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13_ncr:1_{E1CC7C7A-2BCD-4B5D-A17A-E578227A16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Helper_Sheet" sheetId="3" r:id="rId2"/>
    <sheet name="Clean_Data" sheetId="2" r:id="rId3"/>
  </sheets>
  <definedNames>
    <definedName name="_xlnm._FilterDatabase" localSheetId="2" hidden="1">Clean_Data!$A$1:$M$4263</definedName>
    <definedName name="_xlnm._FilterDatabase" localSheetId="1" hidden="1">Helper_Sheet!$A$2:$H$4501</definedName>
  </definedNames>
  <calcPr calcId="191029"/>
</workbook>
</file>

<file path=xl/calcChain.xml><?xml version="1.0" encoding="utf-8"?>
<calcChain xmlns="http://schemas.openxmlformats.org/spreadsheetml/2006/main">
  <c r="M2" i="3" l="1"/>
  <c r="L2" i="3"/>
  <c r="K2" i="3"/>
  <c r="I2" i="3"/>
  <c r="J2" i="3" s="1"/>
  <c r="H2" i="3"/>
  <c r="G2" i="3"/>
  <c r="F2" i="3"/>
  <c r="E2" i="3"/>
  <c r="D2" i="3"/>
  <c r="C2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J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F19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5" i="3"/>
  <c r="F36" i="3"/>
  <c r="F37" i="3"/>
  <c r="F40" i="3"/>
  <c r="F41" i="3"/>
  <c r="F42" i="3"/>
  <c r="F43" i="3"/>
  <c r="F44" i="3"/>
  <c r="F45" i="3"/>
  <c r="F47" i="3"/>
  <c r="F48" i="3"/>
  <c r="F49" i="3"/>
  <c r="F50" i="3"/>
  <c r="F51" i="3"/>
  <c r="F52" i="3"/>
  <c r="F53" i="3"/>
  <c r="F55" i="3"/>
  <c r="F56" i="3"/>
  <c r="F57" i="3"/>
  <c r="F58" i="3"/>
  <c r="F59" i="3"/>
  <c r="F60" i="3"/>
  <c r="F61" i="3"/>
  <c r="F62" i="3"/>
  <c r="F63" i="3"/>
  <c r="F64" i="3"/>
  <c r="F65" i="3"/>
  <c r="F67" i="3"/>
  <c r="F68" i="3"/>
  <c r="F69" i="3"/>
  <c r="F70" i="3"/>
  <c r="F71" i="3"/>
  <c r="F72" i="3"/>
  <c r="F73" i="3"/>
  <c r="F74" i="3"/>
  <c r="F75" i="3"/>
  <c r="F76" i="3"/>
  <c r="F77" i="3"/>
  <c r="F79" i="3"/>
  <c r="F80" i="3"/>
  <c r="F81" i="3"/>
  <c r="F82" i="3"/>
  <c r="F83" i="3"/>
  <c r="F85" i="3"/>
  <c r="F86" i="3"/>
  <c r="F87" i="3"/>
  <c r="F88" i="3"/>
  <c r="F89" i="3"/>
  <c r="F92" i="3"/>
  <c r="F94" i="3"/>
  <c r="F95" i="3"/>
  <c r="F96" i="3"/>
  <c r="F97" i="3"/>
  <c r="F98" i="3"/>
  <c r="F100" i="3"/>
  <c r="F101" i="3"/>
  <c r="F103" i="3"/>
  <c r="F104" i="3"/>
  <c r="F107" i="3"/>
  <c r="F109" i="3"/>
  <c r="F110" i="3"/>
  <c r="F111" i="3"/>
  <c r="F112" i="3"/>
  <c r="F114" i="3"/>
  <c r="F115" i="3"/>
  <c r="F116" i="3"/>
  <c r="F117" i="3"/>
  <c r="F118" i="3"/>
  <c r="F120" i="3"/>
  <c r="F121" i="3"/>
  <c r="F122" i="3"/>
  <c r="F123" i="3"/>
  <c r="F124" i="3"/>
  <c r="F125" i="3"/>
  <c r="F126" i="3"/>
  <c r="F127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4" i="3"/>
  <c r="F145" i="3"/>
  <c r="F146" i="3"/>
  <c r="F147" i="3"/>
  <c r="F148" i="3"/>
  <c r="F149" i="3"/>
  <c r="F150" i="3"/>
  <c r="F154" i="3"/>
  <c r="F155" i="3"/>
  <c r="F156" i="3"/>
  <c r="F159" i="3"/>
  <c r="F160" i="3"/>
  <c r="F161" i="3"/>
  <c r="F162" i="3"/>
  <c r="F164" i="3"/>
  <c r="F165" i="3"/>
  <c r="F166" i="3"/>
  <c r="F167" i="3"/>
  <c r="F168" i="3"/>
  <c r="F170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90" i="3"/>
  <c r="F191" i="3"/>
  <c r="F192" i="3"/>
  <c r="F195" i="3"/>
  <c r="F196" i="3"/>
  <c r="F197" i="3"/>
  <c r="F198" i="3"/>
  <c r="F199" i="3"/>
  <c r="F200" i="3"/>
  <c r="F201" i="3"/>
  <c r="F202" i="3"/>
  <c r="F204" i="3"/>
  <c r="F205" i="3"/>
  <c r="F206" i="3"/>
  <c r="F207" i="3"/>
  <c r="F209" i="3"/>
  <c r="F210" i="3"/>
  <c r="F211" i="3"/>
  <c r="F212" i="3"/>
  <c r="F214" i="3"/>
  <c r="F215" i="3"/>
  <c r="F216" i="3"/>
  <c r="F217" i="3"/>
  <c r="F219" i="3"/>
  <c r="F220" i="3"/>
  <c r="F221" i="3"/>
  <c r="F222" i="3"/>
  <c r="F223" i="3"/>
  <c r="F224" i="3"/>
  <c r="F225" i="3"/>
  <c r="F226" i="3"/>
  <c r="F227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70" i="3"/>
  <c r="F271" i="3"/>
  <c r="F272" i="3"/>
  <c r="F274" i="3"/>
  <c r="F275" i="3"/>
  <c r="F277" i="3"/>
  <c r="F278" i="3"/>
  <c r="F279" i="3"/>
  <c r="F280" i="3"/>
  <c r="F281" i="3"/>
  <c r="F282" i="3"/>
  <c r="F283" i="3"/>
  <c r="F284" i="3"/>
  <c r="F285" i="3"/>
  <c r="F286" i="3"/>
  <c r="F287" i="3"/>
  <c r="F289" i="3"/>
  <c r="F292" i="3"/>
  <c r="F294" i="3"/>
  <c r="F295" i="3"/>
  <c r="F297" i="3"/>
  <c r="F299" i="3"/>
  <c r="F300" i="3"/>
  <c r="F301" i="3"/>
  <c r="F302" i="3"/>
  <c r="F303" i="3"/>
  <c r="F304" i="3"/>
  <c r="F305" i="3"/>
  <c r="F307" i="3"/>
  <c r="F308" i="3"/>
  <c r="F309" i="3"/>
  <c r="F311" i="3"/>
  <c r="F312" i="3"/>
  <c r="F313" i="3"/>
  <c r="F314" i="3"/>
  <c r="F316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4" i="3"/>
  <c r="F336" i="3"/>
  <c r="F338" i="3"/>
  <c r="F339" i="3"/>
  <c r="F341" i="3"/>
  <c r="F342" i="3"/>
  <c r="F343" i="3"/>
  <c r="F345" i="3"/>
  <c r="F346" i="3"/>
  <c r="F351" i="3"/>
  <c r="F353" i="3"/>
  <c r="F354" i="3"/>
  <c r="F355" i="3"/>
  <c r="F356" i="3"/>
  <c r="F358" i="3"/>
  <c r="F359" i="3"/>
  <c r="F360" i="3"/>
  <c r="F361" i="3"/>
  <c r="F362" i="3"/>
  <c r="F363" i="3"/>
  <c r="F364" i="3"/>
  <c r="F365" i="3"/>
  <c r="F366" i="3"/>
  <c r="F367" i="3"/>
  <c r="F369" i="3"/>
  <c r="F370" i="3"/>
  <c r="F372" i="3"/>
  <c r="F373" i="3"/>
  <c r="F374" i="3"/>
  <c r="F375" i="3"/>
  <c r="F376" i="3"/>
  <c r="F377" i="3"/>
  <c r="F378" i="3"/>
  <c r="F379" i="3"/>
  <c r="F380" i="3"/>
  <c r="F381" i="3"/>
  <c r="F383" i="3"/>
  <c r="F384" i="3"/>
  <c r="F385" i="3"/>
  <c r="F386" i="3"/>
  <c r="F387" i="3"/>
  <c r="F388" i="3"/>
  <c r="F389" i="3"/>
  <c r="F390" i="3"/>
  <c r="F393" i="3"/>
  <c r="F394" i="3"/>
  <c r="F395" i="3"/>
  <c r="F397" i="3"/>
  <c r="F398" i="3"/>
  <c r="F399" i="3"/>
  <c r="F400" i="3"/>
  <c r="F401" i="3"/>
  <c r="F402" i="3"/>
  <c r="F404" i="3"/>
  <c r="F405" i="3"/>
  <c r="F406" i="3"/>
  <c r="F407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3" i="3"/>
  <c r="F424" i="3"/>
  <c r="F425" i="3"/>
  <c r="F426" i="3"/>
  <c r="F427" i="3"/>
  <c r="F428" i="3"/>
  <c r="F429" i="3"/>
  <c r="F430" i="3"/>
  <c r="F431" i="3"/>
  <c r="F432" i="3"/>
  <c r="F434" i="3"/>
  <c r="F435" i="3"/>
  <c r="F436" i="3"/>
  <c r="F437" i="3"/>
  <c r="F438" i="3"/>
  <c r="F439" i="3"/>
  <c r="F440" i="3"/>
  <c r="F441" i="3"/>
  <c r="F442" i="3"/>
  <c r="F444" i="3"/>
  <c r="F445" i="3"/>
  <c r="F447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3" i="3"/>
  <c r="F464" i="3"/>
  <c r="F465" i="3"/>
  <c r="F466" i="3"/>
  <c r="F467" i="3"/>
  <c r="F468" i="3"/>
  <c r="F469" i="3"/>
  <c r="F470" i="3"/>
  <c r="F471" i="3"/>
  <c r="F472" i="3"/>
  <c r="F474" i="3"/>
  <c r="F475" i="3"/>
  <c r="F476" i="3"/>
  <c r="F478" i="3"/>
  <c r="F481" i="3"/>
  <c r="F482" i="3"/>
  <c r="F484" i="3"/>
  <c r="F485" i="3"/>
  <c r="F486" i="3"/>
  <c r="F487" i="3"/>
  <c r="F488" i="3"/>
  <c r="F489" i="3"/>
  <c r="F491" i="3"/>
  <c r="F492" i="3"/>
  <c r="F494" i="3"/>
  <c r="F495" i="3"/>
  <c r="F497" i="3"/>
  <c r="F498" i="3"/>
  <c r="F500" i="3"/>
  <c r="F501" i="3"/>
  <c r="F502" i="3"/>
  <c r="F503" i="3"/>
  <c r="F504" i="3"/>
  <c r="F505" i="3"/>
  <c r="F506" i="3"/>
  <c r="F507" i="3"/>
  <c r="F508" i="3"/>
  <c r="F510" i="3"/>
  <c r="F511" i="3"/>
  <c r="F512" i="3"/>
  <c r="F513" i="3"/>
  <c r="F514" i="3"/>
  <c r="F515" i="3"/>
  <c r="F517" i="3"/>
  <c r="F519" i="3"/>
  <c r="F520" i="3"/>
  <c r="F522" i="3"/>
  <c r="F523" i="3"/>
  <c r="F524" i="3"/>
  <c r="F525" i="3"/>
  <c r="F526" i="3"/>
  <c r="F527" i="3"/>
  <c r="F528" i="3"/>
  <c r="F529" i="3"/>
  <c r="F530" i="3"/>
  <c r="F531" i="3"/>
  <c r="F533" i="3"/>
  <c r="F534" i="3"/>
  <c r="F535" i="3"/>
  <c r="F536" i="3"/>
  <c r="F537" i="3"/>
  <c r="F538" i="3"/>
  <c r="F539" i="3"/>
  <c r="F540" i="3"/>
  <c r="F544" i="3"/>
  <c r="F545" i="3"/>
  <c r="F546" i="3"/>
  <c r="F547" i="3"/>
  <c r="F548" i="3"/>
  <c r="F549" i="3"/>
  <c r="F550" i="3"/>
  <c r="F551" i="3"/>
  <c r="F552" i="3"/>
  <c r="F553" i="3"/>
  <c r="F555" i="3"/>
  <c r="F556" i="3"/>
  <c r="F557" i="3"/>
  <c r="F559" i="3"/>
  <c r="F560" i="3"/>
  <c r="F562" i="3"/>
  <c r="F564" i="3"/>
  <c r="F565" i="3"/>
  <c r="F566" i="3"/>
  <c r="F568" i="3"/>
  <c r="F569" i="3"/>
  <c r="F570" i="3"/>
  <c r="F571" i="3"/>
  <c r="F574" i="3"/>
  <c r="F575" i="3"/>
  <c r="F577" i="3"/>
  <c r="F578" i="3"/>
  <c r="F580" i="3"/>
  <c r="F582" i="3"/>
  <c r="F583" i="3"/>
  <c r="F584" i="3"/>
  <c r="F585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600" i="3"/>
  <c r="F601" i="3"/>
  <c r="F602" i="3"/>
  <c r="F603" i="3"/>
  <c r="F604" i="3"/>
  <c r="F605" i="3"/>
  <c r="F607" i="3"/>
  <c r="F608" i="3"/>
  <c r="F611" i="3"/>
  <c r="F612" i="3"/>
  <c r="F613" i="3"/>
  <c r="F614" i="3"/>
  <c r="F615" i="3"/>
  <c r="F616" i="3"/>
  <c r="F617" i="3"/>
  <c r="F618" i="3"/>
  <c r="F619" i="3"/>
  <c r="F621" i="3"/>
  <c r="F622" i="3"/>
  <c r="F623" i="3"/>
  <c r="F624" i="3"/>
  <c r="F625" i="3"/>
  <c r="F626" i="3"/>
  <c r="F627" i="3"/>
  <c r="F630" i="3"/>
  <c r="F631" i="3"/>
  <c r="F633" i="3"/>
  <c r="F634" i="3"/>
  <c r="F635" i="3"/>
  <c r="F636" i="3"/>
  <c r="F638" i="3"/>
  <c r="F639" i="3"/>
  <c r="F640" i="3"/>
  <c r="F642" i="3"/>
  <c r="F643" i="3"/>
  <c r="F644" i="3"/>
  <c r="F645" i="3"/>
  <c r="F646" i="3"/>
  <c r="F647" i="3"/>
  <c r="F648" i="3"/>
  <c r="F649" i="3"/>
  <c r="F650" i="3"/>
  <c r="F653" i="3"/>
  <c r="F654" i="3"/>
  <c r="F655" i="3"/>
  <c r="F656" i="3"/>
  <c r="F657" i="3"/>
  <c r="F659" i="3"/>
  <c r="F660" i="3"/>
  <c r="F662" i="3"/>
  <c r="F663" i="3"/>
  <c r="F665" i="3"/>
  <c r="F668" i="3"/>
  <c r="F669" i="3"/>
  <c r="F671" i="3"/>
  <c r="F672" i="3"/>
  <c r="F673" i="3"/>
  <c r="F675" i="3"/>
  <c r="F676" i="3"/>
  <c r="F677" i="3"/>
  <c r="F678" i="3"/>
  <c r="F679" i="3"/>
  <c r="F680" i="3"/>
  <c r="F682" i="3"/>
  <c r="F683" i="3"/>
  <c r="F684" i="3"/>
  <c r="F685" i="3"/>
  <c r="F686" i="3"/>
  <c r="F687" i="3"/>
  <c r="F688" i="3"/>
  <c r="F692" i="3"/>
  <c r="F693" i="3"/>
  <c r="F694" i="3"/>
  <c r="F695" i="3"/>
  <c r="F696" i="3"/>
  <c r="F697" i="3"/>
  <c r="F699" i="3"/>
  <c r="F700" i="3"/>
  <c r="F702" i="3"/>
  <c r="F703" i="3"/>
  <c r="F706" i="3"/>
  <c r="F707" i="3"/>
  <c r="F708" i="3"/>
  <c r="F709" i="3"/>
  <c r="F711" i="3"/>
  <c r="F715" i="3"/>
  <c r="F716" i="3"/>
  <c r="F717" i="3"/>
  <c r="F718" i="3"/>
  <c r="F719" i="3"/>
  <c r="F720" i="3"/>
  <c r="F721" i="3"/>
  <c r="F722" i="3"/>
  <c r="F723" i="3"/>
  <c r="F724" i="3"/>
  <c r="F727" i="3"/>
  <c r="F728" i="3"/>
  <c r="F730" i="3"/>
  <c r="F731" i="3"/>
  <c r="F732" i="3"/>
  <c r="F733" i="3"/>
  <c r="F734" i="3"/>
  <c r="F735" i="3"/>
  <c r="F737" i="3"/>
  <c r="F741" i="3"/>
  <c r="F742" i="3"/>
  <c r="F743" i="3"/>
  <c r="F744" i="3"/>
  <c r="F746" i="3"/>
  <c r="F747" i="3"/>
  <c r="F748" i="3"/>
  <c r="F749" i="3"/>
  <c r="F750" i="3"/>
  <c r="F751" i="3"/>
  <c r="F752" i="3"/>
  <c r="F753" i="3"/>
  <c r="F754" i="3"/>
  <c r="F758" i="3"/>
  <c r="F762" i="3"/>
  <c r="F763" i="3"/>
  <c r="F764" i="3"/>
  <c r="F765" i="3"/>
  <c r="F766" i="3"/>
  <c r="F767" i="3"/>
  <c r="F769" i="3"/>
  <c r="F770" i="3"/>
  <c r="F771" i="3"/>
  <c r="F772" i="3"/>
  <c r="F773" i="3"/>
  <c r="F775" i="3"/>
  <c r="F776" i="3"/>
  <c r="F778" i="3"/>
  <c r="F779" i="3"/>
  <c r="F780" i="3"/>
  <c r="F781" i="3"/>
  <c r="F782" i="3"/>
  <c r="F783" i="3"/>
  <c r="F784" i="3"/>
  <c r="F786" i="3"/>
  <c r="F789" i="3"/>
  <c r="F790" i="3"/>
  <c r="F791" i="3"/>
  <c r="F792" i="3"/>
  <c r="F793" i="3"/>
  <c r="F794" i="3"/>
  <c r="F795" i="3"/>
  <c r="F796" i="3"/>
  <c r="F797" i="3"/>
  <c r="F798" i="3"/>
  <c r="F800" i="3"/>
  <c r="F803" i="3"/>
  <c r="F804" i="3"/>
  <c r="F805" i="3"/>
  <c r="F807" i="3"/>
  <c r="F808" i="3"/>
  <c r="F809" i="3"/>
  <c r="F811" i="3"/>
  <c r="F812" i="3"/>
  <c r="F813" i="3"/>
  <c r="F814" i="3"/>
  <c r="F815" i="3"/>
  <c r="F816" i="3"/>
  <c r="F817" i="3"/>
  <c r="F818" i="3"/>
  <c r="F821" i="3"/>
  <c r="F822" i="3"/>
  <c r="F823" i="3"/>
  <c r="F824" i="3"/>
  <c r="F825" i="3"/>
  <c r="F826" i="3"/>
  <c r="F828" i="3"/>
  <c r="F829" i="3"/>
  <c r="F830" i="3"/>
  <c r="F832" i="3"/>
  <c r="F833" i="3"/>
  <c r="F834" i="3"/>
  <c r="F835" i="3"/>
  <c r="F836" i="3"/>
  <c r="F837" i="3"/>
  <c r="F838" i="3"/>
  <c r="F839" i="3"/>
  <c r="F840" i="3"/>
  <c r="F842" i="3"/>
  <c r="F844" i="3"/>
  <c r="F845" i="3"/>
  <c r="F846" i="3"/>
  <c r="F848" i="3"/>
  <c r="F849" i="3"/>
  <c r="F850" i="3"/>
  <c r="F851" i="3"/>
  <c r="F852" i="3"/>
  <c r="F853" i="3"/>
  <c r="F854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3" i="3"/>
  <c r="F884" i="3"/>
  <c r="F886" i="3"/>
  <c r="F887" i="3"/>
  <c r="F888" i="3"/>
  <c r="F889" i="3"/>
  <c r="F890" i="3"/>
  <c r="F891" i="3"/>
  <c r="F892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7" i="3"/>
  <c r="F908" i="3"/>
  <c r="F909" i="3"/>
  <c r="F910" i="3"/>
  <c r="F912" i="3"/>
  <c r="F913" i="3"/>
  <c r="F914" i="3"/>
  <c r="F915" i="3"/>
  <c r="F917" i="3"/>
  <c r="F918" i="3"/>
  <c r="F919" i="3"/>
  <c r="F921" i="3"/>
  <c r="F922" i="3"/>
  <c r="F923" i="3"/>
  <c r="F924" i="3"/>
  <c r="F926" i="3"/>
  <c r="F927" i="3"/>
  <c r="F928" i="3"/>
  <c r="F929" i="3"/>
  <c r="F930" i="3"/>
  <c r="F932" i="3"/>
  <c r="F933" i="3"/>
  <c r="F934" i="3"/>
  <c r="F935" i="3"/>
  <c r="F937" i="3"/>
  <c r="F938" i="3"/>
  <c r="F939" i="3"/>
  <c r="F940" i="3"/>
  <c r="F941" i="3"/>
  <c r="F943" i="3"/>
  <c r="F946" i="3"/>
  <c r="F947" i="3"/>
  <c r="F949" i="3"/>
  <c r="F950" i="3"/>
  <c r="F951" i="3"/>
  <c r="F954" i="3"/>
  <c r="F955" i="3"/>
  <c r="F956" i="3"/>
  <c r="F957" i="3"/>
  <c r="F958" i="3"/>
  <c r="F959" i="3"/>
  <c r="F960" i="3"/>
  <c r="F961" i="3"/>
  <c r="F962" i="3"/>
  <c r="F963" i="3"/>
  <c r="F966" i="3"/>
  <c r="F967" i="3"/>
  <c r="F968" i="3"/>
  <c r="F972" i="3"/>
  <c r="F973" i="3"/>
  <c r="F974" i="3"/>
  <c r="F975" i="3"/>
  <c r="F977" i="3"/>
  <c r="F978" i="3"/>
  <c r="F980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9" i="3"/>
  <c r="F1050" i="3"/>
  <c r="F1051" i="3"/>
  <c r="F1052" i="3"/>
  <c r="F1053" i="3"/>
  <c r="F1054" i="3"/>
  <c r="F1055" i="3"/>
  <c r="F1057" i="3"/>
  <c r="F1059" i="3"/>
  <c r="F1060" i="3"/>
  <c r="F1061" i="3"/>
  <c r="F1062" i="3"/>
  <c r="F1064" i="3"/>
  <c r="F1065" i="3"/>
  <c r="F1066" i="3"/>
  <c r="F1067" i="3"/>
  <c r="F1068" i="3"/>
  <c r="F1069" i="3"/>
  <c r="F1070" i="3"/>
  <c r="F1071" i="3"/>
  <c r="F1073" i="3"/>
  <c r="F1074" i="3"/>
  <c r="F1075" i="3"/>
  <c r="F1076" i="3"/>
  <c r="F1078" i="3"/>
  <c r="F1080" i="3"/>
  <c r="F1082" i="3"/>
  <c r="F1084" i="3"/>
  <c r="F1085" i="3"/>
  <c r="F1086" i="3"/>
  <c r="F1087" i="3"/>
  <c r="F1088" i="3"/>
  <c r="F1089" i="3"/>
  <c r="F1091" i="3"/>
  <c r="F1092" i="3"/>
  <c r="F1093" i="3"/>
  <c r="F1094" i="3"/>
  <c r="F1095" i="3"/>
  <c r="F1096" i="3"/>
  <c r="F1098" i="3"/>
  <c r="F1099" i="3"/>
  <c r="F1100" i="3"/>
  <c r="F1103" i="3"/>
  <c r="F1105" i="3"/>
  <c r="F1106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6" i="3"/>
  <c r="F1127" i="3"/>
  <c r="F1129" i="3"/>
  <c r="F1130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9" i="3"/>
  <c r="F1150" i="3"/>
  <c r="F1152" i="3"/>
  <c r="F1153" i="3"/>
  <c r="F1154" i="3"/>
  <c r="F1155" i="3"/>
  <c r="F1156" i="3"/>
  <c r="F1158" i="3"/>
  <c r="F1159" i="3"/>
  <c r="F1160" i="3"/>
  <c r="F1161" i="3"/>
  <c r="F1162" i="3"/>
  <c r="F1163" i="3"/>
  <c r="F1164" i="3"/>
  <c r="F1165" i="3"/>
  <c r="F1166" i="3"/>
  <c r="F1167" i="3"/>
  <c r="F1170" i="3"/>
  <c r="F1172" i="3"/>
  <c r="F1174" i="3"/>
  <c r="F1175" i="3"/>
  <c r="F1177" i="3"/>
  <c r="F1178" i="3"/>
  <c r="F1180" i="3"/>
  <c r="F1181" i="3"/>
  <c r="F1183" i="3"/>
  <c r="F1184" i="3"/>
  <c r="F1185" i="3"/>
  <c r="F1187" i="3"/>
  <c r="F1188" i="3"/>
  <c r="F1189" i="3"/>
  <c r="F1190" i="3"/>
  <c r="F1194" i="3"/>
  <c r="F1195" i="3"/>
  <c r="F1196" i="3"/>
  <c r="F1197" i="3"/>
  <c r="F1198" i="3"/>
  <c r="F1199" i="3"/>
  <c r="F1200" i="3"/>
  <c r="F1202" i="3"/>
  <c r="F1203" i="3"/>
  <c r="F1205" i="3"/>
  <c r="F1207" i="3"/>
  <c r="F1208" i="3"/>
  <c r="F1211" i="3"/>
  <c r="F1212" i="3"/>
  <c r="F1213" i="3"/>
  <c r="F1214" i="3"/>
  <c r="F1215" i="3"/>
  <c r="F1216" i="3"/>
  <c r="F1217" i="3"/>
  <c r="F1218" i="3"/>
  <c r="F1219" i="3"/>
  <c r="F1220" i="3"/>
  <c r="F1221" i="3"/>
  <c r="F1223" i="3"/>
  <c r="F1224" i="3"/>
  <c r="F1225" i="3"/>
  <c r="F1226" i="3"/>
  <c r="F1227" i="3"/>
  <c r="F1229" i="3"/>
  <c r="F1231" i="3"/>
  <c r="F1232" i="3"/>
  <c r="F1233" i="3"/>
  <c r="F1234" i="3"/>
  <c r="F1235" i="3"/>
  <c r="F1236" i="3"/>
  <c r="F1238" i="3"/>
  <c r="F1241" i="3"/>
  <c r="F1243" i="3"/>
  <c r="F1245" i="3"/>
  <c r="F1246" i="3"/>
  <c r="F1247" i="3"/>
  <c r="F1248" i="3"/>
  <c r="F1250" i="3"/>
  <c r="F1251" i="3"/>
  <c r="F1252" i="3"/>
  <c r="F1253" i="3"/>
  <c r="F1256" i="3"/>
  <c r="F1257" i="3"/>
  <c r="F1258" i="3"/>
  <c r="F1260" i="3"/>
  <c r="F1261" i="3"/>
  <c r="F1262" i="3"/>
  <c r="F1263" i="3"/>
  <c r="F1264" i="3"/>
  <c r="F1265" i="3"/>
  <c r="F1266" i="3"/>
  <c r="F1267" i="3"/>
  <c r="F1269" i="3"/>
  <c r="F1270" i="3"/>
  <c r="F1271" i="3"/>
  <c r="F1272" i="3"/>
  <c r="F1273" i="3"/>
  <c r="F1274" i="3"/>
  <c r="F1275" i="3"/>
  <c r="F1278" i="3"/>
  <c r="F1279" i="3"/>
  <c r="F1280" i="3"/>
  <c r="F1282" i="3"/>
  <c r="F1284" i="3"/>
  <c r="F1285" i="3"/>
  <c r="F1286" i="3"/>
  <c r="F1287" i="3"/>
  <c r="F1288" i="3"/>
  <c r="F1289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6" i="3"/>
  <c r="F1327" i="3"/>
  <c r="F1328" i="3"/>
  <c r="F1329" i="3"/>
  <c r="F1330" i="3"/>
  <c r="F1331" i="3"/>
  <c r="F1332" i="3"/>
  <c r="F1333" i="3"/>
  <c r="F1335" i="3"/>
  <c r="F1336" i="3"/>
  <c r="F1337" i="3"/>
  <c r="F1338" i="3"/>
  <c r="F1339" i="3"/>
  <c r="F1340" i="3"/>
  <c r="F1341" i="3"/>
  <c r="F1342" i="3"/>
  <c r="F1344" i="3"/>
  <c r="F1345" i="3"/>
  <c r="F1346" i="3"/>
  <c r="F1347" i="3"/>
  <c r="F1348" i="3"/>
  <c r="F1349" i="3"/>
  <c r="F1350" i="3"/>
  <c r="F1351" i="3"/>
  <c r="F1352" i="3"/>
  <c r="F1354" i="3"/>
  <c r="F1355" i="3"/>
  <c r="F1356" i="3"/>
  <c r="F1357" i="3"/>
  <c r="F1358" i="3"/>
  <c r="F1360" i="3"/>
  <c r="F1361" i="3"/>
  <c r="F1362" i="3"/>
  <c r="F1363" i="3"/>
  <c r="F1364" i="3"/>
  <c r="F1365" i="3"/>
  <c r="F1366" i="3"/>
  <c r="F1367" i="3"/>
  <c r="F1368" i="3"/>
  <c r="F1369" i="3"/>
  <c r="F1371" i="3"/>
  <c r="F1372" i="3"/>
  <c r="F1373" i="3"/>
  <c r="F1374" i="3"/>
  <c r="F1375" i="3"/>
  <c r="F1376" i="3"/>
  <c r="F1377" i="3"/>
  <c r="F1378" i="3"/>
  <c r="F1379" i="3"/>
  <c r="F1380" i="3"/>
  <c r="F1384" i="3"/>
  <c r="F1386" i="3"/>
  <c r="F1389" i="3"/>
  <c r="F1390" i="3"/>
  <c r="F1391" i="3"/>
  <c r="F1392" i="3"/>
  <c r="F1394" i="3"/>
  <c r="F1395" i="3"/>
  <c r="F1396" i="3"/>
  <c r="F1397" i="3"/>
  <c r="F1398" i="3"/>
  <c r="F1400" i="3"/>
  <c r="F1401" i="3"/>
  <c r="F1402" i="3"/>
  <c r="F1403" i="3"/>
  <c r="F1404" i="3"/>
  <c r="F1406" i="3"/>
  <c r="F1407" i="3"/>
  <c r="F1408" i="3"/>
  <c r="F1410" i="3"/>
  <c r="F1411" i="3"/>
  <c r="F1412" i="3"/>
  <c r="F1413" i="3"/>
  <c r="F1414" i="3"/>
  <c r="F1415" i="3"/>
  <c r="F1416" i="3"/>
  <c r="F1417" i="3"/>
  <c r="F1419" i="3"/>
  <c r="F1420" i="3"/>
  <c r="F1421" i="3"/>
  <c r="F1423" i="3"/>
  <c r="F1425" i="3"/>
  <c r="F1426" i="3"/>
  <c r="F1427" i="3"/>
  <c r="F1428" i="3"/>
  <c r="F1431" i="3"/>
  <c r="F1432" i="3"/>
  <c r="F1433" i="3"/>
  <c r="F1435" i="3"/>
  <c r="F1436" i="3"/>
  <c r="F1437" i="3"/>
  <c r="F1438" i="3"/>
  <c r="F1439" i="3"/>
  <c r="F1440" i="3"/>
  <c r="F1442" i="3"/>
  <c r="F1444" i="3"/>
  <c r="F1445" i="3"/>
  <c r="F1446" i="3"/>
  <c r="F1447" i="3"/>
  <c r="F1448" i="3"/>
  <c r="F1449" i="3"/>
  <c r="F1450" i="3"/>
  <c r="F1451" i="3"/>
  <c r="F1452" i="3"/>
  <c r="F1453" i="3"/>
  <c r="F1455" i="3"/>
  <c r="F1456" i="3"/>
  <c r="F1457" i="3"/>
  <c r="F1458" i="3"/>
  <c r="F1459" i="3"/>
  <c r="F1460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80" i="3"/>
  <c r="F1481" i="3"/>
  <c r="F1482" i="3"/>
  <c r="F1483" i="3"/>
  <c r="F1484" i="3"/>
  <c r="F1485" i="3"/>
  <c r="F1487" i="3"/>
  <c r="F1488" i="3"/>
  <c r="F1489" i="3"/>
  <c r="F1490" i="3"/>
  <c r="F1491" i="3"/>
  <c r="F1492" i="3"/>
  <c r="F1493" i="3"/>
  <c r="F1494" i="3"/>
  <c r="F1495" i="3"/>
  <c r="F1496" i="3"/>
  <c r="F1498" i="3"/>
  <c r="F1499" i="3"/>
  <c r="F1500" i="3"/>
  <c r="F1501" i="3"/>
  <c r="F1502" i="3"/>
  <c r="F1503" i="3"/>
  <c r="F1506" i="3"/>
  <c r="F1507" i="3"/>
  <c r="F1508" i="3"/>
  <c r="F1510" i="3"/>
  <c r="F1511" i="3"/>
  <c r="F1512" i="3"/>
  <c r="F1515" i="3"/>
  <c r="F1516" i="3"/>
  <c r="F1517" i="3"/>
  <c r="F1518" i="3"/>
  <c r="F1519" i="3"/>
  <c r="F1520" i="3"/>
  <c r="F1521" i="3"/>
  <c r="F1523" i="3"/>
  <c r="F1524" i="3"/>
  <c r="F1525" i="3"/>
  <c r="F1526" i="3"/>
  <c r="F1527" i="3"/>
  <c r="F1528" i="3"/>
  <c r="F1529" i="3"/>
  <c r="F1530" i="3"/>
  <c r="F1531" i="3"/>
  <c r="F1533" i="3"/>
  <c r="F1535" i="3"/>
  <c r="F1538" i="3"/>
  <c r="F1539" i="3"/>
  <c r="F1540" i="3"/>
  <c r="F1541" i="3"/>
  <c r="F1542" i="3"/>
  <c r="F1543" i="3"/>
  <c r="F1544" i="3"/>
  <c r="F1545" i="3"/>
  <c r="F1546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6" i="3"/>
  <c r="F1567" i="3"/>
  <c r="F1568" i="3"/>
  <c r="F1570" i="3"/>
  <c r="F1572" i="3"/>
  <c r="F1573" i="3"/>
  <c r="F1574" i="3"/>
  <c r="F1575" i="3"/>
  <c r="F1576" i="3"/>
  <c r="F1577" i="3"/>
  <c r="F1578" i="3"/>
  <c r="F1579" i="3"/>
  <c r="F1580" i="3"/>
  <c r="F1581" i="3"/>
  <c r="F1582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601" i="3"/>
  <c r="F1602" i="3"/>
  <c r="F1603" i="3"/>
  <c r="F1605" i="3"/>
  <c r="F1606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3" i="3"/>
  <c r="F1624" i="3"/>
  <c r="F1625" i="3"/>
  <c r="F1626" i="3"/>
  <c r="F1627" i="3"/>
  <c r="F1629" i="3"/>
  <c r="F1631" i="3"/>
  <c r="F1632" i="3"/>
  <c r="F1633" i="3"/>
  <c r="F1634" i="3"/>
  <c r="F1635" i="3"/>
  <c r="F1636" i="3"/>
  <c r="F1637" i="3"/>
  <c r="F1639" i="3"/>
  <c r="F1640" i="3"/>
  <c r="F1641" i="3"/>
  <c r="F1642" i="3"/>
  <c r="F1643" i="3"/>
  <c r="F1644" i="3"/>
  <c r="F1646" i="3"/>
  <c r="F1647" i="3"/>
  <c r="F1648" i="3"/>
  <c r="F1649" i="3"/>
  <c r="F1651" i="3"/>
  <c r="F1654" i="3"/>
  <c r="F1655" i="3"/>
  <c r="F1656" i="3"/>
  <c r="F1657" i="3"/>
  <c r="F1658" i="3"/>
  <c r="F1659" i="3"/>
  <c r="F1661" i="3"/>
  <c r="F1662" i="3"/>
  <c r="F1663" i="3"/>
  <c r="F1664" i="3"/>
  <c r="F1665" i="3"/>
  <c r="F1666" i="3"/>
  <c r="F1667" i="3"/>
  <c r="F1669" i="3"/>
  <c r="F1670" i="3"/>
  <c r="F1672" i="3"/>
  <c r="F1673" i="3"/>
  <c r="F1674" i="3"/>
  <c r="F1675" i="3"/>
  <c r="F1676" i="3"/>
  <c r="F1677" i="3"/>
  <c r="F1678" i="3"/>
  <c r="F1679" i="3"/>
  <c r="F1682" i="3"/>
  <c r="F1683" i="3"/>
  <c r="F1685" i="3"/>
  <c r="F1687" i="3"/>
  <c r="F1688" i="3"/>
  <c r="F1689" i="3"/>
  <c r="F1690" i="3"/>
  <c r="F1691" i="3"/>
  <c r="F1692" i="3"/>
  <c r="F1694" i="3"/>
  <c r="F1696" i="3"/>
  <c r="F1697" i="3"/>
  <c r="F1698" i="3"/>
  <c r="F1699" i="3"/>
  <c r="F1701" i="3"/>
  <c r="F1702" i="3"/>
  <c r="F1703" i="3"/>
  <c r="F1704" i="3"/>
  <c r="F1705" i="3"/>
  <c r="F1706" i="3"/>
  <c r="F1707" i="3"/>
  <c r="F1708" i="3"/>
  <c r="F1709" i="3"/>
  <c r="F1711" i="3"/>
  <c r="F1712" i="3"/>
  <c r="F1713" i="3"/>
  <c r="F1714" i="3"/>
  <c r="F1715" i="3"/>
  <c r="F1716" i="3"/>
  <c r="F1717" i="3"/>
  <c r="F1718" i="3"/>
  <c r="F1724" i="3"/>
  <c r="F1725" i="3"/>
  <c r="F1726" i="3"/>
  <c r="F1728" i="3"/>
  <c r="F1729" i="3"/>
  <c r="F1730" i="3"/>
  <c r="F1731" i="3"/>
  <c r="F1732" i="3"/>
  <c r="F1733" i="3"/>
  <c r="F1734" i="3"/>
  <c r="F1735" i="3"/>
  <c r="F1736" i="3"/>
  <c r="F1737" i="3"/>
  <c r="F1739" i="3"/>
  <c r="F1741" i="3"/>
  <c r="F1742" i="3"/>
  <c r="F1743" i="3"/>
  <c r="F1744" i="3"/>
  <c r="F1747" i="3"/>
  <c r="F1749" i="3"/>
  <c r="F1750" i="3"/>
  <c r="F1752" i="3"/>
  <c r="F1753" i="3"/>
  <c r="F1754" i="3"/>
  <c r="F1755" i="3"/>
  <c r="F1756" i="3"/>
  <c r="F1757" i="3"/>
  <c r="F1758" i="3"/>
  <c r="F1760" i="3"/>
  <c r="F1761" i="3"/>
  <c r="F1762" i="3"/>
  <c r="F1764" i="3"/>
  <c r="F1765" i="3"/>
  <c r="F1766" i="3"/>
  <c r="F1767" i="3"/>
  <c r="F1768" i="3"/>
  <c r="F1769" i="3"/>
  <c r="F1770" i="3"/>
  <c r="F1771" i="3"/>
  <c r="F1773" i="3"/>
  <c r="F1774" i="3"/>
  <c r="F1776" i="3"/>
  <c r="F1777" i="3"/>
  <c r="F1778" i="3"/>
  <c r="F1779" i="3"/>
  <c r="F1780" i="3"/>
  <c r="F1783" i="3"/>
  <c r="F1784" i="3"/>
  <c r="F1785" i="3"/>
  <c r="F1786" i="3"/>
  <c r="F1787" i="3"/>
  <c r="F1788" i="3"/>
  <c r="F1789" i="3"/>
  <c r="F1790" i="3"/>
  <c r="F1792" i="3"/>
  <c r="F1795" i="3"/>
  <c r="F1796" i="3"/>
  <c r="F1797" i="3"/>
  <c r="F1798" i="3"/>
  <c r="F1799" i="3"/>
  <c r="F1800" i="3"/>
  <c r="F1802" i="3"/>
  <c r="F1803" i="3"/>
  <c r="F1804" i="3"/>
  <c r="F1805" i="3"/>
  <c r="F1806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2" i="3"/>
  <c r="F1823" i="3"/>
  <c r="F1824" i="3"/>
  <c r="F1825" i="3"/>
  <c r="F1827" i="3"/>
  <c r="F1828" i="3"/>
  <c r="F1829" i="3"/>
  <c r="F1830" i="3"/>
  <c r="F1831" i="3"/>
  <c r="F1832" i="3"/>
  <c r="F1833" i="3"/>
  <c r="F1834" i="3"/>
  <c r="F1835" i="3"/>
  <c r="F1836" i="3"/>
  <c r="F1837" i="3"/>
  <c r="F1839" i="3"/>
  <c r="F1840" i="3"/>
  <c r="F1842" i="3"/>
  <c r="F1843" i="3"/>
  <c r="F1844" i="3"/>
  <c r="F1845" i="3"/>
  <c r="F1847" i="3"/>
  <c r="F1848" i="3"/>
  <c r="F1849" i="3"/>
  <c r="F1850" i="3"/>
  <c r="F1851" i="3"/>
  <c r="F1852" i="3"/>
  <c r="F1853" i="3"/>
  <c r="F1854" i="3"/>
  <c r="F1855" i="3"/>
  <c r="F1856" i="3"/>
  <c r="F1857" i="3"/>
  <c r="F1860" i="3"/>
  <c r="F1861" i="3"/>
  <c r="F1863" i="3"/>
  <c r="F1864" i="3"/>
  <c r="F1865" i="3"/>
  <c r="F1866" i="3"/>
  <c r="F1867" i="3"/>
  <c r="F1869" i="3"/>
  <c r="F1871" i="3"/>
  <c r="F1872" i="3"/>
  <c r="F1873" i="3"/>
  <c r="F1874" i="3"/>
  <c r="F1875" i="3"/>
  <c r="F1876" i="3"/>
  <c r="F1877" i="3"/>
  <c r="F1878" i="3"/>
  <c r="F1879" i="3"/>
  <c r="F1880" i="3"/>
  <c r="F1881" i="3"/>
  <c r="F1884" i="3"/>
  <c r="F1885" i="3"/>
  <c r="F1886" i="3"/>
  <c r="F1887" i="3"/>
  <c r="F1888" i="3"/>
  <c r="F1890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7" i="3"/>
  <c r="F1908" i="3"/>
  <c r="F1909" i="3"/>
  <c r="F1910" i="3"/>
  <c r="F1911" i="3"/>
  <c r="F1913" i="3"/>
  <c r="F1914" i="3"/>
  <c r="F1915" i="3"/>
  <c r="F1917" i="3"/>
  <c r="F1918" i="3"/>
  <c r="F1919" i="3"/>
  <c r="F1920" i="3"/>
  <c r="F1921" i="3"/>
  <c r="F1924" i="3"/>
  <c r="F1925" i="3"/>
  <c r="F1928" i="3"/>
  <c r="F1929" i="3"/>
  <c r="F1930" i="3"/>
  <c r="F1931" i="3"/>
  <c r="F1932" i="3"/>
  <c r="F1933" i="3"/>
  <c r="F1934" i="3"/>
  <c r="F1936" i="3"/>
  <c r="F1938" i="3"/>
  <c r="F1939" i="3"/>
  <c r="F1940" i="3"/>
  <c r="F1941" i="3"/>
  <c r="F1942" i="3"/>
  <c r="F1943" i="3"/>
  <c r="F1944" i="3"/>
  <c r="F1945" i="3"/>
  <c r="F1946" i="3"/>
  <c r="F1947" i="3"/>
  <c r="F1949" i="3"/>
  <c r="F1950" i="3"/>
  <c r="F1951" i="3"/>
  <c r="F1952" i="3"/>
  <c r="F1953" i="3"/>
  <c r="F1954" i="3"/>
  <c r="F1955" i="3"/>
  <c r="F1957" i="3"/>
  <c r="F1958" i="3"/>
  <c r="F1959" i="3"/>
  <c r="F1961" i="3"/>
  <c r="F1962" i="3"/>
  <c r="F1963" i="3"/>
  <c r="F1964" i="3"/>
  <c r="F1965" i="3"/>
  <c r="F1967" i="3"/>
  <c r="F1968" i="3"/>
  <c r="F1969" i="3"/>
  <c r="F1971" i="3"/>
  <c r="F1972" i="3"/>
  <c r="F1973" i="3"/>
  <c r="F1974" i="3"/>
  <c r="F1975" i="3"/>
  <c r="F1976" i="3"/>
  <c r="F1979" i="3"/>
  <c r="F1980" i="3"/>
  <c r="F1981" i="3"/>
  <c r="F1982" i="3"/>
  <c r="F1983" i="3"/>
  <c r="F1984" i="3"/>
  <c r="F1985" i="3"/>
  <c r="F1986" i="3"/>
  <c r="F1987" i="3"/>
  <c r="F1990" i="3"/>
  <c r="F1991" i="3"/>
  <c r="F1993" i="3"/>
  <c r="F1995" i="3"/>
  <c r="F1996" i="3"/>
  <c r="F1997" i="3"/>
  <c r="F1998" i="3"/>
  <c r="F1999" i="3"/>
  <c r="F2000" i="3"/>
  <c r="F2001" i="3"/>
  <c r="F2002" i="3"/>
  <c r="F2003" i="3"/>
  <c r="F2006" i="3"/>
  <c r="F2007" i="3"/>
  <c r="F2010" i="3"/>
  <c r="F2012" i="3"/>
  <c r="F2013" i="3"/>
  <c r="F2014" i="3"/>
  <c r="F2016" i="3"/>
  <c r="F2017" i="3"/>
  <c r="F2018" i="3"/>
  <c r="F2019" i="3"/>
  <c r="F2021" i="3"/>
  <c r="F2022" i="3"/>
  <c r="F2023" i="3"/>
  <c r="F2024" i="3"/>
  <c r="F2025" i="3"/>
  <c r="F2027" i="3"/>
  <c r="F2028" i="3"/>
  <c r="F2029" i="3"/>
  <c r="F2030" i="3"/>
  <c r="F2032" i="3"/>
  <c r="F2033" i="3"/>
  <c r="F2034" i="3"/>
  <c r="F2035" i="3"/>
  <c r="F2036" i="3"/>
  <c r="F2037" i="3"/>
  <c r="F2039" i="3"/>
  <c r="F2040" i="3"/>
  <c r="F2042" i="3"/>
  <c r="F2043" i="3"/>
  <c r="F2044" i="3"/>
  <c r="F2045" i="3"/>
  <c r="F2046" i="3"/>
  <c r="F2047" i="3"/>
  <c r="F2049" i="3"/>
  <c r="F2050" i="3"/>
  <c r="F2051" i="3"/>
  <c r="F2052" i="3"/>
  <c r="F2054" i="3"/>
  <c r="F2057" i="3"/>
  <c r="F2060" i="3"/>
  <c r="F2061" i="3"/>
  <c r="F2062" i="3"/>
  <c r="F2063" i="3"/>
  <c r="F2064" i="3"/>
  <c r="F2065" i="3"/>
  <c r="F2068" i="3"/>
  <c r="F2069" i="3"/>
  <c r="F2070" i="3"/>
  <c r="F2071" i="3"/>
  <c r="F2072" i="3"/>
  <c r="F2073" i="3"/>
  <c r="F2075" i="3"/>
  <c r="F2076" i="3"/>
  <c r="F2077" i="3"/>
  <c r="F2078" i="3"/>
  <c r="F2079" i="3"/>
  <c r="F2081" i="3"/>
  <c r="F2082" i="3"/>
  <c r="F2084" i="3"/>
  <c r="F2085" i="3"/>
  <c r="F2086" i="3"/>
  <c r="F2088" i="3"/>
  <c r="F2089" i="3"/>
  <c r="F2090" i="3"/>
  <c r="F2091" i="3"/>
  <c r="F2093" i="3"/>
  <c r="F2094" i="3"/>
  <c r="F2095" i="3"/>
  <c r="F2096" i="3"/>
  <c r="F2097" i="3"/>
  <c r="F2098" i="3"/>
  <c r="F2099" i="3"/>
  <c r="F2100" i="3"/>
  <c r="F2102" i="3"/>
  <c r="F2104" i="3"/>
  <c r="F2106" i="3"/>
  <c r="F2107" i="3"/>
  <c r="F2108" i="3"/>
  <c r="F2109" i="3"/>
  <c r="F2110" i="3"/>
  <c r="F2111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7" i="3"/>
  <c r="F2138" i="3"/>
  <c r="F2139" i="3"/>
  <c r="F2141" i="3"/>
  <c r="F2143" i="3"/>
  <c r="F2144" i="3"/>
  <c r="F2145" i="3"/>
  <c r="F2146" i="3"/>
  <c r="F2147" i="3"/>
  <c r="F2148" i="3"/>
  <c r="F2149" i="3"/>
  <c r="F2150" i="3"/>
  <c r="F2152" i="3"/>
  <c r="F2153" i="3"/>
  <c r="F2154" i="3"/>
  <c r="F2155" i="3"/>
  <c r="F2156" i="3"/>
  <c r="F2157" i="3"/>
  <c r="F2158" i="3"/>
  <c r="F2159" i="3"/>
  <c r="F2160" i="3"/>
  <c r="F2161" i="3"/>
  <c r="F2163" i="3"/>
  <c r="F2164" i="3"/>
  <c r="F2165" i="3"/>
  <c r="F2166" i="3"/>
  <c r="F2167" i="3"/>
  <c r="F2168" i="3"/>
  <c r="F2170" i="3"/>
  <c r="F2171" i="3"/>
  <c r="F2172" i="3"/>
  <c r="F2173" i="3"/>
  <c r="F2174" i="3"/>
  <c r="F2176" i="3"/>
  <c r="F2177" i="3"/>
  <c r="F2178" i="3"/>
  <c r="F2179" i="3"/>
  <c r="F2180" i="3"/>
  <c r="F2181" i="3"/>
  <c r="F2182" i="3"/>
  <c r="F2183" i="3"/>
  <c r="F2184" i="3"/>
  <c r="F2186" i="3"/>
  <c r="F2187" i="3"/>
  <c r="F2188" i="3"/>
  <c r="F2189" i="3"/>
  <c r="F2190" i="3"/>
  <c r="F2191" i="3"/>
  <c r="F2192" i="3"/>
  <c r="F2193" i="3"/>
  <c r="F2194" i="3"/>
  <c r="F2195" i="3"/>
  <c r="F2197" i="3"/>
  <c r="F2198" i="3"/>
  <c r="F2199" i="3"/>
  <c r="F2200" i="3"/>
  <c r="F2201" i="3"/>
  <c r="F2202" i="3"/>
  <c r="F2203" i="3"/>
  <c r="F2204" i="3"/>
  <c r="F2205" i="3"/>
  <c r="F2206" i="3"/>
  <c r="F2207" i="3"/>
  <c r="F2212" i="3"/>
  <c r="F2213" i="3"/>
  <c r="F2214" i="3"/>
  <c r="F2215" i="3"/>
  <c r="F2216" i="3"/>
  <c r="F2217" i="3"/>
  <c r="F2218" i="3"/>
  <c r="F2220" i="3"/>
  <c r="F2221" i="3"/>
  <c r="F2222" i="3"/>
  <c r="F2223" i="3"/>
  <c r="F2225" i="3"/>
  <c r="F2226" i="3"/>
  <c r="F2227" i="3"/>
  <c r="F2228" i="3"/>
  <c r="F2229" i="3"/>
  <c r="F2231" i="3"/>
  <c r="F2232" i="3"/>
  <c r="F2234" i="3"/>
  <c r="F2235" i="3"/>
  <c r="F2236" i="3"/>
  <c r="F2237" i="3"/>
  <c r="F2238" i="3"/>
  <c r="F2239" i="3"/>
  <c r="F2240" i="3"/>
  <c r="F2241" i="3"/>
  <c r="F2243" i="3"/>
  <c r="F2245" i="3"/>
  <c r="F2246" i="3"/>
  <c r="F2247" i="3"/>
  <c r="F2248" i="3"/>
  <c r="F2249" i="3"/>
  <c r="F2250" i="3"/>
  <c r="F2251" i="3"/>
  <c r="F2252" i="3"/>
  <c r="F2253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6" i="3"/>
  <c r="F2277" i="3"/>
  <c r="F2278" i="3"/>
  <c r="F2279" i="3"/>
  <c r="F2281" i="3"/>
  <c r="F2282" i="3"/>
  <c r="F2283" i="3"/>
  <c r="F2284" i="3"/>
  <c r="F2285" i="3"/>
  <c r="F2286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4" i="3"/>
  <c r="F2305" i="3"/>
  <c r="F2306" i="3"/>
  <c r="F2307" i="3"/>
  <c r="F2308" i="3"/>
  <c r="F2309" i="3"/>
  <c r="F2311" i="3"/>
  <c r="F2312" i="3"/>
  <c r="F2313" i="3"/>
  <c r="F2314" i="3"/>
  <c r="F2315" i="3"/>
  <c r="F2316" i="3"/>
  <c r="F2317" i="3"/>
  <c r="F2320" i="3"/>
  <c r="F2321" i="3"/>
  <c r="F2323" i="3"/>
  <c r="F2325" i="3"/>
  <c r="F2326" i="3"/>
  <c r="F2327" i="3"/>
  <c r="F2331" i="3"/>
  <c r="F2332" i="3"/>
  <c r="F2333" i="3"/>
  <c r="F2335" i="3"/>
  <c r="F2336" i="3"/>
  <c r="F2337" i="3"/>
  <c r="F2338" i="3"/>
  <c r="F2339" i="3"/>
  <c r="F2340" i="3"/>
  <c r="F2342" i="3"/>
  <c r="F2343" i="3"/>
  <c r="F2344" i="3"/>
  <c r="F2345" i="3"/>
  <c r="F2346" i="3"/>
  <c r="F2347" i="3"/>
  <c r="F2348" i="3"/>
  <c r="F2349" i="3"/>
  <c r="F2350" i="3"/>
  <c r="F2351" i="3"/>
  <c r="F2352" i="3"/>
  <c r="F2354" i="3"/>
  <c r="F2355" i="3"/>
  <c r="F2357" i="3"/>
  <c r="F2358" i="3"/>
  <c r="F2359" i="3"/>
  <c r="F2360" i="3"/>
  <c r="F2362" i="3"/>
  <c r="F2363" i="3"/>
  <c r="F2364" i="3"/>
  <c r="F2365" i="3"/>
  <c r="F2367" i="3"/>
  <c r="F2368" i="3"/>
  <c r="F2369" i="3"/>
  <c r="F2370" i="3"/>
  <c r="F2371" i="3"/>
  <c r="F2373" i="3"/>
  <c r="F2374" i="3"/>
  <c r="F2375" i="3"/>
  <c r="F2377" i="3"/>
  <c r="F2379" i="3"/>
  <c r="F2380" i="3"/>
  <c r="F2381" i="3"/>
  <c r="F2383" i="3"/>
  <c r="F2384" i="3"/>
  <c r="F2385" i="3"/>
  <c r="F2387" i="3"/>
  <c r="F2388" i="3"/>
  <c r="F2389" i="3"/>
  <c r="F2391" i="3"/>
  <c r="F2393" i="3"/>
  <c r="F2394" i="3"/>
  <c r="F2395" i="3"/>
  <c r="F2397" i="3"/>
  <c r="F2398" i="3"/>
  <c r="F2399" i="3"/>
  <c r="F2400" i="3"/>
  <c r="F2401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9" i="3"/>
  <c r="F2430" i="3"/>
  <c r="F2431" i="3"/>
  <c r="F2432" i="3"/>
  <c r="F2433" i="3"/>
  <c r="F2434" i="3"/>
  <c r="F2435" i="3"/>
  <c r="F2436" i="3"/>
  <c r="F2438" i="3"/>
  <c r="F2439" i="3"/>
  <c r="F2440" i="3"/>
  <c r="F2441" i="3"/>
  <c r="F2442" i="3"/>
  <c r="F2443" i="3"/>
  <c r="F2444" i="3"/>
  <c r="F2445" i="3"/>
  <c r="F2446" i="3"/>
  <c r="F2448" i="3"/>
  <c r="F2449" i="3"/>
  <c r="F2450" i="3"/>
  <c r="F2451" i="3"/>
  <c r="F2452" i="3"/>
  <c r="F2454" i="3"/>
  <c r="F2456" i="3"/>
  <c r="F2457" i="3"/>
  <c r="F2458" i="3"/>
  <c r="F2459" i="3"/>
  <c r="F2462" i="3"/>
  <c r="F2463" i="3"/>
  <c r="F2464" i="3"/>
  <c r="F2467" i="3"/>
  <c r="F2469" i="3"/>
  <c r="F2470" i="3"/>
  <c r="F2471" i="3"/>
  <c r="F2472" i="3"/>
  <c r="F2475" i="3"/>
  <c r="F2476" i="3"/>
  <c r="F2477" i="3"/>
  <c r="F2479" i="3"/>
  <c r="F2480" i="3"/>
  <c r="F2481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7" i="3"/>
  <c r="F2508" i="3"/>
  <c r="F2509" i="3"/>
  <c r="F2510" i="3"/>
  <c r="F2512" i="3"/>
  <c r="F2514" i="3"/>
  <c r="F2515" i="3"/>
  <c r="F2516" i="3"/>
  <c r="F2517" i="3"/>
  <c r="F2518" i="3"/>
  <c r="F2519" i="3"/>
  <c r="F2520" i="3"/>
  <c r="F2522" i="3"/>
  <c r="F2523" i="3"/>
  <c r="F2524" i="3"/>
  <c r="F2525" i="3"/>
  <c r="F2526" i="3"/>
  <c r="F2527" i="3"/>
  <c r="F2528" i="3"/>
  <c r="F2529" i="3"/>
  <c r="F2530" i="3"/>
  <c r="F2531" i="3"/>
  <c r="F2533" i="3"/>
  <c r="F2534" i="3"/>
  <c r="F2535" i="3"/>
  <c r="F2536" i="3"/>
  <c r="F2537" i="3"/>
  <c r="F2538" i="3"/>
  <c r="F2540" i="3"/>
  <c r="F2541" i="3"/>
  <c r="F2542" i="3"/>
  <c r="F2543" i="3"/>
  <c r="F2544" i="3"/>
  <c r="F2545" i="3"/>
  <c r="F2547" i="3"/>
  <c r="F2549" i="3"/>
  <c r="F2550" i="3"/>
  <c r="F2551" i="3"/>
  <c r="F2553" i="3"/>
  <c r="F2555" i="3"/>
  <c r="F2556" i="3"/>
  <c r="F2557" i="3"/>
  <c r="F2558" i="3"/>
  <c r="F2559" i="3"/>
  <c r="F2560" i="3"/>
  <c r="F2562" i="3"/>
  <c r="F2563" i="3"/>
  <c r="F2565" i="3"/>
  <c r="F2567" i="3"/>
  <c r="F2569" i="3"/>
  <c r="F2571" i="3"/>
  <c r="F2572" i="3"/>
  <c r="F2573" i="3"/>
  <c r="F2574" i="3"/>
  <c r="F2575" i="3"/>
  <c r="F2576" i="3"/>
  <c r="F2577" i="3"/>
  <c r="F2578" i="3"/>
  <c r="F2579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3" i="3"/>
  <c r="F2624" i="3"/>
  <c r="F2626" i="3"/>
  <c r="F2627" i="3"/>
  <c r="F2628" i="3"/>
  <c r="F2629" i="3"/>
  <c r="F2630" i="3"/>
  <c r="F2631" i="3"/>
  <c r="F2633" i="3"/>
  <c r="F2634" i="3"/>
  <c r="F2635" i="3"/>
  <c r="F2636" i="3"/>
  <c r="F2637" i="3"/>
  <c r="F2638" i="3"/>
  <c r="F2639" i="3"/>
  <c r="F2640" i="3"/>
  <c r="F2641" i="3"/>
  <c r="F2643" i="3"/>
  <c r="F2644" i="3"/>
  <c r="F2645" i="3"/>
  <c r="F2646" i="3"/>
  <c r="F2647" i="3"/>
  <c r="F2648" i="3"/>
  <c r="F2649" i="3"/>
  <c r="F2650" i="3"/>
  <c r="F2652" i="3"/>
  <c r="F2653" i="3"/>
  <c r="F2654" i="3"/>
  <c r="F2655" i="3"/>
  <c r="F2656" i="3"/>
  <c r="F2657" i="3"/>
  <c r="F2658" i="3"/>
  <c r="F2659" i="3"/>
  <c r="F2660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6" i="3"/>
  <c r="F2679" i="3"/>
  <c r="F2680" i="3"/>
  <c r="F2681" i="3"/>
  <c r="F2682" i="3"/>
  <c r="F2683" i="3"/>
  <c r="F2684" i="3"/>
  <c r="F2686" i="3"/>
  <c r="F2687" i="3"/>
  <c r="F2688" i="3"/>
  <c r="F2689" i="3"/>
  <c r="F2690" i="3"/>
  <c r="F2692" i="3"/>
  <c r="F2693" i="3"/>
  <c r="F2694" i="3"/>
  <c r="F2695" i="3"/>
  <c r="F2696" i="3"/>
  <c r="F2697" i="3"/>
  <c r="F2699" i="3"/>
  <c r="F2701" i="3"/>
  <c r="F2702" i="3"/>
  <c r="F2703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9" i="3"/>
  <c r="F2721" i="3"/>
  <c r="F2722" i="3"/>
  <c r="F2724" i="3"/>
  <c r="F2725" i="3"/>
  <c r="F2726" i="3"/>
  <c r="F2728" i="3"/>
  <c r="F2729" i="3"/>
  <c r="F2730" i="3"/>
  <c r="F2731" i="3"/>
  <c r="F2732" i="3"/>
  <c r="F2734" i="3"/>
  <c r="F2735" i="3"/>
  <c r="F2736" i="3"/>
  <c r="F2737" i="3"/>
  <c r="F2738" i="3"/>
  <c r="F2739" i="3"/>
  <c r="F2740" i="3"/>
  <c r="F2743" i="3"/>
  <c r="F2744" i="3"/>
  <c r="F2745" i="3"/>
  <c r="F2747" i="3"/>
  <c r="F2748" i="3"/>
  <c r="F2749" i="3"/>
  <c r="F2750" i="3"/>
  <c r="F2751" i="3"/>
  <c r="F2752" i="3"/>
  <c r="F2753" i="3"/>
  <c r="F2754" i="3"/>
  <c r="F2755" i="3"/>
  <c r="F2756" i="3"/>
  <c r="F2757" i="3"/>
  <c r="F2759" i="3"/>
  <c r="F2760" i="3"/>
  <c r="F2761" i="3"/>
  <c r="F2762" i="3"/>
  <c r="F2764" i="3"/>
  <c r="F2765" i="3"/>
  <c r="F2766" i="3"/>
  <c r="F2767" i="3"/>
  <c r="F2768" i="3"/>
  <c r="F2769" i="3"/>
  <c r="F2770" i="3"/>
  <c r="F2771" i="3"/>
  <c r="F2772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90" i="3"/>
  <c r="F2791" i="3"/>
  <c r="F2794" i="3"/>
  <c r="F2795" i="3"/>
  <c r="F2796" i="3"/>
  <c r="F2797" i="3"/>
  <c r="F2799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4" i="3"/>
  <c r="F2816" i="3"/>
  <c r="F2817" i="3"/>
  <c r="F2818" i="3"/>
  <c r="F2819" i="3"/>
  <c r="F2820" i="3"/>
  <c r="F2823" i="3"/>
  <c r="F2824" i="3"/>
  <c r="F2825" i="3"/>
  <c r="F2826" i="3"/>
  <c r="F2827" i="3"/>
  <c r="F2829" i="3"/>
  <c r="F2830" i="3"/>
  <c r="F2832" i="3"/>
  <c r="F2833" i="3"/>
  <c r="F2834" i="3"/>
  <c r="F2835" i="3"/>
  <c r="F2836" i="3"/>
  <c r="F2838" i="3"/>
  <c r="F2839" i="3"/>
  <c r="F2840" i="3"/>
  <c r="F2841" i="3"/>
  <c r="F2842" i="3"/>
  <c r="F2843" i="3"/>
  <c r="F2845" i="3"/>
  <c r="F2846" i="3"/>
  <c r="F2847" i="3"/>
  <c r="F2848" i="3"/>
  <c r="F2849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5" i="3"/>
  <c r="F2866" i="3"/>
  <c r="F2867" i="3"/>
  <c r="F2868" i="3"/>
  <c r="F2869" i="3"/>
  <c r="F2870" i="3"/>
  <c r="F2873" i="3"/>
  <c r="F2874" i="3"/>
  <c r="F2875" i="3"/>
  <c r="F2876" i="3"/>
  <c r="F2877" i="3"/>
  <c r="F2879" i="3"/>
  <c r="F2880" i="3"/>
  <c r="F2883" i="3"/>
  <c r="F2884" i="3"/>
  <c r="F2885" i="3"/>
  <c r="F2886" i="3"/>
  <c r="F2887" i="3"/>
  <c r="F2888" i="3"/>
  <c r="F2890" i="3"/>
  <c r="F2891" i="3"/>
  <c r="F2892" i="3"/>
  <c r="F2894" i="3"/>
  <c r="F2895" i="3"/>
  <c r="F2896" i="3"/>
  <c r="F2898" i="3"/>
  <c r="F2899" i="3"/>
  <c r="F2902" i="3"/>
  <c r="F2903" i="3"/>
  <c r="F2904" i="3"/>
  <c r="F2906" i="3"/>
  <c r="F2908" i="3"/>
  <c r="F2909" i="3"/>
  <c r="F2910" i="3"/>
  <c r="F2911" i="3"/>
  <c r="F2912" i="3"/>
  <c r="F2914" i="3"/>
  <c r="F2915" i="3"/>
  <c r="F2916" i="3"/>
  <c r="F2917" i="3"/>
  <c r="F2918" i="3"/>
  <c r="F2919" i="3"/>
  <c r="F2920" i="3"/>
  <c r="F2921" i="3"/>
  <c r="F2922" i="3"/>
  <c r="F2925" i="3"/>
  <c r="F2926" i="3"/>
  <c r="F2927" i="3"/>
  <c r="F2929" i="3"/>
  <c r="F2930" i="3"/>
  <c r="F2931" i="3"/>
  <c r="F2932" i="3"/>
  <c r="F2933" i="3"/>
  <c r="F2934" i="3"/>
  <c r="F2936" i="3"/>
  <c r="F2937" i="3"/>
  <c r="F2938" i="3"/>
  <c r="F2939" i="3"/>
  <c r="F2941" i="3"/>
  <c r="F2942" i="3"/>
  <c r="F2943" i="3"/>
  <c r="F2946" i="3"/>
  <c r="F2947" i="3"/>
  <c r="F2949" i="3"/>
  <c r="F2950" i="3"/>
  <c r="F2951" i="3"/>
  <c r="F2953" i="3"/>
  <c r="F2954" i="3"/>
  <c r="F2955" i="3"/>
  <c r="F2956" i="3"/>
  <c r="F2958" i="3"/>
  <c r="F2960" i="3"/>
  <c r="F2961" i="3"/>
  <c r="F2963" i="3"/>
  <c r="F2964" i="3"/>
  <c r="F2965" i="3"/>
  <c r="F2966" i="3"/>
  <c r="F2967" i="3"/>
  <c r="F2968" i="3"/>
  <c r="F2969" i="3"/>
  <c r="F2970" i="3"/>
  <c r="F2971" i="3"/>
  <c r="F2972" i="3"/>
  <c r="F2973" i="3"/>
  <c r="F2975" i="3"/>
  <c r="F2976" i="3"/>
  <c r="F2978" i="3"/>
  <c r="F2980" i="3"/>
  <c r="F2981" i="3"/>
  <c r="F2983" i="3"/>
  <c r="F2984" i="3"/>
  <c r="F2985" i="3"/>
  <c r="F2986" i="3"/>
  <c r="F2987" i="3"/>
  <c r="F2988" i="3"/>
  <c r="F2989" i="3"/>
  <c r="F2990" i="3"/>
  <c r="F2991" i="3"/>
  <c r="F2992" i="3"/>
  <c r="F2993" i="3"/>
  <c r="F2995" i="3"/>
  <c r="F2997" i="3"/>
  <c r="F2998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9" i="3"/>
  <c r="F3020" i="3"/>
  <c r="F3021" i="3"/>
  <c r="F3023" i="3"/>
  <c r="F3024" i="3"/>
  <c r="F3025" i="3"/>
  <c r="F3026" i="3"/>
  <c r="F3027" i="3"/>
  <c r="F3029" i="3"/>
  <c r="F3030" i="3"/>
  <c r="F3032" i="3"/>
  <c r="F3033" i="3"/>
  <c r="F3035" i="3"/>
  <c r="F3036" i="3"/>
  <c r="F3037" i="3"/>
  <c r="F3038" i="3"/>
  <c r="F3039" i="3"/>
  <c r="F3040" i="3"/>
  <c r="F3042" i="3"/>
  <c r="F3043" i="3"/>
  <c r="F3044" i="3"/>
  <c r="F3045" i="3"/>
  <c r="F3046" i="3"/>
  <c r="F3049" i="3"/>
  <c r="F3050" i="3"/>
  <c r="F3053" i="3"/>
  <c r="F3055" i="3"/>
  <c r="F3056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6" i="3"/>
  <c r="F3077" i="3"/>
  <c r="F3078" i="3"/>
  <c r="F3081" i="3"/>
  <c r="F3082" i="3"/>
  <c r="F3083" i="3"/>
  <c r="F3086" i="3"/>
  <c r="F3087" i="3"/>
  <c r="F3088" i="3"/>
  <c r="F3089" i="3"/>
  <c r="F3090" i="3"/>
  <c r="F3092" i="3"/>
  <c r="F3093" i="3"/>
  <c r="F3094" i="3"/>
  <c r="F3096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6" i="3"/>
  <c r="F3117" i="3"/>
  <c r="F3118" i="3"/>
  <c r="F3119" i="3"/>
  <c r="F3121" i="3"/>
  <c r="F3122" i="3"/>
  <c r="F3123" i="3"/>
  <c r="F3124" i="3"/>
  <c r="F3125" i="3"/>
  <c r="F3126" i="3"/>
  <c r="F3127" i="3"/>
  <c r="F3128" i="3"/>
  <c r="F3129" i="3"/>
  <c r="F3130" i="3"/>
  <c r="F3131" i="3"/>
  <c r="F3133" i="3"/>
  <c r="F3134" i="3"/>
  <c r="F3135" i="3"/>
  <c r="F3138" i="3"/>
  <c r="F3140" i="3"/>
  <c r="F3141" i="3"/>
  <c r="F3143" i="3"/>
  <c r="F3144" i="3"/>
  <c r="F3145" i="3"/>
  <c r="F3146" i="3"/>
  <c r="F3147" i="3"/>
  <c r="F3148" i="3"/>
  <c r="F3149" i="3"/>
  <c r="F3150" i="3"/>
  <c r="F3152" i="3"/>
  <c r="F3153" i="3"/>
  <c r="F3155" i="3"/>
  <c r="F3157" i="3"/>
  <c r="F3159" i="3"/>
  <c r="F3161" i="3"/>
  <c r="F3162" i="3"/>
  <c r="F3166" i="3"/>
  <c r="F3167" i="3"/>
  <c r="F3168" i="3"/>
  <c r="F3170" i="3"/>
  <c r="F3172" i="3"/>
  <c r="F3173" i="3"/>
  <c r="F3174" i="3"/>
  <c r="F3175" i="3"/>
  <c r="F3177" i="3"/>
  <c r="F3178" i="3"/>
  <c r="F3180" i="3"/>
  <c r="F3181" i="3"/>
  <c r="F3182" i="3"/>
  <c r="F3183" i="3"/>
  <c r="F3184" i="3"/>
  <c r="F3185" i="3"/>
  <c r="F3186" i="3"/>
  <c r="F3189" i="3"/>
  <c r="F3190" i="3"/>
  <c r="F3191" i="3"/>
  <c r="F3192" i="3"/>
  <c r="F3193" i="3"/>
  <c r="F3195" i="3"/>
  <c r="F3197" i="3"/>
  <c r="F3198" i="3"/>
  <c r="F3199" i="3"/>
  <c r="F3200" i="3"/>
  <c r="F3201" i="3"/>
  <c r="F3202" i="3"/>
  <c r="F3203" i="3"/>
  <c r="F3204" i="3"/>
  <c r="F3205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5" i="3"/>
  <c r="F3227" i="3"/>
  <c r="F3228" i="3"/>
  <c r="F3229" i="3"/>
  <c r="F3232" i="3"/>
  <c r="F3233" i="3"/>
  <c r="F3234" i="3"/>
  <c r="F3235" i="3"/>
  <c r="F3236" i="3"/>
  <c r="F3237" i="3"/>
  <c r="F3238" i="3"/>
  <c r="F3239" i="3"/>
  <c r="F3241" i="3"/>
  <c r="F3242" i="3"/>
  <c r="F3243" i="3"/>
  <c r="F3244" i="3"/>
  <c r="F3246" i="3"/>
  <c r="F3249" i="3"/>
  <c r="F3250" i="3"/>
  <c r="F3252" i="3"/>
  <c r="F3253" i="3"/>
  <c r="F3254" i="3"/>
  <c r="F3255" i="3"/>
  <c r="F3256" i="3"/>
  <c r="F3258" i="3"/>
  <c r="F3259" i="3"/>
  <c r="F3261" i="3"/>
  <c r="F3263" i="3"/>
  <c r="F3264" i="3"/>
  <c r="F3265" i="3"/>
  <c r="F3266" i="3"/>
  <c r="F3267" i="3"/>
  <c r="F3269" i="3"/>
  <c r="F3270" i="3"/>
  <c r="F3271" i="3"/>
  <c r="F3272" i="3"/>
  <c r="F3273" i="3"/>
  <c r="F3274" i="3"/>
  <c r="F3275" i="3"/>
  <c r="F3279" i="3"/>
  <c r="F3280" i="3"/>
  <c r="F3281" i="3"/>
  <c r="F3282" i="3"/>
  <c r="F3283" i="3"/>
  <c r="F3284" i="3"/>
  <c r="F3285" i="3"/>
  <c r="F3286" i="3"/>
  <c r="F3287" i="3"/>
  <c r="F3289" i="3"/>
  <c r="F3290" i="3"/>
  <c r="F3291" i="3"/>
  <c r="F3292" i="3"/>
  <c r="F3293" i="3"/>
  <c r="F3294" i="3"/>
  <c r="F3295" i="3"/>
  <c r="F3296" i="3"/>
  <c r="F3298" i="3"/>
  <c r="F3301" i="3"/>
  <c r="F3302" i="3"/>
  <c r="F3303" i="3"/>
  <c r="F3304" i="3"/>
  <c r="F3305" i="3"/>
  <c r="F3309" i="3"/>
  <c r="F3310" i="3"/>
  <c r="F3311" i="3"/>
  <c r="F3312" i="3"/>
  <c r="F3313" i="3"/>
  <c r="F3315" i="3"/>
  <c r="F3316" i="3"/>
  <c r="F3317" i="3"/>
  <c r="F3318" i="3"/>
  <c r="F3319" i="3"/>
  <c r="F3320" i="3"/>
  <c r="F3321" i="3"/>
  <c r="F3322" i="3"/>
  <c r="F3323" i="3"/>
  <c r="F3325" i="3"/>
  <c r="F3326" i="3"/>
  <c r="F3327" i="3"/>
  <c r="F3328" i="3"/>
  <c r="F3329" i="3"/>
  <c r="F3330" i="3"/>
  <c r="F3331" i="3"/>
  <c r="F3332" i="3"/>
  <c r="F3333" i="3"/>
  <c r="F3337" i="3"/>
  <c r="F3338" i="3"/>
  <c r="F3339" i="3"/>
  <c r="F3340" i="3"/>
  <c r="F3341" i="3"/>
  <c r="F3342" i="3"/>
  <c r="F3343" i="3"/>
  <c r="F3344" i="3"/>
  <c r="F3345" i="3"/>
  <c r="F3347" i="3"/>
  <c r="F3348" i="3"/>
  <c r="F3351" i="3"/>
  <c r="F3352" i="3"/>
  <c r="F3354" i="3"/>
  <c r="F3355" i="3"/>
  <c r="F3357" i="3"/>
  <c r="F3359" i="3"/>
  <c r="F3360" i="3"/>
  <c r="F3361" i="3"/>
  <c r="F3362" i="3"/>
  <c r="F3364" i="3"/>
  <c r="F3365" i="3"/>
  <c r="F3366" i="3"/>
  <c r="F3367" i="3"/>
  <c r="F3368" i="3"/>
  <c r="F3369" i="3"/>
  <c r="F3370" i="3"/>
  <c r="F3371" i="3"/>
  <c r="F3372" i="3"/>
  <c r="F3373" i="3"/>
  <c r="F3374" i="3"/>
  <c r="F3376" i="3"/>
  <c r="F3378" i="3"/>
  <c r="F3379" i="3"/>
  <c r="F3380" i="3"/>
  <c r="F3381" i="3"/>
  <c r="F3382" i="3"/>
  <c r="F3383" i="3"/>
  <c r="F3384" i="3"/>
  <c r="F3385" i="3"/>
  <c r="F3387" i="3"/>
  <c r="F3388" i="3"/>
  <c r="F3389" i="3"/>
  <c r="F3390" i="3"/>
  <c r="F3391" i="3"/>
  <c r="F3392" i="3"/>
  <c r="F3393" i="3"/>
  <c r="F3395" i="3"/>
  <c r="F3396" i="3"/>
  <c r="F3397" i="3"/>
  <c r="F3399" i="3"/>
  <c r="F3400" i="3"/>
  <c r="F3402" i="3"/>
  <c r="F3403" i="3"/>
  <c r="F3404" i="3"/>
  <c r="F3405" i="3"/>
  <c r="F3407" i="3"/>
  <c r="F3408" i="3"/>
  <c r="F3409" i="3"/>
  <c r="F3410" i="3"/>
  <c r="F3411" i="3"/>
  <c r="F3412" i="3"/>
  <c r="F3413" i="3"/>
  <c r="F3414" i="3"/>
  <c r="F3415" i="3"/>
  <c r="F3416" i="3"/>
  <c r="F3417" i="3"/>
  <c r="F3419" i="3"/>
  <c r="F3420" i="3"/>
  <c r="F3421" i="3"/>
  <c r="F3423" i="3"/>
  <c r="F3424" i="3"/>
  <c r="F3425" i="3"/>
  <c r="F3426" i="3"/>
  <c r="F3427" i="3"/>
  <c r="F3428" i="3"/>
  <c r="F3430" i="3"/>
  <c r="F3431" i="3"/>
  <c r="F3433" i="3"/>
  <c r="F3434" i="3"/>
  <c r="F3435" i="3"/>
  <c r="F3436" i="3"/>
  <c r="F3438" i="3"/>
  <c r="F3439" i="3"/>
  <c r="F3441" i="3"/>
  <c r="F3442" i="3"/>
  <c r="F3444" i="3"/>
  <c r="F3446" i="3"/>
  <c r="F3447" i="3"/>
  <c r="F3448" i="3"/>
  <c r="F3449" i="3"/>
  <c r="F3451" i="3"/>
  <c r="F3452" i="3"/>
  <c r="F3453" i="3"/>
  <c r="F3454" i="3"/>
  <c r="F3455" i="3"/>
  <c r="F3456" i="3"/>
  <c r="F3457" i="3"/>
  <c r="F3458" i="3"/>
  <c r="F3459" i="3"/>
  <c r="F3460" i="3"/>
  <c r="F3461" i="3"/>
  <c r="F3463" i="3"/>
  <c r="F3464" i="3"/>
  <c r="F3465" i="3"/>
  <c r="F3466" i="3"/>
  <c r="F3467" i="3"/>
  <c r="F3468" i="3"/>
  <c r="F3471" i="3"/>
  <c r="F3472" i="3"/>
  <c r="F3473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5" i="3"/>
  <c r="F3506" i="3"/>
  <c r="F3508" i="3"/>
  <c r="F3509" i="3"/>
  <c r="F3511" i="3"/>
  <c r="F3512" i="3"/>
  <c r="F3513" i="3"/>
  <c r="F3515" i="3"/>
  <c r="F3516" i="3"/>
  <c r="F3518" i="3"/>
  <c r="F3519" i="3"/>
  <c r="F3521" i="3"/>
  <c r="F3522" i="3"/>
  <c r="F3524" i="3"/>
  <c r="F3525" i="3"/>
  <c r="F3526" i="3"/>
  <c r="F3527" i="3"/>
  <c r="F3528" i="3"/>
  <c r="F3529" i="3"/>
  <c r="F3530" i="3"/>
  <c r="F3531" i="3"/>
  <c r="F3533" i="3"/>
  <c r="F3534" i="3"/>
  <c r="F3535" i="3"/>
  <c r="F3536" i="3"/>
  <c r="F3538" i="3"/>
  <c r="F3539" i="3"/>
  <c r="F3540" i="3"/>
  <c r="F3543" i="3"/>
  <c r="F3544" i="3"/>
  <c r="F3545" i="3"/>
  <c r="F3546" i="3"/>
  <c r="F3547" i="3"/>
  <c r="F3548" i="3"/>
  <c r="F3549" i="3"/>
  <c r="F3550" i="3"/>
  <c r="F3551" i="3"/>
  <c r="F3552" i="3"/>
  <c r="F3553" i="3"/>
  <c r="F3555" i="3"/>
  <c r="F3556" i="3"/>
  <c r="F3558" i="3"/>
  <c r="F3560" i="3"/>
  <c r="F3561" i="3"/>
  <c r="F3562" i="3"/>
  <c r="F3563" i="3"/>
  <c r="F3564" i="3"/>
  <c r="F3566" i="3"/>
  <c r="F3567" i="3"/>
  <c r="F3570" i="3"/>
  <c r="F3571" i="3"/>
  <c r="F3572" i="3"/>
  <c r="F3573" i="3"/>
  <c r="F3574" i="3"/>
  <c r="F3575" i="3"/>
  <c r="F3576" i="3"/>
  <c r="F3578" i="3"/>
  <c r="F3579" i="3"/>
  <c r="F3581" i="3"/>
  <c r="F3582" i="3"/>
  <c r="F3583" i="3"/>
  <c r="F3584" i="3"/>
  <c r="F3585" i="3"/>
  <c r="F3586" i="3"/>
  <c r="F3587" i="3"/>
  <c r="F3589" i="3"/>
  <c r="F3590" i="3"/>
  <c r="F3591" i="3"/>
  <c r="F3592" i="3"/>
  <c r="F3593" i="3"/>
  <c r="F3595" i="3"/>
  <c r="F3596" i="3"/>
  <c r="F3597" i="3"/>
  <c r="F3599" i="3"/>
  <c r="F3600" i="3"/>
  <c r="F3601" i="3"/>
  <c r="F3602" i="3"/>
  <c r="F3604" i="3"/>
  <c r="F3606" i="3"/>
  <c r="F3607" i="3"/>
  <c r="F3608" i="3"/>
  <c r="F3609" i="3"/>
  <c r="F3610" i="3"/>
  <c r="F3611" i="3"/>
  <c r="F3612" i="3"/>
  <c r="F3614" i="3"/>
  <c r="F3615" i="3"/>
  <c r="F3616" i="3"/>
  <c r="F3617" i="3"/>
  <c r="F3619" i="3"/>
  <c r="F3620" i="3"/>
  <c r="F3621" i="3"/>
  <c r="F3623" i="3"/>
  <c r="F3624" i="3"/>
  <c r="F3625" i="3"/>
  <c r="F3626" i="3"/>
  <c r="F3627" i="3"/>
  <c r="F3628" i="3"/>
  <c r="F3629" i="3"/>
  <c r="F3630" i="3"/>
  <c r="F3632" i="3"/>
  <c r="F3633" i="3"/>
  <c r="F3634" i="3"/>
  <c r="F3635" i="3"/>
  <c r="F3636" i="3"/>
  <c r="F3637" i="3"/>
  <c r="F3638" i="3"/>
  <c r="F3639" i="3"/>
  <c r="F3640" i="3"/>
  <c r="F3641" i="3"/>
  <c r="F3642" i="3"/>
  <c r="F3644" i="3"/>
  <c r="F3645" i="3"/>
  <c r="F3646" i="3"/>
  <c r="F3647" i="3"/>
  <c r="F3648" i="3"/>
  <c r="F3649" i="3"/>
  <c r="F3650" i="3"/>
  <c r="F3651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1" i="3"/>
  <c r="F3682" i="3"/>
  <c r="F3683" i="3"/>
  <c r="F3684" i="3"/>
  <c r="F3685" i="3"/>
  <c r="F3686" i="3"/>
  <c r="F3687" i="3"/>
  <c r="F3689" i="3"/>
  <c r="F3690" i="3"/>
  <c r="F3692" i="3"/>
  <c r="F3693" i="3"/>
  <c r="F3694" i="3"/>
  <c r="F3695" i="3"/>
  <c r="F3697" i="3"/>
  <c r="F3699" i="3"/>
  <c r="F3700" i="3"/>
  <c r="F3701" i="3"/>
  <c r="F3702" i="3"/>
  <c r="F3703" i="3"/>
  <c r="F3704" i="3"/>
  <c r="F3706" i="3"/>
  <c r="F3707" i="3"/>
  <c r="F3708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7" i="3"/>
  <c r="F3728" i="3"/>
  <c r="F3729" i="3"/>
  <c r="F3730" i="3"/>
  <c r="F3731" i="3"/>
  <c r="F3732" i="3"/>
  <c r="F3733" i="3"/>
  <c r="F3735" i="3"/>
  <c r="F3736" i="3"/>
  <c r="F3737" i="3"/>
  <c r="F3741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60" i="3"/>
  <c r="F3761" i="3"/>
  <c r="F3762" i="3"/>
  <c r="F3764" i="3"/>
  <c r="F3765" i="3"/>
  <c r="F3767" i="3"/>
  <c r="F3768" i="3"/>
  <c r="F3769" i="3"/>
  <c r="F3770" i="3"/>
  <c r="F3771" i="3"/>
  <c r="F3772" i="3"/>
  <c r="F3773" i="3"/>
  <c r="F3774" i="3"/>
  <c r="F3775" i="3"/>
  <c r="F3776" i="3"/>
  <c r="F3778" i="3"/>
  <c r="F3780" i="3"/>
  <c r="F3782" i="3"/>
  <c r="F3783" i="3"/>
  <c r="F3785" i="3"/>
  <c r="F3786" i="3"/>
  <c r="F3787" i="3"/>
  <c r="F3788" i="3"/>
  <c r="F3791" i="3"/>
  <c r="F3792" i="3"/>
  <c r="F3793" i="3"/>
  <c r="F3794" i="3"/>
  <c r="F3795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2" i="3"/>
  <c r="F3824" i="3"/>
  <c r="F3825" i="3"/>
  <c r="F3826" i="3"/>
  <c r="F3827" i="3"/>
  <c r="F3828" i="3"/>
  <c r="F3831" i="3"/>
  <c r="F3833" i="3"/>
  <c r="F3834" i="3"/>
  <c r="F3835" i="3"/>
  <c r="F3836" i="3"/>
  <c r="F3837" i="3"/>
  <c r="F3838" i="3"/>
  <c r="F3840" i="3"/>
  <c r="F3841" i="3"/>
  <c r="F3842" i="3"/>
  <c r="F3843" i="3"/>
  <c r="F3844" i="3"/>
  <c r="F3845" i="3"/>
  <c r="F3846" i="3"/>
  <c r="F3848" i="3"/>
  <c r="F3849" i="3"/>
  <c r="F3850" i="3"/>
  <c r="F3852" i="3"/>
  <c r="F3853" i="3"/>
  <c r="F3854" i="3"/>
  <c r="F3855" i="3"/>
  <c r="F3857" i="3"/>
  <c r="F3858" i="3"/>
  <c r="F3859" i="3"/>
  <c r="F3861" i="3"/>
  <c r="F3864" i="3"/>
  <c r="F3866" i="3"/>
  <c r="F3867" i="3"/>
  <c r="F3868" i="3"/>
  <c r="F3869" i="3"/>
  <c r="F3871" i="3"/>
  <c r="F3872" i="3"/>
  <c r="F3873" i="3"/>
  <c r="F3874" i="3"/>
  <c r="F3875" i="3"/>
  <c r="F3876" i="3"/>
  <c r="F3877" i="3"/>
  <c r="F3879" i="3"/>
  <c r="F3880" i="3"/>
  <c r="F3881" i="3"/>
  <c r="F3882" i="3"/>
  <c r="F3883" i="3"/>
  <c r="F3884" i="3"/>
  <c r="F3885" i="3"/>
  <c r="F3886" i="3"/>
  <c r="F3888" i="3"/>
  <c r="F3889" i="3"/>
  <c r="F3890" i="3"/>
  <c r="F3891" i="3"/>
  <c r="F3892" i="3"/>
  <c r="F3893" i="3"/>
  <c r="F3894" i="3"/>
  <c r="F3895" i="3"/>
  <c r="F3896" i="3"/>
  <c r="F3897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8" i="3"/>
  <c r="F3950" i="3"/>
  <c r="F3952" i="3"/>
  <c r="F3953" i="3"/>
  <c r="F3954" i="3"/>
  <c r="F3955" i="3"/>
  <c r="F3956" i="3"/>
  <c r="F3957" i="3"/>
  <c r="F3958" i="3"/>
  <c r="F3961" i="3"/>
  <c r="F3962" i="3"/>
  <c r="F3963" i="3"/>
  <c r="F3964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80" i="3"/>
  <c r="F3981" i="3"/>
  <c r="F3983" i="3"/>
  <c r="F3986" i="3"/>
  <c r="F3987" i="3"/>
  <c r="F3988" i="3"/>
  <c r="F3990" i="3"/>
  <c r="F3991" i="3"/>
  <c r="F3993" i="3"/>
  <c r="F3995" i="3"/>
  <c r="F3997" i="3"/>
  <c r="F3999" i="3"/>
  <c r="F4000" i="3"/>
  <c r="F4001" i="3"/>
  <c r="F4003" i="3"/>
  <c r="F4005" i="3"/>
  <c r="F4006" i="3"/>
  <c r="F4007" i="3"/>
  <c r="F4008" i="3"/>
  <c r="F4009" i="3"/>
  <c r="F4011" i="3"/>
  <c r="F4013" i="3"/>
  <c r="F4014" i="3"/>
  <c r="F4015" i="3"/>
  <c r="F4016" i="3"/>
  <c r="F4017" i="3"/>
  <c r="F4018" i="3"/>
  <c r="F4021" i="3"/>
  <c r="F4023" i="3"/>
  <c r="F4024" i="3"/>
  <c r="F4025" i="3"/>
  <c r="F4027" i="3"/>
  <c r="F4028" i="3"/>
  <c r="F4029" i="3"/>
  <c r="F4030" i="3"/>
  <c r="F4031" i="3"/>
  <c r="F4033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2" i="3"/>
  <c r="F4053" i="3"/>
  <c r="F4054" i="3"/>
  <c r="F4055" i="3"/>
  <c r="F4056" i="3"/>
  <c r="F4057" i="3"/>
  <c r="F4059" i="3"/>
  <c r="F4060" i="3"/>
  <c r="F4062" i="3"/>
  <c r="F4063" i="3"/>
  <c r="F4064" i="3"/>
  <c r="F4065" i="3"/>
  <c r="F4066" i="3"/>
  <c r="F4067" i="3"/>
  <c r="F4069" i="3"/>
  <c r="F4070" i="3"/>
  <c r="F4073" i="3"/>
  <c r="F4074" i="3"/>
  <c r="F4075" i="3"/>
  <c r="F4076" i="3"/>
  <c r="F4079" i="3"/>
  <c r="F4080" i="3"/>
  <c r="F4082" i="3"/>
  <c r="F4083" i="3"/>
  <c r="F4084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5" i="3"/>
  <c r="F4106" i="3"/>
  <c r="F4107" i="3"/>
  <c r="F4108" i="3"/>
  <c r="F4109" i="3"/>
  <c r="F4110" i="3"/>
  <c r="F4111" i="3"/>
  <c r="F4112" i="3"/>
  <c r="F4113" i="3"/>
  <c r="F4115" i="3"/>
  <c r="F4116" i="3"/>
  <c r="F4117" i="3"/>
  <c r="F4118" i="3"/>
  <c r="F4120" i="3"/>
  <c r="F4121" i="3"/>
  <c r="F4122" i="3"/>
  <c r="F4123" i="3"/>
  <c r="F4124" i="3"/>
  <c r="F4125" i="3"/>
  <c r="F4127" i="3"/>
  <c r="F4128" i="3"/>
  <c r="F4130" i="3"/>
  <c r="F4131" i="3"/>
  <c r="F4132" i="3"/>
  <c r="F4133" i="3"/>
  <c r="F4134" i="3"/>
  <c r="F4136" i="3"/>
  <c r="F4137" i="3"/>
  <c r="F4140" i="3"/>
  <c r="F4141" i="3"/>
  <c r="F4142" i="3"/>
  <c r="F4143" i="3"/>
  <c r="F4145" i="3"/>
  <c r="F4147" i="3"/>
  <c r="F4148" i="3"/>
  <c r="F4149" i="3"/>
  <c r="F4150" i="3"/>
  <c r="F4151" i="3"/>
  <c r="F4152" i="3"/>
  <c r="F4154" i="3"/>
  <c r="F4156" i="3"/>
  <c r="F4157" i="3"/>
  <c r="F4158" i="3"/>
  <c r="F4159" i="3"/>
  <c r="F4160" i="3"/>
  <c r="F4161" i="3"/>
  <c r="F4163" i="3"/>
  <c r="F4164" i="3"/>
  <c r="F4165" i="3"/>
  <c r="F4166" i="3"/>
  <c r="F4167" i="3"/>
  <c r="F4169" i="3"/>
  <c r="F4170" i="3"/>
  <c r="F4171" i="3"/>
  <c r="F4174" i="3"/>
  <c r="F4175" i="3"/>
  <c r="F4178" i="3"/>
  <c r="F4179" i="3"/>
  <c r="F4182" i="3"/>
  <c r="F4184" i="3"/>
  <c r="F4186" i="3"/>
  <c r="F4188" i="3"/>
  <c r="F4189" i="3"/>
  <c r="F4190" i="3"/>
  <c r="F4191" i="3"/>
  <c r="F4193" i="3"/>
  <c r="F4194" i="3"/>
  <c r="F4195" i="3"/>
  <c r="F4196" i="3"/>
  <c r="F4197" i="3"/>
  <c r="F4199" i="3"/>
  <c r="F4200" i="3"/>
  <c r="F4202" i="3"/>
  <c r="F4205" i="3"/>
  <c r="F4207" i="3"/>
  <c r="F4208" i="3"/>
  <c r="F4209" i="3"/>
  <c r="F4210" i="3"/>
  <c r="F4211" i="3"/>
  <c r="F4212" i="3"/>
  <c r="F4213" i="3"/>
  <c r="F4215" i="3"/>
  <c r="F4216" i="3"/>
  <c r="F4217" i="3"/>
  <c r="F4218" i="3"/>
  <c r="F4219" i="3"/>
  <c r="F4220" i="3"/>
  <c r="F4221" i="3"/>
  <c r="F4223" i="3"/>
  <c r="F4224" i="3"/>
  <c r="F4225" i="3"/>
  <c r="F4226" i="3"/>
  <c r="F4227" i="3"/>
  <c r="F4229" i="3"/>
  <c r="F4232" i="3"/>
  <c r="F4233" i="3"/>
  <c r="F4234" i="3"/>
  <c r="F4235" i="3"/>
  <c r="F4238" i="3"/>
  <c r="F4239" i="3"/>
  <c r="F4240" i="3"/>
  <c r="F4241" i="3"/>
  <c r="F4242" i="3"/>
  <c r="F4244" i="3"/>
  <c r="F4245" i="3"/>
  <c r="F4246" i="3"/>
  <c r="F4247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4" i="3"/>
  <c r="F4275" i="3"/>
  <c r="F4276" i="3"/>
  <c r="F4277" i="3"/>
  <c r="F4278" i="3"/>
  <c r="F4279" i="3"/>
  <c r="F4280" i="3"/>
  <c r="F4281" i="3"/>
  <c r="F4282" i="3"/>
  <c r="F4283" i="3"/>
  <c r="F4285" i="3"/>
  <c r="F4286" i="3"/>
  <c r="F4287" i="3"/>
  <c r="F4289" i="3"/>
  <c r="F4290" i="3"/>
  <c r="F4291" i="3"/>
  <c r="F4294" i="3"/>
  <c r="F4295" i="3"/>
  <c r="F4296" i="3"/>
  <c r="F4297" i="3"/>
  <c r="F4298" i="3"/>
  <c r="F4300" i="3"/>
  <c r="F4301" i="3"/>
  <c r="F4302" i="3"/>
  <c r="F4303" i="3"/>
  <c r="F4304" i="3"/>
  <c r="F4305" i="3"/>
  <c r="F4306" i="3"/>
  <c r="F4307" i="3"/>
  <c r="F4308" i="3"/>
  <c r="F4309" i="3"/>
  <c r="F4310" i="3"/>
  <c r="F4313" i="3"/>
  <c r="F4314" i="3"/>
  <c r="F4315" i="3"/>
  <c r="F4317" i="3"/>
  <c r="F4318" i="3"/>
  <c r="F4320" i="3"/>
  <c r="F4321" i="3"/>
  <c r="F4323" i="3"/>
  <c r="F4324" i="3"/>
  <c r="F4325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4" i="3"/>
  <c r="F4355" i="3"/>
  <c r="F4356" i="3"/>
  <c r="F4357" i="3"/>
  <c r="F4359" i="3"/>
  <c r="F4361" i="3"/>
  <c r="F4362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7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7" i="3"/>
  <c r="F4418" i="3"/>
  <c r="F4420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6" i="3"/>
  <c r="F4437" i="3"/>
  <c r="F4438" i="3"/>
  <c r="F4442" i="3"/>
  <c r="F4443" i="3"/>
  <c r="F4444" i="3"/>
  <c r="F4446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4" i="3"/>
  <c r="F4465" i="3"/>
  <c r="F4466" i="3"/>
  <c r="F4467" i="3"/>
  <c r="F4468" i="3"/>
  <c r="F4469" i="3"/>
  <c r="F4470" i="3"/>
  <c r="F4472" i="3"/>
  <c r="F4474" i="3"/>
  <c r="F4475" i="3"/>
  <c r="F4476" i="3"/>
  <c r="F4477" i="3"/>
  <c r="F4480" i="3"/>
  <c r="F4481" i="3"/>
  <c r="F4482" i="3"/>
  <c r="F4483" i="3"/>
  <c r="F4485" i="3"/>
  <c r="F4486" i="3"/>
  <c r="F4487" i="3"/>
  <c r="F4488" i="3"/>
  <c r="F4489" i="3"/>
  <c r="F4493" i="3"/>
  <c r="F4496" i="3"/>
  <c r="F4497" i="3"/>
  <c r="F4498" i="3"/>
  <c r="F4500" i="3"/>
  <c r="F4501" i="3"/>
  <c r="F4492" i="3"/>
  <c r="F4484" i="3"/>
  <c r="F4479" i="3"/>
  <c r="F4478" i="3"/>
  <c r="F4473" i="3"/>
  <c r="F4471" i="3"/>
  <c r="F4445" i="3"/>
  <c r="F4441" i="3"/>
  <c r="F4439" i="3"/>
  <c r="F4416" i="3"/>
  <c r="F4388" i="3"/>
  <c r="F4363" i="3"/>
  <c r="F4358" i="3"/>
  <c r="F4352" i="3"/>
  <c r="F4326" i="3"/>
  <c r="F4284" i="3"/>
  <c r="F4249" i="3"/>
  <c r="F4248" i="3"/>
  <c r="F4237" i="3"/>
  <c r="F4230" i="3"/>
  <c r="F4228" i="3"/>
  <c r="F4214" i="3"/>
  <c r="F4206" i="3"/>
  <c r="F4201" i="3"/>
  <c r="F4185" i="3"/>
  <c r="F4183" i="3"/>
  <c r="F4177" i="3"/>
  <c r="F4173" i="3"/>
  <c r="F4172" i="3"/>
  <c r="F4162" i="3"/>
  <c r="F4153" i="3"/>
  <c r="F4146" i="3"/>
  <c r="F4129" i="3"/>
  <c r="F4119" i="3"/>
  <c r="F4114" i="3"/>
  <c r="F4068" i="3"/>
  <c r="F4061" i="3"/>
  <c r="F4026" i="3"/>
  <c r="F4020" i="3"/>
  <c r="F4012" i="3"/>
  <c r="F4010" i="3"/>
  <c r="F4004" i="3"/>
  <c r="F4002" i="3"/>
  <c r="F3994" i="3"/>
  <c r="F3960" i="3"/>
  <c r="F3912" i="3"/>
  <c r="F3887" i="3"/>
  <c r="F3870" i="3"/>
  <c r="F3863" i="3"/>
  <c r="F3860" i="3"/>
  <c r="F3856" i="3"/>
  <c r="F3797" i="3"/>
  <c r="F3784" i="3"/>
  <c r="F3781" i="3"/>
  <c r="F3779" i="3"/>
  <c r="F3766" i="3"/>
  <c r="F3763" i="3"/>
  <c r="F3743" i="3"/>
  <c r="F3740" i="3"/>
  <c r="F3739" i="3"/>
  <c r="F3738" i="3"/>
  <c r="F3726" i="3"/>
  <c r="F3709" i="3"/>
  <c r="F3696" i="3"/>
  <c r="F3688" i="3"/>
  <c r="F3652" i="3"/>
  <c r="F3605" i="3"/>
  <c r="F3580" i="3"/>
  <c r="F3554" i="3"/>
  <c r="F3520" i="3"/>
  <c r="F3514" i="3"/>
  <c r="F3510" i="3"/>
  <c r="F3507" i="3"/>
  <c r="F3474" i="3"/>
  <c r="F3462" i="3"/>
  <c r="F3450" i="3"/>
  <c r="F3437" i="3"/>
  <c r="F3429" i="3"/>
  <c r="F3418" i="3"/>
  <c r="F3386" i="3"/>
  <c r="F3377" i="3"/>
  <c r="F3375" i="3"/>
  <c r="F3358" i="3"/>
  <c r="F3349" i="3"/>
  <c r="F3346" i="3"/>
  <c r="F3308" i="3"/>
  <c r="F3299" i="3"/>
  <c r="F3297" i="3"/>
  <c r="F3276" i="3"/>
  <c r="F3262" i="3"/>
  <c r="F3248" i="3"/>
  <c r="F3245" i="3"/>
  <c r="F3226" i="3"/>
  <c r="F3223" i="3"/>
  <c r="F3207" i="3"/>
  <c r="F3187" i="3"/>
  <c r="F3179" i="3"/>
  <c r="F3176" i="3"/>
  <c r="F3165" i="3"/>
  <c r="F3163" i="3"/>
  <c r="F3158" i="3"/>
  <c r="F3156" i="3"/>
  <c r="F3154" i="3"/>
  <c r="F3139" i="3"/>
  <c r="F3132" i="3"/>
  <c r="F3115" i="3"/>
  <c r="F3057" i="3"/>
  <c r="F3052" i="3"/>
  <c r="F3051" i="3"/>
  <c r="F3048" i="3"/>
  <c r="F3031" i="3"/>
  <c r="F3028" i="3"/>
  <c r="F3018" i="3"/>
  <c r="F2996" i="3"/>
  <c r="F2982" i="3"/>
  <c r="F2974" i="3"/>
  <c r="F2945" i="3"/>
  <c r="F2928" i="3"/>
  <c r="F2907" i="3"/>
  <c r="F2901" i="3"/>
  <c r="F2893" i="3"/>
  <c r="F2882" i="3"/>
  <c r="F2878" i="3"/>
  <c r="F2872" i="3"/>
  <c r="F2850" i="3"/>
  <c r="F2844" i="3"/>
  <c r="F2837" i="3"/>
  <c r="F2831" i="3"/>
  <c r="F2828" i="3"/>
  <c r="F2822" i="3"/>
  <c r="F2813" i="3"/>
  <c r="F2800" i="3"/>
  <c r="F2792" i="3"/>
  <c r="F2774" i="3"/>
  <c r="F2763" i="3"/>
  <c r="F2758" i="3"/>
  <c r="F2718" i="3"/>
  <c r="F2698" i="3"/>
  <c r="F2685" i="3"/>
  <c r="F2661" i="3"/>
  <c r="F2625" i="3"/>
  <c r="F2605" i="3"/>
  <c r="F2568" i="3"/>
  <c r="F2554" i="3"/>
  <c r="F2546" i="3"/>
  <c r="F2539" i="3"/>
  <c r="F2511" i="3"/>
  <c r="F2506" i="3"/>
  <c r="F2468" i="3"/>
  <c r="F2466" i="3"/>
  <c r="F2453" i="3"/>
  <c r="F2428" i="3"/>
  <c r="F2402" i="3"/>
  <c r="F2390" i="3"/>
  <c r="F2386" i="3"/>
  <c r="F2378" i="3"/>
  <c r="F2376" i="3"/>
  <c r="F2372" i="3"/>
  <c r="F2341" i="3"/>
  <c r="F2334" i="3"/>
  <c r="F2330" i="3"/>
  <c r="F2322" i="3"/>
  <c r="F2310" i="3"/>
  <c r="F2303" i="3"/>
  <c r="F2287" i="3"/>
  <c r="F2275" i="3"/>
  <c r="F2254" i="3"/>
  <c r="F2219" i="3"/>
  <c r="F2208" i="3"/>
  <c r="F2151" i="3"/>
  <c r="F2142" i="3"/>
  <c r="F2092" i="3"/>
  <c r="F2074" i="3"/>
  <c r="F2056" i="3"/>
  <c r="F2053" i="3"/>
  <c r="F2048" i="3"/>
  <c r="F2038" i="3"/>
  <c r="F2031" i="3"/>
  <c r="F2009" i="3"/>
  <c r="F1994" i="3"/>
  <c r="F1989" i="3"/>
  <c r="F1966" i="3"/>
  <c r="F1960" i="3"/>
  <c r="F1927" i="3"/>
  <c r="F1923" i="3"/>
  <c r="F1922" i="3"/>
  <c r="F1906" i="3"/>
  <c r="F1868" i="3"/>
  <c r="F1859" i="3"/>
  <c r="F1858" i="3"/>
  <c r="F1846" i="3"/>
  <c r="F1841" i="3"/>
  <c r="F1821" i="3"/>
  <c r="F1807" i="3"/>
  <c r="F1794" i="3"/>
  <c r="F1781" i="3"/>
  <c r="F1772" i="3"/>
  <c r="F1759" i="3"/>
  <c r="F1751" i="3"/>
  <c r="F1745" i="3"/>
  <c r="F1740" i="3"/>
  <c r="F1723" i="3"/>
  <c r="F1722" i="3"/>
  <c r="F1720" i="3"/>
  <c r="F1693" i="3"/>
  <c r="F1684" i="3"/>
  <c r="F1660" i="3"/>
  <c r="F1653" i="3"/>
  <c r="F1650" i="3"/>
  <c r="F1638" i="3"/>
  <c r="F1599" i="3"/>
  <c r="F1565" i="3"/>
  <c r="F1547" i="3"/>
  <c r="F1537" i="3"/>
  <c r="F1532" i="3"/>
  <c r="F1486" i="3"/>
  <c r="F1424" i="3"/>
  <c r="F1422" i="3"/>
  <c r="F1418" i="3"/>
  <c r="F1388" i="3"/>
  <c r="F1387" i="3"/>
  <c r="F1385" i="3"/>
  <c r="F1382" i="3"/>
  <c r="F1334" i="3"/>
  <c r="F1283" i="3"/>
  <c r="F1281" i="3"/>
  <c r="F1277" i="3"/>
  <c r="F1259" i="3"/>
  <c r="F1249" i="3"/>
  <c r="F1240" i="3"/>
  <c r="F1237" i="3"/>
  <c r="F1192" i="3"/>
  <c r="F1191" i="3"/>
  <c r="F1186" i="3"/>
  <c r="F1179" i="3"/>
  <c r="F1168" i="3"/>
  <c r="F1157" i="3"/>
  <c r="F1132" i="3"/>
  <c r="F1128" i="3"/>
  <c r="F1083" i="3"/>
  <c r="F1014" i="3"/>
  <c r="F976" i="3"/>
  <c r="F969" i="3"/>
  <c r="F965" i="3"/>
  <c r="F953" i="3"/>
  <c r="F952" i="3"/>
  <c r="F948" i="3"/>
  <c r="F945" i="3"/>
  <c r="F906" i="3"/>
  <c r="F810" i="3"/>
  <c r="F799" i="3"/>
  <c r="F788" i="3"/>
  <c r="F787" i="3"/>
  <c r="F740" i="3"/>
  <c r="F738" i="3"/>
  <c r="F726" i="3"/>
  <c r="F714" i="3"/>
  <c r="F713" i="3"/>
  <c r="F701" i="3"/>
  <c r="F691" i="3"/>
  <c r="F690" i="3"/>
  <c r="F681" i="3"/>
  <c r="F674" i="3"/>
  <c r="F667" i="3"/>
  <c r="F666" i="3"/>
  <c r="F664" i="3"/>
  <c r="F637" i="3"/>
  <c r="F628" i="3"/>
  <c r="F610" i="3"/>
  <c r="F609" i="3"/>
  <c r="F581" i="3"/>
  <c r="F567" i="3"/>
  <c r="F563" i="3"/>
  <c r="F532" i="3"/>
  <c r="F518" i="3"/>
  <c r="F509" i="3"/>
  <c r="F496" i="3"/>
  <c r="F479" i="3"/>
  <c r="F477" i="3"/>
  <c r="F462" i="3"/>
  <c r="F449" i="3"/>
  <c r="F443" i="3"/>
  <c r="F396" i="3"/>
  <c r="F371" i="3"/>
  <c r="F349" i="3"/>
  <c r="F347" i="3"/>
  <c r="F306" i="3"/>
  <c r="F296" i="3"/>
  <c r="F293" i="3"/>
  <c r="F290" i="3"/>
  <c r="F288" i="3"/>
  <c r="F276" i="3"/>
  <c r="F269" i="3"/>
  <c r="F248" i="3"/>
  <c r="F228" i="3"/>
  <c r="F213" i="3"/>
  <c r="F208" i="3"/>
  <c r="F203" i="3"/>
  <c r="F194" i="3"/>
  <c r="F171" i="3"/>
  <c r="F151" i="3"/>
  <c r="F119" i="3"/>
  <c r="F108" i="3"/>
  <c r="F99" i="3"/>
  <c r="F91" i="3"/>
  <c r="F66" i="3"/>
  <c r="F33" i="3"/>
</calcChain>
</file>

<file path=xl/sharedStrings.xml><?xml version="1.0" encoding="utf-8"?>
<sst xmlns="http://schemas.openxmlformats.org/spreadsheetml/2006/main" count="72069" uniqueCount="6149">
  <si>
    <t>EmployeeID</t>
  </si>
  <si>
    <t>Gender</t>
  </si>
  <si>
    <t>Location</t>
  </si>
  <si>
    <t>Department</t>
  </si>
  <si>
    <t>Role</t>
  </si>
  <si>
    <t>ContractType</t>
  </si>
  <si>
    <t>HireSource</t>
  </si>
  <si>
    <t>HireDate</t>
  </si>
  <si>
    <t>ExitDate</t>
  </si>
  <si>
    <t>BirthDate</t>
  </si>
  <si>
    <t>Salary</t>
  </si>
  <si>
    <t>E00001</t>
  </si>
  <si>
    <t>New York</t>
  </si>
  <si>
    <t xml:space="preserve">IT </t>
  </si>
  <si>
    <t>Sales Executive</t>
  </si>
  <si>
    <t>Full-Time</t>
  </si>
  <si>
    <t>career fairs</t>
  </si>
  <si>
    <t>$116056</t>
  </si>
  <si>
    <t>E00002</t>
  </si>
  <si>
    <t>M</t>
  </si>
  <si>
    <t>Austin</t>
  </si>
  <si>
    <t>Research</t>
  </si>
  <si>
    <t>55k</t>
  </si>
  <si>
    <t>E00003</t>
  </si>
  <si>
    <t>Female</t>
  </si>
  <si>
    <t>Seattle</t>
  </si>
  <si>
    <t>Operations</t>
  </si>
  <si>
    <t>COO</t>
  </si>
  <si>
    <t>Part-Time</t>
  </si>
  <si>
    <t>Recruiting Agency</t>
  </si>
  <si>
    <t>E00004</t>
  </si>
  <si>
    <t>IT</t>
  </si>
  <si>
    <t>Developer</t>
  </si>
  <si>
    <t>full time</t>
  </si>
  <si>
    <t>43k</t>
  </si>
  <si>
    <t>E00005</t>
  </si>
  <si>
    <t>Male</t>
  </si>
  <si>
    <t>Denver</t>
  </si>
  <si>
    <t>Marketing Manager</t>
  </si>
  <si>
    <t>E00006</t>
  </si>
  <si>
    <t xml:space="preserve"> </t>
  </si>
  <si>
    <t>Administrative</t>
  </si>
  <si>
    <t>job boards</t>
  </si>
  <si>
    <t>$112467</t>
  </si>
  <si>
    <t>E00007</t>
  </si>
  <si>
    <t>austin</t>
  </si>
  <si>
    <t>Copywriter</t>
  </si>
  <si>
    <t>Job Boards</t>
  </si>
  <si>
    <t>E00008</t>
  </si>
  <si>
    <t>FEMALE</t>
  </si>
  <si>
    <t>Legal</t>
  </si>
  <si>
    <t>developer</t>
  </si>
  <si>
    <t>E00009</t>
  </si>
  <si>
    <t>Customer Service</t>
  </si>
  <si>
    <t>Analyst</t>
  </si>
  <si>
    <t>part time</t>
  </si>
  <si>
    <t>$108356</t>
  </si>
  <si>
    <t>E00010</t>
  </si>
  <si>
    <t>New york</t>
  </si>
  <si>
    <t>marketing</t>
  </si>
  <si>
    <t>Hourly Rate</t>
  </si>
  <si>
    <t>40k</t>
  </si>
  <si>
    <t>E00011</t>
  </si>
  <si>
    <t>Engineer</t>
  </si>
  <si>
    <t>Online Portal</t>
  </si>
  <si>
    <t xml:space="preserve">107109 </t>
  </si>
  <si>
    <t>E00012</t>
  </si>
  <si>
    <t>F</t>
  </si>
  <si>
    <t>Sales</t>
  </si>
  <si>
    <t>Internal Referral</t>
  </si>
  <si>
    <t>35k</t>
  </si>
  <si>
    <t>E00013</t>
  </si>
  <si>
    <t xml:space="preserve">79318 </t>
  </si>
  <si>
    <t>E00014</t>
  </si>
  <si>
    <t>Organic</t>
  </si>
  <si>
    <t>N/A</t>
  </si>
  <si>
    <t>52k</t>
  </si>
  <si>
    <t>E00015</t>
  </si>
  <si>
    <t>Career Fairs</t>
  </si>
  <si>
    <t>$75703</t>
  </si>
  <si>
    <t>E00016</t>
  </si>
  <si>
    <t>$104576</t>
  </si>
  <si>
    <t>Miami</t>
  </si>
  <si>
    <t>Marketing</t>
  </si>
  <si>
    <t>E00018</t>
  </si>
  <si>
    <t>male</t>
  </si>
  <si>
    <t>HR Manager</t>
  </si>
  <si>
    <t>E00019</t>
  </si>
  <si>
    <t>CFO</t>
  </si>
  <si>
    <t xml:space="preserve">80005 </t>
  </si>
  <si>
    <t>E00020</t>
  </si>
  <si>
    <t>E00021</t>
  </si>
  <si>
    <t>Accountant</t>
  </si>
  <si>
    <t>E00022</t>
  </si>
  <si>
    <t>Logistics</t>
  </si>
  <si>
    <t xml:space="preserve">49491 </t>
  </si>
  <si>
    <t>E00023</t>
  </si>
  <si>
    <t>San Diego</t>
  </si>
  <si>
    <t>E00024</t>
  </si>
  <si>
    <t>CEO</t>
  </si>
  <si>
    <t>$90148</t>
  </si>
  <si>
    <t>E00025</t>
  </si>
  <si>
    <t>E00026</t>
  </si>
  <si>
    <t>110k</t>
  </si>
  <si>
    <t>E00027</t>
  </si>
  <si>
    <t>CMO</t>
  </si>
  <si>
    <t xml:space="preserve">83205 </t>
  </si>
  <si>
    <t>E00028</t>
  </si>
  <si>
    <t>E00029</t>
  </si>
  <si>
    <t>76k</t>
  </si>
  <si>
    <t>E00030</t>
  </si>
  <si>
    <t>E00031</t>
  </si>
  <si>
    <t>E00032</t>
  </si>
  <si>
    <t>$61880</t>
  </si>
  <si>
    <t>E00033</t>
  </si>
  <si>
    <t>E00034</t>
  </si>
  <si>
    <t>59k</t>
  </si>
  <si>
    <t>E00035</t>
  </si>
  <si>
    <t>E00036</t>
  </si>
  <si>
    <t>31k</t>
  </si>
  <si>
    <t>E00037</t>
  </si>
  <si>
    <t xml:space="preserve">77517 </t>
  </si>
  <si>
    <t>E00038</t>
  </si>
  <si>
    <t xml:space="preserve">85503 </t>
  </si>
  <si>
    <t>E00039</t>
  </si>
  <si>
    <t>Production</t>
  </si>
  <si>
    <t>E00040</t>
  </si>
  <si>
    <t xml:space="preserve">63023 </t>
  </si>
  <si>
    <t>E00041</t>
  </si>
  <si>
    <t>E00042</t>
  </si>
  <si>
    <t>Human Resources</t>
  </si>
  <si>
    <t>E00043</t>
  </si>
  <si>
    <t>51k</t>
  </si>
  <si>
    <t>E00044</t>
  </si>
  <si>
    <t>$102517</t>
  </si>
  <si>
    <t>E00045</t>
  </si>
  <si>
    <t>E00046</t>
  </si>
  <si>
    <t>E00047</t>
  </si>
  <si>
    <t>$42730</t>
  </si>
  <si>
    <t>E00048</t>
  </si>
  <si>
    <t>E00049</t>
  </si>
  <si>
    <t>E00050</t>
  </si>
  <si>
    <t>$42919</t>
  </si>
  <si>
    <t>E00051</t>
  </si>
  <si>
    <t>E00052</t>
  </si>
  <si>
    <t xml:space="preserve">67613 </t>
  </si>
  <si>
    <t>E00053</t>
  </si>
  <si>
    <t>Accounting and Finance</t>
  </si>
  <si>
    <t>E00054</t>
  </si>
  <si>
    <t>$115355</t>
  </si>
  <si>
    <t>E00055</t>
  </si>
  <si>
    <t xml:space="preserve">92074 </t>
  </si>
  <si>
    <t>E00056</t>
  </si>
  <si>
    <t>E00057</t>
  </si>
  <si>
    <t>$59316</t>
  </si>
  <si>
    <t>E00058</t>
  </si>
  <si>
    <t>E00059</t>
  </si>
  <si>
    <t>96k</t>
  </si>
  <si>
    <t>E00060</t>
  </si>
  <si>
    <t>E00061</t>
  </si>
  <si>
    <t>E00062</t>
  </si>
  <si>
    <t>E00063</t>
  </si>
  <si>
    <t xml:space="preserve">97307 </t>
  </si>
  <si>
    <t>E00064</t>
  </si>
  <si>
    <t>$118424</t>
  </si>
  <si>
    <t>E00065</t>
  </si>
  <si>
    <t>57k</t>
  </si>
  <si>
    <t>E00066</t>
  </si>
  <si>
    <t xml:space="preserve">63934 </t>
  </si>
  <si>
    <t>E00067</t>
  </si>
  <si>
    <t>Designer</t>
  </si>
  <si>
    <t>82k</t>
  </si>
  <si>
    <t>E00068</t>
  </si>
  <si>
    <t>E00069</t>
  </si>
  <si>
    <t xml:space="preserve">114451 </t>
  </si>
  <si>
    <t>E00070</t>
  </si>
  <si>
    <t>65k</t>
  </si>
  <si>
    <t>E00071</t>
  </si>
  <si>
    <t>$73503</t>
  </si>
  <si>
    <t>E00072</t>
  </si>
  <si>
    <t>E00073</t>
  </si>
  <si>
    <t>E00074</t>
  </si>
  <si>
    <t>119k</t>
  </si>
  <si>
    <t>E00075</t>
  </si>
  <si>
    <t>$86503</t>
  </si>
  <si>
    <t>E00076</t>
  </si>
  <si>
    <t>E00077</t>
  </si>
  <si>
    <t>48k</t>
  </si>
  <si>
    <t>E00078</t>
  </si>
  <si>
    <t>$89640</t>
  </si>
  <si>
    <t>E00079</t>
  </si>
  <si>
    <t xml:space="preserve">104415 </t>
  </si>
  <si>
    <t>E00080</t>
  </si>
  <si>
    <t>E00081</t>
  </si>
  <si>
    <t>E00082</t>
  </si>
  <si>
    <t>E00083</t>
  </si>
  <si>
    <t xml:space="preserve">32604 </t>
  </si>
  <si>
    <t>E00084</t>
  </si>
  <si>
    <t>E00085</t>
  </si>
  <si>
    <t>E00086</t>
  </si>
  <si>
    <t xml:space="preserve">47263 </t>
  </si>
  <si>
    <t>E00087</t>
  </si>
  <si>
    <t>E00088</t>
  </si>
  <si>
    <t>93k</t>
  </si>
  <si>
    <t>E00089</t>
  </si>
  <si>
    <t>E00090</t>
  </si>
  <si>
    <t>E00091</t>
  </si>
  <si>
    <t>E00092</t>
  </si>
  <si>
    <t xml:space="preserve">99628 </t>
  </si>
  <si>
    <t>E00093</t>
  </si>
  <si>
    <t>E00094</t>
  </si>
  <si>
    <t>101k</t>
  </si>
  <si>
    <t>E00095</t>
  </si>
  <si>
    <t xml:space="preserve">43768 </t>
  </si>
  <si>
    <t>E00096</t>
  </si>
  <si>
    <t>E00097</t>
  </si>
  <si>
    <t>E00098</t>
  </si>
  <si>
    <t>E00099</t>
  </si>
  <si>
    <t>E00100</t>
  </si>
  <si>
    <t>E00101</t>
  </si>
  <si>
    <t>113k</t>
  </si>
  <si>
    <t>E00102</t>
  </si>
  <si>
    <t>E00103</t>
  </si>
  <si>
    <t>38k</t>
  </si>
  <si>
    <t>E00104</t>
  </si>
  <si>
    <t>$107296</t>
  </si>
  <si>
    <t>E00105</t>
  </si>
  <si>
    <t>E00106</t>
  </si>
  <si>
    <t>44k</t>
  </si>
  <si>
    <t>E00107</t>
  </si>
  <si>
    <t>$104226</t>
  </si>
  <si>
    <t>E00108</t>
  </si>
  <si>
    <t xml:space="preserve">108026 </t>
  </si>
  <si>
    <t>E00109</t>
  </si>
  <si>
    <t xml:space="preserve">68339 </t>
  </si>
  <si>
    <t>E00111</t>
  </si>
  <si>
    <t>$31463</t>
  </si>
  <si>
    <t>E00112</t>
  </si>
  <si>
    <t>E00113</t>
  </si>
  <si>
    <t>E00114</t>
  </si>
  <si>
    <t xml:space="preserve">83500 </t>
  </si>
  <si>
    <t>E00115</t>
  </si>
  <si>
    <t>$73934</t>
  </si>
  <si>
    <t>E00116</t>
  </si>
  <si>
    <t>112k</t>
  </si>
  <si>
    <t>E00117</t>
  </si>
  <si>
    <t>E00119</t>
  </si>
  <si>
    <t>E00120</t>
  </si>
  <si>
    <t>$97208</t>
  </si>
  <si>
    <t>E00121</t>
  </si>
  <si>
    <t>E00122</t>
  </si>
  <si>
    <t>E00124</t>
  </si>
  <si>
    <t>E00125</t>
  </si>
  <si>
    <t xml:space="preserve">106865 </t>
  </si>
  <si>
    <t>E00126</t>
  </si>
  <si>
    <t>36k</t>
  </si>
  <si>
    <t>E00127</t>
  </si>
  <si>
    <t xml:space="preserve">100854 </t>
  </si>
  <si>
    <t>E00128</t>
  </si>
  <si>
    <t>E00129</t>
  </si>
  <si>
    <t xml:space="preserve">53967 </t>
  </si>
  <si>
    <t>E00130</t>
  </si>
  <si>
    <t>$49473</t>
  </si>
  <si>
    <t>E00131</t>
  </si>
  <si>
    <t>$71477</t>
  </si>
  <si>
    <t>E00132</t>
  </si>
  <si>
    <t xml:space="preserve">84550 </t>
  </si>
  <si>
    <t>E00133</t>
  </si>
  <si>
    <t>E00134</t>
  </si>
  <si>
    <t>E00135</t>
  </si>
  <si>
    <t>90k</t>
  </si>
  <si>
    <t>E00136</t>
  </si>
  <si>
    <t>E00137</t>
  </si>
  <si>
    <t>E00138</t>
  </si>
  <si>
    <t>$86710</t>
  </si>
  <si>
    <t>E00139</t>
  </si>
  <si>
    <t>E00140</t>
  </si>
  <si>
    <t xml:space="preserve">64206 </t>
  </si>
  <si>
    <t>E00141</t>
  </si>
  <si>
    <t>E00142</t>
  </si>
  <si>
    <t>56k</t>
  </si>
  <si>
    <t>E00143</t>
  </si>
  <si>
    <t>106k</t>
  </si>
  <si>
    <t>E00144</t>
  </si>
  <si>
    <t>E00145</t>
  </si>
  <si>
    <t>E00146</t>
  </si>
  <si>
    <t>E00147</t>
  </si>
  <si>
    <t>69k</t>
  </si>
  <si>
    <t>E00148</t>
  </si>
  <si>
    <t>64k</t>
  </si>
  <si>
    <t>E00149</t>
  </si>
  <si>
    <t>118k</t>
  </si>
  <si>
    <t>E00150</t>
  </si>
  <si>
    <t>62k</t>
  </si>
  <si>
    <t>E00151</t>
  </si>
  <si>
    <t>E00152</t>
  </si>
  <si>
    <t xml:space="preserve">49441 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</si>
  <si>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</si>
  <si>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</si>
  <si>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</si>
  <si>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</si>
  <si>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</si>
  <si>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</si>
  <si>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</si>
  <si>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</si>
  <si>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$40650</t>
  </si>
  <si>
    <t>E00161</t>
  </si>
  <si>
    <t>E00162</t>
  </si>
  <si>
    <t>$97350</t>
  </si>
  <si>
    <t>E00163</t>
  </si>
  <si>
    <t>E00164</t>
  </si>
  <si>
    <t>E00165</t>
  </si>
  <si>
    <t xml:space="preserve">103396 </t>
  </si>
  <si>
    <t>E00166</t>
  </si>
  <si>
    <t xml:space="preserve">59683 </t>
  </si>
  <si>
    <t>E00167</t>
  </si>
  <si>
    <t>E00168</t>
  </si>
  <si>
    <t>$108620</t>
  </si>
  <si>
    <t>E00169</t>
  </si>
  <si>
    <t>E00170</t>
  </si>
  <si>
    <t>E00171</t>
  </si>
  <si>
    <t>E00172</t>
  </si>
  <si>
    <t xml:space="preserve">93119 </t>
  </si>
  <si>
    <t>E00173</t>
  </si>
  <si>
    <t>E00174</t>
  </si>
  <si>
    <t>72k</t>
  </si>
  <si>
    <t>E00175</t>
  </si>
  <si>
    <t xml:space="preserve">94720 </t>
  </si>
  <si>
    <t>E00176</t>
  </si>
  <si>
    <t>E00177</t>
  </si>
  <si>
    <t>E00178</t>
  </si>
  <si>
    <t>E00179</t>
  </si>
  <si>
    <t>E00180</t>
  </si>
  <si>
    <t>$72556</t>
  </si>
  <si>
    <t>E00181</t>
  </si>
  <si>
    <t>E00182</t>
  </si>
  <si>
    <t>E00183</t>
  </si>
  <si>
    <t>$67848</t>
  </si>
  <si>
    <t>E00184</t>
  </si>
  <si>
    <t>45k</t>
  </si>
  <si>
    <t>E00185</t>
  </si>
  <si>
    <t>E00186</t>
  </si>
  <si>
    <t>E00187</t>
  </si>
  <si>
    <t>$105155</t>
  </si>
  <si>
    <t>E00188</t>
  </si>
  <si>
    <t>E00189</t>
  </si>
  <si>
    <t>$82140</t>
  </si>
  <si>
    <t>E00190</t>
  </si>
  <si>
    <t>E00191</t>
  </si>
  <si>
    <t>$76676</t>
  </si>
  <si>
    <t>E00192</t>
  </si>
  <si>
    <t>E00193</t>
  </si>
  <si>
    <t>E00194</t>
  </si>
  <si>
    <t>E00195</t>
  </si>
  <si>
    <t xml:space="preserve">98419 </t>
  </si>
  <si>
    <t>E00196</t>
  </si>
  <si>
    <t>$114073</t>
  </si>
  <si>
    <t>E00197</t>
  </si>
  <si>
    <t xml:space="preserve">76861 </t>
  </si>
  <si>
    <t>E00198</t>
  </si>
  <si>
    <t>$101841</t>
  </si>
  <si>
    <t>E00199</t>
  </si>
  <si>
    <t>75k</t>
  </si>
  <si>
    <t>E00200</t>
  </si>
  <si>
    <t>94k</t>
  </si>
  <si>
    <t>E00201</t>
  </si>
  <si>
    <t>E00202</t>
  </si>
  <si>
    <t>$76628</t>
  </si>
  <si>
    <t>E00203</t>
  </si>
  <si>
    <t>E00204</t>
  </si>
  <si>
    <t>116k</t>
  </si>
  <si>
    <t>E00205</t>
  </si>
  <si>
    <t>E00206</t>
  </si>
  <si>
    <t xml:space="preserve">97371 </t>
  </si>
  <si>
    <t>E00207</t>
  </si>
  <si>
    <t>74k</t>
  </si>
  <si>
    <t>E00208</t>
  </si>
  <si>
    <t>E00209</t>
  </si>
  <si>
    <t>$39702</t>
  </si>
  <si>
    <t>E00210</t>
  </si>
  <si>
    <t>E00211</t>
  </si>
  <si>
    <t>$83944</t>
  </si>
  <si>
    <t>E00212</t>
  </si>
  <si>
    <t>E00213</t>
  </si>
  <si>
    <t>E00214</t>
  </si>
  <si>
    <t>E00215</t>
  </si>
  <si>
    <t>$39708</t>
  </si>
  <si>
    <t>E00216</t>
  </si>
  <si>
    <t>115k</t>
  </si>
  <si>
    <t>E00217</t>
  </si>
  <si>
    <t>E00218</t>
  </si>
  <si>
    <t>E00219</t>
  </si>
  <si>
    <t xml:space="preserve">33718 </t>
  </si>
  <si>
    <t>E00220</t>
  </si>
  <si>
    <t>E00221</t>
  </si>
  <si>
    <t xml:space="preserve">39201 </t>
  </si>
  <si>
    <t>E00222</t>
  </si>
  <si>
    <t>$63315</t>
  </si>
  <si>
    <t>E00223</t>
  </si>
  <si>
    <t>E00224</t>
  </si>
  <si>
    <t>$66802</t>
  </si>
  <si>
    <t>E00225</t>
  </si>
  <si>
    <t>E00226</t>
  </si>
  <si>
    <t>$69651</t>
  </si>
  <si>
    <t>E00227</t>
  </si>
  <si>
    <t>E00228</t>
  </si>
  <si>
    <t>E00229</t>
  </si>
  <si>
    <t>E00230</t>
  </si>
  <si>
    <t>$66264</t>
  </si>
  <si>
    <t>E00231</t>
  </si>
  <si>
    <t>E00232</t>
  </si>
  <si>
    <t>71k</t>
  </si>
  <si>
    <t>E00233</t>
  </si>
  <si>
    <t>E00234</t>
  </si>
  <si>
    <t>$59220</t>
  </si>
  <si>
    <t>E00235</t>
  </si>
  <si>
    <t>E00236</t>
  </si>
  <si>
    <t>41k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</si>
  <si>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</si>
  <si>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</si>
  <si>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</si>
  <si>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</si>
  <si>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</si>
  <si>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</si>
  <si>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</si>
  <si>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</si>
  <si>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</si>
  <si>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</si>
  <si>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$109854</t>
  </si>
  <si>
    <t>E00248</t>
  </si>
  <si>
    <t>E00249</t>
  </si>
  <si>
    <t>E00250</t>
  </si>
  <si>
    <t>E00251</t>
  </si>
  <si>
    <t xml:space="preserve">89869 </t>
  </si>
  <si>
    <t>E00252</t>
  </si>
  <si>
    <t>E00253</t>
  </si>
  <si>
    <t>E00254</t>
  </si>
  <si>
    <t xml:space="preserve">102009 </t>
  </si>
  <si>
    <t>E00255</t>
  </si>
  <si>
    <t>114k</t>
  </si>
  <si>
    <t>E00256</t>
  </si>
  <si>
    <t>E00257</t>
  </si>
  <si>
    <t>E00258</t>
  </si>
  <si>
    <t>$68477</t>
  </si>
  <si>
    <t>E00259</t>
  </si>
  <si>
    <t>E00260</t>
  </si>
  <si>
    <t xml:space="preserve">91169 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</si>
  <si>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</si>
  <si>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</si>
  <si>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</si>
  <si>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</si>
  <si>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</si>
  <si>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</si>
  <si>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</si>
  <si>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</si>
  <si>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</si>
  <si>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</si>
  <si>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</si>
  <si>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</si>
  <si>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</si>
  <si>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</si>
  <si>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</si>
  <si>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$69570</t>
  </si>
  <si>
    <t>E00276</t>
  </si>
  <si>
    <t>E00277</t>
  </si>
  <si>
    <t>E00278</t>
  </si>
  <si>
    <t>E00279</t>
  </si>
  <si>
    <t>E00280</t>
  </si>
  <si>
    <t>E00281</t>
  </si>
  <si>
    <t>108k</t>
  </si>
  <si>
    <t>E00282</t>
  </si>
  <si>
    <t>86k</t>
  </si>
  <si>
    <t>E00283</t>
  </si>
  <si>
    <t>E00284</t>
  </si>
  <si>
    <t>E00285</t>
  </si>
  <si>
    <t>$96405</t>
  </si>
  <si>
    <t>E00287</t>
  </si>
  <si>
    <t>E00288</t>
  </si>
  <si>
    <t>E00289</t>
  </si>
  <si>
    <t>E00290</t>
  </si>
  <si>
    <t xml:space="preserve">75610 </t>
  </si>
  <si>
    <t>E00291</t>
  </si>
  <si>
    <t>E00292</t>
  </si>
  <si>
    <t>$38656</t>
  </si>
  <si>
    <t>E00293</t>
  </si>
  <si>
    <t>77k</t>
  </si>
  <si>
    <t>E00294</t>
  </si>
  <si>
    <t>E00295</t>
  </si>
  <si>
    <t>E00296</t>
  </si>
  <si>
    <t>E00297</t>
  </si>
  <si>
    <t>$111237</t>
  </si>
  <si>
    <t>E00298</t>
  </si>
  <si>
    <t>E00299</t>
  </si>
  <si>
    <t>$47089</t>
  </si>
  <si>
    <t>E00300</t>
  </si>
  <si>
    <t>E00301</t>
  </si>
  <si>
    <t xml:space="preserve">111624 </t>
  </si>
  <si>
    <t>E00302</t>
  </si>
  <si>
    <t>47k</t>
  </si>
  <si>
    <t>E00303</t>
  </si>
  <si>
    <t>E00304</t>
  </si>
  <si>
    <t>E00305</t>
  </si>
  <si>
    <t>E00306</t>
  </si>
  <si>
    <t xml:space="preserve">88525 </t>
  </si>
  <si>
    <t>E00307</t>
  </si>
  <si>
    <t>$89028</t>
  </si>
  <si>
    <t>E00308</t>
  </si>
  <si>
    <t>E00309</t>
  </si>
  <si>
    <t>E00310</t>
  </si>
  <si>
    <t>$77445</t>
  </si>
  <si>
    <t>E00311</t>
  </si>
  <si>
    <t>E00312</t>
  </si>
  <si>
    <t>$72382</t>
  </si>
  <si>
    <t>E00313</t>
  </si>
  <si>
    <t xml:space="preserve">102366 </t>
  </si>
  <si>
    <t>E00314</t>
  </si>
  <si>
    <t>E00315</t>
  </si>
  <si>
    <t>$87499</t>
  </si>
  <si>
    <t>E00316</t>
  </si>
  <si>
    <t xml:space="preserve">92193 </t>
  </si>
  <si>
    <t>E00317</t>
  </si>
  <si>
    <t>$118949</t>
  </si>
  <si>
    <t>E00318</t>
  </si>
  <si>
    <t>E00319</t>
  </si>
  <si>
    <t>78k</t>
  </si>
  <si>
    <t>E00320</t>
  </si>
  <si>
    <t>$94709</t>
  </si>
  <si>
    <t>E00321</t>
  </si>
  <si>
    <t xml:space="preserve">62077 </t>
  </si>
  <si>
    <t>E00322</t>
  </si>
  <si>
    <t>E00323</t>
  </si>
  <si>
    <t>E00324</t>
  </si>
  <si>
    <t>E00325</t>
  </si>
  <si>
    <t>$77714</t>
  </si>
  <si>
    <t>E00326</t>
  </si>
  <si>
    <t>$51001</t>
  </si>
  <si>
    <t>E00327</t>
  </si>
  <si>
    <t>$40550</t>
  </si>
  <si>
    <t>E00328</t>
  </si>
  <si>
    <t>E00329</t>
  </si>
  <si>
    <t>$98127</t>
  </si>
  <si>
    <t>E00330</t>
  </si>
  <si>
    <t>E00331</t>
  </si>
  <si>
    <t>$32015</t>
  </si>
  <si>
    <t>E00332</t>
  </si>
  <si>
    <t>54k</t>
  </si>
  <si>
    <t>E00333</t>
  </si>
  <si>
    <t>E00334</t>
  </si>
  <si>
    <t>E00335</t>
  </si>
  <si>
    <t xml:space="preserve">35147 </t>
  </si>
  <si>
    <t>E00336</t>
  </si>
  <si>
    <t>E00337</t>
  </si>
  <si>
    <t>E00338</t>
  </si>
  <si>
    <t xml:space="preserve">50420 </t>
  </si>
  <si>
    <t>E00339</t>
  </si>
  <si>
    <t xml:space="preserve">40623 </t>
  </si>
  <si>
    <t>E00340</t>
  </si>
  <si>
    <t>E00341</t>
  </si>
  <si>
    <t>E00342</t>
  </si>
  <si>
    <t>E00343</t>
  </si>
  <si>
    <t>E00344</t>
  </si>
  <si>
    <t>E00345</t>
  </si>
  <si>
    <t>$54746</t>
  </si>
  <si>
    <t>E00346</t>
  </si>
  <si>
    <t>$99922</t>
  </si>
  <si>
    <t>E00347</t>
  </si>
  <si>
    <t>E00348</t>
  </si>
  <si>
    <t>$82695</t>
  </si>
  <si>
    <t>E00349</t>
  </si>
  <si>
    <t>$86777</t>
  </si>
  <si>
    <t>E00350</t>
  </si>
  <si>
    <t>E00351</t>
  </si>
  <si>
    <t xml:space="preserve">34328 </t>
  </si>
  <si>
    <t>E00352</t>
  </si>
  <si>
    <t>E00353</t>
  </si>
  <si>
    <t>E00354</t>
  </si>
  <si>
    <t>120k</t>
  </si>
  <si>
    <t>E00356</t>
  </si>
  <si>
    <t>E00357</t>
  </si>
  <si>
    <t>$46826</t>
  </si>
  <si>
    <t>E00358</t>
  </si>
  <si>
    <t xml:space="preserve">99868 </t>
  </si>
  <si>
    <t>E00359</t>
  </si>
  <si>
    <t>E00360</t>
  </si>
  <si>
    <t>$39197</t>
  </si>
  <si>
    <t>E00361</t>
  </si>
  <si>
    <t>79k</t>
  </si>
  <si>
    <t>E00362</t>
  </si>
  <si>
    <t>E00363</t>
  </si>
  <si>
    <t>E00364</t>
  </si>
  <si>
    <t>E00365</t>
  </si>
  <si>
    <t>E00366</t>
  </si>
  <si>
    <t>E00367</t>
  </si>
  <si>
    <t>E00368</t>
  </si>
  <si>
    <t xml:space="preserve">116980 </t>
  </si>
  <si>
    <t>E00369</t>
  </si>
  <si>
    <t>E00370</t>
  </si>
  <si>
    <t>E00371</t>
  </si>
  <si>
    <t>E00372</t>
  </si>
  <si>
    <t xml:space="preserve">41683 </t>
  </si>
  <si>
    <t>E00373</t>
  </si>
  <si>
    <t xml:space="preserve">94576 </t>
  </si>
  <si>
    <t>E00374</t>
  </si>
  <si>
    <t>E00375</t>
  </si>
  <si>
    <t>E00376</t>
  </si>
  <si>
    <t>E00377</t>
  </si>
  <si>
    <t>E00378</t>
  </si>
  <si>
    <t xml:space="preserve">45881 </t>
  </si>
  <si>
    <t>E00379</t>
  </si>
  <si>
    <t>E00380</t>
  </si>
  <si>
    <t xml:space="preserve">75517 </t>
  </si>
  <si>
    <t>E00381</t>
  </si>
  <si>
    <t>E00382</t>
  </si>
  <si>
    <t>E00383</t>
  </si>
  <si>
    <t>$105676</t>
  </si>
  <si>
    <t>E00384</t>
  </si>
  <si>
    <t>49k</t>
  </si>
  <si>
    <t>E00385</t>
  </si>
  <si>
    <t>E00386</t>
  </si>
  <si>
    <t>E00387</t>
  </si>
  <si>
    <t>E00388</t>
  </si>
  <si>
    <t>E00389</t>
  </si>
  <si>
    <t>$39661</t>
  </si>
  <si>
    <t>E00390</t>
  </si>
  <si>
    <t>$117422</t>
  </si>
  <si>
    <t>E00391</t>
  </si>
  <si>
    <t xml:space="preserve">80581 </t>
  </si>
  <si>
    <t>E00392</t>
  </si>
  <si>
    <t>$42168</t>
  </si>
  <si>
    <t>E00393</t>
  </si>
  <si>
    <t>E00394</t>
  </si>
  <si>
    <t>88k</t>
  </si>
  <si>
    <t>E00395</t>
  </si>
  <si>
    <t>73k</t>
  </si>
  <si>
    <t>E00396</t>
  </si>
  <si>
    <t xml:space="preserve">56452 </t>
  </si>
  <si>
    <t>E00397</t>
  </si>
  <si>
    <t>E00398</t>
  </si>
  <si>
    <t>$106269</t>
  </si>
  <si>
    <t>E00399</t>
  </si>
  <si>
    <t>E00400</t>
  </si>
  <si>
    <t>E00401</t>
  </si>
  <si>
    <t>$101221</t>
  </si>
  <si>
    <t>E00402</t>
  </si>
  <si>
    <t>$88799</t>
  </si>
  <si>
    <t>E00403</t>
  </si>
  <si>
    <t>$111198</t>
  </si>
  <si>
    <t>E00404</t>
  </si>
  <si>
    <t>E00405</t>
  </si>
  <si>
    <t>63k</t>
  </si>
  <si>
    <t>E00406</t>
  </si>
  <si>
    <t>E00407</t>
  </si>
  <si>
    <t>E00408</t>
  </si>
  <si>
    <t>E00409</t>
  </si>
  <si>
    <t>E00410</t>
  </si>
  <si>
    <t>$69722</t>
  </si>
  <si>
    <t>E00411</t>
  </si>
  <si>
    <t>E00412</t>
  </si>
  <si>
    <t>$41120</t>
  </si>
  <si>
    <t>E00413</t>
  </si>
  <si>
    <t>E00414</t>
  </si>
  <si>
    <t>E00415</t>
  </si>
  <si>
    <t xml:space="preserve">72792 </t>
  </si>
  <si>
    <t>E00416</t>
  </si>
  <si>
    <t>$61021</t>
  </si>
  <si>
    <t>E00417</t>
  </si>
  <si>
    <t>E00418</t>
  </si>
  <si>
    <t>E00419</t>
  </si>
  <si>
    <t>81k</t>
  </si>
  <si>
    <t>E00420</t>
  </si>
  <si>
    <t>E00421</t>
  </si>
  <si>
    <t>E00422</t>
  </si>
  <si>
    <t xml:space="preserve">48433 </t>
  </si>
  <si>
    <t>E00423</t>
  </si>
  <si>
    <t xml:space="preserve">68878 </t>
  </si>
  <si>
    <t>E00424</t>
  </si>
  <si>
    <t xml:space="preserve">85725 </t>
  </si>
  <si>
    <t>E00425</t>
  </si>
  <si>
    <t>E00426</t>
  </si>
  <si>
    <t xml:space="preserve">65220 </t>
  </si>
  <si>
    <t>E00427</t>
  </si>
  <si>
    <t xml:space="preserve">60461 </t>
  </si>
  <si>
    <t>E00428</t>
  </si>
  <si>
    <t xml:space="preserve">92711 </t>
  </si>
  <si>
    <t>E00429</t>
  </si>
  <si>
    <t>E00430</t>
  </si>
  <si>
    <t>E00431</t>
  </si>
  <si>
    <t>E00432</t>
  </si>
  <si>
    <t xml:space="preserve">92860 </t>
  </si>
  <si>
    <t>E00433</t>
  </si>
  <si>
    <t>E00434</t>
  </si>
  <si>
    <t>E00435</t>
  </si>
  <si>
    <t>$111432</t>
  </si>
  <si>
    <t>E00436</t>
  </si>
  <si>
    <t>E00437</t>
  </si>
  <si>
    <t>$112066</t>
  </si>
  <si>
    <t>E00438</t>
  </si>
  <si>
    <t>E00439</t>
  </si>
  <si>
    <t xml:space="preserve">74365 </t>
  </si>
  <si>
    <t>E00440</t>
  </si>
  <si>
    <t>$110208</t>
  </si>
  <si>
    <t>E00441</t>
  </si>
  <si>
    <t>E00442</t>
  </si>
  <si>
    <t>$103396</t>
  </si>
  <si>
    <t>E00443</t>
  </si>
  <si>
    <t>E00444</t>
  </si>
  <si>
    <t>$110263</t>
  </si>
  <si>
    <t>E00445</t>
  </si>
  <si>
    <t>E00446</t>
  </si>
  <si>
    <t>E00447</t>
  </si>
  <si>
    <t xml:space="preserve">46544 </t>
  </si>
  <si>
    <t>E00448</t>
  </si>
  <si>
    <t>$50679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</si>
  <si>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</si>
  <si>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</si>
  <si>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</si>
  <si>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</si>
  <si>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</si>
  <si>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</si>
  <si>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</si>
  <si>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</si>
  <si>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</si>
  <si>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$108595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</si>
  <si>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</si>
  <si>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</si>
  <si>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</si>
  <si>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</si>
  <si>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</si>
  <si>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</si>
  <si>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</si>
  <si>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</si>
  <si>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 xml:space="preserve">69976 </t>
  </si>
  <si>
    <t>E00467</t>
  </si>
  <si>
    <t>E00468</t>
  </si>
  <si>
    <t xml:space="preserve">37746 </t>
  </si>
  <si>
    <t>E00469</t>
  </si>
  <si>
    <t>E00470</t>
  </si>
  <si>
    <t xml:space="preserve">119545 </t>
  </si>
  <si>
    <t>E00471</t>
  </si>
  <si>
    <t>E00472</t>
  </si>
  <si>
    <t>107k</t>
  </si>
  <si>
    <t>E00473</t>
  </si>
  <si>
    <t xml:space="preserve">51248 </t>
  </si>
  <si>
    <t>E00474</t>
  </si>
  <si>
    <t>30k</t>
  </si>
  <si>
    <t>E00475</t>
  </si>
  <si>
    <t xml:space="preserve">102253 </t>
  </si>
  <si>
    <t>E00476</t>
  </si>
  <si>
    <t>E00477</t>
  </si>
  <si>
    <t>E00478</t>
  </si>
  <si>
    <t xml:space="preserve">36489 </t>
  </si>
  <si>
    <t>E00479</t>
  </si>
  <si>
    <t>E00480</t>
  </si>
  <si>
    <t>E00481</t>
  </si>
  <si>
    <t>E00482</t>
  </si>
  <si>
    <t>E00483</t>
  </si>
  <si>
    <t>E00484</t>
  </si>
  <si>
    <t>$96058</t>
  </si>
  <si>
    <t>E00485</t>
  </si>
  <si>
    <t>E00486</t>
  </si>
  <si>
    <t xml:space="preserve">103716 </t>
  </si>
  <si>
    <t>E00487</t>
  </si>
  <si>
    <t>E00488</t>
  </si>
  <si>
    <t>E00489</t>
  </si>
  <si>
    <t>E00490</t>
  </si>
  <si>
    <t>E00491</t>
  </si>
  <si>
    <t>$107770</t>
  </si>
  <si>
    <t>E00492</t>
  </si>
  <si>
    <t>E00493</t>
  </si>
  <si>
    <t>E00494</t>
  </si>
  <si>
    <t xml:space="preserve">80762 </t>
  </si>
  <si>
    <t>E00495</t>
  </si>
  <si>
    <t>E00496</t>
  </si>
  <si>
    <t>E00497</t>
  </si>
  <si>
    <t>E00498</t>
  </si>
  <si>
    <t xml:space="preserve">48831 </t>
  </si>
  <si>
    <t>E00499</t>
  </si>
  <si>
    <t>$115848</t>
  </si>
  <si>
    <t>E00500</t>
  </si>
  <si>
    <t>E00501</t>
  </si>
  <si>
    <t>E00502</t>
  </si>
  <si>
    <t>E00503</t>
  </si>
  <si>
    <t>E00504</t>
  </si>
  <si>
    <t>70k</t>
  </si>
  <si>
    <t>E00505</t>
  </si>
  <si>
    <t>117k</t>
  </si>
  <si>
    <t>E00506</t>
  </si>
  <si>
    <t>84k</t>
  </si>
  <si>
    <t>E00507</t>
  </si>
  <si>
    <t>E00508</t>
  </si>
  <si>
    <t>E00509</t>
  </si>
  <si>
    <t>E00510</t>
  </si>
  <si>
    <t>39k</t>
  </si>
  <si>
    <t>E00511</t>
  </si>
  <si>
    <t>E00512</t>
  </si>
  <si>
    <t>E00513</t>
  </si>
  <si>
    <t>$36969</t>
  </si>
  <si>
    <t>E00514</t>
  </si>
  <si>
    <t>E00515</t>
  </si>
  <si>
    <t>E00516</t>
  </si>
  <si>
    <t>E00517</t>
  </si>
  <si>
    <t>$93465</t>
  </si>
  <si>
    <t>E00518</t>
  </si>
  <si>
    <t>E00519</t>
  </si>
  <si>
    <t>$71232</t>
  </si>
  <si>
    <t>E00520</t>
  </si>
  <si>
    <t>100k</t>
  </si>
  <si>
    <t>E00521</t>
  </si>
  <si>
    <t>E00522</t>
  </si>
  <si>
    <t xml:space="preserve">111474 </t>
  </si>
  <si>
    <t>E00523</t>
  </si>
  <si>
    <t>E00524</t>
  </si>
  <si>
    <t>$48534</t>
  </si>
  <si>
    <t>E00525</t>
  </si>
  <si>
    <t xml:space="preserve">30321 </t>
  </si>
  <si>
    <t>E00526</t>
  </si>
  <si>
    <t>32k</t>
  </si>
  <si>
    <t>E00527</t>
  </si>
  <si>
    <t xml:space="preserve">49255 </t>
  </si>
  <si>
    <t>E00528</t>
  </si>
  <si>
    <t>E00529</t>
  </si>
  <si>
    <t>E00530</t>
  </si>
  <si>
    <t>$60512</t>
  </si>
  <si>
    <t>E00531</t>
  </si>
  <si>
    <t>E00532</t>
  </si>
  <si>
    <t>E00533</t>
  </si>
  <si>
    <t xml:space="preserve">69012 </t>
  </si>
  <si>
    <t>E00534</t>
  </si>
  <si>
    <t>E00535</t>
  </si>
  <si>
    <t>E00536</t>
  </si>
  <si>
    <t>E00537</t>
  </si>
  <si>
    <t>$87784</t>
  </si>
  <si>
    <t>E00538</t>
  </si>
  <si>
    <t>E00539</t>
  </si>
  <si>
    <t>E00540</t>
  </si>
  <si>
    <t>E00541</t>
  </si>
  <si>
    <t>E00542</t>
  </si>
  <si>
    <t>$72225</t>
  </si>
  <si>
    <t>E00543</t>
  </si>
  <si>
    <t>E00544</t>
  </si>
  <si>
    <t>E00545</t>
  </si>
  <si>
    <t>E00546</t>
  </si>
  <si>
    <t>E00547</t>
  </si>
  <si>
    <t xml:space="preserve">45397 </t>
  </si>
  <si>
    <t>E00548</t>
  </si>
  <si>
    <t>$70647</t>
  </si>
  <si>
    <t>E00549</t>
  </si>
  <si>
    <t>E00550</t>
  </si>
  <si>
    <t>E00551</t>
  </si>
  <si>
    <t>E00552</t>
  </si>
  <si>
    <t>$86838</t>
  </si>
  <si>
    <t>E00553</t>
  </si>
  <si>
    <t>$89957</t>
  </si>
  <si>
    <t>E00554</t>
  </si>
  <si>
    <t>E00555</t>
  </si>
  <si>
    <t>E00556</t>
  </si>
  <si>
    <t>E00557</t>
  </si>
  <si>
    <t>87k</t>
  </si>
  <si>
    <t>E00558</t>
  </si>
  <si>
    <t>E00559</t>
  </si>
  <si>
    <t>E00560</t>
  </si>
  <si>
    <t xml:space="preserve">110849 </t>
  </si>
  <si>
    <t>E00561</t>
  </si>
  <si>
    <t>E00562</t>
  </si>
  <si>
    <t>E00563</t>
  </si>
  <si>
    <t>E00564</t>
  </si>
  <si>
    <t>E00565</t>
  </si>
  <si>
    <t>E00566</t>
  </si>
  <si>
    <t>E00567</t>
  </si>
  <si>
    <t>$52476</t>
  </si>
  <si>
    <t>E00568</t>
  </si>
  <si>
    <t>E00569</t>
  </si>
  <si>
    <t>E00570</t>
  </si>
  <si>
    <t>E00571</t>
  </si>
  <si>
    <t>E00572</t>
  </si>
  <si>
    <t>$36814</t>
  </si>
  <si>
    <t>E00574</t>
  </si>
  <si>
    <t>E00575</t>
  </si>
  <si>
    <t>E00576</t>
  </si>
  <si>
    <t>$76089</t>
  </si>
  <si>
    <t>E00577</t>
  </si>
  <si>
    <t>61k</t>
  </si>
  <si>
    <t>E00578</t>
  </si>
  <si>
    <t>E00579</t>
  </si>
  <si>
    <t>E00580</t>
  </si>
  <si>
    <t>83k</t>
  </si>
  <si>
    <t>E00581</t>
  </si>
  <si>
    <t>E00582</t>
  </si>
  <si>
    <t>E00583</t>
  </si>
  <si>
    <t>E00584</t>
  </si>
  <si>
    <t>E00585</t>
  </si>
  <si>
    <t>E00586</t>
  </si>
  <si>
    <t>$76650</t>
  </si>
  <si>
    <t>E00587</t>
  </si>
  <si>
    <t>E00588</t>
  </si>
  <si>
    <t>E00589</t>
  </si>
  <si>
    <t>E00590</t>
  </si>
  <si>
    <t>E00591</t>
  </si>
  <si>
    <t>E00592</t>
  </si>
  <si>
    <t>$66462</t>
  </si>
  <si>
    <t>E00594</t>
  </si>
  <si>
    <t>E00595</t>
  </si>
  <si>
    <t xml:space="preserve">52666 </t>
  </si>
  <si>
    <t>E00596</t>
  </si>
  <si>
    <t>E00597</t>
  </si>
  <si>
    <t>E00598</t>
  </si>
  <si>
    <t>E00599</t>
  </si>
  <si>
    <t>E00600</t>
  </si>
  <si>
    <t>E00601</t>
  </si>
  <si>
    <t>E00602</t>
  </si>
  <si>
    <t>60k</t>
  </si>
  <si>
    <t>E00603</t>
  </si>
  <si>
    <t>E00604</t>
  </si>
  <si>
    <t>E00605</t>
  </si>
  <si>
    <t>46k</t>
  </si>
  <si>
    <t>E00606</t>
  </si>
  <si>
    <t>E00607</t>
  </si>
  <si>
    <t xml:space="preserve">94659 </t>
  </si>
  <si>
    <t>E00608</t>
  </si>
  <si>
    <t>E00609</t>
  </si>
  <si>
    <t>E00610</t>
  </si>
  <si>
    <t>103k</t>
  </si>
  <si>
    <t>E00611</t>
  </si>
  <si>
    <t>E00612</t>
  </si>
  <si>
    <t>E00613</t>
  </si>
  <si>
    <t>37k</t>
  </si>
  <si>
    <t>E00614</t>
  </si>
  <si>
    <t>E00615</t>
  </si>
  <si>
    <t>99k</t>
  </si>
  <si>
    <t>E00616</t>
  </si>
  <si>
    <t>E00617</t>
  </si>
  <si>
    <t xml:space="preserve">32216 </t>
  </si>
  <si>
    <t xml:space="preserve">93299 </t>
  </si>
  <si>
    <t>E00619</t>
  </si>
  <si>
    <t>$97507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</si>
  <si>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</si>
  <si>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</si>
  <si>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</si>
  <si>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</si>
  <si>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</si>
  <si>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</si>
  <si>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</si>
  <si>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</si>
  <si>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 xml:space="preserve">85888 </t>
  </si>
  <si>
    <t>E00628</t>
  </si>
  <si>
    <t>105k</t>
  </si>
  <si>
    <t>E00629</t>
  </si>
  <si>
    <t>E00630</t>
  </si>
  <si>
    <t xml:space="preserve">74694 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</si>
  <si>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</si>
  <si>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</si>
  <si>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</si>
  <si>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</si>
  <si>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</si>
  <si>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</si>
  <si>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</si>
  <si>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</si>
  <si>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</si>
  <si>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</si>
  <si>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 xml:space="preserve">89622 </t>
  </si>
  <si>
    <t>E00641</t>
  </si>
  <si>
    <t>$79475</t>
  </si>
  <si>
    <t>E00642</t>
  </si>
  <si>
    <t>$91714</t>
  </si>
  <si>
    <t>E00643</t>
  </si>
  <si>
    <t>$112259</t>
  </si>
  <si>
    <t>E00644</t>
  </si>
  <si>
    <t>E00645</t>
  </si>
  <si>
    <t>E00647</t>
  </si>
  <si>
    <t>33k</t>
  </si>
  <si>
    <t>E00648</t>
  </si>
  <si>
    <t>$55350</t>
  </si>
  <si>
    <t>E00649</t>
  </si>
  <si>
    <t>$96007</t>
  </si>
  <si>
    <t>E00650</t>
  </si>
  <si>
    <t>67k</t>
  </si>
  <si>
    <t>E00651</t>
  </si>
  <si>
    <t>E00652</t>
  </si>
  <si>
    <t>E00653</t>
  </si>
  <si>
    <t>E00654</t>
  </si>
  <si>
    <t>E00655</t>
  </si>
  <si>
    <t>E00656</t>
  </si>
  <si>
    <t>E00657</t>
  </si>
  <si>
    <t xml:space="preserve">45906 </t>
  </si>
  <si>
    <t>E00658</t>
  </si>
  <si>
    <t>E00659</t>
  </si>
  <si>
    <t>E00660</t>
  </si>
  <si>
    <t>$51118</t>
  </si>
  <si>
    <t>E00661</t>
  </si>
  <si>
    <t>E00662</t>
  </si>
  <si>
    <t>E00663</t>
  </si>
  <si>
    <t>E00664</t>
  </si>
  <si>
    <t>E00665</t>
  </si>
  <si>
    <t>E00666</t>
  </si>
  <si>
    <t xml:space="preserve">80776 </t>
  </si>
  <si>
    <t>E00667</t>
  </si>
  <si>
    <t>E00668</t>
  </si>
  <si>
    <t>$112181</t>
  </si>
  <si>
    <t>E00669</t>
  </si>
  <si>
    <t xml:space="preserve">111497 </t>
  </si>
  <si>
    <t>E00670</t>
  </si>
  <si>
    <t>E00671</t>
  </si>
  <si>
    <t>E00672</t>
  </si>
  <si>
    <t>E00673</t>
  </si>
  <si>
    <t>E00674</t>
  </si>
  <si>
    <t>E00675</t>
  </si>
  <si>
    <t>E00676</t>
  </si>
  <si>
    <t xml:space="preserve">94835 </t>
  </si>
  <si>
    <t>E00677</t>
  </si>
  <si>
    <t xml:space="preserve">58306 </t>
  </si>
  <si>
    <t>E00678</t>
  </si>
  <si>
    <t>E00679</t>
  </si>
  <si>
    <t>104k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</si>
  <si>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</si>
  <si>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</si>
  <si>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</si>
  <si>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</si>
  <si>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</si>
  <si>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</si>
  <si>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</si>
  <si>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</si>
  <si>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</si>
  <si>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</si>
  <si>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</si>
  <si>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 xml:space="preserve">67760 </t>
  </si>
  <si>
    <t>E00691</t>
  </si>
  <si>
    <t>$74530</t>
  </si>
  <si>
    <t>E00693</t>
  </si>
  <si>
    <t>$114956</t>
  </si>
  <si>
    <t>E00694</t>
  </si>
  <si>
    <t>E00695</t>
  </si>
  <si>
    <t xml:space="preserve">67694 </t>
  </si>
  <si>
    <t>E00696</t>
  </si>
  <si>
    <t xml:space="preserve">35072 </t>
  </si>
  <si>
    <t>E00697</t>
  </si>
  <si>
    <t>E00698</t>
  </si>
  <si>
    <t xml:space="preserve">60747 </t>
  </si>
  <si>
    <t>E00699</t>
  </si>
  <si>
    <t>E00700</t>
  </si>
  <si>
    <t xml:space="preserve">88386 </t>
  </si>
  <si>
    <t>E00701</t>
  </si>
  <si>
    <t xml:space="preserve">92617 </t>
  </si>
  <si>
    <t>E00702</t>
  </si>
  <si>
    <t>E00703</t>
  </si>
  <si>
    <t>E00704</t>
  </si>
  <si>
    <t xml:space="preserve">91900 </t>
  </si>
  <si>
    <t>E00705</t>
  </si>
  <si>
    <t xml:space="preserve">105091 </t>
  </si>
  <si>
    <t>E00706</t>
  </si>
  <si>
    <t>E00707</t>
  </si>
  <si>
    <t>E00708</t>
  </si>
  <si>
    <t>E00709</t>
  </si>
  <si>
    <t xml:space="preserve">42424 </t>
  </si>
  <si>
    <t>E00710</t>
  </si>
  <si>
    <t>E00711</t>
  </si>
  <si>
    <t>E00712</t>
  </si>
  <si>
    <t>E00713</t>
  </si>
  <si>
    <t>$61670</t>
  </si>
  <si>
    <t>E00714</t>
  </si>
  <si>
    <t>E00715</t>
  </si>
  <si>
    <t>E00716</t>
  </si>
  <si>
    <t>E00717</t>
  </si>
  <si>
    <t>E00718</t>
  </si>
  <si>
    <t>E00719</t>
  </si>
  <si>
    <t>E00720</t>
  </si>
  <si>
    <t>$41076</t>
  </si>
  <si>
    <t>E00721</t>
  </si>
  <si>
    <t>$94707</t>
  </si>
  <si>
    <t>E00722</t>
  </si>
  <si>
    <t>E00723</t>
  </si>
  <si>
    <t>$116593</t>
  </si>
  <si>
    <t>E00724</t>
  </si>
  <si>
    <t>E00725</t>
  </si>
  <si>
    <t>E00726</t>
  </si>
  <si>
    <t>$55398</t>
  </si>
  <si>
    <t>E00727</t>
  </si>
  <si>
    <t>E00729</t>
  </si>
  <si>
    <t>E00730</t>
  </si>
  <si>
    <t>$41004</t>
  </si>
  <si>
    <t>E00731</t>
  </si>
  <si>
    <t>E00732</t>
  </si>
  <si>
    <t>E00733</t>
  </si>
  <si>
    <t>$85569</t>
  </si>
  <si>
    <t>E00734</t>
  </si>
  <si>
    <t xml:space="preserve">34702 </t>
  </si>
  <si>
    <t>E00735</t>
  </si>
  <si>
    <t>E00736</t>
  </si>
  <si>
    <t>$40779</t>
  </si>
  <si>
    <t>E00737</t>
  </si>
  <si>
    <t>E00738</t>
  </si>
  <si>
    <t>E00739</t>
  </si>
  <si>
    <t>E00740</t>
  </si>
  <si>
    <t>E00741</t>
  </si>
  <si>
    <t xml:space="preserve">83601 </t>
  </si>
  <si>
    <t>E00742</t>
  </si>
  <si>
    <t xml:space="preserve">34070 </t>
  </si>
  <si>
    <t>E00743</t>
  </si>
  <si>
    <t>42k</t>
  </si>
  <si>
    <t>E00744</t>
  </si>
  <si>
    <t>E00745</t>
  </si>
  <si>
    <t>E00746</t>
  </si>
  <si>
    <t>$104639</t>
  </si>
  <si>
    <t>E00747</t>
  </si>
  <si>
    <t>E00748</t>
  </si>
  <si>
    <t>E00749</t>
  </si>
  <si>
    <t>E00750</t>
  </si>
  <si>
    <t xml:space="preserve">80315 </t>
  </si>
  <si>
    <t>E00751</t>
  </si>
  <si>
    <t>$88104</t>
  </si>
  <si>
    <t>E00752</t>
  </si>
  <si>
    <t>E00753</t>
  </si>
  <si>
    <t>E00754</t>
  </si>
  <si>
    <t>E00755</t>
  </si>
  <si>
    <t xml:space="preserve">97400 </t>
  </si>
  <si>
    <t>E00756</t>
  </si>
  <si>
    <t>E00757</t>
  </si>
  <si>
    <t>E00758</t>
  </si>
  <si>
    <t>$65640</t>
  </si>
  <si>
    <t>E00759</t>
  </si>
  <si>
    <t>E00760</t>
  </si>
  <si>
    <t xml:space="preserve">64597 </t>
  </si>
  <si>
    <t>E00761</t>
  </si>
  <si>
    <t>E00762</t>
  </si>
  <si>
    <t>E00763</t>
  </si>
  <si>
    <t>E00764</t>
  </si>
  <si>
    <t>E00765</t>
  </si>
  <si>
    <t>102k</t>
  </si>
  <si>
    <t>E00766</t>
  </si>
  <si>
    <t xml:space="preserve">100643 </t>
  </si>
  <si>
    <t>E00767</t>
  </si>
  <si>
    <t>$100116</t>
  </si>
  <si>
    <t>E00768</t>
  </si>
  <si>
    <t>$115209</t>
  </si>
  <si>
    <t>E00769</t>
  </si>
  <si>
    <t xml:space="preserve">74285 </t>
  </si>
  <si>
    <t>E00770</t>
  </si>
  <si>
    <t>$100775</t>
  </si>
  <si>
    <t>E00771</t>
  </si>
  <si>
    <t>$40753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</si>
  <si>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</si>
  <si>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</si>
  <si>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</si>
  <si>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</si>
  <si>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</si>
  <si>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</si>
  <si>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</si>
  <si>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</si>
  <si>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</si>
  <si>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</si>
  <si>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</si>
  <si>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34k</t>
  </si>
  <si>
    <t>E00783</t>
  </si>
  <si>
    <t>E00784</t>
  </si>
  <si>
    <t>E00785</t>
  </si>
  <si>
    <t>E00786</t>
  </si>
  <si>
    <t>E00787</t>
  </si>
  <si>
    <t>$111995</t>
  </si>
  <si>
    <t>E00788</t>
  </si>
  <si>
    <t>E00789</t>
  </si>
  <si>
    <t>$60731</t>
  </si>
  <si>
    <t>E00790</t>
  </si>
  <si>
    <t>E00791</t>
  </si>
  <si>
    <t xml:space="preserve">87143 </t>
  </si>
  <si>
    <t>E00792</t>
  </si>
  <si>
    <t>$100696</t>
  </si>
  <si>
    <t>E00793</t>
  </si>
  <si>
    <t>E00794</t>
  </si>
  <si>
    <t>E00795</t>
  </si>
  <si>
    <t>E00796</t>
  </si>
  <si>
    <t xml:space="preserve">83809 </t>
  </si>
  <si>
    <t>E00797</t>
  </si>
  <si>
    <t>E00798</t>
  </si>
  <si>
    <t>E00799</t>
  </si>
  <si>
    <t>$102595</t>
  </si>
  <si>
    <t>E00800</t>
  </si>
  <si>
    <t>E00801</t>
  </si>
  <si>
    <t xml:space="preserve">102332 </t>
  </si>
  <si>
    <t>E00802</t>
  </si>
  <si>
    <t>E00803</t>
  </si>
  <si>
    <t>E00804</t>
  </si>
  <si>
    <t>E00805</t>
  </si>
  <si>
    <t>E00806</t>
  </si>
  <si>
    <t>E00807</t>
  </si>
  <si>
    <t>80k</t>
  </si>
  <si>
    <t>E00808</t>
  </si>
  <si>
    <t>E00809</t>
  </si>
  <si>
    <t xml:space="preserve">118613 </t>
  </si>
  <si>
    <t>E00810</t>
  </si>
  <si>
    <t>$63785</t>
  </si>
  <si>
    <t>E00811</t>
  </si>
  <si>
    <t>$41533</t>
  </si>
  <si>
    <t>E00812</t>
  </si>
  <si>
    <t>$118466</t>
  </si>
  <si>
    <t>E00813</t>
  </si>
  <si>
    <t>$85547</t>
  </si>
  <si>
    <t>E00814</t>
  </si>
  <si>
    <t>E00815</t>
  </si>
  <si>
    <t>E00816</t>
  </si>
  <si>
    <t>E00817</t>
  </si>
  <si>
    <t>95k</t>
  </si>
  <si>
    <t>E00818</t>
  </si>
  <si>
    <t>E00819</t>
  </si>
  <si>
    <t>E00820</t>
  </si>
  <si>
    <t>E00821</t>
  </si>
  <si>
    <t>E00822</t>
  </si>
  <si>
    <t>E00823</t>
  </si>
  <si>
    <t>E00824</t>
  </si>
  <si>
    <t>$98646</t>
  </si>
  <si>
    <t>E00825</t>
  </si>
  <si>
    <t>E00826</t>
  </si>
  <si>
    <t>E00827</t>
  </si>
  <si>
    <t xml:space="preserve">107650 </t>
  </si>
  <si>
    <t>E00828</t>
  </si>
  <si>
    <t>$75739</t>
  </si>
  <si>
    <t>E00829</t>
  </si>
  <si>
    <t xml:space="preserve">102132 </t>
  </si>
  <si>
    <t>E00830</t>
  </si>
  <si>
    <t xml:space="preserve">49713 </t>
  </si>
  <si>
    <t>E00832</t>
  </si>
  <si>
    <t xml:space="preserve">65625 </t>
  </si>
  <si>
    <t>E00833</t>
  </si>
  <si>
    <t>E00834</t>
  </si>
  <si>
    <t>E00835</t>
  </si>
  <si>
    <t>E00836</t>
  </si>
  <si>
    <t>E00837</t>
  </si>
  <si>
    <t>$85795</t>
  </si>
  <si>
    <t>E00838</t>
  </si>
  <si>
    <t>E00839</t>
  </si>
  <si>
    <t>E00840</t>
  </si>
  <si>
    <t>E00841</t>
  </si>
  <si>
    <t>E00842</t>
  </si>
  <si>
    <t>$33264</t>
  </si>
  <si>
    <t>E00843</t>
  </si>
  <si>
    <t>E00844</t>
  </si>
  <si>
    <t>E00845</t>
  </si>
  <si>
    <t xml:space="preserve">116687 </t>
  </si>
  <si>
    <t>E00846</t>
  </si>
  <si>
    <t>E00847</t>
  </si>
  <si>
    <t>E00848</t>
  </si>
  <si>
    <t>E00849</t>
  </si>
  <si>
    <t>$44739</t>
  </si>
  <si>
    <t>E00850</t>
  </si>
  <si>
    <t>E00851</t>
  </si>
  <si>
    <t xml:space="preserve">83895 </t>
  </si>
  <si>
    <t>E00852</t>
  </si>
  <si>
    <t>E00853</t>
  </si>
  <si>
    <t>E00854</t>
  </si>
  <si>
    <t xml:space="preserve">67671 </t>
  </si>
  <si>
    <t>E00855</t>
  </si>
  <si>
    <t>E00856</t>
  </si>
  <si>
    <t>E00857</t>
  </si>
  <si>
    <t>E00858</t>
  </si>
  <si>
    <t>$51930</t>
  </si>
  <si>
    <t>E00859</t>
  </si>
  <si>
    <t>E00860</t>
  </si>
  <si>
    <t>97k</t>
  </si>
  <si>
    <t>E00861</t>
  </si>
  <si>
    <t>E00862</t>
  </si>
  <si>
    <t xml:space="preserve">41551 </t>
  </si>
  <si>
    <t>E00863</t>
  </si>
  <si>
    <t>$107188</t>
  </si>
  <si>
    <t>E00864</t>
  </si>
  <si>
    <t>$55355</t>
  </si>
  <si>
    <t>E00865</t>
  </si>
  <si>
    <t xml:space="preserve">37085 </t>
  </si>
  <si>
    <t>E00866</t>
  </si>
  <si>
    <t xml:space="preserve">86484 </t>
  </si>
  <si>
    <t>E00867</t>
  </si>
  <si>
    <t>50k</t>
  </si>
  <si>
    <t>E00868</t>
  </si>
  <si>
    <t xml:space="preserve">83377 </t>
  </si>
  <si>
    <t xml:space="preserve">82679 </t>
  </si>
  <si>
    <t>E00870</t>
  </si>
  <si>
    <t xml:space="preserve">85772 </t>
  </si>
  <si>
    <t>E00871</t>
  </si>
  <si>
    <t>E00872</t>
  </si>
  <si>
    <t>E00873</t>
  </si>
  <si>
    <t>E00874</t>
  </si>
  <si>
    <t>E00875</t>
  </si>
  <si>
    <t>$105045</t>
  </si>
  <si>
    <t>E00876</t>
  </si>
  <si>
    <t>$114157</t>
  </si>
  <si>
    <t>E00877</t>
  </si>
  <si>
    <t>$82033</t>
  </si>
  <si>
    <t>E00878</t>
  </si>
  <si>
    <t>E00879</t>
  </si>
  <si>
    <t xml:space="preserve">119522 </t>
  </si>
  <si>
    <t>E00880</t>
  </si>
  <si>
    <t>E00881</t>
  </si>
  <si>
    <t>E00882</t>
  </si>
  <si>
    <t>E00883</t>
  </si>
  <si>
    <t xml:space="preserve">98176 </t>
  </si>
  <si>
    <t>E00884</t>
  </si>
  <si>
    <t>E00886</t>
  </si>
  <si>
    <t>E00887</t>
  </si>
  <si>
    <t>$33440</t>
  </si>
  <si>
    <t>E00888</t>
  </si>
  <si>
    <t>E00889</t>
  </si>
  <si>
    <t>E00890</t>
  </si>
  <si>
    <t>E00891</t>
  </si>
  <si>
    <t>E00892</t>
  </si>
  <si>
    <t xml:space="preserve">111436 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</si>
  <si>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</si>
  <si>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</si>
  <si>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</si>
  <si>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</si>
  <si>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</si>
  <si>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</si>
  <si>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</si>
  <si>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</si>
  <si>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 xml:space="preserve">45026 </t>
  </si>
  <si>
    <t>E00901</t>
  </si>
  <si>
    <t>E00902</t>
  </si>
  <si>
    <t>$65465</t>
  </si>
  <si>
    <t>E00903</t>
  </si>
  <si>
    <t>E00904</t>
  </si>
  <si>
    <t>$89160</t>
  </si>
  <si>
    <t>E00905</t>
  </si>
  <si>
    <t>$102069</t>
  </si>
  <si>
    <t>E00906</t>
  </si>
  <si>
    <t>$105806</t>
  </si>
  <si>
    <t>E00907</t>
  </si>
  <si>
    <t>$119172</t>
  </si>
  <si>
    <t>E00908</t>
  </si>
  <si>
    <t>E00909</t>
  </si>
  <si>
    <t>$67356</t>
  </si>
  <si>
    <t>E00910</t>
  </si>
  <si>
    <t>$100593</t>
  </si>
  <si>
    <t>E00911</t>
  </si>
  <si>
    <t xml:space="preserve">90370 </t>
  </si>
  <si>
    <t>E00912</t>
  </si>
  <si>
    <t>E00913</t>
  </si>
  <si>
    <t xml:space="preserve">97366 </t>
  </si>
  <si>
    <t>E00914</t>
  </si>
  <si>
    <t>E00915</t>
  </si>
  <si>
    <t>E00916</t>
  </si>
  <si>
    <t>E00917</t>
  </si>
  <si>
    <t>E00918</t>
  </si>
  <si>
    <t>E00919</t>
  </si>
  <si>
    <t>E00920</t>
  </si>
  <si>
    <t>$57876</t>
  </si>
  <si>
    <t>E00921</t>
  </si>
  <si>
    <t xml:space="preserve">49257 </t>
  </si>
  <si>
    <t>E00922</t>
  </si>
  <si>
    <t>$113325</t>
  </si>
  <si>
    <t>E00923</t>
  </si>
  <si>
    <t>E00924</t>
  </si>
  <si>
    <t>E00925</t>
  </si>
  <si>
    <t>E00926</t>
  </si>
  <si>
    <t>66k</t>
  </si>
  <si>
    <t>E00927</t>
  </si>
  <si>
    <t>E00928</t>
  </si>
  <si>
    <t>E00929</t>
  </si>
  <si>
    <t>E00930</t>
  </si>
  <si>
    <t>$106254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</si>
  <si>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</si>
  <si>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</si>
  <si>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</si>
  <si>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</si>
  <si>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</si>
  <si>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</si>
  <si>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</si>
  <si>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</si>
  <si>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</si>
  <si>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$56678</t>
  </si>
  <si>
    <t>E00940</t>
  </si>
  <si>
    <t>E00941</t>
  </si>
  <si>
    <t>E00942</t>
  </si>
  <si>
    <t>E00943</t>
  </si>
  <si>
    <t>E00944</t>
  </si>
  <si>
    <t>E00945</t>
  </si>
  <si>
    <t>$90921</t>
  </si>
  <si>
    <t>E00946</t>
  </si>
  <si>
    <t>E00947</t>
  </si>
  <si>
    <t>E00948</t>
  </si>
  <si>
    <t>$107729</t>
  </si>
  <si>
    <t>E00949</t>
  </si>
  <si>
    <t>$57833</t>
  </si>
  <si>
    <t>E00950</t>
  </si>
  <si>
    <t xml:space="preserve">81856 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</si>
  <si>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</si>
  <si>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</si>
  <si>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</si>
  <si>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</si>
  <si>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</si>
  <si>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</si>
  <si>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</si>
  <si>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</si>
  <si>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</si>
  <si>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</si>
  <si>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</si>
  <si>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 xml:space="preserve">115492 </t>
  </si>
  <si>
    <t>E00962</t>
  </si>
  <si>
    <t>E00963</t>
  </si>
  <si>
    <t>91k</t>
  </si>
  <si>
    <t>E00964</t>
  </si>
  <si>
    <t xml:space="preserve">58258 </t>
  </si>
  <si>
    <t>E00965</t>
  </si>
  <si>
    <t>$69516</t>
  </si>
  <si>
    <t>E00966</t>
  </si>
  <si>
    <t>E00967</t>
  </si>
  <si>
    <t>E00968</t>
  </si>
  <si>
    <t>E00969</t>
  </si>
  <si>
    <t>E00970</t>
  </si>
  <si>
    <t xml:space="preserve">95149 </t>
  </si>
  <si>
    <t>E00971</t>
  </si>
  <si>
    <t xml:space="preserve">52569 </t>
  </si>
  <si>
    <t>E00972</t>
  </si>
  <si>
    <t>$91314</t>
  </si>
  <si>
    <t>E00973</t>
  </si>
  <si>
    <t>E00974</t>
  </si>
  <si>
    <t>E00975</t>
  </si>
  <si>
    <t>E00976</t>
  </si>
  <si>
    <t>E00977</t>
  </si>
  <si>
    <t>E00978</t>
  </si>
  <si>
    <t>E00979</t>
  </si>
  <si>
    <t>$50148</t>
  </si>
  <si>
    <t>E00980</t>
  </si>
  <si>
    <t>E00981</t>
  </si>
  <si>
    <t>E00982</t>
  </si>
  <si>
    <t>E00983</t>
  </si>
  <si>
    <t>E00984</t>
  </si>
  <si>
    <t>E00985</t>
  </si>
  <si>
    <t xml:space="preserve">60174 </t>
  </si>
  <si>
    <t>E00986</t>
  </si>
  <si>
    <t>E00987</t>
  </si>
  <si>
    <t>E00988</t>
  </si>
  <si>
    <t>E00989</t>
  </si>
  <si>
    <t>E00990</t>
  </si>
  <si>
    <t xml:space="preserve">62778 </t>
  </si>
  <si>
    <t>E00991</t>
  </si>
  <si>
    <t>E00992</t>
  </si>
  <si>
    <t>E00993</t>
  </si>
  <si>
    <t>E00994</t>
  </si>
  <si>
    <t>$118154</t>
  </si>
  <si>
    <t>E00995</t>
  </si>
  <si>
    <t>E00996</t>
  </si>
  <si>
    <t>$98465</t>
  </si>
  <si>
    <t>E00997</t>
  </si>
  <si>
    <t xml:space="preserve">31692 </t>
  </si>
  <si>
    <t>E00998</t>
  </si>
  <si>
    <t>$78746</t>
  </si>
  <si>
    <t>E00999</t>
  </si>
  <si>
    <t>$93775</t>
  </si>
  <si>
    <t>E01000</t>
  </si>
  <si>
    <t>$87069</t>
  </si>
  <si>
    <t>E01001</t>
  </si>
  <si>
    <t xml:space="preserve">51893 </t>
  </si>
  <si>
    <t>E01002</t>
  </si>
  <si>
    <t>$54427</t>
  </si>
  <si>
    <t>E01003</t>
  </si>
  <si>
    <t>89k</t>
  </si>
  <si>
    <t>E01004</t>
  </si>
  <si>
    <t>E01005</t>
  </si>
  <si>
    <t>E01006</t>
  </si>
  <si>
    <t>E01007</t>
  </si>
  <si>
    <t>E01008</t>
  </si>
  <si>
    <t>E01009</t>
  </si>
  <si>
    <t xml:space="preserve">76941 </t>
  </si>
  <si>
    <t>E01010</t>
  </si>
  <si>
    <t>E01011</t>
  </si>
  <si>
    <t>E01012</t>
  </si>
  <si>
    <t>111k</t>
  </si>
  <si>
    <t>E01013</t>
  </si>
  <si>
    <t>E01014</t>
  </si>
  <si>
    <t xml:space="preserve">42812 </t>
  </si>
  <si>
    <t>E01015</t>
  </si>
  <si>
    <t>$57053</t>
  </si>
  <si>
    <t>E01016</t>
  </si>
  <si>
    <t>E01017</t>
  </si>
  <si>
    <t>E01018</t>
  </si>
  <si>
    <t>E01019</t>
  </si>
  <si>
    <t>E01020</t>
  </si>
  <si>
    <t>E01021</t>
  </si>
  <si>
    <t xml:space="preserve">107143 </t>
  </si>
  <si>
    <t>E01022</t>
  </si>
  <si>
    <t>E01023</t>
  </si>
  <si>
    <t>E01024</t>
  </si>
  <si>
    <t>E01025</t>
  </si>
  <si>
    <t>$54381</t>
  </si>
  <si>
    <t>E01026</t>
  </si>
  <si>
    <t>E01027</t>
  </si>
  <si>
    <t>E01028</t>
  </si>
  <si>
    <t>E01029</t>
  </si>
  <si>
    <t xml:space="preserve">47491 </t>
  </si>
  <si>
    <t>E01030</t>
  </si>
  <si>
    <t>E01031</t>
  </si>
  <si>
    <t>$78776</t>
  </si>
  <si>
    <t>E01032</t>
  </si>
  <si>
    <t xml:space="preserve">99024 </t>
  </si>
  <si>
    <t>E01033</t>
  </si>
  <si>
    <t>E01034</t>
  </si>
  <si>
    <t xml:space="preserve">60521 </t>
  </si>
  <si>
    <t>E01035</t>
  </si>
  <si>
    <t>E01037</t>
  </si>
  <si>
    <t>E01038</t>
  </si>
  <si>
    <t>E01039</t>
  </si>
  <si>
    <t>E01040</t>
  </si>
  <si>
    <t>E01041</t>
  </si>
  <si>
    <t>$77210</t>
  </si>
  <si>
    <t>E01042</t>
  </si>
  <si>
    <t>E01043</t>
  </si>
  <si>
    <t>E01044</t>
  </si>
  <si>
    <t>$101868</t>
  </si>
  <si>
    <t>E01045</t>
  </si>
  <si>
    <t>$34164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</si>
  <si>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</si>
  <si>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</si>
  <si>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</si>
  <si>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</si>
  <si>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</si>
  <si>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</si>
  <si>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</si>
  <si>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</si>
  <si>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 xml:space="preserve">108848 </t>
  </si>
  <si>
    <t>E01054</t>
  </si>
  <si>
    <t xml:space="preserve">111821 </t>
  </si>
  <si>
    <t>E01055</t>
  </si>
  <si>
    <t>E01056</t>
  </si>
  <si>
    <t>E01057</t>
  </si>
  <si>
    <t>$81551</t>
  </si>
  <si>
    <t>E01058</t>
  </si>
  <si>
    <t>E01059</t>
  </si>
  <si>
    <t>E01060</t>
  </si>
  <si>
    <t>$61369</t>
  </si>
  <si>
    <t>E01061</t>
  </si>
  <si>
    <t>$96113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</si>
  <si>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</si>
  <si>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</si>
  <si>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</si>
  <si>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</si>
  <si>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</si>
  <si>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</si>
  <si>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</si>
  <si>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</si>
  <si>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 xml:space="preserve">93947 </t>
  </si>
  <si>
    <t>E01070</t>
  </si>
  <si>
    <t>$115032</t>
  </si>
  <si>
    <t>E01071</t>
  </si>
  <si>
    <t>E01072</t>
  </si>
  <si>
    <t>E01073</t>
  </si>
  <si>
    <t>E01074</t>
  </si>
  <si>
    <t>$58347</t>
  </si>
  <si>
    <t>E01075</t>
  </si>
  <si>
    <t>$73510</t>
  </si>
  <si>
    <t>E01076</t>
  </si>
  <si>
    <t xml:space="preserve">84283 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</si>
  <si>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</si>
  <si>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</si>
  <si>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</si>
  <si>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</si>
  <si>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</si>
  <si>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</si>
  <si>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</si>
  <si>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</si>
  <si>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</si>
  <si>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</si>
  <si>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</si>
  <si>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</si>
  <si>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$116440</t>
  </si>
  <si>
    <t>E01089</t>
  </si>
  <si>
    <t>E01090</t>
  </si>
  <si>
    <t>E01091</t>
  </si>
  <si>
    <t>E01092</t>
  </si>
  <si>
    <t>E01093</t>
  </si>
  <si>
    <t>E01094</t>
  </si>
  <si>
    <t xml:space="preserve">33707 </t>
  </si>
  <si>
    <t>E01095</t>
  </si>
  <si>
    <t>$108110</t>
  </si>
  <si>
    <t>E01096</t>
  </si>
  <si>
    <t>E01097</t>
  </si>
  <si>
    <t>E01098</t>
  </si>
  <si>
    <t>E01099</t>
  </si>
  <si>
    <t>$118132</t>
  </si>
  <si>
    <t>E01100</t>
  </si>
  <si>
    <t>$30781</t>
  </si>
  <si>
    <t>E01101</t>
  </si>
  <si>
    <t>E01102</t>
  </si>
  <si>
    <t>E01103</t>
  </si>
  <si>
    <t>$112282</t>
  </si>
  <si>
    <t>E01104</t>
  </si>
  <si>
    <t>$49992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</si>
  <si>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</si>
  <si>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</si>
  <si>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</si>
  <si>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</si>
  <si>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</si>
  <si>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</si>
  <si>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</si>
  <si>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</si>
  <si>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</si>
  <si>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</si>
  <si>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</si>
  <si>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</si>
  <si>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</si>
  <si>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</si>
  <si>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 xml:space="preserve">71528 </t>
  </si>
  <si>
    <t>E01119</t>
  </si>
  <si>
    <t>E01120</t>
  </si>
  <si>
    <t>$54590</t>
  </si>
  <si>
    <t>E01121</t>
  </si>
  <si>
    <t>E01122</t>
  </si>
  <si>
    <t>$59298</t>
  </si>
  <si>
    <t>E01123</t>
  </si>
  <si>
    <t>E01124</t>
  </si>
  <si>
    <t>$65840</t>
  </si>
  <si>
    <t>E01125</t>
  </si>
  <si>
    <t xml:space="preserve">111873 </t>
  </si>
  <si>
    <t>E01126</t>
  </si>
  <si>
    <t>E01127</t>
  </si>
  <si>
    <t>$111981</t>
  </si>
  <si>
    <t>E01128</t>
  </si>
  <si>
    <t>E01129</t>
  </si>
  <si>
    <t>E01130</t>
  </si>
  <si>
    <t>$66725</t>
  </si>
  <si>
    <t>E01131</t>
  </si>
  <si>
    <t>E01132</t>
  </si>
  <si>
    <t>E01133</t>
  </si>
  <si>
    <t>E01134</t>
  </si>
  <si>
    <t>$31721</t>
  </si>
  <si>
    <t>E01135</t>
  </si>
  <si>
    <t>E01136</t>
  </si>
  <si>
    <t>$104446</t>
  </si>
  <si>
    <t>E01137</t>
  </si>
  <si>
    <t>E01138</t>
  </si>
  <si>
    <t>E01139</t>
  </si>
  <si>
    <t>68k</t>
  </si>
  <si>
    <t>E01140</t>
  </si>
  <si>
    <t>E01141</t>
  </si>
  <si>
    <t>E01142</t>
  </si>
  <si>
    <t>E01143</t>
  </si>
  <si>
    <t xml:space="preserve">74343 </t>
  </si>
  <si>
    <t>E01144</t>
  </si>
  <si>
    <t>E01145</t>
  </si>
  <si>
    <t>E01146</t>
  </si>
  <si>
    <t>$54832</t>
  </si>
  <si>
    <t>E01147</t>
  </si>
  <si>
    <t>$76380</t>
  </si>
  <si>
    <t>E01148</t>
  </si>
  <si>
    <t>E01149</t>
  </si>
  <si>
    <t xml:space="preserve">113073 </t>
  </si>
  <si>
    <t>E01150</t>
  </si>
  <si>
    <t>E01151</t>
  </si>
  <si>
    <t xml:space="preserve">118689 </t>
  </si>
  <si>
    <t>E01152</t>
  </si>
  <si>
    <t>E01153</t>
  </si>
  <si>
    <t>E01154</t>
  </si>
  <si>
    <t>E01155</t>
  </si>
  <si>
    <t>$108310</t>
  </si>
  <si>
    <t>E01156</t>
  </si>
  <si>
    <t xml:space="preserve">76120 </t>
  </si>
  <si>
    <t>E01157</t>
  </si>
  <si>
    <t>E01158</t>
  </si>
  <si>
    <t>E01159</t>
  </si>
  <si>
    <t>E01160</t>
  </si>
  <si>
    <t>E01161</t>
  </si>
  <si>
    <t>E01162</t>
  </si>
  <si>
    <t>E01163</t>
  </si>
  <si>
    <t>$51871</t>
  </si>
  <si>
    <t>E01164</t>
  </si>
  <si>
    <t>$101693</t>
  </si>
  <si>
    <t>E01165</t>
  </si>
  <si>
    <t>E01166</t>
  </si>
  <si>
    <t xml:space="preserve">58214 </t>
  </si>
  <si>
    <t>E01167</t>
  </si>
  <si>
    <t xml:space="preserve">39187 </t>
  </si>
  <si>
    <t>$59460</t>
  </si>
  <si>
    <t>E01170</t>
  </si>
  <si>
    <t>E01171</t>
  </si>
  <si>
    <t xml:space="preserve">87367 </t>
  </si>
  <si>
    <t>E01172</t>
  </si>
  <si>
    <t>E01173</t>
  </si>
  <si>
    <t>E01174</t>
  </si>
  <si>
    <t>E01175</t>
  </si>
  <si>
    <t>E01176</t>
  </si>
  <si>
    <t xml:space="preserve">114911 </t>
  </si>
  <si>
    <t>E01177</t>
  </si>
  <si>
    <t xml:space="preserve">80164 </t>
  </si>
  <si>
    <t>E01178</t>
  </si>
  <si>
    <t>E01179</t>
  </si>
  <si>
    <t>E01180</t>
  </si>
  <si>
    <t>E01181</t>
  </si>
  <si>
    <t xml:space="preserve">33918 </t>
  </si>
  <si>
    <t>E01182</t>
  </si>
  <si>
    <t xml:space="preserve">48350 </t>
  </si>
  <si>
    <t>E01183</t>
  </si>
  <si>
    <t>E01184</t>
  </si>
  <si>
    <t xml:space="preserve">73700 </t>
  </si>
  <si>
    <t>E01185</t>
  </si>
  <si>
    <t xml:space="preserve">86456 </t>
  </si>
  <si>
    <t>E01186</t>
  </si>
  <si>
    <t>E01187</t>
  </si>
  <si>
    <t>$85715</t>
  </si>
  <si>
    <t>E01188</t>
  </si>
  <si>
    <t xml:space="preserve">42185 </t>
  </si>
  <si>
    <t>E01189</t>
  </si>
  <si>
    <t>E01190</t>
  </si>
  <si>
    <t>E01191</t>
  </si>
  <si>
    <t>E01192</t>
  </si>
  <si>
    <t>$110708</t>
  </si>
  <si>
    <t>E01193</t>
  </si>
  <si>
    <t>E01194</t>
  </si>
  <si>
    <t>E01195</t>
  </si>
  <si>
    <t>E01196</t>
  </si>
  <si>
    <t>$32265</t>
  </si>
  <si>
    <t>E01197</t>
  </si>
  <si>
    <t>$113943</t>
  </si>
  <si>
    <t>E01198</t>
  </si>
  <si>
    <t>E01199</t>
  </si>
  <si>
    <t>E01200</t>
  </si>
  <si>
    <t xml:space="preserve">78578 </t>
  </si>
  <si>
    <t>E01201</t>
  </si>
  <si>
    <t>E01202</t>
  </si>
  <si>
    <t>E01203</t>
  </si>
  <si>
    <t>$81722</t>
  </si>
  <si>
    <t>E01204</t>
  </si>
  <si>
    <t xml:space="preserve">91337 </t>
  </si>
  <si>
    <t>E01205</t>
  </si>
  <si>
    <t>E01206</t>
  </si>
  <si>
    <t>E01207</t>
  </si>
  <si>
    <t>$94238</t>
  </si>
  <si>
    <t>E01208</t>
  </si>
  <si>
    <t>E01209</t>
  </si>
  <si>
    <t>E01210</t>
  </si>
  <si>
    <t>E01211</t>
  </si>
  <si>
    <t xml:space="preserve">83911 </t>
  </si>
  <si>
    <t>E01212</t>
  </si>
  <si>
    <t>$106662</t>
  </si>
  <si>
    <t>E01213</t>
  </si>
  <si>
    <t>E01214</t>
  </si>
  <si>
    <t>E01215</t>
  </si>
  <si>
    <t>$103327</t>
  </si>
  <si>
    <t>E01216</t>
  </si>
  <si>
    <t>E01217</t>
  </si>
  <si>
    <t>E01218</t>
  </si>
  <si>
    <t>E01219</t>
  </si>
  <si>
    <t>E01220</t>
  </si>
  <si>
    <t>E01221</t>
  </si>
  <si>
    <t xml:space="preserve">104491 </t>
  </si>
  <si>
    <t>E01222</t>
  </si>
  <si>
    <t>$35275</t>
  </si>
  <si>
    <t>E01223</t>
  </si>
  <si>
    <t>E01224</t>
  </si>
  <si>
    <t>E01225</t>
  </si>
  <si>
    <t>E01226</t>
  </si>
  <si>
    <t>$98442</t>
  </si>
  <si>
    <t>E01227</t>
  </si>
  <si>
    <t>E01228</t>
  </si>
  <si>
    <t>E01229</t>
  </si>
  <si>
    <t>E01230</t>
  </si>
  <si>
    <t>E01231</t>
  </si>
  <si>
    <t xml:space="preserve">67022 </t>
  </si>
  <si>
    <t>E01232</t>
  </si>
  <si>
    <t>E01233</t>
  </si>
  <si>
    <t>$71176</t>
  </si>
  <si>
    <t>E01234</t>
  </si>
  <si>
    <t>$30625</t>
  </si>
  <si>
    <t>E01235</t>
  </si>
  <si>
    <t xml:space="preserve">48507 </t>
  </si>
  <si>
    <t>E01236</t>
  </si>
  <si>
    <t>$33100</t>
  </si>
  <si>
    <t>E01237</t>
  </si>
  <si>
    <t xml:space="preserve">41929 </t>
  </si>
  <si>
    <t>E01238</t>
  </si>
  <si>
    <t>E01239</t>
  </si>
  <si>
    <t>E01240</t>
  </si>
  <si>
    <t>E01241</t>
  </si>
  <si>
    <t>E01242</t>
  </si>
  <si>
    <t>$82161</t>
  </si>
  <si>
    <t>E01243</t>
  </si>
  <si>
    <t>E01244</t>
  </si>
  <si>
    <t>$114445</t>
  </si>
  <si>
    <t>E01245</t>
  </si>
  <si>
    <t>$66112</t>
  </si>
  <si>
    <t>E01246</t>
  </si>
  <si>
    <t>E01247</t>
  </si>
  <si>
    <t>$83340</t>
  </si>
  <si>
    <t>E01248</t>
  </si>
  <si>
    <t>$38685</t>
  </si>
  <si>
    <t>E01249</t>
  </si>
  <si>
    <t>$103842</t>
  </si>
  <si>
    <t>E01250</t>
  </si>
  <si>
    <t xml:space="preserve">40238 </t>
  </si>
  <si>
    <t>E01251</t>
  </si>
  <si>
    <t xml:space="preserve">78521 </t>
  </si>
  <si>
    <t>E01252</t>
  </si>
  <si>
    <t>E01253</t>
  </si>
  <si>
    <t>$37529</t>
  </si>
  <si>
    <t>E01254</t>
  </si>
  <si>
    <t>$92166</t>
  </si>
  <si>
    <t>E01255</t>
  </si>
  <si>
    <t xml:space="preserve">95097 </t>
  </si>
  <si>
    <t>E01256</t>
  </si>
  <si>
    <t>$44058</t>
  </si>
  <si>
    <t>E01257</t>
  </si>
  <si>
    <t>E01258</t>
  </si>
  <si>
    <t>E01259</t>
  </si>
  <si>
    <t>E01260</t>
  </si>
  <si>
    <t xml:space="preserve">108974 </t>
  </si>
  <si>
    <t>E01261</t>
  </si>
  <si>
    <t>E01262</t>
  </si>
  <si>
    <t>E01263</t>
  </si>
  <si>
    <t xml:space="preserve">46535 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</si>
  <si>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</si>
  <si>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</si>
  <si>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</si>
  <si>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</si>
  <si>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</si>
  <si>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</si>
  <si>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</si>
  <si>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</si>
  <si>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</si>
  <si>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</si>
  <si>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</si>
  <si>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</si>
  <si>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</si>
  <si>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</si>
  <si>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$50153</t>
  </si>
  <si>
    <t>E01278</t>
  </si>
  <si>
    <t>E01279</t>
  </si>
  <si>
    <t>E01280</t>
  </si>
  <si>
    <t>E01281</t>
  </si>
  <si>
    <t xml:space="preserve">69641 </t>
  </si>
  <si>
    <t>E01282</t>
  </si>
  <si>
    <t>E01283</t>
  </si>
  <si>
    <t>E01284</t>
  </si>
  <si>
    <t>E01285</t>
  </si>
  <si>
    <t>$117808</t>
  </si>
  <si>
    <t>E01286</t>
  </si>
  <si>
    <t>E01287</t>
  </si>
  <si>
    <t xml:space="preserve">64085 </t>
  </si>
  <si>
    <t>E01288</t>
  </si>
  <si>
    <t>E01289</t>
  </si>
  <si>
    <t>E01290</t>
  </si>
  <si>
    <t xml:space="preserve">50960 </t>
  </si>
  <si>
    <t>E01291</t>
  </si>
  <si>
    <t>E01293</t>
  </si>
  <si>
    <t>E01294</t>
  </si>
  <si>
    <t>E01295</t>
  </si>
  <si>
    <t>E01296</t>
  </si>
  <si>
    <t xml:space="preserve">42015 </t>
  </si>
  <si>
    <t>E01297</t>
  </si>
  <si>
    <t>E01298</t>
  </si>
  <si>
    <t>E01299</t>
  </si>
  <si>
    <t>E01300</t>
  </si>
  <si>
    <t>E01301</t>
  </si>
  <si>
    <t>E01302</t>
  </si>
  <si>
    <t>E01303</t>
  </si>
  <si>
    <t xml:space="preserve">81894 </t>
  </si>
  <si>
    <t>E01304</t>
  </si>
  <si>
    <t>E01305</t>
  </si>
  <si>
    <t>E01306</t>
  </si>
  <si>
    <t>E01307</t>
  </si>
  <si>
    <t>$69490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</si>
  <si>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</si>
  <si>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</si>
  <si>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</si>
  <si>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</si>
  <si>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</si>
  <si>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</si>
  <si>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</si>
  <si>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</si>
  <si>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</si>
  <si>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</si>
  <si>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</si>
  <si>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 xml:space="preserve">87772 </t>
  </si>
  <si>
    <t>E01319</t>
  </si>
  <si>
    <t xml:space="preserve">113181 </t>
  </si>
  <si>
    <t>E01320</t>
  </si>
  <si>
    <t>E01321</t>
  </si>
  <si>
    <t>E01322</t>
  </si>
  <si>
    <t>E01323</t>
  </si>
  <si>
    <t>$41294</t>
  </si>
  <si>
    <t>E01324</t>
  </si>
  <si>
    <t xml:space="preserve">55666 </t>
  </si>
  <si>
    <t>E01325</t>
  </si>
  <si>
    <t>E01326</t>
  </si>
  <si>
    <t>E01327</t>
  </si>
  <si>
    <t xml:space="preserve">76288 </t>
  </si>
  <si>
    <t>E01328</t>
  </si>
  <si>
    <t>E01329</t>
  </si>
  <si>
    <t xml:space="preserve">59132 </t>
  </si>
  <si>
    <t>E01330</t>
  </si>
  <si>
    <t>E01331</t>
  </si>
  <si>
    <t>$45342</t>
  </si>
  <si>
    <t>E01332</t>
  </si>
  <si>
    <t>E01333</t>
  </si>
  <si>
    <t>E01334</t>
  </si>
  <si>
    <t>E01335</t>
  </si>
  <si>
    <t xml:space="preserve">36027 </t>
  </si>
  <si>
    <t>E01336</t>
  </si>
  <si>
    <t>$38418</t>
  </si>
  <si>
    <t>E01338</t>
  </si>
  <si>
    <t>E01340</t>
  </si>
  <si>
    <t>E01341</t>
  </si>
  <si>
    <t xml:space="preserve">66487 </t>
  </si>
  <si>
    <t>E01342</t>
  </si>
  <si>
    <t>E01343</t>
  </si>
  <si>
    <t>E01344</t>
  </si>
  <si>
    <t>E01345</t>
  </si>
  <si>
    <t>E01346</t>
  </si>
  <si>
    <t xml:space="preserve">113454 </t>
  </si>
  <si>
    <t>E01347</t>
  </si>
  <si>
    <t>E01348</t>
  </si>
  <si>
    <t>E01349</t>
  </si>
  <si>
    <t>E01350</t>
  </si>
  <si>
    <t>E01351</t>
  </si>
  <si>
    <t>E01352</t>
  </si>
  <si>
    <t>$96375</t>
  </si>
  <si>
    <t>E01353</t>
  </si>
  <si>
    <t>E01354</t>
  </si>
  <si>
    <t>E01355</t>
  </si>
  <si>
    <t>E01356</t>
  </si>
  <si>
    <t>E01357</t>
  </si>
  <si>
    <t>$103832</t>
  </si>
  <si>
    <t>E01358</t>
  </si>
  <si>
    <t>E01359</t>
  </si>
  <si>
    <t>E01360</t>
  </si>
  <si>
    <t>$78046</t>
  </si>
  <si>
    <t>E01361</t>
  </si>
  <si>
    <t>E01362</t>
  </si>
  <si>
    <t xml:space="preserve">100933 </t>
  </si>
  <si>
    <t>E01363</t>
  </si>
  <si>
    <t xml:space="preserve">107921 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</si>
  <si>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</si>
  <si>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</si>
  <si>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</si>
  <si>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</si>
  <si>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</si>
  <si>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</si>
  <si>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</si>
  <si>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</si>
  <si>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$90865</t>
  </si>
  <si>
    <t>E01372</t>
  </si>
  <si>
    <t>E01373</t>
  </si>
  <si>
    <t>$61484</t>
  </si>
  <si>
    <t>E01374</t>
  </si>
  <si>
    <t>E01375</t>
  </si>
  <si>
    <t xml:space="preserve">75744 </t>
  </si>
  <si>
    <t>E01376</t>
  </si>
  <si>
    <t>E01377</t>
  </si>
  <si>
    <t xml:space="preserve">79323 </t>
  </si>
  <si>
    <t xml:space="preserve">49390 </t>
  </si>
  <si>
    <t>E01379</t>
  </si>
  <si>
    <t>E01380</t>
  </si>
  <si>
    <t>E01381</t>
  </si>
  <si>
    <t xml:space="preserve">102447 </t>
  </si>
  <si>
    <t>E01382</t>
  </si>
  <si>
    <t xml:space="preserve">96352 </t>
  </si>
  <si>
    <t>E01383</t>
  </si>
  <si>
    <t>E01384</t>
  </si>
  <si>
    <t>E01385</t>
  </si>
  <si>
    <t xml:space="preserve">55196 </t>
  </si>
  <si>
    <t>E01386</t>
  </si>
  <si>
    <t>E01387</t>
  </si>
  <si>
    <t>E01388</t>
  </si>
  <si>
    <t>E01389</t>
  </si>
  <si>
    <t>E01390</t>
  </si>
  <si>
    <t>E01391</t>
  </si>
  <si>
    <t>109k</t>
  </si>
  <si>
    <t>E01392</t>
  </si>
  <si>
    <t>E01393</t>
  </si>
  <si>
    <t>E01394</t>
  </si>
  <si>
    <t xml:space="preserve">32824 </t>
  </si>
  <si>
    <t>E01395</t>
  </si>
  <si>
    <t>E01396</t>
  </si>
  <si>
    <t>$38454</t>
  </si>
  <si>
    <t>E01397</t>
  </si>
  <si>
    <t>E01398</t>
  </si>
  <si>
    <t>E01399</t>
  </si>
  <si>
    <t>E01400</t>
  </si>
  <si>
    <t>E01401</t>
  </si>
  <si>
    <t>E01402</t>
  </si>
  <si>
    <t>$66627</t>
  </si>
  <si>
    <t>E01403</t>
  </si>
  <si>
    <t xml:space="preserve">39599 </t>
  </si>
  <si>
    <t>E01404</t>
  </si>
  <si>
    <t>E01405</t>
  </si>
  <si>
    <t xml:space="preserve">71803 </t>
  </si>
  <si>
    <t>E01406</t>
  </si>
  <si>
    <t>E01407</t>
  </si>
  <si>
    <t>E01408</t>
  </si>
  <si>
    <t>E01409</t>
  </si>
  <si>
    <t xml:space="preserve">69483 </t>
  </si>
  <si>
    <t>E01410</t>
  </si>
  <si>
    <t>E01411</t>
  </si>
  <si>
    <t>E01412</t>
  </si>
  <si>
    <t xml:space="preserve">43833 </t>
  </si>
  <si>
    <t>E01413</t>
  </si>
  <si>
    <t>E01414</t>
  </si>
  <si>
    <t>E01415</t>
  </si>
  <si>
    <t>E01416</t>
  </si>
  <si>
    <t>E01417</t>
  </si>
  <si>
    <t>$54850</t>
  </si>
  <si>
    <t>E01418</t>
  </si>
  <si>
    <t>E01419</t>
  </si>
  <si>
    <t>E01420</t>
  </si>
  <si>
    <t>$83764</t>
  </si>
  <si>
    <t>E01421</t>
  </si>
  <si>
    <t>58k</t>
  </si>
  <si>
    <t>E01422</t>
  </si>
  <si>
    <t>E01423</t>
  </si>
  <si>
    <t>$91588</t>
  </si>
  <si>
    <t>E01424</t>
  </si>
  <si>
    <t>E01425</t>
  </si>
  <si>
    <t>E01426</t>
  </si>
  <si>
    <t>E01427</t>
  </si>
  <si>
    <t>E01428</t>
  </si>
  <si>
    <t>$31782</t>
  </si>
  <si>
    <t>E01429</t>
  </si>
  <si>
    <t>E01430</t>
  </si>
  <si>
    <t>E01431</t>
  </si>
  <si>
    <t>E01432</t>
  </si>
  <si>
    <t>E01433</t>
  </si>
  <si>
    <t xml:space="preserve">60979 </t>
  </si>
  <si>
    <t>E01434</t>
  </si>
  <si>
    <t>E01435</t>
  </si>
  <si>
    <t xml:space="preserve">55119 </t>
  </si>
  <si>
    <t>E01436</t>
  </si>
  <si>
    <t>$112072</t>
  </si>
  <si>
    <t>E01437</t>
  </si>
  <si>
    <t>E01438</t>
  </si>
  <si>
    <t>$41155</t>
  </si>
  <si>
    <t>E01439</t>
  </si>
  <si>
    <t xml:space="preserve">56135 </t>
  </si>
  <si>
    <t>E01440</t>
  </si>
  <si>
    <t>E01441</t>
  </si>
  <si>
    <t>$88438</t>
  </si>
  <si>
    <t>E01442</t>
  </si>
  <si>
    <t>E01443</t>
  </si>
  <si>
    <t xml:space="preserve">34919 </t>
  </si>
  <si>
    <t>E01444</t>
  </si>
  <si>
    <t xml:space="preserve">108727 </t>
  </si>
  <si>
    <t>E01445</t>
  </si>
  <si>
    <t>E01446</t>
  </si>
  <si>
    <t>E01447</t>
  </si>
  <si>
    <t>E01448</t>
  </si>
  <si>
    <t xml:space="preserve">38391 </t>
  </si>
  <si>
    <t>E01449</t>
  </si>
  <si>
    <t>$84863</t>
  </si>
  <si>
    <t>E01450</t>
  </si>
  <si>
    <t>E01451</t>
  </si>
  <si>
    <t>E01452</t>
  </si>
  <si>
    <t>E01453</t>
  </si>
  <si>
    <t>E01454</t>
  </si>
  <si>
    <t>E01455</t>
  </si>
  <si>
    <t>E01456</t>
  </si>
  <si>
    <t>$118370</t>
  </si>
  <si>
    <t>E01457</t>
  </si>
  <si>
    <t>E01458</t>
  </si>
  <si>
    <t xml:space="preserve">84056 </t>
  </si>
  <si>
    <t>E01459</t>
  </si>
  <si>
    <t xml:space="preserve">97300 </t>
  </si>
  <si>
    <t>E01461</t>
  </si>
  <si>
    <t>E01462</t>
  </si>
  <si>
    <t>E01463</t>
  </si>
  <si>
    <t>E01464</t>
  </si>
  <si>
    <t>E01465</t>
  </si>
  <si>
    <t xml:space="preserve">76455 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</si>
  <si>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</si>
  <si>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</si>
  <si>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</si>
  <si>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</si>
  <si>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</si>
  <si>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</si>
  <si>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</si>
  <si>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</si>
  <si>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 xml:space="preserve">55354 </t>
  </si>
  <si>
    <t>E01474</t>
  </si>
  <si>
    <t>E01475</t>
  </si>
  <si>
    <t>E01476</t>
  </si>
  <si>
    <t>E01477</t>
  </si>
  <si>
    <t xml:space="preserve">68966 </t>
  </si>
  <si>
    <t>E01478</t>
  </si>
  <si>
    <t>E01479</t>
  </si>
  <si>
    <t xml:space="preserve">55924 </t>
  </si>
  <si>
    <t>E01480</t>
  </si>
  <si>
    <t>$68866</t>
  </si>
  <si>
    <t>E01481</t>
  </si>
  <si>
    <t>E01482</t>
  </si>
  <si>
    <t>E01483</t>
  </si>
  <si>
    <t>$84839</t>
  </si>
  <si>
    <t>E01485</t>
  </si>
  <si>
    <t>E01486</t>
  </si>
  <si>
    <t>E01487</t>
  </si>
  <si>
    <t xml:space="preserve">106562 </t>
  </si>
  <si>
    <t>E01488</t>
  </si>
  <si>
    <t>$90209</t>
  </si>
  <si>
    <t>E01489</t>
  </si>
  <si>
    <t>E01490</t>
  </si>
  <si>
    <t>$117498</t>
  </si>
  <si>
    <t>E01491</t>
  </si>
  <si>
    <t>E01492</t>
  </si>
  <si>
    <t>E01493</t>
  </si>
  <si>
    <t>E01494</t>
  </si>
  <si>
    <t>E01495</t>
  </si>
  <si>
    <t>E01496</t>
  </si>
  <si>
    <t>$109629</t>
  </si>
  <si>
    <t>E01497</t>
  </si>
  <si>
    <t>E01498</t>
  </si>
  <si>
    <t>E01499</t>
  </si>
  <si>
    <t>E01500</t>
  </si>
  <si>
    <t xml:space="preserve">36026 </t>
  </si>
  <si>
    <t>E01501</t>
  </si>
  <si>
    <t>E01502</t>
  </si>
  <si>
    <t>$94054</t>
  </si>
  <si>
    <t>E01503</t>
  </si>
  <si>
    <t>E01504</t>
  </si>
  <si>
    <t>E01505</t>
  </si>
  <si>
    <t>E01506</t>
  </si>
  <si>
    <t xml:space="preserve">32738 </t>
  </si>
  <si>
    <t>E01507</t>
  </si>
  <si>
    <t>E01508</t>
  </si>
  <si>
    <t>E01509</t>
  </si>
  <si>
    <t>$35933</t>
  </si>
  <si>
    <t>E01510</t>
  </si>
  <si>
    <t>E01511</t>
  </si>
  <si>
    <t xml:space="preserve">48324 </t>
  </si>
  <si>
    <t>E01512</t>
  </si>
  <si>
    <t>E01513</t>
  </si>
  <si>
    <t xml:space="preserve">76056 </t>
  </si>
  <si>
    <t>E01514</t>
  </si>
  <si>
    <t>E01515</t>
  </si>
  <si>
    <t>E01516</t>
  </si>
  <si>
    <t>E01517</t>
  </si>
  <si>
    <t>$79469</t>
  </si>
  <si>
    <t>E01518</t>
  </si>
  <si>
    <t>E01519</t>
  </si>
  <si>
    <t>$50564</t>
  </si>
  <si>
    <t>E01520</t>
  </si>
  <si>
    <t>E01521</t>
  </si>
  <si>
    <t>E01522</t>
  </si>
  <si>
    <t>$94612</t>
  </si>
  <si>
    <t>E01523</t>
  </si>
  <si>
    <t>E01524</t>
  </si>
  <si>
    <t xml:space="preserve">60080 </t>
  </si>
  <si>
    <t>E01525</t>
  </si>
  <si>
    <t xml:space="preserve">73292 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</si>
  <si>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</si>
  <si>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</si>
  <si>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</si>
  <si>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</si>
  <si>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</si>
  <si>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</si>
  <si>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</si>
  <si>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</si>
  <si>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 xml:space="preserve">84368 </t>
  </si>
  <si>
    <t>E01534</t>
  </si>
  <si>
    <t xml:space="preserve">67239 </t>
  </si>
  <si>
    <t>E01535</t>
  </si>
  <si>
    <t>E01536</t>
  </si>
  <si>
    <t>E01537</t>
  </si>
  <si>
    <t>E01538</t>
  </si>
  <si>
    <t xml:space="preserve">65571 </t>
  </si>
  <si>
    <t>E01539</t>
  </si>
  <si>
    <t>E01540</t>
  </si>
  <si>
    <t>E01541</t>
  </si>
  <si>
    <t>$109615</t>
  </si>
  <si>
    <t>E01542</t>
  </si>
  <si>
    <t>E01543</t>
  </si>
  <si>
    <t>E01544</t>
  </si>
  <si>
    <t>$49064</t>
  </si>
  <si>
    <t>E01545</t>
  </si>
  <si>
    <t>E01546</t>
  </si>
  <si>
    <t xml:space="preserve">74702 </t>
  </si>
  <si>
    <t>E01547</t>
  </si>
  <si>
    <t>E01548</t>
  </si>
  <si>
    <t xml:space="preserve">111287 </t>
  </si>
  <si>
    <t>E01549</t>
  </si>
  <si>
    <t>E01550</t>
  </si>
  <si>
    <t>$101222</t>
  </si>
  <si>
    <t>E01551</t>
  </si>
  <si>
    <t>E01552</t>
  </si>
  <si>
    <t>E01553</t>
  </si>
  <si>
    <t xml:space="preserve">31671 </t>
  </si>
  <si>
    <t>E01554</t>
  </si>
  <si>
    <t>$80418</t>
  </si>
  <si>
    <t>E01555</t>
  </si>
  <si>
    <t>E01556</t>
  </si>
  <si>
    <t>E01557</t>
  </si>
  <si>
    <t>E01558</t>
  </si>
  <si>
    <t>E01559</t>
  </si>
  <si>
    <t>E01560</t>
  </si>
  <si>
    <t>$37515</t>
  </si>
  <si>
    <t>E01561</t>
  </si>
  <si>
    <t>E01562</t>
  </si>
  <si>
    <t>E01563</t>
  </si>
  <si>
    <t>$96819</t>
  </si>
  <si>
    <t>E01564</t>
  </si>
  <si>
    <t>E01565</t>
  </si>
  <si>
    <t>$106140</t>
  </si>
  <si>
    <t>E01566</t>
  </si>
  <si>
    <t>E01567</t>
  </si>
  <si>
    <t>E01568</t>
  </si>
  <si>
    <t>E01569</t>
  </si>
  <si>
    <t>E01570</t>
  </si>
  <si>
    <t xml:space="preserve">98928 </t>
  </si>
  <si>
    <t>E01571</t>
  </si>
  <si>
    <t xml:space="preserve">102197 </t>
  </si>
  <si>
    <t>E01572</t>
  </si>
  <si>
    <t>E01573</t>
  </si>
  <si>
    <t>E01574</t>
  </si>
  <si>
    <t>$35947</t>
  </si>
  <si>
    <t>E01575</t>
  </si>
  <si>
    <t>E01576</t>
  </si>
  <si>
    <t>E01577</t>
  </si>
  <si>
    <t>E01578</t>
  </si>
  <si>
    <t>E01579</t>
  </si>
  <si>
    <t>$70878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</si>
  <si>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</si>
  <si>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</si>
  <si>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</si>
  <si>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</si>
  <si>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</si>
  <si>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</si>
  <si>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</si>
  <si>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</si>
  <si>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</si>
  <si>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</si>
  <si>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$116834</t>
  </si>
  <si>
    <t>E01590</t>
  </si>
  <si>
    <t>E01591</t>
  </si>
  <si>
    <t>E01592</t>
  </si>
  <si>
    <t>E01593</t>
  </si>
  <si>
    <t>$79047</t>
  </si>
  <si>
    <t>E01594</t>
  </si>
  <si>
    <t>E01595</t>
  </si>
  <si>
    <t>E01596</t>
  </si>
  <si>
    <t>E01597</t>
  </si>
  <si>
    <t>$118203</t>
  </si>
  <si>
    <t>E01598</t>
  </si>
  <si>
    <t>E01599</t>
  </si>
  <si>
    <t>E01600</t>
  </si>
  <si>
    <t>$115076</t>
  </si>
  <si>
    <t>E01601</t>
  </si>
  <si>
    <t>$86060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</si>
  <si>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</si>
  <si>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</si>
  <si>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</si>
  <si>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</si>
  <si>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</si>
  <si>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</si>
  <si>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</si>
  <si>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</si>
  <si>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$87214</t>
  </si>
  <si>
    <t>E01610</t>
  </si>
  <si>
    <t xml:space="preserve">68779 </t>
  </si>
  <si>
    <t>E01611</t>
  </si>
  <si>
    <t>E01612</t>
  </si>
  <si>
    <t>$91317</t>
  </si>
  <si>
    <t>E01614</t>
  </si>
  <si>
    <t>E01615</t>
  </si>
  <si>
    <t>E01616</t>
  </si>
  <si>
    <t>$77958</t>
  </si>
  <si>
    <t>E01617</t>
  </si>
  <si>
    <t>E01618</t>
  </si>
  <si>
    <t>E01619</t>
  </si>
  <si>
    <t>E01620</t>
  </si>
  <si>
    <t>E01621</t>
  </si>
  <si>
    <t>E01622</t>
  </si>
  <si>
    <t>E01623</t>
  </si>
  <si>
    <t xml:space="preserve">83722 </t>
  </si>
  <si>
    <t>E01625</t>
  </si>
  <si>
    <t>E01626</t>
  </si>
  <si>
    <t xml:space="preserve">110398 </t>
  </si>
  <si>
    <t>E01627</t>
  </si>
  <si>
    <t>85k</t>
  </si>
  <si>
    <t>E01628</t>
  </si>
  <si>
    <t>E01630</t>
  </si>
  <si>
    <t>E01631</t>
  </si>
  <si>
    <t xml:space="preserve">60736 </t>
  </si>
  <si>
    <t>E01632</t>
  </si>
  <si>
    <t>E01633</t>
  </si>
  <si>
    <t xml:space="preserve">47693 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</si>
  <si>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</si>
  <si>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</si>
  <si>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</si>
  <si>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</si>
  <si>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</si>
  <si>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</si>
  <si>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</si>
  <si>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</si>
  <si>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</si>
  <si>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</si>
  <si>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</si>
  <si>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</si>
  <si>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$97571</t>
  </si>
  <si>
    <t>E01646</t>
  </si>
  <si>
    <t>E01647</t>
  </si>
  <si>
    <t>E01648</t>
  </si>
  <si>
    <t>E01649</t>
  </si>
  <si>
    <t>E01650</t>
  </si>
  <si>
    <t>E01651</t>
  </si>
  <si>
    <t>E01652</t>
  </si>
  <si>
    <t>$106374</t>
  </si>
  <si>
    <t>E01653</t>
  </si>
  <si>
    <t>98k</t>
  </si>
  <si>
    <t>E01654</t>
  </si>
  <si>
    <t>$31137</t>
  </si>
  <si>
    <t>E01655</t>
  </si>
  <si>
    <t>$84828</t>
  </si>
  <si>
    <t>E01656</t>
  </si>
  <si>
    <t>E01657</t>
  </si>
  <si>
    <t xml:space="preserve">46032 </t>
  </si>
  <si>
    <t>E01658</t>
  </si>
  <si>
    <t>$102967</t>
  </si>
  <si>
    <t>E01659</t>
  </si>
  <si>
    <t>E01660</t>
  </si>
  <si>
    <t>E01661</t>
  </si>
  <si>
    <t>E01662</t>
  </si>
  <si>
    <t>E01663</t>
  </si>
  <si>
    <t>E01664</t>
  </si>
  <si>
    <t xml:space="preserve">47998 </t>
  </si>
  <si>
    <t>E01665</t>
  </si>
  <si>
    <t>E01666</t>
  </si>
  <si>
    <t>E01667</t>
  </si>
  <si>
    <t>E01668</t>
  </si>
  <si>
    <t xml:space="preserve">89683 </t>
  </si>
  <si>
    <t>E01669</t>
  </si>
  <si>
    <t>E01670</t>
  </si>
  <si>
    <t>E01671</t>
  </si>
  <si>
    <t>E01672</t>
  </si>
  <si>
    <t>E01674</t>
  </si>
  <si>
    <t>E01675</t>
  </si>
  <si>
    <t>E01676</t>
  </si>
  <si>
    <t>E01677</t>
  </si>
  <si>
    <t xml:space="preserve">108534 </t>
  </si>
  <si>
    <t>E01678</t>
  </si>
  <si>
    <t xml:space="preserve">74569 </t>
  </si>
  <si>
    <t>E01679</t>
  </si>
  <si>
    <t>$58021</t>
  </si>
  <si>
    <t>E01680</t>
  </si>
  <si>
    <t>E01681</t>
  </si>
  <si>
    <t>E01682</t>
  </si>
  <si>
    <t>E01683</t>
  </si>
  <si>
    <t>$60487</t>
  </si>
  <si>
    <t>E01684</t>
  </si>
  <si>
    <t xml:space="preserve">73362 </t>
  </si>
  <si>
    <t>E01685</t>
  </si>
  <si>
    <t>E01686</t>
  </si>
  <si>
    <t xml:space="preserve">113987 </t>
  </si>
  <si>
    <t>E01687</t>
  </si>
  <si>
    <t xml:space="preserve">104227 </t>
  </si>
  <si>
    <t>E01688</t>
  </si>
  <si>
    <t>E01689</t>
  </si>
  <si>
    <t>$37928</t>
  </si>
  <si>
    <t>E01690</t>
  </si>
  <si>
    <t>$68210</t>
  </si>
  <si>
    <t>E01691</t>
  </si>
  <si>
    <t>E01692</t>
  </si>
  <si>
    <t>E01693</t>
  </si>
  <si>
    <t>E01694</t>
  </si>
  <si>
    <t>E01695</t>
  </si>
  <si>
    <t>E01696</t>
  </si>
  <si>
    <t>E01697</t>
  </si>
  <si>
    <t xml:space="preserve">78490 </t>
  </si>
  <si>
    <t>E01698</t>
  </si>
  <si>
    <t>E01699</t>
  </si>
  <si>
    <t xml:space="preserve">48104 </t>
  </si>
  <si>
    <t>E01700</t>
  </si>
  <si>
    <t>E01701</t>
  </si>
  <si>
    <t>E01702</t>
  </si>
  <si>
    <t>E01703</t>
  </si>
  <si>
    <t>E01704</t>
  </si>
  <si>
    <t>E01705</t>
  </si>
  <si>
    <t>$82774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</si>
  <si>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</si>
  <si>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</si>
  <si>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</si>
  <si>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</si>
  <si>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</si>
  <si>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</si>
  <si>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</si>
  <si>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</si>
  <si>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</si>
  <si>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 xml:space="preserve">77433 </t>
  </si>
  <si>
    <t>E01715</t>
  </si>
  <si>
    <t>$106562</t>
  </si>
  <si>
    <t>E01716</t>
  </si>
  <si>
    <t>$43720</t>
  </si>
  <si>
    <t>E01718</t>
  </si>
  <si>
    <t>$91438</t>
  </si>
  <si>
    <t>E01719</t>
  </si>
  <si>
    <t>E01720</t>
  </si>
  <si>
    <t>E01721</t>
  </si>
  <si>
    <t>E01722</t>
  </si>
  <si>
    <t>E01723</t>
  </si>
  <si>
    <t xml:space="preserve">42402 </t>
  </si>
  <si>
    <t>E01724</t>
  </si>
  <si>
    <t>E01725</t>
  </si>
  <si>
    <t>$95302</t>
  </si>
  <si>
    <t>E01726</t>
  </si>
  <si>
    <t>$35082</t>
  </si>
  <si>
    <t>E01727</t>
  </si>
  <si>
    <t>$85213</t>
  </si>
  <si>
    <t>E01728</t>
  </si>
  <si>
    <t>E01729</t>
  </si>
  <si>
    <t xml:space="preserve">83241 </t>
  </si>
  <si>
    <t>E01730</t>
  </si>
  <si>
    <t>E01731</t>
  </si>
  <si>
    <t xml:space="preserve">30521 </t>
  </si>
  <si>
    <t>E01732</t>
  </si>
  <si>
    <t>E01733</t>
  </si>
  <si>
    <t>E01734</t>
  </si>
  <si>
    <t>$42499</t>
  </si>
  <si>
    <t>E01735</t>
  </si>
  <si>
    <t>E01736</t>
  </si>
  <si>
    <t>E01737</t>
  </si>
  <si>
    <t>E01738</t>
  </si>
  <si>
    <t>E01739</t>
  </si>
  <si>
    <t>E01740</t>
  </si>
  <si>
    <t>E01741</t>
  </si>
  <si>
    <t xml:space="preserve">119674 </t>
  </si>
  <si>
    <t>E01742</t>
  </si>
  <si>
    <t>$73802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</si>
  <si>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</si>
  <si>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</si>
  <si>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</si>
  <si>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</si>
  <si>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</si>
  <si>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</si>
  <si>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</si>
  <si>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</si>
  <si>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</si>
  <si>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$102085</t>
  </si>
  <si>
    <t>E01752</t>
  </si>
  <si>
    <t>E01754</t>
  </si>
  <si>
    <t>E01755</t>
  </si>
  <si>
    <t xml:space="preserve">72195 </t>
  </si>
  <si>
    <t xml:space="preserve">52594 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</si>
  <si>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</si>
  <si>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</si>
  <si>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</si>
  <si>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</si>
  <si>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</si>
  <si>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</si>
  <si>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</si>
  <si>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</si>
  <si>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</si>
  <si>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</si>
  <si>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</si>
  <si>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$39269</t>
  </si>
  <si>
    <t>E01768</t>
  </si>
  <si>
    <t>E01769</t>
  </si>
  <si>
    <t>E01770</t>
  </si>
  <si>
    <t>E01771</t>
  </si>
  <si>
    <t>$64139</t>
  </si>
  <si>
    <t>E01772</t>
  </si>
  <si>
    <t>$38041</t>
  </si>
  <si>
    <t>E01773</t>
  </si>
  <si>
    <t>E01774</t>
  </si>
  <si>
    <t>$60585</t>
  </si>
  <si>
    <t>E01775</t>
  </si>
  <si>
    <t>E01776</t>
  </si>
  <si>
    <t>E01777</t>
  </si>
  <si>
    <t>$90224</t>
  </si>
  <si>
    <t>E01778</t>
  </si>
  <si>
    <t xml:space="preserve">35512 </t>
  </si>
  <si>
    <t>E01779</t>
  </si>
  <si>
    <t>E01780</t>
  </si>
  <si>
    <t xml:space="preserve">42632 </t>
  </si>
  <si>
    <t>E01781</t>
  </si>
  <si>
    <t>E01782</t>
  </si>
  <si>
    <t>E01783</t>
  </si>
  <si>
    <t>E01784</t>
  </si>
  <si>
    <t>$82457</t>
  </si>
  <si>
    <t>E01785</t>
  </si>
  <si>
    <t>$70829</t>
  </si>
  <si>
    <t>E01786</t>
  </si>
  <si>
    <t>E01787</t>
  </si>
  <si>
    <t xml:space="preserve">106543 </t>
  </si>
  <si>
    <t>E01788</t>
  </si>
  <si>
    <t>$68608</t>
  </si>
  <si>
    <t>E01789</t>
  </si>
  <si>
    <t>E01790</t>
  </si>
  <si>
    <t xml:space="preserve">61159 </t>
  </si>
  <si>
    <t>E01791</t>
  </si>
  <si>
    <t xml:space="preserve">49510 </t>
  </si>
  <si>
    <t>E01792</t>
  </si>
  <si>
    <t>$94495</t>
  </si>
  <si>
    <t>E01793</t>
  </si>
  <si>
    <t>$73301</t>
  </si>
  <si>
    <t>E01794</t>
  </si>
  <si>
    <t>E01795</t>
  </si>
  <si>
    <t>$73093</t>
  </si>
  <si>
    <t>E01796</t>
  </si>
  <si>
    <t>E01797</t>
  </si>
  <si>
    <t>E01798</t>
  </si>
  <si>
    <t>E01799</t>
  </si>
  <si>
    <t>E01800</t>
  </si>
  <si>
    <t xml:space="preserve">118118 </t>
  </si>
  <si>
    <t>E01801</t>
  </si>
  <si>
    <t>E01802</t>
  </si>
  <si>
    <t>E01803</t>
  </si>
  <si>
    <t>$68107</t>
  </si>
  <si>
    <t>E01804</t>
  </si>
  <si>
    <t>E01805</t>
  </si>
  <si>
    <t>E01806</t>
  </si>
  <si>
    <t>$80183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</si>
  <si>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</si>
  <si>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</si>
  <si>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</si>
  <si>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</si>
  <si>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</si>
  <si>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</si>
  <si>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</si>
  <si>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</si>
  <si>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</si>
  <si>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</si>
  <si>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$31186</t>
  </si>
  <si>
    <t>E01817</t>
  </si>
  <si>
    <t>E01818</t>
  </si>
  <si>
    <t xml:space="preserve">100290 </t>
  </si>
  <si>
    <t>E01819</t>
  </si>
  <si>
    <t>E01820</t>
  </si>
  <si>
    <t>E01821</t>
  </si>
  <si>
    <t>E01822</t>
  </si>
  <si>
    <t xml:space="preserve">72250 </t>
  </si>
  <si>
    <t>E01823</t>
  </si>
  <si>
    <t>E01824</t>
  </si>
  <si>
    <t>E01825</t>
  </si>
  <si>
    <t>E01826</t>
  </si>
  <si>
    <t>E01827</t>
  </si>
  <si>
    <t xml:space="preserve">85660 </t>
  </si>
  <si>
    <t>E01828</t>
  </si>
  <si>
    <t>E01829</t>
  </si>
  <si>
    <t>$31628</t>
  </si>
  <si>
    <t>E01830</t>
  </si>
  <si>
    <t>E01831</t>
  </si>
  <si>
    <t>E01832</t>
  </si>
  <si>
    <t>E01833</t>
  </si>
  <si>
    <t>E01834</t>
  </si>
  <si>
    <t xml:space="preserve">79107 </t>
  </si>
  <si>
    <t>E01835</t>
  </si>
  <si>
    <t>E01836</t>
  </si>
  <si>
    <t>E01837</t>
  </si>
  <si>
    <t>E01838</t>
  </si>
  <si>
    <t>$94661</t>
  </si>
  <si>
    <t>E01839</t>
  </si>
  <si>
    <t>E01840</t>
  </si>
  <si>
    <t>E01841</t>
  </si>
  <si>
    <t>E01842</t>
  </si>
  <si>
    <t>E01843</t>
  </si>
  <si>
    <t>E01844</t>
  </si>
  <si>
    <t xml:space="preserve">103941 </t>
  </si>
  <si>
    <t>E01845</t>
  </si>
  <si>
    <t>E01846</t>
  </si>
  <si>
    <t>$60146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</si>
  <si>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</si>
  <si>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</si>
  <si>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</si>
  <si>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</si>
  <si>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</si>
  <si>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</si>
  <si>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</si>
  <si>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</si>
  <si>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$76883</t>
  </si>
  <si>
    <t>E01855</t>
  </si>
  <si>
    <t>E01856</t>
  </si>
  <si>
    <t>E01857</t>
  </si>
  <si>
    <t>E01858</t>
  </si>
  <si>
    <t>E01859</t>
  </si>
  <si>
    <t xml:space="preserve">90979 </t>
  </si>
  <si>
    <t>E01860</t>
  </si>
  <si>
    <t xml:space="preserve">87665 </t>
  </si>
  <si>
    <t>E01861</t>
  </si>
  <si>
    <t>$90797</t>
  </si>
  <si>
    <t>E01862</t>
  </si>
  <si>
    <t>E01864</t>
  </si>
  <si>
    <t>$65469</t>
  </si>
  <si>
    <t>E01865</t>
  </si>
  <si>
    <t>E01866</t>
  </si>
  <si>
    <t>$96643</t>
  </si>
  <si>
    <t>E01867</t>
  </si>
  <si>
    <t>E01868</t>
  </si>
  <si>
    <t>E01869</t>
  </si>
  <si>
    <t>E01870</t>
  </si>
  <si>
    <t>E01871</t>
  </si>
  <si>
    <t>E01872</t>
  </si>
  <si>
    <t>E01873</t>
  </si>
  <si>
    <t>$44100</t>
  </si>
  <si>
    <t>E01874</t>
  </si>
  <si>
    <t>E01875</t>
  </si>
  <si>
    <t>E01876</t>
  </si>
  <si>
    <t>$36944</t>
  </si>
  <si>
    <t>E01877</t>
  </si>
  <si>
    <t>$86458</t>
  </si>
  <si>
    <t>E01878</t>
  </si>
  <si>
    <t>E01879</t>
  </si>
  <si>
    <t>E01881</t>
  </si>
  <si>
    <t>E01882</t>
  </si>
  <si>
    <t>$100753</t>
  </si>
  <si>
    <t>E01883</t>
  </si>
  <si>
    <t>E01884</t>
  </si>
  <si>
    <t>E01885</t>
  </si>
  <si>
    <t>$103800</t>
  </si>
  <si>
    <t>E01886</t>
  </si>
  <si>
    <t xml:space="preserve">113262 </t>
  </si>
  <si>
    <t>E01887</t>
  </si>
  <si>
    <t>E01888</t>
  </si>
  <si>
    <t>E01889</t>
  </si>
  <si>
    <t>E01890</t>
  </si>
  <si>
    <t>E01891</t>
  </si>
  <si>
    <t>E01892</t>
  </si>
  <si>
    <t>E01893</t>
  </si>
  <si>
    <t xml:space="preserve">50484 </t>
  </si>
  <si>
    <t>E01894</t>
  </si>
  <si>
    <t>E01895</t>
  </si>
  <si>
    <t>E01896</t>
  </si>
  <si>
    <t>E01897</t>
  </si>
  <si>
    <t xml:space="preserve">55733 </t>
  </si>
  <si>
    <t>E01898</t>
  </si>
  <si>
    <t>E01899</t>
  </si>
  <si>
    <t xml:space="preserve">99790 </t>
  </si>
  <si>
    <t>E01900</t>
  </si>
  <si>
    <t>E01901</t>
  </si>
  <si>
    <t xml:space="preserve">60128 </t>
  </si>
  <si>
    <t>E01902</t>
  </si>
  <si>
    <t>$34987</t>
  </si>
  <si>
    <t>E01903</t>
  </si>
  <si>
    <t xml:space="preserve">113881 </t>
  </si>
  <si>
    <t>E01904</t>
  </si>
  <si>
    <t>E01905</t>
  </si>
  <si>
    <t>E01906</t>
  </si>
  <si>
    <t>E01907</t>
  </si>
  <si>
    <t>$76783</t>
  </si>
  <si>
    <t>E01908</t>
  </si>
  <si>
    <t>$64578</t>
  </si>
  <si>
    <t>E01909</t>
  </si>
  <si>
    <t>$98538</t>
  </si>
  <si>
    <t>E01911</t>
  </si>
  <si>
    <t xml:space="preserve">54065 </t>
  </si>
  <si>
    <t>E01912</t>
  </si>
  <si>
    <t>$68169</t>
  </si>
  <si>
    <t>E01913</t>
  </si>
  <si>
    <t>E01914</t>
  </si>
  <si>
    <t>E01915</t>
  </si>
  <si>
    <t>E01916</t>
  </si>
  <si>
    <t>E01917</t>
  </si>
  <si>
    <t>E01918</t>
  </si>
  <si>
    <t>E01920</t>
  </si>
  <si>
    <t>E01921</t>
  </si>
  <si>
    <t>E01922</t>
  </si>
  <si>
    <t>E01923</t>
  </si>
  <si>
    <t xml:space="preserve">40591 </t>
  </si>
  <si>
    <t>E01924</t>
  </si>
  <si>
    <t xml:space="preserve">64204 </t>
  </si>
  <si>
    <t>E01925</t>
  </si>
  <si>
    <t>E01926</t>
  </si>
  <si>
    <t>E01927</t>
  </si>
  <si>
    <t>E01928</t>
  </si>
  <si>
    <t>E01929</t>
  </si>
  <si>
    <t>E01930</t>
  </si>
  <si>
    <t>$63025</t>
  </si>
  <si>
    <t>E01931</t>
  </si>
  <si>
    <t>$117734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</si>
  <si>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</si>
  <si>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</si>
  <si>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</si>
  <si>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</si>
  <si>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</si>
  <si>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</si>
  <si>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</si>
  <si>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</si>
  <si>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</si>
  <si>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</si>
  <si>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$71796</t>
  </si>
  <si>
    <t>E01942</t>
  </si>
  <si>
    <t>E01943</t>
  </si>
  <si>
    <t>E01944</t>
  </si>
  <si>
    <t>E01945</t>
  </si>
  <si>
    <t>$119480</t>
  </si>
  <si>
    <t>E01946</t>
  </si>
  <si>
    <t>E01947</t>
  </si>
  <si>
    <t xml:space="preserve">33248 </t>
  </si>
  <si>
    <t>E01948</t>
  </si>
  <si>
    <t>E01949</t>
  </si>
  <si>
    <t>E01950</t>
  </si>
  <si>
    <t>E01951</t>
  </si>
  <si>
    <t xml:space="preserve">32023 </t>
  </si>
  <si>
    <t>E01952</t>
  </si>
  <si>
    <t>E01953</t>
  </si>
  <si>
    <t>E01954</t>
  </si>
  <si>
    <t>E01955</t>
  </si>
  <si>
    <t>E01956</t>
  </si>
  <si>
    <t xml:space="preserve">52728 </t>
  </si>
  <si>
    <t>E01957</t>
  </si>
  <si>
    <t>E01958</t>
  </si>
  <si>
    <t>$65244</t>
  </si>
  <si>
    <t>E01959</t>
  </si>
  <si>
    <t>E01960</t>
  </si>
  <si>
    <t>$30719</t>
  </si>
  <si>
    <t>E01961</t>
  </si>
  <si>
    <t>$49431</t>
  </si>
  <si>
    <t>E01962</t>
  </si>
  <si>
    <t>E01963</t>
  </si>
  <si>
    <t>E01964</t>
  </si>
  <si>
    <t>$53388</t>
  </si>
  <si>
    <t>E01965</t>
  </si>
  <si>
    <t>$49552</t>
  </si>
  <si>
    <t>E01966</t>
  </si>
  <si>
    <t>E01967</t>
  </si>
  <si>
    <t>E01968</t>
  </si>
  <si>
    <t>E01969</t>
  </si>
  <si>
    <t>E01970</t>
  </si>
  <si>
    <t>E01971</t>
  </si>
  <si>
    <t xml:space="preserve">111482 </t>
  </si>
  <si>
    <t>E01972</t>
  </si>
  <si>
    <t>E01973</t>
  </si>
  <si>
    <t>E01974</t>
  </si>
  <si>
    <t>E01975</t>
  </si>
  <si>
    <t>$35842</t>
  </si>
  <si>
    <t>E01976</t>
  </si>
  <si>
    <t xml:space="preserve">103715 </t>
  </si>
  <si>
    <t>E01977</t>
  </si>
  <si>
    <t xml:space="preserve">70753 </t>
  </si>
  <si>
    <t>E01978</t>
  </si>
  <si>
    <t>E01979</t>
  </si>
  <si>
    <t>$91165</t>
  </si>
  <si>
    <t>E01980</t>
  </si>
  <si>
    <t>$80005</t>
  </si>
  <si>
    <t>E01981</t>
  </si>
  <si>
    <t>$101865</t>
  </si>
  <si>
    <t>E01982</t>
  </si>
  <si>
    <t>E01983</t>
  </si>
  <si>
    <t>E01984</t>
  </si>
  <si>
    <t>E01985</t>
  </si>
  <si>
    <t xml:space="preserve">37660 </t>
  </si>
  <si>
    <t>E01986</t>
  </si>
  <si>
    <t xml:space="preserve">80325 </t>
  </si>
  <si>
    <t>E01987</t>
  </si>
  <si>
    <t>E01988</t>
  </si>
  <si>
    <t xml:space="preserve">96910 </t>
  </si>
  <si>
    <t>E01989</t>
  </si>
  <si>
    <t>E01990</t>
  </si>
  <si>
    <t>92k</t>
  </si>
  <si>
    <t>E01991</t>
  </si>
  <si>
    <t xml:space="preserve">58638 </t>
  </si>
  <si>
    <t>E01992</t>
  </si>
  <si>
    <t>E01993</t>
  </si>
  <si>
    <t xml:space="preserve">117200 </t>
  </si>
  <si>
    <t>E01994</t>
  </si>
  <si>
    <t xml:space="preserve">34306 </t>
  </si>
  <si>
    <t>E01995</t>
  </si>
  <si>
    <t>E01996</t>
  </si>
  <si>
    <t>E01997</t>
  </si>
  <si>
    <t>E01998</t>
  </si>
  <si>
    <t>E01999</t>
  </si>
  <si>
    <t>E02001</t>
  </si>
  <si>
    <t xml:space="preserve">103389 </t>
  </si>
  <si>
    <t>E02002</t>
  </si>
  <si>
    <t xml:space="preserve">91753 </t>
  </si>
  <si>
    <t>E02003</t>
  </si>
  <si>
    <t>$67876</t>
  </si>
  <si>
    <t>E02005</t>
  </si>
  <si>
    <t>E02006</t>
  </si>
  <si>
    <t>E02007</t>
  </si>
  <si>
    <t>E02008</t>
  </si>
  <si>
    <t>E02009</t>
  </si>
  <si>
    <t>$89981</t>
  </si>
  <si>
    <t>E02010</t>
  </si>
  <si>
    <t>E02011</t>
  </si>
  <si>
    <t>$111738</t>
  </si>
  <si>
    <t>E02012</t>
  </si>
  <si>
    <t>$101114</t>
  </si>
  <si>
    <t>E02013</t>
  </si>
  <si>
    <t>E02014</t>
  </si>
  <si>
    <t xml:space="preserve">97899 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</si>
  <si>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</si>
  <si>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</si>
  <si>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</si>
  <si>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</si>
  <si>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</si>
  <si>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</si>
  <si>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</si>
  <si>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</si>
  <si>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</si>
  <si>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</si>
  <si>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</si>
  <si>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 xml:space="preserve">34748 </t>
  </si>
  <si>
    <t>E02026</t>
  </si>
  <si>
    <t>E02027</t>
  </si>
  <si>
    <t xml:space="preserve">117411 </t>
  </si>
  <si>
    <t>E02028</t>
  </si>
  <si>
    <t>$61215</t>
  </si>
  <si>
    <t>E02029</t>
  </si>
  <si>
    <t>E02031</t>
  </si>
  <si>
    <t>E02032</t>
  </si>
  <si>
    <t xml:space="preserve">67805 </t>
  </si>
  <si>
    <t>E02033</t>
  </si>
  <si>
    <t>E02034</t>
  </si>
  <si>
    <t>E02035</t>
  </si>
  <si>
    <t xml:space="preserve">34372 </t>
  </si>
  <si>
    <t>E02036</t>
  </si>
  <si>
    <t>E02037</t>
  </si>
  <si>
    <t xml:space="preserve">101452 </t>
  </si>
  <si>
    <t>E02038</t>
  </si>
  <si>
    <t>E02039</t>
  </si>
  <si>
    <t>$60908</t>
  </si>
  <si>
    <t>E02040</t>
  </si>
  <si>
    <t xml:space="preserve">66197 </t>
  </si>
  <si>
    <t>E02041</t>
  </si>
  <si>
    <t xml:space="preserve">100883 </t>
  </si>
  <si>
    <t>E02042</t>
  </si>
  <si>
    <t>E02043</t>
  </si>
  <si>
    <t>E02044</t>
  </si>
  <si>
    <t xml:space="preserve">31914 </t>
  </si>
  <si>
    <t>E02045</t>
  </si>
  <si>
    <t>E02046</t>
  </si>
  <si>
    <t>E02047</t>
  </si>
  <si>
    <t xml:space="preserve">50381 </t>
  </si>
  <si>
    <t>E02048</t>
  </si>
  <si>
    <t>E02049</t>
  </si>
  <si>
    <t>E02050</t>
  </si>
  <si>
    <t>E02051</t>
  </si>
  <si>
    <t>E02052</t>
  </si>
  <si>
    <t>E02053</t>
  </si>
  <si>
    <t>E02054</t>
  </si>
  <si>
    <t>$93963</t>
  </si>
  <si>
    <t>E02055</t>
  </si>
  <si>
    <t>E02056</t>
  </si>
  <si>
    <t xml:space="preserve">56560 </t>
  </si>
  <si>
    <t>E02057</t>
  </si>
  <si>
    <t>E02058</t>
  </si>
  <si>
    <t>E02059</t>
  </si>
  <si>
    <t>$42335</t>
  </si>
  <si>
    <t>E02060</t>
  </si>
  <si>
    <t>$103641</t>
  </si>
  <si>
    <t>E02061</t>
  </si>
  <si>
    <t>E02062</t>
  </si>
  <si>
    <t xml:space="preserve">49879 </t>
  </si>
  <si>
    <t>E02063</t>
  </si>
  <si>
    <t>E02064</t>
  </si>
  <si>
    <t xml:space="preserve">71478 </t>
  </si>
  <si>
    <t>E02065</t>
  </si>
  <si>
    <t>$88510</t>
  </si>
  <si>
    <t>E02066</t>
  </si>
  <si>
    <t>E02067</t>
  </si>
  <si>
    <t>E02068</t>
  </si>
  <si>
    <t>$91516</t>
  </si>
  <si>
    <t>E02069</t>
  </si>
  <si>
    <t>$86333</t>
  </si>
  <si>
    <t>E02070</t>
  </si>
  <si>
    <t>E02071</t>
  </si>
  <si>
    <t>E02072</t>
  </si>
  <si>
    <t xml:space="preserve">102310 </t>
  </si>
  <si>
    <t>E02073</t>
  </si>
  <si>
    <t>E02074</t>
  </si>
  <si>
    <t>E02075</t>
  </si>
  <si>
    <t>E02076</t>
  </si>
  <si>
    <t>E02077</t>
  </si>
  <si>
    <t xml:space="preserve">114321 </t>
  </si>
  <si>
    <t>E02079</t>
  </si>
  <si>
    <t>E02080</t>
  </si>
  <si>
    <t>E02081</t>
  </si>
  <si>
    <t>E02082</t>
  </si>
  <si>
    <t>E02083</t>
  </si>
  <si>
    <t>$33253</t>
  </si>
  <si>
    <t>E02084</t>
  </si>
  <si>
    <t>$57927</t>
  </si>
  <si>
    <t>E02085</t>
  </si>
  <si>
    <t>E02086</t>
  </si>
  <si>
    <t>E02087</t>
  </si>
  <si>
    <t>E02088</t>
  </si>
  <si>
    <t>E02089</t>
  </si>
  <si>
    <t xml:space="preserve">51686 </t>
  </si>
  <si>
    <t>E02090</t>
  </si>
  <si>
    <t>E02091</t>
  </si>
  <si>
    <t>$49558</t>
  </si>
  <si>
    <t>E02092</t>
  </si>
  <si>
    <t>E02093</t>
  </si>
  <si>
    <t>$48047</t>
  </si>
  <si>
    <t>E02094</t>
  </si>
  <si>
    <t>$113402</t>
  </si>
  <si>
    <t>E02095</t>
  </si>
  <si>
    <t xml:space="preserve">71413 </t>
  </si>
  <si>
    <t>E02096</t>
  </si>
  <si>
    <t>E02097</t>
  </si>
  <si>
    <t>E02098</t>
  </si>
  <si>
    <t>E02100</t>
  </si>
  <si>
    <t>E02101</t>
  </si>
  <si>
    <t>$44260</t>
  </si>
  <si>
    <t>E02102</t>
  </si>
  <si>
    <t>$37248</t>
  </si>
  <si>
    <t>E02103</t>
  </si>
  <si>
    <t>E02104</t>
  </si>
  <si>
    <t>E02105</t>
  </si>
  <si>
    <t>E02106</t>
  </si>
  <si>
    <t>E02107</t>
  </si>
  <si>
    <t>E02109</t>
  </si>
  <si>
    <t xml:space="preserve">56658 </t>
  </si>
  <si>
    <t>E02110</t>
  </si>
  <si>
    <t>$76280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</si>
  <si>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</si>
  <si>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</si>
  <si>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</si>
  <si>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</si>
  <si>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</si>
  <si>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</si>
  <si>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</si>
  <si>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</si>
  <si>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</si>
  <si>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 xml:space="preserve">114461 </t>
  </si>
  <si>
    <t>E02120</t>
  </si>
  <si>
    <t>E02121</t>
  </si>
  <si>
    <t>E02122</t>
  </si>
  <si>
    <t>E02123</t>
  </si>
  <si>
    <t>$108510</t>
  </si>
  <si>
    <t>E02124</t>
  </si>
  <si>
    <t>E02125</t>
  </si>
  <si>
    <t>E02126</t>
  </si>
  <si>
    <t>E02127</t>
  </si>
  <si>
    <t xml:space="preserve">74071 </t>
  </si>
  <si>
    <t>E02128</t>
  </si>
  <si>
    <t>$47791</t>
  </si>
  <si>
    <t>E02129</t>
  </si>
  <si>
    <t>E02130</t>
  </si>
  <si>
    <t>$117171</t>
  </si>
  <si>
    <t>E02131</t>
  </si>
  <si>
    <t>E02132</t>
  </si>
  <si>
    <t>E02133</t>
  </si>
  <si>
    <t>E02134</t>
  </si>
  <si>
    <t>$33727</t>
  </si>
  <si>
    <t>E02135</t>
  </si>
  <si>
    <t xml:space="preserve">88578 </t>
  </si>
  <si>
    <t>E02136</t>
  </si>
  <si>
    <t xml:space="preserve">60444 </t>
  </si>
  <si>
    <t>E02137</t>
  </si>
  <si>
    <t>E02138</t>
  </si>
  <si>
    <t xml:space="preserve">108395 </t>
  </si>
  <si>
    <t>E02139</t>
  </si>
  <si>
    <t>E02140</t>
  </si>
  <si>
    <t xml:space="preserve">80789 </t>
  </si>
  <si>
    <t>E02141</t>
  </si>
  <si>
    <t xml:space="preserve">40310 </t>
  </si>
  <si>
    <t>E02142</t>
  </si>
  <si>
    <t>E02143</t>
  </si>
  <si>
    <t>E02144</t>
  </si>
  <si>
    <t>E02145</t>
  </si>
  <si>
    <t>$80218</t>
  </si>
  <si>
    <t>E02146</t>
  </si>
  <si>
    <t>E02147</t>
  </si>
  <si>
    <t>E02148</t>
  </si>
  <si>
    <t>$81742</t>
  </si>
  <si>
    <t>E02149</t>
  </si>
  <si>
    <t>E02150</t>
  </si>
  <si>
    <t>E02151</t>
  </si>
  <si>
    <t>E02152</t>
  </si>
  <si>
    <t>E02153</t>
  </si>
  <si>
    <t>$76500</t>
  </si>
  <si>
    <t>E02154</t>
  </si>
  <si>
    <t>$109102</t>
  </si>
  <si>
    <t>E02155</t>
  </si>
  <si>
    <t>E02156</t>
  </si>
  <si>
    <t>E02157</t>
  </si>
  <si>
    <t>E02158</t>
  </si>
  <si>
    <t>$55844</t>
  </si>
  <si>
    <t>E02159</t>
  </si>
  <si>
    <t>E02160</t>
  </si>
  <si>
    <t>E02161</t>
  </si>
  <si>
    <t xml:space="preserve">66514 </t>
  </si>
  <si>
    <t>E02162</t>
  </si>
  <si>
    <t>E02163</t>
  </si>
  <si>
    <t>E02164</t>
  </si>
  <si>
    <t>$47238</t>
  </si>
  <si>
    <t>E02165</t>
  </si>
  <si>
    <t>E02166</t>
  </si>
  <si>
    <t xml:space="preserve">34697 </t>
  </si>
  <si>
    <t>E02167</t>
  </si>
  <si>
    <t>E02168</t>
  </si>
  <si>
    <t>$33733</t>
  </si>
  <si>
    <t>E02169</t>
  </si>
  <si>
    <t>E02170</t>
  </si>
  <si>
    <t>$54728</t>
  </si>
  <si>
    <t>E02171</t>
  </si>
  <si>
    <t xml:space="preserve">119520 </t>
  </si>
  <si>
    <t>E02172</t>
  </si>
  <si>
    <t xml:space="preserve">102648 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</si>
  <si>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</si>
  <si>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</si>
  <si>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</si>
  <si>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</si>
  <si>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</si>
  <si>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</si>
  <si>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</si>
  <si>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</si>
  <si>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 xml:space="preserve">58023 </t>
  </si>
  <si>
    <t>E02181</t>
  </si>
  <si>
    <t xml:space="preserve">86452 </t>
  </si>
  <si>
    <t>E02182</t>
  </si>
  <si>
    <t>E02183</t>
  </si>
  <si>
    <t xml:space="preserve">106211 </t>
  </si>
  <si>
    <t>E02184</t>
  </si>
  <si>
    <t>E02185</t>
  </si>
  <si>
    <t>E02186</t>
  </si>
  <si>
    <t xml:space="preserve">87878 </t>
  </si>
  <si>
    <t>E02187</t>
  </si>
  <si>
    <t>$35174</t>
  </si>
  <si>
    <t>E02188</t>
  </si>
  <si>
    <t xml:space="preserve">63306 </t>
  </si>
  <si>
    <t>E02189</t>
  </si>
  <si>
    <t>E02190</t>
  </si>
  <si>
    <t xml:space="preserve">38860 </t>
  </si>
  <si>
    <t>E02191</t>
  </si>
  <si>
    <t>$90813</t>
  </si>
  <si>
    <t>E02192</t>
  </si>
  <si>
    <t>E02193</t>
  </si>
  <si>
    <t>E02194</t>
  </si>
  <si>
    <t>E02195</t>
  </si>
  <si>
    <t xml:space="preserve">116695 </t>
  </si>
  <si>
    <t>E02196</t>
  </si>
  <si>
    <t>E02197</t>
  </si>
  <si>
    <t>E02198</t>
  </si>
  <si>
    <t>E02200</t>
  </si>
  <si>
    <t>E02201</t>
  </si>
  <si>
    <t>E02202</t>
  </si>
  <si>
    <t>E02203</t>
  </si>
  <si>
    <t>$45367</t>
  </si>
  <si>
    <t>E02204</t>
  </si>
  <si>
    <t>E02205</t>
  </si>
  <si>
    <t xml:space="preserve">105161 </t>
  </si>
  <si>
    <t>E02206</t>
  </si>
  <si>
    <t>E02207</t>
  </si>
  <si>
    <t>E02208</t>
  </si>
  <si>
    <t>E02209</t>
  </si>
  <si>
    <t>E02210</t>
  </si>
  <si>
    <t>E02211</t>
  </si>
  <si>
    <t>E02212</t>
  </si>
  <si>
    <t xml:space="preserve">75628 </t>
  </si>
  <si>
    <t>E02213</t>
  </si>
  <si>
    <t>$71039</t>
  </si>
  <si>
    <t>E02214</t>
  </si>
  <si>
    <t>E02215</t>
  </si>
  <si>
    <t xml:space="preserve">65359 </t>
  </si>
  <si>
    <t>E02216</t>
  </si>
  <si>
    <t>E02217</t>
  </si>
  <si>
    <t>E02218</t>
  </si>
  <si>
    <t>E02219</t>
  </si>
  <si>
    <t xml:space="preserve">44946 </t>
  </si>
  <si>
    <t>E02220</t>
  </si>
  <si>
    <t xml:space="preserve">36215 </t>
  </si>
  <si>
    <t>E02222</t>
  </si>
  <si>
    <t xml:space="preserve">55424 </t>
  </si>
  <si>
    <t>E02223</t>
  </si>
  <si>
    <t>$31574</t>
  </si>
  <si>
    <t>E02224</t>
  </si>
  <si>
    <t>$109327</t>
  </si>
  <si>
    <t>E02225</t>
  </si>
  <si>
    <t>E02226</t>
  </si>
  <si>
    <t>E02227</t>
  </si>
  <si>
    <t>$72429</t>
  </si>
  <si>
    <t>E02228</t>
  </si>
  <si>
    <t>$109063</t>
  </si>
  <si>
    <t>E02229</t>
  </si>
  <si>
    <t>E02230</t>
  </si>
  <si>
    <t>E02231</t>
  </si>
  <si>
    <t>E02232</t>
  </si>
  <si>
    <t>$69504</t>
  </si>
  <si>
    <t>E02233</t>
  </si>
  <si>
    <t>E02234</t>
  </si>
  <si>
    <t>E02235</t>
  </si>
  <si>
    <t>E02236</t>
  </si>
  <si>
    <t>$99375</t>
  </si>
  <si>
    <t>E02237</t>
  </si>
  <si>
    <t>E02238</t>
  </si>
  <si>
    <t>53k</t>
  </si>
  <si>
    <t>E02240</t>
  </si>
  <si>
    <t xml:space="preserve">84049 </t>
  </si>
  <si>
    <t>E02241</t>
  </si>
  <si>
    <t>E02242</t>
  </si>
  <si>
    <t>E02244</t>
  </si>
  <si>
    <t xml:space="preserve">44371 </t>
  </si>
  <si>
    <t>E02245</t>
  </si>
  <si>
    <t>E02246</t>
  </si>
  <si>
    <t>E02247</t>
  </si>
  <si>
    <t>E02248</t>
  </si>
  <si>
    <t xml:space="preserve">96330 </t>
  </si>
  <si>
    <t>E02249</t>
  </si>
  <si>
    <t>E02250</t>
  </si>
  <si>
    <t>E02251</t>
  </si>
  <si>
    <t>E02252</t>
  </si>
  <si>
    <t>E02253</t>
  </si>
  <si>
    <t>E02254</t>
  </si>
  <si>
    <t xml:space="preserve">67146 </t>
  </si>
  <si>
    <t>E02255</t>
  </si>
  <si>
    <t>E02256</t>
  </si>
  <si>
    <t>$90273</t>
  </si>
  <si>
    <t>E02257</t>
  </si>
  <si>
    <t>E02258</t>
  </si>
  <si>
    <t>E02259</t>
  </si>
  <si>
    <t>$59218</t>
  </si>
  <si>
    <t>E02260</t>
  </si>
  <si>
    <t>E02261</t>
  </si>
  <si>
    <t>E02262</t>
  </si>
  <si>
    <t>E02263</t>
  </si>
  <si>
    <t>E02264</t>
  </si>
  <si>
    <t>E02265</t>
  </si>
  <si>
    <t>E02266</t>
  </si>
  <si>
    <t>$46112</t>
  </si>
  <si>
    <t>E02267</t>
  </si>
  <si>
    <t>E02268</t>
  </si>
  <si>
    <t>E02269</t>
  </si>
  <si>
    <t>$59917</t>
  </si>
  <si>
    <t>E02270</t>
  </si>
  <si>
    <t>E02271</t>
  </si>
  <si>
    <t>E02272</t>
  </si>
  <si>
    <t>E02273</t>
  </si>
  <si>
    <t>E02274</t>
  </si>
  <si>
    <t>E02275</t>
  </si>
  <si>
    <t>$62126</t>
  </si>
  <si>
    <t>E02276</t>
  </si>
  <si>
    <t>E02277</t>
  </si>
  <si>
    <t xml:space="preserve">43020 </t>
  </si>
  <si>
    <t>E02278</t>
  </si>
  <si>
    <t xml:space="preserve">112383 </t>
  </si>
  <si>
    <t>E02279</t>
  </si>
  <si>
    <t xml:space="preserve">41915 </t>
  </si>
  <si>
    <t>E02280</t>
  </si>
  <si>
    <t>$116999</t>
  </si>
  <si>
    <t>E02281</t>
  </si>
  <si>
    <t>E02282</t>
  </si>
  <si>
    <t>E02283</t>
  </si>
  <si>
    <t>E02284</t>
  </si>
  <si>
    <t>E02285</t>
  </si>
  <si>
    <t>$112702</t>
  </si>
  <si>
    <t>E02286</t>
  </si>
  <si>
    <t>$87754</t>
  </si>
  <si>
    <t>E02287</t>
  </si>
  <si>
    <t>E02288</t>
  </si>
  <si>
    <t>E02290</t>
  </si>
  <si>
    <t>E02291</t>
  </si>
  <si>
    <t>E02292</t>
  </si>
  <si>
    <t>E02293</t>
  </si>
  <si>
    <t xml:space="preserve">84528 </t>
  </si>
  <si>
    <t>E02294</t>
  </si>
  <si>
    <t>E02295</t>
  </si>
  <si>
    <t>E02296</t>
  </si>
  <si>
    <t>$104976</t>
  </si>
  <si>
    <t>E02297</t>
  </si>
  <si>
    <t>E02298</t>
  </si>
  <si>
    <t xml:space="preserve">87256 </t>
  </si>
  <si>
    <t>E02299</t>
  </si>
  <si>
    <t>E02300</t>
  </si>
  <si>
    <t>E02301</t>
  </si>
  <si>
    <t>E02302</t>
  </si>
  <si>
    <t xml:space="preserve">36328 </t>
  </si>
  <si>
    <t>E02303</t>
  </si>
  <si>
    <t xml:space="preserve">51073 </t>
  </si>
  <si>
    <t>E02304</t>
  </si>
  <si>
    <t>E02305</t>
  </si>
  <si>
    <t xml:space="preserve">99111 </t>
  </si>
  <si>
    <t>E02307</t>
  </si>
  <si>
    <t>$35484</t>
  </si>
  <si>
    <t>E02308</t>
  </si>
  <si>
    <t>E02309</t>
  </si>
  <si>
    <t>E02310</t>
  </si>
  <si>
    <t>E02311</t>
  </si>
  <si>
    <t>E02312</t>
  </si>
  <si>
    <t>E02313</t>
  </si>
  <si>
    <t xml:space="preserve">108703 </t>
  </si>
  <si>
    <t>E02314</t>
  </si>
  <si>
    <t>E02315</t>
  </si>
  <si>
    <t>$84448</t>
  </si>
  <si>
    <t>E02316</t>
  </si>
  <si>
    <t>$104785</t>
  </si>
  <si>
    <t>E02317</t>
  </si>
  <si>
    <t>E02318</t>
  </si>
  <si>
    <t>E02319</t>
  </si>
  <si>
    <t>$76161</t>
  </si>
  <si>
    <t>E02320</t>
  </si>
  <si>
    <t>E02321</t>
  </si>
  <si>
    <t>E02322</t>
  </si>
  <si>
    <t>E02323</t>
  </si>
  <si>
    <t xml:space="preserve">69188 </t>
  </si>
  <si>
    <t>E02324</t>
  </si>
  <si>
    <t>E02325</t>
  </si>
  <si>
    <t xml:space="preserve">41504 </t>
  </si>
  <si>
    <t>E02326</t>
  </si>
  <si>
    <t>$51556</t>
  </si>
  <si>
    <t>E02327</t>
  </si>
  <si>
    <t>E02328</t>
  </si>
  <si>
    <t>E02329</t>
  </si>
  <si>
    <t>E02330</t>
  </si>
  <si>
    <t xml:space="preserve">78698 </t>
  </si>
  <si>
    <t>E02331</t>
  </si>
  <si>
    <t>E02332</t>
  </si>
  <si>
    <t xml:space="preserve">119730 </t>
  </si>
  <si>
    <t>E02333</t>
  </si>
  <si>
    <t>E02334</t>
  </si>
  <si>
    <t>E02335</t>
  </si>
  <si>
    <t>E02336</t>
  </si>
  <si>
    <t xml:space="preserve">89995 </t>
  </si>
  <si>
    <t>E02337</t>
  </si>
  <si>
    <t>E02339</t>
  </si>
  <si>
    <t>E02340</t>
  </si>
  <si>
    <t xml:space="preserve">51874 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</si>
  <si>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</si>
  <si>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</si>
  <si>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</si>
  <si>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</si>
  <si>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</si>
  <si>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</si>
  <si>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</si>
  <si>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</si>
  <si>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</si>
  <si>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 xml:space="preserve">32454 </t>
  </si>
  <si>
    <t>E02350</t>
  </si>
  <si>
    <t>$45460</t>
  </si>
  <si>
    <t>E02351</t>
  </si>
  <si>
    <t>E02352</t>
  </si>
  <si>
    <t>E02353</t>
  </si>
  <si>
    <t>$111418</t>
  </si>
  <si>
    <t>E02354</t>
  </si>
  <si>
    <t>E02355</t>
  </si>
  <si>
    <t>E02356</t>
  </si>
  <si>
    <t>$39446</t>
  </si>
  <si>
    <t>E02357</t>
  </si>
  <si>
    <t xml:space="preserve">73702 </t>
  </si>
  <si>
    <t>E02358</t>
  </si>
  <si>
    <t>$118794</t>
  </si>
  <si>
    <t>E02359</t>
  </si>
  <si>
    <t xml:space="preserve">84099 </t>
  </si>
  <si>
    <t>E02360</t>
  </si>
  <si>
    <t>$37438</t>
  </si>
  <si>
    <t>E02361</t>
  </si>
  <si>
    <t>E02362</t>
  </si>
  <si>
    <t>E02363</t>
  </si>
  <si>
    <t xml:space="preserve">63865 </t>
  </si>
  <si>
    <t>E02364</t>
  </si>
  <si>
    <t>E02365</t>
  </si>
  <si>
    <t>E02366</t>
  </si>
  <si>
    <t xml:space="preserve">68308 </t>
  </si>
  <si>
    <t>E02367</t>
  </si>
  <si>
    <t>E02368</t>
  </si>
  <si>
    <t>E02369</t>
  </si>
  <si>
    <t>$82483</t>
  </si>
  <si>
    <t>E02370</t>
  </si>
  <si>
    <t>E02371</t>
  </si>
  <si>
    <t>E02372</t>
  </si>
  <si>
    <t>E02373</t>
  </si>
  <si>
    <t>$79924</t>
  </si>
  <si>
    <t>E02374</t>
  </si>
  <si>
    <t xml:space="preserve">81323 </t>
  </si>
  <si>
    <t>E02375</t>
  </si>
  <si>
    <t>E02376</t>
  </si>
  <si>
    <t>E02377</t>
  </si>
  <si>
    <t>E02378</t>
  </si>
  <si>
    <t>$50695</t>
  </si>
  <si>
    <t>E02379</t>
  </si>
  <si>
    <t>E02380</t>
  </si>
  <si>
    <t>E02381</t>
  </si>
  <si>
    <t>E02382</t>
  </si>
  <si>
    <t>$110675</t>
  </si>
  <si>
    <t>E02383</t>
  </si>
  <si>
    <t>E02384</t>
  </si>
  <si>
    <t>E02385</t>
  </si>
  <si>
    <t>E02386</t>
  </si>
  <si>
    <t>E02387</t>
  </si>
  <si>
    <t xml:space="preserve">79203 </t>
  </si>
  <si>
    <t>E02388</t>
  </si>
  <si>
    <t>$91298</t>
  </si>
  <si>
    <t>E02389</t>
  </si>
  <si>
    <t xml:space="preserve">80866 </t>
  </si>
  <si>
    <t>E02390</t>
  </si>
  <si>
    <t xml:space="preserve">57708 </t>
  </si>
  <si>
    <t>E02391</t>
  </si>
  <si>
    <t>E02392</t>
  </si>
  <si>
    <t>E02393</t>
  </si>
  <si>
    <t xml:space="preserve">114659 </t>
  </si>
  <si>
    <t>E02394</t>
  </si>
  <si>
    <t>E02395</t>
  </si>
  <si>
    <t>$77795</t>
  </si>
  <si>
    <t>E02396</t>
  </si>
  <si>
    <t>E02397</t>
  </si>
  <si>
    <t>E02398</t>
  </si>
  <si>
    <t>E02399</t>
  </si>
  <si>
    <t xml:space="preserve">92801 </t>
  </si>
  <si>
    <t>E02400</t>
  </si>
  <si>
    <t xml:space="preserve">49600 </t>
  </si>
  <si>
    <t>E02401</t>
  </si>
  <si>
    <t>E02402</t>
  </si>
  <si>
    <t>E02403</t>
  </si>
  <si>
    <t>E02404</t>
  </si>
  <si>
    <t>E02405</t>
  </si>
  <si>
    <t>E02406</t>
  </si>
  <si>
    <t>E02407</t>
  </si>
  <si>
    <t>$53957</t>
  </si>
  <si>
    <t>E02409</t>
  </si>
  <si>
    <t>E02410</t>
  </si>
  <si>
    <t>E02411</t>
  </si>
  <si>
    <t>E02412</t>
  </si>
  <si>
    <t xml:space="preserve">40477 </t>
  </si>
  <si>
    <t>E02413</t>
  </si>
  <si>
    <t>E02414</t>
  </si>
  <si>
    <t>E02415</t>
  </si>
  <si>
    <t>$50702</t>
  </si>
  <si>
    <t>E02416</t>
  </si>
  <si>
    <t>E02417</t>
  </si>
  <si>
    <t>$86356</t>
  </si>
  <si>
    <t>E02418</t>
  </si>
  <si>
    <t>E02419</t>
  </si>
  <si>
    <t>E02420</t>
  </si>
  <si>
    <t>$95624</t>
  </si>
  <si>
    <t>E02421</t>
  </si>
  <si>
    <t xml:space="preserve">77557 </t>
  </si>
  <si>
    <t>E02422</t>
  </si>
  <si>
    <t>$31021</t>
  </si>
  <si>
    <t>E02423</t>
  </si>
  <si>
    <t>E02424</t>
  </si>
  <si>
    <t>E02425</t>
  </si>
  <si>
    <t>E02426</t>
  </si>
  <si>
    <t xml:space="preserve">31771 </t>
  </si>
  <si>
    <t>E02427</t>
  </si>
  <si>
    <t xml:space="preserve">54223 </t>
  </si>
  <si>
    <t>E02428</t>
  </si>
  <si>
    <t>E02429</t>
  </si>
  <si>
    <t>E02430</t>
  </si>
  <si>
    <t>$118005</t>
  </si>
  <si>
    <t>E02431</t>
  </si>
  <si>
    <t>E02432</t>
  </si>
  <si>
    <t>$84569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</si>
  <si>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</si>
  <si>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</si>
  <si>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</si>
  <si>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</si>
  <si>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</si>
  <si>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</si>
  <si>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</si>
  <si>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</si>
  <si>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$108139</t>
  </si>
  <si>
    <t>E02441</t>
  </si>
  <si>
    <t xml:space="preserve">74383 </t>
  </si>
  <si>
    <t>E02442</t>
  </si>
  <si>
    <t xml:space="preserve">43904 </t>
  </si>
  <si>
    <t>E02443</t>
  </si>
  <si>
    <t>E02444</t>
  </si>
  <si>
    <t xml:space="preserve">52453 </t>
  </si>
  <si>
    <t>E02445</t>
  </si>
  <si>
    <t>E02446</t>
  </si>
  <si>
    <t>E02447</t>
  </si>
  <si>
    <t>E02448</t>
  </si>
  <si>
    <t xml:space="preserve">115193 </t>
  </si>
  <si>
    <t>E02449</t>
  </si>
  <si>
    <t xml:space="preserve">53628 </t>
  </si>
  <si>
    <t>E02450</t>
  </si>
  <si>
    <t>$84563</t>
  </si>
  <si>
    <t>E02451</t>
  </si>
  <si>
    <t>E02452</t>
  </si>
  <si>
    <t>E02453</t>
  </si>
  <si>
    <t>$82464</t>
  </si>
  <si>
    <t>E02454</t>
  </si>
  <si>
    <t>E02455</t>
  </si>
  <si>
    <t>E02456</t>
  </si>
  <si>
    <t>$54712</t>
  </si>
  <si>
    <t>E02457</t>
  </si>
  <si>
    <t>E02458</t>
  </si>
  <si>
    <t>$73521</t>
  </si>
  <si>
    <t>E02459</t>
  </si>
  <si>
    <t>E02460</t>
  </si>
  <si>
    <t>E02461</t>
  </si>
  <si>
    <t xml:space="preserve">81998 </t>
  </si>
  <si>
    <t>E02462</t>
  </si>
  <si>
    <t>E02463</t>
  </si>
  <si>
    <t>E02464</t>
  </si>
  <si>
    <t>E02465</t>
  </si>
  <si>
    <t>E02466</t>
  </si>
  <si>
    <t>$42823</t>
  </si>
  <si>
    <t>E02467</t>
  </si>
  <si>
    <t>E02468</t>
  </si>
  <si>
    <t>$67908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</si>
  <si>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</si>
  <si>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</si>
  <si>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</si>
  <si>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</si>
  <si>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</si>
  <si>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</si>
  <si>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</si>
  <si>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</si>
  <si>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</si>
  <si>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</si>
  <si>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$65599</t>
  </si>
  <si>
    <t>E02479</t>
  </si>
  <si>
    <t>E02480</t>
  </si>
  <si>
    <t>E02481</t>
  </si>
  <si>
    <t>E02482</t>
  </si>
  <si>
    <t>E02483</t>
  </si>
  <si>
    <t>$95349</t>
  </si>
  <si>
    <t>E02484</t>
  </si>
  <si>
    <t>E02485</t>
  </si>
  <si>
    <t>E02486</t>
  </si>
  <si>
    <t xml:space="preserve">98892 </t>
  </si>
  <si>
    <t>E02487</t>
  </si>
  <si>
    <t>E02488</t>
  </si>
  <si>
    <t>$81194</t>
  </si>
  <si>
    <t>E02489</t>
  </si>
  <si>
    <t xml:space="preserve">39336 </t>
  </si>
  <si>
    <t>E02490</t>
  </si>
  <si>
    <t>$119774</t>
  </si>
  <si>
    <t>E02491</t>
  </si>
  <si>
    <t>E02492</t>
  </si>
  <si>
    <t xml:space="preserve">89754 </t>
  </si>
  <si>
    <t>E02493</t>
  </si>
  <si>
    <t>E02494</t>
  </si>
  <si>
    <t>E02495</t>
  </si>
  <si>
    <t>E02496</t>
  </si>
  <si>
    <t>E02497</t>
  </si>
  <si>
    <t>$70951</t>
  </si>
  <si>
    <t>E02498</t>
  </si>
  <si>
    <t>$107026</t>
  </si>
  <si>
    <t>E02499</t>
  </si>
  <si>
    <t>E02500</t>
  </si>
  <si>
    <t>E02501</t>
  </si>
  <si>
    <t>E02502</t>
  </si>
  <si>
    <t>E02503</t>
  </si>
  <si>
    <t>E02504</t>
  </si>
  <si>
    <t xml:space="preserve">46605 </t>
  </si>
  <si>
    <t>E02505</t>
  </si>
  <si>
    <t>E02506</t>
  </si>
  <si>
    <t>$31722</t>
  </si>
  <si>
    <t>E02507</t>
  </si>
  <si>
    <t>$57334</t>
  </si>
  <si>
    <t>E02508</t>
  </si>
  <si>
    <t xml:space="preserve">116573 </t>
  </si>
  <si>
    <t>E02509</t>
  </si>
  <si>
    <t xml:space="preserve">85346 </t>
  </si>
  <si>
    <t>E02510</t>
  </si>
  <si>
    <t>$47605</t>
  </si>
  <si>
    <t>E02511</t>
  </si>
  <si>
    <t>E02512</t>
  </si>
  <si>
    <t>$79775</t>
  </si>
  <si>
    <t>E02513</t>
  </si>
  <si>
    <t>$33360</t>
  </si>
  <si>
    <t>E02514</t>
  </si>
  <si>
    <t>E02515</t>
  </si>
  <si>
    <t>$93626</t>
  </si>
  <si>
    <t>E02516</t>
  </si>
  <si>
    <t>E02517</t>
  </si>
  <si>
    <t>E02518</t>
  </si>
  <si>
    <t>E02519</t>
  </si>
  <si>
    <t xml:space="preserve">104780 </t>
  </si>
  <si>
    <t>E02520</t>
  </si>
  <si>
    <t>E02521</t>
  </si>
  <si>
    <t>E02522</t>
  </si>
  <si>
    <t>E02523</t>
  </si>
  <si>
    <t>E02524</t>
  </si>
  <si>
    <t xml:space="preserve">113152 </t>
  </si>
  <si>
    <t>E02525</t>
  </si>
  <si>
    <t>E02526</t>
  </si>
  <si>
    <t xml:space="preserve">84425 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</si>
  <si>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</si>
  <si>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</si>
  <si>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</si>
  <si>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</si>
  <si>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</si>
  <si>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</si>
  <si>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</si>
  <si>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</si>
  <si>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</si>
  <si>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$92595</t>
  </si>
  <si>
    <t>E02536</t>
  </si>
  <si>
    <t>E02537</t>
  </si>
  <si>
    <t>E02538</t>
  </si>
  <si>
    <t>E02539</t>
  </si>
  <si>
    <t>E02540</t>
  </si>
  <si>
    <t>E02541</t>
  </si>
  <si>
    <t>E02542</t>
  </si>
  <si>
    <t>$103545</t>
  </si>
  <si>
    <t>E02543</t>
  </si>
  <si>
    <t xml:space="preserve">112222 </t>
  </si>
  <si>
    <t>E02544</t>
  </si>
  <si>
    <t xml:space="preserve">49383 </t>
  </si>
  <si>
    <t>E02545</t>
  </si>
  <si>
    <t>E02546</t>
  </si>
  <si>
    <t>E02548</t>
  </si>
  <si>
    <t>E02549</t>
  </si>
  <si>
    <t>E02550</t>
  </si>
  <si>
    <t>E02551</t>
  </si>
  <si>
    <t>E02552</t>
  </si>
  <si>
    <t>$111850</t>
  </si>
  <si>
    <t>E02553</t>
  </si>
  <si>
    <t>E02554</t>
  </si>
  <si>
    <t xml:space="preserve">78741 </t>
  </si>
  <si>
    <t>E02555</t>
  </si>
  <si>
    <t>E02556</t>
  </si>
  <si>
    <t>E02557</t>
  </si>
  <si>
    <t>E02558</t>
  </si>
  <si>
    <t>$95473</t>
  </si>
  <si>
    <t>E02559</t>
  </si>
  <si>
    <t>E02560</t>
  </si>
  <si>
    <t xml:space="preserve">105935 </t>
  </si>
  <si>
    <t>E02561</t>
  </si>
  <si>
    <t>E02562</t>
  </si>
  <si>
    <t>E02563</t>
  </si>
  <si>
    <t>E02564</t>
  </si>
  <si>
    <t xml:space="preserve">57913 </t>
  </si>
  <si>
    <t>E02565</t>
  </si>
  <si>
    <t xml:space="preserve">86012 </t>
  </si>
  <si>
    <t>E02566</t>
  </si>
  <si>
    <t>E02567</t>
  </si>
  <si>
    <t>E02568</t>
  </si>
  <si>
    <t>E02569</t>
  </si>
  <si>
    <t>E02570</t>
  </si>
  <si>
    <t>E02571</t>
  </si>
  <si>
    <t xml:space="preserve">60003 </t>
  </si>
  <si>
    <t>E02572</t>
  </si>
  <si>
    <t xml:space="preserve">32057 </t>
  </si>
  <si>
    <t>E02573</t>
  </si>
  <si>
    <t>E02574</t>
  </si>
  <si>
    <t>E02575</t>
  </si>
  <si>
    <t>E02576</t>
  </si>
  <si>
    <t>E02577</t>
  </si>
  <si>
    <t>E02578</t>
  </si>
  <si>
    <t xml:space="preserve">46596 </t>
  </si>
  <si>
    <t>E02579</t>
  </si>
  <si>
    <t>E02580</t>
  </si>
  <si>
    <t>E02581</t>
  </si>
  <si>
    <t>E02582</t>
  </si>
  <si>
    <t>E02583</t>
  </si>
  <si>
    <t>$77799</t>
  </si>
  <si>
    <t>E02584</t>
  </si>
  <si>
    <t>E02585</t>
  </si>
  <si>
    <t>E02586</t>
  </si>
  <si>
    <t>$118362</t>
  </si>
  <si>
    <t>E02587</t>
  </si>
  <si>
    <t>E02588</t>
  </si>
  <si>
    <t>E02589</t>
  </si>
  <si>
    <t>$56639</t>
  </si>
  <si>
    <t>E02590</t>
  </si>
  <si>
    <t>E02591</t>
  </si>
  <si>
    <t>E02592</t>
  </si>
  <si>
    <t>E02593</t>
  </si>
  <si>
    <t>E02594</t>
  </si>
  <si>
    <t xml:space="preserve">56161 </t>
  </si>
  <si>
    <t>E02595</t>
  </si>
  <si>
    <t>E02596</t>
  </si>
  <si>
    <t>E02597</t>
  </si>
  <si>
    <t>E02598</t>
  </si>
  <si>
    <t>E02599</t>
  </si>
  <si>
    <t>E02600</t>
  </si>
  <si>
    <t>E02601</t>
  </si>
  <si>
    <t>$52434</t>
  </si>
  <si>
    <t>E02602</t>
  </si>
  <si>
    <t>E02603</t>
  </si>
  <si>
    <t>E02604</t>
  </si>
  <si>
    <t>E02605</t>
  </si>
  <si>
    <t>E02606</t>
  </si>
  <si>
    <t>$106248</t>
  </si>
  <si>
    <t>E02607</t>
  </si>
  <si>
    <t>E02608</t>
  </si>
  <si>
    <t>E02609</t>
  </si>
  <si>
    <t>E02610</t>
  </si>
  <si>
    <t>E02611</t>
  </si>
  <si>
    <t>E02612</t>
  </si>
  <si>
    <t>$72001</t>
  </si>
  <si>
    <t>E02613</t>
  </si>
  <si>
    <t>E02614</t>
  </si>
  <si>
    <t>E02615</t>
  </si>
  <si>
    <t>E02616</t>
  </si>
  <si>
    <t xml:space="preserve">110627 </t>
  </si>
  <si>
    <t>E02617</t>
  </si>
  <si>
    <t xml:space="preserve">71134 </t>
  </si>
  <si>
    <t>E02618</t>
  </si>
  <si>
    <t>E02619</t>
  </si>
  <si>
    <t>E02620</t>
  </si>
  <si>
    <t>E02621</t>
  </si>
  <si>
    <t>E02622</t>
  </si>
  <si>
    <t>E02623</t>
  </si>
  <si>
    <t xml:space="preserve">69767 </t>
  </si>
  <si>
    <t>E02624</t>
  </si>
  <si>
    <t>E02625</t>
  </si>
  <si>
    <t>E02626</t>
  </si>
  <si>
    <t>E02627</t>
  </si>
  <si>
    <t>$91108</t>
  </si>
  <si>
    <t>E02628</t>
  </si>
  <si>
    <t>$50026</t>
  </si>
  <si>
    <t>E02629</t>
  </si>
  <si>
    <t>E02630</t>
  </si>
  <si>
    <t>E02631</t>
  </si>
  <si>
    <t>E02632</t>
  </si>
  <si>
    <t>E02633</t>
  </si>
  <si>
    <t>$104866</t>
  </si>
  <si>
    <t>E02634</t>
  </si>
  <si>
    <t>$40911</t>
  </si>
  <si>
    <t>E02635</t>
  </si>
  <si>
    <t>$104035</t>
  </si>
  <si>
    <t>E02636</t>
  </si>
  <si>
    <t>E02637</t>
  </si>
  <si>
    <t xml:space="preserve">67857 </t>
  </si>
  <si>
    <t>E02638</t>
  </si>
  <si>
    <t>E02639</t>
  </si>
  <si>
    <t>$42665</t>
  </si>
  <si>
    <t>E02640</t>
  </si>
  <si>
    <t>E02641</t>
  </si>
  <si>
    <t>E02642</t>
  </si>
  <si>
    <t>E02643</t>
  </si>
  <si>
    <t>E02644</t>
  </si>
  <si>
    <t>E02645</t>
  </si>
  <si>
    <t>E02646</t>
  </si>
  <si>
    <t>$109192</t>
  </si>
  <si>
    <t>E02647</t>
  </si>
  <si>
    <t xml:space="preserve">73104 </t>
  </si>
  <si>
    <t>E02648</t>
  </si>
  <si>
    <t>$60430</t>
  </si>
  <si>
    <t>E02649</t>
  </si>
  <si>
    <t>E02650</t>
  </si>
  <si>
    <t>E02651</t>
  </si>
  <si>
    <t xml:space="preserve">106558 </t>
  </si>
  <si>
    <t>E02652</t>
  </si>
  <si>
    <t>E02653</t>
  </si>
  <si>
    <t>E02654</t>
  </si>
  <si>
    <t>E02655</t>
  </si>
  <si>
    <t>E02656</t>
  </si>
  <si>
    <t>E02657</t>
  </si>
  <si>
    <t>$52907</t>
  </si>
  <si>
    <t>E02658</t>
  </si>
  <si>
    <t>E02659</t>
  </si>
  <si>
    <t>E02660</t>
  </si>
  <si>
    <t xml:space="preserve">105053 </t>
  </si>
  <si>
    <t>E02661</t>
  </si>
  <si>
    <t>E02662</t>
  </si>
  <si>
    <t>E02663</t>
  </si>
  <si>
    <t>E02664</t>
  </si>
  <si>
    <t>$102558</t>
  </si>
  <si>
    <t>E02665</t>
  </si>
  <si>
    <t>$57596</t>
  </si>
  <si>
    <t>E02666</t>
  </si>
  <si>
    <t xml:space="preserve">65836 </t>
  </si>
  <si>
    <t>E02667</t>
  </si>
  <si>
    <t>E02668</t>
  </si>
  <si>
    <t xml:space="preserve">62678 </t>
  </si>
  <si>
    <t>E02669</t>
  </si>
  <si>
    <t>$56047</t>
  </si>
  <si>
    <t>E02670</t>
  </si>
  <si>
    <t>E02671</t>
  </si>
  <si>
    <t>E02673</t>
  </si>
  <si>
    <t>E02674</t>
  </si>
  <si>
    <t>E02675</t>
  </si>
  <si>
    <t>E02676</t>
  </si>
  <si>
    <t>E02677</t>
  </si>
  <si>
    <t>E02678</t>
  </si>
  <si>
    <t>E02679</t>
  </si>
  <si>
    <t>$94045</t>
  </si>
  <si>
    <t>E02680</t>
  </si>
  <si>
    <t xml:space="preserve">53637 </t>
  </si>
  <si>
    <t>E02681</t>
  </si>
  <si>
    <t>$79589</t>
  </si>
  <si>
    <t>E02682</t>
  </si>
  <si>
    <t>E02683</t>
  </si>
  <si>
    <t>E02684</t>
  </si>
  <si>
    <t>$43319</t>
  </si>
  <si>
    <t>E02685</t>
  </si>
  <si>
    <t>E02686</t>
  </si>
  <si>
    <t>E02687</t>
  </si>
  <si>
    <t>$78257</t>
  </si>
  <si>
    <t>E02688</t>
  </si>
  <si>
    <t xml:space="preserve">37021 </t>
  </si>
  <si>
    <t>E02689</t>
  </si>
  <si>
    <t>E02690</t>
  </si>
  <si>
    <t>E02691</t>
  </si>
  <si>
    <t xml:space="preserve">88992 </t>
  </si>
  <si>
    <t>E02692</t>
  </si>
  <si>
    <t>E02693</t>
  </si>
  <si>
    <t>E02694</t>
  </si>
  <si>
    <t>$71563</t>
  </si>
  <si>
    <t>E02695</t>
  </si>
  <si>
    <t xml:space="preserve">105962 </t>
  </si>
  <si>
    <t>E02696</t>
  </si>
  <si>
    <t>E02697</t>
  </si>
  <si>
    <t>$96641</t>
  </si>
  <si>
    <t>E02698</t>
  </si>
  <si>
    <t>E02699</t>
  </si>
  <si>
    <t>E02700</t>
  </si>
  <si>
    <t>$63860</t>
  </si>
  <si>
    <t>E02701</t>
  </si>
  <si>
    <t>E02702</t>
  </si>
  <si>
    <t>$102190</t>
  </si>
  <si>
    <t>E02703</t>
  </si>
  <si>
    <t>E02704</t>
  </si>
  <si>
    <t>E02705</t>
  </si>
  <si>
    <t xml:space="preserve">73523 </t>
  </si>
  <si>
    <t>E02706</t>
  </si>
  <si>
    <t xml:space="preserve">80976 </t>
  </si>
  <si>
    <t>E02707</t>
  </si>
  <si>
    <t>$83386</t>
  </si>
  <si>
    <t>E02708</t>
  </si>
  <si>
    <t>E02709</t>
  </si>
  <si>
    <t>E02710</t>
  </si>
  <si>
    <t>E02711</t>
  </si>
  <si>
    <t>E02712</t>
  </si>
  <si>
    <t xml:space="preserve">68138 </t>
  </si>
  <si>
    <t>E02713</t>
  </si>
  <si>
    <t>E02714</t>
  </si>
  <si>
    <t xml:space="preserve">33733 </t>
  </si>
  <si>
    <t>E02715</t>
  </si>
  <si>
    <t>E02716</t>
  </si>
  <si>
    <t>$51071</t>
  </si>
  <si>
    <t>E02717</t>
  </si>
  <si>
    <t>E02718</t>
  </si>
  <si>
    <t>$81070</t>
  </si>
  <si>
    <t>E02719</t>
  </si>
  <si>
    <t>E02720</t>
  </si>
  <si>
    <t>E02721</t>
  </si>
  <si>
    <t>E02722</t>
  </si>
  <si>
    <t>E02723</t>
  </si>
  <si>
    <t>E02724</t>
  </si>
  <si>
    <t>E02725</t>
  </si>
  <si>
    <t>E02727</t>
  </si>
  <si>
    <t>E02728</t>
  </si>
  <si>
    <t>E02729</t>
  </si>
  <si>
    <t>E02730</t>
  </si>
  <si>
    <t>$87722</t>
  </si>
  <si>
    <t>E02731</t>
  </si>
  <si>
    <t>E02732</t>
  </si>
  <si>
    <t>E02733</t>
  </si>
  <si>
    <t>E02734</t>
  </si>
  <si>
    <t>E02735</t>
  </si>
  <si>
    <t>E02736</t>
  </si>
  <si>
    <t xml:space="preserve">51998 </t>
  </si>
  <si>
    <t>E02737</t>
  </si>
  <si>
    <t>E02738</t>
  </si>
  <si>
    <t>E02739</t>
  </si>
  <si>
    <t>E02740</t>
  </si>
  <si>
    <t>$84738</t>
  </si>
  <si>
    <t>E02741</t>
  </si>
  <si>
    <t xml:space="preserve">39327 </t>
  </si>
  <si>
    <t>E02742</t>
  </si>
  <si>
    <t>$70910</t>
  </si>
  <si>
    <t>E02743</t>
  </si>
  <si>
    <t>E02744</t>
  </si>
  <si>
    <t xml:space="preserve">76010 </t>
  </si>
  <si>
    <t>E02745</t>
  </si>
  <si>
    <t>E02746</t>
  </si>
  <si>
    <t>$44926</t>
  </si>
  <si>
    <t>E02747</t>
  </si>
  <si>
    <t xml:space="preserve">66413 </t>
  </si>
  <si>
    <t>E02748</t>
  </si>
  <si>
    <t xml:space="preserve">100899 </t>
  </si>
  <si>
    <t>E02749</t>
  </si>
  <si>
    <t>E02750</t>
  </si>
  <si>
    <t>E02751</t>
  </si>
  <si>
    <t>E02752</t>
  </si>
  <si>
    <t>E02753</t>
  </si>
  <si>
    <t xml:space="preserve">104160 </t>
  </si>
  <si>
    <t>E02754</t>
  </si>
  <si>
    <t>$87526</t>
  </si>
  <si>
    <t>E02755</t>
  </si>
  <si>
    <t>E02756</t>
  </si>
  <si>
    <t>E02757</t>
  </si>
  <si>
    <t>E02758</t>
  </si>
  <si>
    <t xml:space="preserve">118143 </t>
  </si>
  <si>
    <t>E02759</t>
  </si>
  <si>
    <t>E02760</t>
  </si>
  <si>
    <t>E02761</t>
  </si>
  <si>
    <t>E02762</t>
  </si>
  <si>
    <t>E02763</t>
  </si>
  <si>
    <t>E02764</t>
  </si>
  <si>
    <t xml:space="preserve">50836 </t>
  </si>
  <si>
    <t>E02765</t>
  </si>
  <si>
    <t>E02766</t>
  </si>
  <si>
    <t>E02767</t>
  </si>
  <si>
    <t>E02768</t>
  </si>
  <si>
    <t>E02769</t>
  </si>
  <si>
    <t xml:space="preserve">50118 </t>
  </si>
  <si>
    <t>E02770</t>
  </si>
  <si>
    <t>E02771</t>
  </si>
  <si>
    <t>E02772</t>
  </si>
  <si>
    <t>E02773</t>
  </si>
  <si>
    <t>E02774</t>
  </si>
  <si>
    <t>E02775</t>
  </si>
  <si>
    <t>$107833</t>
  </si>
  <si>
    <t>E02776</t>
  </si>
  <si>
    <t xml:space="preserve">112281 </t>
  </si>
  <si>
    <t>E02777</t>
  </si>
  <si>
    <t>$54138</t>
  </si>
  <si>
    <t>E02778</t>
  </si>
  <si>
    <t xml:space="preserve">95450 </t>
  </si>
  <si>
    <t>E02779</t>
  </si>
  <si>
    <t xml:space="preserve">46048 </t>
  </si>
  <si>
    <t>E02780</t>
  </si>
  <si>
    <t>E02781</t>
  </si>
  <si>
    <t>E02782</t>
  </si>
  <si>
    <t>E02783</t>
  </si>
  <si>
    <t>E02784</t>
  </si>
  <si>
    <t>E02785</t>
  </si>
  <si>
    <t>E02786</t>
  </si>
  <si>
    <t>$95828</t>
  </si>
  <si>
    <t>E02787</t>
  </si>
  <si>
    <t xml:space="preserve">53119 </t>
  </si>
  <si>
    <t>E02788</t>
  </si>
  <si>
    <t>$69401</t>
  </si>
  <si>
    <t>E02789</t>
  </si>
  <si>
    <t>E02790</t>
  </si>
  <si>
    <t>E02791</t>
  </si>
  <si>
    <t>$98033</t>
  </si>
  <si>
    <t>E02792</t>
  </si>
  <si>
    <t>E02793</t>
  </si>
  <si>
    <t>E02794</t>
  </si>
  <si>
    <t>$71054</t>
  </si>
  <si>
    <t>E02795</t>
  </si>
  <si>
    <t>E02796</t>
  </si>
  <si>
    <t xml:space="preserve">118467 </t>
  </si>
  <si>
    <t>E02797</t>
  </si>
  <si>
    <t>E02798</t>
  </si>
  <si>
    <t xml:space="preserve">52285 </t>
  </si>
  <si>
    <t>E02799</t>
  </si>
  <si>
    <t>E02800</t>
  </si>
  <si>
    <t>E02801</t>
  </si>
  <si>
    <t>E02802</t>
  </si>
  <si>
    <t>E02803</t>
  </si>
  <si>
    <t>E02804</t>
  </si>
  <si>
    <t>$90073</t>
  </si>
  <si>
    <t>E02805</t>
  </si>
  <si>
    <t>E02806</t>
  </si>
  <si>
    <t>E02807</t>
  </si>
  <si>
    <t>E02808</t>
  </si>
  <si>
    <t>E02809</t>
  </si>
  <si>
    <t>E02810</t>
  </si>
  <si>
    <t>$33704</t>
  </si>
  <si>
    <t>E02811</t>
  </si>
  <si>
    <t xml:space="preserve">49693 </t>
  </si>
  <si>
    <t>E02812</t>
  </si>
  <si>
    <t>E02813</t>
  </si>
  <si>
    <t>$62369</t>
  </si>
  <si>
    <t>E02814</t>
  </si>
  <si>
    <t xml:space="preserve">30372 </t>
  </si>
  <si>
    <t>E02815</t>
  </si>
  <si>
    <t>E02816</t>
  </si>
  <si>
    <t>E02817</t>
  </si>
  <si>
    <t>$64817</t>
  </si>
  <si>
    <t>E02818</t>
  </si>
  <si>
    <t>E02819</t>
  </si>
  <si>
    <t xml:space="preserve">96522 </t>
  </si>
  <si>
    <t>E02820</t>
  </si>
  <si>
    <t>E02821</t>
  </si>
  <si>
    <t>E02822</t>
  </si>
  <si>
    <t xml:space="preserve">45088 </t>
  </si>
  <si>
    <t>E02823</t>
  </si>
  <si>
    <t xml:space="preserve">66315 </t>
  </si>
  <si>
    <t>E02825</t>
  </si>
  <si>
    <t>E02826</t>
  </si>
  <si>
    <t>E02827</t>
  </si>
  <si>
    <t xml:space="preserve">53167 </t>
  </si>
  <si>
    <t>E02828</t>
  </si>
  <si>
    <t>E02829</t>
  </si>
  <si>
    <t>E02830</t>
  </si>
  <si>
    <t xml:space="preserve">95214 </t>
  </si>
  <si>
    <t>E02831</t>
  </si>
  <si>
    <t>E02832</t>
  </si>
  <si>
    <t>E02833</t>
  </si>
  <si>
    <t>$110315</t>
  </si>
  <si>
    <t>E02834</t>
  </si>
  <si>
    <t>E02835</t>
  </si>
  <si>
    <t xml:space="preserve">113227 </t>
  </si>
  <si>
    <t>E02836</t>
  </si>
  <si>
    <t>E02837</t>
  </si>
  <si>
    <t>$92796</t>
  </si>
  <si>
    <t>E02838</t>
  </si>
  <si>
    <t>E02839</t>
  </si>
  <si>
    <t>$116399</t>
  </si>
  <si>
    <t>E02840</t>
  </si>
  <si>
    <t>E02841</t>
  </si>
  <si>
    <t>E02842</t>
  </si>
  <si>
    <t>E02843</t>
  </si>
  <si>
    <t>E02844</t>
  </si>
  <si>
    <t>E02845</t>
  </si>
  <si>
    <t>E02846</t>
  </si>
  <si>
    <t xml:space="preserve">77103 </t>
  </si>
  <si>
    <t>E02847</t>
  </si>
  <si>
    <t>E02848</t>
  </si>
  <si>
    <t>E02849</t>
  </si>
  <si>
    <t>$72260</t>
  </si>
  <si>
    <t>E02850</t>
  </si>
  <si>
    <t xml:space="preserve">77485 </t>
  </si>
  <si>
    <t>E02851</t>
  </si>
  <si>
    <t xml:space="preserve">113909 </t>
  </si>
  <si>
    <t>E02852</t>
  </si>
  <si>
    <t xml:space="preserve">108485 </t>
  </si>
  <si>
    <t>E02853</t>
  </si>
  <si>
    <t>E02854</t>
  </si>
  <si>
    <t>E02855</t>
  </si>
  <si>
    <t>$93790</t>
  </si>
  <si>
    <t>E02856</t>
  </si>
  <si>
    <t>E02857</t>
  </si>
  <si>
    <t>$61477</t>
  </si>
  <si>
    <t>E02858</t>
  </si>
  <si>
    <t>E02859</t>
  </si>
  <si>
    <t>E02860</t>
  </si>
  <si>
    <t>$107591</t>
  </si>
  <si>
    <t>E02861</t>
  </si>
  <si>
    <t>E02862</t>
  </si>
  <si>
    <t>E02863</t>
  </si>
  <si>
    <t>E02864</t>
  </si>
  <si>
    <t>E02865</t>
  </si>
  <si>
    <t>E02866</t>
  </si>
  <si>
    <t>$77633</t>
  </si>
  <si>
    <t>E02867</t>
  </si>
  <si>
    <t xml:space="preserve">94092 </t>
  </si>
  <si>
    <t>E02869</t>
  </si>
  <si>
    <t>E02870</t>
  </si>
  <si>
    <t>E02871</t>
  </si>
  <si>
    <t>E02872</t>
  </si>
  <si>
    <t>E02873</t>
  </si>
  <si>
    <t>E02874</t>
  </si>
  <si>
    <t>$48075</t>
  </si>
  <si>
    <t>E02875</t>
  </si>
  <si>
    <t>E02876</t>
  </si>
  <si>
    <t>$46391</t>
  </si>
  <si>
    <t>E02877</t>
  </si>
  <si>
    <t>$54748</t>
  </si>
  <si>
    <t>E02878</t>
  </si>
  <si>
    <t>E02879</t>
  </si>
  <si>
    <t>E02880</t>
  </si>
  <si>
    <t>E02881</t>
  </si>
  <si>
    <t>E02882</t>
  </si>
  <si>
    <t xml:space="preserve">86100 </t>
  </si>
  <si>
    <t>E02883</t>
  </si>
  <si>
    <t>$36534</t>
  </si>
  <si>
    <t>E02884</t>
  </si>
  <si>
    <t>E02885</t>
  </si>
  <si>
    <t>E02886</t>
  </si>
  <si>
    <t>E02887</t>
  </si>
  <si>
    <t>$48527</t>
  </si>
  <si>
    <t>E02888</t>
  </si>
  <si>
    <t>E02889</t>
  </si>
  <si>
    <t>E02890</t>
  </si>
  <si>
    <t>$88169</t>
  </si>
  <si>
    <t>E02891</t>
  </si>
  <si>
    <t>E02892</t>
  </si>
  <si>
    <t>E02893</t>
  </si>
  <si>
    <t>E02894</t>
  </si>
  <si>
    <t>E02895</t>
  </si>
  <si>
    <t>E02896</t>
  </si>
  <si>
    <t>E02897</t>
  </si>
  <si>
    <t xml:space="preserve">106741 </t>
  </si>
  <si>
    <t>E02898</t>
  </si>
  <si>
    <t>E02899</t>
  </si>
  <si>
    <t>E02900</t>
  </si>
  <si>
    <t>E02901</t>
  </si>
  <si>
    <t>E02902</t>
  </si>
  <si>
    <t>$90285</t>
  </si>
  <si>
    <t>E02903</t>
  </si>
  <si>
    <t xml:space="preserve">44061 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</si>
  <si>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</si>
  <si>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</si>
  <si>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</si>
  <si>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</si>
  <si>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</si>
  <si>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</si>
  <si>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</si>
  <si>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</si>
  <si>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</si>
  <si>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</si>
  <si>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$40999</t>
  </si>
  <si>
    <t>E02914</t>
  </si>
  <si>
    <t>E02915</t>
  </si>
  <si>
    <t>E02916</t>
  </si>
  <si>
    <t>E02917</t>
  </si>
  <si>
    <t>E02918</t>
  </si>
  <si>
    <t xml:space="preserve">37082 </t>
  </si>
  <si>
    <t>E02919</t>
  </si>
  <si>
    <t>E02920</t>
  </si>
  <si>
    <t>E02921</t>
  </si>
  <si>
    <t>E02922</t>
  </si>
  <si>
    <t>$32484</t>
  </si>
  <si>
    <t>E02923</t>
  </si>
  <si>
    <t>E02924</t>
  </si>
  <si>
    <t>$64027</t>
  </si>
  <si>
    <t>E02925</t>
  </si>
  <si>
    <t>E02926</t>
  </si>
  <si>
    <t xml:space="preserve">94078 </t>
  </si>
  <si>
    <t>E02927</t>
  </si>
  <si>
    <t>E02928</t>
  </si>
  <si>
    <t>E02929</t>
  </si>
  <si>
    <t>E02930</t>
  </si>
  <si>
    <t>$90373</t>
  </si>
  <si>
    <t>E02931</t>
  </si>
  <si>
    <t>E02932</t>
  </si>
  <si>
    <t xml:space="preserve">78278 </t>
  </si>
  <si>
    <t>E02933</t>
  </si>
  <si>
    <t>$58656</t>
  </si>
  <si>
    <t>E02934</t>
  </si>
  <si>
    <t>E02935</t>
  </si>
  <si>
    <t>E02936</t>
  </si>
  <si>
    <t>E02937</t>
  </si>
  <si>
    <t>E02938</t>
  </si>
  <si>
    <t>E02939</t>
  </si>
  <si>
    <t>$115353</t>
  </si>
  <si>
    <t>E02940</t>
  </si>
  <si>
    <t xml:space="preserve">50518 </t>
  </si>
  <si>
    <t>E02941</t>
  </si>
  <si>
    <t>$103531</t>
  </si>
  <si>
    <t>E02942</t>
  </si>
  <si>
    <t xml:space="preserve">98651 </t>
  </si>
  <si>
    <t>E02943</t>
  </si>
  <si>
    <t>E02944</t>
  </si>
  <si>
    <t>$114275</t>
  </si>
  <si>
    <t>E02945</t>
  </si>
  <si>
    <t>$96679</t>
  </si>
  <si>
    <t>E02946</t>
  </si>
  <si>
    <t>E02947</t>
  </si>
  <si>
    <t>$49150</t>
  </si>
  <si>
    <t>E02948</t>
  </si>
  <si>
    <t>E02949</t>
  </si>
  <si>
    <t>E02950</t>
  </si>
  <si>
    <t>$48164</t>
  </si>
  <si>
    <t>E02951</t>
  </si>
  <si>
    <t>E02952</t>
  </si>
  <si>
    <t xml:space="preserve">32397 </t>
  </si>
  <si>
    <t>E02953</t>
  </si>
  <si>
    <t>$30483</t>
  </si>
  <si>
    <t>E02954</t>
  </si>
  <si>
    <t>E02955</t>
  </si>
  <si>
    <t>E02956</t>
  </si>
  <si>
    <t>E02957</t>
  </si>
  <si>
    <t>$53482</t>
  </si>
  <si>
    <t>E02958</t>
  </si>
  <si>
    <t xml:space="preserve">79946 </t>
  </si>
  <si>
    <t>E02959</t>
  </si>
  <si>
    <t>E02960</t>
  </si>
  <si>
    <t xml:space="preserve">64770 </t>
  </si>
  <si>
    <t>E02961</t>
  </si>
  <si>
    <t>E02962</t>
  </si>
  <si>
    <t>E02963</t>
  </si>
  <si>
    <t>E02964</t>
  </si>
  <si>
    <t xml:space="preserve">77607 </t>
  </si>
  <si>
    <t>E02965</t>
  </si>
  <si>
    <t>E02966</t>
  </si>
  <si>
    <t>E02967</t>
  </si>
  <si>
    <t>E02968</t>
  </si>
  <si>
    <t>E02969</t>
  </si>
  <si>
    <t>E02970</t>
  </si>
  <si>
    <t>$77365</t>
  </si>
  <si>
    <t>E02971</t>
  </si>
  <si>
    <t xml:space="preserve">45505 </t>
  </si>
  <si>
    <t>E02972</t>
  </si>
  <si>
    <t xml:space="preserve">108257 </t>
  </si>
  <si>
    <t>E02973</t>
  </si>
  <si>
    <t>E02974</t>
  </si>
  <si>
    <t>E02975</t>
  </si>
  <si>
    <t>$61295</t>
  </si>
  <si>
    <t>E02976</t>
  </si>
  <si>
    <t>$55068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</si>
  <si>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</si>
  <si>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</si>
  <si>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</si>
  <si>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</si>
  <si>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</si>
  <si>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</si>
  <si>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</si>
  <si>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</si>
  <si>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 xml:space="preserve">33118 </t>
  </si>
  <si>
    <t>E02985</t>
  </si>
  <si>
    <t>E02986</t>
  </si>
  <si>
    <t>E02987</t>
  </si>
  <si>
    <t>E02988</t>
  </si>
  <si>
    <t>E02989</t>
  </si>
  <si>
    <t>E02990</t>
  </si>
  <si>
    <t xml:space="preserve">94593 </t>
  </si>
  <si>
    <t>E02991</t>
  </si>
  <si>
    <t>E02992</t>
  </si>
  <si>
    <t>E02993</t>
  </si>
  <si>
    <t xml:space="preserve">119367 </t>
  </si>
  <si>
    <t>E02994</t>
  </si>
  <si>
    <t>E02995</t>
  </si>
  <si>
    <t xml:space="preserve">46628 </t>
  </si>
  <si>
    <t>E02996</t>
  </si>
  <si>
    <t>E02997</t>
  </si>
  <si>
    <t>$86075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</si>
  <si>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</si>
  <si>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</si>
  <si>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</si>
  <si>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</si>
  <si>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</si>
  <si>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</si>
  <si>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</si>
  <si>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</si>
  <si>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</si>
  <si>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</si>
  <si>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</si>
  <si>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 xml:space="preserve">63883 </t>
  </si>
  <si>
    <t>E03009</t>
  </si>
  <si>
    <t>$65461</t>
  </si>
  <si>
    <t>E03010</t>
  </si>
  <si>
    <t>E03011</t>
  </si>
  <si>
    <t>E03012</t>
  </si>
  <si>
    <t>$86791</t>
  </si>
  <si>
    <t>E03013</t>
  </si>
  <si>
    <t>E03014</t>
  </si>
  <si>
    <t>E03015</t>
  </si>
  <si>
    <t>E03016</t>
  </si>
  <si>
    <t>$97544</t>
  </si>
  <si>
    <t>E03017</t>
  </si>
  <si>
    <t>E03018</t>
  </si>
  <si>
    <t>E03019</t>
  </si>
  <si>
    <t>E03020</t>
  </si>
  <si>
    <t>$43461</t>
  </si>
  <si>
    <t>E03021</t>
  </si>
  <si>
    <t>E03022</t>
  </si>
  <si>
    <t>E03023</t>
  </si>
  <si>
    <t xml:space="preserve">104621 </t>
  </si>
  <si>
    <t>E03024</t>
  </si>
  <si>
    <t>E03025</t>
  </si>
  <si>
    <t>E03026</t>
  </si>
  <si>
    <t>E03027</t>
  </si>
  <si>
    <t>E03028</t>
  </si>
  <si>
    <t>E03029</t>
  </si>
  <si>
    <t>E03030</t>
  </si>
  <si>
    <t xml:space="preserve">47413 </t>
  </si>
  <si>
    <t>E03031</t>
  </si>
  <si>
    <t>E03032</t>
  </si>
  <si>
    <t>E03033</t>
  </si>
  <si>
    <t>E03034</t>
  </si>
  <si>
    <t>E03035</t>
  </si>
  <si>
    <t>$71382</t>
  </si>
  <si>
    <t>E03036</t>
  </si>
  <si>
    <t>$44877</t>
  </si>
  <si>
    <t>E03037</t>
  </si>
  <si>
    <t>E03038</t>
  </si>
  <si>
    <t>E03039</t>
  </si>
  <si>
    <t>$40919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</si>
  <si>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</si>
  <si>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</si>
  <si>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</si>
  <si>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</si>
  <si>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</si>
  <si>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</si>
  <si>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</si>
  <si>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</si>
  <si>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 xml:space="preserve">109521 </t>
  </si>
  <si>
    <t>E03048</t>
  </si>
  <si>
    <t>E03049</t>
  </si>
  <si>
    <t>E03050</t>
  </si>
  <si>
    <t>E03051</t>
  </si>
  <si>
    <t>E03052</t>
  </si>
  <si>
    <t xml:space="preserve">53360 </t>
  </si>
  <si>
    <t>E03053</t>
  </si>
  <si>
    <t>E03054</t>
  </si>
  <si>
    <t xml:space="preserve">80963 </t>
  </si>
  <si>
    <t>E03055</t>
  </si>
  <si>
    <t>$84161</t>
  </si>
  <si>
    <t>E03056</t>
  </si>
  <si>
    <t>E03057</t>
  </si>
  <si>
    <t>$83752</t>
  </si>
  <si>
    <t>E03058</t>
  </si>
  <si>
    <t xml:space="preserve">102002 </t>
  </si>
  <si>
    <t>E03059</t>
  </si>
  <si>
    <t>E03060</t>
  </si>
  <si>
    <t>E03061</t>
  </si>
  <si>
    <t>E03062</t>
  </si>
  <si>
    <t>E03063</t>
  </si>
  <si>
    <t>$51385</t>
  </si>
  <si>
    <t>E03064</t>
  </si>
  <si>
    <t>E03065</t>
  </si>
  <si>
    <t>E03066</t>
  </si>
  <si>
    <t>E03067</t>
  </si>
  <si>
    <t>E03068</t>
  </si>
  <si>
    <t>E03069</t>
  </si>
  <si>
    <t>E03070</t>
  </si>
  <si>
    <t>$72513</t>
  </si>
  <si>
    <t>E03071</t>
  </si>
  <si>
    <t>E03072</t>
  </si>
  <si>
    <t>E03073</t>
  </si>
  <si>
    <t>E03074</t>
  </si>
  <si>
    <t>E03075</t>
  </si>
  <si>
    <t>E03076</t>
  </si>
  <si>
    <t>$61126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</si>
  <si>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</si>
  <si>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</si>
  <si>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</si>
  <si>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</si>
  <si>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</si>
  <si>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</si>
  <si>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</si>
  <si>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</si>
  <si>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</si>
  <si>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</si>
  <si>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</si>
  <si>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$51957</t>
  </si>
  <si>
    <t>E03088</t>
  </si>
  <si>
    <t>E03089</t>
  </si>
  <si>
    <t>E03090</t>
  </si>
  <si>
    <t xml:space="preserve">83713 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</si>
  <si>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</si>
  <si>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</si>
  <si>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</si>
  <si>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</si>
  <si>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</si>
  <si>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</si>
  <si>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</si>
  <si>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</si>
  <si>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$103280</t>
  </si>
  <si>
    <t>E03099</t>
  </si>
  <si>
    <t>E03100</t>
  </si>
  <si>
    <t>E03101</t>
  </si>
  <si>
    <t xml:space="preserve">119836 </t>
  </si>
  <si>
    <t>E03102</t>
  </si>
  <si>
    <t>E03103</t>
  </si>
  <si>
    <t xml:space="preserve">49953 </t>
  </si>
  <si>
    <t>E03104</t>
  </si>
  <si>
    <t>$50262</t>
  </si>
  <si>
    <t>E03105</t>
  </si>
  <si>
    <t xml:space="preserve">94235 </t>
  </si>
  <si>
    <t>E03106</t>
  </si>
  <si>
    <t>E03107</t>
  </si>
  <si>
    <t>E03108</t>
  </si>
  <si>
    <t>E03109</t>
  </si>
  <si>
    <t>E03110</t>
  </si>
  <si>
    <t xml:space="preserve">114224 </t>
  </si>
  <si>
    <t>E03111</t>
  </si>
  <si>
    <t>E03112</t>
  </si>
  <si>
    <t>E03113</t>
  </si>
  <si>
    <t xml:space="preserve">115786 </t>
  </si>
  <si>
    <t>E03114</t>
  </si>
  <si>
    <t>E03115</t>
  </si>
  <si>
    <t>E03116</t>
  </si>
  <si>
    <t>E03117</t>
  </si>
  <si>
    <t xml:space="preserve">84664 </t>
  </si>
  <si>
    <t>E03118</t>
  </si>
  <si>
    <t>E03119</t>
  </si>
  <si>
    <t>$90692</t>
  </si>
  <si>
    <t>E03120</t>
  </si>
  <si>
    <t xml:space="preserve">76085 </t>
  </si>
  <si>
    <t>E03121</t>
  </si>
  <si>
    <t>E03122</t>
  </si>
  <si>
    <t>E03123</t>
  </si>
  <si>
    <t>$72596</t>
  </si>
  <si>
    <t>E03124</t>
  </si>
  <si>
    <t xml:space="preserve">44680 </t>
  </si>
  <si>
    <t>E03125</t>
  </si>
  <si>
    <t>E03126</t>
  </si>
  <si>
    <t>E03127</t>
  </si>
  <si>
    <t xml:space="preserve">50411 </t>
  </si>
  <si>
    <t>E03128</t>
  </si>
  <si>
    <t xml:space="preserve">105979 </t>
  </si>
  <si>
    <t>E03129</t>
  </si>
  <si>
    <t>E03130</t>
  </si>
  <si>
    <t xml:space="preserve">75888 </t>
  </si>
  <si>
    <t>E03131</t>
  </si>
  <si>
    <t>E03132</t>
  </si>
  <si>
    <t xml:space="preserve">62154 </t>
  </si>
  <si>
    <t>E03133</t>
  </si>
  <si>
    <t>E03134</t>
  </si>
  <si>
    <t>E03135</t>
  </si>
  <si>
    <t xml:space="preserve">112908 </t>
  </si>
  <si>
    <t>E03136</t>
  </si>
  <si>
    <t>E03137</t>
  </si>
  <si>
    <t>$65835</t>
  </si>
  <si>
    <t>E03138</t>
  </si>
  <si>
    <t>$113270</t>
  </si>
  <si>
    <t>E03139</t>
  </si>
  <si>
    <t xml:space="preserve">102306 </t>
  </si>
  <si>
    <t>E03140</t>
  </si>
  <si>
    <t>E03141</t>
  </si>
  <si>
    <t>E03142</t>
  </si>
  <si>
    <t xml:space="preserve">95727 </t>
  </si>
  <si>
    <t>E03143</t>
  </si>
  <si>
    <t>E03144</t>
  </si>
  <si>
    <t>E03145</t>
  </si>
  <si>
    <t>E03146</t>
  </si>
  <si>
    <t>E03147</t>
  </si>
  <si>
    <t>E03148</t>
  </si>
  <si>
    <t xml:space="preserve">71926 </t>
  </si>
  <si>
    <t>E03149</t>
  </si>
  <si>
    <t>E03150</t>
  </si>
  <si>
    <t>E03151</t>
  </si>
  <si>
    <t xml:space="preserve">61489 </t>
  </si>
  <si>
    <t>E03152</t>
  </si>
  <si>
    <t>E03153</t>
  </si>
  <si>
    <t>E03154</t>
  </si>
  <si>
    <t>$81045</t>
  </si>
  <si>
    <t>E03155</t>
  </si>
  <si>
    <t>E03156</t>
  </si>
  <si>
    <t xml:space="preserve">49711 </t>
  </si>
  <si>
    <t>E03157</t>
  </si>
  <si>
    <t>E03158</t>
  </si>
  <si>
    <t>$112598</t>
  </si>
  <si>
    <t>E03159</t>
  </si>
  <si>
    <t>E03160</t>
  </si>
  <si>
    <t>E03161</t>
  </si>
  <si>
    <t>$83332</t>
  </si>
  <si>
    <t>E03162</t>
  </si>
  <si>
    <t>E03163</t>
  </si>
  <si>
    <t>E03164</t>
  </si>
  <si>
    <t>E03165</t>
  </si>
  <si>
    <t xml:space="preserve">98347 </t>
  </si>
  <si>
    <t>E03166</t>
  </si>
  <si>
    <t>$42618</t>
  </si>
  <si>
    <t>E03168</t>
  </si>
  <si>
    <t>$72102</t>
  </si>
  <si>
    <t>E03169</t>
  </si>
  <si>
    <t>E03170</t>
  </si>
  <si>
    <t xml:space="preserve">110790 </t>
  </si>
  <si>
    <t>E03171</t>
  </si>
  <si>
    <t>E03172</t>
  </si>
  <si>
    <t>E03173</t>
  </si>
  <si>
    <t>E03174</t>
  </si>
  <si>
    <t>E03175</t>
  </si>
  <si>
    <t>E03176</t>
  </si>
  <si>
    <t>E03178</t>
  </si>
  <si>
    <t>$112850</t>
  </si>
  <si>
    <t>E03179</t>
  </si>
  <si>
    <t>E03180</t>
  </si>
  <si>
    <t>E03181</t>
  </si>
  <si>
    <t>E03182</t>
  </si>
  <si>
    <t xml:space="preserve">98002 </t>
  </si>
  <si>
    <t>E03183</t>
  </si>
  <si>
    <t>E03184</t>
  </si>
  <si>
    <t>E03185</t>
  </si>
  <si>
    <t>E03186</t>
  </si>
  <si>
    <t>E03187</t>
  </si>
  <si>
    <t>$34052</t>
  </si>
  <si>
    <t>E03188</t>
  </si>
  <si>
    <t>E03189</t>
  </si>
  <si>
    <t>E03190</t>
  </si>
  <si>
    <t>E03191</t>
  </si>
  <si>
    <t>E03192</t>
  </si>
  <si>
    <t>E03193</t>
  </si>
  <si>
    <t>$66463</t>
  </si>
  <si>
    <t>E03194</t>
  </si>
  <si>
    <t xml:space="preserve">77389 </t>
  </si>
  <si>
    <t>E03195</t>
  </si>
  <si>
    <t>$35807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</si>
  <si>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</si>
  <si>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</si>
  <si>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</si>
  <si>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</si>
  <si>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</si>
  <si>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</si>
  <si>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</si>
  <si>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</si>
  <si>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</si>
  <si>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</si>
  <si>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</si>
  <si>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 xml:space="preserve">57178 </t>
  </si>
  <si>
    <t>E03207</t>
  </si>
  <si>
    <t>$87880</t>
  </si>
  <si>
    <t>E03208</t>
  </si>
  <si>
    <t xml:space="preserve">95627 </t>
  </si>
  <si>
    <t>E03209</t>
  </si>
  <si>
    <t xml:space="preserve">48752 </t>
  </si>
  <si>
    <t>E03210</t>
  </si>
  <si>
    <t>E03211</t>
  </si>
  <si>
    <t>E03212</t>
  </si>
  <si>
    <t>$59240</t>
  </si>
  <si>
    <t>E03213</t>
  </si>
  <si>
    <t>E03214</t>
  </si>
  <si>
    <t xml:space="preserve">92924 </t>
  </si>
  <si>
    <t>E03215</t>
  </si>
  <si>
    <t>E03217</t>
  </si>
  <si>
    <t>E03218</t>
  </si>
  <si>
    <t>E03219</t>
  </si>
  <si>
    <t>E03220</t>
  </si>
  <si>
    <t>E03221</t>
  </si>
  <si>
    <t>E03223</t>
  </si>
  <si>
    <t>E03224</t>
  </si>
  <si>
    <t>E03225</t>
  </si>
  <si>
    <t>E03226</t>
  </si>
  <si>
    <t>E03227</t>
  </si>
  <si>
    <t>$75012</t>
  </si>
  <si>
    <t>E03228</t>
  </si>
  <si>
    <t>$88929</t>
  </si>
  <si>
    <t>E03229</t>
  </si>
  <si>
    <t xml:space="preserve">31354 </t>
  </si>
  <si>
    <t>E03230</t>
  </si>
  <si>
    <t>$87608</t>
  </si>
  <si>
    <t>E03231</t>
  </si>
  <si>
    <t>$81319</t>
  </si>
  <si>
    <t>E03232</t>
  </si>
  <si>
    <t>E03233</t>
  </si>
  <si>
    <t>E03234</t>
  </si>
  <si>
    <t>E03235</t>
  </si>
  <si>
    <t>E03236</t>
  </si>
  <si>
    <t>$33626</t>
  </si>
  <si>
    <t>E03237</t>
  </si>
  <si>
    <t xml:space="preserve">52850 </t>
  </si>
  <si>
    <t>E03238</t>
  </si>
  <si>
    <t xml:space="preserve">75563 </t>
  </si>
  <si>
    <t>E03239</t>
  </si>
  <si>
    <t>E03240</t>
  </si>
  <si>
    <t>E03241</t>
  </si>
  <si>
    <t xml:space="preserve">55030 </t>
  </si>
  <si>
    <t>E03242</t>
  </si>
  <si>
    <t>E03243</t>
  </si>
  <si>
    <t>E03244</t>
  </si>
  <si>
    <t>$100777</t>
  </si>
  <si>
    <t>E03245</t>
  </si>
  <si>
    <t xml:space="preserve">106782 </t>
  </si>
  <si>
    <t>E03246</t>
  </si>
  <si>
    <t>E03247</t>
  </si>
  <si>
    <t xml:space="preserve">40163 </t>
  </si>
  <si>
    <t>E03248</t>
  </si>
  <si>
    <t>E03249</t>
  </si>
  <si>
    <t xml:space="preserve">52786 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</si>
  <si>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</si>
  <si>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</si>
  <si>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</si>
  <si>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</si>
  <si>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</si>
  <si>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</si>
  <si>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</si>
  <si>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</si>
  <si>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</si>
  <si>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</si>
  <si>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</si>
  <si>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$32166</t>
  </si>
  <si>
    <t>E03261</t>
  </si>
  <si>
    <t>E03262</t>
  </si>
  <si>
    <t>$56450</t>
  </si>
  <si>
    <t>E03263</t>
  </si>
  <si>
    <t>E03264</t>
  </si>
  <si>
    <t>E03265</t>
  </si>
  <si>
    <t xml:space="preserve">64673 </t>
  </si>
  <si>
    <t>E03266</t>
  </si>
  <si>
    <t>E03267</t>
  </si>
  <si>
    <t>$32929</t>
  </si>
  <si>
    <t>E03268</t>
  </si>
  <si>
    <t>E03269</t>
  </si>
  <si>
    <t>$91764</t>
  </si>
  <si>
    <t>E03270</t>
  </si>
  <si>
    <t>E03271</t>
  </si>
  <si>
    <t>$38891</t>
  </si>
  <si>
    <t>E03272</t>
  </si>
  <si>
    <t>E03273</t>
  </si>
  <si>
    <t>E03274</t>
  </si>
  <si>
    <t>$81275</t>
  </si>
  <si>
    <t>E03275</t>
  </si>
  <si>
    <t>E03276</t>
  </si>
  <si>
    <t xml:space="preserve">71139 </t>
  </si>
  <si>
    <t>E03277</t>
  </si>
  <si>
    <t xml:space="preserve">109826 </t>
  </si>
  <si>
    <t>E03278</t>
  </si>
  <si>
    <t>E03279</t>
  </si>
  <si>
    <t>E03280</t>
  </si>
  <si>
    <t>E03281</t>
  </si>
  <si>
    <t>E03282</t>
  </si>
  <si>
    <t>E03283</t>
  </si>
  <si>
    <t xml:space="preserve">60195 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</si>
  <si>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</si>
  <si>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</si>
  <si>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</si>
  <si>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</si>
  <si>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</si>
  <si>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</si>
  <si>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</si>
  <si>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</si>
  <si>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</si>
  <si>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 xml:space="preserve">50975 </t>
  </si>
  <si>
    <t>E03293</t>
  </si>
  <si>
    <t xml:space="preserve">30446 </t>
  </si>
  <si>
    <t>E03294</t>
  </si>
  <si>
    <t>E03295</t>
  </si>
  <si>
    <t>E03296</t>
  </si>
  <si>
    <t>$106398</t>
  </si>
  <si>
    <t>E03297</t>
  </si>
  <si>
    <t>$110271</t>
  </si>
  <si>
    <t>E03298</t>
  </si>
  <si>
    <t>E03299</t>
  </si>
  <si>
    <t>$96014</t>
  </si>
  <si>
    <t>E03300</t>
  </si>
  <si>
    <t xml:space="preserve">40734 </t>
  </si>
  <si>
    <t>E03301</t>
  </si>
  <si>
    <t>$113243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</si>
  <si>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</si>
  <si>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</si>
  <si>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</si>
  <si>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</si>
  <si>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</si>
  <si>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</si>
  <si>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</si>
  <si>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</si>
  <si>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</si>
  <si>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 xml:space="preserve">93726 </t>
  </si>
  <si>
    <t>E03311</t>
  </si>
  <si>
    <t>E03312</t>
  </si>
  <si>
    <t>E03313</t>
  </si>
  <si>
    <t>E03314</t>
  </si>
  <si>
    <t>$72243</t>
  </si>
  <si>
    <t>E03315</t>
  </si>
  <si>
    <t>E03316</t>
  </si>
  <si>
    <t>E03317</t>
  </si>
  <si>
    <t>E03318</t>
  </si>
  <si>
    <t>E03319</t>
  </si>
  <si>
    <t>$117811</t>
  </si>
  <si>
    <t>E03320</t>
  </si>
  <si>
    <t>E03321</t>
  </si>
  <si>
    <t>$45989</t>
  </si>
  <si>
    <t>E03322</t>
  </si>
  <si>
    <t>E03323</t>
  </si>
  <si>
    <t>E03324</t>
  </si>
  <si>
    <t>E03325</t>
  </si>
  <si>
    <t>E03326</t>
  </si>
  <si>
    <t>$66909</t>
  </si>
  <si>
    <t>E03327</t>
  </si>
  <si>
    <t xml:space="preserve">118677 </t>
  </si>
  <si>
    <t>E03328</t>
  </si>
  <si>
    <t>E03329</t>
  </si>
  <si>
    <t>$108562</t>
  </si>
  <si>
    <t>E03330</t>
  </si>
  <si>
    <t xml:space="preserve">73349 </t>
  </si>
  <si>
    <t>E03331</t>
  </si>
  <si>
    <t xml:space="preserve">95716 </t>
  </si>
  <si>
    <t>E03332</t>
  </si>
  <si>
    <t xml:space="preserve">103541 </t>
  </si>
  <si>
    <t>E03333</t>
  </si>
  <si>
    <t>$90082</t>
  </si>
  <si>
    <t>E03334</t>
  </si>
  <si>
    <t>E03335</t>
  </si>
  <si>
    <t>E03336</t>
  </si>
  <si>
    <t>E03337</t>
  </si>
  <si>
    <t>$97226</t>
  </si>
  <si>
    <t>E03338</t>
  </si>
  <si>
    <t xml:space="preserve">91530 </t>
  </si>
  <si>
    <t>E03339</t>
  </si>
  <si>
    <t>E03340</t>
  </si>
  <si>
    <t>E03341</t>
  </si>
  <si>
    <t>E03342</t>
  </si>
  <si>
    <t xml:space="preserve">113269 </t>
  </si>
  <si>
    <t>E03343</t>
  </si>
  <si>
    <t>E03344</t>
  </si>
  <si>
    <t>E03345</t>
  </si>
  <si>
    <t>E03346</t>
  </si>
  <si>
    <t>E03347</t>
  </si>
  <si>
    <t>E03348</t>
  </si>
  <si>
    <t xml:space="preserve">57064 </t>
  </si>
  <si>
    <t>E03349</t>
  </si>
  <si>
    <t>$90535</t>
  </si>
  <si>
    <t>E03350</t>
  </si>
  <si>
    <t xml:space="preserve">118743 </t>
  </si>
  <si>
    <t>E03351</t>
  </si>
  <si>
    <t>$56839</t>
  </si>
  <si>
    <t>E03352</t>
  </si>
  <si>
    <t>E03353</t>
  </si>
  <si>
    <t>E03354</t>
  </si>
  <si>
    <t>E03355</t>
  </si>
  <si>
    <t xml:space="preserve">75649 </t>
  </si>
  <si>
    <t>E03357</t>
  </si>
  <si>
    <t>E03358</t>
  </si>
  <si>
    <t xml:space="preserve">57821 </t>
  </si>
  <si>
    <t>E03359</t>
  </si>
  <si>
    <t>E03360</t>
  </si>
  <si>
    <t>E03361</t>
  </si>
  <si>
    <t>E03362</t>
  </si>
  <si>
    <t>E03363</t>
  </si>
  <si>
    <t>$34767</t>
  </si>
  <si>
    <t>E03364</t>
  </si>
  <si>
    <t>$60683</t>
  </si>
  <si>
    <t>E03365</t>
  </si>
  <si>
    <t>E03366</t>
  </si>
  <si>
    <t>E03367</t>
  </si>
  <si>
    <t xml:space="preserve">43146 </t>
  </si>
  <si>
    <t>E03368</t>
  </si>
  <si>
    <t>E03369</t>
  </si>
  <si>
    <t xml:space="preserve">45526 </t>
  </si>
  <si>
    <t>E03370</t>
  </si>
  <si>
    <t>E03371</t>
  </si>
  <si>
    <t>E03372</t>
  </si>
  <si>
    <t xml:space="preserve">62540 </t>
  </si>
  <si>
    <t>E03373</t>
  </si>
  <si>
    <t>E03374</t>
  </si>
  <si>
    <t>E03375</t>
  </si>
  <si>
    <t>E03376</t>
  </si>
  <si>
    <t xml:space="preserve">35658 </t>
  </si>
  <si>
    <t>E03377</t>
  </si>
  <si>
    <t xml:space="preserve">71290 </t>
  </si>
  <si>
    <t>E03378</t>
  </si>
  <si>
    <t>E03379</t>
  </si>
  <si>
    <t>$95313</t>
  </si>
  <si>
    <t>E03380</t>
  </si>
  <si>
    <t>$67907</t>
  </si>
  <si>
    <t>E03381</t>
  </si>
  <si>
    <t>$72927</t>
  </si>
  <si>
    <t>E03382</t>
  </si>
  <si>
    <t>E03383</t>
  </si>
  <si>
    <t>E03384</t>
  </si>
  <si>
    <t>$69863</t>
  </si>
  <si>
    <t>E03385</t>
  </si>
  <si>
    <t>E03386</t>
  </si>
  <si>
    <t>E03387</t>
  </si>
  <si>
    <t xml:space="preserve">94165 </t>
  </si>
  <si>
    <t>E03388</t>
  </si>
  <si>
    <t>E03389</t>
  </si>
  <si>
    <t>E03390</t>
  </si>
  <si>
    <t>E03391</t>
  </si>
  <si>
    <t>$41422</t>
  </si>
  <si>
    <t>E03392</t>
  </si>
  <si>
    <t>E03393</t>
  </si>
  <si>
    <t>$113252</t>
  </si>
  <si>
    <t>E03394</t>
  </si>
  <si>
    <t>$116703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</si>
  <si>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</si>
  <si>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</si>
  <si>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</si>
  <si>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</si>
  <si>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</si>
  <si>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</si>
  <si>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</si>
  <si>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</si>
  <si>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</si>
  <si>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</si>
  <si>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</si>
  <si>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</si>
  <si>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 xml:space="preserve">50970 </t>
  </si>
  <si>
    <t>E03407</t>
  </si>
  <si>
    <t xml:space="preserve">93213 </t>
  </si>
  <si>
    <t>E03408</t>
  </si>
  <si>
    <t>E03409</t>
  </si>
  <si>
    <t>E03410</t>
  </si>
  <si>
    <t>E03411</t>
  </si>
  <si>
    <t>E03412</t>
  </si>
  <si>
    <t>E03413</t>
  </si>
  <si>
    <t xml:space="preserve">37256 </t>
  </si>
  <si>
    <t>E03414</t>
  </si>
  <si>
    <t>E03415</t>
  </si>
  <si>
    <t>E03416</t>
  </si>
  <si>
    <t>$47277</t>
  </si>
  <si>
    <t>E03417</t>
  </si>
  <si>
    <t xml:space="preserve">87815 </t>
  </si>
  <si>
    <t>E03418</t>
  </si>
  <si>
    <t>E03419</t>
  </si>
  <si>
    <t>E03420</t>
  </si>
  <si>
    <t>$74967</t>
  </si>
  <si>
    <t>E03421</t>
  </si>
  <si>
    <t>E03422</t>
  </si>
  <si>
    <t>E03423</t>
  </si>
  <si>
    <t>E03424</t>
  </si>
  <si>
    <t>$81987</t>
  </si>
  <si>
    <t>E03425</t>
  </si>
  <si>
    <t>E03426</t>
  </si>
  <si>
    <t xml:space="preserve">76388 </t>
  </si>
  <si>
    <t>E03427</t>
  </si>
  <si>
    <t>E03428</t>
  </si>
  <si>
    <t xml:space="preserve">52964 </t>
  </si>
  <si>
    <t>E03429</t>
  </si>
  <si>
    <t>$40590</t>
  </si>
  <si>
    <t>E03430</t>
  </si>
  <si>
    <t>E03431</t>
  </si>
  <si>
    <t>E03432</t>
  </si>
  <si>
    <t>$47821</t>
  </si>
  <si>
    <t>E03433</t>
  </si>
  <si>
    <t>E03434</t>
  </si>
  <si>
    <t>E03435</t>
  </si>
  <si>
    <t>$70321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</si>
  <si>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</si>
  <si>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</si>
  <si>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</si>
  <si>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</si>
  <si>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</si>
  <si>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</si>
  <si>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</si>
  <si>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</si>
  <si>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</si>
  <si>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</si>
  <si>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 xml:space="preserve">99360 </t>
  </si>
  <si>
    <t>E03446</t>
  </si>
  <si>
    <t>$102132</t>
  </si>
  <si>
    <t>E03447</t>
  </si>
  <si>
    <t>E03448</t>
  </si>
  <si>
    <t>E03449</t>
  </si>
  <si>
    <t>E03450</t>
  </si>
  <si>
    <t>E03451</t>
  </si>
  <si>
    <t>$115119</t>
  </si>
  <si>
    <t>E03452</t>
  </si>
  <si>
    <t>$43388</t>
  </si>
  <si>
    <t>E03453</t>
  </si>
  <si>
    <t>E03454</t>
  </si>
  <si>
    <t>$92627</t>
  </si>
  <si>
    <t>E03455</t>
  </si>
  <si>
    <t>E03456</t>
  </si>
  <si>
    <t xml:space="preserve">107993 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</si>
  <si>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</si>
  <si>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</si>
  <si>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</si>
  <si>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</si>
  <si>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</si>
  <si>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</si>
  <si>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</si>
  <si>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</si>
  <si>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$61952</t>
  </si>
  <si>
    <t>E03465</t>
  </si>
  <si>
    <t>$104539</t>
  </si>
  <si>
    <t>E03466</t>
  </si>
  <si>
    <t xml:space="preserve">99395 </t>
  </si>
  <si>
    <t>E03467</t>
  </si>
  <si>
    <t>E03468</t>
  </si>
  <si>
    <t>$110570</t>
  </si>
  <si>
    <t>E03469</t>
  </si>
  <si>
    <t>E03470</t>
  </si>
  <si>
    <t>E03471</t>
  </si>
  <si>
    <t>E03472</t>
  </si>
  <si>
    <t>E03473</t>
  </si>
  <si>
    <t>$78633</t>
  </si>
  <si>
    <t>E03474</t>
  </si>
  <si>
    <t>E03475</t>
  </si>
  <si>
    <t>E03477</t>
  </si>
  <si>
    <t>E03478</t>
  </si>
  <si>
    <t>E03479</t>
  </si>
  <si>
    <t>$53815</t>
  </si>
  <si>
    <t>E03480</t>
  </si>
  <si>
    <t>$53836</t>
  </si>
  <si>
    <t>E03481</t>
  </si>
  <si>
    <t>$118577</t>
  </si>
  <si>
    <t>E03482</t>
  </si>
  <si>
    <t>E03483</t>
  </si>
  <si>
    <t>E03484</t>
  </si>
  <si>
    <t>E03485</t>
  </si>
  <si>
    <t>E03486</t>
  </si>
  <si>
    <t>E03487</t>
  </si>
  <si>
    <t xml:space="preserve">39231 </t>
  </si>
  <si>
    <t>E03488</t>
  </si>
  <si>
    <t xml:space="preserve">76984 </t>
  </si>
  <si>
    <t>E03490</t>
  </si>
  <si>
    <t>E03491</t>
  </si>
  <si>
    <t>E03492</t>
  </si>
  <si>
    <t>E03493</t>
  </si>
  <si>
    <t>$60845</t>
  </si>
  <si>
    <t>E03494</t>
  </si>
  <si>
    <t xml:space="preserve">80893 </t>
  </si>
  <si>
    <t>E03495</t>
  </si>
  <si>
    <t>E03496</t>
  </si>
  <si>
    <t>E03497</t>
  </si>
  <si>
    <t>E03498</t>
  </si>
  <si>
    <t xml:space="preserve">107190 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</si>
  <si>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</si>
  <si>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</si>
  <si>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</si>
  <si>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</si>
  <si>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</si>
  <si>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</si>
  <si>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</si>
  <si>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</si>
  <si>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$89619</t>
  </si>
  <si>
    <t>E03507</t>
  </si>
  <si>
    <t xml:space="preserve">114652 </t>
  </si>
  <si>
    <t>E03508</t>
  </si>
  <si>
    <t>E03509</t>
  </si>
  <si>
    <t>$35649</t>
  </si>
  <si>
    <t>E03510</t>
  </si>
  <si>
    <t>E03511</t>
  </si>
  <si>
    <t xml:space="preserve">76756 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</si>
  <si>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</si>
  <si>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</si>
  <si>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</si>
  <si>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</si>
  <si>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</si>
  <si>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</si>
  <si>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</si>
  <si>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</si>
  <si>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</si>
  <si>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$49974</t>
  </si>
  <si>
    <t>E03521</t>
  </si>
  <si>
    <t>E03522</t>
  </si>
  <si>
    <t>E03523</t>
  </si>
  <si>
    <t>E03524</t>
  </si>
  <si>
    <t xml:space="preserve">70403 </t>
  </si>
  <si>
    <t>E03525</t>
  </si>
  <si>
    <t>E03526</t>
  </si>
  <si>
    <t xml:space="preserve">38106 </t>
  </si>
  <si>
    <t>E03527</t>
  </si>
  <si>
    <t>E03528</t>
  </si>
  <si>
    <t xml:space="preserve">71841 </t>
  </si>
  <si>
    <t>E03529</t>
  </si>
  <si>
    <t>$40599</t>
  </si>
  <si>
    <t>E03530</t>
  </si>
  <si>
    <t>E03531</t>
  </si>
  <si>
    <t>E03532</t>
  </si>
  <si>
    <t>E03533</t>
  </si>
  <si>
    <t>E03534</t>
  </si>
  <si>
    <t>E03535</t>
  </si>
  <si>
    <t xml:space="preserve">107352 </t>
  </si>
  <si>
    <t>E03536</t>
  </si>
  <si>
    <t>E03537</t>
  </si>
  <si>
    <t>$36300</t>
  </si>
  <si>
    <t>E03538</t>
  </si>
  <si>
    <t xml:space="preserve">76358 </t>
  </si>
  <si>
    <t>E03539</t>
  </si>
  <si>
    <t>E03540</t>
  </si>
  <si>
    <t xml:space="preserve">97406 </t>
  </si>
  <si>
    <t>E03541</t>
  </si>
  <si>
    <t>E03542</t>
  </si>
  <si>
    <t xml:space="preserve">62963 </t>
  </si>
  <si>
    <t>E03543</t>
  </si>
  <si>
    <t>$38480</t>
  </si>
  <si>
    <t>E03544</t>
  </si>
  <si>
    <t>E03545</t>
  </si>
  <si>
    <t>E03546</t>
  </si>
  <si>
    <t>E03547</t>
  </si>
  <si>
    <t>E03548</t>
  </si>
  <si>
    <t>E03549</t>
  </si>
  <si>
    <t>$49742</t>
  </si>
  <si>
    <t>E03550</t>
  </si>
  <si>
    <t>E03551</t>
  </si>
  <si>
    <t>$62571</t>
  </si>
  <si>
    <t>E03552</t>
  </si>
  <si>
    <t xml:space="preserve">110561 </t>
  </si>
  <si>
    <t>E03553</t>
  </si>
  <si>
    <t>E03554</t>
  </si>
  <si>
    <t>E03555</t>
  </si>
  <si>
    <t xml:space="preserve">109913 </t>
  </si>
  <si>
    <t>E03556</t>
  </si>
  <si>
    <t xml:space="preserve">77235 </t>
  </si>
  <si>
    <t>E03557</t>
  </si>
  <si>
    <t>E03558</t>
  </si>
  <si>
    <t>E03559</t>
  </si>
  <si>
    <t>E03560</t>
  </si>
  <si>
    <t>E03561</t>
  </si>
  <si>
    <t>E03562</t>
  </si>
  <si>
    <t>$101695</t>
  </si>
  <si>
    <t>E03563</t>
  </si>
  <si>
    <t>E03564</t>
  </si>
  <si>
    <t>E03565</t>
  </si>
  <si>
    <t>E03566</t>
  </si>
  <si>
    <t xml:space="preserve">64484 </t>
  </si>
  <si>
    <t>E03567</t>
  </si>
  <si>
    <t>E03568</t>
  </si>
  <si>
    <t xml:space="preserve">81493 </t>
  </si>
  <si>
    <t>E03569</t>
  </si>
  <si>
    <t>$77900</t>
  </si>
  <si>
    <t>E03570</t>
  </si>
  <si>
    <t>E03571</t>
  </si>
  <si>
    <t xml:space="preserve">74485 </t>
  </si>
  <si>
    <t>E03573</t>
  </si>
  <si>
    <t>$71254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</si>
  <si>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</si>
  <si>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</si>
  <si>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</si>
  <si>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</si>
  <si>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</si>
  <si>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</si>
  <si>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</si>
  <si>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</si>
  <si>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</si>
  <si>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</si>
  <si>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 xml:space="preserve">95256 </t>
  </si>
  <si>
    <t>E03584</t>
  </si>
  <si>
    <t>E03585</t>
  </si>
  <si>
    <t>$103407</t>
  </si>
  <si>
    <t>E03586</t>
  </si>
  <si>
    <t>E03587</t>
  </si>
  <si>
    <t>$117828</t>
  </si>
  <si>
    <t>E03588</t>
  </si>
  <si>
    <t>$59545</t>
  </si>
  <si>
    <t>$108293</t>
  </si>
  <si>
    <t>E03590</t>
  </si>
  <si>
    <t>E03591</t>
  </si>
  <si>
    <t>$92544</t>
  </si>
  <si>
    <t>E03592</t>
  </si>
  <si>
    <t>E03593</t>
  </si>
  <si>
    <t>E03594</t>
  </si>
  <si>
    <t xml:space="preserve">79236 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</si>
  <si>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</si>
  <si>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</si>
  <si>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</si>
  <si>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</si>
  <si>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</si>
  <si>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</si>
  <si>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</si>
  <si>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</si>
  <si>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</si>
  <si>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$33487</t>
  </si>
  <si>
    <t>E03604</t>
  </si>
  <si>
    <t>E03605</t>
  </si>
  <si>
    <t>E03606</t>
  </si>
  <si>
    <t>E03607</t>
  </si>
  <si>
    <t xml:space="preserve">67190 </t>
  </si>
  <si>
    <t>E03608</t>
  </si>
  <si>
    <t>$31202</t>
  </si>
  <si>
    <t>E03609</t>
  </si>
  <si>
    <t xml:space="preserve">107770 </t>
  </si>
  <si>
    <t>E03610</t>
  </si>
  <si>
    <t>E03611</t>
  </si>
  <si>
    <t>E03612</t>
  </si>
  <si>
    <t>E03613</t>
  </si>
  <si>
    <t>E03614</t>
  </si>
  <si>
    <t>$74533</t>
  </si>
  <si>
    <t>E03615</t>
  </si>
  <si>
    <t>$74199</t>
  </si>
  <si>
    <t>E03616</t>
  </si>
  <si>
    <t>$38594</t>
  </si>
  <si>
    <t>E03617</t>
  </si>
  <si>
    <t>E03618</t>
  </si>
  <si>
    <t>$82474</t>
  </si>
  <si>
    <t>E03619</t>
  </si>
  <si>
    <t>E03620</t>
  </si>
  <si>
    <t>E03621</t>
  </si>
  <si>
    <t>E03622</t>
  </si>
  <si>
    <t>$63172</t>
  </si>
  <si>
    <t>E03623</t>
  </si>
  <si>
    <t xml:space="preserve">104113 </t>
  </si>
  <si>
    <t>E03624</t>
  </si>
  <si>
    <t>$35661</t>
  </si>
  <si>
    <t>E03625</t>
  </si>
  <si>
    <t>E03626</t>
  </si>
  <si>
    <t>E03627</t>
  </si>
  <si>
    <t>E03628</t>
  </si>
  <si>
    <t>E03629</t>
  </si>
  <si>
    <t xml:space="preserve">74202 </t>
  </si>
  <si>
    <t>E03630</t>
  </si>
  <si>
    <t>E03631</t>
  </si>
  <si>
    <t>E03632</t>
  </si>
  <si>
    <t>E03633</t>
  </si>
  <si>
    <t>E03634</t>
  </si>
  <si>
    <t xml:space="preserve">66694 </t>
  </si>
  <si>
    <t>E03635</t>
  </si>
  <si>
    <t>E03636</t>
  </si>
  <si>
    <t>E03637</t>
  </si>
  <si>
    <t>E03638</t>
  </si>
  <si>
    <t>E03639</t>
  </si>
  <si>
    <t>$52275</t>
  </si>
  <si>
    <t>E03640</t>
  </si>
  <si>
    <t>E03641</t>
  </si>
  <si>
    <t>E03642</t>
  </si>
  <si>
    <t>E03643</t>
  </si>
  <si>
    <t>$106463</t>
  </si>
  <si>
    <t>E03644</t>
  </si>
  <si>
    <t>E03645</t>
  </si>
  <si>
    <t xml:space="preserve">64802 </t>
  </si>
  <si>
    <t>E03646</t>
  </si>
  <si>
    <t>E03647</t>
  </si>
  <si>
    <t>E03648</t>
  </si>
  <si>
    <t xml:space="preserve">104712 </t>
  </si>
  <si>
    <t>E03649</t>
  </si>
  <si>
    <t>$101526</t>
  </si>
  <si>
    <t>E03650</t>
  </si>
  <si>
    <t xml:space="preserve">88155 </t>
  </si>
  <si>
    <t>E03651</t>
  </si>
  <si>
    <t>$54819</t>
  </si>
  <si>
    <t>E03652</t>
  </si>
  <si>
    <t>E03653</t>
  </si>
  <si>
    <t>E03654</t>
  </si>
  <si>
    <t>E03655</t>
  </si>
  <si>
    <t>E03656</t>
  </si>
  <si>
    <t>E03657</t>
  </si>
  <si>
    <t>E03658</t>
  </si>
  <si>
    <t xml:space="preserve">51166 </t>
  </si>
  <si>
    <t>E03659</t>
  </si>
  <si>
    <t>E03660</t>
  </si>
  <si>
    <t>$85397</t>
  </si>
  <si>
    <t>E03661</t>
  </si>
  <si>
    <t>E03662</t>
  </si>
  <si>
    <t>E03663</t>
  </si>
  <si>
    <t>E03664</t>
  </si>
  <si>
    <t xml:space="preserve">116912 </t>
  </si>
  <si>
    <t>E03665</t>
  </si>
  <si>
    <t xml:space="preserve">70012 </t>
  </si>
  <si>
    <t>E03666</t>
  </si>
  <si>
    <t>E03667</t>
  </si>
  <si>
    <t>E03668</t>
  </si>
  <si>
    <t xml:space="preserve">106646 </t>
  </si>
  <si>
    <t>E03669</t>
  </si>
  <si>
    <t>E03670</t>
  </si>
  <si>
    <t>E03671</t>
  </si>
  <si>
    <t>E03672</t>
  </si>
  <si>
    <t>E03673</t>
  </si>
  <si>
    <t>E03674</t>
  </si>
  <si>
    <t xml:space="preserve">30141 </t>
  </si>
  <si>
    <t>E03675</t>
  </si>
  <si>
    <t>E03676</t>
  </si>
  <si>
    <t>E03677</t>
  </si>
  <si>
    <t>E03678</t>
  </si>
  <si>
    <t>E03679</t>
  </si>
  <si>
    <t>E03680</t>
  </si>
  <si>
    <t>E03681</t>
  </si>
  <si>
    <t>$61599</t>
  </si>
  <si>
    <t>E03682</t>
  </si>
  <si>
    <t>E03683</t>
  </si>
  <si>
    <t>E03684</t>
  </si>
  <si>
    <t>E03685</t>
  </si>
  <si>
    <t xml:space="preserve">108085 </t>
  </si>
  <si>
    <t>E03686</t>
  </si>
  <si>
    <t>E03687</t>
  </si>
  <si>
    <t xml:space="preserve">59327 </t>
  </si>
  <si>
    <t>E03688</t>
  </si>
  <si>
    <t>E03689</t>
  </si>
  <si>
    <t>$96685</t>
  </si>
  <si>
    <t>E03690</t>
  </si>
  <si>
    <t>E03691</t>
  </si>
  <si>
    <t>E03692</t>
  </si>
  <si>
    <t>$38113</t>
  </si>
  <si>
    <t>E03693</t>
  </si>
  <si>
    <t>E03694</t>
  </si>
  <si>
    <t xml:space="preserve">112983 </t>
  </si>
  <si>
    <t>E03695</t>
  </si>
  <si>
    <t xml:space="preserve">110130 </t>
  </si>
  <si>
    <t>E03696</t>
  </si>
  <si>
    <t>$78436</t>
  </si>
  <si>
    <t>E03697</t>
  </si>
  <si>
    <t>E03698</t>
  </si>
  <si>
    <t>E03699</t>
  </si>
  <si>
    <t>E03700</t>
  </si>
  <si>
    <t>E03701</t>
  </si>
  <si>
    <t>E03702</t>
  </si>
  <si>
    <t>E03703</t>
  </si>
  <si>
    <t>$31104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</si>
  <si>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</si>
  <si>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</si>
  <si>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</si>
  <si>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</si>
  <si>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</si>
  <si>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</si>
  <si>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</si>
  <si>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</si>
  <si>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</si>
  <si>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$99707</t>
  </si>
  <si>
    <t>E03713</t>
  </si>
  <si>
    <t>E03714</t>
  </si>
  <si>
    <t>E03715</t>
  </si>
  <si>
    <t>E03716</t>
  </si>
  <si>
    <t xml:space="preserve">65725 </t>
  </si>
  <si>
    <t>E03717</t>
  </si>
  <si>
    <t>E03718</t>
  </si>
  <si>
    <t>E03719</t>
  </si>
  <si>
    <t>E03720</t>
  </si>
  <si>
    <t>$65057</t>
  </si>
  <si>
    <t>E03722</t>
  </si>
  <si>
    <t>E03723</t>
  </si>
  <si>
    <t>E03724</t>
  </si>
  <si>
    <t>E03725</t>
  </si>
  <si>
    <t xml:space="preserve">98812 </t>
  </si>
  <si>
    <t>E03726</t>
  </si>
  <si>
    <t>E03727</t>
  </si>
  <si>
    <t xml:space="preserve">97819 </t>
  </si>
  <si>
    <t>E03728</t>
  </si>
  <si>
    <t>E03729</t>
  </si>
  <si>
    <t>$66087</t>
  </si>
  <si>
    <t>E03730</t>
  </si>
  <si>
    <t>$77151</t>
  </si>
  <si>
    <t>E03731</t>
  </si>
  <si>
    <t>E03732</t>
  </si>
  <si>
    <t>E03733</t>
  </si>
  <si>
    <t>E03734</t>
  </si>
  <si>
    <t xml:space="preserve">35769 </t>
  </si>
  <si>
    <t>E03736</t>
  </si>
  <si>
    <t>$40102</t>
  </si>
  <si>
    <t>E03737</t>
  </si>
  <si>
    <t>E03738</t>
  </si>
  <si>
    <t>E03739</t>
  </si>
  <si>
    <t>E03740</t>
  </si>
  <si>
    <t>E03741</t>
  </si>
  <si>
    <t xml:space="preserve">67593 </t>
  </si>
  <si>
    <t>E03742</t>
  </si>
  <si>
    <t>$71376</t>
  </si>
  <si>
    <t>E03743</t>
  </si>
  <si>
    <t xml:space="preserve">36685 </t>
  </si>
  <si>
    <t>E03744</t>
  </si>
  <si>
    <t>$51166</t>
  </si>
  <si>
    <t>E03745</t>
  </si>
  <si>
    <t xml:space="preserve">63159 </t>
  </si>
  <si>
    <t>E03746</t>
  </si>
  <si>
    <t>E03747</t>
  </si>
  <si>
    <t>E03748</t>
  </si>
  <si>
    <t>E03749</t>
  </si>
  <si>
    <t xml:space="preserve">64078 </t>
  </si>
  <si>
    <t>E03750</t>
  </si>
  <si>
    <t>$59611</t>
  </si>
  <si>
    <t>E03751</t>
  </si>
  <si>
    <t>$108299</t>
  </si>
  <si>
    <t>E03752</t>
  </si>
  <si>
    <t xml:space="preserve">86791 </t>
  </si>
  <si>
    <t>E03753</t>
  </si>
  <si>
    <t>$61159</t>
  </si>
  <si>
    <t>E03754</t>
  </si>
  <si>
    <t>E03755</t>
  </si>
  <si>
    <t>$113863</t>
  </si>
  <si>
    <t>E03756</t>
  </si>
  <si>
    <t>$63232</t>
  </si>
  <si>
    <t>E03757</t>
  </si>
  <si>
    <t>E03758</t>
  </si>
  <si>
    <t>E03759</t>
  </si>
  <si>
    <t>$111502</t>
  </si>
  <si>
    <t>E03760</t>
  </si>
  <si>
    <t xml:space="preserve">77347 </t>
  </si>
  <si>
    <t>E03761</t>
  </si>
  <si>
    <t>E03762</t>
  </si>
  <si>
    <t>E03763</t>
  </si>
  <si>
    <t xml:space="preserve">103456 </t>
  </si>
  <si>
    <t>E03764</t>
  </si>
  <si>
    <t>$47051</t>
  </si>
  <si>
    <t>E03765</t>
  </si>
  <si>
    <t>E03766</t>
  </si>
  <si>
    <t>$96292</t>
  </si>
  <si>
    <t>$52461</t>
  </si>
  <si>
    <t>E03768</t>
  </si>
  <si>
    <t>E03769</t>
  </si>
  <si>
    <t>E03770</t>
  </si>
  <si>
    <t>E03771</t>
  </si>
  <si>
    <t>E03772</t>
  </si>
  <si>
    <t>E03773</t>
  </si>
  <si>
    <t xml:space="preserve">53034 </t>
  </si>
  <si>
    <t>E03774</t>
  </si>
  <si>
    <t>E03775</t>
  </si>
  <si>
    <t>$99382</t>
  </si>
  <si>
    <t>E03776</t>
  </si>
  <si>
    <t>$91952</t>
  </si>
  <si>
    <t>E03777</t>
  </si>
  <si>
    <t>E03778</t>
  </si>
  <si>
    <t>E03779</t>
  </si>
  <si>
    <t>E03780</t>
  </si>
  <si>
    <t>$39876</t>
  </si>
  <si>
    <t>E03781</t>
  </si>
  <si>
    <t>E03782</t>
  </si>
  <si>
    <t>E03783</t>
  </si>
  <si>
    <t xml:space="preserve">79478 </t>
  </si>
  <si>
    <t>E03784</t>
  </si>
  <si>
    <t>E03785</t>
  </si>
  <si>
    <t>E03786</t>
  </si>
  <si>
    <t>E03787</t>
  </si>
  <si>
    <t>E03788</t>
  </si>
  <si>
    <t xml:space="preserve">103903 </t>
  </si>
  <si>
    <t>E03789</t>
  </si>
  <si>
    <t xml:space="preserve">78053 </t>
  </si>
  <si>
    <t>E03790</t>
  </si>
  <si>
    <t>E03791</t>
  </si>
  <si>
    <t>E03792</t>
  </si>
  <si>
    <t>E03793</t>
  </si>
  <si>
    <t xml:space="preserve">118741 </t>
  </si>
  <si>
    <t>E03794</t>
  </si>
  <si>
    <t>E03795</t>
  </si>
  <si>
    <t>E03796</t>
  </si>
  <si>
    <t>$96735</t>
  </si>
  <si>
    <t>E03797</t>
  </si>
  <si>
    <t>E03798</t>
  </si>
  <si>
    <t>E03799</t>
  </si>
  <si>
    <t>E03800</t>
  </si>
  <si>
    <t xml:space="preserve">111086 </t>
  </si>
  <si>
    <t>E03802</t>
  </si>
  <si>
    <t>E03803</t>
  </si>
  <si>
    <t>E03804</t>
  </si>
  <si>
    <t>E03805</t>
  </si>
  <si>
    <t>$103480</t>
  </si>
  <si>
    <t>E03806</t>
  </si>
  <si>
    <t xml:space="preserve">35931 </t>
  </si>
  <si>
    <t>E03807</t>
  </si>
  <si>
    <t>E03808</t>
  </si>
  <si>
    <t>E03809</t>
  </si>
  <si>
    <t>$116883</t>
  </si>
  <si>
    <t>E03810</t>
  </si>
  <si>
    <t>E03811</t>
  </si>
  <si>
    <t xml:space="preserve">69950 </t>
  </si>
  <si>
    <t>E03812</t>
  </si>
  <si>
    <t>E03813</t>
  </si>
  <si>
    <t>E03814</t>
  </si>
  <si>
    <t>E03815</t>
  </si>
  <si>
    <t>E03817</t>
  </si>
  <si>
    <t>$100555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</si>
  <si>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</si>
  <si>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</si>
  <si>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</si>
  <si>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</si>
  <si>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</si>
  <si>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</si>
  <si>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</si>
  <si>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</si>
  <si>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$105971</t>
  </si>
  <si>
    <t>E03826</t>
  </si>
  <si>
    <t>E03827</t>
  </si>
  <si>
    <t>$79269</t>
  </si>
  <si>
    <t>E03828</t>
  </si>
  <si>
    <t>E03829</t>
  </si>
  <si>
    <t>E03830</t>
  </si>
  <si>
    <t>E03831</t>
  </si>
  <si>
    <t>E03832</t>
  </si>
  <si>
    <t>E03833</t>
  </si>
  <si>
    <t>$89118</t>
  </si>
  <si>
    <t>E03834</t>
  </si>
  <si>
    <t>E03835</t>
  </si>
  <si>
    <t>$75711</t>
  </si>
  <si>
    <t>E03836</t>
  </si>
  <si>
    <t>E03837</t>
  </si>
  <si>
    <t xml:space="preserve">111267 </t>
  </si>
  <si>
    <t>E03838</t>
  </si>
  <si>
    <t>E03839</t>
  </si>
  <si>
    <t xml:space="preserve">88616 </t>
  </si>
  <si>
    <t>E03840</t>
  </si>
  <si>
    <t>$40878</t>
  </si>
  <si>
    <t>E03841</t>
  </si>
  <si>
    <t xml:space="preserve">65501 </t>
  </si>
  <si>
    <t>E03842</t>
  </si>
  <si>
    <t>E03844</t>
  </si>
  <si>
    <t>$48879</t>
  </si>
  <si>
    <t>E03845</t>
  </si>
  <si>
    <t>$90923</t>
  </si>
  <si>
    <t>E03846</t>
  </si>
  <si>
    <t>E03847</t>
  </si>
  <si>
    <t>E03848</t>
  </si>
  <si>
    <t>E03849</t>
  </si>
  <si>
    <t>E03850</t>
  </si>
  <si>
    <t>E03851</t>
  </si>
  <si>
    <t>E03852</t>
  </si>
  <si>
    <t>$66319</t>
  </si>
  <si>
    <t>E03853</t>
  </si>
  <si>
    <t>E03854</t>
  </si>
  <si>
    <t>E03855</t>
  </si>
  <si>
    <t>E03856</t>
  </si>
  <si>
    <t>$42087</t>
  </si>
  <si>
    <t>E03857</t>
  </si>
  <si>
    <t xml:space="preserve">89965 </t>
  </si>
  <si>
    <t>E03858</t>
  </si>
  <si>
    <t>E03859</t>
  </si>
  <si>
    <t xml:space="preserve">32890 </t>
  </si>
  <si>
    <t>E03860</t>
  </si>
  <si>
    <t>E03861</t>
  </si>
  <si>
    <t xml:space="preserve">78354 </t>
  </si>
  <si>
    <t>E03862</t>
  </si>
  <si>
    <t>$117478</t>
  </si>
  <si>
    <t>E03863</t>
  </si>
  <si>
    <t xml:space="preserve">40112 </t>
  </si>
  <si>
    <t>E03864</t>
  </si>
  <si>
    <t>E03865</t>
  </si>
  <si>
    <t>E03866</t>
  </si>
  <si>
    <t xml:space="preserve">103798 </t>
  </si>
  <si>
    <t>E03867</t>
  </si>
  <si>
    <t>E03868</t>
  </si>
  <si>
    <t>E03869</t>
  </si>
  <si>
    <t>E03870</t>
  </si>
  <si>
    <t>E03871</t>
  </si>
  <si>
    <t>E03872</t>
  </si>
  <si>
    <t>$71683</t>
  </si>
  <si>
    <t>E03873</t>
  </si>
  <si>
    <t>E03874</t>
  </si>
  <si>
    <t>E03875</t>
  </si>
  <si>
    <t>E03876</t>
  </si>
  <si>
    <t>E03877</t>
  </si>
  <si>
    <t>E03878</t>
  </si>
  <si>
    <t>$89003</t>
  </si>
  <si>
    <t>E03879</t>
  </si>
  <si>
    <t>E03880</t>
  </si>
  <si>
    <t xml:space="preserve">55179 </t>
  </si>
  <si>
    <t>E03881</t>
  </si>
  <si>
    <t>E03882</t>
  </si>
  <si>
    <t>E03883</t>
  </si>
  <si>
    <t>E03884</t>
  </si>
  <si>
    <t xml:space="preserve">33936 </t>
  </si>
  <si>
    <t>E03885</t>
  </si>
  <si>
    <t>E03886</t>
  </si>
  <si>
    <t>$102226</t>
  </si>
  <si>
    <t>E03887</t>
  </si>
  <si>
    <t xml:space="preserve">39478 </t>
  </si>
  <si>
    <t>E03888</t>
  </si>
  <si>
    <t>$92513</t>
  </si>
  <si>
    <t>E03889</t>
  </si>
  <si>
    <t xml:space="preserve">51227 </t>
  </si>
  <si>
    <t>E03890</t>
  </si>
  <si>
    <t>E03891</t>
  </si>
  <si>
    <t>E03892</t>
  </si>
  <si>
    <t>$34716</t>
  </si>
  <si>
    <t>E03894</t>
  </si>
  <si>
    <t>E03895</t>
  </si>
  <si>
    <t>E03896</t>
  </si>
  <si>
    <t xml:space="preserve">74670 </t>
  </si>
  <si>
    <t>E03897</t>
  </si>
  <si>
    <t>$71185</t>
  </si>
  <si>
    <t>E03898</t>
  </si>
  <si>
    <t>E03899</t>
  </si>
  <si>
    <t>E03900</t>
  </si>
  <si>
    <t xml:space="preserve">32350 </t>
  </si>
  <si>
    <t>E03901</t>
  </si>
  <si>
    <t>E03902</t>
  </si>
  <si>
    <t>E03903</t>
  </si>
  <si>
    <t xml:space="preserve">83648 </t>
  </si>
  <si>
    <t>E03904</t>
  </si>
  <si>
    <t>E03905</t>
  </si>
  <si>
    <t>E03906</t>
  </si>
  <si>
    <t xml:space="preserve">63365 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</si>
  <si>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</si>
  <si>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</si>
  <si>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</si>
  <si>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</si>
  <si>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</si>
  <si>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</si>
  <si>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</si>
  <si>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</si>
  <si>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</si>
  <si>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</si>
  <si>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$39347</t>
  </si>
  <si>
    <t>E03917</t>
  </si>
  <si>
    <t>E03918</t>
  </si>
  <si>
    <t>E03919</t>
  </si>
  <si>
    <t>E03920</t>
  </si>
  <si>
    <t>$92565</t>
  </si>
  <si>
    <t>E03921</t>
  </si>
  <si>
    <t>E03922</t>
  </si>
  <si>
    <t>E03923</t>
  </si>
  <si>
    <t>E03924</t>
  </si>
  <si>
    <t>E03925</t>
  </si>
  <si>
    <t>$114593</t>
  </si>
  <si>
    <t>E03926</t>
  </si>
  <si>
    <t>E03927</t>
  </si>
  <si>
    <t>E03928</t>
  </si>
  <si>
    <t xml:space="preserve">90449 </t>
  </si>
  <si>
    <t>E03929</t>
  </si>
  <si>
    <t>$74525</t>
  </si>
  <si>
    <t>E03930</t>
  </si>
  <si>
    <t>E03931</t>
  </si>
  <si>
    <t>E03932</t>
  </si>
  <si>
    <t>E03933</t>
  </si>
  <si>
    <t>E03934</t>
  </si>
  <si>
    <t>E03935</t>
  </si>
  <si>
    <t>$58886</t>
  </si>
  <si>
    <t>E03936</t>
  </si>
  <si>
    <t>E03937</t>
  </si>
  <si>
    <t>E03938</t>
  </si>
  <si>
    <t xml:space="preserve">42892 </t>
  </si>
  <si>
    <t>E03939</t>
  </si>
  <si>
    <t>E03940</t>
  </si>
  <si>
    <t>E03941</t>
  </si>
  <si>
    <t>E03942</t>
  </si>
  <si>
    <t>$72495</t>
  </si>
  <si>
    <t>E03943</t>
  </si>
  <si>
    <t>E03944</t>
  </si>
  <si>
    <t xml:space="preserve">68859 </t>
  </si>
  <si>
    <t>E03945</t>
  </si>
  <si>
    <t>E03946</t>
  </si>
  <si>
    <t>E03947</t>
  </si>
  <si>
    <t xml:space="preserve">67530 </t>
  </si>
  <si>
    <t>E03948</t>
  </si>
  <si>
    <t>$68640</t>
  </si>
  <si>
    <t>E03949</t>
  </si>
  <si>
    <t>E03950</t>
  </si>
  <si>
    <t xml:space="preserve">76734 </t>
  </si>
  <si>
    <t>E03951</t>
  </si>
  <si>
    <t>$91841</t>
  </si>
  <si>
    <t>E03952</t>
  </si>
  <si>
    <t>E03953</t>
  </si>
  <si>
    <t>$67516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</si>
  <si>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</si>
  <si>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</si>
  <si>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</si>
  <si>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</si>
  <si>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</si>
  <si>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</si>
  <si>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</si>
  <si>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</si>
  <si>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$60778</t>
  </si>
  <si>
    <t>E03962</t>
  </si>
  <si>
    <t>$66292</t>
  </si>
  <si>
    <t>E03963</t>
  </si>
  <si>
    <t>$59693</t>
  </si>
  <si>
    <t>E03964</t>
  </si>
  <si>
    <t>$107777</t>
  </si>
  <si>
    <t>E03965</t>
  </si>
  <si>
    <t>E03966</t>
  </si>
  <si>
    <t>E03967</t>
  </si>
  <si>
    <t>$45559</t>
  </si>
  <si>
    <t>E03968</t>
  </si>
  <si>
    <t xml:space="preserve">108421 </t>
  </si>
  <si>
    <t>E03969</t>
  </si>
  <si>
    <t xml:space="preserve">82269 </t>
  </si>
  <si>
    <t>E03970</t>
  </si>
  <si>
    <t xml:space="preserve">75098 </t>
  </si>
  <si>
    <t>E03971</t>
  </si>
  <si>
    <t>E03972</t>
  </si>
  <si>
    <t>E03973</t>
  </si>
  <si>
    <t>E03974</t>
  </si>
  <si>
    <t xml:space="preserve">56410 </t>
  </si>
  <si>
    <t>E03975</t>
  </si>
  <si>
    <t>E03976</t>
  </si>
  <si>
    <t>E03978</t>
  </si>
  <si>
    <t xml:space="preserve">31605 </t>
  </si>
  <si>
    <t>E03979</t>
  </si>
  <si>
    <t>E03980</t>
  </si>
  <si>
    <t>E03981</t>
  </si>
  <si>
    <t>E03982</t>
  </si>
  <si>
    <t>E03983</t>
  </si>
  <si>
    <t>E03984</t>
  </si>
  <si>
    <t>$43850</t>
  </si>
  <si>
    <t>E03985</t>
  </si>
  <si>
    <t>E03986</t>
  </si>
  <si>
    <t>E03987</t>
  </si>
  <si>
    <t>E03988</t>
  </si>
  <si>
    <t>E03989</t>
  </si>
  <si>
    <t>$109706</t>
  </si>
  <si>
    <t>E03990</t>
  </si>
  <si>
    <t>$99599</t>
  </si>
  <si>
    <t>E03991</t>
  </si>
  <si>
    <t>E03992</t>
  </si>
  <si>
    <t>E03993</t>
  </si>
  <si>
    <t xml:space="preserve">114689 </t>
  </si>
  <si>
    <t>E03994</t>
  </si>
  <si>
    <t>$92723</t>
  </si>
  <si>
    <t>E03995</t>
  </si>
  <si>
    <t>$104648</t>
  </si>
  <si>
    <t>E03996</t>
  </si>
  <si>
    <t>E03997</t>
  </si>
  <si>
    <t xml:space="preserve">30088 </t>
  </si>
  <si>
    <t>E03998</t>
  </si>
  <si>
    <t>$107038</t>
  </si>
  <si>
    <t>E03999</t>
  </si>
  <si>
    <t xml:space="preserve">75853 </t>
  </si>
  <si>
    <t>E04000</t>
  </si>
  <si>
    <t>E04001</t>
  </si>
  <si>
    <t xml:space="preserve">54328 </t>
  </si>
  <si>
    <t>E04002</t>
  </si>
  <si>
    <t xml:space="preserve">93991 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</si>
  <si>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</si>
  <si>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</si>
  <si>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</si>
  <si>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</si>
  <si>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</si>
  <si>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</si>
  <si>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</si>
  <si>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</si>
  <si>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</si>
  <si>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 xml:space="preserve">101091 </t>
  </si>
  <si>
    <t>E04012</t>
  </si>
  <si>
    <t>E04013</t>
  </si>
  <si>
    <t>$67543</t>
  </si>
  <si>
    <t>E04014</t>
  </si>
  <si>
    <t>E04015</t>
  </si>
  <si>
    <t>$47510</t>
  </si>
  <si>
    <t>E04016</t>
  </si>
  <si>
    <t>$54842</t>
  </si>
  <si>
    <t>E04017</t>
  </si>
  <si>
    <t>E04018</t>
  </si>
  <si>
    <t xml:space="preserve">30735 </t>
  </si>
  <si>
    <t>E04019</t>
  </si>
  <si>
    <t>E04020</t>
  </si>
  <si>
    <t xml:space="preserve">63757 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</si>
  <si>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</si>
  <si>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</si>
  <si>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</si>
  <si>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</si>
  <si>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</si>
  <si>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</si>
  <si>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</si>
  <si>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</si>
  <si>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</si>
  <si>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 xml:space="preserve">48792 </t>
  </si>
  <si>
    <t>E04030</t>
  </si>
  <si>
    <t>E04031</t>
  </si>
  <si>
    <t xml:space="preserve">49490 </t>
  </si>
  <si>
    <t>E04032</t>
  </si>
  <si>
    <t>E04033</t>
  </si>
  <si>
    <t>E04034</t>
  </si>
  <si>
    <t>$91395</t>
  </si>
  <si>
    <t>E04035</t>
  </si>
  <si>
    <t>E04036</t>
  </si>
  <si>
    <t>$31635</t>
  </si>
  <si>
    <t>E04037</t>
  </si>
  <si>
    <t>E04038</t>
  </si>
  <si>
    <t xml:space="preserve">46537 </t>
  </si>
  <si>
    <t>E04039</t>
  </si>
  <si>
    <t>E04040</t>
  </si>
  <si>
    <t>$30705</t>
  </si>
  <si>
    <t>E04041</t>
  </si>
  <si>
    <t xml:space="preserve">58437 </t>
  </si>
  <si>
    <t>E04042</t>
  </si>
  <si>
    <t>$118212</t>
  </si>
  <si>
    <t>E04043</t>
  </si>
  <si>
    <t xml:space="preserve">93714 </t>
  </si>
  <si>
    <t>E04044</t>
  </si>
  <si>
    <t>E04045</t>
  </si>
  <si>
    <t>E04046</t>
  </si>
  <si>
    <t>$98490</t>
  </si>
  <si>
    <t>E04047</t>
  </si>
  <si>
    <t>E04048</t>
  </si>
  <si>
    <t xml:space="preserve">56189 </t>
  </si>
  <si>
    <t>E04049</t>
  </si>
  <si>
    <t>E04050</t>
  </si>
  <si>
    <t xml:space="preserve">114511 </t>
  </si>
  <si>
    <t>E04051</t>
  </si>
  <si>
    <t>$69121</t>
  </si>
  <si>
    <t>E04052</t>
  </si>
  <si>
    <t>E04053</t>
  </si>
  <si>
    <t>$67552</t>
  </si>
  <si>
    <t>E04055</t>
  </si>
  <si>
    <t>E04056</t>
  </si>
  <si>
    <t>E04057</t>
  </si>
  <si>
    <t xml:space="preserve">57544 </t>
  </si>
  <si>
    <t>E04058</t>
  </si>
  <si>
    <t xml:space="preserve">42214 </t>
  </si>
  <si>
    <t>E04059</t>
  </si>
  <si>
    <t>E04060</t>
  </si>
  <si>
    <t>E04061</t>
  </si>
  <si>
    <t>E04062</t>
  </si>
  <si>
    <t>$76210</t>
  </si>
  <si>
    <t>E04063</t>
  </si>
  <si>
    <t>E04064</t>
  </si>
  <si>
    <t>E04065</t>
  </si>
  <si>
    <t>E04066</t>
  </si>
  <si>
    <t>E04067</t>
  </si>
  <si>
    <t xml:space="preserve">75618 </t>
  </si>
  <si>
    <t>E04068</t>
  </si>
  <si>
    <t>$63868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</si>
  <si>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</si>
  <si>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</si>
  <si>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</si>
  <si>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</si>
  <si>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</si>
  <si>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</si>
  <si>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</si>
  <si>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</si>
  <si>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</si>
  <si>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</si>
  <si>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</si>
  <si>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</si>
  <si>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</si>
  <si>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</si>
  <si>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$66984</t>
  </si>
  <si>
    <t>E04083</t>
  </si>
  <si>
    <t>E04084</t>
  </si>
  <si>
    <t xml:space="preserve">94892 </t>
  </si>
  <si>
    <t>E04085</t>
  </si>
  <si>
    <t>E04086</t>
  </si>
  <si>
    <t xml:space="preserve">111054 </t>
  </si>
  <si>
    <t>E04087</t>
  </si>
  <si>
    <t>E04088</t>
  </si>
  <si>
    <t>E04089</t>
  </si>
  <si>
    <t xml:space="preserve">96962 </t>
  </si>
  <si>
    <t>E04090</t>
  </si>
  <si>
    <t>$49144</t>
  </si>
  <si>
    <t>E04091</t>
  </si>
  <si>
    <t>$64584</t>
  </si>
  <si>
    <t>E04092</t>
  </si>
  <si>
    <t xml:space="preserve">35889 </t>
  </si>
  <si>
    <t>E04093</t>
  </si>
  <si>
    <t xml:space="preserve">115686 </t>
  </si>
  <si>
    <t>E04094</t>
  </si>
  <si>
    <t>E04095</t>
  </si>
  <si>
    <t xml:space="preserve">77066 </t>
  </si>
  <si>
    <t>E04096</t>
  </si>
  <si>
    <t xml:space="preserve">55837 </t>
  </si>
  <si>
    <t>E04097</t>
  </si>
  <si>
    <t>E04098</t>
  </si>
  <si>
    <t>E04099</t>
  </si>
  <si>
    <t>$60004</t>
  </si>
  <si>
    <t>E04100</t>
  </si>
  <si>
    <t xml:space="preserve">86528 </t>
  </si>
  <si>
    <t>E04101</t>
  </si>
  <si>
    <t>$87188</t>
  </si>
  <si>
    <t>E04102</t>
  </si>
  <si>
    <t>E04103</t>
  </si>
  <si>
    <t>$68085</t>
  </si>
  <si>
    <t>E04104</t>
  </si>
  <si>
    <t>E04105</t>
  </si>
  <si>
    <t>E04106</t>
  </si>
  <si>
    <t>E04107</t>
  </si>
  <si>
    <t>E04108</t>
  </si>
  <si>
    <t>E04109</t>
  </si>
  <si>
    <t xml:space="preserve">48543 </t>
  </si>
  <si>
    <t>E04110</t>
  </si>
  <si>
    <t>$117990</t>
  </si>
  <si>
    <t>E04111</t>
  </si>
  <si>
    <t>E04112</t>
  </si>
  <si>
    <t>$45330</t>
  </si>
  <si>
    <t>E04113</t>
  </si>
  <si>
    <t xml:space="preserve">30541 </t>
  </si>
  <si>
    <t>E04114</t>
  </si>
  <si>
    <t>$33423</t>
  </si>
  <si>
    <t>E04115</t>
  </si>
  <si>
    <t xml:space="preserve">85488 </t>
  </si>
  <si>
    <t>E04116</t>
  </si>
  <si>
    <t>$118150</t>
  </si>
  <si>
    <t>E04117</t>
  </si>
  <si>
    <t>E04118</t>
  </si>
  <si>
    <t xml:space="preserve">55153 </t>
  </si>
  <si>
    <t>E04119</t>
  </si>
  <si>
    <t xml:space="preserve">46296 </t>
  </si>
  <si>
    <t>E04120</t>
  </si>
  <si>
    <t>E04121</t>
  </si>
  <si>
    <t>E04122</t>
  </si>
  <si>
    <t xml:space="preserve">76773 </t>
  </si>
  <si>
    <t>E04123</t>
  </si>
  <si>
    <t>E04124</t>
  </si>
  <si>
    <t>E04125</t>
  </si>
  <si>
    <t>E04126</t>
  </si>
  <si>
    <t>E04127</t>
  </si>
  <si>
    <t xml:space="preserve">70100 </t>
  </si>
  <si>
    <t>E04128</t>
  </si>
  <si>
    <t>E04129</t>
  </si>
  <si>
    <t>E04130</t>
  </si>
  <si>
    <t>$107084</t>
  </si>
  <si>
    <t>E04131</t>
  </si>
  <si>
    <t xml:space="preserve">70092 </t>
  </si>
  <si>
    <t>E04132</t>
  </si>
  <si>
    <t>E04133</t>
  </si>
  <si>
    <t>E04134</t>
  </si>
  <si>
    <t>E04135</t>
  </si>
  <si>
    <t>$76389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</si>
  <si>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</si>
  <si>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</si>
  <si>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</si>
  <si>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</si>
  <si>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</si>
  <si>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</si>
  <si>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</si>
  <si>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</si>
  <si>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$100832</t>
  </si>
  <si>
    <t>E04144</t>
  </si>
  <si>
    <t>E04145</t>
  </si>
  <si>
    <t>E04146</t>
  </si>
  <si>
    <t>$76714</t>
  </si>
  <si>
    <t>E04147</t>
  </si>
  <si>
    <t>E04148</t>
  </si>
  <si>
    <t>E04149</t>
  </si>
  <si>
    <t xml:space="preserve">112090 </t>
  </si>
  <si>
    <t>E04150</t>
  </si>
  <si>
    <t>E04151</t>
  </si>
  <si>
    <t>$119825</t>
  </si>
  <si>
    <t>E04152</t>
  </si>
  <si>
    <t>E04153</t>
  </si>
  <si>
    <t>E04154</t>
  </si>
  <si>
    <t>E04155</t>
  </si>
  <si>
    <t>E04156</t>
  </si>
  <si>
    <t xml:space="preserve">63235 </t>
  </si>
  <si>
    <t>E04157</t>
  </si>
  <si>
    <t xml:space="preserve">73685 </t>
  </si>
  <si>
    <t>E04158</t>
  </si>
  <si>
    <t xml:space="preserve">92786 </t>
  </si>
  <si>
    <t>E04159</t>
  </si>
  <si>
    <t>E04160</t>
  </si>
  <si>
    <t>E04162</t>
  </si>
  <si>
    <t xml:space="preserve">83483 </t>
  </si>
  <si>
    <t>E04163</t>
  </si>
  <si>
    <t xml:space="preserve">76604 </t>
  </si>
  <si>
    <t>E04164</t>
  </si>
  <si>
    <t>E04165</t>
  </si>
  <si>
    <t>E04166</t>
  </si>
  <si>
    <t>E04167</t>
  </si>
  <si>
    <t xml:space="preserve">49996 </t>
  </si>
  <si>
    <t>E04168</t>
  </si>
  <si>
    <t>E04169</t>
  </si>
  <si>
    <t>E04170</t>
  </si>
  <si>
    <t xml:space="preserve">76092 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</si>
  <si>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</si>
  <si>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</si>
  <si>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</si>
  <si>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</si>
  <si>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</si>
  <si>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</si>
  <si>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</si>
  <si>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</si>
  <si>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</si>
  <si>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$39599</t>
  </si>
  <si>
    <t>E04180</t>
  </si>
  <si>
    <t>E04181</t>
  </si>
  <si>
    <t>E04182</t>
  </si>
  <si>
    <t>E04183</t>
  </si>
  <si>
    <t>E04184</t>
  </si>
  <si>
    <t>$105439</t>
  </si>
  <si>
    <t>E04185</t>
  </si>
  <si>
    <t>$94188</t>
  </si>
  <si>
    <t>E04186</t>
  </si>
  <si>
    <t>E04187</t>
  </si>
  <si>
    <t>E04188</t>
  </si>
  <si>
    <t xml:space="preserve">81465 </t>
  </si>
  <si>
    <t>E04189</t>
  </si>
  <si>
    <t>E04190</t>
  </si>
  <si>
    <t>E04191</t>
  </si>
  <si>
    <t>E04192</t>
  </si>
  <si>
    <t>$114309</t>
  </si>
  <si>
    <t>E04193</t>
  </si>
  <si>
    <t>E04194</t>
  </si>
  <si>
    <t>E04195</t>
  </si>
  <si>
    <t>E04196</t>
  </si>
  <si>
    <t>$74188</t>
  </si>
  <si>
    <t>E04197</t>
  </si>
  <si>
    <t xml:space="preserve">32021 </t>
  </si>
  <si>
    <t>E04198</t>
  </si>
  <si>
    <t>E04199</t>
  </si>
  <si>
    <t xml:space="preserve">93131 </t>
  </si>
  <si>
    <t>E04200</t>
  </si>
  <si>
    <t>$41258</t>
  </si>
  <si>
    <t>E04201</t>
  </si>
  <si>
    <t>E04202</t>
  </si>
  <si>
    <t>E04203</t>
  </si>
  <si>
    <t>E04204</t>
  </si>
  <si>
    <t>E04205</t>
  </si>
  <si>
    <t>$119003</t>
  </si>
  <si>
    <t>E04206</t>
  </si>
  <si>
    <t>E04207</t>
  </si>
  <si>
    <t>E04208</t>
  </si>
  <si>
    <t>E04209</t>
  </si>
  <si>
    <t>E04210</t>
  </si>
  <si>
    <t xml:space="preserve">109434 </t>
  </si>
  <si>
    <t>E04211</t>
  </si>
  <si>
    <t>E04212</t>
  </si>
  <si>
    <t>E04213</t>
  </si>
  <si>
    <t>E04214</t>
  </si>
  <si>
    <t xml:space="preserve">86111 </t>
  </si>
  <si>
    <t>E04215</t>
  </si>
  <si>
    <t xml:space="preserve">108555 </t>
  </si>
  <si>
    <t>E04216</t>
  </si>
  <si>
    <t>E04217</t>
  </si>
  <si>
    <t>E04218</t>
  </si>
  <si>
    <t>$42455</t>
  </si>
  <si>
    <t>E04219</t>
  </si>
  <si>
    <t xml:space="preserve">83451 </t>
  </si>
  <si>
    <t>E04220</t>
  </si>
  <si>
    <t>E04221</t>
  </si>
  <si>
    <t>E04222</t>
  </si>
  <si>
    <t xml:space="preserve">107438 </t>
  </si>
  <si>
    <t>E04223</t>
  </si>
  <si>
    <t>$40636</t>
  </si>
  <si>
    <t>E04224</t>
  </si>
  <si>
    <t>E04225</t>
  </si>
  <si>
    <t>E04226</t>
  </si>
  <si>
    <t xml:space="preserve">35919 </t>
  </si>
  <si>
    <t>E04227</t>
  </si>
  <si>
    <t>E04228</t>
  </si>
  <si>
    <t>E04229</t>
  </si>
  <si>
    <t>E04230</t>
  </si>
  <si>
    <t>E04231</t>
  </si>
  <si>
    <t>E04232</t>
  </si>
  <si>
    <t>$37127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</si>
  <si>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</si>
  <si>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</si>
  <si>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</si>
  <si>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</si>
  <si>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</si>
  <si>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</si>
  <si>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</si>
  <si>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</si>
  <si>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</si>
  <si>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$40592</t>
  </si>
  <si>
    <t>E04242</t>
  </si>
  <si>
    <t>$116758</t>
  </si>
  <si>
    <t>E04243</t>
  </si>
  <si>
    <t>E04244</t>
  </si>
  <si>
    <t>E04245</t>
  </si>
  <si>
    <t>$34721</t>
  </si>
  <si>
    <t>E04246</t>
  </si>
  <si>
    <t>E04247</t>
  </si>
  <si>
    <t>E04248</t>
  </si>
  <si>
    <t>E04249</t>
  </si>
  <si>
    <t>E04250</t>
  </si>
  <si>
    <t>$118407</t>
  </si>
  <si>
    <t>E04251</t>
  </si>
  <si>
    <t>E04252</t>
  </si>
  <si>
    <t xml:space="preserve">119697 </t>
  </si>
  <si>
    <t>E04254</t>
  </si>
  <si>
    <t>E04255</t>
  </si>
  <si>
    <t>E04256</t>
  </si>
  <si>
    <t>E04257</t>
  </si>
  <si>
    <t>E04258</t>
  </si>
  <si>
    <t xml:space="preserve">51967 </t>
  </si>
  <si>
    <t>E04259</t>
  </si>
  <si>
    <t>E04260</t>
  </si>
  <si>
    <t>$81541</t>
  </si>
  <si>
    <t>E04261</t>
  </si>
  <si>
    <t>E04262</t>
  </si>
  <si>
    <t>E04263</t>
  </si>
  <si>
    <t xml:space="preserve">86296 </t>
  </si>
  <si>
    <t>E04264</t>
  </si>
  <si>
    <t>E04265</t>
  </si>
  <si>
    <t>E04266</t>
  </si>
  <si>
    <t xml:space="preserve">36582 </t>
  </si>
  <si>
    <t>E04267</t>
  </si>
  <si>
    <t>E04269</t>
  </si>
  <si>
    <t>E04270</t>
  </si>
  <si>
    <t>E04271</t>
  </si>
  <si>
    <t xml:space="preserve">95017 </t>
  </si>
  <si>
    <t>E04272</t>
  </si>
  <si>
    <t>E04273</t>
  </si>
  <si>
    <t>E04274</t>
  </si>
  <si>
    <t xml:space="preserve">74094 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</si>
  <si>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</si>
  <si>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</si>
  <si>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</si>
  <si>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</si>
  <si>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</si>
  <si>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</si>
  <si>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</si>
  <si>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</si>
  <si>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</si>
  <si>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$70022</t>
  </si>
  <si>
    <t>E04284</t>
  </si>
  <si>
    <t>E04285</t>
  </si>
  <si>
    <t>$65765</t>
  </si>
  <si>
    <t>E04286</t>
  </si>
  <si>
    <t>E04287</t>
  </si>
  <si>
    <t>E04288</t>
  </si>
  <si>
    <t xml:space="preserve">62928 </t>
  </si>
  <si>
    <t>E04289</t>
  </si>
  <si>
    <t>E04290</t>
  </si>
  <si>
    <t xml:space="preserve">34740 </t>
  </si>
  <si>
    <t>E04291</t>
  </si>
  <si>
    <t>$76123</t>
  </si>
  <si>
    <t>E04292</t>
  </si>
  <si>
    <t>$73225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</si>
  <si>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</si>
  <si>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</si>
  <si>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</si>
  <si>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</si>
  <si>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</si>
  <si>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</si>
  <si>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</si>
  <si>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</si>
  <si>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</si>
  <si>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</si>
  <si>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</si>
  <si>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</si>
  <si>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 xml:space="preserve">103234 </t>
  </si>
  <si>
    <t>E04305</t>
  </si>
  <si>
    <t>$64815</t>
  </si>
  <si>
    <t>E04306</t>
  </si>
  <si>
    <t>E04307</t>
  </si>
  <si>
    <t>E04308</t>
  </si>
  <si>
    <t>$75749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</si>
  <si>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</si>
  <si>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</si>
  <si>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</si>
  <si>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</si>
  <si>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</si>
  <si>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</si>
  <si>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</si>
  <si>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</si>
  <si>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$67336</t>
  </si>
  <si>
    <t>E04317</t>
  </si>
  <si>
    <t>E04318</t>
  </si>
  <si>
    <t xml:space="preserve">101449 </t>
  </si>
  <si>
    <t>E04319</t>
  </si>
  <si>
    <t xml:space="preserve">107749 </t>
  </si>
  <si>
    <t>E04320</t>
  </si>
  <si>
    <t>$99396</t>
  </si>
  <si>
    <t>E04321</t>
  </si>
  <si>
    <t>$63375</t>
  </si>
  <si>
    <t>E04322</t>
  </si>
  <si>
    <t>E04323</t>
  </si>
  <si>
    <t>E04324</t>
  </si>
  <si>
    <t xml:space="preserve">91999 </t>
  </si>
  <si>
    <t>E04325</t>
  </si>
  <si>
    <t>E04326</t>
  </si>
  <si>
    <t>E04327</t>
  </si>
  <si>
    <t>E04328</t>
  </si>
  <si>
    <t>E04329</t>
  </si>
  <si>
    <t xml:space="preserve">84184 </t>
  </si>
  <si>
    <t>E04330</t>
  </si>
  <si>
    <t>E04331</t>
  </si>
  <si>
    <t>$60619</t>
  </si>
  <si>
    <t>E04332</t>
  </si>
  <si>
    <t>$94090</t>
  </si>
  <si>
    <t>E04333</t>
  </si>
  <si>
    <t xml:space="preserve">38415 </t>
  </si>
  <si>
    <t>E04334</t>
  </si>
  <si>
    <t>E04335</t>
  </si>
  <si>
    <t>E04336</t>
  </si>
  <si>
    <t>$79685</t>
  </si>
  <si>
    <t>E04337</t>
  </si>
  <si>
    <t>E04338</t>
  </si>
  <si>
    <t>$70552</t>
  </si>
  <si>
    <t>E04339</t>
  </si>
  <si>
    <t>E04340</t>
  </si>
  <si>
    <t>$35753</t>
  </si>
  <si>
    <t>E04341</t>
  </si>
  <si>
    <t>E04342</t>
  </si>
  <si>
    <t>E04343</t>
  </si>
  <si>
    <t>E04344</t>
  </si>
  <si>
    <t xml:space="preserve">117468 </t>
  </si>
  <si>
    <t>E04345</t>
  </si>
  <si>
    <t>$103757</t>
  </si>
  <si>
    <t>E04346</t>
  </si>
  <si>
    <t>$56052</t>
  </si>
  <si>
    <t>E04347</t>
  </si>
  <si>
    <t>$45170</t>
  </si>
  <si>
    <t>E04348</t>
  </si>
  <si>
    <t>$115571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</si>
  <si>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</si>
  <si>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</si>
  <si>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</si>
  <si>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</si>
  <si>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</si>
  <si>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</si>
  <si>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</si>
  <si>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</si>
  <si>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</si>
  <si>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 xml:space="preserve">44954 </t>
  </si>
  <si>
    <t>E04358</t>
  </si>
  <si>
    <t xml:space="preserve">117319 </t>
  </si>
  <si>
    <t>E04359</t>
  </si>
  <si>
    <t>E04360</t>
  </si>
  <si>
    <t>$60773</t>
  </si>
  <si>
    <t>E04361</t>
  </si>
  <si>
    <t>E04362</t>
  </si>
  <si>
    <t>E04363</t>
  </si>
  <si>
    <t xml:space="preserve">73046 </t>
  </si>
  <si>
    <t>E04364</t>
  </si>
  <si>
    <t>E04365</t>
  </si>
  <si>
    <t>$106554</t>
  </si>
  <si>
    <t>E04366</t>
  </si>
  <si>
    <t>$87203</t>
  </si>
  <si>
    <t>E04367</t>
  </si>
  <si>
    <t>$65683</t>
  </si>
  <si>
    <t>E04368</t>
  </si>
  <si>
    <t>E04369</t>
  </si>
  <si>
    <t xml:space="preserve">75990 </t>
  </si>
  <si>
    <t>E04370</t>
  </si>
  <si>
    <t>E04371</t>
  </si>
  <si>
    <t>E04372</t>
  </si>
  <si>
    <t>E04373</t>
  </si>
  <si>
    <t>$83455</t>
  </si>
  <si>
    <t>E04374</t>
  </si>
  <si>
    <t>E04375</t>
  </si>
  <si>
    <t>E04376</t>
  </si>
  <si>
    <t>$52555</t>
  </si>
  <si>
    <t>E04377</t>
  </si>
  <si>
    <t>E04378</t>
  </si>
  <si>
    <t>$102197</t>
  </si>
  <si>
    <t>E04379</t>
  </si>
  <si>
    <t>E04380</t>
  </si>
  <si>
    <t xml:space="preserve">75174 </t>
  </si>
  <si>
    <t>E04381</t>
  </si>
  <si>
    <t>E04382</t>
  </si>
  <si>
    <t>E04383</t>
  </si>
  <si>
    <t>E04384</t>
  </si>
  <si>
    <t>E04385</t>
  </si>
  <si>
    <t>E04387</t>
  </si>
  <si>
    <t>E04388</t>
  </si>
  <si>
    <t>$76662</t>
  </si>
  <si>
    <t>E04389</t>
  </si>
  <si>
    <t>E04390</t>
  </si>
  <si>
    <t>E04391</t>
  </si>
  <si>
    <t>E04392</t>
  </si>
  <si>
    <t xml:space="preserve">95880 </t>
  </si>
  <si>
    <t>E04394</t>
  </si>
  <si>
    <t>E04395</t>
  </si>
  <si>
    <t>$115847</t>
  </si>
  <si>
    <t>E04396</t>
  </si>
  <si>
    <t>$83841</t>
  </si>
  <si>
    <t>E04397</t>
  </si>
  <si>
    <t>$33060</t>
  </si>
  <si>
    <t>E04399</t>
  </si>
  <si>
    <t xml:space="preserve">38486 </t>
  </si>
  <si>
    <t>E04400</t>
  </si>
  <si>
    <t>$33674</t>
  </si>
  <si>
    <t>E04401</t>
  </si>
  <si>
    <t>E04402</t>
  </si>
  <si>
    <t>E04403</t>
  </si>
  <si>
    <t>E04404</t>
  </si>
  <si>
    <t>E04405</t>
  </si>
  <si>
    <t>E04406</t>
  </si>
  <si>
    <t>$76467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</si>
  <si>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</si>
  <si>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</si>
  <si>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</si>
  <si>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</si>
  <si>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</si>
  <si>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</si>
  <si>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</si>
  <si>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</si>
  <si>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</si>
  <si>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</si>
  <si>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$53609</t>
  </si>
  <si>
    <t>E04417</t>
  </si>
  <si>
    <t>E04418</t>
  </si>
  <si>
    <t>E04419</t>
  </si>
  <si>
    <t>E04420</t>
  </si>
  <si>
    <t>E04421</t>
  </si>
  <si>
    <t>E04422</t>
  </si>
  <si>
    <t>$63525</t>
  </si>
  <si>
    <t>E04423</t>
  </si>
  <si>
    <t>$75451</t>
  </si>
  <si>
    <t>E04424</t>
  </si>
  <si>
    <t>E04425</t>
  </si>
  <si>
    <t>E04426</t>
  </si>
  <si>
    <t>E04427</t>
  </si>
  <si>
    <t>$63550</t>
  </si>
  <si>
    <t>E04428</t>
  </si>
  <si>
    <t>E04429</t>
  </si>
  <si>
    <t>E04431</t>
  </si>
  <si>
    <t>$60730</t>
  </si>
  <si>
    <t>E04432</t>
  </si>
  <si>
    <t xml:space="preserve">112538 </t>
  </si>
  <si>
    <t>E04433</t>
  </si>
  <si>
    <t>E04434</t>
  </si>
  <si>
    <t xml:space="preserve">77045 </t>
  </si>
  <si>
    <t>E04435</t>
  </si>
  <si>
    <t>E04436</t>
  </si>
  <si>
    <t>E04437</t>
  </si>
  <si>
    <t>E04438</t>
  </si>
  <si>
    <t>E04440</t>
  </si>
  <si>
    <t>E04441</t>
  </si>
  <si>
    <t>$119639</t>
  </si>
  <si>
    <t>E04442</t>
  </si>
  <si>
    <t>E04443</t>
  </si>
  <si>
    <t>E04444</t>
  </si>
  <si>
    <t>E04445</t>
  </si>
  <si>
    <t>E04446</t>
  </si>
  <si>
    <t xml:space="preserve">90382 </t>
  </si>
  <si>
    <t>E04447</t>
  </si>
  <si>
    <t>E04448</t>
  </si>
  <si>
    <t>E04449</t>
  </si>
  <si>
    <t xml:space="preserve">103367 </t>
  </si>
  <si>
    <t>E04450</t>
  </si>
  <si>
    <t>E04451</t>
  </si>
  <si>
    <t>E04452</t>
  </si>
  <si>
    <t>$109289</t>
  </si>
  <si>
    <t>E04453</t>
  </si>
  <si>
    <t>$95902</t>
  </si>
  <si>
    <t>E04454</t>
  </si>
  <si>
    <t>E04455</t>
  </si>
  <si>
    <t>E04456</t>
  </si>
  <si>
    <t xml:space="preserve">71307 </t>
  </si>
  <si>
    <t>E04457</t>
  </si>
  <si>
    <t>E04458</t>
  </si>
  <si>
    <t>E04459</t>
  </si>
  <si>
    <t>E04460</t>
  </si>
  <si>
    <t>E04461</t>
  </si>
  <si>
    <t>E04462</t>
  </si>
  <si>
    <t xml:space="preserve">32694 </t>
  </si>
  <si>
    <t>E04463</t>
  </si>
  <si>
    <t xml:space="preserve">59905 </t>
  </si>
  <si>
    <t>E04464</t>
  </si>
  <si>
    <t>E04465</t>
  </si>
  <si>
    <t>E04466</t>
  </si>
  <si>
    <t>E04467</t>
  </si>
  <si>
    <t>E04468</t>
  </si>
  <si>
    <t xml:space="preserve">67199 </t>
  </si>
  <si>
    <t>E04469</t>
  </si>
  <si>
    <t>E04470</t>
  </si>
  <si>
    <t>$71987</t>
  </si>
  <si>
    <t>E04471</t>
  </si>
  <si>
    <t>E04472</t>
  </si>
  <si>
    <t>E04473</t>
  </si>
  <si>
    <t>$39289</t>
  </si>
  <si>
    <t>E04474</t>
  </si>
  <si>
    <t>E04475</t>
  </si>
  <si>
    <t>E04476</t>
  </si>
  <si>
    <t xml:space="preserve">50872 </t>
  </si>
  <si>
    <t>E04477</t>
  </si>
  <si>
    <t>$73964</t>
  </si>
  <si>
    <t>E04478</t>
  </si>
  <si>
    <t xml:space="preserve">97875 </t>
  </si>
  <si>
    <t>E04479</t>
  </si>
  <si>
    <t>E04480</t>
  </si>
  <si>
    <t>E04481</t>
  </si>
  <si>
    <t xml:space="preserve">44767 </t>
  </si>
  <si>
    <t>E04482</t>
  </si>
  <si>
    <t xml:space="preserve">46925 </t>
  </si>
  <si>
    <t>E04483</t>
  </si>
  <si>
    <t>E04484</t>
  </si>
  <si>
    <t>$31949</t>
  </si>
  <si>
    <t>E04485</t>
  </si>
  <si>
    <t xml:space="preserve">103345 </t>
  </si>
  <si>
    <t>E04486</t>
  </si>
  <si>
    <t>E04488</t>
  </si>
  <si>
    <t>E04489</t>
  </si>
  <si>
    <t>E04490</t>
  </si>
  <si>
    <t>E04491</t>
  </si>
  <si>
    <t xml:space="preserve">52349 </t>
  </si>
  <si>
    <t>E04492</t>
  </si>
  <si>
    <t>E04493</t>
  </si>
  <si>
    <t>E04494</t>
  </si>
  <si>
    <t>$119032</t>
  </si>
  <si>
    <t>E04495</t>
  </si>
  <si>
    <t>E04496</t>
  </si>
  <si>
    <t>E04497</t>
  </si>
  <si>
    <t>E04498</t>
  </si>
  <si>
    <t>E04499</t>
  </si>
  <si>
    <t>E04500</t>
  </si>
  <si>
    <t xml:space="preserve">35917 </t>
  </si>
  <si>
    <t>E00017</t>
  </si>
  <si>
    <t>E00110</t>
  </si>
  <si>
    <t>E00118</t>
  </si>
  <si>
    <t>E00123</t>
  </si>
  <si>
    <t>E00247</t>
  </si>
  <si>
    <t>E00286</t>
  </si>
  <si>
    <t>E00355</t>
  </si>
  <si>
    <t>E00449</t>
  </si>
  <si>
    <t>E00573</t>
  </si>
  <si>
    <t>E00593</t>
  </si>
  <si>
    <t>E00618</t>
  </si>
  <si>
    <t>E00646</t>
  </si>
  <si>
    <t>E00692</t>
  </si>
  <si>
    <t>E00728</t>
  </si>
  <si>
    <t>E00831</t>
  </si>
  <si>
    <t>E00869</t>
  </si>
  <si>
    <t>E00885</t>
  </si>
  <si>
    <t>E01036</t>
  </si>
  <si>
    <t>E01168</t>
  </si>
  <si>
    <t>E01169</t>
  </si>
  <si>
    <t>E01292</t>
  </si>
  <si>
    <t>E01337</t>
  </si>
  <si>
    <t>E01339</t>
  </si>
  <si>
    <t>E01378</t>
  </si>
  <si>
    <t>E01460</t>
  </si>
  <si>
    <t>E01484</t>
  </si>
  <si>
    <t>E01613</t>
  </si>
  <si>
    <t>E01624</t>
  </si>
  <si>
    <t>E01629</t>
  </si>
  <si>
    <t>E01673</t>
  </si>
  <si>
    <t>E01717</t>
  </si>
  <si>
    <t>E01753</t>
  </si>
  <si>
    <t>E01756</t>
  </si>
  <si>
    <t>E01863</t>
  </si>
  <si>
    <t>E01880</t>
  </si>
  <si>
    <t>E01910</t>
  </si>
  <si>
    <t>E01919</t>
  </si>
  <si>
    <t>E02000</t>
  </si>
  <si>
    <t>E02004</t>
  </si>
  <si>
    <t>E02030</t>
  </si>
  <si>
    <t>E02078</t>
  </si>
  <si>
    <t>E02099</t>
  </si>
  <si>
    <t>E02108</t>
  </si>
  <si>
    <t>E02199</t>
  </si>
  <si>
    <t>E02221</t>
  </si>
  <si>
    <t>E02239</t>
  </si>
  <si>
    <t>E02243</t>
  </si>
  <si>
    <t>E02289</t>
  </si>
  <si>
    <t>E02306</t>
  </si>
  <si>
    <t>E02338</t>
  </si>
  <si>
    <t>E02408</t>
  </si>
  <si>
    <t>E02547</t>
  </si>
  <si>
    <t>E02672</t>
  </si>
  <si>
    <t>E02726</t>
  </si>
  <si>
    <t>E02824</t>
  </si>
  <si>
    <t>E02868</t>
  </si>
  <si>
    <t>E03167</t>
  </si>
  <si>
    <t>E03177</t>
  </si>
  <si>
    <t>E03216</t>
  </si>
  <si>
    <t>E03222</t>
  </si>
  <si>
    <t>E03356</t>
  </si>
  <si>
    <t>E03476</t>
  </si>
  <si>
    <t>E03489</t>
  </si>
  <si>
    <t>E03572</t>
  </si>
  <si>
    <t>E03589</t>
  </si>
  <si>
    <t>E03721</t>
  </si>
  <si>
    <t>E03735</t>
  </si>
  <si>
    <t>E03767</t>
  </si>
  <si>
    <t>E03801</t>
  </si>
  <si>
    <t>E03816</t>
  </si>
  <si>
    <t>E03843</t>
  </si>
  <si>
    <t>E03893</t>
  </si>
  <si>
    <t>E03977</t>
  </si>
  <si>
    <t>E04054</t>
  </si>
  <si>
    <t>E04161</t>
  </si>
  <si>
    <t>E04253</t>
  </si>
  <si>
    <t>E04268</t>
  </si>
  <si>
    <t>E04386</t>
  </si>
  <si>
    <t>E04393</t>
  </si>
  <si>
    <t>E04398</t>
  </si>
  <si>
    <t>E04430</t>
  </si>
  <si>
    <t>E04439</t>
  </si>
  <si>
    <t>E04487</t>
  </si>
  <si>
    <t>Employee ID</t>
  </si>
  <si>
    <t>Unknown</t>
  </si>
  <si>
    <t>Accounting And Finance</t>
  </si>
  <si>
    <t>Hire Source</t>
  </si>
  <si>
    <t>Active</t>
  </si>
  <si>
    <t>Exited</t>
  </si>
  <si>
    <t>Employee Status</t>
  </si>
  <si>
    <t>Employee Age</t>
  </si>
  <si>
    <t/>
  </si>
  <si>
    <t>Employee_Id</t>
  </si>
  <si>
    <t>Value</t>
  </si>
  <si>
    <t>Contract Type</t>
  </si>
  <si>
    <t>Analysis</t>
  </si>
  <si>
    <t>Salary_left</t>
  </si>
  <si>
    <t>Employee_Age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</si>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</sst>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5" formatCode="yyyy/mm/dd"/>
    </dxf>
    <dxf>
      <numFmt numFmtId="165" formatCode="yyyy/mm/dd"/>
    </dxf>
    <dxf>
      <numFmt numFmtId="165" formatCode="yyyy/mm/dd"/>
    </dxf>
  </dxfs>
  <tableStyles count="0" defaultTableStyle="TableStyleMedium9" defaultPivotStyle="PivotStyleLight16"/>
  <colors>
    <mruColors>
      <color rgb="FFDBD600"/>
      <color rgb="FFD9D05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9970C-F37C-4188-91CA-CD3F11A24306}" name="Table1" displayName="Table1" ref="A1:N4263" totalsRowShown="0">
  <autoFilter ref="A1:N4263" xr:uid="{FF99970C-F37C-4188-91CA-CD3F11A24306}"/>
  <tableColumns count="14">
    <tableColumn id="1" xr3:uid="{75711B3B-CE74-4D27-A9E9-A213326AA019}" name="Employee ID"/>
    <tableColumn id="2" xr3:uid="{BC2360DF-D0E1-4D02-BDDF-D1FB191060D7}" name="Gender"/>
    <tableColumn id="3" xr3:uid="{A9E17E47-41CF-462C-BAC8-26206A75C71B}" name="Location"/>
    <tableColumn id="4" xr3:uid="{32AB8A1B-CF50-462F-8FCA-D6697AD2DB31}" name="Department"/>
    <tableColumn id="5" xr3:uid="{D9EE88A1-94E8-4E42-85BF-FA79F5D3846A}" name="Role"/>
    <tableColumn id="6" xr3:uid="{0D8F0626-6808-4080-A1C3-1A0CC7A3804C}" name="ContractType"/>
    <tableColumn id="7" xr3:uid="{DE79888E-6F05-47E4-9F2C-0487F6323A44}" name="Hire Source"/>
    <tableColumn id="8" xr3:uid="{0B9EA6FC-550A-47C5-8309-FB2EEAA43C78}" name="HireDate" dataDxfId="3"/>
    <tableColumn id="9" xr3:uid="{955AFE45-BF7C-4C0F-8FE3-DED99C40F48A}" name="ExitDate" dataDxfId="2"/>
    <tableColumn id="10" xr3:uid="{EA9BDFC2-3C16-4407-AC9B-55938019A7F0}" name="Employee Status"/>
    <tableColumn id="11" xr3:uid="{90E0975F-9C94-457B-8478-063523360D92}" name="BirthDate" dataDxfId="1"/>
    <tableColumn id="12" xr3:uid="{A07DC7CF-560A-4A95-BCB1-1A03E2185A38}" name="Employee Age"/>
    <tableColumn id="13" xr3:uid="{846EFDF8-B167-44CA-B12C-37DF8D5BE70F}" name="Salary"/>
    <tableColumn id="14" xr3:uid="{B15000A8-E736-46A5-AC8D-23FB31B24470}" name="Tenure" dataDxfId="0">
      <calculatedColumnFormula>ROUND((IF(I2="",TODAY(),I2)-H2)/365,1)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01"/>
  <sheetViews>
    <sheetView workbookViewId="0">
      <selection activeCell="N13" sqref="N13"/>
    </sheetView>
  </sheetViews>
  <sheetFormatPr defaultRowHeight="14.4" x14ac:dyDescent="0.3"/>
  <cols>
    <col min="1" max="1" width="10.77734375" bestFit="1" customWidth="1"/>
    <col min="2" max="2" width="7.5546875" bestFit="1" customWidth="1"/>
    <col min="3" max="3" width="9" bestFit="1" customWidth="1"/>
    <col min="4" max="4" width="20.33203125" bestFit="1" customWidth="1"/>
    <col min="5" max="5" width="17" bestFit="1" customWidth="1"/>
    <col min="6" max="6" width="12" bestFit="1" customWidth="1"/>
    <col min="7" max="7" width="15.44140625" bestFit="1" customWidth="1"/>
    <col min="8" max="10" width="17" bestFit="1" customWidth="1"/>
    <col min="11" max="11" width="8" bestFit="1" customWidth="1"/>
    <col min="12" max="12" width="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6146</v>
      </c>
    </row>
    <row r="2" spans="1:12" x14ac:dyDescent="0.3">
      <c r="A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40644</v>
      </c>
      <c r="J2" s="1">
        <v>38567</v>
      </c>
      <c r="K2" t="s">
        <v>17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H3" s="1">
        <v>40461</v>
      </c>
      <c r="J3" s="1">
        <v>27505</v>
      </c>
      <c r="K3" t="s">
        <v>22</v>
      </c>
      <c r="L3" t="s">
        <v>22</v>
      </c>
    </row>
    <row r="4" spans="1:12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1">
        <v>42794</v>
      </c>
      <c r="J4" s="1">
        <v>24668</v>
      </c>
    </row>
    <row r="5" spans="1:12" x14ac:dyDescent="0.3">
      <c r="A5" t="s">
        <v>30</v>
      </c>
      <c r="C5" t="s">
        <v>20</v>
      </c>
      <c r="D5" t="s">
        <v>31</v>
      </c>
      <c r="E5" t="s">
        <v>32</v>
      </c>
      <c r="F5" t="s">
        <v>33</v>
      </c>
      <c r="H5" s="1">
        <v>40096</v>
      </c>
      <c r="J5" s="1">
        <v>24231</v>
      </c>
      <c r="K5" t="s">
        <v>34</v>
      </c>
      <c r="L5" t="s">
        <v>34</v>
      </c>
    </row>
    <row r="6" spans="1:12" x14ac:dyDescent="0.3">
      <c r="A6" t="s">
        <v>35</v>
      </c>
      <c r="B6" t="s">
        <v>36</v>
      </c>
      <c r="C6" t="s">
        <v>37</v>
      </c>
      <c r="D6" t="s">
        <v>31</v>
      </c>
      <c r="E6" t="s">
        <v>38</v>
      </c>
      <c r="F6" t="s">
        <v>15</v>
      </c>
      <c r="G6" t="s">
        <v>16</v>
      </c>
      <c r="H6" s="1">
        <v>39983</v>
      </c>
      <c r="J6" s="1">
        <v>23144</v>
      </c>
    </row>
    <row r="7" spans="1:12" x14ac:dyDescent="0.3">
      <c r="A7" t="s">
        <v>39</v>
      </c>
      <c r="C7" t="s">
        <v>40</v>
      </c>
      <c r="D7" t="s">
        <v>41</v>
      </c>
      <c r="E7" t="s">
        <v>32</v>
      </c>
      <c r="F7" t="s">
        <v>15</v>
      </c>
      <c r="G7" t="s">
        <v>42</v>
      </c>
      <c r="H7" s="1">
        <v>43104</v>
      </c>
      <c r="J7" s="1">
        <v>27832</v>
      </c>
      <c r="K7" t="s">
        <v>43</v>
      </c>
      <c r="L7" t="s">
        <v>43</v>
      </c>
    </row>
    <row r="8" spans="1:12" x14ac:dyDescent="0.3">
      <c r="A8" t="s">
        <v>44</v>
      </c>
      <c r="C8" t="s">
        <v>45</v>
      </c>
      <c r="D8" t="s">
        <v>13</v>
      </c>
      <c r="E8" t="s">
        <v>46</v>
      </c>
      <c r="F8" t="s">
        <v>28</v>
      </c>
      <c r="G8" t="s">
        <v>47</v>
      </c>
      <c r="H8" s="1">
        <v>41319</v>
      </c>
      <c r="I8" s="1">
        <v>42882</v>
      </c>
    </row>
    <row r="9" spans="1:12" x14ac:dyDescent="0.3">
      <c r="A9" t="s">
        <v>48</v>
      </c>
      <c r="B9" t="s">
        <v>49</v>
      </c>
      <c r="C9" t="s">
        <v>12</v>
      </c>
      <c r="D9" t="s">
        <v>50</v>
      </c>
      <c r="E9" t="s">
        <v>51</v>
      </c>
      <c r="G9" t="s">
        <v>47</v>
      </c>
      <c r="H9" s="1">
        <v>43023</v>
      </c>
      <c r="I9" s="1">
        <v>44345</v>
      </c>
      <c r="J9" s="1">
        <v>34583</v>
      </c>
      <c r="K9">
        <v>111222</v>
      </c>
      <c r="L9">
        <v>111222</v>
      </c>
    </row>
    <row r="10" spans="1:12" x14ac:dyDescent="0.3">
      <c r="A10" t="s">
        <v>52</v>
      </c>
      <c r="D10" t="s">
        <v>53</v>
      </c>
      <c r="E10" t="s">
        <v>54</v>
      </c>
      <c r="F10" t="s">
        <v>55</v>
      </c>
      <c r="G10" t="s">
        <v>47</v>
      </c>
      <c r="H10" s="1">
        <v>43223</v>
      </c>
      <c r="J10" s="1">
        <v>28678</v>
      </c>
      <c r="K10" t="s">
        <v>56</v>
      </c>
      <c r="L10" t="s">
        <v>56</v>
      </c>
    </row>
    <row r="11" spans="1:12" x14ac:dyDescent="0.3">
      <c r="A11" t="s">
        <v>57</v>
      </c>
      <c r="B11" t="s">
        <v>36</v>
      </c>
      <c r="C11" t="s">
        <v>58</v>
      </c>
      <c r="D11" t="s">
        <v>59</v>
      </c>
      <c r="E11" t="s">
        <v>51</v>
      </c>
      <c r="F11" t="s">
        <v>60</v>
      </c>
      <c r="G11" t="s">
        <v>47</v>
      </c>
      <c r="H11" s="1">
        <v>40250</v>
      </c>
      <c r="I11" s="1">
        <v>40485</v>
      </c>
      <c r="J11" s="1">
        <v>33563</v>
      </c>
      <c r="K11" t="s">
        <v>61</v>
      </c>
      <c r="L11" t="s">
        <v>61</v>
      </c>
    </row>
    <row r="12" spans="1:12" x14ac:dyDescent="0.3">
      <c r="A12" t="s">
        <v>62</v>
      </c>
      <c r="C12" t="s">
        <v>45</v>
      </c>
      <c r="E12" t="s">
        <v>63</v>
      </c>
      <c r="G12" t="s">
        <v>64</v>
      </c>
      <c r="H12" s="1">
        <v>42580</v>
      </c>
      <c r="I12" s="1">
        <v>44498</v>
      </c>
      <c r="K12" t="s">
        <v>65</v>
      </c>
      <c r="L12" t="s">
        <v>65</v>
      </c>
    </row>
    <row r="13" spans="1:12" x14ac:dyDescent="0.3">
      <c r="A13" t="s">
        <v>66</v>
      </c>
      <c r="B13" t="s">
        <v>67</v>
      </c>
      <c r="D13" t="s">
        <v>68</v>
      </c>
      <c r="E13" t="s">
        <v>38</v>
      </c>
      <c r="G13" t="s">
        <v>69</v>
      </c>
      <c r="H13" s="1">
        <v>42290</v>
      </c>
      <c r="K13" t="s">
        <v>70</v>
      </c>
      <c r="L13" t="s">
        <v>70</v>
      </c>
    </row>
    <row r="14" spans="1:12" x14ac:dyDescent="0.3">
      <c r="A14" t="s">
        <v>71</v>
      </c>
      <c r="B14" t="s">
        <v>67</v>
      </c>
      <c r="D14" t="s">
        <v>41</v>
      </c>
      <c r="E14" t="s">
        <v>38</v>
      </c>
      <c r="F14" t="s">
        <v>33</v>
      </c>
      <c r="H14" s="1">
        <v>42813</v>
      </c>
      <c r="J14" s="1">
        <v>22130</v>
      </c>
      <c r="K14" t="s">
        <v>72</v>
      </c>
      <c r="L14" t="s">
        <v>72</v>
      </c>
    </row>
    <row r="15" spans="1:12" x14ac:dyDescent="0.3">
      <c r="A15" t="s">
        <v>73</v>
      </c>
      <c r="B15" t="s">
        <v>36</v>
      </c>
      <c r="C15" t="s">
        <v>58</v>
      </c>
      <c r="D15" t="s">
        <v>59</v>
      </c>
      <c r="E15" t="s">
        <v>27</v>
      </c>
      <c r="G15" t="s">
        <v>74</v>
      </c>
      <c r="H15" t="s">
        <v>75</v>
      </c>
      <c r="J15" s="1">
        <v>25946</v>
      </c>
      <c r="K15" t="s">
        <v>76</v>
      </c>
      <c r="L15" t="s">
        <v>79</v>
      </c>
    </row>
    <row r="16" spans="1:12" x14ac:dyDescent="0.3">
      <c r="A16" t="s">
        <v>77</v>
      </c>
      <c r="B16" t="s">
        <v>49</v>
      </c>
      <c r="C16" t="s">
        <v>20</v>
      </c>
      <c r="D16" t="s">
        <v>53</v>
      </c>
      <c r="E16" t="s">
        <v>63</v>
      </c>
      <c r="F16" t="s">
        <v>15</v>
      </c>
      <c r="G16" t="s">
        <v>78</v>
      </c>
      <c r="H16" s="1">
        <v>44154</v>
      </c>
      <c r="J16" s="1">
        <v>26131</v>
      </c>
      <c r="K16" t="s">
        <v>79</v>
      </c>
      <c r="L16">
        <v>66358</v>
      </c>
    </row>
    <row r="17" spans="1:12" x14ac:dyDescent="0.3">
      <c r="A17" t="s">
        <v>80</v>
      </c>
      <c r="B17" t="s">
        <v>49</v>
      </c>
      <c r="C17" t="s">
        <v>25</v>
      </c>
      <c r="D17" t="s">
        <v>21</v>
      </c>
      <c r="E17" t="s">
        <v>14</v>
      </c>
      <c r="F17" t="s">
        <v>33</v>
      </c>
      <c r="G17" t="s">
        <v>74</v>
      </c>
      <c r="H17" t="s">
        <v>75</v>
      </c>
      <c r="I17" s="1">
        <v>41365</v>
      </c>
      <c r="J17" s="1">
        <v>36453</v>
      </c>
      <c r="K17" t="s">
        <v>81</v>
      </c>
    </row>
    <row r="18" spans="1:12" x14ac:dyDescent="0.3">
      <c r="C18" t="s">
        <v>82</v>
      </c>
      <c r="D18" t="s">
        <v>83</v>
      </c>
      <c r="E18" t="s">
        <v>32</v>
      </c>
      <c r="F18" t="s">
        <v>15</v>
      </c>
      <c r="G18" t="s">
        <v>74</v>
      </c>
      <c r="H18" s="1">
        <v>40093</v>
      </c>
      <c r="J18" s="1">
        <v>33946</v>
      </c>
      <c r="K18">
        <v>66358</v>
      </c>
      <c r="L18" t="s">
        <v>89</v>
      </c>
    </row>
    <row r="19" spans="1:12" x14ac:dyDescent="0.3">
      <c r="A19" t="s">
        <v>84</v>
      </c>
      <c r="B19" t="s">
        <v>85</v>
      </c>
      <c r="C19" t="s">
        <v>58</v>
      </c>
      <c r="E19" t="s">
        <v>86</v>
      </c>
      <c r="F19" t="s">
        <v>15</v>
      </c>
      <c r="H19" s="1">
        <v>39865</v>
      </c>
      <c r="I19" s="1">
        <v>41288</v>
      </c>
      <c r="J19" s="1">
        <v>33757</v>
      </c>
    </row>
    <row r="20" spans="1:12" x14ac:dyDescent="0.3">
      <c r="A20" t="s">
        <v>87</v>
      </c>
      <c r="B20" t="s">
        <v>49</v>
      </c>
      <c r="C20" t="s">
        <v>40</v>
      </c>
      <c r="D20" t="s">
        <v>59</v>
      </c>
      <c r="E20" t="s">
        <v>88</v>
      </c>
      <c r="F20" t="s">
        <v>15</v>
      </c>
      <c r="G20" t="s">
        <v>42</v>
      </c>
      <c r="H20" s="1">
        <v>42319</v>
      </c>
      <c r="J20" s="1">
        <v>34621</v>
      </c>
      <c r="K20" t="s">
        <v>89</v>
      </c>
      <c r="L20" t="s">
        <v>95</v>
      </c>
    </row>
    <row r="21" spans="1:12" x14ac:dyDescent="0.3">
      <c r="A21" t="s">
        <v>90</v>
      </c>
      <c r="B21" t="s">
        <v>36</v>
      </c>
      <c r="C21" t="s">
        <v>58</v>
      </c>
      <c r="D21" t="s">
        <v>13</v>
      </c>
      <c r="E21" t="s">
        <v>63</v>
      </c>
      <c r="G21" t="s">
        <v>74</v>
      </c>
      <c r="H21" s="1">
        <v>41906</v>
      </c>
      <c r="I21" s="1">
        <v>42277</v>
      </c>
      <c r="J21" s="1">
        <v>38387</v>
      </c>
    </row>
    <row r="22" spans="1:12" x14ac:dyDescent="0.3">
      <c r="A22" t="s">
        <v>91</v>
      </c>
      <c r="B22" t="s">
        <v>36</v>
      </c>
      <c r="C22" t="s">
        <v>45</v>
      </c>
      <c r="D22" t="s">
        <v>50</v>
      </c>
      <c r="E22" t="s">
        <v>92</v>
      </c>
      <c r="F22" t="s">
        <v>33</v>
      </c>
      <c r="G22" t="s">
        <v>78</v>
      </c>
      <c r="H22" t="s">
        <v>75</v>
      </c>
      <c r="I22" s="1">
        <v>45462</v>
      </c>
      <c r="J22" s="1">
        <v>34945</v>
      </c>
      <c r="L22" t="s">
        <v>100</v>
      </c>
    </row>
    <row r="23" spans="1:12" x14ac:dyDescent="0.3">
      <c r="A23" t="s">
        <v>93</v>
      </c>
      <c r="B23" t="s">
        <v>85</v>
      </c>
      <c r="D23" t="s">
        <v>94</v>
      </c>
      <c r="E23" t="s">
        <v>32</v>
      </c>
      <c r="F23" t="s">
        <v>55</v>
      </c>
      <c r="H23" s="1">
        <v>41005</v>
      </c>
      <c r="J23" s="1">
        <v>24098</v>
      </c>
      <c r="K23" t="s">
        <v>95</v>
      </c>
    </row>
    <row r="24" spans="1:12" x14ac:dyDescent="0.3">
      <c r="A24" t="s">
        <v>96</v>
      </c>
      <c r="B24" t="s">
        <v>49</v>
      </c>
      <c r="C24" t="s">
        <v>97</v>
      </c>
      <c r="D24" t="s">
        <v>41</v>
      </c>
      <c r="E24" t="s">
        <v>46</v>
      </c>
      <c r="F24" t="s">
        <v>15</v>
      </c>
      <c r="G24" t="s">
        <v>16</v>
      </c>
      <c r="H24" s="1">
        <v>43786</v>
      </c>
      <c r="J24" s="1">
        <v>31255</v>
      </c>
      <c r="L24" t="s">
        <v>103</v>
      </c>
    </row>
    <row r="25" spans="1:12" x14ac:dyDescent="0.3">
      <c r="A25" t="s">
        <v>98</v>
      </c>
      <c r="C25" t="s">
        <v>97</v>
      </c>
      <c r="D25" t="s">
        <v>83</v>
      </c>
      <c r="E25" t="s">
        <v>99</v>
      </c>
      <c r="H25" s="1">
        <v>41033</v>
      </c>
      <c r="J25" s="1">
        <v>27366</v>
      </c>
      <c r="K25" t="s">
        <v>100</v>
      </c>
      <c r="L25" t="s">
        <v>106</v>
      </c>
    </row>
    <row r="26" spans="1:12" x14ac:dyDescent="0.3">
      <c r="A26" t="s">
        <v>101</v>
      </c>
      <c r="B26" t="s">
        <v>67</v>
      </c>
      <c r="C26" t="s">
        <v>12</v>
      </c>
      <c r="D26" t="s">
        <v>83</v>
      </c>
      <c r="E26" t="s">
        <v>32</v>
      </c>
      <c r="H26" s="1">
        <v>43268</v>
      </c>
      <c r="I26" s="1">
        <v>44640</v>
      </c>
      <c r="J26" s="1">
        <v>25689</v>
      </c>
    </row>
    <row r="27" spans="1:12" x14ac:dyDescent="0.3">
      <c r="A27" t="s">
        <v>102</v>
      </c>
      <c r="B27" t="s">
        <v>36</v>
      </c>
      <c r="C27" t="s">
        <v>40</v>
      </c>
      <c r="E27" t="s">
        <v>88</v>
      </c>
      <c r="F27" t="s">
        <v>28</v>
      </c>
      <c r="G27" t="s">
        <v>69</v>
      </c>
      <c r="H27" s="1">
        <v>43530</v>
      </c>
      <c r="I27" s="1">
        <v>45319</v>
      </c>
      <c r="J27" s="1">
        <v>23460</v>
      </c>
      <c r="K27" t="s">
        <v>103</v>
      </c>
      <c r="L27" t="s">
        <v>109</v>
      </c>
    </row>
    <row r="28" spans="1:12" x14ac:dyDescent="0.3">
      <c r="A28" t="s">
        <v>104</v>
      </c>
      <c r="C28" t="s">
        <v>45</v>
      </c>
      <c r="D28" t="s">
        <v>13</v>
      </c>
      <c r="E28" t="s">
        <v>105</v>
      </c>
      <c r="G28" t="s">
        <v>78</v>
      </c>
      <c r="H28" s="1">
        <v>43015</v>
      </c>
      <c r="K28" t="s">
        <v>106</v>
      </c>
    </row>
    <row r="29" spans="1:12" x14ac:dyDescent="0.3">
      <c r="A29" t="s">
        <v>107</v>
      </c>
      <c r="B29" t="s">
        <v>49</v>
      </c>
      <c r="C29" t="s">
        <v>45</v>
      </c>
      <c r="D29" t="s">
        <v>21</v>
      </c>
      <c r="E29" t="s">
        <v>99</v>
      </c>
      <c r="G29" t="s">
        <v>47</v>
      </c>
      <c r="H29" s="1">
        <v>43799</v>
      </c>
      <c r="J29" s="1">
        <v>28077</v>
      </c>
      <c r="L29" t="s">
        <v>113</v>
      </c>
    </row>
    <row r="30" spans="1:12" x14ac:dyDescent="0.3">
      <c r="A30" t="s">
        <v>108</v>
      </c>
      <c r="B30" t="s">
        <v>67</v>
      </c>
      <c r="C30" t="s">
        <v>97</v>
      </c>
      <c r="D30" t="s">
        <v>41</v>
      </c>
      <c r="E30" t="s">
        <v>63</v>
      </c>
      <c r="G30" t="s">
        <v>69</v>
      </c>
      <c r="H30" s="1">
        <v>41064</v>
      </c>
      <c r="I30" s="1">
        <v>42846</v>
      </c>
      <c r="J30" s="1">
        <v>27368</v>
      </c>
      <c r="K30" t="s">
        <v>109</v>
      </c>
    </row>
    <row r="31" spans="1:12" x14ac:dyDescent="0.3">
      <c r="A31" t="s">
        <v>110</v>
      </c>
      <c r="B31" t="s">
        <v>85</v>
      </c>
      <c r="C31" t="s">
        <v>37</v>
      </c>
      <c r="D31" t="s">
        <v>50</v>
      </c>
      <c r="E31" t="s">
        <v>14</v>
      </c>
      <c r="G31" t="s">
        <v>64</v>
      </c>
      <c r="H31" t="s">
        <v>75</v>
      </c>
      <c r="I31" s="1">
        <v>43885</v>
      </c>
      <c r="J31" s="1">
        <v>30355</v>
      </c>
      <c r="L31" t="s">
        <v>116</v>
      </c>
    </row>
    <row r="32" spans="1:12" x14ac:dyDescent="0.3">
      <c r="A32" t="s">
        <v>111</v>
      </c>
      <c r="B32" t="s">
        <v>19</v>
      </c>
      <c r="C32" t="s">
        <v>20</v>
      </c>
      <c r="D32" t="s">
        <v>68</v>
      </c>
      <c r="E32" t="s">
        <v>54</v>
      </c>
      <c r="G32" t="s">
        <v>16</v>
      </c>
      <c r="H32" s="1">
        <v>39845</v>
      </c>
      <c r="J32" s="1">
        <v>30079</v>
      </c>
    </row>
    <row r="33" spans="1:12" x14ac:dyDescent="0.3">
      <c r="A33" t="s">
        <v>112</v>
      </c>
      <c r="B33" t="s">
        <v>19</v>
      </c>
      <c r="C33" t="s">
        <v>20</v>
      </c>
      <c r="D33" t="s">
        <v>83</v>
      </c>
      <c r="E33" t="s">
        <v>86</v>
      </c>
      <c r="F33" t="s">
        <v>28</v>
      </c>
      <c r="G33" t="s">
        <v>74</v>
      </c>
      <c r="H33" s="1">
        <v>41099</v>
      </c>
      <c r="I33" s="1">
        <v>41752</v>
      </c>
      <c r="J33" s="1">
        <v>29578</v>
      </c>
      <c r="K33" t="s">
        <v>113</v>
      </c>
      <c r="L33" t="s">
        <v>119</v>
      </c>
    </row>
    <row r="34" spans="1:12" x14ac:dyDescent="0.3">
      <c r="A34" t="s">
        <v>114</v>
      </c>
      <c r="B34" t="s">
        <v>19</v>
      </c>
      <c r="C34" t="s">
        <v>97</v>
      </c>
      <c r="D34" t="s">
        <v>41</v>
      </c>
      <c r="F34" t="s">
        <v>55</v>
      </c>
      <c r="G34" t="s">
        <v>47</v>
      </c>
      <c r="H34" s="1">
        <v>40487</v>
      </c>
      <c r="J34" s="1">
        <v>23735</v>
      </c>
      <c r="L34" t="s">
        <v>121</v>
      </c>
    </row>
    <row r="35" spans="1:12" x14ac:dyDescent="0.3">
      <c r="A35" t="s">
        <v>115</v>
      </c>
      <c r="B35" t="s">
        <v>49</v>
      </c>
      <c r="C35" t="s">
        <v>20</v>
      </c>
      <c r="D35" t="s">
        <v>50</v>
      </c>
      <c r="E35" t="s">
        <v>92</v>
      </c>
      <c r="G35" t="s">
        <v>64</v>
      </c>
      <c r="H35" s="1">
        <v>43357</v>
      </c>
      <c r="J35" s="1">
        <v>37123</v>
      </c>
      <c r="K35" t="s">
        <v>116</v>
      </c>
      <c r="L35" t="s">
        <v>123</v>
      </c>
    </row>
    <row r="36" spans="1:12" x14ac:dyDescent="0.3">
      <c r="A36" t="s">
        <v>117</v>
      </c>
      <c r="C36" t="s">
        <v>82</v>
      </c>
      <c r="D36" t="s">
        <v>13</v>
      </c>
      <c r="E36" t="s">
        <v>88</v>
      </c>
      <c r="G36" t="s">
        <v>78</v>
      </c>
      <c r="H36" s="1">
        <v>43073</v>
      </c>
      <c r="I36" s="1">
        <v>43442</v>
      </c>
      <c r="J36" s="1">
        <v>23623</v>
      </c>
    </row>
    <row r="37" spans="1:12" x14ac:dyDescent="0.3">
      <c r="A37" t="s">
        <v>118</v>
      </c>
      <c r="B37" t="s">
        <v>67</v>
      </c>
      <c r="C37" t="s">
        <v>82</v>
      </c>
      <c r="D37" t="s">
        <v>26</v>
      </c>
      <c r="E37" t="s">
        <v>92</v>
      </c>
      <c r="F37" t="s">
        <v>55</v>
      </c>
      <c r="G37" t="s">
        <v>29</v>
      </c>
      <c r="H37" s="1">
        <v>42211</v>
      </c>
      <c r="J37" s="1">
        <v>36512</v>
      </c>
      <c r="K37" t="s">
        <v>119</v>
      </c>
      <c r="L37" t="s">
        <v>127</v>
      </c>
    </row>
    <row r="38" spans="1:12" x14ac:dyDescent="0.3">
      <c r="A38" t="s">
        <v>120</v>
      </c>
      <c r="B38" t="s">
        <v>49</v>
      </c>
      <c r="C38" t="s">
        <v>45</v>
      </c>
      <c r="D38" t="s">
        <v>13</v>
      </c>
      <c r="F38" t="s">
        <v>60</v>
      </c>
      <c r="G38" t="s">
        <v>78</v>
      </c>
      <c r="H38" s="1">
        <v>39948</v>
      </c>
      <c r="J38" s="1">
        <v>29201</v>
      </c>
      <c r="K38" t="s">
        <v>121</v>
      </c>
    </row>
    <row r="39" spans="1:12" x14ac:dyDescent="0.3">
      <c r="A39" t="s">
        <v>122</v>
      </c>
      <c r="B39" t="s">
        <v>24</v>
      </c>
      <c r="C39" t="s">
        <v>37</v>
      </c>
      <c r="D39" t="s">
        <v>83</v>
      </c>
      <c r="F39" t="s">
        <v>15</v>
      </c>
      <c r="H39" s="1">
        <v>44034</v>
      </c>
      <c r="J39" s="1">
        <v>37775</v>
      </c>
      <c r="K39" t="s">
        <v>123</v>
      </c>
    </row>
    <row r="40" spans="1:12" x14ac:dyDescent="0.3">
      <c r="A40" t="s">
        <v>124</v>
      </c>
      <c r="B40" t="s">
        <v>36</v>
      </c>
      <c r="C40" t="s">
        <v>12</v>
      </c>
      <c r="D40" t="s">
        <v>125</v>
      </c>
      <c r="E40" t="s">
        <v>54</v>
      </c>
      <c r="F40" t="s">
        <v>60</v>
      </c>
      <c r="G40" t="s">
        <v>47</v>
      </c>
      <c r="H40" s="1">
        <v>42557</v>
      </c>
      <c r="I40" s="1">
        <v>42695</v>
      </c>
      <c r="J40" s="1">
        <v>36236</v>
      </c>
      <c r="L40" t="s">
        <v>132</v>
      </c>
    </row>
    <row r="41" spans="1:12" x14ac:dyDescent="0.3">
      <c r="A41" t="s">
        <v>126</v>
      </c>
      <c r="B41" t="s">
        <v>36</v>
      </c>
      <c r="C41" t="s">
        <v>97</v>
      </c>
      <c r="D41" t="s">
        <v>94</v>
      </c>
      <c r="E41" t="s">
        <v>99</v>
      </c>
      <c r="G41" t="s">
        <v>29</v>
      </c>
      <c r="H41" s="1">
        <v>41683</v>
      </c>
      <c r="I41" s="1">
        <v>43118</v>
      </c>
      <c r="J41" s="1">
        <v>23433</v>
      </c>
      <c r="K41" t="s">
        <v>127</v>
      </c>
      <c r="L41" t="s">
        <v>134</v>
      </c>
    </row>
    <row r="42" spans="1:12" x14ac:dyDescent="0.3">
      <c r="A42" t="s">
        <v>128</v>
      </c>
      <c r="B42" t="s">
        <v>49</v>
      </c>
      <c r="C42" t="s">
        <v>97</v>
      </c>
      <c r="D42" t="s">
        <v>125</v>
      </c>
      <c r="E42" t="s">
        <v>88</v>
      </c>
      <c r="F42" t="s">
        <v>60</v>
      </c>
      <c r="G42" t="s">
        <v>74</v>
      </c>
      <c r="H42" s="1">
        <v>40426</v>
      </c>
      <c r="I42" s="1">
        <v>41976</v>
      </c>
      <c r="J42" s="1">
        <v>22851</v>
      </c>
      <c r="L42">
        <v>55211</v>
      </c>
    </row>
    <row r="43" spans="1:12" x14ac:dyDescent="0.3">
      <c r="A43" t="s">
        <v>129</v>
      </c>
      <c r="B43" t="s">
        <v>67</v>
      </c>
      <c r="C43" t="s">
        <v>82</v>
      </c>
      <c r="D43" t="s">
        <v>130</v>
      </c>
      <c r="E43" t="s">
        <v>38</v>
      </c>
      <c r="F43" t="s">
        <v>60</v>
      </c>
      <c r="G43" t="s">
        <v>74</v>
      </c>
      <c r="H43" s="1">
        <v>40459</v>
      </c>
      <c r="J43" s="1">
        <v>31082</v>
      </c>
      <c r="L43">
        <v>53964</v>
      </c>
    </row>
    <row r="44" spans="1:12" x14ac:dyDescent="0.3">
      <c r="A44" t="s">
        <v>131</v>
      </c>
      <c r="B44" t="s">
        <v>49</v>
      </c>
      <c r="D44" t="s">
        <v>21</v>
      </c>
      <c r="E44" t="s">
        <v>46</v>
      </c>
      <c r="F44" t="s">
        <v>15</v>
      </c>
      <c r="G44" t="s">
        <v>29</v>
      </c>
      <c r="H44" s="1">
        <v>43954</v>
      </c>
      <c r="J44" s="1">
        <v>31872</v>
      </c>
      <c r="K44" t="s">
        <v>132</v>
      </c>
      <c r="L44" t="s">
        <v>138</v>
      </c>
    </row>
    <row r="45" spans="1:12" x14ac:dyDescent="0.3">
      <c r="A45" t="s">
        <v>133</v>
      </c>
      <c r="D45" t="s">
        <v>13</v>
      </c>
      <c r="E45" t="s">
        <v>99</v>
      </c>
      <c r="G45" t="s">
        <v>16</v>
      </c>
      <c r="H45" s="1">
        <v>43665</v>
      </c>
      <c r="J45" s="1">
        <v>22259</v>
      </c>
      <c r="K45" t="s">
        <v>134</v>
      </c>
      <c r="L45">
        <v>91876</v>
      </c>
    </row>
    <row r="46" spans="1:12" x14ac:dyDescent="0.3">
      <c r="A46" t="s">
        <v>135</v>
      </c>
      <c r="C46" t="s">
        <v>40</v>
      </c>
      <c r="D46" t="s">
        <v>130</v>
      </c>
      <c r="F46" t="s">
        <v>15</v>
      </c>
      <c r="G46" t="s">
        <v>69</v>
      </c>
      <c r="H46" s="1">
        <v>41522</v>
      </c>
      <c r="J46" s="1">
        <v>30301</v>
      </c>
      <c r="K46">
        <v>55211</v>
      </c>
    </row>
    <row r="47" spans="1:12" x14ac:dyDescent="0.3">
      <c r="A47" t="s">
        <v>136</v>
      </c>
      <c r="B47" t="s">
        <v>19</v>
      </c>
      <c r="C47" t="s">
        <v>82</v>
      </c>
      <c r="D47" t="s">
        <v>50</v>
      </c>
      <c r="E47" t="s">
        <v>63</v>
      </c>
      <c r="F47" t="s">
        <v>55</v>
      </c>
      <c r="H47" s="1">
        <v>39981</v>
      </c>
      <c r="I47" s="1">
        <v>40476</v>
      </c>
      <c r="J47" s="1">
        <v>37272</v>
      </c>
      <c r="K47">
        <v>53964</v>
      </c>
      <c r="L47" t="s">
        <v>142</v>
      </c>
    </row>
    <row r="48" spans="1:12" x14ac:dyDescent="0.3">
      <c r="A48" t="s">
        <v>137</v>
      </c>
      <c r="B48" t="s">
        <v>24</v>
      </c>
      <c r="C48" t="s">
        <v>12</v>
      </c>
      <c r="E48" t="s">
        <v>88</v>
      </c>
      <c r="G48" t="s">
        <v>16</v>
      </c>
      <c r="H48" s="1">
        <v>42907</v>
      </c>
      <c r="I48" s="1">
        <v>44659</v>
      </c>
      <c r="J48" s="1">
        <v>37492</v>
      </c>
      <c r="K48" t="s">
        <v>138</v>
      </c>
    </row>
    <row r="49" spans="1:12" x14ac:dyDescent="0.3">
      <c r="A49" t="s">
        <v>139</v>
      </c>
      <c r="E49" t="s">
        <v>105</v>
      </c>
      <c r="H49" s="1">
        <v>41481</v>
      </c>
      <c r="J49" s="1">
        <v>22595</v>
      </c>
      <c r="K49">
        <v>91876</v>
      </c>
      <c r="L49" t="s">
        <v>145</v>
      </c>
    </row>
    <row r="50" spans="1:12" x14ac:dyDescent="0.3">
      <c r="A50" t="s">
        <v>140</v>
      </c>
      <c r="B50" t="s">
        <v>67</v>
      </c>
      <c r="C50" t="s">
        <v>12</v>
      </c>
      <c r="D50" t="s">
        <v>130</v>
      </c>
      <c r="E50" t="s">
        <v>51</v>
      </c>
      <c r="F50" t="s">
        <v>28</v>
      </c>
      <c r="G50" t="s">
        <v>29</v>
      </c>
      <c r="H50" s="1">
        <v>41714</v>
      </c>
      <c r="J50" s="1">
        <v>34006</v>
      </c>
    </row>
    <row r="51" spans="1:12" x14ac:dyDescent="0.3">
      <c r="A51" t="s">
        <v>141</v>
      </c>
      <c r="B51" t="s">
        <v>19</v>
      </c>
      <c r="C51" t="s">
        <v>45</v>
      </c>
      <c r="E51" t="s">
        <v>14</v>
      </c>
      <c r="F51" t="s">
        <v>15</v>
      </c>
      <c r="G51" t="s">
        <v>74</v>
      </c>
      <c r="H51" s="1">
        <v>41816</v>
      </c>
      <c r="J51" s="1">
        <v>33690</v>
      </c>
      <c r="K51" t="s">
        <v>142</v>
      </c>
      <c r="L51" t="s">
        <v>149</v>
      </c>
    </row>
    <row r="52" spans="1:12" x14ac:dyDescent="0.3">
      <c r="A52" t="s">
        <v>143</v>
      </c>
      <c r="B52" t="s">
        <v>67</v>
      </c>
      <c r="C52" t="s">
        <v>37</v>
      </c>
      <c r="D52" t="s">
        <v>21</v>
      </c>
      <c r="E52" t="s">
        <v>92</v>
      </c>
      <c r="F52" t="s">
        <v>33</v>
      </c>
      <c r="G52" t="s">
        <v>74</v>
      </c>
      <c r="H52" s="1">
        <v>41667</v>
      </c>
      <c r="J52" s="1">
        <v>30769</v>
      </c>
    </row>
    <row r="53" spans="1:12" x14ac:dyDescent="0.3">
      <c r="A53" t="s">
        <v>144</v>
      </c>
      <c r="B53" t="s">
        <v>24</v>
      </c>
      <c r="C53" t="s">
        <v>45</v>
      </c>
      <c r="D53" t="s">
        <v>53</v>
      </c>
      <c r="E53" t="s">
        <v>14</v>
      </c>
      <c r="F53" t="s">
        <v>60</v>
      </c>
      <c r="G53" t="s">
        <v>29</v>
      </c>
      <c r="H53" s="1">
        <v>42764</v>
      </c>
      <c r="J53" s="1">
        <v>38044</v>
      </c>
      <c r="K53" t="s">
        <v>145</v>
      </c>
      <c r="L53" t="s">
        <v>154</v>
      </c>
    </row>
    <row r="54" spans="1:12" x14ac:dyDescent="0.3">
      <c r="A54" t="s">
        <v>146</v>
      </c>
      <c r="C54" t="s">
        <v>12</v>
      </c>
      <c r="D54" t="s">
        <v>147</v>
      </c>
      <c r="F54" t="s">
        <v>15</v>
      </c>
      <c r="G54" t="s">
        <v>16</v>
      </c>
      <c r="H54" s="1">
        <v>41142</v>
      </c>
      <c r="J54" s="1">
        <v>37844</v>
      </c>
    </row>
    <row r="55" spans="1:12" x14ac:dyDescent="0.3">
      <c r="A55" t="s">
        <v>148</v>
      </c>
      <c r="C55" t="s">
        <v>58</v>
      </c>
      <c r="D55" t="s">
        <v>83</v>
      </c>
      <c r="E55" t="s">
        <v>27</v>
      </c>
      <c r="G55" t="s">
        <v>47</v>
      </c>
      <c r="H55" s="1">
        <v>42341</v>
      </c>
      <c r="J55" s="1">
        <v>25576</v>
      </c>
      <c r="K55" t="s">
        <v>149</v>
      </c>
      <c r="L55" t="s">
        <v>157</v>
      </c>
    </row>
    <row r="56" spans="1:12" x14ac:dyDescent="0.3">
      <c r="A56" t="s">
        <v>150</v>
      </c>
      <c r="B56" t="s">
        <v>85</v>
      </c>
      <c r="D56" t="s">
        <v>125</v>
      </c>
      <c r="E56" t="s">
        <v>54</v>
      </c>
      <c r="F56" t="s">
        <v>33</v>
      </c>
      <c r="G56" t="s">
        <v>29</v>
      </c>
      <c r="H56" t="s">
        <v>75</v>
      </c>
      <c r="J56" s="1">
        <v>30686</v>
      </c>
      <c r="K56" t="s">
        <v>151</v>
      </c>
      <c r="L56" t="s">
        <v>22</v>
      </c>
    </row>
    <row r="57" spans="1:12" x14ac:dyDescent="0.3">
      <c r="A57" t="s">
        <v>152</v>
      </c>
      <c r="C57" t="s">
        <v>58</v>
      </c>
      <c r="D57" t="s">
        <v>26</v>
      </c>
      <c r="E57" t="s">
        <v>99</v>
      </c>
      <c r="F57" t="s">
        <v>33</v>
      </c>
      <c r="G57" t="s">
        <v>74</v>
      </c>
      <c r="H57" s="1">
        <v>41601</v>
      </c>
      <c r="J57" s="1">
        <v>26452</v>
      </c>
      <c r="L57">
        <v>49776</v>
      </c>
    </row>
    <row r="58" spans="1:12" x14ac:dyDescent="0.3">
      <c r="A58" t="s">
        <v>153</v>
      </c>
      <c r="B58" t="s">
        <v>19</v>
      </c>
      <c r="D58" t="s">
        <v>94</v>
      </c>
      <c r="E58" t="s">
        <v>46</v>
      </c>
      <c r="F58" t="s">
        <v>15</v>
      </c>
      <c r="H58" s="1">
        <v>42650</v>
      </c>
      <c r="J58" s="1">
        <v>32408</v>
      </c>
      <c r="K58" t="s">
        <v>154</v>
      </c>
      <c r="L58" t="s">
        <v>162</v>
      </c>
    </row>
    <row r="59" spans="1:12" x14ac:dyDescent="0.3">
      <c r="A59" t="s">
        <v>155</v>
      </c>
      <c r="D59" t="s">
        <v>41</v>
      </c>
      <c r="E59" t="s">
        <v>38</v>
      </c>
      <c r="G59" t="s">
        <v>78</v>
      </c>
      <c r="H59" s="1">
        <v>40081</v>
      </c>
      <c r="I59" s="1">
        <v>41146</v>
      </c>
      <c r="J59" s="1">
        <v>24049</v>
      </c>
      <c r="L59" t="s">
        <v>164</v>
      </c>
    </row>
    <row r="60" spans="1:12" x14ac:dyDescent="0.3">
      <c r="A60" t="s">
        <v>156</v>
      </c>
      <c r="B60" t="s">
        <v>24</v>
      </c>
      <c r="C60" t="s">
        <v>12</v>
      </c>
      <c r="D60" t="s">
        <v>26</v>
      </c>
      <c r="E60" t="s">
        <v>27</v>
      </c>
      <c r="F60" t="s">
        <v>60</v>
      </c>
      <c r="G60" t="s">
        <v>78</v>
      </c>
      <c r="H60" s="1">
        <v>43392</v>
      </c>
      <c r="J60" s="1">
        <v>22682</v>
      </c>
      <c r="K60" t="s">
        <v>157</v>
      </c>
      <c r="L60" t="s">
        <v>166</v>
      </c>
    </row>
    <row r="61" spans="1:12" x14ac:dyDescent="0.3">
      <c r="A61" t="s">
        <v>158</v>
      </c>
      <c r="B61" t="s">
        <v>24</v>
      </c>
      <c r="C61" t="s">
        <v>82</v>
      </c>
      <c r="D61" t="s">
        <v>21</v>
      </c>
      <c r="E61" t="s">
        <v>51</v>
      </c>
      <c r="F61" t="s">
        <v>60</v>
      </c>
      <c r="G61" t="s">
        <v>74</v>
      </c>
      <c r="H61" s="1">
        <v>40377</v>
      </c>
      <c r="J61" s="1">
        <v>24845</v>
      </c>
      <c r="K61" t="s">
        <v>22</v>
      </c>
      <c r="L61" t="s">
        <v>168</v>
      </c>
    </row>
    <row r="62" spans="1:12" x14ac:dyDescent="0.3">
      <c r="A62" t="s">
        <v>159</v>
      </c>
      <c r="B62" t="s">
        <v>36</v>
      </c>
      <c r="C62" t="s">
        <v>97</v>
      </c>
      <c r="D62" t="s">
        <v>94</v>
      </c>
      <c r="E62" t="s">
        <v>63</v>
      </c>
      <c r="G62" t="s">
        <v>16</v>
      </c>
      <c r="H62" s="1">
        <v>43707</v>
      </c>
      <c r="J62" s="1">
        <v>25034</v>
      </c>
      <c r="K62">
        <v>49776</v>
      </c>
      <c r="L62" t="s">
        <v>171</v>
      </c>
    </row>
    <row r="63" spans="1:12" x14ac:dyDescent="0.3">
      <c r="A63" t="s">
        <v>160</v>
      </c>
      <c r="B63" t="s">
        <v>19</v>
      </c>
      <c r="C63" t="s">
        <v>40</v>
      </c>
      <c r="D63" t="s">
        <v>53</v>
      </c>
      <c r="E63" t="s">
        <v>63</v>
      </c>
      <c r="F63" t="s">
        <v>28</v>
      </c>
      <c r="G63" t="s">
        <v>47</v>
      </c>
      <c r="H63" t="s">
        <v>75</v>
      </c>
      <c r="J63" s="1">
        <v>35220</v>
      </c>
      <c r="K63">
        <v>33557</v>
      </c>
    </row>
    <row r="64" spans="1:12" x14ac:dyDescent="0.3">
      <c r="A64" t="s">
        <v>161</v>
      </c>
      <c r="B64" t="s">
        <v>67</v>
      </c>
      <c r="C64" t="s">
        <v>40</v>
      </c>
      <c r="D64" t="s">
        <v>59</v>
      </c>
      <c r="E64" t="s">
        <v>105</v>
      </c>
      <c r="F64" t="s">
        <v>55</v>
      </c>
      <c r="G64" t="s">
        <v>69</v>
      </c>
      <c r="H64" s="1">
        <v>41950</v>
      </c>
      <c r="J64" s="1">
        <v>36637</v>
      </c>
      <c r="K64" t="s">
        <v>162</v>
      </c>
      <c r="L64" t="s">
        <v>174</v>
      </c>
    </row>
    <row r="65" spans="1:12" x14ac:dyDescent="0.3">
      <c r="A65" t="s">
        <v>163</v>
      </c>
      <c r="C65" t="s">
        <v>25</v>
      </c>
      <c r="D65" t="s">
        <v>31</v>
      </c>
      <c r="E65" t="s">
        <v>14</v>
      </c>
      <c r="F65" t="s">
        <v>28</v>
      </c>
      <c r="H65" s="1">
        <v>40802</v>
      </c>
      <c r="J65" s="1">
        <v>27277</v>
      </c>
      <c r="K65" t="s">
        <v>164</v>
      </c>
      <c r="L65" t="s">
        <v>176</v>
      </c>
    </row>
    <row r="66" spans="1:12" x14ac:dyDescent="0.3">
      <c r="A66" t="s">
        <v>165</v>
      </c>
      <c r="B66" t="s">
        <v>49</v>
      </c>
      <c r="C66" t="s">
        <v>12</v>
      </c>
      <c r="D66" t="s">
        <v>130</v>
      </c>
      <c r="E66" t="s">
        <v>86</v>
      </c>
      <c r="F66" t="s">
        <v>55</v>
      </c>
      <c r="G66" t="s">
        <v>69</v>
      </c>
      <c r="H66" s="1">
        <v>43374</v>
      </c>
      <c r="J66" s="1">
        <v>28299</v>
      </c>
      <c r="K66" t="s">
        <v>166</v>
      </c>
      <c r="L66" t="s">
        <v>178</v>
      </c>
    </row>
    <row r="67" spans="1:12" x14ac:dyDescent="0.3">
      <c r="A67" t="s">
        <v>167</v>
      </c>
      <c r="C67" t="s">
        <v>45</v>
      </c>
      <c r="D67" t="s">
        <v>59</v>
      </c>
      <c r="E67" t="s">
        <v>51</v>
      </c>
      <c r="F67" t="s">
        <v>15</v>
      </c>
      <c r="H67" s="1">
        <v>40217</v>
      </c>
      <c r="J67" s="1">
        <v>26687</v>
      </c>
      <c r="K67" t="s">
        <v>168</v>
      </c>
    </row>
    <row r="68" spans="1:12" x14ac:dyDescent="0.3">
      <c r="A68" t="s">
        <v>169</v>
      </c>
      <c r="B68" t="s">
        <v>49</v>
      </c>
      <c r="C68" t="s">
        <v>82</v>
      </c>
      <c r="D68" t="s">
        <v>31</v>
      </c>
      <c r="E68" t="s">
        <v>170</v>
      </c>
      <c r="F68" t="s">
        <v>60</v>
      </c>
      <c r="G68" t="s">
        <v>78</v>
      </c>
      <c r="H68" s="1">
        <v>41147</v>
      </c>
      <c r="I68" s="1">
        <v>42780</v>
      </c>
      <c r="J68" s="1">
        <v>30256</v>
      </c>
      <c r="K68" t="s">
        <v>171</v>
      </c>
      <c r="L68">
        <v>96094</v>
      </c>
    </row>
    <row r="69" spans="1:12" x14ac:dyDescent="0.3">
      <c r="A69" t="s">
        <v>172</v>
      </c>
      <c r="B69" t="s">
        <v>67</v>
      </c>
      <c r="D69" t="s">
        <v>130</v>
      </c>
      <c r="E69" t="s">
        <v>105</v>
      </c>
      <c r="F69" t="s">
        <v>60</v>
      </c>
      <c r="G69" t="s">
        <v>69</v>
      </c>
      <c r="H69" s="1">
        <v>42094</v>
      </c>
      <c r="J69" s="1">
        <v>24548</v>
      </c>
      <c r="L69" t="s">
        <v>182</v>
      </c>
    </row>
    <row r="70" spans="1:12" x14ac:dyDescent="0.3">
      <c r="A70" t="s">
        <v>173</v>
      </c>
      <c r="B70" t="s">
        <v>36</v>
      </c>
      <c r="C70" t="s">
        <v>20</v>
      </c>
      <c r="D70" t="s">
        <v>53</v>
      </c>
      <c r="E70" t="s">
        <v>27</v>
      </c>
      <c r="G70" t="s">
        <v>16</v>
      </c>
      <c r="H70" s="1">
        <v>40698</v>
      </c>
      <c r="J70" s="1">
        <v>25453</v>
      </c>
      <c r="K70" t="s">
        <v>174</v>
      </c>
      <c r="L70" t="s">
        <v>184</v>
      </c>
    </row>
    <row r="71" spans="1:12" x14ac:dyDescent="0.3">
      <c r="A71" t="s">
        <v>175</v>
      </c>
      <c r="C71" t="s">
        <v>12</v>
      </c>
      <c r="D71" t="s">
        <v>31</v>
      </c>
      <c r="E71" t="s">
        <v>32</v>
      </c>
      <c r="F71" t="s">
        <v>55</v>
      </c>
      <c r="G71" t="s">
        <v>78</v>
      </c>
      <c r="H71" s="1">
        <v>40725</v>
      </c>
      <c r="I71" s="1">
        <v>42291</v>
      </c>
      <c r="J71" s="1">
        <v>30644</v>
      </c>
      <c r="K71" t="s">
        <v>176</v>
      </c>
    </row>
    <row r="72" spans="1:12" x14ac:dyDescent="0.3">
      <c r="A72" t="s">
        <v>177</v>
      </c>
      <c r="B72" t="s">
        <v>67</v>
      </c>
      <c r="C72" t="s">
        <v>58</v>
      </c>
      <c r="D72" t="s">
        <v>130</v>
      </c>
      <c r="E72" t="s">
        <v>32</v>
      </c>
      <c r="F72" t="s">
        <v>55</v>
      </c>
      <c r="G72" t="s">
        <v>64</v>
      </c>
      <c r="H72" s="1">
        <v>40668</v>
      </c>
      <c r="J72" s="1">
        <v>37211</v>
      </c>
      <c r="K72" t="s">
        <v>178</v>
      </c>
      <c r="L72" t="s">
        <v>187</v>
      </c>
    </row>
    <row r="73" spans="1:12" x14ac:dyDescent="0.3">
      <c r="A73" t="s">
        <v>179</v>
      </c>
      <c r="B73" t="s">
        <v>19</v>
      </c>
      <c r="C73" t="s">
        <v>82</v>
      </c>
      <c r="D73" t="s">
        <v>41</v>
      </c>
      <c r="E73" t="s">
        <v>105</v>
      </c>
      <c r="F73" t="s">
        <v>15</v>
      </c>
      <c r="G73" t="s">
        <v>16</v>
      </c>
      <c r="H73" s="1">
        <v>39987</v>
      </c>
      <c r="J73" s="1">
        <v>37680</v>
      </c>
      <c r="L73" t="s">
        <v>189</v>
      </c>
    </row>
    <row r="74" spans="1:12" x14ac:dyDescent="0.3">
      <c r="A74" t="s">
        <v>180</v>
      </c>
      <c r="C74" t="s">
        <v>45</v>
      </c>
      <c r="D74" t="s">
        <v>21</v>
      </c>
      <c r="E74" t="s">
        <v>46</v>
      </c>
      <c r="F74" t="s">
        <v>60</v>
      </c>
      <c r="G74" t="s">
        <v>74</v>
      </c>
      <c r="H74" s="1">
        <v>43027</v>
      </c>
      <c r="I74" s="1">
        <v>44888</v>
      </c>
      <c r="J74" s="1">
        <v>28590</v>
      </c>
      <c r="K74">
        <v>96094</v>
      </c>
      <c r="L74" t="s">
        <v>191</v>
      </c>
    </row>
    <row r="75" spans="1:12" x14ac:dyDescent="0.3">
      <c r="A75" t="s">
        <v>181</v>
      </c>
      <c r="B75" t="s">
        <v>49</v>
      </c>
      <c r="C75" t="s">
        <v>12</v>
      </c>
      <c r="D75" t="s">
        <v>59</v>
      </c>
      <c r="E75" t="s">
        <v>38</v>
      </c>
      <c r="H75" s="1">
        <v>43264</v>
      </c>
      <c r="I75" s="1">
        <v>43861</v>
      </c>
      <c r="K75" t="s">
        <v>182</v>
      </c>
    </row>
    <row r="76" spans="1:12" x14ac:dyDescent="0.3">
      <c r="A76" t="s">
        <v>183</v>
      </c>
      <c r="C76" t="s">
        <v>12</v>
      </c>
      <c r="D76" t="s">
        <v>26</v>
      </c>
      <c r="E76" t="s">
        <v>92</v>
      </c>
      <c r="F76" t="s">
        <v>60</v>
      </c>
      <c r="G76" t="s">
        <v>74</v>
      </c>
      <c r="H76" s="1">
        <v>42783</v>
      </c>
      <c r="J76" s="1">
        <v>31219</v>
      </c>
      <c r="K76" t="s">
        <v>184</v>
      </c>
    </row>
    <row r="77" spans="1:12" x14ac:dyDescent="0.3">
      <c r="A77" t="s">
        <v>185</v>
      </c>
      <c r="C77" t="s">
        <v>20</v>
      </c>
      <c r="D77" t="s">
        <v>21</v>
      </c>
      <c r="E77" t="s">
        <v>14</v>
      </c>
      <c r="G77" t="s">
        <v>64</v>
      </c>
      <c r="H77" s="1">
        <v>40610</v>
      </c>
      <c r="J77" s="1">
        <v>34073</v>
      </c>
      <c r="L77">
        <v>73842</v>
      </c>
    </row>
    <row r="78" spans="1:12" x14ac:dyDescent="0.3">
      <c r="A78" t="s">
        <v>186</v>
      </c>
      <c r="D78" t="s">
        <v>147</v>
      </c>
      <c r="F78" t="s">
        <v>33</v>
      </c>
      <c r="G78" t="s">
        <v>78</v>
      </c>
      <c r="H78" s="1">
        <v>41136</v>
      </c>
      <c r="I78" s="1">
        <v>42851</v>
      </c>
      <c r="J78" s="1">
        <v>30754</v>
      </c>
      <c r="K78" t="s">
        <v>187</v>
      </c>
      <c r="L78" t="s">
        <v>196</v>
      </c>
    </row>
    <row r="79" spans="1:12" x14ac:dyDescent="0.3">
      <c r="A79" t="s">
        <v>188</v>
      </c>
      <c r="B79" t="s">
        <v>67</v>
      </c>
      <c r="C79" t="s">
        <v>20</v>
      </c>
      <c r="D79" t="s">
        <v>83</v>
      </c>
      <c r="E79" t="s">
        <v>38</v>
      </c>
      <c r="G79" t="s">
        <v>29</v>
      </c>
      <c r="H79" s="1">
        <v>42252</v>
      </c>
      <c r="J79" s="1">
        <v>22837</v>
      </c>
      <c r="K79" t="s">
        <v>189</v>
      </c>
    </row>
    <row r="80" spans="1:12" x14ac:dyDescent="0.3">
      <c r="A80" t="s">
        <v>190</v>
      </c>
      <c r="B80" t="s">
        <v>67</v>
      </c>
      <c r="C80" t="s">
        <v>40</v>
      </c>
      <c r="E80" t="s">
        <v>88</v>
      </c>
      <c r="F80" t="s">
        <v>33</v>
      </c>
      <c r="G80" t="s">
        <v>74</v>
      </c>
      <c r="H80" s="1">
        <v>42721</v>
      </c>
      <c r="J80" s="1">
        <v>34232</v>
      </c>
      <c r="K80" t="s">
        <v>191</v>
      </c>
      <c r="L80">
        <v>55764</v>
      </c>
    </row>
    <row r="81" spans="1:12" x14ac:dyDescent="0.3">
      <c r="A81" t="s">
        <v>192</v>
      </c>
      <c r="B81" t="s">
        <v>85</v>
      </c>
      <c r="C81" t="s">
        <v>97</v>
      </c>
      <c r="D81" t="s">
        <v>125</v>
      </c>
      <c r="E81" t="s">
        <v>51</v>
      </c>
      <c r="F81" t="s">
        <v>28</v>
      </c>
      <c r="G81" t="s">
        <v>42</v>
      </c>
      <c r="H81" s="1">
        <v>43940</v>
      </c>
      <c r="I81" s="1">
        <v>45865</v>
      </c>
      <c r="J81" s="1">
        <v>29583</v>
      </c>
      <c r="L81" t="s">
        <v>200</v>
      </c>
    </row>
    <row r="82" spans="1:12" x14ac:dyDescent="0.3">
      <c r="A82" t="s">
        <v>193</v>
      </c>
      <c r="B82" t="s">
        <v>67</v>
      </c>
      <c r="C82" t="s">
        <v>82</v>
      </c>
      <c r="D82" t="s">
        <v>68</v>
      </c>
      <c r="E82" t="s">
        <v>92</v>
      </c>
      <c r="F82" t="s">
        <v>55</v>
      </c>
      <c r="G82" t="s">
        <v>29</v>
      </c>
      <c r="H82" s="1">
        <v>40561</v>
      </c>
      <c r="I82" s="1">
        <v>40466</v>
      </c>
      <c r="J82" s="1">
        <v>26891</v>
      </c>
    </row>
    <row r="83" spans="1:12" x14ac:dyDescent="0.3">
      <c r="A83" t="s">
        <v>194</v>
      </c>
      <c r="B83" t="s">
        <v>36</v>
      </c>
      <c r="C83" t="s">
        <v>25</v>
      </c>
      <c r="D83" t="s">
        <v>13</v>
      </c>
      <c r="E83" t="s">
        <v>51</v>
      </c>
      <c r="F83" t="s">
        <v>33</v>
      </c>
      <c r="G83" t="s">
        <v>42</v>
      </c>
      <c r="H83" s="1">
        <v>41015</v>
      </c>
      <c r="J83" s="1">
        <v>30447</v>
      </c>
      <c r="K83">
        <v>73842</v>
      </c>
      <c r="L83" t="s">
        <v>203</v>
      </c>
    </row>
    <row r="84" spans="1:12" x14ac:dyDescent="0.3">
      <c r="A84" t="s">
        <v>195</v>
      </c>
      <c r="C84" t="s">
        <v>40</v>
      </c>
      <c r="D84" t="s">
        <v>41</v>
      </c>
      <c r="F84" t="s">
        <v>28</v>
      </c>
      <c r="G84" t="s">
        <v>78</v>
      </c>
      <c r="H84" s="1">
        <v>43716</v>
      </c>
      <c r="J84" s="1">
        <v>24002</v>
      </c>
      <c r="K84" t="s">
        <v>196</v>
      </c>
      <c r="L84">
        <v>78396</v>
      </c>
    </row>
    <row r="85" spans="1:12" x14ac:dyDescent="0.3">
      <c r="A85" t="s">
        <v>197</v>
      </c>
      <c r="B85" t="s">
        <v>67</v>
      </c>
      <c r="C85" t="s">
        <v>40</v>
      </c>
      <c r="E85" t="s">
        <v>63</v>
      </c>
      <c r="F85" t="s">
        <v>15</v>
      </c>
      <c r="G85" t="s">
        <v>42</v>
      </c>
      <c r="H85" s="1">
        <v>43149</v>
      </c>
      <c r="I85" s="1">
        <v>44267</v>
      </c>
      <c r="J85" s="1">
        <v>27602</v>
      </c>
      <c r="L85">
        <v>87120</v>
      </c>
    </row>
    <row r="86" spans="1:12" x14ac:dyDescent="0.3">
      <c r="A86" t="s">
        <v>198</v>
      </c>
      <c r="B86" t="s">
        <v>19</v>
      </c>
      <c r="C86" t="s">
        <v>58</v>
      </c>
      <c r="D86" t="s">
        <v>125</v>
      </c>
      <c r="E86" t="s">
        <v>38</v>
      </c>
      <c r="F86" t="s">
        <v>55</v>
      </c>
      <c r="G86" t="s">
        <v>69</v>
      </c>
      <c r="H86" s="1">
        <v>40206</v>
      </c>
      <c r="J86" s="1">
        <v>37519</v>
      </c>
      <c r="K86">
        <v>55764</v>
      </c>
      <c r="L86">
        <v>51049</v>
      </c>
    </row>
    <row r="87" spans="1:12" x14ac:dyDescent="0.3">
      <c r="A87" t="s">
        <v>199</v>
      </c>
      <c r="C87" t="s">
        <v>40</v>
      </c>
      <c r="D87" t="s">
        <v>21</v>
      </c>
      <c r="E87" t="s">
        <v>54</v>
      </c>
      <c r="F87" t="s">
        <v>60</v>
      </c>
      <c r="G87" t="s">
        <v>42</v>
      </c>
      <c r="H87" s="1">
        <v>41921</v>
      </c>
      <c r="J87" s="1">
        <v>23665</v>
      </c>
      <c r="K87" t="s">
        <v>200</v>
      </c>
      <c r="L87" t="s">
        <v>208</v>
      </c>
    </row>
    <row r="88" spans="1:12" x14ac:dyDescent="0.3">
      <c r="A88" t="s">
        <v>201</v>
      </c>
      <c r="C88" t="s">
        <v>97</v>
      </c>
      <c r="D88" t="s">
        <v>94</v>
      </c>
      <c r="E88" t="s">
        <v>105</v>
      </c>
      <c r="G88" t="s">
        <v>29</v>
      </c>
      <c r="H88" s="1">
        <v>42121</v>
      </c>
      <c r="I88" s="1">
        <v>42932</v>
      </c>
      <c r="J88" s="1">
        <v>27740</v>
      </c>
      <c r="L88">
        <v>103907</v>
      </c>
    </row>
    <row r="89" spans="1:12" x14ac:dyDescent="0.3">
      <c r="A89" t="s">
        <v>202</v>
      </c>
      <c r="B89" t="s">
        <v>19</v>
      </c>
      <c r="C89" t="s">
        <v>25</v>
      </c>
      <c r="D89" t="s">
        <v>125</v>
      </c>
      <c r="E89" t="s">
        <v>92</v>
      </c>
      <c r="G89" t="s">
        <v>42</v>
      </c>
      <c r="H89" s="1">
        <v>40253</v>
      </c>
      <c r="I89" s="1">
        <v>41109</v>
      </c>
      <c r="J89" s="1">
        <v>36427</v>
      </c>
      <c r="K89" t="s">
        <v>203</v>
      </c>
      <c r="L89" t="s">
        <v>211</v>
      </c>
    </row>
    <row r="90" spans="1:12" x14ac:dyDescent="0.3">
      <c r="A90" t="s">
        <v>204</v>
      </c>
      <c r="B90" t="s">
        <v>85</v>
      </c>
      <c r="C90" t="s">
        <v>45</v>
      </c>
      <c r="D90" t="s">
        <v>21</v>
      </c>
      <c r="F90" t="s">
        <v>55</v>
      </c>
      <c r="G90" t="s">
        <v>47</v>
      </c>
      <c r="H90" s="1">
        <v>40569</v>
      </c>
      <c r="J90" s="1">
        <v>22819</v>
      </c>
      <c r="K90">
        <v>78396</v>
      </c>
      <c r="L90" t="s">
        <v>213</v>
      </c>
    </row>
    <row r="91" spans="1:12" x14ac:dyDescent="0.3">
      <c r="A91" t="s">
        <v>205</v>
      </c>
      <c r="B91" t="s">
        <v>85</v>
      </c>
      <c r="C91" t="s">
        <v>12</v>
      </c>
      <c r="D91" t="s">
        <v>21</v>
      </c>
      <c r="E91" t="s">
        <v>86</v>
      </c>
      <c r="F91" t="s">
        <v>55</v>
      </c>
      <c r="G91" t="s">
        <v>64</v>
      </c>
      <c r="H91" s="1">
        <v>41339</v>
      </c>
      <c r="J91" s="1">
        <v>22763</v>
      </c>
      <c r="K91">
        <v>87120</v>
      </c>
    </row>
    <row r="92" spans="1:12" x14ac:dyDescent="0.3">
      <c r="A92" t="s">
        <v>206</v>
      </c>
      <c r="B92" t="s">
        <v>19</v>
      </c>
      <c r="C92" t="s">
        <v>58</v>
      </c>
      <c r="D92" t="s">
        <v>41</v>
      </c>
      <c r="E92" t="s">
        <v>14</v>
      </c>
      <c r="H92" s="1">
        <v>42952</v>
      </c>
      <c r="I92" s="1">
        <v>43792</v>
      </c>
      <c r="J92" s="1">
        <v>27017</v>
      </c>
      <c r="K92">
        <v>51049</v>
      </c>
    </row>
    <row r="93" spans="1:12" x14ac:dyDescent="0.3">
      <c r="A93" t="s">
        <v>207</v>
      </c>
      <c r="D93" t="s">
        <v>31</v>
      </c>
      <c r="F93" t="s">
        <v>33</v>
      </c>
      <c r="H93" s="1">
        <v>40302</v>
      </c>
      <c r="I93" s="1">
        <v>41520</v>
      </c>
      <c r="J93" s="1">
        <v>32844</v>
      </c>
      <c r="K93" t="s">
        <v>208</v>
      </c>
    </row>
    <row r="94" spans="1:12" x14ac:dyDescent="0.3">
      <c r="A94" t="s">
        <v>209</v>
      </c>
      <c r="B94" t="s">
        <v>49</v>
      </c>
      <c r="C94" t="s">
        <v>82</v>
      </c>
      <c r="D94" t="s">
        <v>13</v>
      </c>
      <c r="E94" t="s">
        <v>63</v>
      </c>
      <c r="F94" t="s">
        <v>55</v>
      </c>
      <c r="H94" s="1">
        <v>44110</v>
      </c>
      <c r="I94" s="1">
        <v>46060</v>
      </c>
      <c r="J94" s="1">
        <v>35450</v>
      </c>
      <c r="K94">
        <v>103907</v>
      </c>
    </row>
    <row r="95" spans="1:12" x14ac:dyDescent="0.3">
      <c r="A95" t="s">
        <v>210</v>
      </c>
      <c r="B95" t="s">
        <v>24</v>
      </c>
      <c r="C95" t="s">
        <v>97</v>
      </c>
      <c r="D95" t="s">
        <v>26</v>
      </c>
      <c r="E95" t="s">
        <v>27</v>
      </c>
      <c r="F95" t="s">
        <v>33</v>
      </c>
      <c r="G95" t="s">
        <v>16</v>
      </c>
      <c r="H95" s="1">
        <v>44065</v>
      </c>
      <c r="J95" s="1">
        <v>23387</v>
      </c>
      <c r="K95" t="s">
        <v>211</v>
      </c>
    </row>
    <row r="96" spans="1:12" x14ac:dyDescent="0.3">
      <c r="A96" t="s">
        <v>212</v>
      </c>
      <c r="B96" t="s">
        <v>67</v>
      </c>
      <c r="D96" t="s">
        <v>94</v>
      </c>
      <c r="E96" t="s">
        <v>105</v>
      </c>
      <c r="F96" t="s">
        <v>33</v>
      </c>
      <c r="H96" s="1">
        <v>40974</v>
      </c>
      <c r="I96" s="1">
        <v>41796</v>
      </c>
      <c r="J96" s="1">
        <v>34785</v>
      </c>
      <c r="K96" t="s">
        <v>213</v>
      </c>
      <c r="L96" t="s">
        <v>220</v>
      </c>
    </row>
    <row r="97" spans="1:12" x14ac:dyDescent="0.3">
      <c r="A97" t="s">
        <v>214</v>
      </c>
      <c r="C97" t="s">
        <v>97</v>
      </c>
      <c r="D97" t="s">
        <v>26</v>
      </c>
      <c r="E97" t="s">
        <v>88</v>
      </c>
      <c r="F97" t="s">
        <v>33</v>
      </c>
      <c r="G97" t="s">
        <v>69</v>
      </c>
      <c r="H97" s="1">
        <v>40955</v>
      </c>
      <c r="I97" s="1">
        <v>41045</v>
      </c>
      <c r="J97" s="1">
        <v>24500</v>
      </c>
    </row>
    <row r="98" spans="1:12" x14ac:dyDescent="0.3">
      <c r="A98" t="s">
        <v>215</v>
      </c>
      <c r="B98" t="s">
        <v>36</v>
      </c>
      <c r="D98" t="s">
        <v>59</v>
      </c>
      <c r="E98" t="s">
        <v>170</v>
      </c>
      <c r="F98" t="s">
        <v>60</v>
      </c>
      <c r="G98" t="s">
        <v>16</v>
      </c>
      <c r="H98" s="1">
        <v>42248</v>
      </c>
      <c r="J98" s="1">
        <v>36606</v>
      </c>
      <c r="L98" t="s">
        <v>223</v>
      </c>
    </row>
    <row r="99" spans="1:12" x14ac:dyDescent="0.3">
      <c r="A99" t="s">
        <v>216</v>
      </c>
      <c r="B99" t="s">
        <v>85</v>
      </c>
      <c r="C99" t="s">
        <v>37</v>
      </c>
      <c r="E99" t="s">
        <v>86</v>
      </c>
      <c r="F99" t="s">
        <v>33</v>
      </c>
      <c r="G99" t="s">
        <v>64</v>
      </c>
      <c r="H99" s="1">
        <v>43150</v>
      </c>
      <c r="J99" s="1">
        <v>31286</v>
      </c>
      <c r="L99" t="s">
        <v>225</v>
      </c>
    </row>
    <row r="100" spans="1:12" x14ac:dyDescent="0.3">
      <c r="A100" t="s">
        <v>217</v>
      </c>
      <c r="B100" t="s">
        <v>67</v>
      </c>
      <c r="C100" t="s">
        <v>82</v>
      </c>
      <c r="D100" t="s">
        <v>125</v>
      </c>
      <c r="E100" t="s">
        <v>38</v>
      </c>
      <c r="F100" t="s">
        <v>33</v>
      </c>
      <c r="H100" s="1">
        <v>41301</v>
      </c>
      <c r="J100" s="1">
        <v>25835</v>
      </c>
    </row>
    <row r="101" spans="1:12" x14ac:dyDescent="0.3">
      <c r="A101" t="s">
        <v>218</v>
      </c>
      <c r="C101" t="s">
        <v>97</v>
      </c>
      <c r="E101" t="s">
        <v>51</v>
      </c>
      <c r="G101" t="s">
        <v>78</v>
      </c>
      <c r="H101" s="1">
        <v>43638</v>
      </c>
      <c r="J101" s="1">
        <v>24545</v>
      </c>
      <c r="L101" t="s">
        <v>228</v>
      </c>
    </row>
    <row r="102" spans="1:12" x14ac:dyDescent="0.3">
      <c r="A102" t="s">
        <v>219</v>
      </c>
      <c r="D102" t="s">
        <v>53</v>
      </c>
      <c r="G102" t="s">
        <v>42</v>
      </c>
      <c r="H102" s="1">
        <v>43191</v>
      </c>
      <c r="J102" s="1">
        <v>27821</v>
      </c>
      <c r="K102" t="s">
        <v>220</v>
      </c>
      <c r="L102" t="s">
        <v>230</v>
      </c>
    </row>
    <row r="103" spans="1:12" x14ac:dyDescent="0.3">
      <c r="A103" t="s">
        <v>221</v>
      </c>
      <c r="C103" t="s">
        <v>82</v>
      </c>
      <c r="D103" t="s">
        <v>13</v>
      </c>
      <c r="E103" t="s">
        <v>54</v>
      </c>
      <c r="G103" t="s">
        <v>42</v>
      </c>
      <c r="H103" s="1">
        <v>44193</v>
      </c>
      <c r="J103" s="1">
        <v>36971</v>
      </c>
      <c r="L103" t="s">
        <v>232</v>
      </c>
    </row>
    <row r="104" spans="1:12" x14ac:dyDescent="0.3">
      <c r="A104" t="s">
        <v>222</v>
      </c>
      <c r="B104" t="s">
        <v>67</v>
      </c>
      <c r="C104" t="s">
        <v>20</v>
      </c>
      <c r="D104" t="s">
        <v>13</v>
      </c>
      <c r="E104" t="s">
        <v>170</v>
      </c>
      <c r="F104" t="s">
        <v>15</v>
      </c>
      <c r="H104" s="1">
        <v>40005</v>
      </c>
      <c r="J104" s="1">
        <v>21970</v>
      </c>
      <c r="K104" t="s">
        <v>223</v>
      </c>
      <c r="L104">
        <v>48587</v>
      </c>
    </row>
    <row r="105" spans="1:12" x14ac:dyDescent="0.3">
      <c r="A105" t="s">
        <v>224</v>
      </c>
      <c r="B105" t="s">
        <v>36</v>
      </c>
      <c r="C105" t="s">
        <v>82</v>
      </c>
      <c r="D105" t="s">
        <v>125</v>
      </c>
      <c r="F105" t="s">
        <v>33</v>
      </c>
      <c r="G105" t="s">
        <v>29</v>
      </c>
      <c r="H105" s="1">
        <v>43314</v>
      </c>
      <c r="J105" s="1">
        <v>32332</v>
      </c>
      <c r="K105" t="s">
        <v>225</v>
      </c>
      <c r="L105" t="s">
        <v>234</v>
      </c>
    </row>
    <row r="106" spans="1:12" x14ac:dyDescent="0.3">
      <c r="A106" t="s">
        <v>226</v>
      </c>
      <c r="B106" t="s">
        <v>36</v>
      </c>
      <c r="C106" t="s">
        <v>12</v>
      </c>
      <c r="D106" t="s">
        <v>31</v>
      </c>
      <c r="H106" s="1">
        <v>42465</v>
      </c>
      <c r="J106" s="1">
        <v>30376</v>
      </c>
      <c r="L106" t="s">
        <v>236</v>
      </c>
    </row>
    <row r="107" spans="1:12" x14ac:dyDescent="0.3">
      <c r="A107" t="s">
        <v>227</v>
      </c>
      <c r="B107" t="s">
        <v>49</v>
      </c>
      <c r="C107" t="s">
        <v>25</v>
      </c>
      <c r="D107" t="s">
        <v>13</v>
      </c>
      <c r="E107" t="s">
        <v>63</v>
      </c>
      <c r="G107" t="s">
        <v>42</v>
      </c>
      <c r="H107" s="1">
        <v>42214</v>
      </c>
      <c r="I107" s="1">
        <v>43498</v>
      </c>
      <c r="J107" s="1">
        <v>27547</v>
      </c>
      <c r="K107" t="s">
        <v>228</v>
      </c>
    </row>
    <row r="108" spans="1:12" x14ac:dyDescent="0.3">
      <c r="A108" t="s">
        <v>229</v>
      </c>
      <c r="B108" t="s">
        <v>24</v>
      </c>
      <c r="C108" t="s">
        <v>25</v>
      </c>
      <c r="D108" t="s">
        <v>125</v>
      </c>
      <c r="E108" t="s">
        <v>86</v>
      </c>
      <c r="F108" t="s">
        <v>15</v>
      </c>
      <c r="H108" s="1">
        <v>40453</v>
      </c>
      <c r="I108" s="1">
        <v>41296</v>
      </c>
      <c r="J108" s="1">
        <v>31779</v>
      </c>
      <c r="K108" t="s">
        <v>230</v>
      </c>
    </row>
    <row r="109" spans="1:12" x14ac:dyDescent="0.3">
      <c r="A109" t="s">
        <v>231</v>
      </c>
      <c r="B109" t="s">
        <v>85</v>
      </c>
      <c r="C109" t="s">
        <v>97</v>
      </c>
      <c r="D109" t="s">
        <v>41</v>
      </c>
      <c r="E109" t="s">
        <v>99</v>
      </c>
      <c r="F109" t="s">
        <v>15</v>
      </c>
      <c r="H109" s="1">
        <v>42988</v>
      </c>
      <c r="J109" s="1">
        <v>32973</v>
      </c>
      <c r="K109" t="s">
        <v>232</v>
      </c>
      <c r="L109" t="s">
        <v>240</v>
      </c>
    </row>
    <row r="110" spans="1:12" x14ac:dyDescent="0.3">
      <c r="A110" t="s">
        <v>233</v>
      </c>
      <c r="C110" t="s">
        <v>25</v>
      </c>
      <c r="D110" t="s">
        <v>26</v>
      </c>
      <c r="E110" t="s">
        <v>51</v>
      </c>
      <c r="G110" t="s">
        <v>69</v>
      </c>
      <c r="H110" s="1">
        <v>41103</v>
      </c>
      <c r="J110" s="1">
        <v>27888</v>
      </c>
      <c r="K110">
        <v>48587</v>
      </c>
      <c r="L110" t="s">
        <v>242</v>
      </c>
    </row>
    <row r="111" spans="1:12" x14ac:dyDescent="0.3">
      <c r="B111" t="s">
        <v>49</v>
      </c>
      <c r="C111" t="s">
        <v>45</v>
      </c>
      <c r="D111" t="s">
        <v>130</v>
      </c>
      <c r="E111" t="s">
        <v>63</v>
      </c>
      <c r="F111" t="s">
        <v>55</v>
      </c>
      <c r="G111" t="s">
        <v>47</v>
      </c>
      <c r="H111" s="1">
        <v>39874</v>
      </c>
      <c r="J111" s="1">
        <v>31902</v>
      </c>
      <c r="K111" t="s">
        <v>234</v>
      </c>
      <c r="L111" t="s">
        <v>244</v>
      </c>
    </row>
    <row r="112" spans="1:12" x14ac:dyDescent="0.3">
      <c r="A112" t="s">
        <v>235</v>
      </c>
      <c r="C112" t="s">
        <v>82</v>
      </c>
      <c r="D112" t="s">
        <v>53</v>
      </c>
      <c r="E112" t="s">
        <v>63</v>
      </c>
      <c r="F112" t="s">
        <v>15</v>
      </c>
      <c r="H112" s="1">
        <v>41898</v>
      </c>
      <c r="J112" s="1">
        <v>26623</v>
      </c>
      <c r="K112" t="s">
        <v>236</v>
      </c>
    </row>
    <row r="113" spans="1:12" x14ac:dyDescent="0.3">
      <c r="A113" t="s">
        <v>237</v>
      </c>
      <c r="C113" t="s">
        <v>20</v>
      </c>
      <c r="D113" t="s">
        <v>50</v>
      </c>
      <c r="F113" t="s">
        <v>28</v>
      </c>
      <c r="G113" t="s">
        <v>69</v>
      </c>
      <c r="H113" s="1">
        <v>44134</v>
      </c>
      <c r="J113" s="1">
        <v>36896</v>
      </c>
    </row>
    <row r="114" spans="1:12" x14ac:dyDescent="0.3">
      <c r="A114" t="s">
        <v>238</v>
      </c>
      <c r="B114" t="s">
        <v>36</v>
      </c>
      <c r="C114" t="s">
        <v>40</v>
      </c>
      <c r="D114" t="s">
        <v>147</v>
      </c>
      <c r="E114" t="s">
        <v>99</v>
      </c>
      <c r="F114" t="s">
        <v>60</v>
      </c>
      <c r="G114" t="s">
        <v>78</v>
      </c>
      <c r="H114" s="1">
        <v>43900</v>
      </c>
      <c r="I114" s="1">
        <v>44967</v>
      </c>
      <c r="J114" s="1">
        <v>24827</v>
      </c>
    </row>
    <row r="115" spans="1:12" x14ac:dyDescent="0.3">
      <c r="A115" t="s">
        <v>239</v>
      </c>
      <c r="B115" t="s">
        <v>49</v>
      </c>
      <c r="C115" t="s">
        <v>12</v>
      </c>
      <c r="D115" t="s">
        <v>94</v>
      </c>
      <c r="E115" t="s">
        <v>46</v>
      </c>
      <c r="F115" t="s">
        <v>33</v>
      </c>
      <c r="G115" t="s">
        <v>64</v>
      </c>
      <c r="H115" s="1">
        <v>44109</v>
      </c>
      <c r="I115" s="1">
        <v>45205</v>
      </c>
      <c r="J115" s="1">
        <v>34204</v>
      </c>
      <c r="K115" t="s">
        <v>240</v>
      </c>
      <c r="L115" t="s">
        <v>248</v>
      </c>
    </row>
    <row r="116" spans="1:12" x14ac:dyDescent="0.3">
      <c r="A116" t="s">
        <v>241</v>
      </c>
      <c r="C116" t="s">
        <v>82</v>
      </c>
      <c r="D116" t="s">
        <v>53</v>
      </c>
      <c r="E116" t="s">
        <v>38</v>
      </c>
      <c r="F116" t="s">
        <v>28</v>
      </c>
      <c r="G116" t="s">
        <v>29</v>
      </c>
      <c r="H116" s="1">
        <v>43932</v>
      </c>
      <c r="J116" s="1">
        <v>22762</v>
      </c>
      <c r="K116" t="s">
        <v>242</v>
      </c>
    </row>
    <row r="117" spans="1:12" x14ac:dyDescent="0.3">
      <c r="A117" t="s">
        <v>243</v>
      </c>
      <c r="B117" t="s">
        <v>67</v>
      </c>
      <c r="C117" t="s">
        <v>20</v>
      </c>
      <c r="D117" t="s">
        <v>94</v>
      </c>
      <c r="E117" t="s">
        <v>51</v>
      </c>
      <c r="F117" t="s">
        <v>33</v>
      </c>
      <c r="H117" s="1">
        <v>42517</v>
      </c>
      <c r="J117" s="1">
        <v>38348</v>
      </c>
      <c r="K117" t="s">
        <v>244</v>
      </c>
    </row>
    <row r="118" spans="1:12" x14ac:dyDescent="0.3">
      <c r="A118" t="s">
        <v>245</v>
      </c>
      <c r="C118" t="s">
        <v>82</v>
      </c>
      <c r="D118" t="s">
        <v>53</v>
      </c>
      <c r="E118" t="s">
        <v>27</v>
      </c>
      <c r="F118" t="s">
        <v>15</v>
      </c>
      <c r="G118" t="s">
        <v>29</v>
      </c>
      <c r="H118" s="1">
        <v>43276</v>
      </c>
      <c r="I118" s="1">
        <v>43457</v>
      </c>
      <c r="J118" s="1">
        <v>22340</v>
      </c>
    </row>
    <row r="119" spans="1:12" x14ac:dyDescent="0.3">
      <c r="B119" t="s">
        <v>67</v>
      </c>
      <c r="D119" t="s">
        <v>130</v>
      </c>
      <c r="E119" t="s">
        <v>86</v>
      </c>
      <c r="F119" t="s">
        <v>55</v>
      </c>
      <c r="G119" t="s">
        <v>74</v>
      </c>
      <c r="H119" s="1">
        <v>40572</v>
      </c>
      <c r="J119" s="1">
        <v>24118</v>
      </c>
      <c r="L119" t="s">
        <v>116</v>
      </c>
    </row>
    <row r="120" spans="1:12" x14ac:dyDescent="0.3">
      <c r="A120" t="s">
        <v>246</v>
      </c>
      <c r="B120" t="s">
        <v>36</v>
      </c>
      <c r="C120" t="s">
        <v>37</v>
      </c>
      <c r="D120" t="s">
        <v>125</v>
      </c>
      <c r="E120" t="s">
        <v>51</v>
      </c>
      <c r="F120" t="s">
        <v>28</v>
      </c>
      <c r="G120" t="s">
        <v>47</v>
      </c>
      <c r="H120" s="1">
        <v>42889</v>
      </c>
      <c r="J120" s="1">
        <v>26085</v>
      </c>
      <c r="L120" t="s">
        <v>253</v>
      </c>
    </row>
    <row r="121" spans="1:12" x14ac:dyDescent="0.3">
      <c r="A121" t="s">
        <v>247</v>
      </c>
      <c r="C121" t="s">
        <v>25</v>
      </c>
      <c r="E121" t="s">
        <v>38</v>
      </c>
      <c r="F121" t="s">
        <v>60</v>
      </c>
      <c r="G121" t="s">
        <v>47</v>
      </c>
      <c r="H121" s="1">
        <v>40461</v>
      </c>
      <c r="I121" s="1">
        <v>42406</v>
      </c>
      <c r="J121" s="1">
        <v>35025</v>
      </c>
      <c r="K121" t="s">
        <v>248</v>
      </c>
      <c r="L121" t="s">
        <v>255</v>
      </c>
    </row>
    <row r="122" spans="1:12" x14ac:dyDescent="0.3">
      <c r="A122" t="s">
        <v>249</v>
      </c>
      <c r="B122" t="s">
        <v>85</v>
      </c>
      <c r="C122" t="s">
        <v>40</v>
      </c>
      <c r="D122" t="s">
        <v>31</v>
      </c>
      <c r="E122" t="s">
        <v>54</v>
      </c>
      <c r="F122" t="s">
        <v>33</v>
      </c>
      <c r="G122" t="s">
        <v>42</v>
      </c>
      <c r="H122" s="1">
        <v>40287</v>
      </c>
      <c r="J122" s="1">
        <v>26414</v>
      </c>
      <c r="L122" t="s">
        <v>257</v>
      </c>
    </row>
    <row r="123" spans="1:12" x14ac:dyDescent="0.3">
      <c r="A123" t="s">
        <v>250</v>
      </c>
      <c r="B123" t="s">
        <v>85</v>
      </c>
      <c r="C123" t="s">
        <v>40</v>
      </c>
      <c r="D123" t="s">
        <v>50</v>
      </c>
      <c r="E123" t="s">
        <v>99</v>
      </c>
      <c r="F123" t="s">
        <v>33</v>
      </c>
      <c r="G123" t="s">
        <v>42</v>
      </c>
      <c r="H123" s="1">
        <v>42467</v>
      </c>
      <c r="J123" s="1">
        <v>28536</v>
      </c>
    </row>
    <row r="124" spans="1:12" x14ac:dyDescent="0.3">
      <c r="C124" t="s">
        <v>40</v>
      </c>
      <c r="E124" t="s">
        <v>63</v>
      </c>
      <c r="F124" t="s">
        <v>55</v>
      </c>
      <c r="G124" t="s">
        <v>78</v>
      </c>
      <c r="H124" s="1">
        <v>41269</v>
      </c>
      <c r="I124" s="1">
        <v>42346</v>
      </c>
      <c r="J124" s="1">
        <v>26482</v>
      </c>
      <c r="L124" t="s">
        <v>260</v>
      </c>
    </row>
    <row r="125" spans="1:12" x14ac:dyDescent="0.3">
      <c r="A125" t="s">
        <v>251</v>
      </c>
      <c r="C125" t="s">
        <v>45</v>
      </c>
      <c r="D125" t="s">
        <v>26</v>
      </c>
      <c r="E125" t="s">
        <v>38</v>
      </c>
      <c r="F125" t="s">
        <v>33</v>
      </c>
      <c r="H125" s="1">
        <v>43585</v>
      </c>
      <c r="I125" s="1">
        <v>43697</v>
      </c>
      <c r="J125" s="1">
        <v>31636</v>
      </c>
      <c r="K125" t="s">
        <v>116</v>
      </c>
      <c r="L125" t="s">
        <v>262</v>
      </c>
    </row>
    <row r="126" spans="1:12" x14ac:dyDescent="0.3">
      <c r="A126" t="s">
        <v>252</v>
      </c>
      <c r="B126" t="s">
        <v>24</v>
      </c>
      <c r="C126" t="s">
        <v>58</v>
      </c>
      <c r="D126" t="s">
        <v>13</v>
      </c>
      <c r="E126" t="s">
        <v>92</v>
      </c>
      <c r="F126" t="s">
        <v>60</v>
      </c>
      <c r="G126" t="s">
        <v>78</v>
      </c>
      <c r="H126" s="1">
        <v>40196</v>
      </c>
      <c r="J126" s="1">
        <v>33182</v>
      </c>
      <c r="K126" t="s">
        <v>253</v>
      </c>
      <c r="L126" t="s">
        <v>264</v>
      </c>
    </row>
    <row r="127" spans="1:12" x14ac:dyDescent="0.3">
      <c r="A127" t="s">
        <v>254</v>
      </c>
      <c r="B127" t="s">
        <v>36</v>
      </c>
      <c r="C127" t="s">
        <v>58</v>
      </c>
      <c r="D127" t="s">
        <v>53</v>
      </c>
      <c r="E127" t="s">
        <v>63</v>
      </c>
      <c r="F127" t="s">
        <v>60</v>
      </c>
      <c r="G127" t="s">
        <v>69</v>
      </c>
      <c r="H127" s="1">
        <v>43986</v>
      </c>
      <c r="I127" s="1">
        <v>44661</v>
      </c>
      <c r="J127" s="1">
        <v>29269</v>
      </c>
      <c r="K127" t="s">
        <v>255</v>
      </c>
      <c r="L127" t="s">
        <v>266</v>
      </c>
    </row>
    <row r="128" spans="1:12" x14ac:dyDescent="0.3">
      <c r="A128" t="s">
        <v>256</v>
      </c>
      <c r="B128" t="s">
        <v>24</v>
      </c>
      <c r="C128" t="s">
        <v>58</v>
      </c>
      <c r="D128" t="s">
        <v>59</v>
      </c>
      <c r="F128" t="s">
        <v>15</v>
      </c>
      <c r="G128" t="s">
        <v>42</v>
      </c>
      <c r="H128" s="1">
        <v>41630</v>
      </c>
      <c r="J128" s="1">
        <v>24832</v>
      </c>
      <c r="K128" t="s">
        <v>257</v>
      </c>
    </row>
    <row r="129" spans="1:12" x14ac:dyDescent="0.3">
      <c r="A129" t="s">
        <v>258</v>
      </c>
      <c r="B129" t="s">
        <v>19</v>
      </c>
      <c r="C129" t="s">
        <v>97</v>
      </c>
      <c r="D129" t="s">
        <v>41</v>
      </c>
      <c r="E129" t="s">
        <v>27</v>
      </c>
      <c r="H129" s="1">
        <v>42074</v>
      </c>
      <c r="I129" s="1">
        <v>42116</v>
      </c>
      <c r="J129" s="1">
        <v>29349</v>
      </c>
    </row>
    <row r="130" spans="1:12" x14ac:dyDescent="0.3">
      <c r="A130" t="s">
        <v>259</v>
      </c>
      <c r="B130" t="s">
        <v>19</v>
      </c>
      <c r="C130" t="s">
        <v>97</v>
      </c>
      <c r="D130" t="s">
        <v>147</v>
      </c>
      <c r="E130" t="s">
        <v>170</v>
      </c>
      <c r="F130" t="s">
        <v>28</v>
      </c>
      <c r="G130" t="s">
        <v>78</v>
      </c>
      <c r="H130" s="1">
        <v>41979</v>
      </c>
      <c r="I130" s="1">
        <v>43796</v>
      </c>
      <c r="J130" s="1">
        <v>31663</v>
      </c>
      <c r="K130" t="s">
        <v>260</v>
      </c>
      <c r="L130" t="s">
        <v>270</v>
      </c>
    </row>
    <row r="131" spans="1:12" x14ac:dyDescent="0.3">
      <c r="A131" t="s">
        <v>261</v>
      </c>
      <c r="D131" t="s">
        <v>53</v>
      </c>
      <c r="E131" t="s">
        <v>54</v>
      </c>
      <c r="F131" t="s">
        <v>15</v>
      </c>
      <c r="G131" t="s">
        <v>29</v>
      </c>
      <c r="H131" s="1">
        <v>44046</v>
      </c>
      <c r="J131" s="1">
        <v>36621</v>
      </c>
      <c r="K131" t="s">
        <v>262</v>
      </c>
    </row>
    <row r="132" spans="1:12" x14ac:dyDescent="0.3">
      <c r="A132" t="s">
        <v>263</v>
      </c>
      <c r="B132" t="s">
        <v>24</v>
      </c>
      <c r="C132" t="s">
        <v>12</v>
      </c>
      <c r="D132" t="s">
        <v>125</v>
      </c>
      <c r="E132" t="s">
        <v>51</v>
      </c>
      <c r="G132" t="s">
        <v>16</v>
      </c>
      <c r="H132" s="1">
        <v>42068</v>
      </c>
      <c r="J132" s="1">
        <v>25683</v>
      </c>
      <c r="K132" t="s">
        <v>264</v>
      </c>
      <c r="L132">
        <v>64038</v>
      </c>
    </row>
    <row r="133" spans="1:12" x14ac:dyDescent="0.3">
      <c r="A133" t="s">
        <v>265</v>
      </c>
      <c r="B133" t="s">
        <v>36</v>
      </c>
      <c r="C133" t="s">
        <v>45</v>
      </c>
      <c r="D133" t="s">
        <v>41</v>
      </c>
      <c r="E133" t="s">
        <v>105</v>
      </c>
      <c r="F133" t="s">
        <v>55</v>
      </c>
      <c r="G133" t="s">
        <v>64</v>
      </c>
      <c r="H133" s="1">
        <v>40936</v>
      </c>
      <c r="J133" s="1">
        <v>28193</v>
      </c>
      <c r="K133" t="s">
        <v>266</v>
      </c>
      <c r="L133" t="s">
        <v>274</v>
      </c>
    </row>
    <row r="134" spans="1:12" x14ac:dyDescent="0.3">
      <c r="A134" t="s">
        <v>267</v>
      </c>
      <c r="B134" t="s">
        <v>36</v>
      </c>
      <c r="C134" t="s">
        <v>37</v>
      </c>
      <c r="E134" t="s">
        <v>54</v>
      </c>
      <c r="F134" t="s">
        <v>55</v>
      </c>
      <c r="G134" t="s">
        <v>74</v>
      </c>
      <c r="H134" s="1">
        <v>42515</v>
      </c>
      <c r="J134" s="1">
        <v>29388</v>
      </c>
      <c r="L134" t="s">
        <v>103</v>
      </c>
    </row>
    <row r="135" spans="1:12" x14ac:dyDescent="0.3">
      <c r="A135" t="s">
        <v>268</v>
      </c>
      <c r="B135" t="s">
        <v>67</v>
      </c>
      <c r="C135" t="s">
        <v>25</v>
      </c>
      <c r="D135" t="s">
        <v>94</v>
      </c>
      <c r="E135" t="s">
        <v>54</v>
      </c>
      <c r="F135" t="s">
        <v>15</v>
      </c>
      <c r="G135" t="s">
        <v>47</v>
      </c>
      <c r="H135" s="1">
        <v>42817</v>
      </c>
      <c r="J135" s="1">
        <v>24790</v>
      </c>
      <c r="L135" t="s">
        <v>277</v>
      </c>
    </row>
    <row r="136" spans="1:12" x14ac:dyDescent="0.3">
      <c r="A136" t="s">
        <v>269</v>
      </c>
      <c r="B136" t="s">
        <v>24</v>
      </c>
      <c r="C136" t="s">
        <v>20</v>
      </c>
      <c r="D136" t="s">
        <v>147</v>
      </c>
      <c r="E136" t="s">
        <v>54</v>
      </c>
      <c r="F136" t="s">
        <v>28</v>
      </c>
      <c r="G136" t="s">
        <v>42</v>
      </c>
      <c r="H136" s="1">
        <v>40991</v>
      </c>
      <c r="I136" s="1">
        <v>41997</v>
      </c>
      <c r="J136" s="1">
        <v>25714</v>
      </c>
      <c r="K136" t="s">
        <v>270</v>
      </c>
    </row>
    <row r="137" spans="1:12" x14ac:dyDescent="0.3">
      <c r="A137" t="s">
        <v>271</v>
      </c>
      <c r="B137" t="s">
        <v>36</v>
      </c>
      <c r="C137" t="s">
        <v>20</v>
      </c>
      <c r="D137" t="s">
        <v>13</v>
      </c>
      <c r="E137" t="s">
        <v>14</v>
      </c>
      <c r="F137" t="s">
        <v>60</v>
      </c>
      <c r="G137" t="s">
        <v>78</v>
      </c>
      <c r="H137" s="1">
        <v>42345</v>
      </c>
      <c r="J137" s="1">
        <v>27992</v>
      </c>
      <c r="L137" t="s">
        <v>280</v>
      </c>
    </row>
    <row r="138" spans="1:12" x14ac:dyDescent="0.3">
      <c r="A138" t="s">
        <v>272</v>
      </c>
      <c r="E138" t="s">
        <v>88</v>
      </c>
      <c r="F138" t="s">
        <v>60</v>
      </c>
      <c r="H138" s="1">
        <v>43728</v>
      </c>
      <c r="I138" s="1">
        <v>43999</v>
      </c>
      <c r="J138" s="1">
        <v>28682</v>
      </c>
      <c r="K138">
        <v>64038</v>
      </c>
      <c r="L138" t="s">
        <v>282</v>
      </c>
    </row>
    <row r="139" spans="1:12" x14ac:dyDescent="0.3">
      <c r="A139" t="s">
        <v>273</v>
      </c>
      <c r="B139" t="s">
        <v>24</v>
      </c>
      <c r="C139" t="s">
        <v>82</v>
      </c>
      <c r="D139" t="s">
        <v>21</v>
      </c>
      <c r="E139" t="s">
        <v>99</v>
      </c>
      <c r="F139" t="s">
        <v>33</v>
      </c>
      <c r="H139" s="1">
        <v>43964</v>
      </c>
      <c r="J139" s="1">
        <v>27299</v>
      </c>
      <c r="K139" t="s">
        <v>274</v>
      </c>
      <c r="L139">
        <v>101700</v>
      </c>
    </row>
    <row r="140" spans="1:12" x14ac:dyDescent="0.3">
      <c r="A140" t="s">
        <v>275</v>
      </c>
      <c r="B140" t="s">
        <v>67</v>
      </c>
      <c r="D140" t="s">
        <v>94</v>
      </c>
      <c r="E140" t="s">
        <v>99</v>
      </c>
      <c r="F140" t="s">
        <v>15</v>
      </c>
      <c r="G140" t="s">
        <v>64</v>
      </c>
      <c r="H140" s="1">
        <v>40919</v>
      </c>
      <c r="I140" s="1">
        <v>42167</v>
      </c>
      <c r="J140" s="1">
        <v>36501</v>
      </c>
      <c r="K140" t="s">
        <v>103</v>
      </c>
      <c r="L140" t="s">
        <v>287</v>
      </c>
    </row>
    <row r="141" spans="1:12" x14ac:dyDescent="0.3">
      <c r="A141" t="s">
        <v>276</v>
      </c>
      <c r="B141" t="s">
        <v>24</v>
      </c>
      <c r="C141" t="s">
        <v>12</v>
      </c>
      <c r="D141" t="s">
        <v>26</v>
      </c>
      <c r="E141" t="s">
        <v>88</v>
      </c>
      <c r="G141" t="s">
        <v>74</v>
      </c>
      <c r="H141" s="1">
        <v>41654</v>
      </c>
      <c r="J141" s="1">
        <v>37229</v>
      </c>
      <c r="K141" t="s">
        <v>277</v>
      </c>
      <c r="L141" t="s">
        <v>289</v>
      </c>
    </row>
    <row r="142" spans="1:12" x14ac:dyDescent="0.3">
      <c r="A142" t="s">
        <v>278</v>
      </c>
      <c r="D142" t="s">
        <v>125</v>
      </c>
      <c r="E142" t="s">
        <v>99</v>
      </c>
      <c r="F142" t="s">
        <v>55</v>
      </c>
      <c r="G142" t="s">
        <v>69</v>
      </c>
      <c r="H142" s="1">
        <v>42869</v>
      </c>
      <c r="L142" t="s">
        <v>291</v>
      </c>
    </row>
    <row r="143" spans="1:12" x14ac:dyDescent="0.3">
      <c r="A143" t="s">
        <v>279</v>
      </c>
      <c r="C143" t="s">
        <v>58</v>
      </c>
      <c r="D143" t="s">
        <v>147</v>
      </c>
      <c r="F143" t="s">
        <v>15</v>
      </c>
      <c r="H143" s="1">
        <v>41163</v>
      </c>
      <c r="J143" s="1">
        <v>24407</v>
      </c>
      <c r="K143" t="s">
        <v>280</v>
      </c>
      <c r="L143" t="s">
        <v>293</v>
      </c>
    </row>
    <row r="144" spans="1:12" x14ac:dyDescent="0.3">
      <c r="A144" t="s">
        <v>281</v>
      </c>
      <c r="B144" t="s">
        <v>19</v>
      </c>
      <c r="D144" t="s">
        <v>94</v>
      </c>
      <c r="E144" t="s">
        <v>99</v>
      </c>
      <c r="F144" t="s">
        <v>55</v>
      </c>
      <c r="H144" s="1">
        <v>39814</v>
      </c>
      <c r="J144" s="1">
        <v>27264</v>
      </c>
      <c r="K144" t="s">
        <v>282</v>
      </c>
    </row>
    <row r="145" spans="1:12" x14ac:dyDescent="0.3">
      <c r="A145" t="s">
        <v>283</v>
      </c>
      <c r="B145" t="s">
        <v>67</v>
      </c>
      <c r="C145" t="s">
        <v>40</v>
      </c>
      <c r="D145" t="s">
        <v>50</v>
      </c>
      <c r="E145" t="s">
        <v>88</v>
      </c>
      <c r="G145" t="s">
        <v>16</v>
      </c>
      <c r="H145" s="1">
        <v>42330</v>
      </c>
      <c r="I145" s="1">
        <v>43894</v>
      </c>
      <c r="J145" s="1">
        <v>22672</v>
      </c>
      <c r="K145">
        <v>101700</v>
      </c>
      <c r="L145" t="s">
        <v>296</v>
      </c>
    </row>
    <row r="146" spans="1:12" x14ac:dyDescent="0.3">
      <c r="A146" t="s">
        <v>284</v>
      </c>
      <c r="B146" t="s">
        <v>19</v>
      </c>
      <c r="C146" t="s">
        <v>82</v>
      </c>
      <c r="D146" t="s">
        <v>26</v>
      </c>
      <c r="E146" t="s">
        <v>51</v>
      </c>
      <c r="G146" t="s">
        <v>16</v>
      </c>
      <c r="H146" t="s">
        <v>75</v>
      </c>
      <c r="J146" s="1">
        <v>33032</v>
      </c>
      <c r="L146">
        <v>116208</v>
      </c>
    </row>
    <row r="147" spans="1:12" x14ac:dyDescent="0.3">
      <c r="A147" t="s">
        <v>285</v>
      </c>
      <c r="B147" t="s">
        <v>36</v>
      </c>
      <c r="C147" t="s">
        <v>97</v>
      </c>
      <c r="D147" t="s">
        <v>83</v>
      </c>
      <c r="E147" t="s">
        <v>170</v>
      </c>
      <c r="F147" t="s">
        <v>15</v>
      </c>
      <c r="G147" t="s">
        <v>29</v>
      </c>
      <c r="H147" t="s">
        <v>75</v>
      </c>
      <c r="I147" s="1">
        <v>42606</v>
      </c>
      <c r="J147" s="1">
        <v>26885</v>
      </c>
      <c r="K147">
        <v>33922</v>
      </c>
      <c r="L147" t="s">
        <v>228</v>
      </c>
    </row>
    <row r="148" spans="1:12" x14ac:dyDescent="0.3">
      <c r="A148" t="s">
        <v>286</v>
      </c>
      <c r="B148" t="s">
        <v>85</v>
      </c>
      <c r="C148" t="s">
        <v>97</v>
      </c>
      <c r="D148" t="s">
        <v>83</v>
      </c>
      <c r="E148" t="s">
        <v>14</v>
      </c>
      <c r="F148" t="s">
        <v>60</v>
      </c>
      <c r="G148" t="s">
        <v>47</v>
      </c>
      <c r="H148" s="1">
        <v>43833</v>
      </c>
      <c r="I148" s="1">
        <v>45025</v>
      </c>
      <c r="J148" s="1">
        <v>34837</v>
      </c>
      <c r="K148" t="s">
        <v>287</v>
      </c>
    </row>
    <row r="149" spans="1:12" x14ac:dyDescent="0.3">
      <c r="A149" t="s">
        <v>288</v>
      </c>
      <c r="B149" t="s">
        <v>36</v>
      </c>
      <c r="C149" t="s">
        <v>25</v>
      </c>
      <c r="D149" t="s">
        <v>41</v>
      </c>
      <c r="E149" t="s">
        <v>38</v>
      </c>
      <c r="G149" t="s">
        <v>29</v>
      </c>
      <c r="H149" s="1">
        <v>43571</v>
      </c>
      <c r="J149" s="1">
        <v>26734</v>
      </c>
      <c r="K149" t="s">
        <v>289</v>
      </c>
    </row>
    <row r="150" spans="1:12" x14ac:dyDescent="0.3">
      <c r="A150" t="s">
        <v>290</v>
      </c>
      <c r="C150" t="s">
        <v>45</v>
      </c>
      <c r="E150" t="s">
        <v>54</v>
      </c>
      <c r="F150" t="s">
        <v>33</v>
      </c>
      <c r="H150" s="1">
        <v>40432</v>
      </c>
      <c r="I150" s="1">
        <v>42078</v>
      </c>
      <c r="J150" s="1">
        <v>37826</v>
      </c>
      <c r="K150" t="s">
        <v>291</v>
      </c>
      <c r="L150">
        <v>42458</v>
      </c>
    </row>
    <row r="151" spans="1:12" x14ac:dyDescent="0.3">
      <c r="A151" t="s">
        <v>292</v>
      </c>
      <c r="C151" t="s">
        <v>58</v>
      </c>
      <c r="D151" t="s">
        <v>53</v>
      </c>
      <c r="E151" t="s">
        <v>86</v>
      </c>
      <c r="F151" t="s">
        <v>33</v>
      </c>
      <c r="H151" s="1">
        <v>41184</v>
      </c>
      <c r="I151" s="1">
        <v>42429</v>
      </c>
      <c r="J151" s="1">
        <v>36692</v>
      </c>
      <c r="K151" t="s">
        <v>293</v>
      </c>
      <c r="L151">
        <v>83896</v>
      </c>
    </row>
    <row r="152" spans="1:12" x14ac:dyDescent="0.3">
      <c r="A152" t="s">
        <v>294</v>
      </c>
      <c r="C152" t="s">
        <v>45</v>
      </c>
      <c r="D152" t="s">
        <v>31</v>
      </c>
      <c r="F152" t="s">
        <v>15</v>
      </c>
      <c r="G152" t="s">
        <v>69</v>
      </c>
      <c r="H152" s="1">
        <v>41555</v>
      </c>
      <c r="J152" s="1">
        <v>26221</v>
      </c>
    </row>
    <row r="153" spans="1:12" x14ac:dyDescent="0.3">
      <c r="A153" t="s">
        <v>295</v>
      </c>
      <c r="B153" t="s">
        <v>19</v>
      </c>
      <c r="C153" t="s">
        <v>37</v>
      </c>
      <c r="D153" t="s">
        <v>125</v>
      </c>
      <c r="F153" t="s">
        <v>15</v>
      </c>
      <c r="G153" t="s">
        <v>69</v>
      </c>
      <c r="H153" s="1">
        <v>41032</v>
      </c>
      <c r="I153" s="1">
        <v>40942</v>
      </c>
      <c r="J153" s="1">
        <v>32591</v>
      </c>
      <c r="K153" t="s">
        <v>296</v>
      </c>
      <c r="L153" t="s">
        <v>305</v>
      </c>
    </row>
    <row r="154" spans="1:12" x14ac:dyDescent="0.3">
      <c r="A154" t="s">
        <v>297</v>
      </c>
      <c r="B154" t="s">
        <v>85</v>
      </c>
      <c r="C154" t="s">
        <v>25</v>
      </c>
      <c r="D154" t="s">
        <v>21</v>
      </c>
      <c r="E154" t="s">
        <v>32</v>
      </c>
      <c r="F154" t="s">
        <v>55</v>
      </c>
      <c r="G154" t="s">
        <v>78</v>
      </c>
      <c r="H154" s="1">
        <v>41664</v>
      </c>
      <c r="J154" s="1">
        <v>31618</v>
      </c>
      <c r="K154">
        <v>116208</v>
      </c>
    </row>
    <row r="155" spans="1:12" x14ac:dyDescent="0.3">
      <c r="A155" t="s">
        <v>298</v>
      </c>
      <c r="B155" t="s">
        <v>49</v>
      </c>
      <c r="C155" t="s">
        <v>12</v>
      </c>
      <c r="D155" t="s">
        <v>68</v>
      </c>
      <c r="E155" t="s">
        <v>46</v>
      </c>
      <c r="G155" t="s">
        <v>29</v>
      </c>
      <c r="H155" s="1">
        <v>41844</v>
      </c>
      <c r="I155" s="1">
        <v>43359</v>
      </c>
      <c r="J155" s="1">
        <v>35393</v>
      </c>
      <c r="K155" t="s">
        <v>228</v>
      </c>
      <c r="L155" t="s">
        <v>308</v>
      </c>
    </row>
    <row r="156" spans="1:12" x14ac:dyDescent="0.3">
      <c r="A156" t="s">
        <v>299</v>
      </c>
      <c r="B156" t="s">
        <v>19</v>
      </c>
      <c r="C156" t="s">
        <v>25</v>
      </c>
      <c r="D156" t="s">
        <v>147</v>
      </c>
      <c r="E156" t="s">
        <v>27</v>
      </c>
      <c r="H156" s="1">
        <v>44127</v>
      </c>
      <c r="I156" s="1">
        <v>45398</v>
      </c>
      <c r="J156" s="1">
        <v>33545</v>
      </c>
      <c r="L156" t="s">
        <v>34</v>
      </c>
    </row>
    <row r="157" spans="1:12" x14ac:dyDescent="0.3">
      <c r="A157" t="s">
        <v>300</v>
      </c>
      <c r="B157" t="s">
        <v>67</v>
      </c>
      <c r="C157" t="s">
        <v>82</v>
      </c>
      <c r="D157" t="s">
        <v>94</v>
      </c>
      <c r="F157" t="s">
        <v>28</v>
      </c>
      <c r="G157" t="s">
        <v>78</v>
      </c>
      <c r="H157" s="1">
        <v>42690</v>
      </c>
      <c r="J157" s="1">
        <v>31737</v>
      </c>
    </row>
    <row r="158" spans="1:12" x14ac:dyDescent="0.3">
      <c r="A158" t="s">
        <v>301</v>
      </c>
      <c r="B158" t="s">
        <v>67</v>
      </c>
      <c r="C158" t="s">
        <v>40</v>
      </c>
      <c r="D158" t="s">
        <v>147</v>
      </c>
      <c r="H158" s="1">
        <v>40193</v>
      </c>
      <c r="J158" s="1">
        <v>32022</v>
      </c>
      <c r="K158">
        <v>42458</v>
      </c>
      <c r="L158" t="s">
        <v>312</v>
      </c>
    </row>
    <row r="159" spans="1:12" x14ac:dyDescent="0.3">
      <c r="A159" t="s">
        <v>302</v>
      </c>
      <c r="B159" t="s">
        <v>36</v>
      </c>
      <c r="C159" t="s">
        <v>37</v>
      </c>
      <c r="D159" t="s">
        <v>59</v>
      </c>
      <c r="E159" t="s">
        <v>46</v>
      </c>
      <c r="F159" t="s">
        <v>55</v>
      </c>
      <c r="G159" t="s">
        <v>69</v>
      </c>
      <c r="H159" s="1">
        <v>40399</v>
      </c>
      <c r="I159" s="1">
        <v>40307</v>
      </c>
      <c r="J159" s="1">
        <v>26829</v>
      </c>
      <c r="K159">
        <v>83896</v>
      </c>
      <c r="L159" t="s">
        <v>314</v>
      </c>
    </row>
    <row r="160" spans="1:12" x14ac:dyDescent="0.3">
      <c r="A160" t="s">
        <v>303</v>
      </c>
      <c r="C160" t="s">
        <v>58</v>
      </c>
      <c r="D160" t="s">
        <v>21</v>
      </c>
      <c r="E160" t="s">
        <v>88</v>
      </c>
      <c r="F160" t="s">
        <v>55</v>
      </c>
      <c r="H160" s="1">
        <v>41696</v>
      </c>
      <c r="I160" s="1">
        <v>41500</v>
      </c>
    </row>
    <row r="161" spans="1:12" x14ac:dyDescent="0.3">
      <c r="A161" t="s">
        <v>304</v>
      </c>
      <c r="B161" t="s">
        <v>49</v>
      </c>
      <c r="C161" t="s">
        <v>40</v>
      </c>
      <c r="D161" t="s">
        <v>94</v>
      </c>
      <c r="E161" t="s">
        <v>92</v>
      </c>
      <c r="F161" t="s">
        <v>60</v>
      </c>
      <c r="G161" t="s">
        <v>69</v>
      </c>
      <c r="H161" s="1">
        <v>44044</v>
      </c>
      <c r="J161" s="1">
        <v>30304</v>
      </c>
      <c r="K161" t="s">
        <v>305</v>
      </c>
      <c r="L161" t="s">
        <v>317</v>
      </c>
    </row>
    <row r="162" spans="1:12" x14ac:dyDescent="0.3">
      <c r="A162" t="s">
        <v>306</v>
      </c>
      <c r="B162" t="s">
        <v>19</v>
      </c>
      <c r="C162" t="s">
        <v>12</v>
      </c>
      <c r="E162" t="s">
        <v>170</v>
      </c>
      <c r="F162" t="s">
        <v>60</v>
      </c>
      <c r="G162" t="s">
        <v>74</v>
      </c>
      <c r="H162" s="1">
        <v>43334</v>
      </c>
      <c r="J162" s="1">
        <v>24816</v>
      </c>
    </row>
    <row r="163" spans="1:12" x14ac:dyDescent="0.3">
      <c r="A163" t="s">
        <v>307</v>
      </c>
      <c r="B163" t="s">
        <v>19</v>
      </c>
      <c r="C163" t="s">
        <v>20</v>
      </c>
      <c r="D163" t="s">
        <v>41</v>
      </c>
      <c r="F163" t="s">
        <v>60</v>
      </c>
      <c r="G163" t="s">
        <v>64</v>
      </c>
      <c r="H163" s="1">
        <v>41903</v>
      </c>
      <c r="I163" s="1">
        <v>42618</v>
      </c>
      <c r="J163" s="1">
        <v>26149</v>
      </c>
      <c r="K163" t="s">
        <v>308</v>
      </c>
    </row>
    <row r="164" spans="1:12" x14ac:dyDescent="0.3">
      <c r="A164" t="s">
        <v>309</v>
      </c>
      <c r="C164" t="s">
        <v>97</v>
      </c>
      <c r="D164" t="s">
        <v>147</v>
      </c>
      <c r="E164" t="s">
        <v>105</v>
      </c>
      <c r="G164" t="s">
        <v>29</v>
      </c>
      <c r="H164" s="1">
        <v>40110</v>
      </c>
      <c r="J164" s="1">
        <v>23799</v>
      </c>
      <c r="K164" t="s">
        <v>34</v>
      </c>
    </row>
    <row r="165" spans="1:12" x14ac:dyDescent="0.3">
      <c r="A165" t="s">
        <v>310</v>
      </c>
      <c r="B165" t="s">
        <v>19</v>
      </c>
      <c r="C165" t="s">
        <v>40</v>
      </c>
      <c r="D165" t="s">
        <v>83</v>
      </c>
      <c r="E165" t="s">
        <v>27</v>
      </c>
      <c r="F165" t="s">
        <v>33</v>
      </c>
      <c r="G165" t="s">
        <v>78</v>
      </c>
      <c r="H165" s="1">
        <v>41882</v>
      </c>
      <c r="J165" s="1">
        <v>35175</v>
      </c>
      <c r="L165" t="s">
        <v>322</v>
      </c>
    </row>
    <row r="166" spans="1:12" x14ac:dyDescent="0.3">
      <c r="A166" t="s">
        <v>311</v>
      </c>
      <c r="C166" t="s">
        <v>12</v>
      </c>
      <c r="D166" t="s">
        <v>94</v>
      </c>
      <c r="E166" t="s">
        <v>99</v>
      </c>
      <c r="H166" s="1">
        <v>42649</v>
      </c>
      <c r="I166" s="1">
        <v>42828</v>
      </c>
      <c r="J166" s="1">
        <v>35607</v>
      </c>
      <c r="K166" t="s">
        <v>312</v>
      </c>
      <c r="L166">
        <v>107481</v>
      </c>
    </row>
    <row r="167" spans="1:12" x14ac:dyDescent="0.3">
      <c r="A167" t="s">
        <v>313</v>
      </c>
      <c r="B167" t="s">
        <v>67</v>
      </c>
      <c r="C167" t="s">
        <v>12</v>
      </c>
      <c r="D167" t="s">
        <v>50</v>
      </c>
      <c r="E167" t="s">
        <v>105</v>
      </c>
      <c r="F167" t="s">
        <v>15</v>
      </c>
      <c r="G167" t="s">
        <v>69</v>
      </c>
      <c r="H167" s="1">
        <v>43210</v>
      </c>
      <c r="I167" s="1">
        <v>43942</v>
      </c>
      <c r="J167" s="1">
        <v>22117</v>
      </c>
      <c r="K167" t="s">
        <v>314</v>
      </c>
      <c r="L167" t="s">
        <v>325</v>
      </c>
    </row>
    <row r="168" spans="1:12" x14ac:dyDescent="0.3">
      <c r="A168" t="s">
        <v>315</v>
      </c>
      <c r="B168" t="s">
        <v>36</v>
      </c>
      <c r="C168" t="s">
        <v>20</v>
      </c>
      <c r="D168" t="s">
        <v>21</v>
      </c>
      <c r="E168" t="s">
        <v>14</v>
      </c>
      <c r="G168" t="s">
        <v>74</v>
      </c>
      <c r="H168" s="1">
        <v>43677</v>
      </c>
      <c r="J168" s="1">
        <v>32159</v>
      </c>
      <c r="L168" t="s">
        <v>327</v>
      </c>
    </row>
    <row r="169" spans="1:12" x14ac:dyDescent="0.3">
      <c r="A169" t="s">
        <v>316</v>
      </c>
      <c r="B169" t="s">
        <v>67</v>
      </c>
      <c r="C169" t="s">
        <v>37</v>
      </c>
      <c r="D169" t="s">
        <v>41</v>
      </c>
      <c r="G169" t="s">
        <v>69</v>
      </c>
      <c r="H169" s="1">
        <v>40577</v>
      </c>
      <c r="J169" s="1">
        <v>30364</v>
      </c>
      <c r="K169" t="s">
        <v>317</v>
      </c>
    </row>
    <row r="170" spans="1:12" x14ac:dyDescent="0.3">
      <c r="A170" t="s">
        <v>318</v>
      </c>
      <c r="B170" t="s">
        <v>19</v>
      </c>
      <c r="C170" t="s">
        <v>25</v>
      </c>
      <c r="D170" t="s">
        <v>26</v>
      </c>
      <c r="E170" t="s">
        <v>54</v>
      </c>
      <c r="G170" t="s">
        <v>29</v>
      </c>
      <c r="H170" s="1">
        <v>40370</v>
      </c>
      <c r="J170" s="1">
        <v>35948</v>
      </c>
    </row>
    <row r="171" spans="1:12" x14ac:dyDescent="0.3">
      <c r="A171" t="s">
        <v>319</v>
      </c>
      <c r="B171" t="s">
        <v>85</v>
      </c>
      <c r="C171" t="s">
        <v>37</v>
      </c>
      <c r="D171" t="s">
        <v>147</v>
      </c>
      <c r="E171" t="s">
        <v>86</v>
      </c>
      <c r="F171" t="s">
        <v>60</v>
      </c>
      <c r="G171" t="s">
        <v>74</v>
      </c>
      <c r="H171" s="1">
        <v>40830</v>
      </c>
      <c r="J171" s="1">
        <v>26610</v>
      </c>
    </row>
    <row r="172" spans="1:12" x14ac:dyDescent="0.3">
      <c r="A172" t="s">
        <v>320</v>
      </c>
      <c r="B172" t="s">
        <v>19</v>
      </c>
      <c r="C172" t="s">
        <v>20</v>
      </c>
      <c r="D172" t="s">
        <v>50</v>
      </c>
      <c r="G172" t="s">
        <v>47</v>
      </c>
      <c r="H172" s="1">
        <v>44161</v>
      </c>
      <c r="I172" s="1">
        <v>45825</v>
      </c>
      <c r="J172" s="1">
        <v>32753</v>
      </c>
      <c r="L172" t="s">
        <v>333</v>
      </c>
    </row>
    <row r="173" spans="1:12" x14ac:dyDescent="0.3">
      <c r="A173" t="s">
        <v>321</v>
      </c>
      <c r="B173" t="s">
        <v>85</v>
      </c>
      <c r="C173" t="s">
        <v>25</v>
      </c>
      <c r="D173" t="s">
        <v>59</v>
      </c>
      <c r="E173" t="s">
        <v>99</v>
      </c>
      <c r="F173" t="s">
        <v>33</v>
      </c>
      <c r="G173" t="s">
        <v>74</v>
      </c>
      <c r="H173" s="1">
        <v>41763</v>
      </c>
      <c r="I173" s="1">
        <v>41935</v>
      </c>
      <c r="J173" s="1">
        <v>33181</v>
      </c>
      <c r="K173" t="s">
        <v>322</v>
      </c>
    </row>
    <row r="174" spans="1:12" x14ac:dyDescent="0.3">
      <c r="A174" t="s">
        <v>323</v>
      </c>
      <c r="C174" t="s">
        <v>37</v>
      </c>
      <c r="D174" t="s">
        <v>94</v>
      </c>
      <c r="E174" t="s">
        <v>92</v>
      </c>
      <c r="F174" t="s">
        <v>55</v>
      </c>
      <c r="G174" t="s">
        <v>16</v>
      </c>
      <c r="H174" s="1">
        <v>41462</v>
      </c>
      <c r="I174" s="1">
        <v>41286</v>
      </c>
      <c r="J174" s="1">
        <v>37140</v>
      </c>
      <c r="K174">
        <v>107481</v>
      </c>
    </row>
    <row r="175" spans="1:12" x14ac:dyDescent="0.3">
      <c r="A175" t="s">
        <v>324</v>
      </c>
      <c r="B175" t="s">
        <v>36</v>
      </c>
      <c r="C175" t="s">
        <v>12</v>
      </c>
      <c r="D175" t="s">
        <v>50</v>
      </c>
      <c r="E175" t="s">
        <v>14</v>
      </c>
      <c r="G175" t="s">
        <v>69</v>
      </c>
      <c r="H175" s="1">
        <v>42221</v>
      </c>
      <c r="I175" s="1">
        <v>43117</v>
      </c>
      <c r="J175" s="1">
        <v>22447</v>
      </c>
      <c r="K175" t="s">
        <v>325</v>
      </c>
      <c r="L175" t="s">
        <v>337</v>
      </c>
    </row>
    <row r="176" spans="1:12" x14ac:dyDescent="0.3">
      <c r="A176" t="s">
        <v>326</v>
      </c>
      <c r="B176" t="s">
        <v>36</v>
      </c>
      <c r="C176" t="s">
        <v>25</v>
      </c>
      <c r="D176" t="s">
        <v>147</v>
      </c>
      <c r="E176" t="s">
        <v>46</v>
      </c>
      <c r="F176" t="s">
        <v>55</v>
      </c>
      <c r="H176" s="1">
        <v>42384</v>
      </c>
      <c r="J176" s="1">
        <v>27662</v>
      </c>
      <c r="K176" t="s">
        <v>327</v>
      </c>
      <c r="L176" t="s">
        <v>339</v>
      </c>
    </row>
    <row r="177" spans="1:12" x14ac:dyDescent="0.3">
      <c r="A177" t="s">
        <v>328</v>
      </c>
      <c r="B177" t="s">
        <v>85</v>
      </c>
      <c r="D177" t="s">
        <v>31</v>
      </c>
      <c r="E177" t="s">
        <v>32</v>
      </c>
      <c r="G177" t="s">
        <v>74</v>
      </c>
      <c r="H177" s="1">
        <v>43693</v>
      </c>
      <c r="J177" s="1">
        <v>33579</v>
      </c>
    </row>
    <row r="178" spans="1:12" x14ac:dyDescent="0.3">
      <c r="A178" t="s">
        <v>329</v>
      </c>
      <c r="C178" t="s">
        <v>20</v>
      </c>
      <c r="D178" t="s">
        <v>50</v>
      </c>
      <c r="E178" t="s">
        <v>32</v>
      </c>
      <c r="F178" t="s">
        <v>55</v>
      </c>
      <c r="G178" t="s">
        <v>47</v>
      </c>
      <c r="H178" t="s">
        <v>75</v>
      </c>
      <c r="J178" s="1">
        <v>33174</v>
      </c>
      <c r="L178">
        <v>86166</v>
      </c>
    </row>
    <row r="179" spans="1:12" x14ac:dyDescent="0.3">
      <c r="A179" t="s">
        <v>330</v>
      </c>
      <c r="C179" t="s">
        <v>25</v>
      </c>
      <c r="E179" t="s">
        <v>99</v>
      </c>
      <c r="G179" t="s">
        <v>47</v>
      </c>
      <c r="H179" s="1">
        <v>40772</v>
      </c>
      <c r="J179" s="1">
        <v>29768</v>
      </c>
      <c r="L179" t="s">
        <v>343</v>
      </c>
    </row>
    <row r="180" spans="1:12" x14ac:dyDescent="0.3">
      <c r="A180" t="s">
        <v>331</v>
      </c>
      <c r="B180" t="s">
        <v>36</v>
      </c>
      <c r="C180" t="s">
        <v>12</v>
      </c>
      <c r="D180" t="s">
        <v>13</v>
      </c>
      <c r="E180" t="s">
        <v>51</v>
      </c>
      <c r="F180" t="s">
        <v>60</v>
      </c>
      <c r="G180" t="s">
        <v>78</v>
      </c>
      <c r="H180" s="1">
        <v>42946</v>
      </c>
      <c r="I180" s="1">
        <v>44411</v>
      </c>
    </row>
    <row r="181" spans="1:12" x14ac:dyDescent="0.3">
      <c r="A181" t="s">
        <v>332</v>
      </c>
      <c r="B181" t="s">
        <v>19</v>
      </c>
      <c r="C181" t="s">
        <v>12</v>
      </c>
      <c r="D181" t="s">
        <v>83</v>
      </c>
      <c r="E181" t="s">
        <v>105</v>
      </c>
      <c r="F181" t="s">
        <v>55</v>
      </c>
      <c r="H181" s="1">
        <v>40950</v>
      </c>
      <c r="J181" s="1">
        <v>32755</v>
      </c>
      <c r="K181" t="s">
        <v>333</v>
      </c>
      <c r="L181" t="s">
        <v>346</v>
      </c>
    </row>
    <row r="182" spans="1:12" x14ac:dyDescent="0.3">
      <c r="A182" t="s">
        <v>334</v>
      </c>
      <c r="B182" t="s">
        <v>67</v>
      </c>
      <c r="C182" t="s">
        <v>97</v>
      </c>
      <c r="D182" t="s">
        <v>21</v>
      </c>
      <c r="E182" t="s">
        <v>105</v>
      </c>
      <c r="F182" t="s">
        <v>55</v>
      </c>
      <c r="G182" t="s">
        <v>16</v>
      </c>
      <c r="H182" s="1">
        <v>42523</v>
      </c>
      <c r="J182" s="1">
        <v>27236</v>
      </c>
    </row>
    <row r="183" spans="1:12" x14ac:dyDescent="0.3">
      <c r="A183" t="s">
        <v>335</v>
      </c>
      <c r="B183" t="s">
        <v>19</v>
      </c>
      <c r="C183" t="s">
        <v>58</v>
      </c>
      <c r="D183" t="s">
        <v>26</v>
      </c>
      <c r="E183" t="s">
        <v>105</v>
      </c>
      <c r="F183" t="s">
        <v>28</v>
      </c>
      <c r="G183" t="s">
        <v>16</v>
      </c>
      <c r="H183" s="1">
        <v>42284</v>
      </c>
      <c r="J183" s="1">
        <v>32644</v>
      </c>
      <c r="L183" t="s">
        <v>349</v>
      </c>
    </row>
    <row r="184" spans="1:12" x14ac:dyDescent="0.3">
      <c r="A184" t="s">
        <v>336</v>
      </c>
      <c r="B184" t="s">
        <v>85</v>
      </c>
      <c r="C184" t="s">
        <v>25</v>
      </c>
      <c r="D184" t="s">
        <v>31</v>
      </c>
      <c r="E184" t="s">
        <v>105</v>
      </c>
      <c r="F184" t="s">
        <v>28</v>
      </c>
      <c r="G184" t="s">
        <v>42</v>
      </c>
      <c r="H184" s="1">
        <v>43437</v>
      </c>
      <c r="J184" s="1">
        <v>25034</v>
      </c>
      <c r="K184" t="s">
        <v>337</v>
      </c>
      <c r="L184">
        <v>42271</v>
      </c>
    </row>
    <row r="185" spans="1:12" x14ac:dyDescent="0.3">
      <c r="A185" t="s">
        <v>338</v>
      </c>
      <c r="B185" t="s">
        <v>85</v>
      </c>
      <c r="C185" t="s">
        <v>45</v>
      </c>
      <c r="D185" t="s">
        <v>68</v>
      </c>
      <c r="E185" t="s">
        <v>38</v>
      </c>
      <c r="F185" t="s">
        <v>55</v>
      </c>
      <c r="G185" t="s">
        <v>74</v>
      </c>
      <c r="H185" s="1">
        <v>40156</v>
      </c>
      <c r="I185" s="1">
        <v>40485</v>
      </c>
      <c r="J185" s="1">
        <v>33862</v>
      </c>
      <c r="K185" t="s">
        <v>339</v>
      </c>
      <c r="L185">
        <v>51956</v>
      </c>
    </row>
    <row r="186" spans="1:12" x14ac:dyDescent="0.3">
      <c r="A186" t="s">
        <v>340</v>
      </c>
      <c r="B186" t="s">
        <v>67</v>
      </c>
      <c r="C186" t="s">
        <v>37</v>
      </c>
      <c r="D186" t="s">
        <v>21</v>
      </c>
      <c r="E186" t="s">
        <v>92</v>
      </c>
      <c r="F186" t="s">
        <v>28</v>
      </c>
      <c r="H186" s="1">
        <v>42577</v>
      </c>
      <c r="J186" s="1">
        <v>22925</v>
      </c>
      <c r="L186" t="s">
        <v>354</v>
      </c>
    </row>
    <row r="187" spans="1:12" x14ac:dyDescent="0.3">
      <c r="A187" t="s">
        <v>341</v>
      </c>
      <c r="C187" t="s">
        <v>40</v>
      </c>
      <c r="D187" t="s">
        <v>53</v>
      </c>
      <c r="E187" t="s">
        <v>105</v>
      </c>
      <c r="F187" t="s">
        <v>33</v>
      </c>
      <c r="H187" s="1">
        <v>39959</v>
      </c>
      <c r="J187" s="1">
        <v>30311</v>
      </c>
      <c r="K187">
        <v>86166</v>
      </c>
      <c r="L187" t="s">
        <v>356</v>
      </c>
    </row>
    <row r="188" spans="1:12" x14ac:dyDescent="0.3">
      <c r="A188" t="s">
        <v>342</v>
      </c>
      <c r="B188" t="s">
        <v>36</v>
      </c>
      <c r="D188" t="s">
        <v>68</v>
      </c>
      <c r="E188" t="s">
        <v>38</v>
      </c>
      <c r="F188" t="s">
        <v>15</v>
      </c>
      <c r="G188" t="s">
        <v>74</v>
      </c>
      <c r="H188" s="1">
        <v>43439</v>
      </c>
      <c r="J188" s="1">
        <v>28906</v>
      </c>
      <c r="K188" t="s">
        <v>343</v>
      </c>
      <c r="L188" t="s">
        <v>358</v>
      </c>
    </row>
    <row r="189" spans="1:12" x14ac:dyDescent="0.3">
      <c r="A189" t="s">
        <v>344</v>
      </c>
      <c r="B189" t="s">
        <v>67</v>
      </c>
      <c r="C189" t="s">
        <v>82</v>
      </c>
      <c r="D189" t="s">
        <v>83</v>
      </c>
      <c r="F189" t="s">
        <v>15</v>
      </c>
      <c r="G189" t="s">
        <v>64</v>
      </c>
      <c r="H189" s="1">
        <v>41167</v>
      </c>
      <c r="I189" s="1">
        <v>42705</v>
      </c>
      <c r="J189" s="1">
        <v>37667</v>
      </c>
      <c r="L189" t="s">
        <v>360</v>
      </c>
    </row>
    <row r="190" spans="1:12" x14ac:dyDescent="0.3">
      <c r="A190" t="s">
        <v>345</v>
      </c>
      <c r="B190" t="s">
        <v>24</v>
      </c>
      <c r="D190" t="s">
        <v>147</v>
      </c>
      <c r="E190" t="s">
        <v>38</v>
      </c>
      <c r="F190" t="s">
        <v>15</v>
      </c>
      <c r="G190" t="s">
        <v>42</v>
      </c>
      <c r="H190" s="1">
        <v>42823</v>
      </c>
      <c r="I190" s="1">
        <v>44351</v>
      </c>
      <c r="K190" t="s">
        <v>346</v>
      </c>
      <c r="L190" t="s">
        <v>362</v>
      </c>
    </row>
    <row r="191" spans="1:12" x14ac:dyDescent="0.3">
      <c r="A191" t="s">
        <v>347</v>
      </c>
      <c r="C191" t="s">
        <v>40</v>
      </c>
      <c r="D191" t="s">
        <v>94</v>
      </c>
      <c r="E191" t="s">
        <v>46</v>
      </c>
      <c r="F191" t="s">
        <v>33</v>
      </c>
      <c r="H191" s="1">
        <v>41926</v>
      </c>
      <c r="I191" s="1">
        <v>43282</v>
      </c>
      <c r="J191" s="1">
        <v>25357</v>
      </c>
      <c r="L191" t="s">
        <v>364</v>
      </c>
    </row>
    <row r="192" spans="1:12" x14ac:dyDescent="0.3">
      <c r="A192" t="s">
        <v>348</v>
      </c>
      <c r="B192" t="s">
        <v>49</v>
      </c>
      <c r="C192" t="s">
        <v>40</v>
      </c>
      <c r="D192" t="s">
        <v>68</v>
      </c>
      <c r="E192" t="s">
        <v>92</v>
      </c>
      <c r="G192" t="s">
        <v>16</v>
      </c>
      <c r="H192" s="1">
        <v>40441</v>
      </c>
      <c r="I192" s="1">
        <v>40910</v>
      </c>
      <c r="K192" t="s">
        <v>349</v>
      </c>
      <c r="L192">
        <v>32571</v>
      </c>
    </row>
    <row r="193" spans="1:12" x14ac:dyDescent="0.3">
      <c r="A193" t="s">
        <v>350</v>
      </c>
      <c r="B193" t="s">
        <v>67</v>
      </c>
      <c r="C193" t="s">
        <v>25</v>
      </c>
      <c r="G193" t="s">
        <v>47</v>
      </c>
      <c r="H193" t="s">
        <v>75</v>
      </c>
      <c r="J193" s="1">
        <v>27294</v>
      </c>
      <c r="L193" t="s">
        <v>367</v>
      </c>
    </row>
    <row r="194" spans="1:12" x14ac:dyDescent="0.3">
      <c r="A194" t="s">
        <v>351</v>
      </c>
      <c r="B194" t="s">
        <v>85</v>
      </c>
      <c r="C194" t="s">
        <v>12</v>
      </c>
      <c r="D194" t="s">
        <v>125</v>
      </c>
      <c r="E194" t="s">
        <v>86</v>
      </c>
      <c r="G194" t="s">
        <v>42</v>
      </c>
      <c r="H194" s="1">
        <v>42520</v>
      </c>
      <c r="I194" s="1">
        <v>42706</v>
      </c>
      <c r="J194" s="1">
        <v>36704</v>
      </c>
      <c r="K194">
        <v>42271</v>
      </c>
    </row>
    <row r="195" spans="1:12" x14ac:dyDescent="0.3">
      <c r="A195" t="s">
        <v>352</v>
      </c>
      <c r="B195" t="s">
        <v>67</v>
      </c>
      <c r="C195" t="s">
        <v>58</v>
      </c>
      <c r="D195" t="s">
        <v>130</v>
      </c>
      <c r="E195" t="s">
        <v>38</v>
      </c>
      <c r="G195" t="s">
        <v>74</v>
      </c>
      <c r="H195" s="1">
        <v>43893</v>
      </c>
      <c r="I195" s="1">
        <v>45838</v>
      </c>
      <c r="J195" s="1">
        <v>22259</v>
      </c>
      <c r="K195">
        <v>51956</v>
      </c>
      <c r="L195" t="s">
        <v>370</v>
      </c>
    </row>
    <row r="196" spans="1:12" x14ac:dyDescent="0.3">
      <c r="A196" t="s">
        <v>353</v>
      </c>
      <c r="B196" t="s">
        <v>67</v>
      </c>
      <c r="C196" t="s">
        <v>40</v>
      </c>
      <c r="D196" t="s">
        <v>68</v>
      </c>
      <c r="E196" t="s">
        <v>38</v>
      </c>
      <c r="F196" t="s">
        <v>15</v>
      </c>
      <c r="G196" t="s">
        <v>16</v>
      </c>
      <c r="H196" s="1">
        <v>44077</v>
      </c>
      <c r="I196" s="1">
        <v>44991</v>
      </c>
      <c r="J196" s="1">
        <v>22039</v>
      </c>
      <c r="K196" t="s">
        <v>354</v>
      </c>
    </row>
    <row r="197" spans="1:12" x14ac:dyDescent="0.3">
      <c r="A197" t="s">
        <v>355</v>
      </c>
      <c r="B197" t="s">
        <v>67</v>
      </c>
      <c r="C197" t="s">
        <v>82</v>
      </c>
      <c r="D197" t="s">
        <v>147</v>
      </c>
      <c r="E197" t="s">
        <v>63</v>
      </c>
      <c r="F197" t="s">
        <v>15</v>
      </c>
      <c r="G197" t="s">
        <v>64</v>
      </c>
      <c r="H197" s="1">
        <v>42870</v>
      </c>
      <c r="I197" s="1">
        <v>43124</v>
      </c>
      <c r="J197" s="1">
        <v>37638</v>
      </c>
      <c r="K197" t="s">
        <v>356</v>
      </c>
      <c r="L197" t="s">
        <v>373</v>
      </c>
    </row>
    <row r="198" spans="1:12" x14ac:dyDescent="0.3">
      <c r="A198" t="s">
        <v>357</v>
      </c>
      <c r="B198" t="s">
        <v>67</v>
      </c>
      <c r="C198" t="s">
        <v>40</v>
      </c>
      <c r="D198" t="s">
        <v>31</v>
      </c>
      <c r="E198" t="s">
        <v>88</v>
      </c>
      <c r="F198" t="s">
        <v>28</v>
      </c>
      <c r="H198" s="1">
        <v>40268</v>
      </c>
      <c r="J198" s="1">
        <v>24746</v>
      </c>
      <c r="K198" t="s">
        <v>358</v>
      </c>
      <c r="L198" t="s">
        <v>375</v>
      </c>
    </row>
    <row r="199" spans="1:12" x14ac:dyDescent="0.3">
      <c r="A199" t="s">
        <v>359</v>
      </c>
      <c r="B199" t="s">
        <v>36</v>
      </c>
      <c r="C199" t="s">
        <v>12</v>
      </c>
      <c r="D199" t="s">
        <v>21</v>
      </c>
      <c r="E199" t="s">
        <v>46</v>
      </c>
      <c r="F199" t="s">
        <v>33</v>
      </c>
      <c r="H199" s="1">
        <v>43080</v>
      </c>
      <c r="K199" t="s">
        <v>360</v>
      </c>
    </row>
    <row r="200" spans="1:12" x14ac:dyDescent="0.3">
      <c r="A200" t="s">
        <v>361</v>
      </c>
      <c r="B200" t="s">
        <v>36</v>
      </c>
      <c r="C200" t="s">
        <v>45</v>
      </c>
      <c r="D200" t="s">
        <v>94</v>
      </c>
      <c r="E200" t="s">
        <v>105</v>
      </c>
      <c r="G200" t="s">
        <v>64</v>
      </c>
      <c r="H200" s="1">
        <v>41901</v>
      </c>
      <c r="I200" s="1">
        <v>43781</v>
      </c>
      <c r="J200" s="1">
        <v>37315</v>
      </c>
      <c r="K200" t="s">
        <v>362</v>
      </c>
      <c r="L200" t="s">
        <v>378</v>
      </c>
    </row>
    <row r="201" spans="1:12" x14ac:dyDescent="0.3">
      <c r="A201" t="s">
        <v>363</v>
      </c>
      <c r="B201" t="s">
        <v>49</v>
      </c>
      <c r="C201" t="s">
        <v>25</v>
      </c>
      <c r="D201" t="s">
        <v>53</v>
      </c>
      <c r="E201" t="s">
        <v>63</v>
      </c>
      <c r="F201" t="s">
        <v>60</v>
      </c>
      <c r="H201" s="1">
        <v>39952</v>
      </c>
      <c r="J201" s="1">
        <v>31688</v>
      </c>
      <c r="K201" t="s">
        <v>364</v>
      </c>
      <c r="L201">
        <v>33149</v>
      </c>
    </row>
    <row r="202" spans="1:12" x14ac:dyDescent="0.3">
      <c r="A202" t="s">
        <v>365</v>
      </c>
      <c r="B202" t="s">
        <v>19</v>
      </c>
      <c r="C202" t="s">
        <v>37</v>
      </c>
      <c r="D202" t="s">
        <v>31</v>
      </c>
      <c r="E202" t="s">
        <v>32</v>
      </c>
      <c r="G202" t="s">
        <v>78</v>
      </c>
      <c r="H202" s="1">
        <v>41833</v>
      </c>
      <c r="I202" s="1">
        <v>42089</v>
      </c>
      <c r="J202" s="1">
        <v>27124</v>
      </c>
      <c r="K202">
        <v>32571</v>
      </c>
      <c r="L202" t="s">
        <v>381</v>
      </c>
    </row>
    <row r="203" spans="1:12" x14ac:dyDescent="0.3">
      <c r="A203" t="s">
        <v>366</v>
      </c>
      <c r="C203" t="s">
        <v>82</v>
      </c>
      <c r="D203" t="s">
        <v>50</v>
      </c>
      <c r="E203" t="s">
        <v>86</v>
      </c>
      <c r="F203" t="s">
        <v>33</v>
      </c>
      <c r="H203" s="1">
        <v>42946</v>
      </c>
      <c r="J203" s="1">
        <v>22648</v>
      </c>
      <c r="K203" t="s">
        <v>367</v>
      </c>
    </row>
    <row r="204" spans="1:12" x14ac:dyDescent="0.3">
      <c r="A204" t="s">
        <v>368</v>
      </c>
      <c r="B204" t="s">
        <v>36</v>
      </c>
      <c r="C204" t="s">
        <v>58</v>
      </c>
      <c r="E204" t="s">
        <v>27</v>
      </c>
      <c r="G204" t="s">
        <v>69</v>
      </c>
      <c r="H204" s="1">
        <v>43987</v>
      </c>
      <c r="J204" s="1">
        <v>26969</v>
      </c>
    </row>
    <row r="205" spans="1:12" x14ac:dyDescent="0.3">
      <c r="A205" t="s">
        <v>369</v>
      </c>
      <c r="B205" t="s">
        <v>85</v>
      </c>
      <c r="C205" t="s">
        <v>12</v>
      </c>
      <c r="D205" t="s">
        <v>147</v>
      </c>
      <c r="E205" t="s">
        <v>88</v>
      </c>
      <c r="F205" t="s">
        <v>60</v>
      </c>
      <c r="G205" t="s">
        <v>29</v>
      </c>
      <c r="H205" s="1">
        <v>43218</v>
      </c>
      <c r="J205" s="1">
        <v>25865</v>
      </c>
      <c r="K205" t="s">
        <v>370</v>
      </c>
      <c r="L205">
        <v>33478</v>
      </c>
    </row>
    <row r="206" spans="1:12" x14ac:dyDescent="0.3">
      <c r="A206" t="s">
        <v>371</v>
      </c>
      <c r="C206" t="s">
        <v>45</v>
      </c>
      <c r="D206" t="s">
        <v>130</v>
      </c>
      <c r="E206" t="s">
        <v>170</v>
      </c>
      <c r="F206" t="s">
        <v>28</v>
      </c>
      <c r="G206" t="s">
        <v>64</v>
      </c>
      <c r="H206" s="1">
        <v>42239</v>
      </c>
      <c r="J206" s="1">
        <v>34144</v>
      </c>
      <c r="L206" t="s">
        <v>386</v>
      </c>
    </row>
    <row r="207" spans="1:12" x14ac:dyDescent="0.3">
      <c r="A207" t="s">
        <v>372</v>
      </c>
      <c r="B207" t="s">
        <v>36</v>
      </c>
      <c r="C207" t="s">
        <v>37</v>
      </c>
      <c r="D207" t="s">
        <v>13</v>
      </c>
      <c r="E207" t="s">
        <v>38</v>
      </c>
      <c r="G207" t="s">
        <v>42</v>
      </c>
      <c r="H207" s="1">
        <v>43094</v>
      </c>
      <c r="I207" s="1">
        <v>43184</v>
      </c>
      <c r="J207" s="1">
        <v>29093</v>
      </c>
      <c r="K207" t="s">
        <v>373</v>
      </c>
      <c r="L207">
        <v>97925</v>
      </c>
    </row>
    <row r="208" spans="1:12" x14ac:dyDescent="0.3">
      <c r="A208" t="s">
        <v>374</v>
      </c>
      <c r="C208" t="s">
        <v>12</v>
      </c>
      <c r="D208" t="s">
        <v>83</v>
      </c>
      <c r="E208" t="s">
        <v>86</v>
      </c>
      <c r="H208" s="1">
        <v>39857</v>
      </c>
      <c r="I208" s="1">
        <v>39824</v>
      </c>
      <c r="J208" s="1">
        <v>26834</v>
      </c>
      <c r="K208" t="s">
        <v>375</v>
      </c>
      <c r="L208" t="s">
        <v>203</v>
      </c>
    </row>
    <row r="209" spans="1:12" x14ac:dyDescent="0.3">
      <c r="A209" t="s">
        <v>376</v>
      </c>
      <c r="B209" t="s">
        <v>67</v>
      </c>
      <c r="C209" t="s">
        <v>37</v>
      </c>
      <c r="E209" t="s">
        <v>27</v>
      </c>
      <c r="F209" t="s">
        <v>55</v>
      </c>
      <c r="G209" t="s">
        <v>29</v>
      </c>
      <c r="H209" s="1">
        <v>43490</v>
      </c>
      <c r="J209" s="1">
        <v>24302</v>
      </c>
      <c r="L209" t="s">
        <v>395</v>
      </c>
    </row>
    <row r="210" spans="1:12" x14ac:dyDescent="0.3">
      <c r="A210" t="s">
        <v>377</v>
      </c>
      <c r="B210" t="s">
        <v>49</v>
      </c>
      <c r="C210" t="s">
        <v>45</v>
      </c>
      <c r="D210" t="s">
        <v>94</v>
      </c>
      <c r="E210" t="s">
        <v>63</v>
      </c>
      <c r="F210" t="s">
        <v>28</v>
      </c>
      <c r="G210" t="s">
        <v>74</v>
      </c>
      <c r="H210" s="1">
        <v>40322</v>
      </c>
      <c r="J210" s="1">
        <v>30521</v>
      </c>
      <c r="K210" t="s">
        <v>378</v>
      </c>
      <c r="L210" t="s">
        <v>397</v>
      </c>
    </row>
    <row r="211" spans="1:12" x14ac:dyDescent="0.3">
      <c r="A211" t="s">
        <v>379</v>
      </c>
      <c r="B211" t="s">
        <v>67</v>
      </c>
      <c r="C211" t="s">
        <v>20</v>
      </c>
      <c r="D211" t="s">
        <v>50</v>
      </c>
      <c r="E211" t="s">
        <v>99</v>
      </c>
      <c r="F211" t="s">
        <v>60</v>
      </c>
      <c r="G211" t="s">
        <v>64</v>
      </c>
      <c r="H211" s="1">
        <v>43841</v>
      </c>
      <c r="J211" s="1">
        <v>25216</v>
      </c>
      <c r="K211">
        <v>33149</v>
      </c>
    </row>
    <row r="212" spans="1:12" x14ac:dyDescent="0.3">
      <c r="A212" t="s">
        <v>380</v>
      </c>
      <c r="C212" t="s">
        <v>82</v>
      </c>
      <c r="D212" t="s">
        <v>13</v>
      </c>
      <c r="E212" t="s">
        <v>63</v>
      </c>
      <c r="G212" t="s">
        <v>42</v>
      </c>
      <c r="H212" s="1">
        <v>42999</v>
      </c>
      <c r="J212" s="1">
        <v>22844</v>
      </c>
      <c r="K212" t="s">
        <v>381</v>
      </c>
      <c r="L212" t="s">
        <v>400</v>
      </c>
    </row>
    <row r="213" spans="1:12" x14ac:dyDescent="0.3">
      <c r="A213" t="s">
        <v>382</v>
      </c>
      <c r="B213" t="s">
        <v>49</v>
      </c>
      <c r="C213" t="s">
        <v>82</v>
      </c>
      <c r="D213" t="s">
        <v>50</v>
      </c>
      <c r="E213" t="s">
        <v>86</v>
      </c>
      <c r="F213" t="s">
        <v>28</v>
      </c>
      <c r="H213" s="1">
        <v>42559</v>
      </c>
      <c r="I213" s="1">
        <v>43103</v>
      </c>
      <c r="J213" s="1">
        <v>31200</v>
      </c>
    </row>
    <row r="214" spans="1:12" x14ac:dyDescent="0.3">
      <c r="A214" t="s">
        <v>383</v>
      </c>
      <c r="B214" t="s">
        <v>36</v>
      </c>
      <c r="C214" t="s">
        <v>37</v>
      </c>
      <c r="D214" t="s">
        <v>83</v>
      </c>
      <c r="E214" t="s">
        <v>63</v>
      </c>
      <c r="F214" t="s">
        <v>55</v>
      </c>
      <c r="G214" t="s">
        <v>16</v>
      </c>
      <c r="H214" s="1">
        <v>39920</v>
      </c>
      <c r="J214" s="1">
        <v>26611</v>
      </c>
      <c r="L214">
        <v>92017</v>
      </c>
    </row>
    <row r="215" spans="1:12" x14ac:dyDescent="0.3">
      <c r="A215" t="s">
        <v>384</v>
      </c>
      <c r="B215" t="s">
        <v>19</v>
      </c>
      <c r="C215" t="s">
        <v>25</v>
      </c>
      <c r="E215" t="s">
        <v>92</v>
      </c>
      <c r="G215" t="s">
        <v>78</v>
      </c>
      <c r="H215" s="1">
        <v>43563</v>
      </c>
      <c r="J215" s="1">
        <v>37718</v>
      </c>
      <c r="K215">
        <v>33478</v>
      </c>
      <c r="L215">
        <v>81975</v>
      </c>
    </row>
    <row r="216" spans="1:12" x14ac:dyDescent="0.3">
      <c r="A216" t="s">
        <v>385</v>
      </c>
      <c r="D216" t="s">
        <v>125</v>
      </c>
      <c r="E216" t="s">
        <v>105</v>
      </c>
      <c r="G216" t="s">
        <v>64</v>
      </c>
      <c r="H216" s="1">
        <v>42183</v>
      </c>
      <c r="I216" s="1">
        <v>44050</v>
      </c>
      <c r="J216" s="1">
        <v>33677</v>
      </c>
      <c r="K216" t="s">
        <v>386</v>
      </c>
    </row>
    <row r="217" spans="1:12" x14ac:dyDescent="0.3">
      <c r="A217" t="s">
        <v>387</v>
      </c>
      <c r="B217" t="s">
        <v>49</v>
      </c>
      <c r="C217" t="s">
        <v>58</v>
      </c>
      <c r="D217" t="s">
        <v>41</v>
      </c>
      <c r="E217" t="s">
        <v>27</v>
      </c>
      <c r="F217" t="s">
        <v>15</v>
      </c>
      <c r="G217" t="s">
        <v>42</v>
      </c>
      <c r="H217" t="s">
        <v>75</v>
      </c>
      <c r="I217" s="1">
        <v>42018</v>
      </c>
      <c r="J217" s="1">
        <v>25238</v>
      </c>
      <c r="K217" t="s">
        <v>388</v>
      </c>
      <c r="L217" t="s">
        <v>408</v>
      </c>
    </row>
    <row r="218" spans="1:12" x14ac:dyDescent="0.3">
      <c r="A218" t="s">
        <v>389</v>
      </c>
      <c r="B218" t="s">
        <v>49</v>
      </c>
      <c r="C218" t="s">
        <v>82</v>
      </c>
      <c r="D218" t="s">
        <v>41</v>
      </c>
      <c r="F218" t="s">
        <v>28</v>
      </c>
      <c r="G218" t="s">
        <v>78</v>
      </c>
      <c r="H218" t="s">
        <v>75</v>
      </c>
      <c r="J218" s="1">
        <v>35557</v>
      </c>
    </row>
    <row r="219" spans="1:12" x14ac:dyDescent="0.3">
      <c r="A219" t="s">
        <v>390</v>
      </c>
      <c r="B219" t="s">
        <v>67</v>
      </c>
      <c r="D219" t="s">
        <v>53</v>
      </c>
      <c r="E219" t="s">
        <v>88</v>
      </c>
      <c r="F219" t="s">
        <v>15</v>
      </c>
      <c r="H219" s="1">
        <v>41753</v>
      </c>
      <c r="J219" s="1">
        <v>30501</v>
      </c>
      <c r="K219">
        <v>97925</v>
      </c>
      <c r="L219" t="s">
        <v>411</v>
      </c>
    </row>
    <row r="220" spans="1:12" x14ac:dyDescent="0.3">
      <c r="A220" t="s">
        <v>391</v>
      </c>
      <c r="C220" t="s">
        <v>58</v>
      </c>
      <c r="D220" t="s">
        <v>59</v>
      </c>
      <c r="E220" t="s">
        <v>46</v>
      </c>
      <c r="G220" t="s">
        <v>64</v>
      </c>
      <c r="H220" t="s">
        <v>75</v>
      </c>
      <c r="I220" s="1">
        <v>40743</v>
      </c>
      <c r="J220" s="1">
        <v>24677</v>
      </c>
      <c r="K220" t="s">
        <v>392</v>
      </c>
    </row>
    <row r="221" spans="1:12" x14ac:dyDescent="0.3">
      <c r="A221" t="s">
        <v>393</v>
      </c>
      <c r="B221" t="s">
        <v>24</v>
      </c>
      <c r="C221" t="s">
        <v>25</v>
      </c>
      <c r="D221" t="s">
        <v>13</v>
      </c>
      <c r="E221" t="s">
        <v>92</v>
      </c>
      <c r="F221" t="s">
        <v>15</v>
      </c>
      <c r="G221" t="s">
        <v>74</v>
      </c>
      <c r="H221" s="1">
        <v>43225</v>
      </c>
      <c r="J221" s="1">
        <v>37692</v>
      </c>
      <c r="K221" t="s">
        <v>203</v>
      </c>
      <c r="L221" t="s">
        <v>414</v>
      </c>
    </row>
    <row r="222" spans="1:12" x14ac:dyDescent="0.3">
      <c r="A222" t="s">
        <v>394</v>
      </c>
      <c r="C222" t="s">
        <v>82</v>
      </c>
      <c r="D222" t="s">
        <v>125</v>
      </c>
      <c r="E222" t="s">
        <v>27</v>
      </c>
      <c r="F222" t="s">
        <v>28</v>
      </c>
      <c r="H222" s="1">
        <v>43718</v>
      </c>
      <c r="J222" s="1">
        <v>32461</v>
      </c>
      <c r="K222" t="s">
        <v>395</v>
      </c>
    </row>
    <row r="223" spans="1:12" x14ac:dyDescent="0.3">
      <c r="A223" t="s">
        <v>396</v>
      </c>
      <c r="B223" t="s">
        <v>49</v>
      </c>
      <c r="C223" t="s">
        <v>82</v>
      </c>
      <c r="D223" t="s">
        <v>68</v>
      </c>
      <c r="E223" t="s">
        <v>38</v>
      </c>
      <c r="F223" t="s">
        <v>15</v>
      </c>
      <c r="H223" s="1">
        <v>43964</v>
      </c>
      <c r="I223" s="1">
        <v>43793</v>
      </c>
      <c r="J223" s="1">
        <v>33090</v>
      </c>
      <c r="K223" t="s">
        <v>397</v>
      </c>
      <c r="L223" t="s">
        <v>417</v>
      </c>
    </row>
    <row r="224" spans="1:12" x14ac:dyDescent="0.3">
      <c r="A224" t="s">
        <v>398</v>
      </c>
      <c r="C224" t="s">
        <v>40</v>
      </c>
      <c r="D224" t="s">
        <v>68</v>
      </c>
      <c r="E224" t="s">
        <v>54</v>
      </c>
      <c r="F224" t="s">
        <v>15</v>
      </c>
      <c r="G224" t="s">
        <v>69</v>
      </c>
      <c r="H224" s="1">
        <v>44121</v>
      </c>
      <c r="I224" s="1">
        <v>44693</v>
      </c>
      <c r="J224" s="1">
        <v>28170</v>
      </c>
      <c r="L224" t="s">
        <v>34</v>
      </c>
    </row>
    <row r="225" spans="1:12" x14ac:dyDescent="0.3">
      <c r="A225" t="s">
        <v>399</v>
      </c>
      <c r="B225" t="s">
        <v>85</v>
      </c>
      <c r="D225" t="s">
        <v>130</v>
      </c>
      <c r="E225" t="s">
        <v>54</v>
      </c>
      <c r="F225" t="s">
        <v>60</v>
      </c>
      <c r="G225" t="s">
        <v>16</v>
      </c>
      <c r="H225" s="1">
        <v>42571</v>
      </c>
      <c r="I225" s="1">
        <v>43699</v>
      </c>
      <c r="J225" s="1">
        <v>38629</v>
      </c>
      <c r="K225" t="s">
        <v>400</v>
      </c>
    </row>
    <row r="226" spans="1:12" x14ac:dyDescent="0.3">
      <c r="A226" t="s">
        <v>401</v>
      </c>
      <c r="B226" t="s">
        <v>19</v>
      </c>
      <c r="C226" t="s">
        <v>58</v>
      </c>
      <c r="D226" t="s">
        <v>83</v>
      </c>
      <c r="E226" t="s">
        <v>32</v>
      </c>
      <c r="F226" t="s">
        <v>60</v>
      </c>
      <c r="G226" t="s">
        <v>78</v>
      </c>
      <c r="H226" s="1">
        <v>41823</v>
      </c>
      <c r="J226" s="1">
        <v>25966</v>
      </c>
    </row>
    <row r="227" spans="1:12" x14ac:dyDescent="0.3">
      <c r="A227" t="s">
        <v>402</v>
      </c>
      <c r="C227" t="s">
        <v>40</v>
      </c>
      <c r="D227" t="s">
        <v>26</v>
      </c>
      <c r="E227" t="s">
        <v>27</v>
      </c>
      <c r="F227" t="s">
        <v>15</v>
      </c>
      <c r="G227" t="s">
        <v>69</v>
      </c>
      <c r="H227" t="s">
        <v>75</v>
      </c>
      <c r="I227" s="1">
        <v>41430</v>
      </c>
      <c r="J227" s="1">
        <v>28270</v>
      </c>
      <c r="K227" t="s">
        <v>403</v>
      </c>
      <c r="L227">
        <v>32390</v>
      </c>
    </row>
    <row r="228" spans="1:12" x14ac:dyDescent="0.3">
      <c r="A228" t="s">
        <v>404</v>
      </c>
      <c r="B228" t="s">
        <v>67</v>
      </c>
      <c r="C228" t="s">
        <v>97</v>
      </c>
      <c r="D228" t="s">
        <v>83</v>
      </c>
      <c r="E228" t="s">
        <v>86</v>
      </c>
      <c r="F228" t="s">
        <v>55</v>
      </c>
      <c r="H228" s="1">
        <v>44193</v>
      </c>
      <c r="I228" s="1">
        <v>44694</v>
      </c>
      <c r="J228" s="1">
        <v>23763</v>
      </c>
      <c r="K228">
        <v>92017</v>
      </c>
      <c r="L228">
        <v>101159</v>
      </c>
    </row>
    <row r="229" spans="1:12" x14ac:dyDescent="0.3">
      <c r="A229" t="s">
        <v>405</v>
      </c>
      <c r="B229" t="s">
        <v>19</v>
      </c>
      <c r="C229" t="s">
        <v>82</v>
      </c>
      <c r="D229" t="s">
        <v>68</v>
      </c>
      <c r="E229" t="s">
        <v>54</v>
      </c>
      <c r="G229" t="s">
        <v>47</v>
      </c>
      <c r="H229" s="1">
        <v>41993</v>
      </c>
      <c r="I229" s="1">
        <v>42943</v>
      </c>
      <c r="J229" s="1">
        <v>35034</v>
      </c>
      <c r="K229">
        <v>81975</v>
      </c>
      <c r="L229">
        <v>64768</v>
      </c>
    </row>
    <row r="230" spans="1:12" x14ac:dyDescent="0.3">
      <c r="A230" t="s">
        <v>406</v>
      </c>
      <c r="B230" t="s">
        <v>19</v>
      </c>
      <c r="D230" t="s">
        <v>26</v>
      </c>
      <c r="E230" t="s">
        <v>99</v>
      </c>
      <c r="F230" t="s">
        <v>28</v>
      </c>
      <c r="G230" t="s">
        <v>16</v>
      </c>
      <c r="H230" s="1">
        <v>43101</v>
      </c>
      <c r="J230" s="1">
        <v>34054</v>
      </c>
      <c r="L230">
        <v>108536</v>
      </c>
    </row>
    <row r="231" spans="1:12" x14ac:dyDescent="0.3">
      <c r="A231" t="s">
        <v>407</v>
      </c>
      <c r="B231" t="s">
        <v>19</v>
      </c>
      <c r="C231" t="s">
        <v>97</v>
      </c>
      <c r="D231" t="s">
        <v>21</v>
      </c>
      <c r="E231" t="s">
        <v>46</v>
      </c>
      <c r="F231" t="s">
        <v>60</v>
      </c>
      <c r="H231" s="1">
        <v>41531</v>
      </c>
      <c r="I231" s="1">
        <v>41797</v>
      </c>
      <c r="J231" s="1">
        <v>31801</v>
      </c>
      <c r="K231" t="s">
        <v>408</v>
      </c>
      <c r="L231">
        <v>112744</v>
      </c>
    </row>
    <row r="232" spans="1:12" x14ac:dyDescent="0.3">
      <c r="A232" t="s">
        <v>409</v>
      </c>
      <c r="C232" t="s">
        <v>12</v>
      </c>
      <c r="D232" t="s">
        <v>130</v>
      </c>
      <c r="E232" t="s">
        <v>63</v>
      </c>
      <c r="F232" t="s">
        <v>55</v>
      </c>
      <c r="G232" t="s">
        <v>74</v>
      </c>
      <c r="H232" s="1">
        <v>43586</v>
      </c>
      <c r="J232" s="1">
        <v>33060</v>
      </c>
    </row>
    <row r="233" spans="1:12" x14ac:dyDescent="0.3">
      <c r="A233" t="s">
        <v>410</v>
      </c>
      <c r="B233" t="s">
        <v>67</v>
      </c>
      <c r="C233" t="s">
        <v>45</v>
      </c>
      <c r="D233" t="s">
        <v>41</v>
      </c>
      <c r="E233" t="s">
        <v>46</v>
      </c>
      <c r="F233" t="s">
        <v>33</v>
      </c>
      <c r="G233" t="s">
        <v>16</v>
      </c>
      <c r="H233" s="1">
        <v>41265</v>
      </c>
      <c r="J233" s="1">
        <v>31169</v>
      </c>
      <c r="K233" t="s">
        <v>411</v>
      </c>
      <c r="L233" t="s">
        <v>428</v>
      </c>
    </row>
    <row r="234" spans="1:12" x14ac:dyDescent="0.3">
      <c r="A234" t="s">
        <v>412</v>
      </c>
      <c r="B234" t="s">
        <v>24</v>
      </c>
      <c r="C234" t="s">
        <v>20</v>
      </c>
      <c r="D234" t="s">
        <v>130</v>
      </c>
      <c r="E234" t="s">
        <v>92</v>
      </c>
      <c r="F234" t="s">
        <v>55</v>
      </c>
      <c r="G234" t="s">
        <v>29</v>
      </c>
      <c r="H234" s="1">
        <v>42636</v>
      </c>
      <c r="J234" s="1">
        <v>29410</v>
      </c>
      <c r="L234">
        <v>83133</v>
      </c>
    </row>
    <row r="235" spans="1:12" x14ac:dyDescent="0.3">
      <c r="A235" t="s">
        <v>413</v>
      </c>
      <c r="B235" t="s">
        <v>85</v>
      </c>
      <c r="C235" t="s">
        <v>82</v>
      </c>
      <c r="D235" t="s">
        <v>147</v>
      </c>
      <c r="E235" t="s">
        <v>14</v>
      </c>
      <c r="F235" t="s">
        <v>28</v>
      </c>
      <c r="G235" t="s">
        <v>74</v>
      </c>
      <c r="H235" s="1">
        <v>42484</v>
      </c>
      <c r="J235" s="1">
        <v>31862</v>
      </c>
      <c r="K235" t="s">
        <v>414</v>
      </c>
      <c r="L235">
        <v>113903</v>
      </c>
    </row>
    <row r="236" spans="1:12" x14ac:dyDescent="0.3">
      <c r="A236" t="s">
        <v>415</v>
      </c>
      <c r="B236" t="s">
        <v>85</v>
      </c>
      <c r="C236" t="s">
        <v>40</v>
      </c>
      <c r="D236" t="s">
        <v>147</v>
      </c>
      <c r="E236" t="s">
        <v>54</v>
      </c>
      <c r="F236" t="s">
        <v>55</v>
      </c>
      <c r="H236" s="1">
        <v>40351</v>
      </c>
      <c r="J236" s="1">
        <v>26993</v>
      </c>
    </row>
    <row r="237" spans="1:12" x14ac:dyDescent="0.3">
      <c r="A237" t="s">
        <v>416</v>
      </c>
      <c r="B237" t="s">
        <v>67</v>
      </c>
      <c r="C237" t="s">
        <v>40</v>
      </c>
      <c r="D237" t="s">
        <v>68</v>
      </c>
      <c r="E237" t="s">
        <v>170</v>
      </c>
      <c r="F237" t="s">
        <v>28</v>
      </c>
      <c r="G237" t="s">
        <v>16</v>
      </c>
      <c r="H237" s="1">
        <v>41809</v>
      </c>
      <c r="I237" s="1">
        <v>43612</v>
      </c>
      <c r="J237" s="1">
        <v>33208</v>
      </c>
      <c r="K237" t="s">
        <v>417</v>
      </c>
      <c r="L237" t="s">
        <v>433</v>
      </c>
    </row>
    <row r="238" spans="1:12" x14ac:dyDescent="0.3">
      <c r="A238" t="s">
        <v>418</v>
      </c>
      <c r="B238" t="s">
        <v>24</v>
      </c>
      <c r="C238" t="s">
        <v>82</v>
      </c>
      <c r="D238" t="s">
        <v>26</v>
      </c>
      <c r="E238" t="s">
        <v>105</v>
      </c>
      <c r="F238" t="s">
        <v>33</v>
      </c>
      <c r="G238" t="s">
        <v>29</v>
      </c>
      <c r="H238" s="1">
        <v>39919</v>
      </c>
      <c r="J238" s="1">
        <v>32838</v>
      </c>
      <c r="K238" t="s">
        <v>34</v>
      </c>
    </row>
    <row r="239" spans="1:12" x14ac:dyDescent="0.3">
      <c r="A239" t="s">
        <v>419</v>
      </c>
      <c r="B239" t="s">
        <v>19</v>
      </c>
      <c r="C239" t="s">
        <v>97</v>
      </c>
      <c r="E239" t="s">
        <v>51</v>
      </c>
      <c r="F239" t="s">
        <v>15</v>
      </c>
      <c r="G239" t="s">
        <v>29</v>
      </c>
      <c r="H239" s="1">
        <v>40845</v>
      </c>
      <c r="J239" s="1">
        <v>32455</v>
      </c>
    </row>
    <row r="240" spans="1:12" x14ac:dyDescent="0.3">
      <c r="A240" t="s">
        <v>420</v>
      </c>
      <c r="B240" t="s">
        <v>85</v>
      </c>
      <c r="C240" t="s">
        <v>45</v>
      </c>
      <c r="E240" t="s">
        <v>88</v>
      </c>
      <c r="F240" t="s">
        <v>15</v>
      </c>
      <c r="H240" s="1">
        <v>43772</v>
      </c>
      <c r="J240" s="1">
        <v>31567</v>
      </c>
      <c r="L240" t="s">
        <v>437</v>
      </c>
    </row>
    <row r="241" spans="1:12" x14ac:dyDescent="0.3">
      <c r="A241" t="s">
        <v>421</v>
      </c>
      <c r="B241" t="s">
        <v>85</v>
      </c>
      <c r="C241" t="s">
        <v>25</v>
      </c>
      <c r="D241" t="s">
        <v>13</v>
      </c>
      <c r="E241" t="s">
        <v>99</v>
      </c>
      <c r="F241" t="s">
        <v>55</v>
      </c>
      <c r="G241" t="s">
        <v>47</v>
      </c>
      <c r="H241" s="1">
        <v>43927</v>
      </c>
      <c r="J241" s="1">
        <v>27973</v>
      </c>
      <c r="K241">
        <v>32390</v>
      </c>
      <c r="L241" t="s">
        <v>439</v>
      </c>
    </row>
    <row r="242" spans="1:12" x14ac:dyDescent="0.3">
      <c r="A242" t="s">
        <v>422</v>
      </c>
      <c r="B242" t="s">
        <v>67</v>
      </c>
      <c r="C242" t="s">
        <v>97</v>
      </c>
      <c r="D242" t="s">
        <v>125</v>
      </c>
      <c r="E242" t="s">
        <v>63</v>
      </c>
      <c r="F242" t="s">
        <v>28</v>
      </c>
      <c r="H242" s="1">
        <v>42992</v>
      </c>
      <c r="J242" s="1">
        <v>37047</v>
      </c>
      <c r="K242">
        <v>101159</v>
      </c>
      <c r="L242">
        <v>45961</v>
      </c>
    </row>
    <row r="243" spans="1:12" x14ac:dyDescent="0.3">
      <c r="A243" t="s">
        <v>423</v>
      </c>
      <c r="B243" t="s">
        <v>49</v>
      </c>
      <c r="C243" t="s">
        <v>25</v>
      </c>
      <c r="D243" t="s">
        <v>31</v>
      </c>
      <c r="E243" t="s">
        <v>88</v>
      </c>
      <c r="F243" t="s">
        <v>33</v>
      </c>
      <c r="G243" t="s">
        <v>29</v>
      </c>
      <c r="H243" s="1">
        <v>40463</v>
      </c>
      <c r="J243" s="1">
        <v>22125</v>
      </c>
      <c r="K243">
        <v>64768</v>
      </c>
    </row>
    <row r="244" spans="1:12" x14ac:dyDescent="0.3">
      <c r="A244" t="s">
        <v>424</v>
      </c>
      <c r="B244" t="s">
        <v>19</v>
      </c>
      <c r="C244" t="s">
        <v>20</v>
      </c>
      <c r="E244" t="s">
        <v>92</v>
      </c>
      <c r="F244" t="s">
        <v>33</v>
      </c>
      <c r="G244" t="s">
        <v>74</v>
      </c>
      <c r="H244" s="1">
        <v>41652</v>
      </c>
      <c r="I244" s="1">
        <v>41672</v>
      </c>
      <c r="J244" s="1">
        <v>32067</v>
      </c>
      <c r="K244">
        <v>108536</v>
      </c>
      <c r="L244" t="s">
        <v>443</v>
      </c>
    </row>
    <row r="245" spans="1:12" x14ac:dyDescent="0.3">
      <c r="A245" t="s">
        <v>425</v>
      </c>
      <c r="C245" t="s">
        <v>45</v>
      </c>
      <c r="E245" t="s">
        <v>99</v>
      </c>
      <c r="G245" t="s">
        <v>16</v>
      </c>
      <c r="H245" t="s">
        <v>75</v>
      </c>
      <c r="I245" s="1">
        <v>41254</v>
      </c>
      <c r="J245" s="1">
        <v>30817</v>
      </c>
      <c r="L245" t="s">
        <v>446</v>
      </c>
    </row>
    <row r="246" spans="1:12" x14ac:dyDescent="0.3">
      <c r="A246" t="s">
        <v>426</v>
      </c>
      <c r="B246" t="s">
        <v>49</v>
      </c>
      <c r="C246" t="s">
        <v>82</v>
      </c>
      <c r="E246" t="s">
        <v>170</v>
      </c>
      <c r="G246" t="s">
        <v>47</v>
      </c>
      <c r="H246" s="1">
        <v>42768</v>
      </c>
      <c r="I246" s="1">
        <v>44426</v>
      </c>
      <c r="J246" s="1">
        <v>33049</v>
      </c>
      <c r="K246">
        <v>112744</v>
      </c>
      <c r="L246">
        <v>38982</v>
      </c>
    </row>
    <row r="247" spans="1:12" x14ac:dyDescent="0.3">
      <c r="A247" t="s">
        <v>427</v>
      </c>
      <c r="B247" t="s">
        <v>85</v>
      </c>
      <c r="C247" t="s">
        <v>58</v>
      </c>
      <c r="D247" t="s">
        <v>125</v>
      </c>
      <c r="E247" t="s">
        <v>46</v>
      </c>
      <c r="F247" t="s">
        <v>15</v>
      </c>
      <c r="G247" t="s">
        <v>64</v>
      </c>
      <c r="H247" s="1">
        <v>42331</v>
      </c>
      <c r="I247" s="1">
        <v>43087</v>
      </c>
      <c r="J247" s="1">
        <v>31340</v>
      </c>
    </row>
    <row r="248" spans="1:12" x14ac:dyDescent="0.3">
      <c r="B248" t="s">
        <v>67</v>
      </c>
      <c r="C248" t="s">
        <v>37</v>
      </c>
      <c r="D248" t="s">
        <v>21</v>
      </c>
      <c r="E248" t="s">
        <v>86</v>
      </c>
      <c r="G248" t="s">
        <v>78</v>
      </c>
      <c r="H248" s="1">
        <v>43511</v>
      </c>
      <c r="J248" s="1">
        <v>36841</v>
      </c>
      <c r="K248" t="s">
        <v>428</v>
      </c>
    </row>
    <row r="249" spans="1:12" x14ac:dyDescent="0.3">
      <c r="A249" t="s">
        <v>429</v>
      </c>
      <c r="D249" t="s">
        <v>21</v>
      </c>
      <c r="E249" t="s">
        <v>92</v>
      </c>
      <c r="G249" t="s">
        <v>47</v>
      </c>
      <c r="H249" s="1">
        <v>41240</v>
      </c>
      <c r="I249" s="1">
        <v>41168</v>
      </c>
      <c r="J249" s="1">
        <v>37550</v>
      </c>
      <c r="K249">
        <v>83133</v>
      </c>
    </row>
    <row r="250" spans="1:12" x14ac:dyDescent="0.3">
      <c r="A250" t="s">
        <v>430</v>
      </c>
      <c r="B250" t="s">
        <v>36</v>
      </c>
      <c r="C250" t="s">
        <v>20</v>
      </c>
      <c r="D250" t="s">
        <v>26</v>
      </c>
      <c r="E250" t="s">
        <v>51</v>
      </c>
      <c r="F250" t="s">
        <v>33</v>
      </c>
      <c r="G250" t="s">
        <v>74</v>
      </c>
      <c r="H250" s="1">
        <v>43440</v>
      </c>
      <c r="J250" s="1">
        <v>23617</v>
      </c>
      <c r="K250">
        <v>113903</v>
      </c>
      <c r="L250" t="s">
        <v>70</v>
      </c>
    </row>
    <row r="251" spans="1:12" x14ac:dyDescent="0.3">
      <c r="A251" t="s">
        <v>431</v>
      </c>
      <c r="C251" t="s">
        <v>25</v>
      </c>
      <c r="D251" t="s">
        <v>147</v>
      </c>
      <c r="E251" t="s">
        <v>99</v>
      </c>
      <c r="F251" t="s">
        <v>55</v>
      </c>
      <c r="H251" s="1">
        <v>43874</v>
      </c>
      <c r="J251" s="1">
        <v>30838</v>
      </c>
      <c r="L251">
        <v>96909</v>
      </c>
    </row>
    <row r="252" spans="1:12" x14ac:dyDescent="0.3">
      <c r="A252" t="s">
        <v>432</v>
      </c>
      <c r="B252" t="s">
        <v>24</v>
      </c>
      <c r="C252" t="s">
        <v>82</v>
      </c>
      <c r="D252" t="s">
        <v>31</v>
      </c>
      <c r="E252" t="s">
        <v>92</v>
      </c>
      <c r="F252" t="s">
        <v>33</v>
      </c>
      <c r="G252" t="s">
        <v>74</v>
      </c>
      <c r="H252" s="1">
        <v>40347</v>
      </c>
      <c r="J252" s="1">
        <v>25693</v>
      </c>
      <c r="K252" t="s">
        <v>433</v>
      </c>
    </row>
    <row r="253" spans="1:12" x14ac:dyDescent="0.3">
      <c r="A253" t="s">
        <v>434</v>
      </c>
      <c r="B253" t="s">
        <v>67</v>
      </c>
      <c r="C253" t="s">
        <v>25</v>
      </c>
      <c r="D253" t="s">
        <v>26</v>
      </c>
      <c r="E253" t="s">
        <v>54</v>
      </c>
      <c r="F253" t="s">
        <v>33</v>
      </c>
      <c r="G253" t="s">
        <v>29</v>
      </c>
      <c r="H253" s="1">
        <v>43624</v>
      </c>
      <c r="J253" s="1">
        <v>23483</v>
      </c>
    </row>
    <row r="254" spans="1:12" x14ac:dyDescent="0.3">
      <c r="A254" t="s">
        <v>435</v>
      </c>
      <c r="B254" t="s">
        <v>36</v>
      </c>
      <c r="C254" t="s">
        <v>58</v>
      </c>
      <c r="D254" t="s">
        <v>94</v>
      </c>
      <c r="E254" t="s">
        <v>105</v>
      </c>
      <c r="G254" t="s">
        <v>78</v>
      </c>
      <c r="H254" s="1">
        <v>41931</v>
      </c>
      <c r="J254" s="1">
        <v>31201</v>
      </c>
      <c r="L254">
        <v>55260</v>
      </c>
    </row>
    <row r="255" spans="1:12" x14ac:dyDescent="0.3">
      <c r="A255" t="s">
        <v>436</v>
      </c>
      <c r="B255" t="s">
        <v>85</v>
      </c>
      <c r="C255" t="s">
        <v>97</v>
      </c>
      <c r="D255" t="s">
        <v>83</v>
      </c>
      <c r="E255" t="s">
        <v>46</v>
      </c>
      <c r="F255" t="s">
        <v>55</v>
      </c>
      <c r="G255" t="s">
        <v>64</v>
      </c>
      <c r="H255" s="1">
        <v>39979</v>
      </c>
      <c r="J255" s="1">
        <v>32339</v>
      </c>
      <c r="K255" t="s">
        <v>437</v>
      </c>
    </row>
    <row r="256" spans="1:12" x14ac:dyDescent="0.3">
      <c r="A256" t="s">
        <v>438</v>
      </c>
      <c r="B256" t="s">
        <v>49</v>
      </c>
      <c r="C256" t="s">
        <v>12</v>
      </c>
      <c r="D256" t="s">
        <v>125</v>
      </c>
      <c r="E256" t="s">
        <v>46</v>
      </c>
      <c r="F256" t="s">
        <v>60</v>
      </c>
      <c r="G256" t="s">
        <v>16</v>
      </c>
      <c r="H256" s="1">
        <v>41439</v>
      </c>
      <c r="I256" s="1">
        <v>41660</v>
      </c>
      <c r="J256" s="1">
        <v>22282</v>
      </c>
      <c r="K256" t="s">
        <v>439</v>
      </c>
      <c r="L256">
        <v>90937</v>
      </c>
    </row>
    <row r="257" spans="1:12" x14ac:dyDescent="0.3">
      <c r="A257" t="s">
        <v>440</v>
      </c>
      <c r="C257" t="s">
        <v>12</v>
      </c>
      <c r="D257" t="s">
        <v>94</v>
      </c>
      <c r="E257" t="s">
        <v>51</v>
      </c>
      <c r="H257" s="1">
        <v>41638</v>
      </c>
      <c r="I257" s="1">
        <v>42763</v>
      </c>
      <c r="J257" s="1">
        <v>27807</v>
      </c>
      <c r="K257">
        <v>45961</v>
      </c>
    </row>
    <row r="258" spans="1:12" x14ac:dyDescent="0.3">
      <c r="A258" t="s">
        <v>441</v>
      </c>
      <c r="B258" t="s">
        <v>85</v>
      </c>
      <c r="C258" t="s">
        <v>97</v>
      </c>
      <c r="D258" t="s">
        <v>125</v>
      </c>
      <c r="E258" t="s">
        <v>51</v>
      </c>
      <c r="F258" t="s">
        <v>60</v>
      </c>
      <c r="G258" t="s">
        <v>78</v>
      </c>
      <c r="H258" s="1">
        <v>42360</v>
      </c>
      <c r="J258" s="1">
        <v>22717</v>
      </c>
    </row>
    <row r="259" spans="1:12" x14ac:dyDescent="0.3">
      <c r="A259" t="s">
        <v>442</v>
      </c>
      <c r="B259" t="s">
        <v>49</v>
      </c>
      <c r="C259" t="s">
        <v>37</v>
      </c>
      <c r="D259" t="s">
        <v>83</v>
      </c>
      <c r="E259" t="s">
        <v>46</v>
      </c>
      <c r="G259" t="s">
        <v>78</v>
      </c>
      <c r="H259" s="1">
        <v>41847</v>
      </c>
      <c r="J259" s="1">
        <v>34955</v>
      </c>
      <c r="K259" t="s">
        <v>443</v>
      </c>
      <c r="L259" t="s">
        <v>462</v>
      </c>
    </row>
    <row r="260" spans="1:12" x14ac:dyDescent="0.3">
      <c r="A260" t="s">
        <v>444</v>
      </c>
      <c r="B260" t="s">
        <v>85</v>
      </c>
      <c r="C260" t="s">
        <v>40</v>
      </c>
      <c r="D260" t="s">
        <v>83</v>
      </c>
      <c r="E260" t="s">
        <v>63</v>
      </c>
      <c r="F260" t="s">
        <v>28</v>
      </c>
      <c r="G260" t="s">
        <v>78</v>
      </c>
      <c r="H260" t="s">
        <v>75</v>
      </c>
      <c r="J260" s="1">
        <v>25298</v>
      </c>
    </row>
    <row r="261" spans="1:12" x14ac:dyDescent="0.3">
      <c r="A261" t="s">
        <v>445</v>
      </c>
      <c r="B261" t="s">
        <v>49</v>
      </c>
      <c r="C261" t="s">
        <v>45</v>
      </c>
      <c r="D261" t="s">
        <v>130</v>
      </c>
      <c r="E261" t="s">
        <v>88</v>
      </c>
      <c r="F261" t="s">
        <v>15</v>
      </c>
      <c r="G261" t="s">
        <v>69</v>
      </c>
      <c r="H261" s="1">
        <v>39962</v>
      </c>
      <c r="J261" s="1">
        <v>33896</v>
      </c>
      <c r="K261" t="s">
        <v>446</v>
      </c>
    </row>
    <row r="262" spans="1:12" x14ac:dyDescent="0.3">
      <c r="A262" t="s">
        <v>447</v>
      </c>
      <c r="C262" t="s">
        <v>37</v>
      </c>
      <c r="D262" t="s">
        <v>26</v>
      </c>
      <c r="E262" t="s">
        <v>105</v>
      </c>
      <c r="F262" t="s">
        <v>33</v>
      </c>
      <c r="G262" t="s">
        <v>74</v>
      </c>
      <c r="H262" s="1">
        <v>41230</v>
      </c>
      <c r="J262" s="1">
        <v>34691</v>
      </c>
      <c r="K262">
        <v>38982</v>
      </c>
    </row>
    <row r="263" spans="1:12" x14ac:dyDescent="0.3">
      <c r="A263" t="s">
        <v>448</v>
      </c>
      <c r="B263" t="s">
        <v>67</v>
      </c>
      <c r="C263" t="s">
        <v>40</v>
      </c>
      <c r="D263" t="s">
        <v>53</v>
      </c>
      <c r="E263" t="s">
        <v>88</v>
      </c>
      <c r="H263" s="1">
        <v>40402</v>
      </c>
      <c r="J263" s="1">
        <v>26868</v>
      </c>
      <c r="L263" t="s">
        <v>244</v>
      </c>
    </row>
    <row r="264" spans="1:12" x14ac:dyDescent="0.3">
      <c r="A264" t="s">
        <v>449</v>
      </c>
      <c r="B264" t="s">
        <v>85</v>
      </c>
      <c r="C264" t="s">
        <v>25</v>
      </c>
      <c r="D264" t="s">
        <v>50</v>
      </c>
      <c r="E264" t="s">
        <v>92</v>
      </c>
      <c r="G264" t="s">
        <v>64</v>
      </c>
      <c r="H264" s="1">
        <v>41520</v>
      </c>
      <c r="J264" s="1">
        <v>35868</v>
      </c>
      <c r="L264" t="s">
        <v>469</v>
      </c>
    </row>
    <row r="265" spans="1:12" x14ac:dyDescent="0.3">
      <c r="A265" t="s">
        <v>450</v>
      </c>
      <c r="B265" t="s">
        <v>24</v>
      </c>
      <c r="C265" t="s">
        <v>58</v>
      </c>
      <c r="D265" t="s">
        <v>130</v>
      </c>
      <c r="E265" t="s">
        <v>88</v>
      </c>
      <c r="F265" t="s">
        <v>60</v>
      </c>
      <c r="G265" t="s">
        <v>69</v>
      </c>
      <c r="H265" s="1">
        <v>40336</v>
      </c>
      <c r="J265" s="1">
        <v>30321</v>
      </c>
      <c r="L265" t="s">
        <v>471</v>
      </c>
    </row>
    <row r="266" spans="1:12" x14ac:dyDescent="0.3">
      <c r="A266" t="s">
        <v>451</v>
      </c>
      <c r="C266" t="s">
        <v>45</v>
      </c>
      <c r="D266" t="s">
        <v>68</v>
      </c>
      <c r="E266" t="s">
        <v>105</v>
      </c>
      <c r="F266" t="s">
        <v>55</v>
      </c>
      <c r="G266" t="s">
        <v>78</v>
      </c>
      <c r="H266" s="1">
        <v>43484</v>
      </c>
      <c r="J266" s="1">
        <v>34066</v>
      </c>
      <c r="K266" t="s">
        <v>70</v>
      </c>
    </row>
    <row r="267" spans="1:12" x14ac:dyDescent="0.3">
      <c r="A267" t="s">
        <v>452</v>
      </c>
      <c r="B267" t="s">
        <v>24</v>
      </c>
      <c r="C267" t="s">
        <v>45</v>
      </c>
      <c r="D267" t="s">
        <v>125</v>
      </c>
      <c r="E267" t="s">
        <v>88</v>
      </c>
      <c r="G267" t="s">
        <v>42</v>
      </c>
      <c r="H267" s="1">
        <v>42432</v>
      </c>
      <c r="I267" s="1">
        <v>43028</v>
      </c>
      <c r="J267" s="1">
        <v>23902</v>
      </c>
      <c r="K267">
        <v>96909</v>
      </c>
      <c r="L267">
        <v>62006</v>
      </c>
    </row>
    <row r="268" spans="1:12" x14ac:dyDescent="0.3">
      <c r="A268" t="s">
        <v>453</v>
      </c>
      <c r="D268" t="s">
        <v>94</v>
      </c>
      <c r="E268" t="s">
        <v>99</v>
      </c>
      <c r="G268" t="s">
        <v>42</v>
      </c>
      <c r="H268" s="1">
        <v>41005</v>
      </c>
      <c r="J268" s="1">
        <v>26355</v>
      </c>
      <c r="L268" t="s">
        <v>475</v>
      </c>
    </row>
    <row r="269" spans="1:12" x14ac:dyDescent="0.3">
      <c r="A269" t="s">
        <v>454</v>
      </c>
      <c r="B269" t="s">
        <v>36</v>
      </c>
      <c r="C269" t="s">
        <v>20</v>
      </c>
      <c r="E269" t="s">
        <v>86</v>
      </c>
      <c r="F269" t="s">
        <v>55</v>
      </c>
      <c r="G269" t="s">
        <v>78</v>
      </c>
      <c r="H269" s="1">
        <v>42246</v>
      </c>
      <c r="I269" s="1">
        <v>42233</v>
      </c>
      <c r="J269" s="1">
        <v>25156</v>
      </c>
    </row>
    <row r="270" spans="1:12" x14ac:dyDescent="0.3">
      <c r="A270" t="s">
        <v>455</v>
      </c>
      <c r="B270" t="s">
        <v>36</v>
      </c>
      <c r="C270" t="s">
        <v>25</v>
      </c>
      <c r="D270" t="s">
        <v>83</v>
      </c>
      <c r="E270" t="s">
        <v>88</v>
      </c>
      <c r="G270" t="s">
        <v>64</v>
      </c>
      <c r="H270" s="1">
        <v>43878</v>
      </c>
      <c r="J270" s="1">
        <v>33859</v>
      </c>
      <c r="K270">
        <v>55260</v>
      </c>
    </row>
    <row r="271" spans="1:12" x14ac:dyDescent="0.3">
      <c r="A271" t="s">
        <v>456</v>
      </c>
      <c r="B271" t="s">
        <v>24</v>
      </c>
      <c r="C271" t="s">
        <v>45</v>
      </c>
      <c r="D271" t="s">
        <v>53</v>
      </c>
      <c r="E271" t="s">
        <v>63</v>
      </c>
      <c r="F271" t="s">
        <v>28</v>
      </c>
      <c r="G271" t="s">
        <v>64</v>
      </c>
      <c r="H271" t="s">
        <v>75</v>
      </c>
      <c r="J271" s="1">
        <v>27190</v>
      </c>
    </row>
    <row r="272" spans="1:12" x14ac:dyDescent="0.3">
      <c r="A272" t="s">
        <v>457</v>
      </c>
      <c r="B272" t="s">
        <v>49</v>
      </c>
      <c r="C272" t="s">
        <v>97</v>
      </c>
      <c r="D272" t="s">
        <v>31</v>
      </c>
      <c r="E272" t="s">
        <v>27</v>
      </c>
      <c r="F272" t="s">
        <v>60</v>
      </c>
      <c r="G272" t="s">
        <v>74</v>
      </c>
      <c r="H272" s="1">
        <v>44110</v>
      </c>
      <c r="I272" s="1">
        <v>44029</v>
      </c>
      <c r="J272" s="1">
        <v>29062</v>
      </c>
      <c r="L272">
        <v>33126</v>
      </c>
    </row>
    <row r="273" spans="1:12" x14ac:dyDescent="0.3">
      <c r="A273" t="s">
        <v>458</v>
      </c>
      <c r="B273" t="s">
        <v>67</v>
      </c>
      <c r="C273" t="s">
        <v>40</v>
      </c>
      <c r="D273" t="s">
        <v>83</v>
      </c>
      <c r="F273" t="s">
        <v>15</v>
      </c>
      <c r="H273" s="1">
        <v>42190</v>
      </c>
      <c r="J273" s="1">
        <v>22847</v>
      </c>
      <c r="K273">
        <v>90937</v>
      </c>
      <c r="L273" t="s">
        <v>480</v>
      </c>
    </row>
    <row r="274" spans="1:12" x14ac:dyDescent="0.3">
      <c r="A274" t="s">
        <v>459</v>
      </c>
      <c r="B274" t="s">
        <v>49</v>
      </c>
      <c r="C274" t="s">
        <v>82</v>
      </c>
      <c r="E274" t="s">
        <v>38</v>
      </c>
      <c r="F274" t="s">
        <v>15</v>
      </c>
      <c r="H274" s="1">
        <v>40159</v>
      </c>
      <c r="I274" s="1">
        <v>40596</v>
      </c>
      <c r="J274" s="1">
        <v>25649</v>
      </c>
    </row>
    <row r="275" spans="1:12" x14ac:dyDescent="0.3">
      <c r="A275" t="s">
        <v>460</v>
      </c>
      <c r="B275" t="s">
        <v>85</v>
      </c>
      <c r="C275" t="s">
        <v>20</v>
      </c>
      <c r="D275" t="s">
        <v>68</v>
      </c>
      <c r="E275" t="s">
        <v>27</v>
      </c>
      <c r="F275" t="s">
        <v>60</v>
      </c>
      <c r="G275" t="s">
        <v>42</v>
      </c>
      <c r="H275" s="1">
        <v>39861</v>
      </c>
      <c r="I275" s="1">
        <v>40541</v>
      </c>
      <c r="J275" s="1">
        <v>25246</v>
      </c>
      <c r="L275" t="s">
        <v>483</v>
      </c>
    </row>
    <row r="276" spans="1:12" x14ac:dyDescent="0.3">
      <c r="A276" t="s">
        <v>461</v>
      </c>
      <c r="C276" t="s">
        <v>40</v>
      </c>
      <c r="E276" t="s">
        <v>86</v>
      </c>
      <c r="F276" t="s">
        <v>15</v>
      </c>
      <c r="G276" t="s">
        <v>74</v>
      </c>
      <c r="H276" s="1">
        <v>43795</v>
      </c>
      <c r="I276" s="1">
        <v>43997</v>
      </c>
      <c r="J276" s="1">
        <v>29143</v>
      </c>
      <c r="K276" t="s">
        <v>462</v>
      </c>
      <c r="L276" t="s">
        <v>485</v>
      </c>
    </row>
    <row r="277" spans="1:12" x14ac:dyDescent="0.3">
      <c r="A277" t="s">
        <v>463</v>
      </c>
      <c r="B277" t="s">
        <v>49</v>
      </c>
      <c r="C277" t="s">
        <v>97</v>
      </c>
      <c r="D277" t="s">
        <v>31</v>
      </c>
      <c r="E277" t="s">
        <v>54</v>
      </c>
      <c r="F277" t="s">
        <v>15</v>
      </c>
      <c r="G277" t="s">
        <v>16</v>
      </c>
      <c r="H277" t="s">
        <v>75</v>
      </c>
      <c r="J277" s="1">
        <v>30446</v>
      </c>
      <c r="K277">
        <v>104269</v>
      </c>
    </row>
    <row r="278" spans="1:12" x14ac:dyDescent="0.3">
      <c r="A278" t="s">
        <v>464</v>
      </c>
      <c r="B278" t="s">
        <v>19</v>
      </c>
      <c r="C278" t="s">
        <v>45</v>
      </c>
      <c r="D278" t="s">
        <v>59</v>
      </c>
      <c r="E278" t="s">
        <v>99</v>
      </c>
      <c r="F278" t="s">
        <v>55</v>
      </c>
      <c r="H278" s="1">
        <v>40041</v>
      </c>
      <c r="J278" s="1">
        <v>34990</v>
      </c>
      <c r="L278">
        <v>94205</v>
      </c>
    </row>
    <row r="279" spans="1:12" x14ac:dyDescent="0.3">
      <c r="A279" t="s">
        <v>465</v>
      </c>
      <c r="B279" t="s">
        <v>85</v>
      </c>
      <c r="C279" t="s">
        <v>58</v>
      </c>
      <c r="D279" t="s">
        <v>26</v>
      </c>
      <c r="E279" t="s">
        <v>92</v>
      </c>
      <c r="G279" t="s">
        <v>16</v>
      </c>
      <c r="H279" s="1">
        <v>40727</v>
      </c>
      <c r="J279" s="1">
        <v>37313</v>
      </c>
    </row>
    <row r="280" spans="1:12" x14ac:dyDescent="0.3">
      <c r="A280" t="s">
        <v>466</v>
      </c>
      <c r="B280" t="s">
        <v>49</v>
      </c>
      <c r="C280" t="s">
        <v>45</v>
      </c>
      <c r="D280" t="s">
        <v>68</v>
      </c>
      <c r="E280" t="s">
        <v>99</v>
      </c>
      <c r="F280" t="s">
        <v>33</v>
      </c>
      <c r="H280" s="1">
        <v>42013</v>
      </c>
      <c r="J280" s="1">
        <v>37599</v>
      </c>
      <c r="L280" t="s">
        <v>490</v>
      </c>
    </row>
    <row r="281" spans="1:12" x14ac:dyDescent="0.3">
      <c r="A281" t="s">
        <v>467</v>
      </c>
      <c r="B281" t="s">
        <v>85</v>
      </c>
      <c r="C281" t="s">
        <v>25</v>
      </c>
      <c r="D281" t="s">
        <v>41</v>
      </c>
      <c r="E281" t="s">
        <v>54</v>
      </c>
      <c r="F281" t="s">
        <v>28</v>
      </c>
      <c r="H281" s="1">
        <v>40454</v>
      </c>
      <c r="I281" s="1">
        <v>41299</v>
      </c>
      <c r="J281" s="1">
        <v>25905</v>
      </c>
      <c r="K281" t="s">
        <v>244</v>
      </c>
    </row>
    <row r="282" spans="1:12" x14ac:dyDescent="0.3">
      <c r="A282" t="s">
        <v>468</v>
      </c>
      <c r="B282" t="s">
        <v>36</v>
      </c>
      <c r="D282" t="s">
        <v>31</v>
      </c>
      <c r="E282" t="s">
        <v>38</v>
      </c>
      <c r="F282" t="s">
        <v>60</v>
      </c>
      <c r="G282" t="s">
        <v>47</v>
      </c>
      <c r="H282" s="1">
        <v>41702</v>
      </c>
      <c r="J282" s="1">
        <v>23971</v>
      </c>
      <c r="K282" t="s">
        <v>469</v>
      </c>
      <c r="L282" t="s">
        <v>493</v>
      </c>
    </row>
    <row r="283" spans="1:12" x14ac:dyDescent="0.3">
      <c r="A283" t="s">
        <v>470</v>
      </c>
      <c r="B283" t="s">
        <v>36</v>
      </c>
      <c r="C283" t="s">
        <v>12</v>
      </c>
      <c r="D283" t="s">
        <v>147</v>
      </c>
      <c r="E283" t="s">
        <v>32</v>
      </c>
      <c r="F283" t="s">
        <v>60</v>
      </c>
      <c r="G283" t="s">
        <v>64</v>
      </c>
      <c r="H283" s="1">
        <v>40570</v>
      </c>
      <c r="J283" s="1">
        <v>29333</v>
      </c>
      <c r="K283" t="s">
        <v>471</v>
      </c>
      <c r="L283">
        <v>117457</v>
      </c>
    </row>
    <row r="284" spans="1:12" x14ac:dyDescent="0.3">
      <c r="A284" t="s">
        <v>472</v>
      </c>
      <c r="B284" t="s">
        <v>36</v>
      </c>
      <c r="C284" t="s">
        <v>82</v>
      </c>
      <c r="D284" t="s">
        <v>68</v>
      </c>
      <c r="E284" t="s">
        <v>92</v>
      </c>
      <c r="F284" t="s">
        <v>33</v>
      </c>
      <c r="G284" t="s">
        <v>64</v>
      </c>
      <c r="H284" s="1">
        <v>43693</v>
      </c>
      <c r="J284" s="1">
        <v>22705</v>
      </c>
      <c r="L284" t="s">
        <v>496</v>
      </c>
    </row>
    <row r="285" spans="1:12" x14ac:dyDescent="0.3">
      <c r="A285" t="s">
        <v>473</v>
      </c>
      <c r="B285" t="s">
        <v>67</v>
      </c>
      <c r="C285" t="s">
        <v>37</v>
      </c>
      <c r="D285" t="s">
        <v>59</v>
      </c>
      <c r="E285" t="s">
        <v>46</v>
      </c>
      <c r="F285" t="s">
        <v>15</v>
      </c>
      <c r="G285" t="s">
        <v>64</v>
      </c>
      <c r="H285" s="1">
        <v>43627</v>
      </c>
      <c r="J285" s="1">
        <v>27447</v>
      </c>
      <c r="K285">
        <v>62006</v>
      </c>
      <c r="L285" t="s">
        <v>498</v>
      </c>
    </row>
    <row r="286" spans="1:12" x14ac:dyDescent="0.3">
      <c r="A286" t="s">
        <v>474</v>
      </c>
      <c r="B286" t="s">
        <v>19</v>
      </c>
      <c r="C286" t="s">
        <v>82</v>
      </c>
      <c r="D286" t="s">
        <v>31</v>
      </c>
      <c r="E286" t="s">
        <v>105</v>
      </c>
      <c r="F286" t="s">
        <v>15</v>
      </c>
      <c r="H286" s="1">
        <v>42388</v>
      </c>
      <c r="J286" s="1">
        <v>29624</v>
      </c>
      <c r="K286" t="s">
        <v>475</v>
      </c>
    </row>
    <row r="287" spans="1:12" x14ac:dyDescent="0.3">
      <c r="B287" t="s">
        <v>36</v>
      </c>
      <c r="C287" t="s">
        <v>58</v>
      </c>
      <c r="D287" t="s">
        <v>41</v>
      </c>
      <c r="E287" t="s">
        <v>27</v>
      </c>
      <c r="F287" t="s">
        <v>33</v>
      </c>
      <c r="G287" t="s">
        <v>16</v>
      </c>
      <c r="H287" s="1">
        <v>43619</v>
      </c>
      <c r="J287" s="1">
        <v>35962</v>
      </c>
    </row>
    <row r="288" spans="1:12" x14ac:dyDescent="0.3">
      <c r="A288" t="s">
        <v>476</v>
      </c>
      <c r="B288" t="s">
        <v>67</v>
      </c>
      <c r="C288" t="s">
        <v>58</v>
      </c>
      <c r="D288" t="s">
        <v>21</v>
      </c>
      <c r="E288" t="s">
        <v>86</v>
      </c>
      <c r="G288" t="s">
        <v>16</v>
      </c>
      <c r="H288" s="1">
        <v>43751</v>
      </c>
      <c r="J288" s="1">
        <v>25588</v>
      </c>
      <c r="L288" t="s">
        <v>203</v>
      </c>
    </row>
    <row r="289" spans="1:12" x14ac:dyDescent="0.3">
      <c r="A289" t="s">
        <v>477</v>
      </c>
      <c r="C289" t="s">
        <v>12</v>
      </c>
      <c r="D289" t="s">
        <v>125</v>
      </c>
      <c r="E289" t="s">
        <v>32</v>
      </c>
      <c r="G289" t="s">
        <v>16</v>
      </c>
      <c r="H289" s="1">
        <v>41251</v>
      </c>
      <c r="I289" s="1">
        <v>42795</v>
      </c>
      <c r="J289" s="1">
        <v>32636</v>
      </c>
      <c r="L289" t="s">
        <v>503</v>
      </c>
    </row>
    <row r="290" spans="1:12" x14ac:dyDescent="0.3">
      <c r="A290" t="s">
        <v>478</v>
      </c>
      <c r="B290" t="s">
        <v>85</v>
      </c>
      <c r="C290" t="s">
        <v>20</v>
      </c>
      <c r="D290" t="s">
        <v>50</v>
      </c>
      <c r="E290" t="s">
        <v>86</v>
      </c>
      <c r="F290" t="s">
        <v>28</v>
      </c>
      <c r="H290" s="1">
        <v>40685</v>
      </c>
      <c r="I290" s="1">
        <v>41152</v>
      </c>
      <c r="J290" s="1">
        <v>22333</v>
      </c>
      <c r="K290">
        <v>33126</v>
      </c>
      <c r="L290" t="s">
        <v>505</v>
      </c>
    </row>
    <row r="291" spans="1:12" x14ac:dyDescent="0.3">
      <c r="A291" t="s">
        <v>479</v>
      </c>
      <c r="C291" t="s">
        <v>40</v>
      </c>
      <c r="D291" t="s">
        <v>125</v>
      </c>
      <c r="F291" t="s">
        <v>28</v>
      </c>
      <c r="G291" t="s">
        <v>29</v>
      </c>
      <c r="H291" s="1">
        <v>39971</v>
      </c>
      <c r="J291" s="1">
        <v>37930</v>
      </c>
      <c r="K291" t="s">
        <v>480</v>
      </c>
      <c r="L291" t="s">
        <v>509</v>
      </c>
    </row>
    <row r="292" spans="1:12" x14ac:dyDescent="0.3">
      <c r="A292" t="s">
        <v>481</v>
      </c>
      <c r="B292" t="s">
        <v>19</v>
      </c>
      <c r="C292" t="s">
        <v>25</v>
      </c>
      <c r="D292" t="s">
        <v>41</v>
      </c>
      <c r="E292" t="s">
        <v>38</v>
      </c>
      <c r="F292" t="s">
        <v>15</v>
      </c>
      <c r="G292" t="s">
        <v>47</v>
      </c>
      <c r="H292" s="1">
        <v>43896</v>
      </c>
      <c r="I292" s="1">
        <v>44591</v>
      </c>
      <c r="J292" s="1">
        <v>29258</v>
      </c>
    </row>
    <row r="293" spans="1:12" x14ac:dyDescent="0.3">
      <c r="A293" t="s">
        <v>482</v>
      </c>
      <c r="B293" t="s">
        <v>24</v>
      </c>
      <c r="C293" t="s">
        <v>82</v>
      </c>
      <c r="D293" t="s">
        <v>26</v>
      </c>
      <c r="E293" t="s">
        <v>86</v>
      </c>
      <c r="F293" t="s">
        <v>60</v>
      </c>
      <c r="G293" t="s">
        <v>74</v>
      </c>
      <c r="H293" s="1">
        <v>41039</v>
      </c>
      <c r="J293" s="1">
        <v>27982</v>
      </c>
      <c r="K293" t="s">
        <v>483</v>
      </c>
      <c r="L293" t="s">
        <v>512</v>
      </c>
    </row>
    <row r="294" spans="1:12" x14ac:dyDescent="0.3">
      <c r="A294" t="s">
        <v>484</v>
      </c>
      <c r="B294" t="s">
        <v>67</v>
      </c>
      <c r="C294" t="s">
        <v>82</v>
      </c>
      <c r="D294" t="s">
        <v>130</v>
      </c>
      <c r="E294" t="s">
        <v>32</v>
      </c>
      <c r="F294" t="s">
        <v>33</v>
      </c>
      <c r="G294" t="s">
        <v>16</v>
      </c>
      <c r="H294" s="1">
        <v>42850</v>
      </c>
      <c r="J294" s="1">
        <v>30987</v>
      </c>
      <c r="K294" t="s">
        <v>485</v>
      </c>
      <c r="L294" t="s">
        <v>514</v>
      </c>
    </row>
    <row r="295" spans="1:12" x14ac:dyDescent="0.3">
      <c r="A295" t="s">
        <v>486</v>
      </c>
      <c r="B295" t="s">
        <v>67</v>
      </c>
      <c r="C295" t="s">
        <v>25</v>
      </c>
      <c r="D295" t="s">
        <v>147</v>
      </c>
      <c r="E295" t="s">
        <v>92</v>
      </c>
      <c r="F295" t="s">
        <v>60</v>
      </c>
      <c r="G295" t="s">
        <v>47</v>
      </c>
      <c r="H295" s="1">
        <v>43958</v>
      </c>
      <c r="I295" s="1">
        <v>45256</v>
      </c>
    </row>
    <row r="296" spans="1:12" x14ac:dyDescent="0.3">
      <c r="A296" t="s">
        <v>487</v>
      </c>
      <c r="C296" t="s">
        <v>45</v>
      </c>
      <c r="D296" t="s">
        <v>21</v>
      </c>
      <c r="E296" t="s">
        <v>86</v>
      </c>
      <c r="F296" t="s">
        <v>60</v>
      </c>
      <c r="G296" t="s">
        <v>74</v>
      </c>
      <c r="H296" s="1">
        <v>44128</v>
      </c>
      <c r="J296" s="1">
        <v>22556</v>
      </c>
      <c r="K296">
        <v>94205</v>
      </c>
      <c r="L296" t="s">
        <v>517</v>
      </c>
    </row>
    <row r="297" spans="1:12" x14ac:dyDescent="0.3">
      <c r="A297" t="s">
        <v>488</v>
      </c>
      <c r="B297" t="s">
        <v>49</v>
      </c>
      <c r="C297" t="s">
        <v>45</v>
      </c>
      <c r="D297" t="s">
        <v>31</v>
      </c>
      <c r="E297" t="s">
        <v>170</v>
      </c>
      <c r="F297" t="s">
        <v>28</v>
      </c>
      <c r="G297" t="s">
        <v>69</v>
      </c>
      <c r="H297" s="1">
        <v>43786</v>
      </c>
      <c r="J297" s="1">
        <v>33101</v>
      </c>
      <c r="L297" t="s">
        <v>521</v>
      </c>
    </row>
    <row r="298" spans="1:12" x14ac:dyDescent="0.3">
      <c r="A298" t="s">
        <v>489</v>
      </c>
      <c r="D298" t="s">
        <v>125</v>
      </c>
      <c r="F298" t="s">
        <v>15</v>
      </c>
      <c r="G298" t="s">
        <v>42</v>
      </c>
      <c r="H298" s="1">
        <v>40806</v>
      </c>
      <c r="K298" t="s">
        <v>490</v>
      </c>
    </row>
    <row r="299" spans="1:12" x14ac:dyDescent="0.3">
      <c r="A299" t="s">
        <v>491</v>
      </c>
      <c r="B299" t="s">
        <v>85</v>
      </c>
      <c r="D299" t="s">
        <v>147</v>
      </c>
      <c r="E299" t="s">
        <v>38</v>
      </c>
      <c r="G299" t="s">
        <v>47</v>
      </c>
      <c r="H299" s="1">
        <v>42514</v>
      </c>
      <c r="J299" s="1">
        <v>28081</v>
      </c>
      <c r="L299" t="s">
        <v>524</v>
      </c>
    </row>
    <row r="300" spans="1:12" x14ac:dyDescent="0.3">
      <c r="A300" t="s">
        <v>492</v>
      </c>
      <c r="C300" t="s">
        <v>58</v>
      </c>
      <c r="E300" t="s">
        <v>32</v>
      </c>
      <c r="F300" t="s">
        <v>55</v>
      </c>
      <c r="H300" s="1">
        <v>43960</v>
      </c>
      <c r="I300" s="1">
        <v>45685</v>
      </c>
      <c r="J300" s="1">
        <v>22497</v>
      </c>
      <c r="K300" t="s">
        <v>493</v>
      </c>
      <c r="L300" t="s">
        <v>526</v>
      </c>
    </row>
    <row r="301" spans="1:12" x14ac:dyDescent="0.3">
      <c r="A301" t="s">
        <v>494</v>
      </c>
      <c r="B301" t="s">
        <v>19</v>
      </c>
      <c r="C301" t="s">
        <v>58</v>
      </c>
      <c r="D301" t="s">
        <v>13</v>
      </c>
      <c r="E301" t="s">
        <v>92</v>
      </c>
      <c r="G301" t="s">
        <v>78</v>
      </c>
      <c r="H301" s="1">
        <v>43942</v>
      </c>
      <c r="I301" s="1">
        <v>44773</v>
      </c>
      <c r="J301" s="1">
        <v>30269</v>
      </c>
      <c r="K301">
        <v>117457</v>
      </c>
      <c r="L301" t="s">
        <v>528</v>
      </c>
    </row>
    <row r="302" spans="1:12" x14ac:dyDescent="0.3">
      <c r="A302" t="s">
        <v>495</v>
      </c>
      <c r="B302" t="s">
        <v>19</v>
      </c>
      <c r="C302" t="s">
        <v>37</v>
      </c>
      <c r="D302" t="s">
        <v>59</v>
      </c>
      <c r="E302" t="s">
        <v>32</v>
      </c>
      <c r="F302" t="s">
        <v>33</v>
      </c>
      <c r="G302" t="s">
        <v>29</v>
      </c>
      <c r="H302" s="1">
        <v>40408</v>
      </c>
      <c r="J302" s="1">
        <v>22992</v>
      </c>
      <c r="K302" t="s">
        <v>496</v>
      </c>
      <c r="L302">
        <v>81572</v>
      </c>
    </row>
    <row r="303" spans="1:12" x14ac:dyDescent="0.3">
      <c r="A303" t="s">
        <v>497</v>
      </c>
      <c r="B303" t="s">
        <v>85</v>
      </c>
      <c r="C303" t="s">
        <v>45</v>
      </c>
      <c r="D303" t="s">
        <v>94</v>
      </c>
      <c r="E303" t="s">
        <v>54</v>
      </c>
      <c r="F303" t="s">
        <v>28</v>
      </c>
      <c r="H303" s="1">
        <v>44100</v>
      </c>
      <c r="I303" s="1">
        <v>46083</v>
      </c>
      <c r="J303" s="1">
        <v>33361</v>
      </c>
      <c r="K303" t="s">
        <v>498</v>
      </c>
      <c r="L303">
        <v>89480</v>
      </c>
    </row>
    <row r="304" spans="1:12" x14ac:dyDescent="0.3">
      <c r="A304" t="s">
        <v>499</v>
      </c>
      <c r="C304" t="s">
        <v>25</v>
      </c>
      <c r="D304" t="s">
        <v>59</v>
      </c>
      <c r="E304" t="s">
        <v>38</v>
      </c>
      <c r="G304" t="s">
        <v>78</v>
      </c>
      <c r="H304" s="1">
        <v>41173</v>
      </c>
      <c r="J304" s="1">
        <v>31676</v>
      </c>
    </row>
    <row r="305" spans="1:12" x14ac:dyDescent="0.3">
      <c r="A305" t="s">
        <v>500</v>
      </c>
      <c r="B305" t="s">
        <v>49</v>
      </c>
      <c r="C305" t="s">
        <v>82</v>
      </c>
      <c r="E305" t="s">
        <v>14</v>
      </c>
      <c r="F305" t="s">
        <v>33</v>
      </c>
      <c r="H305" s="1">
        <v>43101</v>
      </c>
      <c r="I305" s="1">
        <v>43975</v>
      </c>
      <c r="J305" s="1">
        <v>33395</v>
      </c>
      <c r="L305" t="s">
        <v>533</v>
      </c>
    </row>
    <row r="306" spans="1:12" x14ac:dyDescent="0.3">
      <c r="A306" t="s">
        <v>501</v>
      </c>
      <c r="B306" t="s">
        <v>49</v>
      </c>
      <c r="C306" t="s">
        <v>12</v>
      </c>
      <c r="D306" t="s">
        <v>50</v>
      </c>
      <c r="E306" t="s">
        <v>86</v>
      </c>
      <c r="F306" t="s">
        <v>28</v>
      </c>
      <c r="G306" t="s">
        <v>64</v>
      </c>
      <c r="H306" s="1">
        <v>40539</v>
      </c>
      <c r="J306" s="1">
        <v>22678</v>
      </c>
      <c r="K306" t="s">
        <v>203</v>
      </c>
      <c r="L306" t="s">
        <v>535</v>
      </c>
    </row>
    <row r="307" spans="1:12" x14ac:dyDescent="0.3">
      <c r="A307" t="s">
        <v>502</v>
      </c>
      <c r="B307" t="s">
        <v>49</v>
      </c>
      <c r="C307" t="s">
        <v>45</v>
      </c>
      <c r="D307" t="s">
        <v>94</v>
      </c>
      <c r="E307" t="s">
        <v>51</v>
      </c>
      <c r="G307" t="s">
        <v>29</v>
      </c>
      <c r="H307" s="1">
        <v>44027</v>
      </c>
      <c r="I307" s="1">
        <v>44833</v>
      </c>
      <c r="J307" s="1">
        <v>35832</v>
      </c>
      <c r="K307" t="s">
        <v>503</v>
      </c>
      <c r="L307" t="s">
        <v>537</v>
      </c>
    </row>
    <row r="308" spans="1:12" x14ac:dyDescent="0.3">
      <c r="A308" t="s">
        <v>504</v>
      </c>
      <c r="B308" t="s">
        <v>19</v>
      </c>
      <c r="C308" t="s">
        <v>20</v>
      </c>
      <c r="D308" t="s">
        <v>13</v>
      </c>
      <c r="E308" t="s">
        <v>63</v>
      </c>
      <c r="F308" t="s">
        <v>33</v>
      </c>
      <c r="G308" t="s">
        <v>29</v>
      </c>
      <c r="H308" s="1">
        <v>41119</v>
      </c>
      <c r="J308" s="1">
        <v>34023</v>
      </c>
      <c r="K308" t="s">
        <v>505</v>
      </c>
      <c r="L308">
        <v>30189</v>
      </c>
    </row>
    <row r="309" spans="1:12" x14ac:dyDescent="0.3">
      <c r="A309" t="s">
        <v>506</v>
      </c>
      <c r="C309" t="s">
        <v>12</v>
      </c>
      <c r="D309" t="s">
        <v>53</v>
      </c>
      <c r="E309" t="s">
        <v>92</v>
      </c>
      <c r="F309" t="s">
        <v>33</v>
      </c>
      <c r="G309" t="s">
        <v>69</v>
      </c>
      <c r="H309" t="s">
        <v>75</v>
      </c>
      <c r="J309" s="1">
        <v>38314</v>
      </c>
      <c r="L309" t="s">
        <v>540</v>
      </c>
    </row>
    <row r="310" spans="1:12" x14ac:dyDescent="0.3">
      <c r="A310" t="s">
        <v>507</v>
      </c>
      <c r="C310" t="s">
        <v>37</v>
      </c>
      <c r="D310" t="s">
        <v>94</v>
      </c>
      <c r="F310" t="s">
        <v>33</v>
      </c>
      <c r="G310" t="s">
        <v>47</v>
      </c>
      <c r="H310" t="s">
        <v>75</v>
      </c>
      <c r="J310" s="1">
        <v>30909</v>
      </c>
    </row>
    <row r="311" spans="1:12" x14ac:dyDescent="0.3">
      <c r="A311" t="s">
        <v>508</v>
      </c>
      <c r="B311" t="s">
        <v>36</v>
      </c>
      <c r="C311" t="s">
        <v>97</v>
      </c>
      <c r="E311" t="s">
        <v>92</v>
      </c>
      <c r="G311" t="s">
        <v>29</v>
      </c>
      <c r="H311" s="1">
        <v>40071</v>
      </c>
      <c r="I311" s="1">
        <v>41692</v>
      </c>
      <c r="J311" s="1">
        <v>31119</v>
      </c>
      <c r="K311" t="s">
        <v>509</v>
      </c>
      <c r="L311" t="s">
        <v>545</v>
      </c>
    </row>
    <row r="312" spans="1:12" x14ac:dyDescent="0.3">
      <c r="A312" t="s">
        <v>510</v>
      </c>
      <c r="B312" t="s">
        <v>67</v>
      </c>
      <c r="C312" t="s">
        <v>58</v>
      </c>
      <c r="D312" t="s">
        <v>50</v>
      </c>
      <c r="E312" t="s">
        <v>38</v>
      </c>
      <c r="F312" t="s">
        <v>33</v>
      </c>
      <c r="G312" t="s">
        <v>29</v>
      </c>
      <c r="H312" s="1">
        <v>40465</v>
      </c>
      <c r="J312" s="1">
        <v>27144</v>
      </c>
    </row>
    <row r="313" spans="1:12" x14ac:dyDescent="0.3">
      <c r="A313" t="s">
        <v>511</v>
      </c>
      <c r="B313" t="s">
        <v>19</v>
      </c>
      <c r="C313" t="s">
        <v>82</v>
      </c>
      <c r="D313" t="s">
        <v>26</v>
      </c>
      <c r="E313" t="s">
        <v>14</v>
      </c>
      <c r="F313" t="s">
        <v>33</v>
      </c>
      <c r="G313" t="s">
        <v>29</v>
      </c>
      <c r="H313" s="1">
        <v>41451</v>
      </c>
      <c r="J313" s="1">
        <v>34151</v>
      </c>
      <c r="K313" t="s">
        <v>512</v>
      </c>
    </row>
    <row r="314" spans="1:12" x14ac:dyDescent="0.3">
      <c r="A314" t="s">
        <v>513</v>
      </c>
      <c r="C314" t="s">
        <v>25</v>
      </c>
      <c r="E314" t="s">
        <v>54</v>
      </c>
      <c r="F314" t="s">
        <v>28</v>
      </c>
      <c r="G314" t="s">
        <v>29</v>
      </c>
      <c r="H314" s="1">
        <v>39928</v>
      </c>
      <c r="I314" s="1">
        <v>39804</v>
      </c>
      <c r="J314" s="1">
        <v>36879</v>
      </c>
      <c r="K314" t="s">
        <v>514</v>
      </c>
      <c r="L314" t="s">
        <v>549</v>
      </c>
    </row>
    <row r="315" spans="1:12" x14ac:dyDescent="0.3">
      <c r="A315" t="s">
        <v>515</v>
      </c>
      <c r="B315" t="s">
        <v>67</v>
      </c>
      <c r="D315" t="s">
        <v>59</v>
      </c>
      <c r="G315" t="s">
        <v>74</v>
      </c>
      <c r="H315" s="1">
        <v>41996</v>
      </c>
      <c r="J315" s="1">
        <v>37460</v>
      </c>
    </row>
    <row r="316" spans="1:12" x14ac:dyDescent="0.3">
      <c r="A316" t="s">
        <v>516</v>
      </c>
      <c r="B316" t="s">
        <v>85</v>
      </c>
      <c r="C316" t="s">
        <v>37</v>
      </c>
      <c r="D316" t="s">
        <v>21</v>
      </c>
      <c r="E316" t="s">
        <v>51</v>
      </c>
      <c r="F316" t="s">
        <v>33</v>
      </c>
      <c r="G316" t="s">
        <v>42</v>
      </c>
      <c r="H316" s="1">
        <v>43064</v>
      </c>
      <c r="K316" t="s">
        <v>517</v>
      </c>
    </row>
    <row r="317" spans="1:12" x14ac:dyDescent="0.3">
      <c r="A317" t="s">
        <v>518</v>
      </c>
      <c r="B317" t="s">
        <v>85</v>
      </c>
      <c r="C317" t="s">
        <v>37</v>
      </c>
      <c r="D317" t="s">
        <v>68</v>
      </c>
      <c r="H317" t="s">
        <v>75</v>
      </c>
      <c r="J317" s="1">
        <v>37543</v>
      </c>
      <c r="K317" t="s">
        <v>519</v>
      </c>
      <c r="L317" t="s">
        <v>553</v>
      </c>
    </row>
    <row r="318" spans="1:12" x14ac:dyDescent="0.3">
      <c r="A318" t="s">
        <v>520</v>
      </c>
      <c r="B318" t="s">
        <v>36</v>
      </c>
      <c r="C318" t="s">
        <v>40</v>
      </c>
      <c r="D318" t="s">
        <v>68</v>
      </c>
      <c r="E318" t="s">
        <v>32</v>
      </c>
      <c r="G318" t="s">
        <v>78</v>
      </c>
      <c r="H318" s="1">
        <v>43332</v>
      </c>
      <c r="J318" s="1">
        <v>36870</v>
      </c>
      <c r="K318" t="s">
        <v>521</v>
      </c>
      <c r="L318" t="s">
        <v>555</v>
      </c>
    </row>
    <row r="319" spans="1:12" x14ac:dyDescent="0.3">
      <c r="A319" t="s">
        <v>522</v>
      </c>
      <c r="C319" t="s">
        <v>20</v>
      </c>
      <c r="D319" t="s">
        <v>94</v>
      </c>
      <c r="E319" t="s">
        <v>88</v>
      </c>
      <c r="G319" t="s">
        <v>47</v>
      </c>
      <c r="H319" s="1">
        <v>43765</v>
      </c>
      <c r="I319" s="1">
        <v>44787</v>
      </c>
      <c r="J319" s="1">
        <v>25699</v>
      </c>
    </row>
    <row r="320" spans="1:12" x14ac:dyDescent="0.3">
      <c r="A320" t="s">
        <v>523</v>
      </c>
      <c r="B320" t="s">
        <v>49</v>
      </c>
      <c r="C320" t="s">
        <v>40</v>
      </c>
      <c r="D320" t="s">
        <v>125</v>
      </c>
      <c r="E320" t="s">
        <v>51</v>
      </c>
      <c r="G320" t="s">
        <v>29</v>
      </c>
      <c r="H320" s="1">
        <v>41049</v>
      </c>
      <c r="J320" s="1">
        <v>28603</v>
      </c>
      <c r="K320" t="s">
        <v>524</v>
      </c>
    </row>
    <row r="321" spans="1:12" x14ac:dyDescent="0.3">
      <c r="A321" t="s">
        <v>525</v>
      </c>
      <c r="B321" t="s">
        <v>36</v>
      </c>
      <c r="C321" t="s">
        <v>25</v>
      </c>
      <c r="D321" t="s">
        <v>31</v>
      </c>
      <c r="E321" t="s">
        <v>27</v>
      </c>
      <c r="F321" t="s">
        <v>15</v>
      </c>
      <c r="G321" t="s">
        <v>74</v>
      </c>
      <c r="H321" s="1">
        <v>39932</v>
      </c>
      <c r="J321" s="1">
        <v>36623</v>
      </c>
      <c r="K321" t="s">
        <v>526</v>
      </c>
      <c r="L321">
        <v>105402</v>
      </c>
    </row>
    <row r="322" spans="1:12" x14ac:dyDescent="0.3">
      <c r="A322" t="s">
        <v>527</v>
      </c>
      <c r="C322" t="s">
        <v>40</v>
      </c>
      <c r="D322" t="s">
        <v>59</v>
      </c>
      <c r="E322" t="s">
        <v>99</v>
      </c>
      <c r="F322" t="s">
        <v>60</v>
      </c>
      <c r="G322" t="s">
        <v>47</v>
      </c>
      <c r="H322" s="1">
        <v>43807</v>
      </c>
      <c r="I322" s="1">
        <v>44023</v>
      </c>
      <c r="J322" s="1">
        <v>28482</v>
      </c>
      <c r="K322" t="s">
        <v>528</v>
      </c>
      <c r="L322" t="s">
        <v>244</v>
      </c>
    </row>
    <row r="323" spans="1:12" x14ac:dyDescent="0.3">
      <c r="A323" t="s">
        <v>529</v>
      </c>
      <c r="C323" t="s">
        <v>40</v>
      </c>
      <c r="D323" t="s">
        <v>130</v>
      </c>
      <c r="E323" t="s">
        <v>32</v>
      </c>
      <c r="F323" t="s">
        <v>15</v>
      </c>
      <c r="G323" t="s">
        <v>16</v>
      </c>
      <c r="H323" s="1">
        <v>43835</v>
      </c>
      <c r="I323" s="1">
        <v>45611</v>
      </c>
      <c r="J323" s="1">
        <v>34747</v>
      </c>
      <c r="K323">
        <v>81572</v>
      </c>
    </row>
    <row r="324" spans="1:12" x14ac:dyDescent="0.3">
      <c r="A324" t="s">
        <v>530</v>
      </c>
      <c r="B324" t="s">
        <v>36</v>
      </c>
      <c r="C324" t="s">
        <v>40</v>
      </c>
      <c r="D324" t="s">
        <v>68</v>
      </c>
      <c r="E324" t="s">
        <v>54</v>
      </c>
      <c r="F324" t="s">
        <v>55</v>
      </c>
      <c r="G324" t="s">
        <v>69</v>
      </c>
      <c r="H324" s="1">
        <v>42248</v>
      </c>
      <c r="J324" s="1">
        <v>26951</v>
      </c>
      <c r="K324">
        <v>89480</v>
      </c>
      <c r="L324" t="s">
        <v>562</v>
      </c>
    </row>
    <row r="325" spans="1:12" x14ac:dyDescent="0.3">
      <c r="A325" t="s">
        <v>531</v>
      </c>
      <c r="B325" t="s">
        <v>85</v>
      </c>
      <c r="C325" t="s">
        <v>12</v>
      </c>
      <c r="D325" t="s">
        <v>53</v>
      </c>
      <c r="E325" t="s">
        <v>14</v>
      </c>
      <c r="F325" t="s">
        <v>60</v>
      </c>
      <c r="G325" t="s">
        <v>47</v>
      </c>
      <c r="H325" s="1">
        <v>40801</v>
      </c>
      <c r="I325" s="1">
        <v>42442</v>
      </c>
      <c r="L325" t="s">
        <v>564</v>
      </c>
    </row>
    <row r="326" spans="1:12" x14ac:dyDescent="0.3">
      <c r="A326" t="s">
        <v>532</v>
      </c>
      <c r="C326" t="s">
        <v>82</v>
      </c>
      <c r="D326" t="s">
        <v>31</v>
      </c>
      <c r="E326" t="s">
        <v>46</v>
      </c>
      <c r="G326" t="s">
        <v>42</v>
      </c>
      <c r="H326" s="1">
        <v>41016</v>
      </c>
      <c r="J326" s="1">
        <v>30341</v>
      </c>
      <c r="K326" t="s">
        <v>533</v>
      </c>
    </row>
    <row r="327" spans="1:12" x14ac:dyDescent="0.3">
      <c r="A327" t="s">
        <v>534</v>
      </c>
      <c r="B327" t="s">
        <v>19</v>
      </c>
      <c r="C327" t="s">
        <v>20</v>
      </c>
      <c r="D327" t="s">
        <v>41</v>
      </c>
      <c r="E327" t="s">
        <v>51</v>
      </c>
      <c r="F327" t="s">
        <v>33</v>
      </c>
      <c r="G327" t="s">
        <v>29</v>
      </c>
      <c r="H327" s="1">
        <v>43158</v>
      </c>
      <c r="I327" s="1">
        <v>44578</v>
      </c>
      <c r="J327" s="1">
        <v>36269</v>
      </c>
      <c r="K327" t="s">
        <v>535</v>
      </c>
      <c r="L327" t="s">
        <v>567</v>
      </c>
    </row>
    <row r="328" spans="1:12" x14ac:dyDescent="0.3">
      <c r="A328" t="s">
        <v>536</v>
      </c>
      <c r="B328" t="s">
        <v>85</v>
      </c>
      <c r="C328" t="s">
        <v>37</v>
      </c>
      <c r="D328" t="s">
        <v>147</v>
      </c>
      <c r="E328" t="s">
        <v>38</v>
      </c>
      <c r="F328" t="s">
        <v>28</v>
      </c>
      <c r="G328" t="s">
        <v>42</v>
      </c>
      <c r="H328" s="1">
        <v>40677</v>
      </c>
      <c r="I328" s="1">
        <v>40740</v>
      </c>
      <c r="J328" s="1">
        <v>25885</v>
      </c>
      <c r="K328" t="s">
        <v>537</v>
      </c>
      <c r="L328" t="s">
        <v>569</v>
      </c>
    </row>
    <row r="329" spans="1:12" x14ac:dyDescent="0.3">
      <c r="A329" t="s">
        <v>538</v>
      </c>
      <c r="C329" t="s">
        <v>97</v>
      </c>
      <c r="E329" t="s">
        <v>14</v>
      </c>
      <c r="F329" t="s">
        <v>55</v>
      </c>
      <c r="G329" t="s">
        <v>47</v>
      </c>
      <c r="H329" s="1">
        <v>41348</v>
      </c>
      <c r="J329" s="1">
        <v>31309</v>
      </c>
      <c r="K329">
        <v>30189</v>
      </c>
      <c r="L329">
        <v>39224</v>
      </c>
    </row>
    <row r="330" spans="1:12" x14ac:dyDescent="0.3">
      <c r="A330" t="s">
        <v>539</v>
      </c>
      <c r="B330" t="s">
        <v>49</v>
      </c>
      <c r="C330" t="s">
        <v>37</v>
      </c>
      <c r="D330" t="s">
        <v>53</v>
      </c>
      <c r="E330" t="s">
        <v>14</v>
      </c>
      <c r="F330" t="s">
        <v>55</v>
      </c>
      <c r="G330" t="s">
        <v>78</v>
      </c>
      <c r="H330" s="1">
        <v>41943</v>
      </c>
      <c r="J330" s="1">
        <v>30055</v>
      </c>
      <c r="K330" t="s">
        <v>540</v>
      </c>
      <c r="L330" t="s">
        <v>572</v>
      </c>
    </row>
    <row r="331" spans="1:12" x14ac:dyDescent="0.3">
      <c r="A331" t="s">
        <v>541</v>
      </c>
      <c r="B331" t="s">
        <v>85</v>
      </c>
      <c r="C331" t="s">
        <v>40</v>
      </c>
      <c r="D331" t="s">
        <v>31</v>
      </c>
      <c r="E331" t="s">
        <v>14</v>
      </c>
      <c r="G331" t="s">
        <v>42</v>
      </c>
      <c r="H331" s="1">
        <v>39884</v>
      </c>
      <c r="J331" s="1">
        <v>27502</v>
      </c>
    </row>
    <row r="332" spans="1:12" x14ac:dyDescent="0.3">
      <c r="A332" t="s">
        <v>542</v>
      </c>
      <c r="B332" t="s">
        <v>85</v>
      </c>
      <c r="C332" t="s">
        <v>25</v>
      </c>
      <c r="D332" t="s">
        <v>41</v>
      </c>
      <c r="E332" t="s">
        <v>170</v>
      </c>
      <c r="F332" t="s">
        <v>15</v>
      </c>
      <c r="G332" t="s">
        <v>69</v>
      </c>
      <c r="H332" t="s">
        <v>75</v>
      </c>
      <c r="J332" s="1">
        <v>29057</v>
      </c>
      <c r="K332" t="s">
        <v>543</v>
      </c>
    </row>
    <row r="333" spans="1:12" x14ac:dyDescent="0.3">
      <c r="A333" t="s">
        <v>544</v>
      </c>
      <c r="B333" t="s">
        <v>85</v>
      </c>
      <c r="C333" t="s">
        <v>25</v>
      </c>
      <c r="D333" t="s">
        <v>26</v>
      </c>
      <c r="F333" t="s">
        <v>60</v>
      </c>
      <c r="G333" t="s">
        <v>64</v>
      </c>
      <c r="H333" s="1">
        <v>43796</v>
      </c>
      <c r="J333" s="1">
        <v>28456</v>
      </c>
      <c r="K333" t="s">
        <v>545</v>
      </c>
      <c r="L333" t="s">
        <v>109</v>
      </c>
    </row>
    <row r="334" spans="1:12" x14ac:dyDescent="0.3">
      <c r="A334" t="s">
        <v>546</v>
      </c>
      <c r="B334" t="s">
        <v>67</v>
      </c>
      <c r="C334" t="s">
        <v>40</v>
      </c>
      <c r="D334" t="s">
        <v>68</v>
      </c>
      <c r="E334" t="s">
        <v>32</v>
      </c>
      <c r="G334" t="s">
        <v>29</v>
      </c>
      <c r="H334" s="1">
        <v>44110</v>
      </c>
      <c r="J334" s="1">
        <v>23579</v>
      </c>
      <c r="L334" t="s">
        <v>576</v>
      </c>
    </row>
    <row r="335" spans="1:12" x14ac:dyDescent="0.3">
      <c r="A335" t="s">
        <v>547</v>
      </c>
      <c r="B335" t="s">
        <v>49</v>
      </c>
      <c r="C335" t="s">
        <v>37</v>
      </c>
      <c r="D335" t="s">
        <v>125</v>
      </c>
      <c r="G335" t="s">
        <v>42</v>
      </c>
      <c r="H335" s="1">
        <v>40114</v>
      </c>
    </row>
    <row r="336" spans="1:12" x14ac:dyDescent="0.3">
      <c r="A336" t="s">
        <v>548</v>
      </c>
      <c r="B336" t="s">
        <v>24</v>
      </c>
      <c r="C336" t="s">
        <v>25</v>
      </c>
      <c r="E336" t="s">
        <v>51</v>
      </c>
      <c r="F336" t="s">
        <v>55</v>
      </c>
      <c r="G336" t="s">
        <v>74</v>
      </c>
      <c r="H336" s="1">
        <v>44192</v>
      </c>
      <c r="I336" s="1">
        <v>45164</v>
      </c>
      <c r="J336" s="1">
        <v>33490</v>
      </c>
      <c r="K336" t="s">
        <v>549</v>
      </c>
      <c r="L336" t="s">
        <v>579</v>
      </c>
    </row>
    <row r="337" spans="1:12" x14ac:dyDescent="0.3">
      <c r="A337" t="s">
        <v>550</v>
      </c>
      <c r="D337" t="s">
        <v>53</v>
      </c>
      <c r="F337" t="s">
        <v>55</v>
      </c>
      <c r="G337" t="s">
        <v>16</v>
      </c>
      <c r="H337" s="1">
        <v>40754</v>
      </c>
      <c r="J337" s="1">
        <v>25197</v>
      </c>
      <c r="L337" t="s">
        <v>581</v>
      </c>
    </row>
    <row r="338" spans="1:12" x14ac:dyDescent="0.3">
      <c r="A338" t="s">
        <v>551</v>
      </c>
      <c r="B338" t="s">
        <v>24</v>
      </c>
      <c r="C338" t="s">
        <v>45</v>
      </c>
      <c r="D338" t="s">
        <v>31</v>
      </c>
      <c r="E338" t="s">
        <v>46</v>
      </c>
      <c r="F338" t="s">
        <v>15</v>
      </c>
      <c r="H338" s="1">
        <v>40659</v>
      </c>
      <c r="I338" s="1">
        <v>40537</v>
      </c>
      <c r="J338" s="1">
        <v>23308</v>
      </c>
      <c r="L338">
        <v>54397</v>
      </c>
    </row>
    <row r="339" spans="1:12" x14ac:dyDescent="0.3">
      <c r="A339" t="s">
        <v>552</v>
      </c>
      <c r="C339" t="s">
        <v>25</v>
      </c>
      <c r="E339" t="s">
        <v>27</v>
      </c>
      <c r="F339" t="s">
        <v>33</v>
      </c>
      <c r="G339" t="s">
        <v>64</v>
      </c>
      <c r="H339" s="1">
        <v>39920</v>
      </c>
      <c r="I339" s="1">
        <v>41272</v>
      </c>
      <c r="J339" s="1">
        <v>34981</v>
      </c>
      <c r="K339" t="s">
        <v>553</v>
      </c>
      <c r="L339" t="s">
        <v>584</v>
      </c>
    </row>
    <row r="340" spans="1:12" x14ac:dyDescent="0.3">
      <c r="A340" t="s">
        <v>554</v>
      </c>
      <c r="B340" t="s">
        <v>67</v>
      </c>
      <c r="C340" t="s">
        <v>45</v>
      </c>
      <c r="D340" t="s">
        <v>147</v>
      </c>
      <c r="F340" t="s">
        <v>60</v>
      </c>
      <c r="H340" s="1">
        <v>40032</v>
      </c>
      <c r="J340" s="1">
        <v>26955</v>
      </c>
      <c r="K340" t="s">
        <v>555</v>
      </c>
      <c r="L340" t="s">
        <v>586</v>
      </c>
    </row>
    <row r="341" spans="1:12" x14ac:dyDescent="0.3">
      <c r="A341" t="s">
        <v>556</v>
      </c>
      <c r="B341" t="s">
        <v>36</v>
      </c>
      <c r="C341" t="s">
        <v>20</v>
      </c>
      <c r="D341" t="s">
        <v>50</v>
      </c>
      <c r="E341" t="s">
        <v>88</v>
      </c>
      <c r="F341" t="s">
        <v>28</v>
      </c>
      <c r="G341" t="s">
        <v>64</v>
      </c>
      <c r="H341" s="1">
        <v>42306</v>
      </c>
      <c r="I341" s="1">
        <v>43925</v>
      </c>
      <c r="J341" s="1">
        <v>22391</v>
      </c>
    </row>
    <row r="342" spans="1:12" x14ac:dyDescent="0.3">
      <c r="A342" t="s">
        <v>557</v>
      </c>
      <c r="C342" t="s">
        <v>45</v>
      </c>
      <c r="E342" t="s">
        <v>63</v>
      </c>
      <c r="F342" t="s">
        <v>60</v>
      </c>
      <c r="G342" t="s">
        <v>69</v>
      </c>
      <c r="H342" s="1">
        <v>43635</v>
      </c>
      <c r="I342" s="1">
        <v>45599</v>
      </c>
      <c r="J342" s="1">
        <v>34510</v>
      </c>
    </row>
    <row r="343" spans="1:12" x14ac:dyDescent="0.3">
      <c r="A343" t="s">
        <v>558</v>
      </c>
      <c r="C343" t="s">
        <v>82</v>
      </c>
      <c r="D343" t="s">
        <v>147</v>
      </c>
      <c r="E343" t="s">
        <v>92</v>
      </c>
      <c r="F343" t="s">
        <v>33</v>
      </c>
      <c r="G343" t="s">
        <v>69</v>
      </c>
      <c r="H343" s="1">
        <v>43662</v>
      </c>
      <c r="I343" s="1">
        <v>45563</v>
      </c>
      <c r="J343" s="1">
        <v>35312</v>
      </c>
      <c r="K343">
        <v>105402</v>
      </c>
    </row>
    <row r="344" spans="1:12" x14ac:dyDescent="0.3">
      <c r="A344" t="s">
        <v>559</v>
      </c>
      <c r="B344" t="s">
        <v>85</v>
      </c>
      <c r="C344" t="s">
        <v>97</v>
      </c>
      <c r="D344" t="s">
        <v>50</v>
      </c>
      <c r="G344" t="s">
        <v>47</v>
      </c>
      <c r="H344" s="1">
        <v>42814</v>
      </c>
      <c r="K344" t="s">
        <v>244</v>
      </c>
    </row>
    <row r="345" spans="1:12" x14ac:dyDescent="0.3">
      <c r="A345" t="s">
        <v>560</v>
      </c>
      <c r="C345" t="s">
        <v>97</v>
      </c>
      <c r="D345" t="s">
        <v>41</v>
      </c>
      <c r="E345" t="s">
        <v>88</v>
      </c>
      <c r="G345" t="s">
        <v>69</v>
      </c>
      <c r="H345" s="1">
        <v>42076</v>
      </c>
      <c r="J345" s="1">
        <v>29063</v>
      </c>
      <c r="L345">
        <v>33466</v>
      </c>
    </row>
    <row r="346" spans="1:12" x14ac:dyDescent="0.3">
      <c r="A346" t="s">
        <v>561</v>
      </c>
      <c r="B346" t="s">
        <v>67</v>
      </c>
      <c r="C346" t="s">
        <v>25</v>
      </c>
      <c r="D346" t="s">
        <v>53</v>
      </c>
      <c r="E346" t="s">
        <v>27</v>
      </c>
      <c r="F346" t="s">
        <v>15</v>
      </c>
      <c r="G346" t="s">
        <v>64</v>
      </c>
      <c r="H346" s="1">
        <v>41774</v>
      </c>
      <c r="J346" s="1">
        <v>37584</v>
      </c>
      <c r="K346" t="s">
        <v>562</v>
      </c>
      <c r="L346" t="s">
        <v>287</v>
      </c>
    </row>
    <row r="347" spans="1:12" x14ac:dyDescent="0.3">
      <c r="A347" t="s">
        <v>563</v>
      </c>
      <c r="B347" t="s">
        <v>49</v>
      </c>
      <c r="C347" t="s">
        <v>37</v>
      </c>
      <c r="D347" t="s">
        <v>31</v>
      </c>
      <c r="E347" t="s">
        <v>86</v>
      </c>
      <c r="G347" t="s">
        <v>42</v>
      </c>
      <c r="H347" s="1">
        <v>39934</v>
      </c>
      <c r="J347" s="1">
        <v>33057</v>
      </c>
      <c r="K347" t="s">
        <v>564</v>
      </c>
      <c r="L347" t="s">
        <v>594</v>
      </c>
    </row>
    <row r="348" spans="1:12" x14ac:dyDescent="0.3">
      <c r="A348" t="s">
        <v>565</v>
      </c>
      <c r="B348" t="s">
        <v>19</v>
      </c>
      <c r="C348" t="s">
        <v>20</v>
      </c>
      <c r="F348" t="s">
        <v>33</v>
      </c>
      <c r="G348" t="s">
        <v>64</v>
      </c>
      <c r="H348" s="1">
        <v>40742</v>
      </c>
      <c r="J348" s="1">
        <v>37696</v>
      </c>
    </row>
    <row r="349" spans="1:12" x14ac:dyDescent="0.3">
      <c r="A349" t="s">
        <v>566</v>
      </c>
      <c r="B349" t="s">
        <v>36</v>
      </c>
      <c r="C349" t="s">
        <v>40</v>
      </c>
      <c r="D349" t="s">
        <v>147</v>
      </c>
      <c r="E349" t="s">
        <v>86</v>
      </c>
      <c r="F349" t="s">
        <v>60</v>
      </c>
      <c r="H349" s="1">
        <v>39897</v>
      </c>
      <c r="J349" s="1">
        <v>36566</v>
      </c>
      <c r="K349" t="s">
        <v>567</v>
      </c>
    </row>
    <row r="350" spans="1:12" x14ac:dyDescent="0.3">
      <c r="A350" t="s">
        <v>568</v>
      </c>
      <c r="B350" t="s">
        <v>85</v>
      </c>
      <c r="C350" t="s">
        <v>40</v>
      </c>
      <c r="D350" t="s">
        <v>13</v>
      </c>
      <c r="F350" t="s">
        <v>28</v>
      </c>
      <c r="G350" t="s">
        <v>42</v>
      </c>
      <c r="H350" s="1">
        <v>42794</v>
      </c>
      <c r="I350" s="1">
        <v>43578</v>
      </c>
      <c r="J350" s="1">
        <v>29273</v>
      </c>
      <c r="K350" t="s">
        <v>569</v>
      </c>
      <c r="L350" t="s">
        <v>132</v>
      </c>
    </row>
    <row r="351" spans="1:12" x14ac:dyDescent="0.3">
      <c r="A351" t="s">
        <v>570</v>
      </c>
      <c r="B351" t="s">
        <v>19</v>
      </c>
      <c r="C351" t="s">
        <v>37</v>
      </c>
      <c r="D351" t="s">
        <v>125</v>
      </c>
      <c r="E351" t="s">
        <v>46</v>
      </c>
      <c r="F351" t="s">
        <v>33</v>
      </c>
      <c r="G351" t="s">
        <v>74</v>
      </c>
      <c r="H351" s="1">
        <v>43086</v>
      </c>
      <c r="K351">
        <v>39224</v>
      </c>
      <c r="L351" t="s">
        <v>599</v>
      </c>
    </row>
    <row r="352" spans="1:12" x14ac:dyDescent="0.3">
      <c r="A352" t="s">
        <v>571</v>
      </c>
      <c r="B352" t="s">
        <v>67</v>
      </c>
      <c r="C352" t="s">
        <v>12</v>
      </c>
      <c r="D352" t="s">
        <v>68</v>
      </c>
      <c r="G352" t="s">
        <v>69</v>
      </c>
      <c r="H352" s="1">
        <v>41819</v>
      </c>
      <c r="J352" s="1">
        <v>32040</v>
      </c>
      <c r="K352" t="s">
        <v>572</v>
      </c>
      <c r="L352" t="s">
        <v>601</v>
      </c>
    </row>
    <row r="353" spans="1:12" x14ac:dyDescent="0.3">
      <c r="A353" t="s">
        <v>573</v>
      </c>
      <c r="B353" t="s">
        <v>36</v>
      </c>
      <c r="C353" t="s">
        <v>97</v>
      </c>
      <c r="E353" t="s">
        <v>46</v>
      </c>
      <c r="F353" t="s">
        <v>15</v>
      </c>
      <c r="H353" s="1">
        <v>43401</v>
      </c>
      <c r="J353" s="1">
        <v>38702</v>
      </c>
    </row>
    <row r="354" spans="1:12" x14ac:dyDescent="0.3">
      <c r="A354" t="s">
        <v>574</v>
      </c>
      <c r="B354" t="s">
        <v>67</v>
      </c>
      <c r="C354" t="s">
        <v>12</v>
      </c>
      <c r="D354" t="s">
        <v>130</v>
      </c>
      <c r="E354" t="s">
        <v>32</v>
      </c>
      <c r="F354" t="s">
        <v>28</v>
      </c>
      <c r="G354" t="s">
        <v>74</v>
      </c>
      <c r="H354" s="1">
        <v>40478</v>
      </c>
      <c r="I354" s="1">
        <v>42138</v>
      </c>
      <c r="J354" s="1">
        <v>22228</v>
      </c>
      <c r="L354">
        <v>61034</v>
      </c>
    </row>
    <row r="355" spans="1:12" x14ac:dyDescent="0.3">
      <c r="A355" t="s">
        <v>575</v>
      </c>
      <c r="B355" t="s">
        <v>36</v>
      </c>
      <c r="C355" t="s">
        <v>97</v>
      </c>
      <c r="E355" t="s">
        <v>92</v>
      </c>
      <c r="F355" t="s">
        <v>60</v>
      </c>
      <c r="G355" t="s">
        <v>78</v>
      </c>
      <c r="H355" s="1">
        <v>40917</v>
      </c>
      <c r="I355" s="1">
        <v>41421</v>
      </c>
      <c r="J355" s="1">
        <v>33638</v>
      </c>
      <c r="K355" t="s">
        <v>109</v>
      </c>
    </row>
    <row r="356" spans="1:12" x14ac:dyDescent="0.3">
      <c r="C356" t="s">
        <v>58</v>
      </c>
      <c r="D356" t="s">
        <v>50</v>
      </c>
      <c r="E356" t="s">
        <v>14</v>
      </c>
      <c r="F356" t="s">
        <v>15</v>
      </c>
      <c r="G356" t="s">
        <v>29</v>
      </c>
      <c r="H356" s="1">
        <v>42810</v>
      </c>
      <c r="J356" s="1">
        <v>25552</v>
      </c>
      <c r="K356" t="s">
        <v>576</v>
      </c>
      <c r="L356">
        <v>41811</v>
      </c>
    </row>
    <row r="357" spans="1:12" x14ac:dyDescent="0.3">
      <c r="A357" t="s">
        <v>577</v>
      </c>
      <c r="B357" t="s">
        <v>19</v>
      </c>
      <c r="C357" t="s">
        <v>40</v>
      </c>
      <c r="D357" t="s">
        <v>125</v>
      </c>
      <c r="F357" t="s">
        <v>60</v>
      </c>
      <c r="G357" t="s">
        <v>78</v>
      </c>
      <c r="H357" s="1">
        <v>41378</v>
      </c>
      <c r="J357" s="1">
        <v>34518</v>
      </c>
      <c r="L357" t="s">
        <v>607</v>
      </c>
    </row>
    <row r="358" spans="1:12" x14ac:dyDescent="0.3">
      <c r="A358" t="s">
        <v>578</v>
      </c>
      <c r="B358" t="s">
        <v>24</v>
      </c>
      <c r="C358" t="s">
        <v>40</v>
      </c>
      <c r="D358" t="s">
        <v>68</v>
      </c>
      <c r="E358" t="s">
        <v>14</v>
      </c>
      <c r="G358" t="s">
        <v>47</v>
      </c>
      <c r="H358" s="1">
        <v>40440</v>
      </c>
      <c r="J358" s="1">
        <v>26134</v>
      </c>
      <c r="K358" t="s">
        <v>579</v>
      </c>
      <c r="L358" t="s">
        <v>282</v>
      </c>
    </row>
    <row r="359" spans="1:12" x14ac:dyDescent="0.3">
      <c r="A359" t="s">
        <v>580</v>
      </c>
      <c r="B359" t="s">
        <v>49</v>
      </c>
      <c r="D359" t="s">
        <v>13</v>
      </c>
      <c r="E359" t="s">
        <v>105</v>
      </c>
      <c r="F359" t="s">
        <v>33</v>
      </c>
      <c r="G359" t="s">
        <v>42</v>
      </c>
      <c r="H359" s="1">
        <v>40388</v>
      </c>
      <c r="J359" s="1">
        <v>29566</v>
      </c>
      <c r="K359" t="s">
        <v>581</v>
      </c>
      <c r="L359" t="s">
        <v>610</v>
      </c>
    </row>
    <row r="360" spans="1:12" x14ac:dyDescent="0.3">
      <c r="A360" t="s">
        <v>582</v>
      </c>
      <c r="B360" t="s">
        <v>36</v>
      </c>
      <c r="C360" t="s">
        <v>12</v>
      </c>
      <c r="E360" t="s">
        <v>32</v>
      </c>
      <c r="F360" t="s">
        <v>60</v>
      </c>
      <c r="G360" t="s">
        <v>74</v>
      </c>
      <c r="H360" s="1">
        <v>41592</v>
      </c>
      <c r="I360" s="1">
        <v>42851</v>
      </c>
      <c r="J360" s="1">
        <v>23369</v>
      </c>
      <c r="K360">
        <v>54397</v>
      </c>
    </row>
    <row r="361" spans="1:12" x14ac:dyDescent="0.3">
      <c r="A361" t="s">
        <v>583</v>
      </c>
      <c r="B361" t="s">
        <v>24</v>
      </c>
      <c r="D361" t="s">
        <v>94</v>
      </c>
      <c r="E361" t="s">
        <v>99</v>
      </c>
      <c r="F361" t="s">
        <v>60</v>
      </c>
      <c r="G361" t="s">
        <v>69</v>
      </c>
      <c r="H361" s="1">
        <v>43699</v>
      </c>
      <c r="I361" s="1">
        <v>44685</v>
      </c>
      <c r="J361" s="1">
        <v>33153</v>
      </c>
      <c r="K361" t="s">
        <v>584</v>
      </c>
    </row>
    <row r="362" spans="1:12" x14ac:dyDescent="0.3">
      <c r="A362" t="s">
        <v>585</v>
      </c>
      <c r="B362" t="s">
        <v>49</v>
      </c>
      <c r="C362" t="s">
        <v>12</v>
      </c>
      <c r="D362" t="s">
        <v>68</v>
      </c>
      <c r="E362" t="s">
        <v>92</v>
      </c>
      <c r="F362" t="s">
        <v>60</v>
      </c>
      <c r="G362" t="s">
        <v>47</v>
      </c>
      <c r="H362" s="1">
        <v>41724</v>
      </c>
      <c r="J362" s="1">
        <v>37536</v>
      </c>
      <c r="K362" t="s">
        <v>586</v>
      </c>
      <c r="L362" t="s">
        <v>614</v>
      </c>
    </row>
    <row r="363" spans="1:12" x14ac:dyDescent="0.3">
      <c r="A363" t="s">
        <v>587</v>
      </c>
      <c r="B363" t="s">
        <v>19</v>
      </c>
      <c r="C363" t="s">
        <v>25</v>
      </c>
      <c r="D363" t="s">
        <v>94</v>
      </c>
      <c r="E363" t="s">
        <v>105</v>
      </c>
      <c r="H363" s="1">
        <v>40137</v>
      </c>
      <c r="I363" s="1">
        <v>40059</v>
      </c>
      <c r="L363" t="s">
        <v>362</v>
      </c>
    </row>
    <row r="364" spans="1:12" x14ac:dyDescent="0.3">
      <c r="A364" t="s">
        <v>588</v>
      </c>
      <c r="B364" t="s">
        <v>36</v>
      </c>
      <c r="C364" t="s">
        <v>45</v>
      </c>
      <c r="E364" t="s">
        <v>105</v>
      </c>
      <c r="F364" t="s">
        <v>55</v>
      </c>
      <c r="G364" t="s">
        <v>42</v>
      </c>
      <c r="H364" s="1">
        <v>40667</v>
      </c>
      <c r="J364" s="1">
        <v>23155</v>
      </c>
      <c r="L364">
        <v>69441</v>
      </c>
    </row>
    <row r="365" spans="1:12" x14ac:dyDescent="0.3">
      <c r="A365" t="s">
        <v>589</v>
      </c>
      <c r="B365" t="s">
        <v>67</v>
      </c>
      <c r="C365" t="s">
        <v>45</v>
      </c>
      <c r="D365" t="s">
        <v>26</v>
      </c>
      <c r="E365" t="s">
        <v>27</v>
      </c>
      <c r="G365" t="s">
        <v>47</v>
      </c>
      <c r="H365" s="1">
        <v>42637</v>
      </c>
      <c r="J365" s="1">
        <v>29288</v>
      </c>
    </row>
    <row r="366" spans="1:12" x14ac:dyDescent="0.3">
      <c r="A366" t="s">
        <v>590</v>
      </c>
      <c r="B366" t="s">
        <v>24</v>
      </c>
      <c r="C366" t="s">
        <v>37</v>
      </c>
      <c r="D366" t="s">
        <v>26</v>
      </c>
      <c r="E366" t="s">
        <v>38</v>
      </c>
      <c r="G366" t="s">
        <v>78</v>
      </c>
      <c r="H366" s="1">
        <v>42789</v>
      </c>
      <c r="I366" s="1">
        <v>43394</v>
      </c>
      <c r="J366" s="1">
        <v>28279</v>
      </c>
    </row>
    <row r="367" spans="1:12" x14ac:dyDescent="0.3">
      <c r="A367" t="s">
        <v>591</v>
      </c>
      <c r="B367" t="s">
        <v>85</v>
      </c>
      <c r="C367" t="s">
        <v>82</v>
      </c>
      <c r="D367" t="s">
        <v>31</v>
      </c>
      <c r="E367" t="s">
        <v>27</v>
      </c>
      <c r="F367" t="s">
        <v>33</v>
      </c>
      <c r="G367" t="s">
        <v>47</v>
      </c>
      <c r="H367" s="1">
        <v>42945</v>
      </c>
      <c r="I367" s="1">
        <v>44193</v>
      </c>
      <c r="K367">
        <v>33466</v>
      </c>
      <c r="L367" t="s">
        <v>622</v>
      </c>
    </row>
    <row r="368" spans="1:12" x14ac:dyDescent="0.3">
      <c r="A368" t="s">
        <v>592</v>
      </c>
      <c r="B368" t="s">
        <v>67</v>
      </c>
      <c r="C368" t="s">
        <v>82</v>
      </c>
      <c r="D368" t="s">
        <v>83</v>
      </c>
      <c r="G368" t="s">
        <v>42</v>
      </c>
      <c r="H368" s="1">
        <v>43710</v>
      </c>
      <c r="J368" s="1">
        <v>36988</v>
      </c>
      <c r="K368" t="s">
        <v>287</v>
      </c>
      <c r="L368" t="s">
        <v>624</v>
      </c>
    </row>
    <row r="369" spans="1:12" x14ac:dyDescent="0.3">
      <c r="A369" t="s">
        <v>593</v>
      </c>
      <c r="B369" t="s">
        <v>67</v>
      </c>
      <c r="C369" t="s">
        <v>20</v>
      </c>
      <c r="D369" t="s">
        <v>21</v>
      </c>
      <c r="E369" t="s">
        <v>46</v>
      </c>
      <c r="H369" s="1">
        <v>41519</v>
      </c>
      <c r="J369" s="1">
        <v>36774</v>
      </c>
      <c r="K369" t="s">
        <v>594</v>
      </c>
      <c r="L369" t="s">
        <v>628</v>
      </c>
    </row>
    <row r="370" spans="1:12" x14ac:dyDescent="0.3">
      <c r="A370" t="s">
        <v>595</v>
      </c>
      <c r="B370" t="s">
        <v>49</v>
      </c>
      <c r="C370" t="s">
        <v>37</v>
      </c>
      <c r="D370" t="s">
        <v>26</v>
      </c>
      <c r="E370" t="s">
        <v>92</v>
      </c>
      <c r="F370" t="s">
        <v>60</v>
      </c>
      <c r="G370" t="s">
        <v>47</v>
      </c>
      <c r="H370" s="1">
        <v>42934</v>
      </c>
      <c r="J370" s="1">
        <v>29895</v>
      </c>
    </row>
    <row r="371" spans="1:12" x14ac:dyDescent="0.3">
      <c r="A371" t="s">
        <v>596</v>
      </c>
      <c r="B371" t="s">
        <v>24</v>
      </c>
      <c r="C371" t="s">
        <v>25</v>
      </c>
      <c r="E371" t="s">
        <v>86</v>
      </c>
      <c r="G371" t="s">
        <v>78</v>
      </c>
      <c r="H371" s="1">
        <v>41905</v>
      </c>
      <c r="J371" s="1">
        <v>26180</v>
      </c>
      <c r="L371" t="s">
        <v>631</v>
      </c>
    </row>
    <row r="372" spans="1:12" x14ac:dyDescent="0.3">
      <c r="A372" t="s">
        <v>597</v>
      </c>
      <c r="B372" t="s">
        <v>49</v>
      </c>
      <c r="C372" t="s">
        <v>12</v>
      </c>
      <c r="E372" t="s">
        <v>92</v>
      </c>
      <c r="F372" t="s">
        <v>28</v>
      </c>
      <c r="H372" s="1">
        <v>44028</v>
      </c>
      <c r="J372" s="1">
        <v>27611</v>
      </c>
      <c r="K372" t="s">
        <v>132</v>
      </c>
      <c r="L372" t="s">
        <v>633</v>
      </c>
    </row>
    <row r="373" spans="1:12" x14ac:dyDescent="0.3">
      <c r="A373" t="s">
        <v>598</v>
      </c>
      <c r="C373" t="s">
        <v>12</v>
      </c>
      <c r="D373" t="s">
        <v>26</v>
      </c>
      <c r="E373" t="s">
        <v>92</v>
      </c>
      <c r="H373" s="1">
        <v>44072</v>
      </c>
      <c r="J373" s="1">
        <v>23232</v>
      </c>
      <c r="K373" t="s">
        <v>599</v>
      </c>
      <c r="L373" t="s">
        <v>635</v>
      </c>
    </row>
    <row r="374" spans="1:12" x14ac:dyDescent="0.3">
      <c r="A374" t="s">
        <v>600</v>
      </c>
      <c r="B374" t="s">
        <v>36</v>
      </c>
      <c r="C374" t="s">
        <v>82</v>
      </c>
      <c r="D374" t="s">
        <v>26</v>
      </c>
      <c r="E374" t="s">
        <v>14</v>
      </c>
      <c r="F374" t="s">
        <v>60</v>
      </c>
      <c r="G374" t="s">
        <v>69</v>
      </c>
      <c r="H374" s="1">
        <v>41248</v>
      </c>
      <c r="I374" s="1">
        <v>41338</v>
      </c>
      <c r="J374" s="1">
        <v>26232</v>
      </c>
      <c r="K374" t="s">
        <v>601</v>
      </c>
    </row>
    <row r="375" spans="1:12" x14ac:dyDescent="0.3">
      <c r="A375" t="s">
        <v>602</v>
      </c>
      <c r="B375" t="s">
        <v>49</v>
      </c>
      <c r="C375" t="s">
        <v>37</v>
      </c>
      <c r="D375" t="s">
        <v>94</v>
      </c>
      <c r="E375" t="s">
        <v>170</v>
      </c>
      <c r="F375" t="s">
        <v>55</v>
      </c>
      <c r="G375" t="s">
        <v>42</v>
      </c>
      <c r="H375" s="1">
        <v>41410</v>
      </c>
      <c r="I375" s="1">
        <v>42574</v>
      </c>
      <c r="J375" s="1">
        <v>34778</v>
      </c>
      <c r="L375" t="s">
        <v>638</v>
      </c>
    </row>
    <row r="376" spans="1:12" x14ac:dyDescent="0.3">
      <c r="A376" t="s">
        <v>603</v>
      </c>
      <c r="C376" t="s">
        <v>25</v>
      </c>
      <c r="D376" t="s">
        <v>94</v>
      </c>
      <c r="E376" t="s">
        <v>54</v>
      </c>
      <c r="G376" t="s">
        <v>64</v>
      </c>
      <c r="H376" s="1">
        <v>41074</v>
      </c>
      <c r="J376" s="1">
        <v>38100</v>
      </c>
      <c r="K376">
        <v>61034</v>
      </c>
      <c r="L376">
        <v>63374</v>
      </c>
    </row>
    <row r="377" spans="1:12" x14ac:dyDescent="0.3">
      <c r="A377" t="s">
        <v>604</v>
      </c>
      <c r="B377" t="s">
        <v>36</v>
      </c>
      <c r="C377" t="s">
        <v>58</v>
      </c>
      <c r="D377" t="s">
        <v>26</v>
      </c>
      <c r="E377" t="s">
        <v>14</v>
      </c>
      <c r="F377" t="s">
        <v>28</v>
      </c>
      <c r="G377" t="s">
        <v>74</v>
      </c>
      <c r="H377" s="1">
        <v>39837</v>
      </c>
      <c r="J377" s="1">
        <v>34539</v>
      </c>
    </row>
    <row r="378" spans="1:12" x14ac:dyDescent="0.3">
      <c r="A378" t="s">
        <v>605</v>
      </c>
      <c r="B378" t="s">
        <v>49</v>
      </c>
      <c r="C378" t="s">
        <v>12</v>
      </c>
      <c r="D378" t="s">
        <v>59</v>
      </c>
      <c r="E378" t="s">
        <v>99</v>
      </c>
      <c r="H378" s="1">
        <v>42280</v>
      </c>
      <c r="I378" s="1">
        <v>42251</v>
      </c>
      <c r="J378" s="1">
        <v>27840</v>
      </c>
      <c r="K378">
        <v>41811</v>
      </c>
      <c r="L378" t="s">
        <v>642</v>
      </c>
    </row>
    <row r="379" spans="1:12" x14ac:dyDescent="0.3">
      <c r="A379" t="s">
        <v>606</v>
      </c>
      <c r="C379" t="s">
        <v>20</v>
      </c>
      <c r="D379" t="s">
        <v>31</v>
      </c>
      <c r="E379" t="s">
        <v>63</v>
      </c>
      <c r="F379" t="s">
        <v>60</v>
      </c>
      <c r="G379" t="s">
        <v>74</v>
      </c>
      <c r="H379" s="1">
        <v>40944</v>
      </c>
      <c r="J379" s="1">
        <v>26492</v>
      </c>
      <c r="K379" t="s">
        <v>607</v>
      </c>
      <c r="L379" t="s">
        <v>644</v>
      </c>
    </row>
    <row r="380" spans="1:12" x14ac:dyDescent="0.3">
      <c r="A380" t="s">
        <v>608</v>
      </c>
      <c r="B380" t="s">
        <v>36</v>
      </c>
      <c r="C380" t="s">
        <v>20</v>
      </c>
      <c r="D380" t="s">
        <v>26</v>
      </c>
      <c r="E380" t="s">
        <v>99</v>
      </c>
      <c r="G380" t="s">
        <v>69</v>
      </c>
      <c r="H380" s="1">
        <v>42190</v>
      </c>
      <c r="J380" s="1">
        <v>23901</v>
      </c>
      <c r="K380" t="s">
        <v>282</v>
      </c>
      <c r="L380" t="s">
        <v>646</v>
      </c>
    </row>
    <row r="381" spans="1:12" x14ac:dyDescent="0.3">
      <c r="A381" t="s">
        <v>609</v>
      </c>
      <c r="B381" t="s">
        <v>67</v>
      </c>
      <c r="C381" t="s">
        <v>37</v>
      </c>
      <c r="D381" t="s">
        <v>59</v>
      </c>
      <c r="E381" t="s">
        <v>27</v>
      </c>
      <c r="F381" t="s">
        <v>33</v>
      </c>
      <c r="H381" s="1">
        <v>40569</v>
      </c>
      <c r="J381" s="1">
        <v>36170</v>
      </c>
      <c r="K381" t="s">
        <v>610</v>
      </c>
    </row>
    <row r="382" spans="1:12" x14ac:dyDescent="0.3">
      <c r="A382" t="s">
        <v>611</v>
      </c>
      <c r="B382" t="s">
        <v>36</v>
      </c>
      <c r="C382" t="s">
        <v>40</v>
      </c>
      <c r="D382" t="s">
        <v>130</v>
      </c>
      <c r="G382" t="s">
        <v>16</v>
      </c>
      <c r="H382" s="1">
        <v>40928</v>
      </c>
      <c r="I382" s="1">
        <v>42528</v>
      </c>
      <c r="J382" s="1">
        <v>32070</v>
      </c>
      <c r="L382" t="s">
        <v>649</v>
      </c>
    </row>
    <row r="383" spans="1:12" x14ac:dyDescent="0.3">
      <c r="A383" t="s">
        <v>612</v>
      </c>
      <c r="B383" t="s">
        <v>19</v>
      </c>
      <c r="C383" t="s">
        <v>45</v>
      </c>
      <c r="D383" t="s">
        <v>26</v>
      </c>
      <c r="E383" t="s">
        <v>170</v>
      </c>
      <c r="H383" s="1">
        <v>42951</v>
      </c>
      <c r="J383" s="1">
        <v>30280</v>
      </c>
      <c r="L383">
        <v>112703</v>
      </c>
    </row>
    <row r="384" spans="1:12" x14ac:dyDescent="0.3">
      <c r="A384" t="s">
        <v>613</v>
      </c>
      <c r="B384" t="s">
        <v>49</v>
      </c>
      <c r="C384" t="s">
        <v>37</v>
      </c>
      <c r="D384" t="s">
        <v>125</v>
      </c>
      <c r="E384" t="s">
        <v>170</v>
      </c>
      <c r="F384" t="s">
        <v>33</v>
      </c>
      <c r="G384" t="s">
        <v>78</v>
      </c>
      <c r="H384" s="1">
        <v>40599</v>
      </c>
      <c r="I384" s="1">
        <v>41440</v>
      </c>
      <c r="J384" s="1">
        <v>36078</v>
      </c>
      <c r="K384" t="s">
        <v>614</v>
      </c>
    </row>
    <row r="385" spans="1:12" x14ac:dyDescent="0.3">
      <c r="A385" t="s">
        <v>615</v>
      </c>
      <c r="B385" t="s">
        <v>49</v>
      </c>
      <c r="C385" t="s">
        <v>37</v>
      </c>
      <c r="D385" t="s">
        <v>21</v>
      </c>
      <c r="E385" t="s">
        <v>14</v>
      </c>
      <c r="G385" t="s">
        <v>16</v>
      </c>
      <c r="H385" t="s">
        <v>75</v>
      </c>
      <c r="J385" s="1">
        <v>29810</v>
      </c>
      <c r="K385" t="s">
        <v>616</v>
      </c>
      <c r="L385">
        <v>59085</v>
      </c>
    </row>
    <row r="386" spans="1:12" x14ac:dyDescent="0.3">
      <c r="A386" t="s">
        <v>617</v>
      </c>
      <c r="B386" t="s">
        <v>67</v>
      </c>
      <c r="C386" t="s">
        <v>25</v>
      </c>
      <c r="D386" t="s">
        <v>130</v>
      </c>
      <c r="E386" t="s">
        <v>46</v>
      </c>
      <c r="F386" t="s">
        <v>15</v>
      </c>
      <c r="G386" t="s">
        <v>42</v>
      </c>
      <c r="H386" s="1">
        <v>41778</v>
      </c>
      <c r="J386" s="1">
        <v>35555</v>
      </c>
      <c r="K386" t="s">
        <v>362</v>
      </c>
      <c r="L386" t="s">
        <v>655</v>
      </c>
    </row>
    <row r="387" spans="1:12" x14ac:dyDescent="0.3">
      <c r="A387" t="s">
        <v>618</v>
      </c>
      <c r="B387" t="s">
        <v>19</v>
      </c>
      <c r="C387" t="s">
        <v>45</v>
      </c>
      <c r="D387" t="s">
        <v>94</v>
      </c>
      <c r="E387" t="s">
        <v>27</v>
      </c>
      <c r="F387" t="s">
        <v>15</v>
      </c>
      <c r="G387" t="s">
        <v>64</v>
      </c>
      <c r="H387" s="1">
        <v>41673</v>
      </c>
      <c r="I387" s="1">
        <v>42396</v>
      </c>
      <c r="J387" s="1">
        <v>26598</v>
      </c>
      <c r="K387">
        <v>69441</v>
      </c>
    </row>
    <row r="388" spans="1:12" x14ac:dyDescent="0.3">
      <c r="A388" t="s">
        <v>619</v>
      </c>
      <c r="B388" t="s">
        <v>36</v>
      </c>
      <c r="C388" t="s">
        <v>25</v>
      </c>
      <c r="D388" t="s">
        <v>53</v>
      </c>
      <c r="E388" t="s">
        <v>54</v>
      </c>
      <c r="F388" t="s">
        <v>28</v>
      </c>
      <c r="H388" s="1">
        <v>39931</v>
      </c>
      <c r="L388" t="s">
        <v>658</v>
      </c>
    </row>
    <row r="389" spans="1:12" x14ac:dyDescent="0.3">
      <c r="A389" t="s">
        <v>620</v>
      </c>
      <c r="B389" t="s">
        <v>24</v>
      </c>
      <c r="C389" t="s">
        <v>97</v>
      </c>
      <c r="D389" t="s">
        <v>83</v>
      </c>
      <c r="E389" t="s">
        <v>88</v>
      </c>
      <c r="F389" t="s">
        <v>55</v>
      </c>
      <c r="G389" t="s">
        <v>64</v>
      </c>
      <c r="H389" s="1">
        <v>40463</v>
      </c>
      <c r="J389" s="1">
        <v>27904</v>
      </c>
    </row>
    <row r="390" spans="1:12" x14ac:dyDescent="0.3">
      <c r="A390" t="s">
        <v>621</v>
      </c>
      <c r="B390" t="s">
        <v>85</v>
      </c>
      <c r="D390" t="s">
        <v>53</v>
      </c>
      <c r="E390" t="s">
        <v>170</v>
      </c>
      <c r="F390" t="s">
        <v>28</v>
      </c>
      <c r="G390" t="s">
        <v>42</v>
      </c>
      <c r="H390" s="1">
        <v>40958</v>
      </c>
      <c r="J390" s="1">
        <v>26848</v>
      </c>
      <c r="K390" t="s">
        <v>622</v>
      </c>
      <c r="L390">
        <v>113408</v>
      </c>
    </row>
    <row r="391" spans="1:12" x14ac:dyDescent="0.3">
      <c r="A391" t="s">
        <v>623</v>
      </c>
      <c r="B391" t="s">
        <v>67</v>
      </c>
      <c r="C391" t="s">
        <v>97</v>
      </c>
      <c r="D391" t="s">
        <v>130</v>
      </c>
      <c r="G391" t="s">
        <v>29</v>
      </c>
      <c r="H391" s="1">
        <v>44096</v>
      </c>
      <c r="I391" s="1">
        <v>45530</v>
      </c>
      <c r="J391" s="1">
        <v>33848</v>
      </c>
      <c r="K391" t="s">
        <v>624</v>
      </c>
      <c r="L391" t="s">
        <v>662</v>
      </c>
    </row>
    <row r="392" spans="1:12" x14ac:dyDescent="0.3">
      <c r="A392" t="s">
        <v>625</v>
      </c>
      <c r="B392" t="s">
        <v>85</v>
      </c>
      <c r="C392" t="s">
        <v>37</v>
      </c>
      <c r="F392" t="s">
        <v>33</v>
      </c>
      <c r="G392" t="s">
        <v>64</v>
      </c>
      <c r="H392" t="s">
        <v>75</v>
      </c>
      <c r="J392" s="1">
        <v>36044</v>
      </c>
      <c r="K392" t="s">
        <v>626</v>
      </c>
      <c r="L392" t="s">
        <v>664</v>
      </c>
    </row>
    <row r="393" spans="1:12" x14ac:dyDescent="0.3">
      <c r="A393" t="s">
        <v>627</v>
      </c>
      <c r="B393" t="s">
        <v>49</v>
      </c>
      <c r="C393" t="s">
        <v>97</v>
      </c>
      <c r="D393" t="s">
        <v>53</v>
      </c>
      <c r="E393" t="s">
        <v>27</v>
      </c>
      <c r="F393" t="s">
        <v>55</v>
      </c>
      <c r="G393" t="s">
        <v>47</v>
      </c>
      <c r="H393" s="1">
        <v>43797</v>
      </c>
      <c r="J393" s="1">
        <v>22083</v>
      </c>
      <c r="K393" t="s">
        <v>628</v>
      </c>
      <c r="L393" t="s">
        <v>411</v>
      </c>
    </row>
    <row r="394" spans="1:12" x14ac:dyDescent="0.3">
      <c r="A394" t="s">
        <v>629</v>
      </c>
      <c r="C394" t="s">
        <v>20</v>
      </c>
      <c r="E394" t="s">
        <v>88</v>
      </c>
      <c r="F394" t="s">
        <v>28</v>
      </c>
      <c r="G394" t="s">
        <v>78</v>
      </c>
      <c r="H394" s="1">
        <v>41455</v>
      </c>
      <c r="I394" s="1">
        <v>43142</v>
      </c>
      <c r="J394" s="1">
        <v>35365</v>
      </c>
    </row>
    <row r="395" spans="1:12" x14ac:dyDescent="0.3">
      <c r="A395" t="s">
        <v>630</v>
      </c>
      <c r="B395" t="s">
        <v>24</v>
      </c>
      <c r="C395" t="s">
        <v>58</v>
      </c>
      <c r="D395" t="s">
        <v>26</v>
      </c>
      <c r="E395" t="s">
        <v>54</v>
      </c>
      <c r="H395" s="1">
        <v>40780</v>
      </c>
      <c r="J395" s="1">
        <v>32425</v>
      </c>
      <c r="K395" t="s">
        <v>631</v>
      </c>
      <c r="L395" t="s">
        <v>668</v>
      </c>
    </row>
    <row r="396" spans="1:12" x14ac:dyDescent="0.3">
      <c r="A396" t="s">
        <v>632</v>
      </c>
      <c r="B396" t="s">
        <v>36</v>
      </c>
      <c r="C396" t="s">
        <v>40</v>
      </c>
      <c r="D396" t="s">
        <v>59</v>
      </c>
      <c r="E396" t="s">
        <v>86</v>
      </c>
      <c r="F396" t="s">
        <v>33</v>
      </c>
      <c r="G396" t="s">
        <v>69</v>
      </c>
      <c r="H396" s="1">
        <v>41485</v>
      </c>
      <c r="J396" s="1">
        <v>23870</v>
      </c>
      <c r="K396" t="s">
        <v>633</v>
      </c>
      <c r="L396" t="s">
        <v>649</v>
      </c>
    </row>
    <row r="397" spans="1:12" x14ac:dyDescent="0.3">
      <c r="A397" t="s">
        <v>634</v>
      </c>
      <c r="B397" t="s">
        <v>24</v>
      </c>
      <c r="C397" t="s">
        <v>12</v>
      </c>
      <c r="D397" t="s">
        <v>31</v>
      </c>
      <c r="E397" t="s">
        <v>54</v>
      </c>
      <c r="F397" t="s">
        <v>28</v>
      </c>
      <c r="H397" s="1">
        <v>43824</v>
      </c>
      <c r="I397" s="1">
        <v>44501</v>
      </c>
      <c r="J397" s="1">
        <v>34785</v>
      </c>
      <c r="K397" t="s">
        <v>635</v>
      </c>
      <c r="L397" t="s">
        <v>119</v>
      </c>
    </row>
    <row r="398" spans="1:12" x14ac:dyDescent="0.3">
      <c r="A398" t="s">
        <v>636</v>
      </c>
      <c r="C398" t="s">
        <v>20</v>
      </c>
      <c r="D398" t="s">
        <v>31</v>
      </c>
      <c r="E398" t="s">
        <v>46</v>
      </c>
      <c r="F398" t="s">
        <v>60</v>
      </c>
      <c r="G398" t="s">
        <v>64</v>
      </c>
      <c r="H398" s="1">
        <v>43518</v>
      </c>
      <c r="I398" s="1">
        <v>44884</v>
      </c>
      <c r="J398" s="1">
        <v>37496</v>
      </c>
      <c r="L398" t="s">
        <v>672</v>
      </c>
    </row>
    <row r="399" spans="1:12" x14ac:dyDescent="0.3">
      <c r="A399" t="s">
        <v>637</v>
      </c>
      <c r="B399" t="s">
        <v>36</v>
      </c>
      <c r="C399" t="s">
        <v>25</v>
      </c>
      <c r="D399" t="s">
        <v>26</v>
      </c>
      <c r="E399" t="s">
        <v>63</v>
      </c>
      <c r="F399" t="s">
        <v>15</v>
      </c>
      <c r="G399" t="s">
        <v>74</v>
      </c>
      <c r="H399" s="1">
        <v>43625</v>
      </c>
      <c r="J399" s="1">
        <v>35435</v>
      </c>
      <c r="K399" t="s">
        <v>638</v>
      </c>
      <c r="L399" t="s">
        <v>674</v>
      </c>
    </row>
    <row r="400" spans="1:12" x14ac:dyDescent="0.3">
      <c r="A400" t="s">
        <v>639</v>
      </c>
      <c r="B400" t="s">
        <v>67</v>
      </c>
      <c r="C400" t="s">
        <v>12</v>
      </c>
      <c r="D400" t="s">
        <v>94</v>
      </c>
      <c r="E400" t="s">
        <v>54</v>
      </c>
      <c r="F400" t="s">
        <v>55</v>
      </c>
      <c r="H400" s="1">
        <v>41192</v>
      </c>
      <c r="I400" s="1">
        <v>41365</v>
      </c>
      <c r="J400" s="1">
        <v>28316</v>
      </c>
      <c r="K400">
        <v>63374</v>
      </c>
      <c r="L400" t="s">
        <v>676</v>
      </c>
    </row>
    <row r="401" spans="1:12" x14ac:dyDescent="0.3">
      <c r="A401" t="s">
        <v>640</v>
      </c>
      <c r="B401" t="s">
        <v>85</v>
      </c>
      <c r="C401" t="s">
        <v>37</v>
      </c>
      <c r="D401" t="s">
        <v>41</v>
      </c>
      <c r="E401" t="s">
        <v>54</v>
      </c>
      <c r="F401" t="s">
        <v>55</v>
      </c>
      <c r="H401" s="1">
        <v>41030</v>
      </c>
      <c r="I401" s="1">
        <v>42689</v>
      </c>
      <c r="J401" s="1">
        <v>22591</v>
      </c>
    </row>
    <row r="402" spans="1:12" x14ac:dyDescent="0.3">
      <c r="A402" t="s">
        <v>641</v>
      </c>
      <c r="B402" t="s">
        <v>19</v>
      </c>
      <c r="C402" t="s">
        <v>20</v>
      </c>
      <c r="D402" t="s">
        <v>41</v>
      </c>
      <c r="E402" t="s">
        <v>99</v>
      </c>
      <c r="F402" t="s">
        <v>28</v>
      </c>
      <c r="H402" s="1">
        <v>41906</v>
      </c>
      <c r="J402" s="1">
        <v>29107</v>
      </c>
      <c r="K402" t="s">
        <v>642</v>
      </c>
      <c r="L402" t="s">
        <v>679</v>
      </c>
    </row>
    <row r="403" spans="1:12" x14ac:dyDescent="0.3">
      <c r="A403" t="s">
        <v>643</v>
      </c>
      <c r="B403" t="s">
        <v>19</v>
      </c>
      <c r="C403" t="s">
        <v>20</v>
      </c>
      <c r="D403" t="s">
        <v>13</v>
      </c>
      <c r="F403" t="s">
        <v>55</v>
      </c>
      <c r="G403" t="s">
        <v>69</v>
      </c>
      <c r="H403" s="1">
        <v>40945</v>
      </c>
      <c r="J403" s="1">
        <v>37785</v>
      </c>
      <c r="K403" t="s">
        <v>644</v>
      </c>
      <c r="L403" t="s">
        <v>681</v>
      </c>
    </row>
    <row r="404" spans="1:12" x14ac:dyDescent="0.3">
      <c r="A404" t="s">
        <v>645</v>
      </c>
      <c r="C404" t="s">
        <v>20</v>
      </c>
      <c r="D404" t="s">
        <v>41</v>
      </c>
      <c r="E404" t="s">
        <v>38</v>
      </c>
      <c r="G404" t="s">
        <v>47</v>
      </c>
      <c r="H404" s="1">
        <v>41557</v>
      </c>
      <c r="I404" s="1">
        <v>42360</v>
      </c>
      <c r="J404" s="1">
        <v>25991</v>
      </c>
      <c r="K404" t="s">
        <v>646</v>
      </c>
      <c r="L404" t="s">
        <v>683</v>
      </c>
    </row>
    <row r="405" spans="1:12" x14ac:dyDescent="0.3">
      <c r="A405" t="s">
        <v>647</v>
      </c>
      <c r="C405" t="s">
        <v>45</v>
      </c>
      <c r="D405" t="s">
        <v>130</v>
      </c>
      <c r="E405" t="s">
        <v>92</v>
      </c>
      <c r="F405" t="s">
        <v>28</v>
      </c>
      <c r="G405" t="s">
        <v>47</v>
      </c>
      <c r="H405" s="1">
        <v>42244</v>
      </c>
      <c r="J405" s="1">
        <v>38231</v>
      </c>
    </row>
    <row r="406" spans="1:12" x14ac:dyDescent="0.3">
      <c r="A406" t="s">
        <v>648</v>
      </c>
      <c r="B406" t="s">
        <v>36</v>
      </c>
      <c r="C406" t="s">
        <v>37</v>
      </c>
      <c r="D406" t="s">
        <v>94</v>
      </c>
      <c r="E406" t="s">
        <v>99</v>
      </c>
      <c r="F406" t="s">
        <v>60</v>
      </c>
      <c r="G406" t="s">
        <v>64</v>
      </c>
      <c r="H406" s="1">
        <v>42387</v>
      </c>
      <c r="I406" s="1">
        <v>43381</v>
      </c>
      <c r="J406" s="1">
        <v>27864</v>
      </c>
      <c r="K406" t="s">
        <v>649</v>
      </c>
    </row>
    <row r="407" spans="1:12" x14ac:dyDescent="0.3">
      <c r="A407" t="s">
        <v>650</v>
      </c>
      <c r="B407" t="s">
        <v>24</v>
      </c>
      <c r="C407" t="s">
        <v>45</v>
      </c>
      <c r="D407" t="s">
        <v>94</v>
      </c>
      <c r="E407" t="s">
        <v>46</v>
      </c>
      <c r="G407" t="s">
        <v>42</v>
      </c>
      <c r="H407" t="s">
        <v>75</v>
      </c>
      <c r="J407" s="1">
        <v>34231</v>
      </c>
    </row>
    <row r="408" spans="1:12" x14ac:dyDescent="0.3">
      <c r="A408" t="s">
        <v>651</v>
      </c>
      <c r="B408" t="s">
        <v>24</v>
      </c>
      <c r="C408" t="s">
        <v>82</v>
      </c>
      <c r="D408" t="s">
        <v>125</v>
      </c>
      <c r="F408" t="s">
        <v>33</v>
      </c>
      <c r="G408" t="s">
        <v>47</v>
      </c>
      <c r="H408" s="1">
        <v>40055</v>
      </c>
      <c r="J408" s="1">
        <v>32784</v>
      </c>
      <c r="K408">
        <v>112703</v>
      </c>
      <c r="L408" t="s">
        <v>688</v>
      </c>
    </row>
    <row r="409" spans="1:12" x14ac:dyDescent="0.3">
      <c r="A409" t="s">
        <v>652</v>
      </c>
      <c r="B409" t="s">
        <v>24</v>
      </c>
      <c r="C409" t="s">
        <v>82</v>
      </c>
      <c r="D409" t="s">
        <v>53</v>
      </c>
      <c r="H409" s="1">
        <v>42801</v>
      </c>
      <c r="I409" s="1">
        <v>43740</v>
      </c>
      <c r="J409" s="1">
        <v>35738</v>
      </c>
    </row>
    <row r="410" spans="1:12" x14ac:dyDescent="0.3">
      <c r="A410" t="s">
        <v>653</v>
      </c>
      <c r="C410" t="s">
        <v>82</v>
      </c>
      <c r="D410" t="s">
        <v>21</v>
      </c>
      <c r="E410" t="s">
        <v>51</v>
      </c>
      <c r="F410" t="s">
        <v>33</v>
      </c>
      <c r="G410" t="s">
        <v>42</v>
      </c>
      <c r="H410" s="1">
        <v>41015</v>
      </c>
      <c r="J410" s="1">
        <v>24755</v>
      </c>
      <c r="K410">
        <v>59085</v>
      </c>
    </row>
    <row r="411" spans="1:12" x14ac:dyDescent="0.3">
      <c r="A411" t="s">
        <v>654</v>
      </c>
      <c r="B411" t="s">
        <v>36</v>
      </c>
      <c r="C411" t="s">
        <v>58</v>
      </c>
      <c r="D411" t="s">
        <v>94</v>
      </c>
      <c r="E411" t="s">
        <v>105</v>
      </c>
      <c r="F411" t="s">
        <v>55</v>
      </c>
      <c r="G411" t="s">
        <v>64</v>
      </c>
      <c r="H411" s="1">
        <v>40351</v>
      </c>
      <c r="J411" s="1">
        <v>25127</v>
      </c>
      <c r="K411" t="s">
        <v>655</v>
      </c>
      <c r="L411" t="s">
        <v>692</v>
      </c>
    </row>
    <row r="412" spans="1:12" x14ac:dyDescent="0.3">
      <c r="A412" t="s">
        <v>656</v>
      </c>
      <c r="B412" t="s">
        <v>49</v>
      </c>
      <c r="D412" t="s">
        <v>13</v>
      </c>
      <c r="E412" t="s">
        <v>105</v>
      </c>
      <c r="F412" t="s">
        <v>60</v>
      </c>
      <c r="G412" t="s">
        <v>42</v>
      </c>
      <c r="H412" s="1">
        <v>43768</v>
      </c>
      <c r="J412" s="1">
        <v>36710</v>
      </c>
    </row>
    <row r="413" spans="1:12" x14ac:dyDescent="0.3">
      <c r="A413" t="s">
        <v>657</v>
      </c>
      <c r="B413" t="s">
        <v>19</v>
      </c>
      <c r="C413" t="s">
        <v>25</v>
      </c>
      <c r="D413" t="s">
        <v>26</v>
      </c>
      <c r="E413" t="s">
        <v>99</v>
      </c>
      <c r="F413" t="s">
        <v>33</v>
      </c>
      <c r="G413" t="s">
        <v>78</v>
      </c>
      <c r="H413" s="1">
        <v>43196</v>
      </c>
      <c r="I413" s="1">
        <v>43357</v>
      </c>
      <c r="J413" s="1">
        <v>29472</v>
      </c>
      <c r="K413" t="s">
        <v>658</v>
      </c>
      <c r="L413" t="s">
        <v>695</v>
      </c>
    </row>
    <row r="414" spans="1:12" x14ac:dyDescent="0.3">
      <c r="A414" t="s">
        <v>659</v>
      </c>
      <c r="C414" t="s">
        <v>58</v>
      </c>
      <c r="D414" t="s">
        <v>83</v>
      </c>
      <c r="E414" t="s">
        <v>105</v>
      </c>
      <c r="F414" t="s">
        <v>15</v>
      </c>
      <c r="G414" t="s">
        <v>47</v>
      </c>
      <c r="H414" s="1">
        <v>41810</v>
      </c>
      <c r="J414" s="1">
        <v>37037</v>
      </c>
    </row>
    <row r="415" spans="1:12" x14ac:dyDescent="0.3">
      <c r="A415" t="s">
        <v>660</v>
      </c>
      <c r="B415" t="s">
        <v>24</v>
      </c>
      <c r="C415" t="s">
        <v>82</v>
      </c>
      <c r="D415" t="s">
        <v>53</v>
      </c>
      <c r="E415" t="s">
        <v>170</v>
      </c>
      <c r="F415" t="s">
        <v>55</v>
      </c>
      <c r="G415" t="s">
        <v>78</v>
      </c>
      <c r="H415" s="1">
        <v>43759</v>
      </c>
      <c r="J415" s="1">
        <v>30092</v>
      </c>
      <c r="K415">
        <v>113408</v>
      </c>
      <c r="L415" t="s">
        <v>698</v>
      </c>
    </row>
    <row r="416" spans="1:12" x14ac:dyDescent="0.3">
      <c r="A416" t="s">
        <v>661</v>
      </c>
      <c r="B416" t="s">
        <v>85</v>
      </c>
      <c r="C416" t="s">
        <v>12</v>
      </c>
      <c r="D416" t="s">
        <v>147</v>
      </c>
      <c r="E416" t="s">
        <v>51</v>
      </c>
      <c r="F416" t="s">
        <v>15</v>
      </c>
      <c r="G416" t="s">
        <v>64</v>
      </c>
      <c r="H416" s="1">
        <v>41603</v>
      </c>
      <c r="J416" s="1">
        <v>26871</v>
      </c>
      <c r="K416" t="s">
        <v>662</v>
      </c>
      <c r="L416" t="s">
        <v>700</v>
      </c>
    </row>
    <row r="417" spans="1:12" x14ac:dyDescent="0.3">
      <c r="A417" t="s">
        <v>663</v>
      </c>
      <c r="C417" t="s">
        <v>82</v>
      </c>
      <c r="D417" t="s">
        <v>94</v>
      </c>
      <c r="E417" t="s">
        <v>170</v>
      </c>
      <c r="F417" t="s">
        <v>60</v>
      </c>
      <c r="G417" t="s">
        <v>16</v>
      </c>
      <c r="H417" s="1">
        <v>42843</v>
      </c>
      <c r="J417" s="1">
        <v>31981</v>
      </c>
      <c r="K417" t="s">
        <v>664</v>
      </c>
      <c r="L417">
        <v>30102</v>
      </c>
    </row>
    <row r="418" spans="1:12" x14ac:dyDescent="0.3">
      <c r="A418" t="s">
        <v>665</v>
      </c>
      <c r="B418" t="s">
        <v>85</v>
      </c>
      <c r="C418" t="s">
        <v>12</v>
      </c>
      <c r="D418" t="s">
        <v>50</v>
      </c>
      <c r="E418" t="s">
        <v>99</v>
      </c>
      <c r="F418" t="s">
        <v>28</v>
      </c>
      <c r="G418" t="s">
        <v>42</v>
      </c>
      <c r="H418" s="1">
        <v>41875</v>
      </c>
      <c r="J418" s="1">
        <v>36413</v>
      </c>
      <c r="K418" t="s">
        <v>411</v>
      </c>
      <c r="L418" t="s">
        <v>703</v>
      </c>
    </row>
    <row r="419" spans="1:12" x14ac:dyDescent="0.3">
      <c r="A419" t="s">
        <v>666</v>
      </c>
      <c r="B419" t="s">
        <v>85</v>
      </c>
      <c r="C419" t="s">
        <v>40</v>
      </c>
      <c r="E419" t="s">
        <v>54</v>
      </c>
      <c r="F419" t="s">
        <v>33</v>
      </c>
      <c r="G419" t="s">
        <v>29</v>
      </c>
      <c r="H419" s="1">
        <v>41041</v>
      </c>
      <c r="J419" s="1">
        <v>35974</v>
      </c>
      <c r="L419">
        <v>98653</v>
      </c>
    </row>
    <row r="420" spans="1:12" x14ac:dyDescent="0.3">
      <c r="A420" t="s">
        <v>667</v>
      </c>
      <c r="B420" t="s">
        <v>85</v>
      </c>
      <c r="C420" t="s">
        <v>97</v>
      </c>
      <c r="E420" t="s">
        <v>51</v>
      </c>
      <c r="G420" t="s">
        <v>47</v>
      </c>
      <c r="H420" s="1">
        <v>41243</v>
      </c>
      <c r="J420" s="1">
        <v>24190</v>
      </c>
      <c r="K420" t="s">
        <v>668</v>
      </c>
      <c r="L420" t="s">
        <v>706</v>
      </c>
    </row>
    <row r="421" spans="1:12" x14ac:dyDescent="0.3">
      <c r="A421" t="s">
        <v>669</v>
      </c>
      <c r="C421" t="s">
        <v>97</v>
      </c>
      <c r="D421" t="s">
        <v>68</v>
      </c>
      <c r="E421" t="s">
        <v>46</v>
      </c>
      <c r="F421" t="s">
        <v>60</v>
      </c>
      <c r="G421" t="s">
        <v>29</v>
      </c>
      <c r="H421" s="1">
        <v>40927</v>
      </c>
      <c r="J421" s="1">
        <v>23677</v>
      </c>
      <c r="K421" t="s">
        <v>649</v>
      </c>
      <c r="L421" t="s">
        <v>439</v>
      </c>
    </row>
    <row r="422" spans="1:12" x14ac:dyDescent="0.3">
      <c r="A422" t="s">
        <v>670</v>
      </c>
      <c r="B422" t="s">
        <v>49</v>
      </c>
      <c r="C422" t="s">
        <v>12</v>
      </c>
      <c r="D422" t="s">
        <v>147</v>
      </c>
      <c r="F422" t="s">
        <v>28</v>
      </c>
      <c r="G422" t="s">
        <v>69</v>
      </c>
      <c r="H422" s="1">
        <v>39879</v>
      </c>
      <c r="I422" s="1">
        <v>40381</v>
      </c>
      <c r="J422" s="1">
        <v>37878</v>
      </c>
      <c r="K422" t="s">
        <v>119</v>
      </c>
    </row>
    <row r="423" spans="1:12" x14ac:dyDescent="0.3">
      <c r="A423" t="s">
        <v>671</v>
      </c>
      <c r="D423" t="s">
        <v>13</v>
      </c>
      <c r="E423" t="s">
        <v>46</v>
      </c>
      <c r="F423" t="s">
        <v>15</v>
      </c>
      <c r="G423" t="s">
        <v>69</v>
      </c>
      <c r="H423" s="1">
        <v>41039</v>
      </c>
      <c r="J423" s="1">
        <v>31720</v>
      </c>
      <c r="K423" t="s">
        <v>672</v>
      </c>
      <c r="L423" t="s">
        <v>710</v>
      </c>
    </row>
    <row r="424" spans="1:12" x14ac:dyDescent="0.3">
      <c r="A424" t="s">
        <v>673</v>
      </c>
      <c r="B424" t="s">
        <v>24</v>
      </c>
      <c r="C424" t="s">
        <v>12</v>
      </c>
      <c r="D424" t="s">
        <v>13</v>
      </c>
      <c r="E424" t="s">
        <v>51</v>
      </c>
      <c r="F424" t="s">
        <v>55</v>
      </c>
      <c r="H424" s="1">
        <v>40411</v>
      </c>
      <c r="J424" s="1">
        <v>34913</v>
      </c>
      <c r="K424" t="s">
        <v>674</v>
      </c>
      <c r="L424" t="s">
        <v>712</v>
      </c>
    </row>
    <row r="425" spans="1:12" x14ac:dyDescent="0.3">
      <c r="A425" t="s">
        <v>675</v>
      </c>
      <c r="B425" t="s">
        <v>24</v>
      </c>
      <c r="C425" t="s">
        <v>40</v>
      </c>
      <c r="D425" t="s">
        <v>53</v>
      </c>
      <c r="E425" t="s">
        <v>54</v>
      </c>
      <c r="F425" t="s">
        <v>60</v>
      </c>
      <c r="G425" t="s">
        <v>64</v>
      </c>
      <c r="H425" s="1">
        <v>44001</v>
      </c>
      <c r="I425" s="1">
        <v>45377</v>
      </c>
      <c r="J425" s="1">
        <v>22839</v>
      </c>
      <c r="K425" t="s">
        <v>676</v>
      </c>
      <c r="L425">
        <v>69038</v>
      </c>
    </row>
    <row r="426" spans="1:12" x14ac:dyDescent="0.3">
      <c r="A426" t="s">
        <v>677</v>
      </c>
      <c r="C426" t="s">
        <v>82</v>
      </c>
      <c r="D426" t="s">
        <v>94</v>
      </c>
      <c r="E426" t="s">
        <v>14</v>
      </c>
      <c r="F426" t="s">
        <v>28</v>
      </c>
      <c r="G426" t="s">
        <v>16</v>
      </c>
      <c r="H426" s="1">
        <v>43670</v>
      </c>
      <c r="J426" s="1">
        <v>23302</v>
      </c>
      <c r="L426">
        <v>70934</v>
      </c>
    </row>
    <row r="427" spans="1:12" x14ac:dyDescent="0.3">
      <c r="A427" t="s">
        <v>678</v>
      </c>
      <c r="B427" t="s">
        <v>36</v>
      </c>
      <c r="C427" t="s">
        <v>45</v>
      </c>
      <c r="D427" t="s">
        <v>125</v>
      </c>
      <c r="E427" t="s">
        <v>170</v>
      </c>
      <c r="F427" t="s">
        <v>33</v>
      </c>
      <c r="G427" t="s">
        <v>16</v>
      </c>
      <c r="H427" s="1">
        <v>40496</v>
      </c>
      <c r="J427" s="1">
        <v>36775</v>
      </c>
      <c r="K427" t="s">
        <v>679</v>
      </c>
      <c r="L427" t="s">
        <v>22</v>
      </c>
    </row>
    <row r="428" spans="1:12" x14ac:dyDescent="0.3">
      <c r="A428" t="s">
        <v>680</v>
      </c>
      <c r="B428" t="s">
        <v>36</v>
      </c>
      <c r="C428" t="s">
        <v>20</v>
      </c>
      <c r="D428" t="s">
        <v>53</v>
      </c>
      <c r="E428" t="s">
        <v>54</v>
      </c>
      <c r="F428" t="s">
        <v>33</v>
      </c>
      <c r="G428" t="s">
        <v>29</v>
      </c>
      <c r="H428" s="1">
        <v>44004</v>
      </c>
      <c r="J428" s="1">
        <v>36649</v>
      </c>
      <c r="K428" t="s">
        <v>681</v>
      </c>
    </row>
    <row r="429" spans="1:12" x14ac:dyDescent="0.3">
      <c r="A429" t="s">
        <v>682</v>
      </c>
      <c r="B429" t="s">
        <v>85</v>
      </c>
      <c r="C429" t="s">
        <v>25</v>
      </c>
      <c r="D429" t="s">
        <v>147</v>
      </c>
      <c r="E429" t="s">
        <v>46</v>
      </c>
      <c r="G429" t="s">
        <v>64</v>
      </c>
      <c r="H429" s="1">
        <v>43652</v>
      </c>
      <c r="J429" s="1">
        <v>38048</v>
      </c>
      <c r="K429" t="s">
        <v>683</v>
      </c>
    </row>
    <row r="430" spans="1:12" x14ac:dyDescent="0.3">
      <c r="A430" t="s">
        <v>684</v>
      </c>
      <c r="B430" t="s">
        <v>49</v>
      </c>
      <c r="C430" t="s">
        <v>97</v>
      </c>
      <c r="D430" t="s">
        <v>53</v>
      </c>
      <c r="E430" t="s">
        <v>92</v>
      </c>
      <c r="F430" t="s">
        <v>15</v>
      </c>
      <c r="G430" t="s">
        <v>74</v>
      </c>
      <c r="H430" s="1">
        <v>40554</v>
      </c>
      <c r="J430" s="1">
        <v>35157</v>
      </c>
    </row>
    <row r="431" spans="1:12" x14ac:dyDescent="0.3">
      <c r="A431" t="s">
        <v>685</v>
      </c>
      <c r="B431" t="s">
        <v>24</v>
      </c>
      <c r="C431" t="s">
        <v>45</v>
      </c>
      <c r="E431" t="s">
        <v>54</v>
      </c>
      <c r="H431" s="1">
        <v>39981</v>
      </c>
      <c r="J431" s="1">
        <v>35465</v>
      </c>
      <c r="L431" t="s">
        <v>411</v>
      </c>
    </row>
    <row r="432" spans="1:12" x14ac:dyDescent="0.3">
      <c r="A432" t="s">
        <v>686</v>
      </c>
      <c r="B432" t="s">
        <v>67</v>
      </c>
      <c r="C432" t="s">
        <v>25</v>
      </c>
      <c r="D432" t="s">
        <v>26</v>
      </c>
      <c r="E432" t="s">
        <v>99</v>
      </c>
      <c r="F432" t="s">
        <v>33</v>
      </c>
      <c r="G432" t="s">
        <v>74</v>
      </c>
      <c r="H432" s="1">
        <v>41461</v>
      </c>
      <c r="J432" s="1">
        <v>24096</v>
      </c>
      <c r="L432" t="s">
        <v>280</v>
      </c>
    </row>
    <row r="433" spans="1:12" x14ac:dyDescent="0.3">
      <c r="A433" t="s">
        <v>687</v>
      </c>
      <c r="B433" t="s">
        <v>67</v>
      </c>
      <c r="C433" t="s">
        <v>97</v>
      </c>
      <c r="D433" t="s">
        <v>13</v>
      </c>
      <c r="G433" t="s">
        <v>78</v>
      </c>
      <c r="H433" s="1">
        <v>41083</v>
      </c>
      <c r="J433" s="1">
        <v>30691</v>
      </c>
      <c r="K433" t="s">
        <v>688</v>
      </c>
      <c r="L433" t="s">
        <v>722</v>
      </c>
    </row>
    <row r="434" spans="1:12" x14ac:dyDescent="0.3">
      <c r="A434" t="s">
        <v>689</v>
      </c>
      <c r="B434" t="s">
        <v>49</v>
      </c>
      <c r="C434" t="s">
        <v>20</v>
      </c>
      <c r="D434" t="s">
        <v>59</v>
      </c>
      <c r="E434" t="s">
        <v>27</v>
      </c>
      <c r="F434" t="s">
        <v>28</v>
      </c>
      <c r="G434" t="s">
        <v>64</v>
      </c>
      <c r="H434" s="1">
        <v>39887</v>
      </c>
      <c r="J434" s="1">
        <v>24695</v>
      </c>
    </row>
    <row r="435" spans="1:12" x14ac:dyDescent="0.3">
      <c r="A435" t="s">
        <v>690</v>
      </c>
      <c r="B435" t="s">
        <v>85</v>
      </c>
      <c r="C435" t="s">
        <v>25</v>
      </c>
      <c r="D435" t="s">
        <v>130</v>
      </c>
      <c r="E435" t="s">
        <v>51</v>
      </c>
      <c r="G435" t="s">
        <v>47</v>
      </c>
      <c r="H435" s="1">
        <v>41628</v>
      </c>
      <c r="I435" s="1">
        <v>41993</v>
      </c>
      <c r="J435" s="1">
        <v>34094</v>
      </c>
    </row>
    <row r="436" spans="1:12" x14ac:dyDescent="0.3">
      <c r="A436" t="s">
        <v>691</v>
      </c>
      <c r="B436" t="s">
        <v>49</v>
      </c>
      <c r="C436" t="s">
        <v>37</v>
      </c>
      <c r="D436" t="s">
        <v>13</v>
      </c>
      <c r="E436" t="s">
        <v>88</v>
      </c>
      <c r="F436" t="s">
        <v>28</v>
      </c>
      <c r="G436" t="s">
        <v>42</v>
      </c>
      <c r="H436" s="1">
        <v>43607</v>
      </c>
      <c r="I436" s="1">
        <v>43807</v>
      </c>
      <c r="J436" s="1">
        <v>31737</v>
      </c>
      <c r="K436" t="s">
        <v>692</v>
      </c>
    </row>
    <row r="437" spans="1:12" x14ac:dyDescent="0.3">
      <c r="A437" t="s">
        <v>693</v>
      </c>
      <c r="B437" t="s">
        <v>49</v>
      </c>
      <c r="C437" t="s">
        <v>20</v>
      </c>
      <c r="D437" t="s">
        <v>130</v>
      </c>
      <c r="E437" t="s">
        <v>170</v>
      </c>
      <c r="F437" t="s">
        <v>60</v>
      </c>
      <c r="H437" s="1">
        <v>42550</v>
      </c>
      <c r="J437" s="1">
        <v>31861</v>
      </c>
    </row>
    <row r="438" spans="1:12" x14ac:dyDescent="0.3">
      <c r="A438" t="s">
        <v>694</v>
      </c>
      <c r="B438" t="s">
        <v>49</v>
      </c>
      <c r="C438" t="s">
        <v>40</v>
      </c>
      <c r="D438" t="s">
        <v>125</v>
      </c>
      <c r="E438" t="s">
        <v>105</v>
      </c>
      <c r="F438" t="s">
        <v>28</v>
      </c>
      <c r="G438" t="s">
        <v>78</v>
      </c>
      <c r="H438" s="1">
        <v>44058</v>
      </c>
      <c r="J438" s="1">
        <v>38620</v>
      </c>
      <c r="K438" t="s">
        <v>695</v>
      </c>
    </row>
    <row r="439" spans="1:12" x14ac:dyDescent="0.3">
      <c r="A439" t="s">
        <v>696</v>
      </c>
      <c r="B439" t="s">
        <v>67</v>
      </c>
      <c r="C439" t="s">
        <v>25</v>
      </c>
      <c r="E439" t="s">
        <v>46</v>
      </c>
      <c r="G439" t="s">
        <v>74</v>
      </c>
      <c r="H439" s="1">
        <v>43883</v>
      </c>
      <c r="J439" s="1">
        <v>37095</v>
      </c>
      <c r="L439">
        <v>75263</v>
      </c>
    </row>
    <row r="440" spans="1:12" x14ac:dyDescent="0.3">
      <c r="A440" t="s">
        <v>697</v>
      </c>
      <c r="B440" t="s">
        <v>85</v>
      </c>
      <c r="C440" t="s">
        <v>82</v>
      </c>
      <c r="D440" t="s">
        <v>130</v>
      </c>
      <c r="E440" t="s">
        <v>99</v>
      </c>
      <c r="F440" t="s">
        <v>28</v>
      </c>
      <c r="G440" t="s">
        <v>74</v>
      </c>
      <c r="H440" s="1">
        <v>40326</v>
      </c>
      <c r="I440" s="1">
        <v>41534</v>
      </c>
      <c r="J440" s="1">
        <v>35290</v>
      </c>
      <c r="K440" t="s">
        <v>698</v>
      </c>
    </row>
    <row r="441" spans="1:12" x14ac:dyDescent="0.3">
      <c r="A441" t="s">
        <v>699</v>
      </c>
      <c r="B441" t="s">
        <v>19</v>
      </c>
      <c r="E441" t="s">
        <v>92</v>
      </c>
      <c r="G441" t="s">
        <v>16</v>
      </c>
      <c r="H441" s="1">
        <v>41310</v>
      </c>
      <c r="J441" s="1">
        <v>31701</v>
      </c>
      <c r="K441" t="s">
        <v>700</v>
      </c>
      <c r="L441" t="s">
        <v>731</v>
      </c>
    </row>
    <row r="442" spans="1:12" x14ac:dyDescent="0.3">
      <c r="A442" t="s">
        <v>701</v>
      </c>
      <c r="B442" t="s">
        <v>85</v>
      </c>
      <c r="C442" t="s">
        <v>37</v>
      </c>
      <c r="D442" t="s">
        <v>83</v>
      </c>
      <c r="E442" t="s">
        <v>105</v>
      </c>
      <c r="F442" t="s">
        <v>15</v>
      </c>
      <c r="G442" t="s">
        <v>69</v>
      </c>
      <c r="H442" s="1">
        <v>42256</v>
      </c>
      <c r="I442" s="1">
        <v>42731</v>
      </c>
      <c r="J442" s="1">
        <v>34447</v>
      </c>
      <c r="K442">
        <v>30102</v>
      </c>
      <c r="L442">
        <v>68881</v>
      </c>
    </row>
    <row r="443" spans="1:12" x14ac:dyDescent="0.3">
      <c r="A443" t="s">
        <v>702</v>
      </c>
      <c r="B443" t="s">
        <v>24</v>
      </c>
      <c r="D443" t="s">
        <v>26</v>
      </c>
      <c r="E443" t="s">
        <v>86</v>
      </c>
      <c r="F443" t="s">
        <v>28</v>
      </c>
      <c r="H443" s="1">
        <v>41833</v>
      </c>
      <c r="J443" s="1">
        <v>33165</v>
      </c>
      <c r="K443" t="s">
        <v>703</v>
      </c>
      <c r="L443" t="s">
        <v>734</v>
      </c>
    </row>
    <row r="444" spans="1:12" x14ac:dyDescent="0.3">
      <c r="A444" t="s">
        <v>704</v>
      </c>
      <c r="B444" t="s">
        <v>36</v>
      </c>
      <c r="C444" t="s">
        <v>58</v>
      </c>
      <c r="D444" t="s">
        <v>26</v>
      </c>
      <c r="E444" t="s">
        <v>32</v>
      </c>
      <c r="F444" t="s">
        <v>55</v>
      </c>
      <c r="G444" t="s">
        <v>74</v>
      </c>
      <c r="H444" s="1">
        <v>40084</v>
      </c>
      <c r="J444" s="1">
        <v>24249</v>
      </c>
      <c r="K444">
        <v>98653</v>
      </c>
      <c r="L444">
        <v>97769</v>
      </c>
    </row>
    <row r="445" spans="1:12" x14ac:dyDescent="0.3">
      <c r="A445" t="s">
        <v>705</v>
      </c>
      <c r="B445" t="s">
        <v>19</v>
      </c>
      <c r="C445" t="s">
        <v>37</v>
      </c>
      <c r="D445" t="s">
        <v>147</v>
      </c>
      <c r="E445" t="s">
        <v>32</v>
      </c>
      <c r="H445" s="1">
        <v>41780</v>
      </c>
      <c r="I445" s="1">
        <v>43129</v>
      </c>
      <c r="J445" s="1">
        <v>23306</v>
      </c>
      <c r="K445" t="s">
        <v>706</v>
      </c>
      <c r="L445" t="s">
        <v>737</v>
      </c>
    </row>
    <row r="446" spans="1:12" x14ac:dyDescent="0.3">
      <c r="A446" t="s">
        <v>707</v>
      </c>
      <c r="B446" t="s">
        <v>36</v>
      </c>
      <c r="C446" t="s">
        <v>97</v>
      </c>
      <c r="D446" t="s">
        <v>53</v>
      </c>
      <c r="F446" t="s">
        <v>28</v>
      </c>
      <c r="G446" t="s">
        <v>47</v>
      </c>
      <c r="H446" s="1">
        <v>41940</v>
      </c>
      <c r="I446" s="1">
        <v>43029</v>
      </c>
      <c r="J446" s="1">
        <v>34798</v>
      </c>
      <c r="K446" t="s">
        <v>439</v>
      </c>
    </row>
    <row r="447" spans="1:12" x14ac:dyDescent="0.3">
      <c r="A447" t="s">
        <v>708</v>
      </c>
      <c r="B447" t="s">
        <v>24</v>
      </c>
      <c r="D447" t="s">
        <v>83</v>
      </c>
      <c r="E447" t="s">
        <v>27</v>
      </c>
      <c r="F447" t="s">
        <v>28</v>
      </c>
      <c r="G447" t="s">
        <v>64</v>
      </c>
      <c r="H447" s="1">
        <v>41188</v>
      </c>
      <c r="J447" s="1">
        <v>38377</v>
      </c>
      <c r="L447" t="s">
        <v>742</v>
      </c>
    </row>
    <row r="448" spans="1:12" x14ac:dyDescent="0.3">
      <c r="A448" t="s">
        <v>709</v>
      </c>
      <c r="B448" t="s">
        <v>49</v>
      </c>
      <c r="C448" t="s">
        <v>58</v>
      </c>
      <c r="D448" t="s">
        <v>53</v>
      </c>
      <c r="F448" t="s">
        <v>33</v>
      </c>
      <c r="G448" t="s">
        <v>74</v>
      </c>
      <c r="H448" s="1">
        <v>44114</v>
      </c>
      <c r="J448" s="1">
        <v>27001</v>
      </c>
      <c r="K448" t="s">
        <v>710</v>
      </c>
      <c r="L448" t="s">
        <v>744</v>
      </c>
    </row>
    <row r="449" spans="1:12" x14ac:dyDescent="0.3">
      <c r="A449" t="s">
        <v>711</v>
      </c>
      <c r="C449" t="s">
        <v>40</v>
      </c>
      <c r="D449" t="s">
        <v>21</v>
      </c>
      <c r="E449" t="s">
        <v>86</v>
      </c>
      <c r="G449" t="s">
        <v>16</v>
      </c>
      <c r="H449" s="1">
        <v>42719</v>
      </c>
      <c r="J449" s="1">
        <v>31195</v>
      </c>
      <c r="K449" t="s">
        <v>712</v>
      </c>
      <c r="L449" t="s">
        <v>746</v>
      </c>
    </row>
    <row r="450" spans="1:12" x14ac:dyDescent="0.3">
      <c r="C450" t="s">
        <v>58</v>
      </c>
      <c r="D450" t="s">
        <v>68</v>
      </c>
      <c r="E450" t="s">
        <v>105</v>
      </c>
      <c r="F450" t="s">
        <v>60</v>
      </c>
      <c r="G450" t="s">
        <v>16</v>
      </c>
      <c r="H450" s="1">
        <v>44141</v>
      </c>
      <c r="J450" s="1">
        <v>23383</v>
      </c>
      <c r="K450">
        <v>69038</v>
      </c>
    </row>
    <row r="451" spans="1:12" x14ac:dyDescent="0.3">
      <c r="A451" t="s">
        <v>713</v>
      </c>
      <c r="B451" t="s">
        <v>19</v>
      </c>
      <c r="C451" t="s">
        <v>97</v>
      </c>
      <c r="D451" t="s">
        <v>21</v>
      </c>
      <c r="E451" t="s">
        <v>14</v>
      </c>
      <c r="F451" t="s">
        <v>55</v>
      </c>
      <c r="G451" t="s">
        <v>16</v>
      </c>
      <c r="H451" s="1">
        <v>42326</v>
      </c>
      <c r="I451" s="1">
        <v>42969</v>
      </c>
      <c r="J451" s="1">
        <v>25034</v>
      </c>
      <c r="K451">
        <v>70934</v>
      </c>
    </row>
    <row r="452" spans="1:12" x14ac:dyDescent="0.3">
      <c r="A452" t="s">
        <v>714</v>
      </c>
      <c r="C452" t="s">
        <v>97</v>
      </c>
      <c r="E452" t="s">
        <v>46</v>
      </c>
      <c r="F452" t="s">
        <v>60</v>
      </c>
      <c r="G452" t="s">
        <v>74</v>
      </c>
      <c r="H452" s="1">
        <v>41951</v>
      </c>
      <c r="I452" s="1">
        <v>42207</v>
      </c>
      <c r="J452" s="1">
        <v>30821</v>
      </c>
      <c r="K452" t="s">
        <v>22</v>
      </c>
      <c r="L452" t="s">
        <v>750</v>
      </c>
    </row>
    <row r="453" spans="1:12" x14ac:dyDescent="0.3">
      <c r="A453" t="s">
        <v>715</v>
      </c>
      <c r="B453" t="s">
        <v>24</v>
      </c>
      <c r="C453" t="s">
        <v>45</v>
      </c>
      <c r="E453" t="s">
        <v>51</v>
      </c>
      <c r="F453" t="s">
        <v>60</v>
      </c>
      <c r="H453" s="1">
        <v>42283</v>
      </c>
      <c r="J453" s="1">
        <v>34851</v>
      </c>
      <c r="L453">
        <v>116174</v>
      </c>
    </row>
    <row r="454" spans="1:12" x14ac:dyDescent="0.3">
      <c r="A454" t="s">
        <v>716</v>
      </c>
      <c r="B454" t="s">
        <v>67</v>
      </c>
      <c r="D454" t="s">
        <v>31</v>
      </c>
      <c r="E454" t="s">
        <v>92</v>
      </c>
      <c r="G454" t="s">
        <v>47</v>
      </c>
      <c r="H454" t="s">
        <v>75</v>
      </c>
      <c r="J454" s="1">
        <v>23854</v>
      </c>
      <c r="L454">
        <v>104805</v>
      </c>
    </row>
    <row r="455" spans="1:12" x14ac:dyDescent="0.3">
      <c r="A455" t="s">
        <v>717</v>
      </c>
      <c r="B455" t="s">
        <v>85</v>
      </c>
      <c r="C455" t="s">
        <v>37</v>
      </c>
      <c r="D455" t="s">
        <v>41</v>
      </c>
      <c r="E455" t="s">
        <v>99</v>
      </c>
      <c r="F455" t="s">
        <v>60</v>
      </c>
      <c r="H455" s="1">
        <v>44065</v>
      </c>
      <c r="J455" s="1">
        <v>30220</v>
      </c>
    </row>
    <row r="456" spans="1:12" x14ac:dyDescent="0.3">
      <c r="A456" t="s">
        <v>718</v>
      </c>
      <c r="B456" t="s">
        <v>19</v>
      </c>
      <c r="C456" t="s">
        <v>82</v>
      </c>
      <c r="D456" t="s">
        <v>130</v>
      </c>
      <c r="E456" t="s">
        <v>51</v>
      </c>
      <c r="F456" t="s">
        <v>33</v>
      </c>
      <c r="G456" t="s">
        <v>74</v>
      </c>
      <c r="H456" s="1">
        <v>40479</v>
      </c>
      <c r="J456" s="1">
        <v>34839</v>
      </c>
    </row>
    <row r="457" spans="1:12" x14ac:dyDescent="0.3">
      <c r="A457" t="s">
        <v>719</v>
      </c>
      <c r="C457" t="s">
        <v>12</v>
      </c>
      <c r="E457" t="s">
        <v>63</v>
      </c>
      <c r="F457" t="s">
        <v>15</v>
      </c>
      <c r="G457" t="s">
        <v>29</v>
      </c>
      <c r="H457" s="1">
        <v>41825</v>
      </c>
      <c r="J457" s="1">
        <v>29630</v>
      </c>
      <c r="K457" t="s">
        <v>411</v>
      </c>
    </row>
    <row r="458" spans="1:12" x14ac:dyDescent="0.3">
      <c r="A458" t="s">
        <v>720</v>
      </c>
      <c r="B458" t="s">
        <v>19</v>
      </c>
      <c r="C458" t="s">
        <v>82</v>
      </c>
      <c r="D458" t="s">
        <v>50</v>
      </c>
      <c r="E458" t="s">
        <v>32</v>
      </c>
      <c r="G458" t="s">
        <v>29</v>
      </c>
      <c r="H458" s="1">
        <v>42763</v>
      </c>
      <c r="J458" s="1">
        <v>23423</v>
      </c>
      <c r="K458" t="s">
        <v>280</v>
      </c>
      <c r="L458" t="s">
        <v>757</v>
      </c>
    </row>
    <row r="459" spans="1:12" x14ac:dyDescent="0.3">
      <c r="A459" t="s">
        <v>721</v>
      </c>
      <c r="B459" t="s">
        <v>24</v>
      </c>
      <c r="C459" t="s">
        <v>37</v>
      </c>
      <c r="D459" t="s">
        <v>53</v>
      </c>
      <c r="E459" t="s">
        <v>99</v>
      </c>
      <c r="F459" t="s">
        <v>60</v>
      </c>
      <c r="G459" t="s">
        <v>69</v>
      </c>
      <c r="H459" s="1">
        <v>44033</v>
      </c>
      <c r="I459" s="1">
        <v>44092</v>
      </c>
      <c r="J459" s="1">
        <v>35451</v>
      </c>
      <c r="K459" t="s">
        <v>722</v>
      </c>
    </row>
    <row r="460" spans="1:12" x14ac:dyDescent="0.3">
      <c r="A460" t="s">
        <v>723</v>
      </c>
      <c r="B460" t="s">
        <v>19</v>
      </c>
      <c r="C460" t="s">
        <v>45</v>
      </c>
      <c r="D460" t="s">
        <v>50</v>
      </c>
      <c r="E460" t="s">
        <v>51</v>
      </c>
      <c r="G460" t="s">
        <v>42</v>
      </c>
      <c r="H460" s="1">
        <v>43863</v>
      </c>
      <c r="J460" s="1">
        <v>25538</v>
      </c>
      <c r="L460" t="s">
        <v>760</v>
      </c>
    </row>
    <row r="461" spans="1:12" x14ac:dyDescent="0.3">
      <c r="A461" t="s">
        <v>724</v>
      </c>
      <c r="B461" t="s">
        <v>67</v>
      </c>
      <c r="C461" t="s">
        <v>82</v>
      </c>
      <c r="D461" t="s">
        <v>59</v>
      </c>
      <c r="E461" t="s">
        <v>99</v>
      </c>
      <c r="F461" t="s">
        <v>55</v>
      </c>
      <c r="G461" t="s">
        <v>47</v>
      </c>
      <c r="H461" s="1">
        <v>43343</v>
      </c>
      <c r="J461" s="1">
        <v>24944</v>
      </c>
      <c r="L461">
        <v>30137</v>
      </c>
    </row>
    <row r="462" spans="1:12" x14ac:dyDescent="0.3">
      <c r="A462" t="s">
        <v>725</v>
      </c>
      <c r="B462" t="s">
        <v>36</v>
      </c>
      <c r="C462" t="s">
        <v>25</v>
      </c>
      <c r="D462" t="s">
        <v>31</v>
      </c>
      <c r="E462" t="s">
        <v>86</v>
      </c>
      <c r="H462" s="1">
        <v>40607</v>
      </c>
      <c r="J462" s="1">
        <v>24878</v>
      </c>
      <c r="L462">
        <v>88515</v>
      </c>
    </row>
    <row r="463" spans="1:12" x14ac:dyDescent="0.3">
      <c r="A463" t="s">
        <v>726</v>
      </c>
      <c r="B463" t="s">
        <v>36</v>
      </c>
      <c r="C463" t="s">
        <v>45</v>
      </c>
      <c r="D463" t="s">
        <v>130</v>
      </c>
      <c r="E463" t="s">
        <v>170</v>
      </c>
      <c r="G463" t="s">
        <v>78</v>
      </c>
      <c r="H463" s="1">
        <v>43695</v>
      </c>
      <c r="J463" s="1">
        <v>29965</v>
      </c>
      <c r="L463">
        <v>61306</v>
      </c>
    </row>
    <row r="464" spans="1:12" x14ac:dyDescent="0.3">
      <c r="A464" t="s">
        <v>727</v>
      </c>
      <c r="B464" t="s">
        <v>49</v>
      </c>
      <c r="C464" t="s">
        <v>58</v>
      </c>
      <c r="E464" t="s">
        <v>88</v>
      </c>
      <c r="G464" t="s">
        <v>29</v>
      </c>
      <c r="H464" s="1">
        <v>43457</v>
      </c>
      <c r="J464" s="1">
        <v>33960</v>
      </c>
      <c r="L464" t="s">
        <v>339</v>
      </c>
    </row>
    <row r="465" spans="1:12" x14ac:dyDescent="0.3">
      <c r="A465" t="s">
        <v>728</v>
      </c>
      <c r="B465" t="s">
        <v>49</v>
      </c>
      <c r="D465" t="s">
        <v>94</v>
      </c>
      <c r="E465" t="s">
        <v>92</v>
      </c>
      <c r="G465" t="s">
        <v>74</v>
      </c>
      <c r="H465" s="1">
        <v>40411</v>
      </c>
      <c r="I465" s="1">
        <v>42053</v>
      </c>
      <c r="J465" s="1">
        <v>28234</v>
      </c>
      <c r="K465">
        <v>75263</v>
      </c>
      <c r="L465" t="s">
        <v>766</v>
      </c>
    </row>
    <row r="466" spans="1:12" x14ac:dyDescent="0.3">
      <c r="A466" t="s">
        <v>729</v>
      </c>
      <c r="B466" t="s">
        <v>36</v>
      </c>
      <c r="C466" t="s">
        <v>20</v>
      </c>
      <c r="D466" t="s">
        <v>83</v>
      </c>
      <c r="E466" t="s">
        <v>63</v>
      </c>
      <c r="F466" t="s">
        <v>15</v>
      </c>
      <c r="G466" t="s">
        <v>16</v>
      </c>
      <c r="H466" s="1">
        <v>43078</v>
      </c>
      <c r="J466" s="1">
        <v>27561</v>
      </c>
    </row>
    <row r="467" spans="1:12" x14ac:dyDescent="0.3">
      <c r="A467" t="s">
        <v>730</v>
      </c>
      <c r="B467" t="s">
        <v>36</v>
      </c>
      <c r="C467" t="s">
        <v>97</v>
      </c>
      <c r="D467" t="s">
        <v>130</v>
      </c>
      <c r="E467" t="s">
        <v>46</v>
      </c>
      <c r="G467" t="s">
        <v>16</v>
      </c>
      <c r="H467" s="1">
        <v>42770</v>
      </c>
      <c r="K467" t="s">
        <v>731</v>
      </c>
      <c r="L467" t="s">
        <v>182</v>
      </c>
    </row>
    <row r="468" spans="1:12" x14ac:dyDescent="0.3">
      <c r="A468" t="s">
        <v>732</v>
      </c>
      <c r="C468" t="s">
        <v>58</v>
      </c>
      <c r="D468" t="s">
        <v>59</v>
      </c>
      <c r="E468" t="s">
        <v>32</v>
      </c>
      <c r="G468" t="s">
        <v>29</v>
      </c>
      <c r="H468" s="1">
        <v>40727</v>
      </c>
      <c r="J468" s="1">
        <v>33399</v>
      </c>
      <c r="K468">
        <v>68881</v>
      </c>
      <c r="L468" t="s">
        <v>770</v>
      </c>
    </row>
    <row r="469" spans="1:12" x14ac:dyDescent="0.3">
      <c r="A469" t="s">
        <v>733</v>
      </c>
      <c r="B469" t="s">
        <v>67</v>
      </c>
      <c r="C469" t="s">
        <v>82</v>
      </c>
      <c r="D469" t="s">
        <v>13</v>
      </c>
      <c r="E469" t="s">
        <v>14</v>
      </c>
      <c r="F469" t="s">
        <v>55</v>
      </c>
      <c r="G469" t="s">
        <v>64</v>
      </c>
      <c r="H469" s="1">
        <v>42802</v>
      </c>
      <c r="J469" s="1">
        <v>30279</v>
      </c>
      <c r="K469" t="s">
        <v>734</v>
      </c>
    </row>
    <row r="470" spans="1:12" x14ac:dyDescent="0.3">
      <c r="A470" t="s">
        <v>735</v>
      </c>
      <c r="C470" t="s">
        <v>37</v>
      </c>
      <c r="D470" t="s">
        <v>26</v>
      </c>
      <c r="E470" t="s">
        <v>170</v>
      </c>
      <c r="F470" t="s">
        <v>60</v>
      </c>
      <c r="G470" t="s">
        <v>42</v>
      </c>
      <c r="H470" s="1">
        <v>42815</v>
      </c>
      <c r="J470" s="1">
        <v>36572</v>
      </c>
      <c r="K470">
        <v>97769</v>
      </c>
    </row>
    <row r="471" spans="1:12" x14ac:dyDescent="0.3">
      <c r="A471" t="s">
        <v>736</v>
      </c>
      <c r="C471" t="s">
        <v>82</v>
      </c>
      <c r="D471" t="s">
        <v>147</v>
      </c>
      <c r="E471" t="s">
        <v>46</v>
      </c>
      <c r="F471" t="s">
        <v>28</v>
      </c>
      <c r="G471" t="s">
        <v>69</v>
      </c>
      <c r="H471" s="1">
        <v>41916</v>
      </c>
      <c r="I471" s="1">
        <v>42840</v>
      </c>
      <c r="J471" s="1">
        <v>38447</v>
      </c>
      <c r="K471" t="s">
        <v>737</v>
      </c>
    </row>
    <row r="472" spans="1:12" x14ac:dyDescent="0.3">
      <c r="A472" t="s">
        <v>738</v>
      </c>
      <c r="B472" t="s">
        <v>85</v>
      </c>
      <c r="E472" t="s">
        <v>99</v>
      </c>
      <c r="F472" t="s">
        <v>55</v>
      </c>
      <c r="G472" t="s">
        <v>78</v>
      </c>
      <c r="H472" s="1">
        <v>43644</v>
      </c>
      <c r="I472" s="1">
        <v>44899</v>
      </c>
      <c r="J472" s="1">
        <v>30759</v>
      </c>
      <c r="L472" t="s">
        <v>775</v>
      </c>
    </row>
    <row r="473" spans="1:12" x14ac:dyDescent="0.3">
      <c r="A473" t="s">
        <v>739</v>
      </c>
      <c r="B473" t="s">
        <v>36</v>
      </c>
      <c r="D473" t="s">
        <v>31</v>
      </c>
      <c r="F473" t="s">
        <v>33</v>
      </c>
      <c r="G473" t="s">
        <v>47</v>
      </c>
      <c r="H473" t="s">
        <v>75</v>
      </c>
      <c r="I473" s="1">
        <v>45660</v>
      </c>
      <c r="J473" s="1">
        <v>25973</v>
      </c>
      <c r="K473" t="s">
        <v>740</v>
      </c>
      <c r="L473" t="s">
        <v>777</v>
      </c>
    </row>
    <row r="474" spans="1:12" x14ac:dyDescent="0.3">
      <c r="A474" t="s">
        <v>741</v>
      </c>
      <c r="B474" t="s">
        <v>24</v>
      </c>
      <c r="C474" t="s">
        <v>40</v>
      </c>
      <c r="E474" t="s">
        <v>88</v>
      </c>
      <c r="F474" t="s">
        <v>60</v>
      </c>
      <c r="G474" t="s">
        <v>29</v>
      </c>
      <c r="H474" s="1">
        <v>41316</v>
      </c>
      <c r="J474" s="1">
        <v>32057</v>
      </c>
      <c r="K474" t="s">
        <v>742</v>
      </c>
    </row>
    <row r="475" spans="1:12" x14ac:dyDescent="0.3">
      <c r="A475" t="s">
        <v>743</v>
      </c>
      <c r="B475" t="s">
        <v>85</v>
      </c>
      <c r="C475" t="s">
        <v>97</v>
      </c>
      <c r="E475" t="s">
        <v>32</v>
      </c>
      <c r="F475" t="s">
        <v>60</v>
      </c>
      <c r="H475" s="1">
        <v>42638</v>
      </c>
      <c r="J475" s="1">
        <v>31922</v>
      </c>
      <c r="K475" t="s">
        <v>744</v>
      </c>
    </row>
    <row r="476" spans="1:12" x14ac:dyDescent="0.3">
      <c r="A476" t="s">
        <v>745</v>
      </c>
      <c r="B476" t="s">
        <v>36</v>
      </c>
      <c r="C476" t="s">
        <v>25</v>
      </c>
      <c r="D476" t="s">
        <v>59</v>
      </c>
      <c r="E476" t="s">
        <v>63</v>
      </c>
      <c r="G476" t="s">
        <v>69</v>
      </c>
      <c r="H476" s="1">
        <v>42408</v>
      </c>
      <c r="J476" s="1">
        <v>27816</v>
      </c>
      <c r="K476" t="s">
        <v>746</v>
      </c>
    </row>
    <row r="477" spans="1:12" x14ac:dyDescent="0.3">
      <c r="A477" t="s">
        <v>747</v>
      </c>
      <c r="B477" t="s">
        <v>24</v>
      </c>
      <c r="C477" t="s">
        <v>25</v>
      </c>
      <c r="D477" t="s">
        <v>130</v>
      </c>
      <c r="E477" t="s">
        <v>86</v>
      </c>
      <c r="G477" t="s">
        <v>42</v>
      </c>
      <c r="H477" s="1">
        <v>42812</v>
      </c>
      <c r="I477" s="1">
        <v>43412</v>
      </c>
      <c r="J477" s="1">
        <v>36288</v>
      </c>
      <c r="L477" t="s">
        <v>524</v>
      </c>
    </row>
    <row r="478" spans="1:12" x14ac:dyDescent="0.3">
      <c r="A478" t="s">
        <v>748</v>
      </c>
      <c r="C478" t="s">
        <v>37</v>
      </c>
      <c r="E478" t="s">
        <v>46</v>
      </c>
      <c r="F478" t="s">
        <v>28</v>
      </c>
      <c r="G478" t="s">
        <v>74</v>
      </c>
      <c r="H478" s="1">
        <v>40974</v>
      </c>
      <c r="J478" s="1">
        <v>38529</v>
      </c>
      <c r="L478" t="s">
        <v>783</v>
      </c>
    </row>
    <row r="479" spans="1:12" x14ac:dyDescent="0.3">
      <c r="A479" t="s">
        <v>749</v>
      </c>
      <c r="B479" t="s">
        <v>36</v>
      </c>
      <c r="C479" t="s">
        <v>12</v>
      </c>
      <c r="D479" t="s">
        <v>50</v>
      </c>
      <c r="E479" t="s">
        <v>86</v>
      </c>
      <c r="F479" t="s">
        <v>60</v>
      </c>
      <c r="G479" t="s">
        <v>69</v>
      </c>
      <c r="H479" s="1">
        <v>43357</v>
      </c>
      <c r="I479" s="1">
        <v>44601</v>
      </c>
      <c r="J479" s="1">
        <v>25100</v>
      </c>
      <c r="K479" t="s">
        <v>750</v>
      </c>
      <c r="L479" t="s">
        <v>785</v>
      </c>
    </row>
    <row r="480" spans="1:12" x14ac:dyDescent="0.3">
      <c r="A480" t="s">
        <v>751</v>
      </c>
      <c r="B480" t="s">
        <v>85</v>
      </c>
      <c r="C480" t="s">
        <v>25</v>
      </c>
      <c r="D480" t="s">
        <v>125</v>
      </c>
      <c r="F480" t="s">
        <v>55</v>
      </c>
      <c r="G480" t="s">
        <v>42</v>
      </c>
      <c r="H480" s="1">
        <v>43821</v>
      </c>
      <c r="J480" s="1">
        <v>26361</v>
      </c>
      <c r="K480">
        <v>116174</v>
      </c>
      <c r="L480" t="s">
        <v>787</v>
      </c>
    </row>
    <row r="481" spans="1:12" x14ac:dyDescent="0.3">
      <c r="A481" t="s">
        <v>752</v>
      </c>
      <c r="B481" t="s">
        <v>19</v>
      </c>
      <c r="C481" t="s">
        <v>58</v>
      </c>
      <c r="D481" t="s">
        <v>94</v>
      </c>
      <c r="E481" t="s">
        <v>105</v>
      </c>
      <c r="F481" t="s">
        <v>33</v>
      </c>
      <c r="G481" t="s">
        <v>74</v>
      </c>
      <c r="H481" s="1">
        <v>41915</v>
      </c>
      <c r="J481" s="1">
        <v>32057</v>
      </c>
      <c r="K481">
        <v>104805</v>
      </c>
    </row>
    <row r="482" spans="1:12" x14ac:dyDescent="0.3">
      <c r="A482" t="s">
        <v>753</v>
      </c>
      <c r="B482" t="s">
        <v>85</v>
      </c>
      <c r="C482" t="s">
        <v>45</v>
      </c>
      <c r="D482" t="s">
        <v>59</v>
      </c>
      <c r="E482" t="s">
        <v>54</v>
      </c>
      <c r="H482" s="1">
        <v>43547</v>
      </c>
      <c r="I482" s="1">
        <v>44940</v>
      </c>
      <c r="J482" s="1">
        <v>31383</v>
      </c>
    </row>
    <row r="483" spans="1:12" x14ac:dyDescent="0.3">
      <c r="A483" t="s">
        <v>754</v>
      </c>
      <c r="B483" t="s">
        <v>85</v>
      </c>
      <c r="C483" t="s">
        <v>45</v>
      </c>
      <c r="D483" t="s">
        <v>21</v>
      </c>
      <c r="F483" t="s">
        <v>33</v>
      </c>
      <c r="G483" t="s">
        <v>64</v>
      </c>
      <c r="H483" s="1">
        <v>40258</v>
      </c>
      <c r="I483" s="1">
        <v>41285</v>
      </c>
      <c r="J483" s="1">
        <v>22453</v>
      </c>
    </row>
    <row r="484" spans="1:12" x14ac:dyDescent="0.3">
      <c r="A484" t="s">
        <v>755</v>
      </c>
      <c r="C484" t="s">
        <v>12</v>
      </c>
      <c r="E484" t="s">
        <v>63</v>
      </c>
      <c r="G484" t="s">
        <v>69</v>
      </c>
      <c r="H484" s="1">
        <v>40518</v>
      </c>
      <c r="J484" s="1">
        <v>32584</v>
      </c>
      <c r="L484" t="s">
        <v>792</v>
      </c>
    </row>
    <row r="485" spans="1:12" x14ac:dyDescent="0.3">
      <c r="A485" t="s">
        <v>756</v>
      </c>
      <c r="B485" t="s">
        <v>19</v>
      </c>
      <c r="C485" t="s">
        <v>45</v>
      </c>
      <c r="D485" t="s">
        <v>94</v>
      </c>
      <c r="E485" t="s">
        <v>54</v>
      </c>
      <c r="F485" t="s">
        <v>60</v>
      </c>
      <c r="G485" t="s">
        <v>16</v>
      </c>
      <c r="H485" s="1">
        <v>43768</v>
      </c>
      <c r="J485" s="1">
        <v>27576</v>
      </c>
      <c r="K485" t="s">
        <v>757</v>
      </c>
      <c r="L485" t="s">
        <v>228</v>
      </c>
    </row>
    <row r="486" spans="1:12" x14ac:dyDescent="0.3">
      <c r="A486" t="s">
        <v>758</v>
      </c>
      <c r="B486" t="s">
        <v>67</v>
      </c>
      <c r="C486" t="s">
        <v>37</v>
      </c>
      <c r="D486" t="s">
        <v>59</v>
      </c>
      <c r="E486" t="s">
        <v>38</v>
      </c>
      <c r="F486" t="s">
        <v>33</v>
      </c>
      <c r="G486" t="s">
        <v>42</v>
      </c>
      <c r="H486" s="1">
        <v>42857</v>
      </c>
      <c r="J486" s="1">
        <v>34639</v>
      </c>
      <c r="L486" t="s">
        <v>796</v>
      </c>
    </row>
    <row r="487" spans="1:12" x14ac:dyDescent="0.3">
      <c r="A487" t="s">
        <v>759</v>
      </c>
      <c r="B487" t="s">
        <v>19</v>
      </c>
      <c r="E487" t="s">
        <v>99</v>
      </c>
      <c r="G487" t="s">
        <v>78</v>
      </c>
      <c r="H487" s="1">
        <v>40536</v>
      </c>
      <c r="I487" s="1">
        <v>40499</v>
      </c>
      <c r="J487" s="1">
        <v>29357</v>
      </c>
      <c r="K487" t="s">
        <v>760</v>
      </c>
    </row>
    <row r="488" spans="1:12" x14ac:dyDescent="0.3">
      <c r="A488" t="s">
        <v>761</v>
      </c>
      <c r="B488" t="s">
        <v>85</v>
      </c>
      <c r="C488" t="s">
        <v>58</v>
      </c>
      <c r="D488" t="s">
        <v>68</v>
      </c>
      <c r="E488" t="s">
        <v>46</v>
      </c>
      <c r="F488" t="s">
        <v>28</v>
      </c>
      <c r="G488" t="s">
        <v>29</v>
      </c>
      <c r="H488" s="1">
        <v>41022</v>
      </c>
      <c r="J488" s="1">
        <v>29740</v>
      </c>
      <c r="K488">
        <v>30137</v>
      </c>
    </row>
    <row r="489" spans="1:12" x14ac:dyDescent="0.3">
      <c r="A489" t="s">
        <v>762</v>
      </c>
      <c r="B489" t="s">
        <v>24</v>
      </c>
      <c r="C489" t="s">
        <v>82</v>
      </c>
      <c r="D489" t="s">
        <v>59</v>
      </c>
      <c r="E489" t="s">
        <v>51</v>
      </c>
      <c r="F489" t="s">
        <v>55</v>
      </c>
      <c r="G489" t="s">
        <v>74</v>
      </c>
      <c r="H489" s="1">
        <v>43361</v>
      </c>
      <c r="J489" s="1">
        <v>32117</v>
      </c>
      <c r="K489">
        <v>88515</v>
      </c>
    </row>
    <row r="490" spans="1:12" x14ac:dyDescent="0.3">
      <c r="A490" t="s">
        <v>763</v>
      </c>
      <c r="B490" t="s">
        <v>36</v>
      </c>
      <c r="C490" t="s">
        <v>37</v>
      </c>
      <c r="D490" t="s">
        <v>83</v>
      </c>
      <c r="F490" t="s">
        <v>28</v>
      </c>
      <c r="G490" t="s">
        <v>16</v>
      </c>
      <c r="H490" s="1">
        <v>43470</v>
      </c>
      <c r="J490" s="1">
        <v>28779</v>
      </c>
      <c r="K490">
        <v>61306</v>
      </c>
      <c r="L490" t="s">
        <v>801</v>
      </c>
    </row>
    <row r="491" spans="1:12" x14ac:dyDescent="0.3">
      <c r="A491" t="s">
        <v>764</v>
      </c>
      <c r="B491" t="s">
        <v>67</v>
      </c>
      <c r="C491" t="s">
        <v>40</v>
      </c>
      <c r="D491" t="s">
        <v>83</v>
      </c>
      <c r="E491" t="s">
        <v>105</v>
      </c>
      <c r="F491" t="s">
        <v>28</v>
      </c>
      <c r="G491" t="s">
        <v>69</v>
      </c>
      <c r="H491" s="1">
        <v>40345</v>
      </c>
      <c r="I491" s="1">
        <v>41960</v>
      </c>
      <c r="J491" s="1">
        <v>35231</v>
      </c>
      <c r="K491" t="s">
        <v>339</v>
      </c>
    </row>
    <row r="492" spans="1:12" x14ac:dyDescent="0.3">
      <c r="A492" t="s">
        <v>765</v>
      </c>
      <c r="B492" t="s">
        <v>85</v>
      </c>
      <c r="C492" t="s">
        <v>40</v>
      </c>
      <c r="D492" t="s">
        <v>41</v>
      </c>
      <c r="E492" t="s">
        <v>88</v>
      </c>
      <c r="F492" t="s">
        <v>33</v>
      </c>
      <c r="G492" t="s">
        <v>16</v>
      </c>
      <c r="H492" s="1">
        <v>42974</v>
      </c>
      <c r="I492" s="1">
        <v>44304</v>
      </c>
      <c r="J492" s="1">
        <v>29589</v>
      </c>
      <c r="K492" t="s">
        <v>766</v>
      </c>
      <c r="L492" t="s">
        <v>804</v>
      </c>
    </row>
    <row r="493" spans="1:12" x14ac:dyDescent="0.3">
      <c r="A493" t="s">
        <v>767</v>
      </c>
      <c r="C493" t="s">
        <v>45</v>
      </c>
      <c r="D493" t="s">
        <v>94</v>
      </c>
      <c r="F493" t="s">
        <v>55</v>
      </c>
      <c r="H493" s="1">
        <v>41715</v>
      </c>
      <c r="J493" s="1">
        <v>30169</v>
      </c>
      <c r="L493" t="s">
        <v>806</v>
      </c>
    </row>
    <row r="494" spans="1:12" x14ac:dyDescent="0.3">
      <c r="A494" t="s">
        <v>768</v>
      </c>
      <c r="B494" t="s">
        <v>24</v>
      </c>
      <c r="C494" t="s">
        <v>37</v>
      </c>
      <c r="D494" t="s">
        <v>41</v>
      </c>
      <c r="E494" t="s">
        <v>32</v>
      </c>
      <c r="F494" t="s">
        <v>55</v>
      </c>
      <c r="G494" t="s">
        <v>74</v>
      </c>
      <c r="H494" s="1">
        <v>40774</v>
      </c>
      <c r="J494" s="1">
        <v>29101</v>
      </c>
      <c r="K494" t="s">
        <v>182</v>
      </c>
      <c r="L494" t="s">
        <v>809</v>
      </c>
    </row>
    <row r="495" spans="1:12" x14ac:dyDescent="0.3">
      <c r="A495" t="s">
        <v>769</v>
      </c>
      <c r="B495" t="s">
        <v>49</v>
      </c>
      <c r="C495" t="s">
        <v>45</v>
      </c>
      <c r="D495" t="s">
        <v>147</v>
      </c>
      <c r="E495" t="s">
        <v>14</v>
      </c>
      <c r="G495" t="s">
        <v>16</v>
      </c>
      <c r="H495" s="1">
        <v>39840</v>
      </c>
      <c r="J495" s="1">
        <v>26940</v>
      </c>
      <c r="K495" t="s">
        <v>770</v>
      </c>
    </row>
    <row r="496" spans="1:12" x14ac:dyDescent="0.3">
      <c r="A496" t="s">
        <v>771</v>
      </c>
      <c r="C496" t="s">
        <v>40</v>
      </c>
      <c r="D496" t="s">
        <v>26</v>
      </c>
      <c r="E496" t="s">
        <v>86</v>
      </c>
      <c r="G496" t="s">
        <v>64</v>
      </c>
      <c r="H496" s="1">
        <v>42003</v>
      </c>
      <c r="J496" s="1">
        <v>34027</v>
      </c>
      <c r="L496" t="s">
        <v>812</v>
      </c>
    </row>
    <row r="497" spans="1:12" x14ac:dyDescent="0.3">
      <c r="A497" t="s">
        <v>772</v>
      </c>
      <c r="C497" t="s">
        <v>45</v>
      </c>
      <c r="D497" t="s">
        <v>83</v>
      </c>
      <c r="E497" t="s">
        <v>170</v>
      </c>
      <c r="G497" t="s">
        <v>42</v>
      </c>
      <c r="H497" s="1">
        <v>40130</v>
      </c>
      <c r="I497" s="1">
        <v>40455</v>
      </c>
      <c r="J497" s="1">
        <v>29918</v>
      </c>
      <c r="L497" t="s">
        <v>814</v>
      </c>
    </row>
    <row r="498" spans="1:12" x14ac:dyDescent="0.3">
      <c r="A498" t="s">
        <v>773</v>
      </c>
      <c r="B498" t="s">
        <v>19</v>
      </c>
      <c r="C498" t="s">
        <v>58</v>
      </c>
      <c r="D498" t="s">
        <v>68</v>
      </c>
      <c r="E498" t="s">
        <v>54</v>
      </c>
      <c r="F498" t="s">
        <v>33</v>
      </c>
      <c r="G498" t="s">
        <v>16</v>
      </c>
      <c r="H498" s="1">
        <v>42514</v>
      </c>
      <c r="J498" s="1">
        <v>32738</v>
      </c>
      <c r="L498" t="s">
        <v>816</v>
      </c>
    </row>
    <row r="499" spans="1:12" x14ac:dyDescent="0.3">
      <c r="A499" t="s">
        <v>774</v>
      </c>
      <c r="B499" t="s">
        <v>67</v>
      </c>
      <c r="D499" t="s">
        <v>59</v>
      </c>
      <c r="F499" t="s">
        <v>28</v>
      </c>
      <c r="G499" t="s">
        <v>16</v>
      </c>
      <c r="H499" s="1">
        <v>42676</v>
      </c>
      <c r="J499" s="1">
        <v>32156</v>
      </c>
      <c r="K499" t="s">
        <v>775</v>
      </c>
      <c r="L499" t="s">
        <v>818</v>
      </c>
    </row>
    <row r="500" spans="1:12" x14ac:dyDescent="0.3">
      <c r="A500" t="s">
        <v>776</v>
      </c>
      <c r="B500" t="s">
        <v>36</v>
      </c>
      <c r="C500" t="s">
        <v>97</v>
      </c>
      <c r="D500" t="s">
        <v>130</v>
      </c>
      <c r="E500" t="s">
        <v>63</v>
      </c>
      <c r="F500" t="s">
        <v>28</v>
      </c>
      <c r="H500" s="1">
        <v>40094</v>
      </c>
      <c r="K500" t="s">
        <v>777</v>
      </c>
      <c r="L500" t="s">
        <v>70</v>
      </c>
    </row>
    <row r="501" spans="1:12" x14ac:dyDescent="0.3">
      <c r="A501" t="s">
        <v>778</v>
      </c>
      <c r="B501" t="s">
        <v>67</v>
      </c>
      <c r="C501" t="s">
        <v>40</v>
      </c>
      <c r="D501" t="s">
        <v>94</v>
      </c>
      <c r="E501" t="s">
        <v>46</v>
      </c>
      <c r="F501" t="s">
        <v>28</v>
      </c>
      <c r="G501" t="s">
        <v>74</v>
      </c>
      <c r="H501" s="1">
        <v>41474</v>
      </c>
      <c r="I501" s="1">
        <v>41660</v>
      </c>
      <c r="J501" s="1">
        <v>23927</v>
      </c>
      <c r="L501">
        <v>72430</v>
      </c>
    </row>
    <row r="502" spans="1:12" x14ac:dyDescent="0.3">
      <c r="A502" t="s">
        <v>779</v>
      </c>
      <c r="B502" t="s">
        <v>67</v>
      </c>
      <c r="C502" t="s">
        <v>97</v>
      </c>
      <c r="D502" t="s">
        <v>94</v>
      </c>
      <c r="E502" t="s">
        <v>54</v>
      </c>
      <c r="F502" t="s">
        <v>33</v>
      </c>
      <c r="G502" t="s">
        <v>29</v>
      </c>
      <c r="H502" s="1">
        <v>40244</v>
      </c>
      <c r="I502" s="1">
        <v>40405</v>
      </c>
      <c r="J502" s="1">
        <v>33319</v>
      </c>
      <c r="L502" t="s">
        <v>822</v>
      </c>
    </row>
    <row r="503" spans="1:12" x14ac:dyDescent="0.3">
      <c r="A503" t="s">
        <v>780</v>
      </c>
      <c r="B503" t="s">
        <v>67</v>
      </c>
      <c r="C503" t="s">
        <v>45</v>
      </c>
      <c r="D503" t="s">
        <v>147</v>
      </c>
      <c r="E503" t="s">
        <v>105</v>
      </c>
      <c r="F503" t="s">
        <v>33</v>
      </c>
      <c r="H503" s="1">
        <v>40690</v>
      </c>
      <c r="I503" s="1">
        <v>42557</v>
      </c>
      <c r="J503" s="1">
        <v>34550</v>
      </c>
    </row>
    <row r="504" spans="1:12" x14ac:dyDescent="0.3">
      <c r="A504" t="s">
        <v>781</v>
      </c>
      <c r="B504" t="s">
        <v>24</v>
      </c>
      <c r="C504" t="s">
        <v>12</v>
      </c>
      <c r="D504" t="s">
        <v>59</v>
      </c>
      <c r="E504" t="s">
        <v>99</v>
      </c>
      <c r="F504" t="s">
        <v>28</v>
      </c>
      <c r="G504" t="s">
        <v>47</v>
      </c>
      <c r="H504" s="1">
        <v>40488</v>
      </c>
      <c r="I504" s="1">
        <v>41241</v>
      </c>
      <c r="K504" t="s">
        <v>524</v>
      </c>
      <c r="L504">
        <v>119360</v>
      </c>
    </row>
    <row r="505" spans="1:12" x14ac:dyDescent="0.3">
      <c r="A505" t="s">
        <v>782</v>
      </c>
      <c r="B505" t="s">
        <v>19</v>
      </c>
      <c r="C505" t="s">
        <v>40</v>
      </c>
      <c r="D505" t="s">
        <v>53</v>
      </c>
      <c r="E505" t="s">
        <v>99</v>
      </c>
      <c r="H505" s="1">
        <v>40832</v>
      </c>
      <c r="I505" s="1">
        <v>41846</v>
      </c>
      <c r="J505" s="1">
        <v>36071</v>
      </c>
      <c r="K505" t="s">
        <v>783</v>
      </c>
      <c r="L505" t="s">
        <v>826</v>
      </c>
    </row>
    <row r="506" spans="1:12" x14ac:dyDescent="0.3">
      <c r="A506" t="s">
        <v>784</v>
      </c>
      <c r="B506" t="s">
        <v>24</v>
      </c>
      <c r="C506" t="s">
        <v>97</v>
      </c>
      <c r="D506" t="s">
        <v>41</v>
      </c>
      <c r="E506" t="s">
        <v>38</v>
      </c>
      <c r="F506" t="s">
        <v>28</v>
      </c>
      <c r="H506" s="1">
        <v>41674</v>
      </c>
      <c r="I506" s="1">
        <v>42343</v>
      </c>
      <c r="J506" s="1">
        <v>31788</v>
      </c>
      <c r="K506" t="s">
        <v>785</v>
      </c>
    </row>
    <row r="507" spans="1:12" x14ac:dyDescent="0.3">
      <c r="A507" t="s">
        <v>786</v>
      </c>
      <c r="B507" t="s">
        <v>24</v>
      </c>
      <c r="C507" t="s">
        <v>82</v>
      </c>
      <c r="D507" t="s">
        <v>21</v>
      </c>
      <c r="E507" t="s">
        <v>27</v>
      </c>
      <c r="H507" s="1">
        <v>41315</v>
      </c>
      <c r="J507" s="1">
        <v>36741</v>
      </c>
      <c r="K507" t="s">
        <v>787</v>
      </c>
    </row>
    <row r="508" spans="1:12" x14ac:dyDescent="0.3">
      <c r="A508" t="s">
        <v>788</v>
      </c>
      <c r="B508" t="s">
        <v>85</v>
      </c>
      <c r="C508" t="s">
        <v>82</v>
      </c>
      <c r="D508" t="s">
        <v>147</v>
      </c>
      <c r="E508" t="s">
        <v>51</v>
      </c>
      <c r="G508" t="s">
        <v>78</v>
      </c>
      <c r="H508" s="1">
        <v>42767</v>
      </c>
      <c r="I508" s="1">
        <v>42658</v>
      </c>
      <c r="J508" s="1">
        <v>31683</v>
      </c>
    </row>
    <row r="509" spans="1:12" x14ac:dyDescent="0.3">
      <c r="A509" t="s">
        <v>789</v>
      </c>
      <c r="B509" t="s">
        <v>19</v>
      </c>
      <c r="C509" t="s">
        <v>12</v>
      </c>
      <c r="D509" t="s">
        <v>50</v>
      </c>
      <c r="E509" t="s">
        <v>86</v>
      </c>
      <c r="F509" t="s">
        <v>28</v>
      </c>
      <c r="H509" s="1">
        <v>40593</v>
      </c>
      <c r="J509" s="1">
        <v>25712</v>
      </c>
      <c r="L509" t="s">
        <v>831</v>
      </c>
    </row>
    <row r="510" spans="1:12" x14ac:dyDescent="0.3">
      <c r="A510" t="s">
        <v>790</v>
      </c>
      <c r="B510" t="s">
        <v>19</v>
      </c>
      <c r="C510" t="s">
        <v>25</v>
      </c>
      <c r="D510" t="s">
        <v>130</v>
      </c>
      <c r="E510" t="s">
        <v>63</v>
      </c>
      <c r="F510" t="s">
        <v>60</v>
      </c>
      <c r="G510" t="s">
        <v>69</v>
      </c>
      <c r="H510" s="1">
        <v>40218</v>
      </c>
      <c r="J510" s="1">
        <v>38483</v>
      </c>
    </row>
    <row r="511" spans="1:12" x14ac:dyDescent="0.3">
      <c r="A511" t="s">
        <v>791</v>
      </c>
      <c r="C511" t="s">
        <v>40</v>
      </c>
      <c r="E511" t="s">
        <v>99</v>
      </c>
      <c r="F511" t="s">
        <v>33</v>
      </c>
      <c r="G511" t="s">
        <v>64</v>
      </c>
      <c r="H511" s="1">
        <v>42919</v>
      </c>
      <c r="I511" s="1">
        <v>44641</v>
      </c>
      <c r="J511" s="1">
        <v>26058</v>
      </c>
      <c r="K511" t="s">
        <v>792</v>
      </c>
    </row>
    <row r="512" spans="1:12" x14ac:dyDescent="0.3">
      <c r="A512" t="s">
        <v>793</v>
      </c>
      <c r="B512" t="s">
        <v>24</v>
      </c>
      <c r="C512" t="s">
        <v>97</v>
      </c>
      <c r="E512" t="s">
        <v>105</v>
      </c>
      <c r="G512" t="s">
        <v>78</v>
      </c>
      <c r="H512" t="s">
        <v>75</v>
      </c>
      <c r="J512" s="1">
        <v>22332</v>
      </c>
      <c r="K512" t="s">
        <v>783</v>
      </c>
      <c r="L512">
        <v>100188</v>
      </c>
    </row>
    <row r="513" spans="1:12" x14ac:dyDescent="0.3">
      <c r="A513" t="s">
        <v>794</v>
      </c>
      <c r="B513" t="s">
        <v>19</v>
      </c>
      <c r="C513" t="s">
        <v>37</v>
      </c>
      <c r="D513" t="s">
        <v>21</v>
      </c>
      <c r="E513" t="s">
        <v>99</v>
      </c>
      <c r="F513" t="s">
        <v>55</v>
      </c>
      <c r="H513" s="1">
        <v>41399</v>
      </c>
      <c r="I513" s="1">
        <v>42764</v>
      </c>
      <c r="J513" s="1">
        <v>38354</v>
      </c>
      <c r="K513" t="s">
        <v>228</v>
      </c>
      <c r="L513">
        <v>42792</v>
      </c>
    </row>
    <row r="514" spans="1:12" x14ac:dyDescent="0.3">
      <c r="A514" t="s">
        <v>795</v>
      </c>
      <c r="B514" t="s">
        <v>36</v>
      </c>
      <c r="C514" t="s">
        <v>45</v>
      </c>
      <c r="D514" t="s">
        <v>83</v>
      </c>
      <c r="E514" t="s">
        <v>14</v>
      </c>
      <c r="F514" t="s">
        <v>15</v>
      </c>
      <c r="G514" t="s">
        <v>16</v>
      </c>
      <c r="H514" s="1">
        <v>41143</v>
      </c>
      <c r="J514" s="1">
        <v>34304</v>
      </c>
      <c r="K514" t="s">
        <v>796</v>
      </c>
      <c r="L514" t="s">
        <v>837</v>
      </c>
    </row>
    <row r="515" spans="1:12" x14ac:dyDescent="0.3">
      <c r="A515" t="s">
        <v>797</v>
      </c>
      <c r="B515" t="s">
        <v>49</v>
      </c>
      <c r="C515" t="s">
        <v>40</v>
      </c>
      <c r="D515" t="s">
        <v>53</v>
      </c>
      <c r="E515" t="s">
        <v>88</v>
      </c>
      <c r="F515" t="s">
        <v>60</v>
      </c>
      <c r="G515" t="s">
        <v>47</v>
      </c>
      <c r="H515" s="1">
        <v>42053</v>
      </c>
      <c r="J515" s="1">
        <v>35455</v>
      </c>
      <c r="L515" t="s">
        <v>744</v>
      </c>
    </row>
    <row r="516" spans="1:12" x14ac:dyDescent="0.3">
      <c r="A516" t="s">
        <v>798</v>
      </c>
      <c r="B516" t="s">
        <v>67</v>
      </c>
      <c r="C516" t="s">
        <v>37</v>
      </c>
      <c r="D516" t="s">
        <v>130</v>
      </c>
      <c r="G516" t="s">
        <v>16</v>
      </c>
      <c r="H516" s="1">
        <v>43446</v>
      </c>
      <c r="I516" s="1">
        <v>44183</v>
      </c>
      <c r="J516" s="1">
        <v>24270</v>
      </c>
    </row>
    <row r="517" spans="1:12" x14ac:dyDescent="0.3">
      <c r="A517" t="s">
        <v>799</v>
      </c>
      <c r="C517" t="s">
        <v>25</v>
      </c>
      <c r="D517" t="s">
        <v>83</v>
      </c>
      <c r="E517" t="s">
        <v>46</v>
      </c>
      <c r="F517" t="s">
        <v>55</v>
      </c>
      <c r="G517" t="s">
        <v>69</v>
      </c>
      <c r="H517" s="1">
        <v>39973</v>
      </c>
    </row>
    <row r="518" spans="1:12" x14ac:dyDescent="0.3">
      <c r="A518" t="s">
        <v>800</v>
      </c>
      <c r="B518" t="s">
        <v>85</v>
      </c>
      <c r="C518" t="s">
        <v>58</v>
      </c>
      <c r="E518" t="s">
        <v>86</v>
      </c>
      <c r="F518" t="s">
        <v>15</v>
      </c>
      <c r="G518" t="s">
        <v>64</v>
      </c>
      <c r="H518" s="1">
        <v>43650</v>
      </c>
      <c r="I518" s="1">
        <v>45298</v>
      </c>
      <c r="J518" s="1">
        <v>38342</v>
      </c>
      <c r="K518" t="s">
        <v>801</v>
      </c>
      <c r="L518" t="s">
        <v>843</v>
      </c>
    </row>
    <row r="519" spans="1:12" x14ac:dyDescent="0.3">
      <c r="A519" t="s">
        <v>802</v>
      </c>
      <c r="C519" t="s">
        <v>45</v>
      </c>
      <c r="E519" t="s">
        <v>46</v>
      </c>
      <c r="F519" t="s">
        <v>28</v>
      </c>
      <c r="G519" t="s">
        <v>74</v>
      </c>
      <c r="H519" s="1">
        <v>43478</v>
      </c>
      <c r="I519" s="1">
        <v>45400</v>
      </c>
      <c r="J519" s="1">
        <v>29539</v>
      </c>
      <c r="L519" t="s">
        <v>845</v>
      </c>
    </row>
    <row r="520" spans="1:12" x14ac:dyDescent="0.3">
      <c r="A520" t="s">
        <v>803</v>
      </c>
      <c r="B520" t="s">
        <v>67</v>
      </c>
      <c r="C520" t="s">
        <v>37</v>
      </c>
      <c r="E520" t="s">
        <v>63</v>
      </c>
      <c r="G520" t="s">
        <v>16</v>
      </c>
      <c r="H520" s="1">
        <v>40526</v>
      </c>
      <c r="J520" s="1">
        <v>26614</v>
      </c>
      <c r="K520" t="s">
        <v>804</v>
      </c>
      <c r="L520" t="s">
        <v>649</v>
      </c>
    </row>
    <row r="521" spans="1:12" x14ac:dyDescent="0.3">
      <c r="A521" t="s">
        <v>805</v>
      </c>
      <c r="C521" t="s">
        <v>45</v>
      </c>
      <c r="D521" t="s">
        <v>59</v>
      </c>
      <c r="F521" t="s">
        <v>15</v>
      </c>
      <c r="G521" t="s">
        <v>74</v>
      </c>
      <c r="H521" s="1">
        <v>39940</v>
      </c>
      <c r="I521" s="1">
        <v>40262</v>
      </c>
      <c r="J521" s="1">
        <v>35011</v>
      </c>
      <c r="K521" t="s">
        <v>806</v>
      </c>
      <c r="L521">
        <v>55608</v>
      </c>
    </row>
    <row r="522" spans="1:12" x14ac:dyDescent="0.3">
      <c r="A522" t="s">
        <v>807</v>
      </c>
      <c r="C522" t="s">
        <v>97</v>
      </c>
      <c r="D522" t="s">
        <v>26</v>
      </c>
      <c r="E522" t="s">
        <v>32</v>
      </c>
      <c r="F522" t="s">
        <v>28</v>
      </c>
      <c r="G522" t="s">
        <v>42</v>
      </c>
      <c r="H522" t="s">
        <v>75</v>
      </c>
      <c r="I522" s="1">
        <v>42887</v>
      </c>
      <c r="J522" s="1">
        <v>34133</v>
      </c>
      <c r="L522" t="s">
        <v>850</v>
      </c>
    </row>
    <row r="523" spans="1:12" x14ac:dyDescent="0.3">
      <c r="A523" t="s">
        <v>808</v>
      </c>
      <c r="C523" t="s">
        <v>12</v>
      </c>
      <c r="D523" t="s">
        <v>31</v>
      </c>
      <c r="E523" t="s">
        <v>14</v>
      </c>
      <c r="F523" t="s">
        <v>60</v>
      </c>
      <c r="G523" t="s">
        <v>78</v>
      </c>
      <c r="H523" s="1">
        <v>42619</v>
      </c>
      <c r="J523" s="1">
        <v>26403</v>
      </c>
      <c r="K523" t="s">
        <v>809</v>
      </c>
      <c r="L523" t="s">
        <v>852</v>
      </c>
    </row>
    <row r="524" spans="1:12" x14ac:dyDescent="0.3">
      <c r="A524" t="s">
        <v>810</v>
      </c>
      <c r="C524" t="s">
        <v>97</v>
      </c>
      <c r="D524" t="s">
        <v>130</v>
      </c>
      <c r="E524" t="s">
        <v>27</v>
      </c>
      <c r="F524" t="s">
        <v>15</v>
      </c>
      <c r="G524" t="s">
        <v>64</v>
      </c>
      <c r="H524" s="1">
        <v>43218</v>
      </c>
      <c r="I524" s="1">
        <v>43904</v>
      </c>
      <c r="J524" s="1">
        <v>27794</v>
      </c>
    </row>
    <row r="525" spans="1:12" x14ac:dyDescent="0.3">
      <c r="A525" t="s">
        <v>811</v>
      </c>
      <c r="B525" t="s">
        <v>49</v>
      </c>
      <c r="C525" t="s">
        <v>25</v>
      </c>
      <c r="D525" t="s">
        <v>59</v>
      </c>
      <c r="E525" t="s">
        <v>92</v>
      </c>
      <c r="F525" t="s">
        <v>55</v>
      </c>
      <c r="G525" t="s">
        <v>74</v>
      </c>
      <c r="H525" s="1">
        <v>41595</v>
      </c>
      <c r="I525" s="1">
        <v>42169</v>
      </c>
      <c r="J525" s="1">
        <v>32937</v>
      </c>
      <c r="K525" t="s">
        <v>812</v>
      </c>
    </row>
    <row r="526" spans="1:12" x14ac:dyDescent="0.3">
      <c r="A526" t="s">
        <v>813</v>
      </c>
      <c r="C526" t="s">
        <v>25</v>
      </c>
      <c r="D526" t="s">
        <v>31</v>
      </c>
      <c r="E526" t="s">
        <v>38</v>
      </c>
      <c r="F526" t="s">
        <v>15</v>
      </c>
      <c r="G526" t="s">
        <v>78</v>
      </c>
      <c r="H526" s="1">
        <v>42418</v>
      </c>
      <c r="I526" s="1">
        <v>43140</v>
      </c>
      <c r="J526" s="1">
        <v>28153</v>
      </c>
      <c r="K526" t="s">
        <v>814</v>
      </c>
      <c r="L526" t="s">
        <v>498</v>
      </c>
    </row>
    <row r="527" spans="1:12" x14ac:dyDescent="0.3">
      <c r="A527" t="s">
        <v>815</v>
      </c>
      <c r="B527" t="s">
        <v>49</v>
      </c>
      <c r="C527" t="s">
        <v>45</v>
      </c>
      <c r="D527" t="s">
        <v>83</v>
      </c>
      <c r="E527" t="s">
        <v>46</v>
      </c>
      <c r="F527" t="s">
        <v>60</v>
      </c>
      <c r="H527" s="1">
        <v>44018</v>
      </c>
      <c r="J527" s="1">
        <v>21947</v>
      </c>
      <c r="K527" t="s">
        <v>816</v>
      </c>
      <c r="L527" t="s">
        <v>857</v>
      </c>
    </row>
    <row r="528" spans="1:12" x14ac:dyDescent="0.3">
      <c r="A528" t="s">
        <v>817</v>
      </c>
      <c r="B528" t="s">
        <v>24</v>
      </c>
      <c r="C528" t="s">
        <v>82</v>
      </c>
      <c r="D528" t="s">
        <v>41</v>
      </c>
      <c r="E528" t="s">
        <v>63</v>
      </c>
      <c r="F528" t="s">
        <v>15</v>
      </c>
      <c r="G528" t="s">
        <v>42</v>
      </c>
      <c r="H528" s="1">
        <v>41376</v>
      </c>
      <c r="J528" s="1">
        <v>30146</v>
      </c>
      <c r="K528" t="s">
        <v>818</v>
      </c>
      <c r="L528" t="s">
        <v>187</v>
      </c>
    </row>
    <row r="529" spans="1:12" x14ac:dyDescent="0.3">
      <c r="A529" t="s">
        <v>819</v>
      </c>
      <c r="B529" t="s">
        <v>24</v>
      </c>
      <c r="D529" t="s">
        <v>50</v>
      </c>
      <c r="E529" t="s">
        <v>99</v>
      </c>
      <c r="F529" t="s">
        <v>55</v>
      </c>
      <c r="G529" t="s">
        <v>64</v>
      </c>
      <c r="H529" s="1">
        <v>40296</v>
      </c>
      <c r="J529" s="1">
        <v>26733</v>
      </c>
      <c r="K529" t="s">
        <v>70</v>
      </c>
    </row>
    <row r="530" spans="1:12" x14ac:dyDescent="0.3">
      <c r="A530" t="s">
        <v>820</v>
      </c>
      <c r="B530" t="s">
        <v>85</v>
      </c>
      <c r="C530" t="s">
        <v>25</v>
      </c>
      <c r="D530" t="s">
        <v>59</v>
      </c>
      <c r="E530" t="s">
        <v>32</v>
      </c>
      <c r="F530" t="s">
        <v>55</v>
      </c>
      <c r="G530" t="s">
        <v>42</v>
      </c>
      <c r="H530" s="1">
        <v>40445</v>
      </c>
      <c r="I530" s="1">
        <v>42100</v>
      </c>
      <c r="J530" s="1">
        <v>27943</v>
      </c>
      <c r="K530">
        <v>72430</v>
      </c>
      <c r="L530" t="s">
        <v>861</v>
      </c>
    </row>
    <row r="531" spans="1:12" x14ac:dyDescent="0.3">
      <c r="A531" t="s">
        <v>821</v>
      </c>
      <c r="B531" t="s">
        <v>49</v>
      </c>
      <c r="C531" t="s">
        <v>20</v>
      </c>
      <c r="D531" t="s">
        <v>31</v>
      </c>
      <c r="E531" t="s">
        <v>38</v>
      </c>
      <c r="F531" t="s">
        <v>28</v>
      </c>
      <c r="G531" t="s">
        <v>64</v>
      </c>
      <c r="H531" s="1">
        <v>44148</v>
      </c>
      <c r="I531" s="1">
        <v>45272</v>
      </c>
      <c r="K531" t="s">
        <v>822</v>
      </c>
      <c r="L531">
        <v>98611</v>
      </c>
    </row>
    <row r="532" spans="1:12" x14ac:dyDescent="0.3">
      <c r="A532" t="s">
        <v>823</v>
      </c>
      <c r="B532" t="s">
        <v>49</v>
      </c>
      <c r="C532" t="s">
        <v>58</v>
      </c>
      <c r="D532" t="s">
        <v>21</v>
      </c>
      <c r="E532" t="s">
        <v>86</v>
      </c>
      <c r="F532" t="s">
        <v>15</v>
      </c>
      <c r="G532" t="s">
        <v>64</v>
      </c>
      <c r="H532" s="1">
        <v>40405</v>
      </c>
      <c r="I532" s="1">
        <v>40459</v>
      </c>
      <c r="J532" s="1">
        <v>27638</v>
      </c>
      <c r="L532">
        <v>44697</v>
      </c>
    </row>
    <row r="533" spans="1:12" x14ac:dyDescent="0.3">
      <c r="A533" t="s">
        <v>824</v>
      </c>
      <c r="C533" t="s">
        <v>20</v>
      </c>
      <c r="D533" t="s">
        <v>94</v>
      </c>
      <c r="E533" t="s">
        <v>32</v>
      </c>
      <c r="F533" t="s">
        <v>55</v>
      </c>
      <c r="H533" s="1">
        <v>40374</v>
      </c>
      <c r="I533" s="1">
        <v>40506</v>
      </c>
      <c r="J533" s="1">
        <v>37843</v>
      </c>
      <c r="K533">
        <v>119360</v>
      </c>
      <c r="L533">
        <v>95954</v>
      </c>
    </row>
    <row r="534" spans="1:12" x14ac:dyDescent="0.3">
      <c r="A534" t="s">
        <v>825</v>
      </c>
      <c r="C534" t="s">
        <v>45</v>
      </c>
      <c r="D534" t="s">
        <v>31</v>
      </c>
      <c r="E534" t="s">
        <v>170</v>
      </c>
      <c r="F534" t="s">
        <v>28</v>
      </c>
      <c r="G534" t="s">
        <v>16</v>
      </c>
      <c r="H534" s="1">
        <v>40459</v>
      </c>
      <c r="J534" s="1">
        <v>25385</v>
      </c>
      <c r="K534" t="s">
        <v>826</v>
      </c>
    </row>
    <row r="535" spans="1:12" x14ac:dyDescent="0.3">
      <c r="A535" t="s">
        <v>827</v>
      </c>
      <c r="B535" t="s">
        <v>67</v>
      </c>
      <c r="C535" t="s">
        <v>25</v>
      </c>
      <c r="D535" t="s">
        <v>68</v>
      </c>
      <c r="E535" t="s">
        <v>54</v>
      </c>
      <c r="F535" t="s">
        <v>60</v>
      </c>
      <c r="G535" t="s">
        <v>78</v>
      </c>
      <c r="H535" s="1">
        <v>41485</v>
      </c>
      <c r="J535" s="1">
        <v>33782</v>
      </c>
      <c r="L535">
        <v>38636</v>
      </c>
    </row>
    <row r="536" spans="1:12" x14ac:dyDescent="0.3">
      <c r="A536" t="s">
        <v>828</v>
      </c>
      <c r="B536" t="s">
        <v>67</v>
      </c>
      <c r="C536" t="s">
        <v>58</v>
      </c>
      <c r="D536" t="s">
        <v>21</v>
      </c>
      <c r="E536" t="s">
        <v>54</v>
      </c>
      <c r="H536" s="1">
        <v>42065</v>
      </c>
      <c r="J536" s="1">
        <v>36578</v>
      </c>
      <c r="L536" t="s">
        <v>869</v>
      </c>
    </row>
    <row r="537" spans="1:12" x14ac:dyDescent="0.3">
      <c r="A537" t="s">
        <v>829</v>
      </c>
      <c r="B537" t="s">
        <v>19</v>
      </c>
      <c r="D537" t="s">
        <v>147</v>
      </c>
      <c r="E537" t="s">
        <v>88</v>
      </c>
      <c r="F537" t="s">
        <v>33</v>
      </c>
      <c r="H537" s="1">
        <v>43319</v>
      </c>
      <c r="J537" s="1">
        <v>27994</v>
      </c>
    </row>
    <row r="538" spans="1:12" x14ac:dyDescent="0.3">
      <c r="A538" t="s">
        <v>830</v>
      </c>
      <c r="B538" t="s">
        <v>24</v>
      </c>
      <c r="C538" t="s">
        <v>97</v>
      </c>
      <c r="D538" t="s">
        <v>21</v>
      </c>
      <c r="E538" t="s">
        <v>54</v>
      </c>
      <c r="G538" t="s">
        <v>78</v>
      </c>
      <c r="H538" s="1">
        <v>40272</v>
      </c>
      <c r="I538" s="1">
        <v>41220</v>
      </c>
      <c r="J538" s="1">
        <v>23522</v>
      </c>
      <c r="K538" t="s">
        <v>831</v>
      </c>
    </row>
    <row r="539" spans="1:12" x14ac:dyDescent="0.3">
      <c r="A539" t="s">
        <v>832</v>
      </c>
      <c r="B539" t="s">
        <v>67</v>
      </c>
      <c r="C539" t="s">
        <v>20</v>
      </c>
      <c r="E539" t="s">
        <v>170</v>
      </c>
      <c r="H539" s="1">
        <v>43734</v>
      </c>
      <c r="I539" s="1">
        <v>44241</v>
      </c>
      <c r="J539" s="1">
        <v>32864</v>
      </c>
    </row>
    <row r="540" spans="1:12" x14ac:dyDescent="0.3">
      <c r="A540" t="s">
        <v>833</v>
      </c>
      <c r="B540" t="s">
        <v>67</v>
      </c>
      <c r="C540" t="s">
        <v>20</v>
      </c>
      <c r="D540" t="s">
        <v>13</v>
      </c>
      <c r="E540" t="s">
        <v>46</v>
      </c>
      <c r="F540" t="s">
        <v>33</v>
      </c>
      <c r="G540" t="s">
        <v>74</v>
      </c>
      <c r="H540" s="1">
        <v>40812</v>
      </c>
      <c r="J540" s="1">
        <v>37639</v>
      </c>
      <c r="L540" t="s">
        <v>875</v>
      </c>
    </row>
    <row r="541" spans="1:12" x14ac:dyDescent="0.3">
      <c r="A541" t="s">
        <v>834</v>
      </c>
      <c r="B541" t="s">
        <v>67</v>
      </c>
      <c r="C541" t="s">
        <v>97</v>
      </c>
      <c r="D541" t="s">
        <v>59</v>
      </c>
      <c r="F541" t="s">
        <v>28</v>
      </c>
      <c r="G541" t="s">
        <v>78</v>
      </c>
      <c r="H541" s="1">
        <v>43447</v>
      </c>
      <c r="J541" s="1">
        <v>32181</v>
      </c>
      <c r="K541">
        <v>100188</v>
      </c>
      <c r="L541">
        <v>99873</v>
      </c>
    </row>
    <row r="542" spans="1:12" x14ac:dyDescent="0.3">
      <c r="A542" t="s">
        <v>835</v>
      </c>
      <c r="C542" t="s">
        <v>97</v>
      </c>
      <c r="D542" t="s">
        <v>130</v>
      </c>
      <c r="G542" t="s">
        <v>74</v>
      </c>
      <c r="H542" s="1">
        <v>42514</v>
      </c>
      <c r="I542" s="1">
        <v>43131</v>
      </c>
      <c r="J542" s="1">
        <v>23498</v>
      </c>
      <c r="K542">
        <v>42792</v>
      </c>
      <c r="L542">
        <v>42848</v>
      </c>
    </row>
    <row r="543" spans="1:12" x14ac:dyDescent="0.3">
      <c r="A543" t="s">
        <v>836</v>
      </c>
      <c r="B543" t="s">
        <v>67</v>
      </c>
      <c r="D543" t="s">
        <v>147</v>
      </c>
      <c r="G543" t="s">
        <v>74</v>
      </c>
      <c r="H543" s="1">
        <v>40666</v>
      </c>
      <c r="I543" s="1">
        <v>42320</v>
      </c>
      <c r="J543" s="1">
        <v>38072</v>
      </c>
      <c r="K543" t="s">
        <v>837</v>
      </c>
    </row>
    <row r="544" spans="1:12" x14ac:dyDescent="0.3">
      <c r="A544" t="s">
        <v>838</v>
      </c>
      <c r="B544" t="s">
        <v>36</v>
      </c>
      <c r="C544" t="s">
        <v>45</v>
      </c>
      <c r="D544" t="s">
        <v>21</v>
      </c>
      <c r="E544" t="s">
        <v>99</v>
      </c>
      <c r="G544" t="s">
        <v>16</v>
      </c>
      <c r="H544" t="s">
        <v>75</v>
      </c>
      <c r="I544" s="1">
        <v>43156</v>
      </c>
      <c r="J544" s="1">
        <v>34227</v>
      </c>
      <c r="K544" t="s">
        <v>203</v>
      </c>
      <c r="L544" t="s">
        <v>879</v>
      </c>
    </row>
    <row r="545" spans="1:12" x14ac:dyDescent="0.3">
      <c r="A545" t="s">
        <v>839</v>
      </c>
      <c r="B545" t="s">
        <v>24</v>
      </c>
      <c r="C545" t="s">
        <v>82</v>
      </c>
      <c r="E545" t="s">
        <v>54</v>
      </c>
      <c r="G545" t="s">
        <v>74</v>
      </c>
      <c r="H545" s="1">
        <v>40663</v>
      </c>
      <c r="J545" s="1">
        <v>31219</v>
      </c>
      <c r="K545" t="s">
        <v>744</v>
      </c>
      <c r="L545" t="s">
        <v>881</v>
      </c>
    </row>
    <row r="546" spans="1:12" x14ac:dyDescent="0.3">
      <c r="A546" t="s">
        <v>840</v>
      </c>
      <c r="B546" t="s">
        <v>36</v>
      </c>
      <c r="C546" t="s">
        <v>25</v>
      </c>
      <c r="D546" t="s">
        <v>13</v>
      </c>
      <c r="E546" t="s">
        <v>46</v>
      </c>
      <c r="F546" t="s">
        <v>33</v>
      </c>
      <c r="G546" t="s">
        <v>29</v>
      </c>
      <c r="H546" s="1">
        <v>40355</v>
      </c>
      <c r="I546" s="1">
        <v>40762</v>
      </c>
      <c r="J546" s="1">
        <v>24009</v>
      </c>
    </row>
    <row r="547" spans="1:12" x14ac:dyDescent="0.3">
      <c r="A547" t="s">
        <v>841</v>
      </c>
      <c r="B547" t="s">
        <v>49</v>
      </c>
      <c r="C547" t="s">
        <v>82</v>
      </c>
      <c r="D547" t="s">
        <v>147</v>
      </c>
      <c r="E547" t="s">
        <v>27</v>
      </c>
      <c r="F547" t="s">
        <v>33</v>
      </c>
      <c r="G547" t="s">
        <v>78</v>
      </c>
      <c r="H547" s="1">
        <v>41401</v>
      </c>
      <c r="J547" s="1">
        <v>38158</v>
      </c>
      <c r="L547">
        <v>31517</v>
      </c>
    </row>
    <row r="548" spans="1:12" x14ac:dyDescent="0.3">
      <c r="A548" t="s">
        <v>842</v>
      </c>
      <c r="C548" t="s">
        <v>25</v>
      </c>
      <c r="D548" t="s">
        <v>59</v>
      </c>
      <c r="E548" t="s">
        <v>32</v>
      </c>
      <c r="F548" t="s">
        <v>33</v>
      </c>
      <c r="H548" s="1">
        <v>42867</v>
      </c>
      <c r="J548" s="1">
        <v>36119</v>
      </c>
      <c r="K548" t="s">
        <v>843</v>
      </c>
      <c r="L548" t="s">
        <v>885</v>
      </c>
    </row>
    <row r="549" spans="1:12" x14ac:dyDescent="0.3">
      <c r="A549" t="s">
        <v>844</v>
      </c>
      <c r="B549" t="s">
        <v>85</v>
      </c>
      <c r="C549" t="s">
        <v>25</v>
      </c>
      <c r="D549" t="s">
        <v>125</v>
      </c>
      <c r="E549" t="s">
        <v>38</v>
      </c>
      <c r="F549" t="s">
        <v>33</v>
      </c>
      <c r="G549" t="s">
        <v>42</v>
      </c>
      <c r="H549" s="1">
        <v>42787</v>
      </c>
      <c r="J549" s="1">
        <v>30081</v>
      </c>
      <c r="K549" t="s">
        <v>845</v>
      </c>
    </row>
    <row r="550" spans="1:12" x14ac:dyDescent="0.3">
      <c r="A550" t="s">
        <v>846</v>
      </c>
      <c r="B550" t="s">
        <v>24</v>
      </c>
      <c r="C550" t="s">
        <v>40</v>
      </c>
      <c r="D550" t="s">
        <v>83</v>
      </c>
      <c r="E550" t="s">
        <v>88</v>
      </c>
      <c r="F550" t="s">
        <v>60</v>
      </c>
      <c r="G550" t="s">
        <v>47</v>
      </c>
      <c r="H550" s="1">
        <v>39866</v>
      </c>
      <c r="I550" s="1">
        <v>40692</v>
      </c>
      <c r="J550" s="1">
        <v>32216</v>
      </c>
      <c r="K550" t="s">
        <v>649</v>
      </c>
    </row>
    <row r="551" spans="1:12" x14ac:dyDescent="0.3">
      <c r="A551" t="s">
        <v>847</v>
      </c>
      <c r="B551" t="s">
        <v>49</v>
      </c>
      <c r="C551" t="s">
        <v>82</v>
      </c>
      <c r="D551" t="s">
        <v>147</v>
      </c>
      <c r="E551" t="s">
        <v>63</v>
      </c>
      <c r="F551" t="s">
        <v>55</v>
      </c>
      <c r="G551" t="s">
        <v>74</v>
      </c>
      <c r="H551" s="1">
        <v>39856</v>
      </c>
      <c r="J551" s="1">
        <v>27726</v>
      </c>
      <c r="K551">
        <v>55608</v>
      </c>
    </row>
    <row r="552" spans="1:12" x14ac:dyDescent="0.3">
      <c r="A552" t="s">
        <v>848</v>
      </c>
      <c r="C552" t="s">
        <v>58</v>
      </c>
      <c r="E552" t="s">
        <v>27</v>
      </c>
      <c r="F552" t="s">
        <v>33</v>
      </c>
      <c r="G552" t="s">
        <v>78</v>
      </c>
      <c r="H552" t="s">
        <v>75</v>
      </c>
      <c r="I552" s="1">
        <v>44354</v>
      </c>
    </row>
    <row r="553" spans="1:12" x14ac:dyDescent="0.3">
      <c r="A553" t="s">
        <v>849</v>
      </c>
      <c r="B553" t="s">
        <v>85</v>
      </c>
      <c r="C553" t="s">
        <v>37</v>
      </c>
      <c r="E553" t="s">
        <v>14</v>
      </c>
      <c r="F553" t="s">
        <v>15</v>
      </c>
      <c r="G553" t="s">
        <v>42</v>
      </c>
      <c r="H553" s="1">
        <v>43680</v>
      </c>
      <c r="J553" s="1">
        <v>33470</v>
      </c>
      <c r="K553" t="s">
        <v>850</v>
      </c>
    </row>
    <row r="554" spans="1:12" x14ac:dyDescent="0.3">
      <c r="A554" t="s">
        <v>851</v>
      </c>
      <c r="C554" t="s">
        <v>40</v>
      </c>
      <c r="D554" t="s">
        <v>130</v>
      </c>
      <c r="H554" s="1">
        <v>43764</v>
      </c>
      <c r="I554" s="1">
        <v>44358</v>
      </c>
      <c r="J554" s="1">
        <v>25109</v>
      </c>
      <c r="K554" t="s">
        <v>852</v>
      </c>
      <c r="L554" t="s">
        <v>892</v>
      </c>
    </row>
    <row r="555" spans="1:12" x14ac:dyDescent="0.3">
      <c r="A555" t="s">
        <v>853</v>
      </c>
      <c r="B555" t="s">
        <v>24</v>
      </c>
      <c r="D555" t="s">
        <v>26</v>
      </c>
      <c r="E555" t="s">
        <v>46</v>
      </c>
      <c r="F555" t="s">
        <v>55</v>
      </c>
      <c r="G555" t="s">
        <v>47</v>
      </c>
      <c r="H555" s="1">
        <v>43060</v>
      </c>
      <c r="I555" s="1">
        <v>42917</v>
      </c>
      <c r="J555" s="1">
        <v>25074</v>
      </c>
    </row>
    <row r="556" spans="1:12" x14ac:dyDescent="0.3">
      <c r="A556" t="s">
        <v>854</v>
      </c>
      <c r="C556" t="s">
        <v>97</v>
      </c>
      <c r="D556" t="s">
        <v>147</v>
      </c>
      <c r="E556" t="s">
        <v>88</v>
      </c>
      <c r="F556" t="s">
        <v>60</v>
      </c>
      <c r="G556" t="s">
        <v>29</v>
      </c>
      <c r="H556" s="1">
        <v>40807</v>
      </c>
      <c r="J556" s="1">
        <v>28922</v>
      </c>
    </row>
    <row r="557" spans="1:12" x14ac:dyDescent="0.3">
      <c r="A557" t="s">
        <v>855</v>
      </c>
      <c r="B557" t="s">
        <v>19</v>
      </c>
      <c r="C557" t="s">
        <v>58</v>
      </c>
      <c r="D557" t="s">
        <v>13</v>
      </c>
      <c r="E557" t="s">
        <v>38</v>
      </c>
      <c r="F557" t="s">
        <v>60</v>
      </c>
      <c r="G557" t="s">
        <v>74</v>
      </c>
      <c r="H557" s="1">
        <v>41663</v>
      </c>
      <c r="J557" s="1">
        <v>34471</v>
      </c>
      <c r="K557" t="s">
        <v>498</v>
      </c>
    </row>
    <row r="558" spans="1:12" x14ac:dyDescent="0.3">
      <c r="A558" t="s">
        <v>856</v>
      </c>
      <c r="B558" t="s">
        <v>36</v>
      </c>
      <c r="C558" t="s">
        <v>40</v>
      </c>
      <c r="D558" t="s">
        <v>147</v>
      </c>
      <c r="F558" t="s">
        <v>28</v>
      </c>
      <c r="G558" t="s">
        <v>47</v>
      </c>
      <c r="H558" s="1">
        <v>42462</v>
      </c>
      <c r="J558" s="1">
        <v>35288</v>
      </c>
      <c r="K558" t="s">
        <v>857</v>
      </c>
      <c r="L558">
        <v>59377</v>
      </c>
    </row>
    <row r="559" spans="1:12" x14ac:dyDescent="0.3">
      <c r="A559" t="s">
        <v>858</v>
      </c>
      <c r="B559" t="s">
        <v>36</v>
      </c>
      <c r="C559" t="s">
        <v>12</v>
      </c>
      <c r="D559" t="s">
        <v>94</v>
      </c>
      <c r="E559" t="s">
        <v>51</v>
      </c>
      <c r="F559" t="s">
        <v>60</v>
      </c>
      <c r="G559" t="s">
        <v>64</v>
      </c>
      <c r="H559" s="1">
        <v>43753</v>
      </c>
      <c r="I559" s="1">
        <v>45679</v>
      </c>
      <c r="J559" s="1">
        <v>32101</v>
      </c>
      <c r="K559" t="s">
        <v>187</v>
      </c>
    </row>
    <row r="560" spans="1:12" x14ac:dyDescent="0.3">
      <c r="A560" t="s">
        <v>859</v>
      </c>
      <c r="B560" t="s">
        <v>19</v>
      </c>
      <c r="C560" t="s">
        <v>97</v>
      </c>
      <c r="D560" t="s">
        <v>68</v>
      </c>
      <c r="E560" t="s">
        <v>54</v>
      </c>
      <c r="F560" t="s">
        <v>33</v>
      </c>
      <c r="G560" t="s">
        <v>69</v>
      </c>
      <c r="H560" s="1">
        <v>44141</v>
      </c>
      <c r="I560" s="1">
        <v>44250</v>
      </c>
      <c r="J560" s="1">
        <v>27659</v>
      </c>
      <c r="L560">
        <v>81442</v>
      </c>
    </row>
    <row r="561" spans="1:12" x14ac:dyDescent="0.3">
      <c r="A561" t="s">
        <v>860</v>
      </c>
      <c r="C561" t="s">
        <v>58</v>
      </c>
      <c r="D561" t="s">
        <v>59</v>
      </c>
      <c r="F561" t="s">
        <v>33</v>
      </c>
      <c r="G561" t="s">
        <v>16</v>
      </c>
      <c r="H561" s="1">
        <v>41904</v>
      </c>
      <c r="J561" s="1">
        <v>21990</v>
      </c>
      <c r="K561" t="s">
        <v>861</v>
      </c>
      <c r="L561" t="s">
        <v>899</v>
      </c>
    </row>
    <row r="562" spans="1:12" x14ac:dyDescent="0.3">
      <c r="A562" t="s">
        <v>862</v>
      </c>
      <c r="C562" t="s">
        <v>20</v>
      </c>
      <c r="D562" t="s">
        <v>53</v>
      </c>
      <c r="E562" t="s">
        <v>27</v>
      </c>
      <c r="F562" t="s">
        <v>55</v>
      </c>
      <c r="H562" s="1">
        <v>42279</v>
      </c>
      <c r="I562" s="1">
        <v>43032</v>
      </c>
      <c r="J562" s="1">
        <v>31087</v>
      </c>
      <c r="K562">
        <v>98611</v>
      </c>
      <c r="L562">
        <v>41635</v>
      </c>
    </row>
    <row r="563" spans="1:12" x14ac:dyDescent="0.3">
      <c r="A563" t="s">
        <v>863</v>
      </c>
      <c r="B563" t="s">
        <v>36</v>
      </c>
      <c r="C563" t="s">
        <v>12</v>
      </c>
      <c r="D563" t="s">
        <v>50</v>
      </c>
      <c r="E563" t="s">
        <v>86</v>
      </c>
      <c r="G563" t="s">
        <v>29</v>
      </c>
      <c r="H563" s="1">
        <v>39922</v>
      </c>
      <c r="I563" s="1">
        <v>40574</v>
      </c>
      <c r="J563" s="1">
        <v>29885</v>
      </c>
      <c r="K563">
        <v>44697</v>
      </c>
      <c r="L563" t="s">
        <v>902</v>
      </c>
    </row>
    <row r="564" spans="1:12" x14ac:dyDescent="0.3">
      <c r="A564" t="s">
        <v>864</v>
      </c>
      <c r="B564" t="s">
        <v>85</v>
      </c>
      <c r="C564" t="s">
        <v>40</v>
      </c>
      <c r="D564" t="s">
        <v>147</v>
      </c>
      <c r="E564" t="s">
        <v>46</v>
      </c>
      <c r="F564" t="s">
        <v>60</v>
      </c>
      <c r="G564" t="s">
        <v>69</v>
      </c>
      <c r="H564" s="1">
        <v>39909</v>
      </c>
      <c r="J564" s="1">
        <v>36285</v>
      </c>
      <c r="K564">
        <v>95954</v>
      </c>
    </row>
    <row r="565" spans="1:12" x14ac:dyDescent="0.3">
      <c r="A565" t="s">
        <v>865</v>
      </c>
      <c r="B565" t="s">
        <v>36</v>
      </c>
      <c r="C565" t="s">
        <v>45</v>
      </c>
      <c r="D565" t="s">
        <v>53</v>
      </c>
      <c r="E565" t="s">
        <v>32</v>
      </c>
      <c r="F565" t="s">
        <v>60</v>
      </c>
      <c r="G565" t="s">
        <v>64</v>
      </c>
      <c r="H565" s="1">
        <v>42813</v>
      </c>
      <c r="I565" s="1">
        <v>42817</v>
      </c>
      <c r="J565" s="1">
        <v>37160</v>
      </c>
    </row>
    <row r="566" spans="1:12" x14ac:dyDescent="0.3">
      <c r="A566" t="s">
        <v>866</v>
      </c>
      <c r="C566" t="s">
        <v>37</v>
      </c>
      <c r="D566" t="s">
        <v>59</v>
      </c>
      <c r="E566" t="s">
        <v>14</v>
      </c>
      <c r="F566" t="s">
        <v>33</v>
      </c>
      <c r="G566" t="s">
        <v>69</v>
      </c>
      <c r="H566" t="s">
        <v>75</v>
      </c>
      <c r="J566" s="1">
        <v>34739</v>
      </c>
      <c r="K566" t="s">
        <v>228</v>
      </c>
    </row>
    <row r="567" spans="1:12" x14ac:dyDescent="0.3">
      <c r="A567" t="s">
        <v>867</v>
      </c>
      <c r="D567" t="s">
        <v>13</v>
      </c>
      <c r="E567" t="s">
        <v>86</v>
      </c>
      <c r="G567" t="s">
        <v>64</v>
      </c>
      <c r="H567" s="1">
        <v>42295</v>
      </c>
      <c r="K567">
        <v>38636</v>
      </c>
    </row>
    <row r="568" spans="1:12" x14ac:dyDescent="0.3">
      <c r="A568" t="s">
        <v>868</v>
      </c>
      <c r="B568" t="s">
        <v>36</v>
      </c>
      <c r="D568" t="s">
        <v>147</v>
      </c>
      <c r="E568" t="s">
        <v>32</v>
      </c>
      <c r="F568" t="s">
        <v>60</v>
      </c>
      <c r="G568" t="s">
        <v>29</v>
      </c>
      <c r="H568" s="1">
        <v>41656</v>
      </c>
      <c r="J568" s="1">
        <v>31393</v>
      </c>
      <c r="K568" t="s">
        <v>869</v>
      </c>
      <c r="L568">
        <v>84132</v>
      </c>
    </row>
    <row r="569" spans="1:12" x14ac:dyDescent="0.3">
      <c r="A569" t="s">
        <v>870</v>
      </c>
      <c r="B569" t="s">
        <v>67</v>
      </c>
      <c r="C569" t="s">
        <v>40</v>
      </c>
      <c r="D569" t="s">
        <v>125</v>
      </c>
      <c r="E569" t="s">
        <v>170</v>
      </c>
      <c r="H569" t="s">
        <v>75</v>
      </c>
      <c r="J569" s="1">
        <v>36570</v>
      </c>
      <c r="K569">
        <v>38693</v>
      </c>
      <c r="L569" t="s">
        <v>910</v>
      </c>
    </row>
    <row r="570" spans="1:12" x14ac:dyDescent="0.3">
      <c r="A570" t="s">
        <v>871</v>
      </c>
      <c r="C570" t="s">
        <v>20</v>
      </c>
      <c r="D570" t="s">
        <v>59</v>
      </c>
      <c r="E570" t="s">
        <v>92</v>
      </c>
      <c r="G570" t="s">
        <v>29</v>
      </c>
      <c r="H570" s="1">
        <v>42609</v>
      </c>
      <c r="J570" s="1">
        <v>38394</v>
      </c>
      <c r="L570">
        <v>109219</v>
      </c>
    </row>
    <row r="571" spans="1:12" x14ac:dyDescent="0.3">
      <c r="A571" t="s">
        <v>872</v>
      </c>
      <c r="C571" t="s">
        <v>82</v>
      </c>
      <c r="D571" t="s">
        <v>130</v>
      </c>
      <c r="E571" t="s">
        <v>14</v>
      </c>
      <c r="F571" t="s">
        <v>33</v>
      </c>
      <c r="G571" t="s">
        <v>16</v>
      </c>
      <c r="H571" s="1">
        <v>39963</v>
      </c>
      <c r="J571" s="1">
        <v>33108</v>
      </c>
      <c r="L571">
        <v>89637</v>
      </c>
    </row>
    <row r="572" spans="1:12" x14ac:dyDescent="0.3">
      <c r="A572" t="s">
        <v>873</v>
      </c>
      <c r="B572" t="s">
        <v>85</v>
      </c>
      <c r="C572" t="s">
        <v>82</v>
      </c>
      <c r="D572" t="s">
        <v>53</v>
      </c>
      <c r="F572" t="s">
        <v>28</v>
      </c>
      <c r="G572" t="s">
        <v>16</v>
      </c>
      <c r="H572" s="1">
        <v>40647</v>
      </c>
      <c r="I572" s="1">
        <v>41467</v>
      </c>
      <c r="J572" s="1">
        <v>23602</v>
      </c>
      <c r="L572" t="s">
        <v>914</v>
      </c>
    </row>
    <row r="573" spans="1:12" x14ac:dyDescent="0.3">
      <c r="A573" t="s">
        <v>874</v>
      </c>
      <c r="B573" t="s">
        <v>85</v>
      </c>
      <c r="C573" t="s">
        <v>97</v>
      </c>
      <c r="D573" t="s">
        <v>26</v>
      </c>
      <c r="F573" t="s">
        <v>55</v>
      </c>
      <c r="G573" t="s">
        <v>69</v>
      </c>
      <c r="H573" s="1">
        <v>40746</v>
      </c>
      <c r="J573" s="1">
        <v>25517</v>
      </c>
      <c r="K573" t="s">
        <v>875</v>
      </c>
      <c r="L573" t="s">
        <v>291</v>
      </c>
    </row>
    <row r="574" spans="1:12" x14ac:dyDescent="0.3">
      <c r="B574" t="s">
        <v>36</v>
      </c>
      <c r="C574" t="s">
        <v>97</v>
      </c>
      <c r="D574" t="s">
        <v>83</v>
      </c>
      <c r="E574" t="s">
        <v>92</v>
      </c>
      <c r="F574" t="s">
        <v>28</v>
      </c>
      <c r="G574" t="s">
        <v>47</v>
      </c>
      <c r="H574" s="1">
        <v>42841</v>
      </c>
      <c r="J574" s="1">
        <v>33366</v>
      </c>
      <c r="K574">
        <v>99873</v>
      </c>
      <c r="L574" t="s">
        <v>917</v>
      </c>
    </row>
    <row r="575" spans="1:12" x14ac:dyDescent="0.3">
      <c r="A575" t="s">
        <v>876</v>
      </c>
      <c r="B575" t="s">
        <v>24</v>
      </c>
      <c r="C575" t="s">
        <v>37</v>
      </c>
      <c r="D575" t="s">
        <v>50</v>
      </c>
      <c r="E575" t="s">
        <v>170</v>
      </c>
      <c r="G575" t="s">
        <v>64</v>
      </c>
      <c r="H575" s="1">
        <v>43394</v>
      </c>
      <c r="I575" s="1">
        <v>45091</v>
      </c>
      <c r="J575" s="1">
        <v>30464</v>
      </c>
      <c r="K575">
        <v>42848</v>
      </c>
    </row>
    <row r="576" spans="1:12" x14ac:dyDescent="0.3">
      <c r="A576" t="s">
        <v>877</v>
      </c>
      <c r="C576" t="s">
        <v>58</v>
      </c>
      <c r="D576" t="s">
        <v>59</v>
      </c>
      <c r="G576" t="s">
        <v>47</v>
      </c>
      <c r="H576" s="1">
        <v>40513</v>
      </c>
      <c r="I576" s="1">
        <v>40757</v>
      </c>
      <c r="J576" s="1">
        <v>30279</v>
      </c>
    </row>
    <row r="577" spans="1:12" x14ac:dyDescent="0.3">
      <c r="A577" t="s">
        <v>878</v>
      </c>
      <c r="B577" t="s">
        <v>24</v>
      </c>
      <c r="C577" t="s">
        <v>97</v>
      </c>
      <c r="D577" t="s">
        <v>83</v>
      </c>
      <c r="E577" t="s">
        <v>99</v>
      </c>
      <c r="F577" t="s">
        <v>55</v>
      </c>
      <c r="G577" t="s">
        <v>29</v>
      </c>
      <c r="H577" s="1">
        <v>42138</v>
      </c>
      <c r="I577" s="1">
        <v>43379</v>
      </c>
      <c r="J577" s="1">
        <v>32325</v>
      </c>
      <c r="K577" t="s">
        <v>879</v>
      </c>
      <c r="L577" t="s">
        <v>921</v>
      </c>
    </row>
    <row r="578" spans="1:12" x14ac:dyDescent="0.3">
      <c r="A578" t="s">
        <v>880</v>
      </c>
      <c r="B578" t="s">
        <v>24</v>
      </c>
      <c r="C578" t="s">
        <v>25</v>
      </c>
      <c r="D578" t="s">
        <v>68</v>
      </c>
      <c r="E578" t="s">
        <v>63</v>
      </c>
      <c r="F578" t="s">
        <v>33</v>
      </c>
      <c r="G578" t="s">
        <v>29</v>
      </c>
      <c r="H578" s="1">
        <v>41001</v>
      </c>
      <c r="J578" s="1">
        <v>24555</v>
      </c>
      <c r="K578" t="s">
        <v>881</v>
      </c>
    </row>
    <row r="579" spans="1:12" x14ac:dyDescent="0.3">
      <c r="A579" t="s">
        <v>882</v>
      </c>
      <c r="B579" t="s">
        <v>24</v>
      </c>
      <c r="C579" t="s">
        <v>37</v>
      </c>
      <c r="D579" t="s">
        <v>94</v>
      </c>
      <c r="H579" s="1">
        <v>43950</v>
      </c>
      <c r="I579" s="1">
        <v>44398</v>
      </c>
      <c r="J579" s="1">
        <v>32667</v>
      </c>
    </row>
    <row r="580" spans="1:12" x14ac:dyDescent="0.3">
      <c r="A580" t="s">
        <v>883</v>
      </c>
      <c r="C580" t="s">
        <v>97</v>
      </c>
      <c r="D580" t="s">
        <v>50</v>
      </c>
      <c r="E580" t="s">
        <v>99</v>
      </c>
      <c r="F580" t="s">
        <v>15</v>
      </c>
      <c r="G580" t="s">
        <v>74</v>
      </c>
      <c r="H580" s="1">
        <v>40849</v>
      </c>
      <c r="J580" s="1">
        <v>37920</v>
      </c>
      <c r="K580">
        <v>31517</v>
      </c>
      <c r="L580" t="s">
        <v>925</v>
      </c>
    </row>
    <row r="581" spans="1:12" x14ac:dyDescent="0.3">
      <c r="A581" t="s">
        <v>884</v>
      </c>
      <c r="B581" t="s">
        <v>24</v>
      </c>
      <c r="C581" t="s">
        <v>37</v>
      </c>
      <c r="D581" t="s">
        <v>130</v>
      </c>
      <c r="E581" t="s">
        <v>86</v>
      </c>
      <c r="F581" t="s">
        <v>28</v>
      </c>
      <c r="G581" t="s">
        <v>78</v>
      </c>
      <c r="H581" s="1">
        <v>42326</v>
      </c>
      <c r="I581" s="1">
        <v>43680</v>
      </c>
      <c r="J581" s="1">
        <v>35333</v>
      </c>
      <c r="K581" t="s">
        <v>885</v>
      </c>
    </row>
    <row r="582" spans="1:12" x14ac:dyDescent="0.3">
      <c r="A582" t="s">
        <v>886</v>
      </c>
      <c r="B582" t="s">
        <v>36</v>
      </c>
      <c r="C582" t="s">
        <v>58</v>
      </c>
      <c r="D582" t="s">
        <v>147</v>
      </c>
      <c r="E582" t="s">
        <v>63</v>
      </c>
      <c r="G582" t="s">
        <v>78</v>
      </c>
      <c r="H582" s="1">
        <v>40911</v>
      </c>
      <c r="J582" s="1">
        <v>28279</v>
      </c>
      <c r="L582" t="s">
        <v>928</v>
      </c>
    </row>
    <row r="583" spans="1:12" x14ac:dyDescent="0.3">
      <c r="A583" t="s">
        <v>887</v>
      </c>
      <c r="C583" t="s">
        <v>45</v>
      </c>
      <c r="D583" t="s">
        <v>41</v>
      </c>
      <c r="E583" t="s">
        <v>51</v>
      </c>
      <c r="F583" t="s">
        <v>60</v>
      </c>
      <c r="G583" t="s">
        <v>64</v>
      </c>
      <c r="H583" s="1">
        <v>39923</v>
      </c>
      <c r="J583" s="1">
        <v>32414</v>
      </c>
    </row>
    <row r="584" spans="1:12" x14ac:dyDescent="0.3">
      <c r="A584" t="s">
        <v>888</v>
      </c>
      <c r="C584" t="s">
        <v>58</v>
      </c>
      <c r="D584" t="s">
        <v>94</v>
      </c>
      <c r="E584" t="s">
        <v>38</v>
      </c>
      <c r="F584" t="s">
        <v>55</v>
      </c>
      <c r="G584" t="s">
        <v>69</v>
      </c>
      <c r="H584" s="1">
        <v>43902</v>
      </c>
      <c r="I584" s="1">
        <v>45881</v>
      </c>
      <c r="J584" s="1">
        <v>25917</v>
      </c>
      <c r="L584" t="s">
        <v>931</v>
      </c>
    </row>
    <row r="585" spans="1:12" x14ac:dyDescent="0.3">
      <c r="A585" t="s">
        <v>889</v>
      </c>
      <c r="D585" t="s">
        <v>125</v>
      </c>
      <c r="E585" t="s">
        <v>99</v>
      </c>
      <c r="F585" t="s">
        <v>60</v>
      </c>
      <c r="G585" t="s">
        <v>47</v>
      </c>
      <c r="H585" s="1">
        <v>40720</v>
      </c>
      <c r="J585" s="1">
        <v>36924</v>
      </c>
      <c r="L585" t="s">
        <v>932</v>
      </c>
    </row>
    <row r="586" spans="1:12" x14ac:dyDescent="0.3">
      <c r="A586" t="s">
        <v>890</v>
      </c>
      <c r="B586" t="s">
        <v>19</v>
      </c>
      <c r="C586" t="s">
        <v>37</v>
      </c>
      <c r="F586" t="s">
        <v>28</v>
      </c>
      <c r="G586" t="s">
        <v>16</v>
      </c>
      <c r="H586" s="1">
        <v>40072</v>
      </c>
      <c r="J586" s="1">
        <v>27537</v>
      </c>
      <c r="L586" t="s">
        <v>934</v>
      </c>
    </row>
    <row r="587" spans="1:12" x14ac:dyDescent="0.3">
      <c r="A587" t="s">
        <v>891</v>
      </c>
      <c r="B587" t="s">
        <v>19</v>
      </c>
      <c r="C587" t="s">
        <v>12</v>
      </c>
      <c r="D587" t="s">
        <v>53</v>
      </c>
      <c r="E587" t="s">
        <v>54</v>
      </c>
      <c r="F587" t="s">
        <v>60</v>
      </c>
      <c r="G587" t="s">
        <v>78</v>
      </c>
      <c r="H587" s="1">
        <v>42894</v>
      </c>
      <c r="I587" s="1">
        <v>43414</v>
      </c>
      <c r="J587" s="1">
        <v>24299</v>
      </c>
      <c r="K587" t="s">
        <v>892</v>
      </c>
      <c r="L587">
        <v>104907</v>
      </c>
    </row>
    <row r="588" spans="1:12" x14ac:dyDescent="0.3">
      <c r="A588" t="s">
        <v>893</v>
      </c>
      <c r="B588" t="s">
        <v>24</v>
      </c>
      <c r="C588" t="s">
        <v>37</v>
      </c>
      <c r="D588" t="s">
        <v>147</v>
      </c>
      <c r="E588" t="s">
        <v>105</v>
      </c>
      <c r="F588" t="s">
        <v>60</v>
      </c>
      <c r="G588" t="s">
        <v>78</v>
      </c>
      <c r="H588" s="1">
        <v>41517</v>
      </c>
      <c r="I588" s="1">
        <v>41468</v>
      </c>
      <c r="J588" s="1">
        <v>24238</v>
      </c>
      <c r="L588">
        <v>36490</v>
      </c>
    </row>
    <row r="589" spans="1:12" x14ac:dyDescent="0.3">
      <c r="A589" t="s">
        <v>894</v>
      </c>
      <c r="B589" t="s">
        <v>85</v>
      </c>
      <c r="C589" t="s">
        <v>45</v>
      </c>
      <c r="D589" t="s">
        <v>13</v>
      </c>
      <c r="E589" t="s">
        <v>63</v>
      </c>
      <c r="F589" t="s">
        <v>15</v>
      </c>
      <c r="G589" t="s">
        <v>47</v>
      </c>
      <c r="H589" s="1">
        <v>41732</v>
      </c>
      <c r="I589" s="1">
        <v>41765</v>
      </c>
      <c r="J589" s="1">
        <v>34287</v>
      </c>
    </row>
    <row r="590" spans="1:12" x14ac:dyDescent="0.3">
      <c r="A590" t="s">
        <v>895</v>
      </c>
      <c r="C590" t="s">
        <v>20</v>
      </c>
      <c r="D590" t="s">
        <v>53</v>
      </c>
      <c r="E590" t="s">
        <v>38</v>
      </c>
      <c r="F590" t="s">
        <v>28</v>
      </c>
      <c r="G590" t="s">
        <v>69</v>
      </c>
      <c r="H590" s="1">
        <v>40247</v>
      </c>
      <c r="I590" s="1">
        <v>41943</v>
      </c>
      <c r="J590" s="1">
        <v>28285</v>
      </c>
    </row>
    <row r="591" spans="1:12" x14ac:dyDescent="0.3">
      <c r="A591" t="s">
        <v>896</v>
      </c>
      <c r="B591" t="s">
        <v>36</v>
      </c>
      <c r="C591" t="s">
        <v>25</v>
      </c>
      <c r="D591" t="s">
        <v>13</v>
      </c>
      <c r="E591" t="s">
        <v>63</v>
      </c>
      <c r="F591" t="s">
        <v>28</v>
      </c>
      <c r="H591" s="1">
        <v>40500</v>
      </c>
      <c r="I591" s="1">
        <v>42172</v>
      </c>
      <c r="J591" s="1">
        <v>27428</v>
      </c>
      <c r="K591">
        <v>59377</v>
      </c>
      <c r="L591" t="s">
        <v>289</v>
      </c>
    </row>
    <row r="592" spans="1:12" x14ac:dyDescent="0.3">
      <c r="A592" t="s">
        <v>897</v>
      </c>
      <c r="C592" t="s">
        <v>82</v>
      </c>
      <c r="D592" t="s">
        <v>59</v>
      </c>
      <c r="E592" t="s">
        <v>99</v>
      </c>
      <c r="F592" t="s">
        <v>15</v>
      </c>
      <c r="G592" t="s">
        <v>29</v>
      </c>
      <c r="H592" s="1">
        <v>40300</v>
      </c>
      <c r="I592" s="1">
        <v>41300</v>
      </c>
      <c r="J592" s="1">
        <v>35849</v>
      </c>
    </row>
    <row r="593" spans="1:12" x14ac:dyDescent="0.3">
      <c r="A593" t="s">
        <v>898</v>
      </c>
      <c r="D593" t="s">
        <v>130</v>
      </c>
      <c r="E593" t="s">
        <v>46</v>
      </c>
      <c r="G593" t="s">
        <v>78</v>
      </c>
      <c r="H593" s="1">
        <v>41081</v>
      </c>
      <c r="J593" s="1">
        <v>28547</v>
      </c>
      <c r="K593">
        <v>81442</v>
      </c>
    </row>
    <row r="594" spans="1:12" x14ac:dyDescent="0.3">
      <c r="B594" t="s">
        <v>24</v>
      </c>
      <c r="C594" t="s">
        <v>37</v>
      </c>
      <c r="D594" t="s">
        <v>68</v>
      </c>
      <c r="E594" t="s">
        <v>46</v>
      </c>
      <c r="F594" t="s">
        <v>60</v>
      </c>
      <c r="G594" t="s">
        <v>29</v>
      </c>
      <c r="H594" s="1">
        <v>40437</v>
      </c>
      <c r="K594" t="s">
        <v>899</v>
      </c>
      <c r="L594" t="s">
        <v>943</v>
      </c>
    </row>
    <row r="595" spans="1:12" x14ac:dyDescent="0.3">
      <c r="A595" t="s">
        <v>900</v>
      </c>
      <c r="B595" t="s">
        <v>67</v>
      </c>
      <c r="C595" t="s">
        <v>20</v>
      </c>
      <c r="D595" t="s">
        <v>53</v>
      </c>
      <c r="E595" t="s">
        <v>51</v>
      </c>
      <c r="F595" t="s">
        <v>55</v>
      </c>
      <c r="G595" t="s">
        <v>29</v>
      </c>
      <c r="H595" s="1">
        <v>40825</v>
      </c>
      <c r="J595" s="1">
        <v>27553</v>
      </c>
      <c r="K595">
        <v>41635</v>
      </c>
      <c r="L595" t="s">
        <v>945</v>
      </c>
    </row>
    <row r="596" spans="1:12" x14ac:dyDescent="0.3">
      <c r="A596" t="s">
        <v>901</v>
      </c>
      <c r="B596" t="s">
        <v>85</v>
      </c>
      <c r="C596" t="s">
        <v>97</v>
      </c>
      <c r="E596" t="s">
        <v>32</v>
      </c>
      <c r="G596" t="s">
        <v>64</v>
      </c>
      <c r="H596" s="1">
        <v>43685</v>
      </c>
      <c r="I596" s="1">
        <v>45003</v>
      </c>
      <c r="J596" s="1">
        <v>28048</v>
      </c>
      <c r="K596" t="s">
        <v>902</v>
      </c>
      <c r="L596" t="s">
        <v>370</v>
      </c>
    </row>
    <row r="597" spans="1:12" x14ac:dyDescent="0.3">
      <c r="A597" t="s">
        <v>903</v>
      </c>
      <c r="B597" t="s">
        <v>67</v>
      </c>
      <c r="C597" t="s">
        <v>58</v>
      </c>
      <c r="D597" t="s">
        <v>68</v>
      </c>
      <c r="E597" t="s">
        <v>38</v>
      </c>
      <c r="G597" t="s">
        <v>29</v>
      </c>
      <c r="H597" s="1">
        <v>43205</v>
      </c>
      <c r="J597" s="1">
        <v>29451</v>
      </c>
      <c r="L597" t="s">
        <v>948</v>
      </c>
    </row>
    <row r="598" spans="1:12" x14ac:dyDescent="0.3">
      <c r="A598" t="s">
        <v>904</v>
      </c>
      <c r="B598" t="s">
        <v>24</v>
      </c>
      <c r="E598" t="s">
        <v>14</v>
      </c>
      <c r="G598" t="s">
        <v>16</v>
      </c>
      <c r="H598" s="1">
        <v>43909</v>
      </c>
      <c r="I598" s="1">
        <v>45426</v>
      </c>
      <c r="J598" s="1">
        <v>23295</v>
      </c>
    </row>
    <row r="599" spans="1:12" x14ac:dyDescent="0.3">
      <c r="A599" t="s">
        <v>905</v>
      </c>
      <c r="B599" t="s">
        <v>24</v>
      </c>
      <c r="C599" t="s">
        <v>40</v>
      </c>
      <c r="D599" t="s">
        <v>125</v>
      </c>
      <c r="G599" t="s">
        <v>16</v>
      </c>
      <c r="H599" s="1">
        <v>42866</v>
      </c>
      <c r="I599" s="1">
        <v>44710</v>
      </c>
      <c r="J599" s="1">
        <v>31324</v>
      </c>
    </row>
    <row r="600" spans="1:12" x14ac:dyDescent="0.3">
      <c r="A600" t="s">
        <v>906</v>
      </c>
      <c r="B600" t="s">
        <v>24</v>
      </c>
      <c r="C600" t="s">
        <v>45</v>
      </c>
      <c r="D600" t="s">
        <v>59</v>
      </c>
      <c r="E600" t="s">
        <v>14</v>
      </c>
      <c r="F600" t="s">
        <v>60</v>
      </c>
      <c r="G600" t="s">
        <v>74</v>
      </c>
      <c r="H600" s="1">
        <v>42061</v>
      </c>
      <c r="J600" s="1">
        <v>31603</v>
      </c>
    </row>
    <row r="601" spans="1:12" x14ac:dyDescent="0.3">
      <c r="A601" t="s">
        <v>907</v>
      </c>
      <c r="B601" t="s">
        <v>49</v>
      </c>
      <c r="D601" t="s">
        <v>147</v>
      </c>
      <c r="E601" t="s">
        <v>32</v>
      </c>
      <c r="F601" t="s">
        <v>33</v>
      </c>
      <c r="G601" t="s">
        <v>47</v>
      </c>
      <c r="H601" s="1">
        <v>40603</v>
      </c>
      <c r="I601" s="1">
        <v>41726</v>
      </c>
      <c r="J601" s="1">
        <v>32226</v>
      </c>
      <c r="K601">
        <v>84132</v>
      </c>
      <c r="L601" t="s">
        <v>910</v>
      </c>
    </row>
    <row r="602" spans="1:12" x14ac:dyDescent="0.3">
      <c r="A602" t="s">
        <v>908</v>
      </c>
      <c r="B602" t="s">
        <v>49</v>
      </c>
      <c r="C602" t="s">
        <v>58</v>
      </c>
      <c r="D602" t="s">
        <v>31</v>
      </c>
      <c r="E602" t="s">
        <v>38</v>
      </c>
      <c r="G602" t="s">
        <v>74</v>
      </c>
      <c r="H602" t="s">
        <v>75</v>
      </c>
      <c r="I602" s="1">
        <v>43408</v>
      </c>
      <c r="J602" s="1">
        <v>27764</v>
      </c>
      <c r="L602">
        <v>44305</v>
      </c>
    </row>
    <row r="603" spans="1:12" x14ac:dyDescent="0.3">
      <c r="A603" t="s">
        <v>909</v>
      </c>
      <c r="B603" t="s">
        <v>24</v>
      </c>
      <c r="C603" t="s">
        <v>20</v>
      </c>
      <c r="D603" t="s">
        <v>130</v>
      </c>
      <c r="E603" t="s">
        <v>99</v>
      </c>
      <c r="F603" t="s">
        <v>60</v>
      </c>
      <c r="G603" t="s">
        <v>42</v>
      </c>
      <c r="H603" s="1">
        <v>43205</v>
      </c>
      <c r="J603" s="1">
        <v>25066</v>
      </c>
      <c r="K603" t="s">
        <v>910</v>
      </c>
    </row>
    <row r="604" spans="1:12" x14ac:dyDescent="0.3">
      <c r="A604" t="s">
        <v>911</v>
      </c>
      <c r="C604" t="s">
        <v>20</v>
      </c>
      <c r="E604" t="s">
        <v>27</v>
      </c>
      <c r="F604" t="s">
        <v>33</v>
      </c>
      <c r="G604" t="s">
        <v>64</v>
      </c>
      <c r="H604" s="1">
        <v>41679</v>
      </c>
      <c r="J604" s="1">
        <v>26981</v>
      </c>
      <c r="K604">
        <v>109219</v>
      </c>
    </row>
    <row r="605" spans="1:12" x14ac:dyDescent="0.3">
      <c r="A605" t="s">
        <v>912</v>
      </c>
      <c r="B605" t="s">
        <v>49</v>
      </c>
      <c r="D605" t="s">
        <v>21</v>
      </c>
      <c r="E605" t="s">
        <v>105</v>
      </c>
      <c r="F605" t="s">
        <v>55</v>
      </c>
      <c r="G605" t="s">
        <v>16</v>
      </c>
      <c r="H605" s="1">
        <v>42871</v>
      </c>
      <c r="J605" s="1">
        <v>33756</v>
      </c>
      <c r="K605">
        <v>89637</v>
      </c>
    </row>
    <row r="606" spans="1:12" x14ac:dyDescent="0.3">
      <c r="A606" t="s">
        <v>913</v>
      </c>
      <c r="B606" t="s">
        <v>24</v>
      </c>
      <c r="C606" t="s">
        <v>20</v>
      </c>
      <c r="D606" t="s">
        <v>83</v>
      </c>
      <c r="G606" t="s">
        <v>42</v>
      </c>
      <c r="H606" s="1">
        <v>42837</v>
      </c>
      <c r="I606" s="1">
        <v>44664</v>
      </c>
      <c r="J606" s="1">
        <v>26911</v>
      </c>
      <c r="K606" t="s">
        <v>914</v>
      </c>
      <c r="L606" t="s">
        <v>959</v>
      </c>
    </row>
    <row r="607" spans="1:12" x14ac:dyDescent="0.3">
      <c r="A607" t="s">
        <v>915</v>
      </c>
      <c r="B607" t="s">
        <v>36</v>
      </c>
      <c r="C607" t="s">
        <v>37</v>
      </c>
      <c r="D607" t="s">
        <v>41</v>
      </c>
      <c r="E607" t="s">
        <v>51</v>
      </c>
      <c r="F607" t="s">
        <v>60</v>
      </c>
      <c r="G607" t="s">
        <v>64</v>
      </c>
      <c r="H607" s="1">
        <v>40140</v>
      </c>
      <c r="J607" s="1">
        <v>35607</v>
      </c>
      <c r="K607" t="s">
        <v>291</v>
      </c>
      <c r="L607" t="s">
        <v>961</v>
      </c>
    </row>
    <row r="608" spans="1:12" x14ac:dyDescent="0.3">
      <c r="A608" t="s">
        <v>916</v>
      </c>
      <c r="C608" t="s">
        <v>37</v>
      </c>
      <c r="E608" t="s">
        <v>54</v>
      </c>
      <c r="F608" t="s">
        <v>55</v>
      </c>
      <c r="G608" t="s">
        <v>64</v>
      </c>
      <c r="H608" s="1">
        <v>43039</v>
      </c>
      <c r="J608" s="1">
        <v>22755</v>
      </c>
      <c r="K608" t="s">
        <v>917</v>
      </c>
      <c r="L608" t="s">
        <v>963</v>
      </c>
    </row>
    <row r="609" spans="1:12" x14ac:dyDescent="0.3">
      <c r="A609" t="s">
        <v>918</v>
      </c>
      <c r="B609" t="s">
        <v>85</v>
      </c>
      <c r="C609" t="s">
        <v>58</v>
      </c>
      <c r="D609" t="s">
        <v>13</v>
      </c>
      <c r="E609" t="s">
        <v>86</v>
      </c>
      <c r="F609" t="s">
        <v>28</v>
      </c>
      <c r="G609" t="s">
        <v>29</v>
      </c>
      <c r="H609" s="1">
        <v>41553</v>
      </c>
      <c r="I609" s="1">
        <v>41917</v>
      </c>
      <c r="J609" s="1">
        <v>25429</v>
      </c>
      <c r="L609" t="s">
        <v>965</v>
      </c>
    </row>
    <row r="610" spans="1:12" x14ac:dyDescent="0.3">
      <c r="A610" t="s">
        <v>919</v>
      </c>
      <c r="B610" t="s">
        <v>67</v>
      </c>
      <c r="C610" t="s">
        <v>20</v>
      </c>
      <c r="D610" t="s">
        <v>41</v>
      </c>
      <c r="E610" t="s">
        <v>86</v>
      </c>
      <c r="F610" t="s">
        <v>33</v>
      </c>
      <c r="H610" s="1">
        <v>43316</v>
      </c>
      <c r="I610" s="1">
        <v>44294</v>
      </c>
      <c r="J610" s="1">
        <v>24962</v>
      </c>
    </row>
    <row r="611" spans="1:12" x14ac:dyDescent="0.3">
      <c r="A611" t="s">
        <v>920</v>
      </c>
      <c r="C611" t="s">
        <v>25</v>
      </c>
      <c r="D611" t="s">
        <v>59</v>
      </c>
      <c r="E611" t="s">
        <v>99</v>
      </c>
      <c r="F611" t="s">
        <v>28</v>
      </c>
      <c r="G611" t="s">
        <v>16</v>
      </c>
      <c r="H611" s="1">
        <v>41553</v>
      </c>
      <c r="I611" s="1">
        <v>43069</v>
      </c>
      <c r="J611" s="1">
        <v>35509</v>
      </c>
      <c r="K611" t="s">
        <v>921</v>
      </c>
    </row>
    <row r="612" spans="1:12" x14ac:dyDescent="0.3">
      <c r="A612" t="s">
        <v>922</v>
      </c>
      <c r="B612" t="s">
        <v>49</v>
      </c>
      <c r="C612" t="s">
        <v>20</v>
      </c>
      <c r="D612" t="s">
        <v>68</v>
      </c>
      <c r="E612" t="s">
        <v>54</v>
      </c>
      <c r="F612" t="s">
        <v>60</v>
      </c>
      <c r="G612" t="s">
        <v>74</v>
      </c>
      <c r="H612" s="1">
        <v>43240</v>
      </c>
      <c r="J612" s="1">
        <v>25781</v>
      </c>
      <c r="L612" t="s">
        <v>969</v>
      </c>
    </row>
    <row r="613" spans="1:12" x14ac:dyDescent="0.3">
      <c r="A613" t="s">
        <v>923</v>
      </c>
      <c r="B613" t="s">
        <v>36</v>
      </c>
      <c r="C613" t="s">
        <v>37</v>
      </c>
      <c r="D613" t="s">
        <v>31</v>
      </c>
      <c r="E613" t="s">
        <v>63</v>
      </c>
      <c r="F613" t="s">
        <v>60</v>
      </c>
      <c r="G613" t="s">
        <v>64</v>
      </c>
      <c r="H613" s="1">
        <v>42746</v>
      </c>
      <c r="I613" s="1">
        <v>43747</v>
      </c>
      <c r="J613" s="1">
        <v>21966</v>
      </c>
      <c r="L613" t="s">
        <v>971</v>
      </c>
    </row>
    <row r="614" spans="1:12" x14ac:dyDescent="0.3">
      <c r="A614" t="s">
        <v>924</v>
      </c>
      <c r="B614" t="s">
        <v>67</v>
      </c>
      <c r="C614" t="s">
        <v>58</v>
      </c>
      <c r="D614" t="s">
        <v>147</v>
      </c>
      <c r="E614" t="s">
        <v>27</v>
      </c>
      <c r="F614" t="s">
        <v>15</v>
      </c>
      <c r="G614" t="s">
        <v>78</v>
      </c>
      <c r="H614" s="1">
        <v>43311</v>
      </c>
      <c r="J614" s="1">
        <v>26217</v>
      </c>
      <c r="K614" t="s">
        <v>925</v>
      </c>
      <c r="L614" t="s">
        <v>973</v>
      </c>
    </row>
    <row r="615" spans="1:12" x14ac:dyDescent="0.3">
      <c r="A615" t="s">
        <v>926</v>
      </c>
      <c r="C615" t="s">
        <v>97</v>
      </c>
      <c r="D615" t="s">
        <v>83</v>
      </c>
      <c r="E615" t="s">
        <v>99</v>
      </c>
      <c r="G615" t="s">
        <v>16</v>
      </c>
      <c r="H615" s="1">
        <v>43585</v>
      </c>
      <c r="J615" s="1">
        <v>31339</v>
      </c>
      <c r="L615" t="s">
        <v>975</v>
      </c>
    </row>
    <row r="616" spans="1:12" x14ac:dyDescent="0.3">
      <c r="A616" t="s">
        <v>927</v>
      </c>
      <c r="B616" t="s">
        <v>49</v>
      </c>
      <c r="C616" t="s">
        <v>12</v>
      </c>
      <c r="D616" t="s">
        <v>147</v>
      </c>
      <c r="E616" t="s">
        <v>99</v>
      </c>
      <c r="F616" t="s">
        <v>15</v>
      </c>
      <c r="G616" t="s">
        <v>78</v>
      </c>
      <c r="H616" s="1">
        <v>39971</v>
      </c>
      <c r="I616" s="1">
        <v>41584</v>
      </c>
      <c r="J616" s="1">
        <v>23816</v>
      </c>
      <c r="K616" t="s">
        <v>928</v>
      </c>
    </row>
    <row r="617" spans="1:12" x14ac:dyDescent="0.3">
      <c r="A617" t="s">
        <v>929</v>
      </c>
      <c r="B617" t="s">
        <v>67</v>
      </c>
      <c r="C617" t="s">
        <v>37</v>
      </c>
      <c r="D617" t="s">
        <v>68</v>
      </c>
      <c r="E617" t="s">
        <v>38</v>
      </c>
      <c r="F617" t="s">
        <v>55</v>
      </c>
      <c r="H617" s="1">
        <v>42866</v>
      </c>
      <c r="J617" s="1">
        <v>31352</v>
      </c>
      <c r="L617" t="s">
        <v>649</v>
      </c>
    </row>
    <row r="618" spans="1:12" x14ac:dyDescent="0.3">
      <c r="A618" t="s">
        <v>930</v>
      </c>
      <c r="B618" t="s">
        <v>24</v>
      </c>
      <c r="C618" t="s">
        <v>20</v>
      </c>
      <c r="D618" t="s">
        <v>13</v>
      </c>
      <c r="E618" t="s">
        <v>51</v>
      </c>
      <c r="F618" t="s">
        <v>33</v>
      </c>
      <c r="G618" t="s">
        <v>42</v>
      </c>
      <c r="H618" s="1">
        <v>43528</v>
      </c>
      <c r="J618" s="1">
        <v>31827</v>
      </c>
      <c r="K618" t="s">
        <v>931</v>
      </c>
    </row>
    <row r="619" spans="1:12" x14ac:dyDescent="0.3">
      <c r="B619" t="s">
        <v>19</v>
      </c>
      <c r="C619" t="s">
        <v>20</v>
      </c>
      <c r="D619" t="s">
        <v>68</v>
      </c>
      <c r="E619" t="s">
        <v>46</v>
      </c>
      <c r="F619" t="s">
        <v>33</v>
      </c>
      <c r="G619" t="s">
        <v>74</v>
      </c>
      <c r="H619" s="1">
        <v>43375</v>
      </c>
      <c r="J619" s="1">
        <v>26616</v>
      </c>
      <c r="K619" t="s">
        <v>932</v>
      </c>
      <c r="L619">
        <v>30492</v>
      </c>
    </row>
    <row r="620" spans="1:12" x14ac:dyDescent="0.3">
      <c r="A620" t="s">
        <v>933</v>
      </c>
      <c r="B620" t="s">
        <v>67</v>
      </c>
      <c r="C620" t="s">
        <v>20</v>
      </c>
      <c r="D620" t="s">
        <v>68</v>
      </c>
      <c r="F620" t="s">
        <v>55</v>
      </c>
      <c r="G620" t="s">
        <v>74</v>
      </c>
      <c r="H620" s="1">
        <v>40371</v>
      </c>
      <c r="K620" t="s">
        <v>934</v>
      </c>
      <c r="L620">
        <v>94662</v>
      </c>
    </row>
    <row r="621" spans="1:12" x14ac:dyDescent="0.3">
      <c r="A621" t="s">
        <v>935</v>
      </c>
      <c r="B621" t="s">
        <v>67</v>
      </c>
      <c r="C621" t="s">
        <v>12</v>
      </c>
      <c r="D621" t="s">
        <v>130</v>
      </c>
      <c r="E621" t="s">
        <v>92</v>
      </c>
      <c r="F621" t="s">
        <v>55</v>
      </c>
      <c r="G621" t="s">
        <v>64</v>
      </c>
      <c r="H621" s="1">
        <v>40098</v>
      </c>
      <c r="J621" s="1">
        <v>37972</v>
      </c>
      <c r="K621">
        <v>104907</v>
      </c>
      <c r="L621" t="s">
        <v>983</v>
      </c>
    </row>
    <row r="622" spans="1:12" x14ac:dyDescent="0.3">
      <c r="A622" t="s">
        <v>936</v>
      </c>
      <c r="C622" t="s">
        <v>97</v>
      </c>
      <c r="D622" t="s">
        <v>13</v>
      </c>
      <c r="E622" t="s">
        <v>27</v>
      </c>
      <c r="G622" t="s">
        <v>42</v>
      </c>
      <c r="H622" s="1">
        <v>43057</v>
      </c>
      <c r="J622" s="1">
        <v>31731</v>
      </c>
      <c r="K622">
        <v>36490</v>
      </c>
    </row>
    <row r="623" spans="1:12" x14ac:dyDescent="0.3">
      <c r="A623" t="s">
        <v>937</v>
      </c>
      <c r="B623" t="s">
        <v>24</v>
      </c>
      <c r="C623" t="s">
        <v>37</v>
      </c>
      <c r="D623" t="s">
        <v>59</v>
      </c>
      <c r="E623" t="s">
        <v>105</v>
      </c>
      <c r="F623" t="s">
        <v>55</v>
      </c>
      <c r="G623" t="s">
        <v>78</v>
      </c>
      <c r="H623" s="1">
        <v>40915</v>
      </c>
      <c r="J623" s="1">
        <v>25244</v>
      </c>
    </row>
    <row r="624" spans="1:12" x14ac:dyDescent="0.3">
      <c r="A624" t="s">
        <v>938</v>
      </c>
      <c r="D624" t="s">
        <v>147</v>
      </c>
      <c r="E624" t="s">
        <v>32</v>
      </c>
      <c r="F624" t="s">
        <v>15</v>
      </c>
      <c r="H624" s="1">
        <v>41615</v>
      </c>
      <c r="I624" s="1">
        <v>43039</v>
      </c>
      <c r="J624" s="1">
        <v>37865</v>
      </c>
      <c r="L624" t="s">
        <v>987</v>
      </c>
    </row>
    <row r="625" spans="1:12" x14ac:dyDescent="0.3">
      <c r="A625" t="s">
        <v>939</v>
      </c>
      <c r="B625" t="s">
        <v>24</v>
      </c>
      <c r="C625" t="s">
        <v>45</v>
      </c>
      <c r="D625" t="s">
        <v>147</v>
      </c>
      <c r="E625" t="s">
        <v>105</v>
      </c>
      <c r="G625" t="s">
        <v>47</v>
      </c>
      <c r="H625" s="1">
        <v>44046</v>
      </c>
      <c r="J625" s="1">
        <v>37645</v>
      </c>
      <c r="K625" t="s">
        <v>289</v>
      </c>
      <c r="L625" t="s">
        <v>293</v>
      </c>
    </row>
    <row r="626" spans="1:12" x14ac:dyDescent="0.3">
      <c r="A626" t="s">
        <v>940</v>
      </c>
      <c r="C626" t="s">
        <v>25</v>
      </c>
      <c r="D626" t="s">
        <v>26</v>
      </c>
      <c r="E626" t="s">
        <v>14</v>
      </c>
      <c r="G626" t="s">
        <v>69</v>
      </c>
      <c r="H626" s="1">
        <v>42628</v>
      </c>
      <c r="J626" s="1">
        <v>33936</v>
      </c>
    </row>
    <row r="627" spans="1:12" x14ac:dyDescent="0.3">
      <c r="A627" t="s">
        <v>941</v>
      </c>
      <c r="C627" t="s">
        <v>82</v>
      </c>
      <c r="D627" t="s">
        <v>147</v>
      </c>
      <c r="E627" t="s">
        <v>51</v>
      </c>
      <c r="F627" t="s">
        <v>28</v>
      </c>
      <c r="G627" t="s">
        <v>16</v>
      </c>
      <c r="H627" s="1">
        <v>40229</v>
      </c>
      <c r="I627" s="1">
        <v>42057</v>
      </c>
      <c r="J627" s="1">
        <v>30239</v>
      </c>
      <c r="L627">
        <v>108925</v>
      </c>
    </row>
    <row r="628" spans="1:12" x14ac:dyDescent="0.3">
      <c r="A628" t="s">
        <v>942</v>
      </c>
      <c r="B628" t="s">
        <v>49</v>
      </c>
      <c r="C628" t="s">
        <v>58</v>
      </c>
      <c r="D628" t="s">
        <v>53</v>
      </c>
      <c r="E628" t="s">
        <v>86</v>
      </c>
      <c r="F628" t="s">
        <v>28</v>
      </c>
      <c r="G628" t="s">
        <v>29</v>
      </c>
      <c r="H628" s="1">
        <v>43908</v>
      </c>
      <c r="J628" s="1">
        <v>27105</v>
      </c>
      <c r="K628" t="s">
        <v>943</v>
      </c>
      <c r="L628">
        <v>45664</v>
      </c>
    </row>
    <row r="629" spans="1:12" x14ac:dyDescent="0.3">
      <c r="A629" t="s">
        <v>944</v>
      </c>
      <c r="B629" t="s">
        <v>67</v>
      </c>
      <c r="C629" t="s">
        <v>58</v>
      </c>
      <c r="D629" t="s">
        <v>13</v>
      </c>
      <c r="F629" t="s">
        <v>60</v>
      </c>
      <c r="G629" t="s">
        <v>74</v>
      </c>
      <c r="H629" s="1">
        <v>39833</v>
      </c>
      <c r="J629" s="1">
        <v>36237</v>
      </c>
      <c r="K629" t="s">
        <v>945</v>
      </c>
      <c r="L629" t="s">
        <v>994</v>
      </c>
    </row>
    <row r="630" spans="1:12" x14ac:dyDescent="0.3">
      <c r="A630" t="s">
        <v>946</v>
      </c>
      <c r="C630" t="s">
        <v>37</v>
      </c>
      <c r="D630" t="s">
        <v>50</v>
      </c>
      <c r="E630" t="s">
        <v>99</v>
      </c>
      <c r="F630" t="s">
        <v>55</v>
      </c>
      <c r="H630" s="1">
        <v>42893</v>
      </c>
      <c r="J630" s="1">
        <v>23917</v>
      </c>
      <c r="K630" t="s">
        <v>370</v>
      </c>
      <c r="L630">
        <v>67628</v>
      </c>
    </row>
    <row r="631" spans="1:12" x14ac:dyDescent="0.3">
      <c r="A631" t="s">
        <v>947</v>
      </c>
      <c r="B631" t="s">
        <v>85</v>
      </c>
      <c r="C631" t="s">
        <v>20</v>
      </c>
      <c r="D631" t="s">
        <v>83</v>
      </c>
      <c r="E631" t="s">
        <v>51</v>
      </c>
      <c r="G631" t="s">
        <v>74</v>
      </c>
      <c r="H631" s="1">
        <v>42729</v>
      </c>
      <c r="J631" s="1">
        <v>29175</v>
      </c>
      <c r="K631" t="s">
        <v>948</v>
      </c>
      <c r="L631" t="s">
        <v>997</v>
      </c>
    </row>
    <row r="632" spans="1:12" x14ac:dyDescent="0.3">
      <c r="A632" t="s">
        <v>949</v>
      </c>
      <c r="B632" t="s">
        <v>19</v>
      </c>
      <c r="D632" t="s">
        <v>68</v>
      </c>
      <c r="F632" t="s">
        <v>28</v>
      </c>
      <c r="G632" t="s">
        <v>69</v>
      </c>
      <c r="H632" t="s">
        <v>75</v>
      </c>
      <c r="J632" s="1">
        <v>22961</v>
      </c>
      <c r="L632" t="s">
        <v>999</v>
      </c>
    </row>
    <row r="633" spans="1:12" x14ac:dyDescent="0.3">
      <c r="A633" t="s">
        <v>950</v>
      </c>
      <c r="B633" t="s">
        <v>24</v>
      </c>
      <c r="D633" t="s">
        <v>83</v>
      </c>
      <c r="E633" t="s">
        <v>27</v>
      </c>
      <c r="G633" t="s">
        <v>47</v>
      </c>
      <c r="H633" s="1">
        <v>42206</v>
      </c>
      <c r="I633" s="1">
        <v>43705</v>
      </c>
      <c r="J633" s="1">
        <v>24769</v>
      </c>
    </row>
    <row r="634" spans="1:12" x14ac:dyDescent="0.3">
      <c r="A634" t="s">
        <v>951</v>
      </c>
      <c r="B634" t="s">
        <v>49</v>
      </c>
      <c r="C634" t="s">
        <v>25</v>
      </c>
      <c r="D634" t="s">
        <v>21</v>
      </c>
      <c r="E634" t="s">
        <v>32</v>
      </c>
      <c r="H634" s="1">
        <v>44091</v>
      </c>
      <c r="I634" s="1">
        <v>45521</v>
      </c>
      <c r="J634" s="1">
        <v>36539</v>
      </c>
      <c r="L634">
        <v>44341</v>
      </c>
    </row>
    <row r="635" spans="1:12" x14ac:dyDescent="0.3">
      <c r="A635" t="s">
        <v>952</v>
      </c>
      <c r="B635" t="s">
        <v>36</v>
      </c>
      <c r="D635" t="s">
        <v>26</v>
      </c>
      <c r="E635" t="s">
        <v>99</v>
      </c>
      <c r="F635" t="s">
        <v>60</v>
      </c>
      <c r="H635" s="1">
        <v>41486</v>
      </c>
      <c r="J635" s="1">
        <v>30447</v>
      </c>
      <c r="L635">
        <v>84796</v>
      </c>
    </row>
    <row r="636" spans="1:12" x14ac:dyDescent="0.3">
      <c r="A636" t="s">
        <v>953</v>
      </c>
      <c r="C636" t="s">
        <v>37</v>
      </c>
      <c r="D636" t="s">
        <v>50</v>
      </c>
      <c r="E636" t="s">
        <v>32</v>
      </c>
      <c r="F636" t="s">
        <v>28</v>
      </c>
      <c r="G636" t="s">
        <v>47</v>
      </c>
      <c r="H636" s="1">
        <v>40699</v>
      </c>
      <c r="J636" s="1">
        <v>22150</v>
      </c>
      <c r="K636" t="s">
        <v>910</v>
      </c>
      <c r="L636">
        <v>37522</v>
      </c>
    </row>
    <row r="637" spans="1:12" x14ac:dyDescent="0.3">
      <c r="A637" t="s">
        <v>954</v>
      </c>
      <c r="B637" t="s">
        <v>19</v>
      </c>
      <c r="C637" t="s">
        <v>20</v>
      </c>
      <c r="E637" t="s">
        <v>86</v>
      </c>
      <c r="G637" t="s">
        <v>78</v>
      </c>
      <c r="H637" s="1">
        <v>41816</v>
      </c>
      <c r="J637" s="1">
        <v>32695</v>
      </c>
      <c r="K637">
        <v>44305</v>
      </c>
      <c r="L637" t="s">
        <v>171</v>
      </c>
    </row>
    <row r="638" spans="1:12" x14ac:dyDescent="0.3">
      <c r="A638" t="s">
        <v>955</v>
      </c>
      <c r="B638" t="s">
        <v>24</v>
      </c>
      <c r="D638" t="s">
        <v>13</v>
      </c>
      <c r="E638" t="s">
        <v>27</v>
      </c>
      <c r="F638" t="s">
        <v>55</v>
      </c>
      <c r="H638" s="1">
        <v>43379</v>
      </c>
      <c r="J638" s="1">
        <v>24171</v>
      </c>
    </row>
    <row r="639" spans="1:12" x14ac:dyDescent="0.3">
      <c r="A639" t="s">
        <v>956</v>
      </c>
      <c r="D639" t="s">
        <v>53</v>
      </c>
      <c r="E639" t="s">
        <v>14</v>
      </c>
      <c r="G639" t="s">
        <v>78</v>
      </c>
      <c r="H639" s="1">
        <v>41194</v>
      </c>
      <c r="J639" s="1">
        <v>36174</v>
      </c>
      <c r="L639" t="s">
        <v>1007</v>
      </c>
    </row>
    <row r="640" spans="1:12" x14ac:dyDescent="0.3">
      <c r="A640" t="s">
        <v>957</v>
      </c>
      <c r="D640" t="s">
        <v>21</v>
      </c>
      <c r="E640" t="s">
        <v>92</v>
      </c>
      <c r="G640" t="s">
        <v>64</v>
      </c>
      <c r="H640" s="1">
        <v>41068</v>
      </c>
      <c r="J640" s="1">
        <v>29787</v>
      </c>
      <c r="L640" t="s">
        <v>1009</v>
      </c>
    </row>
    <row r="641" spans="1:12" x14ac:dyDescent="0.3">
      <c r="A641" t="s">
        <v>958</v>
      </c>
      <c r="C641" t="s">
        <v>37</v>
      </c>
      <c r="D641" t="s">
        <v>94</v>
      </c>
      <c r="F641" t="s">
        <v>60</v>
      </c>
      <c r="G641" t="s">
        <v>29</v>
      </c>
      <c r="H641" s="1">
        <v>41963</v>
      </c>
      <c r="I641" s="1">
        <v>42929</v>
      </c>
      <c r="J641" s="1">
        <v>26574</v>
      </c>
      <c r="K641" t="s">
        <v>959</v>
      </c>
    </row>
    <row r="642" spans="1:12" x14ac:dyDescent="0.3">
      <c r="A642" t="s">
        <v>960</v>
      </c>
      <c r="B642" t="s">
        <v>36</v>
      </c>
      <c r="C642" t="s">
        <v>25</v>
      </c>
      <c r="D642" t="s">
        <v>59</v>
      </c>
      <c r="E642" t="s">
        <v>54</v>
      </c>
      <c r="F642" t="s">
        <v>60</v>
      </c>
      <c r="G642" t="s">
        <v>42</v>
      </c>
      <c r="H642" s="1">
        <v>43378</v>
      </c>
      <c r="K642" t="s">
        <v>961</v>
      </c>
    </row>
    <row r="643" spans="1:12" x14ac:dyDescent="0.3">
      <c r="A643" t="s">
        <v>962</v>
      </c>
      <c r="B643" t="s">
        <v>67</v>
      </c>
      <c r="D643" t="s">
        <v>147</v>
      </c>
      <c r="E643" t="s">
        <v>99</v>
      </c>
      <c r="F643" t="s">
        <v>55</v>
      </c>
      <c r="G643" t="s">
        <v>64</v>
      </c>
      <c r="H643" s="1">
        <v>42928</v>
      </c>
      <c r="K643" t="s">
        <v>963</v>
      </c>
      <c r="L643">
        <v>34205</v>
      </c>
    </row>
    <row r="644" spans="1:12" x14ac:dyDescent="0.3">
      <c r="A644" t="s">
        <v>964</v>
      </c>
      <c r="D644" t="s">
        <v>125</v>
      </c>
      <c r="E644" t="s">
        <v>32</v>
      </c>
      <c r="F644" t="s">
        <v>15</v>
      </c>
      <c r="H644" s="1">
        <v>43747</v>
      </c>
      <c r="J644" s="1">
        <v>24320</v>
      </c>
      <c r="K644" t="s">
        <v>965</v>
      </c>
      <c r="L644">
        <v>40373</v>
      </c>
    </row>
    <row r="645" spans="1:12" x14ac:dyDescent="0.3">
      <c r="A645" t="s">
        <v>966</v>
      </c>
      <c r="C645" t="s">
        <v>12</v>
      </c>
      <c r="D645" t="s">
        <v>59</v>
      </c>
      <c r="E645" t="s">
        <v>88</v>
      </c>
      <c r="F645" t="s">
        <v>60</v>
      </c>
      <c r="G645" t="s">
        <v>47</v>
      </c>
      <c r="H645" s="1">
        <v>42488</v>
      </c>
      <c r="I645" s="1">
        <v>42860</v>
      </c>
      <c r="J645" s="1">
        <v>23498</v>
      </c>
      <c r="L645" t="s">
        <v>1012</v>
      </c>
    </row>
    <row r="646" spans="1:12" x14ac:dyDescent="0.3">
      <c r="A646" t="s">
        <v>967</v>
      </c>
      <c r="B646" t="s">
        <v>36</v>
      </c>
      <c r="C646" t="s">
        <v>25</v>
      </c>
      <c r="D646" t="s">
        <v>59</v>
      </c>
      <c r="E646" t="s">
        <v>51</v>
      </c>
      <c r="F646" t="s">
        <v>55</v>
      </c>
      <c r="G646" t="s">
        <v>69</v>
      </c>
      <c r="H646" s="1">
        <v>41057</v>
      </c>
      <c r="I646" s="1">
        <v>41294</v>
      </c>
      <c r="J646" s="1">
        <v>23634</v>
      </c>
    </row>
    <row r="647" spans="1:12" x14ac:dyDescent="0.3">
      <c r="B647" t="s">
        <v>49</v>
      </c>
      <c r="C647" t="s">
        <v>25</v>
      </c>
      <c r="D647" t="s">
        <v>26</v>
      </c>
      <c r="E647" t="s">
        <v>54</v>
      </c>
      <c r="F647" t="s">
        <v>33</v>
      </c>
      <c r="G647" t="s">
        <v>78</v>
      </c>
      <c r="H647" t="s">
        <v>75</v>
      </c>
      <c r="J647" s="1">
        <v>30742</v>
      </c>
    </row>
    <row r="648" spans="1:12" x14ac:dyDescent="0.3">
      <c r="A648" t="s">
        <v>968</v>
      </c>
      <c r="C648" t="s">
        <v>45</v>
      </c>
      <c r="D648" t="s">
        <v>147</v>
      </c>
      <c r="E648" t="s">
        <v>63</v>
      </c>
      <c r="F648" t="s">
        <v>55</v>
      </c>
      <c r="H648" s="1">
        <v>42597</v>
      </c>
      <c r="I648" s="1">
        <v>43964</v>
      </c>
      <c r="J648" s="1">
        <v>38135</v>
      </c>
      <c r="K648" t="s">
        <v>969</v>
      </c>
      <c r="L648">
        <v>45670</v>
      </c>
    </row>
    <row r="649" spans="1:12" x14ac:dyDescent="0.3">
      <c r="A649" t="s">
        <v>970</v>
      </c>
      <c r="B649" t="s">
        <v>24</v>
      </c>
      <c r="C649" t="s">
        <v>40</v>
      </c>
      <c r="D649" t="s">
        <v>41</v>
      </c>
      <c r="E649" t="s">
        <v>27</v>
      </c>
      <c r="F649" t="s">
        <v>60</v>
      </c>
      <c r="G649" t="s">
        <v>64</v>
      </c>
      <c r="H649" s="1">
        <v>42588</v>
      </c>
      <c r="J649" s="1">
        <v>35995</v>
      </c>
      <c r="K649" t="s">
        <v>971</v>
      </c>
      <c r="L649">
        <v>77071</v>
      </c>
    </row>
    <row r="650" spans="1:12" x14ac:dyDescent="0.3">
      <c r="A650" t="s">
        <v>972</v>
      </c>
      <c r="B650" t="s">
        <v>36</v>
      </c>
      <c r="D650" t="s">
        <v>94</v>
      </c>
      <c r="E650" t="s">
        <v>170</v>
      </c>
      <c r="F650" t="s">
        <v>28</v>
      </c>
      <c r="G650" t="s">
        <v>78</v>
      </c>
      <c r="H650" s="1">
        <v>42017</v>
      </c>
      <c r="J650" s="1">
        <v>30177</v>
      </c>
      <c r="K650" t="s">
        <v>973</v>
      </c>
      <c r="L650" t="s">
        <v>157</v>
      </c>
    </row>
    <row r="651" spans="1:12" x14ac:dyDescent="0.3">
      <c r="A651" t="s">
        <v>974</v>
      </c>
      <c r="B651" t="s">
        <v>85</v>
      </c>
      <c r="C651" t="s">
        <v>40</v>
      </c>
      <c r="D651" t="s">
        <v>53</v>
      </c>
      <c r="F651" t="s">
        <v>28</v>
      </c>
      <c r="H651" s="1">
        <v>41189</v>
      </c>
      <c r="J651" s="1">
        <v>34603</v>
      </c>
      <c r="K651" t="s">
        <v>975</v>
      </c>
    </row>
    <row r="652" spans="1:12" x14ac:dyDescent="0.3">
      <c r="A652" t="s">
        <v>976</v>
      </c>
      <c r="C652" t="s">
        <v>12</v>
      </c>
      <c r="D652" t="s">
        <v>130</v>
      </c>
      <c r="F652" t="s">
        <v>15</v>
      </c>
      <c r="G652" t="s">
        <v>16</v>
      </c>
      <c r="H652" s="1">
        <v>43635</v>
      </c>
      <c r="J652" s="1">
        <v>34104</v>
      </c>
      <c r="L652" t="s">
        <v>1024</v>
      </c>
    </row>
    <row r="653" spans="1:12" x14ac:dyDescent="0.3">
      <c r="A653" t="s">
        <v>977</v>
      </c>
      <c r="B653" t="s">
        <v>36</v>
      </c>
      <c r="C653" t="s">
        <v>37</v>
      </c>
      <c r="D653" t="s">
        <v>21</v>
      </c>
      <c r="E653" t="s">
        <v>46</v>
      </c>
      <c r="F653" t="s">
        <v>33</v>
      </c>
      <c r="G653" t="s">
        <v>74</v>
      </c>
      <c r="H653" s="1">
        <v>42884</v>
      </c>
      <c r="I653" s="1">
        <v>44518</v>
      </c>
      <c r="J653" s="1">
        <v>34219</v>
      </c>
      <c r="K653" t="s">
        <v>649</v>
      </c>
    </row>
    <row r="654" spans="1:12" x14ac:dyDescent="0.3">
      <c r="A654" t="s">
        <v>978</v>
      </c>
      <c r="B654" t="s">
        <v>36</v>
      </c>
      <c r="D654" t="s">
        <v>50</v>
      </c>
      <c r="E654" t="s">
        <v>51</v>
      </c>
      <c r="F654" t="s">
        <v>28</v>
      </c>
      <c r="G654" t="s">
        <v>47</v>
      </c>
      <c r="H654" t="s">
        <v>75</v>
      </c>
      <c r="J654" s="1">
        <v>29931</v>
      </c>
      <c r="K654">
        <v>111863</v>
      </c>
      <c r="L654" t="s">
        <v>1026</v>
      </c>
    </row>
    <row r="655" spans="1:12" x14ac:dyDescent="0.3">
      <c r="A655" t="s">
        <v>979</v>
      </c>
      <c r="B655" t="s">
        <v>67</v>
      </c>
      <c r="C655" t="s">
        <v>12</v>
      </c>
      <c r="D655" t="s">
        <v>125</v>
      </c>
      <c r="E655" t="s">
        <v>14</v>
      </c>
      <c r="F655" t="s">
        <v>28</v>
      </c>
      <c r="G655" t="s">
        <v>64</v>
      </c>
      <c r="H655" s="1">
        <v>42566</v>
      </c>
      <c r="J655" s="1">
        <v>30419</v>
      </c>
      <c r="L655" t="s">
        <v>1028</v>
      </c>
    </row>
    <row r="656" spans="1:12" x14ac:dyDescent="0.3">
      <c r="A656" t="s">
        <v>980</v>
      </c>
      <c r="B656" t="s">
        <v>49</v>
      </c>
      <c r="C656" t="s">
        <v>20</v>
      </c>
      <c r="D656" t="s">
        <v>31</v>
      </c>
      <c r="E656" t="s">
        <v>92</v>
      </c>
      <c r="F656" t="s">
        <v>60</v>
      </c>
      <c r="G656" t="s">
        <v>74</v>
      </c>
      <c r="H656" s="1">
        <v>42205</v>
      </c>
      <c r="J656" s="1">
        <v>24396</v>
      </c>
      <c r="K656">
        <v>30492</v>
      </c>
    </row>
    <row r="657" spans="1:12" x14ac:dyDescent="0.3">
      <c r="A657" t="s">
        <v>981</v>
      </c>
      <c r="B657" t="s">
        <v>36</v>
      </c>
      <c r="C657" t="s">
        <v>25</v>
      </c>
      <c r="E657" t="s">
        <v>14</v>
      </c>
      <c r="F657" t="s">
        <v>33</v>
      </c>
      <c r="G657" t="s">
        <v>74</v>
      </c>
      <c r="H657" s="1">
        <v>42963</v>
      </c>
      <c r="I657" s="1">
        <v>44740</v>
      </c>
      <c r="J657" s="1">
        <v>23460</v>
      </c>
      <c r="K657">
        <v>94662</v>
      </c>
      <c r="L657" t="s">
        <v>1031</v>
      </c>
    </row>
    <row r="658" spans="1:12" x14ac:dyDescent="0.3">
      <c r="A658" t="s">
        <v>982</v>
      </c>
      <c r="B658" t="s">
        <v>67</v>
      </c>
      <c r="D658" t="s">
        <v>130</v>
      </c>
      <c r="F658" t="s">
        <v>55</v>
      </c>
      <c r="G658" t="s">
        <v>64</v>
      </c>
      <c r="H658" s="1">
        <v>43708</v>
      </c>
      <c r="J658" s="1">
        <v>35894</v>
      </c>
      <c r="K658" t="s">
        <v>983</v>
      </c>
      <c r="L658" t="s">
        <v>1033</v>
      </c>
    </row>
    <row r="659" spans="1:12" x14ac:dyDescent="0.3">
      <c r="A659" t="s">
        <v>984</v>
      </c>
      <c r="B659" t="s">
        <v>24</v>
      </c>
      <c r="C659" t="s">
        <v>58</v>
      </c>
      <c r="D659" t="s">
        <v>59</v>
      </c>
      <c r="E659" t="s">
        <v>92</v>
      </c>
      <c r="F659" t="s">
        <v>33</v>
      </c>
      <c r="G659" t="s">
        <v>29</v>
      </c>
      <c r="H659" s="1">
        <v>39856</v>
      </c>
      <c r="I659" s="1">
        <v>39904</v>
      </c>
      <c r="J659" s="1">
        <v>23616</v>
      </c>
      <c r="L659">
        <v>32429</v>
      </c>
    </row>
    <row r="660" spans="1:12" x14ac:dyDescent="0.3">
      <c r="A660" t="s">
        <v>985</v>
      </c>
      <c r="B660" t="s">
        <v>85</v>
      </c>
      <c r="C660" t="s">
        <v>40</v>
      </c>
      <c r="D660" t="s">
        <v>125</v>
      </c>
      <c r="E660" t="s">
        <v>38</v>
      </c>
      <c r="F660" t="s">
        <v>33</v>
      </c>
      <c r="H660" s="1">
        <v>42401</v>
      </c>
      <c r="J660" s="1">
        <v>34666</v>
      </c>
      <c r="L660" t="s">
        <v>1036</v>
      </c>
    </row>
    <row r="661" spans="1:12" x14ac:dyDescent="0.3">
      <c r="A661" t="s">
        <v>986</v>
      </c>
      <c r="B661" t="s">
        <v>36</v>
      </c>
      <c r="C661" t="s">
        <v>25</v>
      </c>
      <c r="D661" t="s">
        <v>68</v>
      </c>
      <c r="F661" t="s">
        <v>33</v>
      </c>
      <c r="G661" t="s">
        <v>69</v>
      </c>
      <c r="H661" s="1">
        <v>41514</v>
      </c>
      <c r="K661" t="s">
        <v>987</v>
      </c>
      <c r="L661">
        <v>62053</v>
      </c>
    </row>
    <row r="662" spans="1:12" x14ac:dyDescent="0.3">
      <c r="A662" t="s">
        <v>988</v>
      </c>
      <c r="B662" t="s">
        <v>85</v>
      </c>
      <c r="C662" t="s">
        <v>82</v>
      </c>
      <c r="D662" t="s">
        <v>125</v>
      </c>
      <c r="E662" t="s">
        <v>105</v>
      </c>
      <c r="G662" t="s">
        <v>78</v>
      </c>
      <c r="H662" s="1">
        <v>39917</v>
      </c>
      <c r="J662" s="1">
        <v>35735</v>
      </c>
      <c r="K662" t="s">
        <v>293</v>
      </c>
      <c r="L662" t="s">
        <v>1039</v>
      </c>
    </row>
    <row r="663" spans="1:12" x14ac:dyDescent="0.3">
      <c r="A663" t="s">
        <v>989</v>
      </c>
      <c r="B663" t="s">
        <v>19</v>
      </c>
      <c r="C663" t="s">
        <v>45</v>
      </c>
      <c r="D663" t="s">
        <v>125</v>
      </c>
      <c r="E663" t="s">
        <v>51</v>
      </c>
      <c r="G663" t="s">
        <v>69</v>
      </c>
      <c r="H663" t="s">
        <v>75</v>
      </c>
      <c r="J663" s="1">
        <v>22037</v>
      </c>
      <c r="L663" t="s">
        <v>1041</v>
      </c>
    </row>
    <row r="664" spans="1:12" x14ac:dyDescent="0.3">
      <c r="A664" t="s">
        <v>990</v>
      </c>
      <c r="C664" t="s">
        <v>45</v>
      </c>
      <c r="D664" t="s">
        <v>26</v>
      </c>
      <c r="E664" t="s">
        <v>86</v>
      </c>
      <c r="G664" t="s">
        <v>64</v>
      </c>
      <c r="H664" s="1">
        <v>39959</v>
      </c>
    </row>
    <row r="665" spans="1:12" x14ac:dyDescent="0.3">
      <c r="A665" t="s">
        <v>991</v>
      </c>
      <c r="C665" t="s">
        <v>58</v>
      </c>
      <c r="D665" t="s">
        <v>21</v>
      </c>
      <c r="E665" t="s">
        <v>88</v>
      </c>
      <c r="F665" t="s">
        <v>28</v>
      </c>
      <c r="G665" t="s">
        <v>29</v>
      </c>
      <c r="H665" s="1">
        <v>41013</v>
      </c>
      <c r="J665" s="1">
        <v>28636</v>
      </c>
      <c r="K665">
        <v>108925</v>
      </c>
    </row>
    <row r="666" spans="1:12" x14ac:dyDescent="0.3">
      <c r="A666" t="s">
        <v>992</v>
      </c>
      <c r="B666" t="s">
        <v>49</v>
      </c>
      <c r="C666" t="s">
        <v>37</v>
      </c>
      <c r="D666" t="s">
        <v>130</v>
      </c>
      <c r="E666" t="s">
        <v>86</v>
      </c>
      <c r="F666" t="s">
        <v>33</v>
      </c>
      <c r="H666" s="1">
        <v>43313</v>
      </c>
      <c r="J666" s="1">
        <v>38278</v>
      </c>
      <c r="K666">
        <v>45664</v>
      </c>
      <c r="L666" t="s">
        <v>1045</v>
      </c>
    </row>
    <row r="667" spans="1:12" x14ac:dyDescent="0.3">
      <c r="A667" t="s">
        <v>993</v>
      </c>
      <c r="B667" t="s">
        <v>67</v>
      </c>
      <c r="C667" t="s">
        <v>20</v>
      </c>
      <c r="D667" t="s">
        <v>26</v>
      </c>
      <c r="E667" t="s">
        <v>86</v>
      </c>
      <c r="F667" t="s">
        <v>55</v>
      </c>
      <c r="G667" t="s">
        <v>47</v>
      </c>
      <c r="H667" s="1">
        <v>40614</v>
      </c>
      <c r="I667" s="1">
        <v>42347</v>
      </c>
      <c r="J667" s="1">
        <v>32154</v>
      </c>
      <c r="K667" t="s">
        <v>994</v>
      </c>
      <c r="L667" t="s">
        <v>1047</v>
      </c>
    </row>
    <row r="668" spans="1:12" x14ac:dyDescent="0.3">
      <c r="A668" t="s">
        <v>995</v>
      </c>
      <c r="B668" t="s">
        <v>36</v>
      </c>
      <c r="C668" t="s">
        <v>82</v>
      </c>
      <c r="E668" t="s">
        <v>63</v>
      </c>
      <c r="G668" t="s">
        <v>47</v>
      </c>
      <c r="H668" s="1">
        <v>43952</v>
      </c>
      <c r="J668" s="1">
        <v>25677</v>
      </c>
      <c r="K668">
        <v>67628</v>
      </c>
      <c r="L668">
        <v>78998</v>
      </c>
    </row>
    <row r="669" spans="1:12" x14ac:dyDescent="0.3">
      <c r="A669" t="s">
        <v>996</v>
      </c>
      <c r="B669" t="s">
        <v>19</v>
      </c>
      <c r="C669" t="s">
        <v>12</v>
      </c>
      <c r="D669" t="s">
        <v>13</v>
      </c>
      <c r="E669" t="s">
        <v>14</v>
      </c>
      <c r="G669" t="s">
        <v>78</v>
      </c>
      <c r="H669" s="1">
        <v>41638</v>
      </c>
      <c r="J669" s="1">
        <v>32973</v>
      </c>
      <c r="K669" t="s">
        <v>997</v>
      </c>
      <c r="L669" t="s">
        <v>787</v>
      </c>
    </row>
    <row r="670" spans="1:12" x14ac:dyDescent="0.3">
      <c r="A670" t="s">
        <v>998</v>
      </c>
      <c r="C670" t="s">
        <v>40</v>
      </c>
      <c r="D670" t="s">
        <v>59</v>
      </c>
      <c r="G670" t="s">
        <v>78</v>
      </c>
      <c r="H670" s="1">
        <v>43189</v>
      </c>
      <c r="J670" s="1">
        <v>31400</v>
      </c>
      <c r="K670" t="s">
        <v>999</v>
      </c>
      <c r="L670" t="s">
        <v>270</v>
      </c>
    </row>
    <row r="671" spans="1:12" x14ac:dyDescent="0.3">
      <c r="A671" t="s">
        <v>1000</v>
      </c>
      <c r="B671" t="s">
        <v>36</v>
      </c>
      <c r="C671" t="s">
        <v>25</v>
      </c>
      <c r="D671" t="s">
        <v>83</v>
      </c>
      <c r="E671" t="s">
        <v>32</v>
      </c>
      <c r="F671" t="s">
        <v>15</v>
      </c>
      <c r="G671" t="s">
        <v>42</v>
      </c>
      <c r="H671" s="1">
        <v>42168</v>
      </c>
      <c r="I671" s="1">
        <v>43104</v>
      </c>
      <c r="J671" s="1">
        <v>28523</v>
      </c>
      <c r="L671" t="s">
        <v>1052</v>
      </c>
    </row>
    <row r="672" spans="1:12" x14ac:dyDescent="0.3">
      <c r="A672" t="s">
        <v>1001</v>
      </c>
      <c r="B672" t="s">
        <v>19</v>
      </c>
      <c r="C672" t="s">
        <v>12</v>
      </c>
      <c r="D672" t="s">
        <v>125</v>
      </c>
      <c r="E672" t="s">
        <v>88</v>
      </c>
      <c r="H672" s="1">
        <v>41073</v>
      </c>
      <c r="I672" s="1">
        <v>41218</v>
      </c>
      <c r="J672" s="1">
        <v>37818</v>
      </c>
      <c r="K672">
        <v>44341</v>
      </c>
    </row>
    <row r="673" spans="1:12" x14ac:dyDescent="0.3">
      <c r="A673" t="s">
        <v>1002</v>
      </c>
      <c r="B673" t="s">
        <v>85</v>
      </c>
      <c r="C673" t="s">
        <v>20</v>
      </c>
      <c r="D673" t="s">
        <v>125</v>
      </c>
      <c r="E673" t="s">
        <v>105</v>
      </c>
      <c r="F673" t="s">
        <v>28</v>
      </c>
      <c r="G673" t="s">
        <v>69</v>
      </c>
      <c r="H673" s="1">
        <v>43198</v>
      </c>
      <c r="I673" s="1">
        <v>43006</v>
      </c>
      <c r="J673" s="1">
        <v>23522</v>
      </c>
      <c r="K673">
        <v>84796</v>
      </c>
      <c r="L673">
        <v>108570</v>
      </c>
    </row>
    <row r="674" spans="1:12" x14ac:dyDescent="0.3">
      <c r="A674" t="s">
        <v>1003</v>
      </c>
      <c r="B674" t="s">
        <v>36</v>
      </c>
      <c r="C674" t="s">
        <v>97</v>
      </c>
      <c r="D674" t="s">
        <v>94</v>
      </c>
      <c r="E674" t="s">
        <v>86</v>
      </c>
      <c r="F674" t="s">
        <v>28</v>
      </c>
      <c r="G674" t="s">
        <v>74</v>
      </c>
      <c r="H674" s="1">
        <v>40005</v>
      </c>
      <c r="K674">
        <v>37522</v>
      </c>
    </row>
    <row r="675" spans="1:12" x14ac:dyDescent="0.3">
      <c r="A675" t="s">
        <v>1004</v>
      </c>
      <c r="B675" t="s">
        <v>19</v>
      </c>
      <c r="C675" t="s">
        <v>40</v>
      </c>
      <c r="D675" t="s">
        <v>68</v>
      </c>
      <c r="E675" t="s">
        <v>51</v>
      </c>
      <c r="G675" t="s">
        <v>69</v>
      </c>
      <c r="H675" s="1">
        <v>42207</v>
      </c>
      <c r="J675" s="1">
        <v>26065</v>
      </c>
      <c r="K675" t="s">
        <v>171</v>
      </c>
      <c r="L675" t="s">
        <v>1057</v>
      </c>
    </row>
    <row r="676" spans="1:12" x14ac:dyDescent="0.3">
      <c r="A676" t="s">
        <v>1005</v>
      </c>
      <c r="B676" t="s">
        <v>36</v>
      </c>
      <c r="D676" t="s">
        <v>125</v>
      </c>
      <c r="E676" t="s">
        <v>88</v>
      </c>
      <c r="F676" t="s">
        <v>15</v>
      </c>
      <c r="G676" t="s">
        <v>29</v>
      </c>
      <c r="H676" s="1">
        <v>43701</v>
      </c>
      <c r="I676" s="1">
        <v>45192</v>
      </c>
      <c r="J676" s="1">
        <v>33592</v>
      </c>
    </row>
    <row r="677" spans="1:12" x14ac:dyDescent="0.3">
      <c r="A677" t="s">
        <v>1006</v>
      </c>
      <c r="B677" t="s">
        <v>36</v>
      </c>
      <c r="C677" t="s">
        <v>20</v>
      </c>
      <c r="D677" t="s">
        <v>68</v>
      </c>
      <c r="E677" t="s">
        <v>99</v>
      </c>
      <c r="G677" t="s">
        <v>69</v>
      </c>
      <c r="H677" s="1">
        <v>43343</v>
      </c>
      <c r="I677" s="1">
        <v>44387</v>
      </c>
      <c r="J677" s="1">
        <v>33639</v>
      </c>
      <c r="K677" t="s">
        <v>1007</v>
      </c>
    </row>
    <row r="678" spans="1:12" x14ac:dyDescent="0.3">
      <c r="A678" t="s">
        <v>1008</v>
      </c>
      <c r="B678" t="s">
        <v>49</v>
      </c>
      <c r="C678" t="s">
        <v>58</v>
      </c>
      <c r="D678" t="s">
        <v>53</v>
      </c>
      <c r="E678" t="s">
        <v>54</v>
      </c>
      <c r="F678" t="s">
        <v>28</v>
      </c>
      <c r="G678" t="s">
        <v>74</v>
      </c>
      <c r="H678" s="1">
        <v>41039</v>
      </c>
      <c r="I678" s="1">
        <v>41134</v>
      </c>
      <c r="J678" s="1">
        <v>27950</v>
      </c>
      <c r="K678" t="s">
        <v>1009</v>
      </c>
      <c r="L678" t="s">
        <v>220</v>
      </c>
    </row>
    <row r="679" spans="1:12" x14ac:dyDescent="0.3">
      <c r="A679" t="s">
        <v>1010</v>
      </c>
      <c r="B679" t="s">
        <v>67</v>
      </c>
      <c r="D679" t="s">
        <v>59</v>
      </c>
      <c r="E679" t="s">
        <v>51</v>
      </c>
      <c r="F679" t="s">
        <v>28</v>
      </c>
      <c r="G679" t="s">
        <v>16</v>
      </c>
      <c r="H679" s="1">
        <v>40407</v>
      </c>
      <c r="J679" s="1">
        <v>22902</v>
      </c>
      <c r="L679" t="s">
        <v>109</v>
      </c>
    </row>
    <row r="680" spans="1:12" x14ac:dyDescent="0.3">
      <c r="A680" t="s">
        <v>1011</v>
      </c>
      <c r="C680" t="s">
        <v>40</v>
      </c>
      <c r="D680" t="s">
        <v>26</v>
      </c>
      <c r="E680" t="s">
        <v>105</v>
      </c>
      <c r="F680" t="s">
        <v>55</v>
      </c>
      <c r="G680" t="s">
        <v>47</v>
      </c>
      <c r="H680" t="s">
        <v>75</v>
      </c>
      <c r="I680" s="1">
        <v>45405</v>
      </c>
      <c r="J680" s="1">
        <v>35981</v>
      </c>
      <c r="K680" t="s">
        <v>1012</v>
      </c>
    </row>
    <row r="681" spans="1:12" x14ac:dyDescent="0.3">
      <c r="A681" t="s">
        <v>1013</v>
      </c>
      <c r="B681" t="s">
        <v>24</v>
      </c>
      <c r="C681" t="s">
        <v>37</v>
      </c>
      <c r="D681" t="s">
        <v>53</v>
      </c>
      <c r="E681" t="s">
        <v>86</v>
      </c>
      <c r="G681" t="s">
        <v>47</v>
      </c>
      <c r="H681" s="1">
        <v>40108</v>
      </c>
      <c r="I681" s="1">
        <v>41155</v>
      </c>
      <c r="J681" s="1">
        <v>30392</v>
      </c>
      <c r="L681" t="s">
        <v>289</v>
      </c>
    </row>
    <row r="682" spans="1:12" x14ac:dyDescent="0.3">
      <c r="A682" t="s">
        <v>1014</v>
      </c>
      <c r="B682" t="s">
        <v>85</v>
      </c>
      <c r="C682" t="s">
        <v>25</v>
      </c>
      <c r="D682" t="s">
        <v>130</v>
      </c>
      <c r="E682" t="s">
        <v>88</v>
      </c>
      <c r="F682" t="s">
        <v>55</v>
      </c>
      <c r="H682" s="1">
        <v>39997</v>
      </c>
      <c r="J682" s="1">
        <v>28378</v>
      </c>
      <c r="K682">
        <v>34205</v>
      </c>
      <c r="L682" t="s">
        <v>1065</v>
      </c>
    </row>
    <row r="683" spans="1:12" x14ac:dyDescent="0.3">
      <c r="A683" t="s">
        <v>1015</v>
      </c>
      <c r="B683" t="s">
        <v>24</v>
      </c>
      <c r="C683" t="s">
        <v>45</v>
      </c>
      <c r="E683" t="s">
        <v>51</v>
      </c>
      <c r="F683" t="s">
        <v>28</v>
      </c>
      <c r="G683" t="s">
        <v>47</v>
      </c>
      <c r="H683" s="1">
        <v>41521</v>
      </c>
      <c r="J683" s="1">
        <v>30090</v>
      </c>
      <c r="K683">
        <v>40373</v>
      </c>
      <c r="L683" t="s">
        <v>1067</v>
      </c>
    </row>
    <row r="684" spans="1:12" x14ac:dyDescent="0.3">
      <c r="A684" t="s">
        <v>1016</v>
      </c>
      <c r="B684" t="s">
        <v>49</v>
      </c>
      <c r="C684" t="s">
        <v>37</v>
      </c>
      <c r="D684" t="s">
        <v>21</v>
      </c>
      <c r="E684" t="s">
        <v>63</v>
      </c>
      <c r="F684" t="s">
        <v>33</v>
      </c>
      <c r="G684" t="s">
        <v>29</v>
      </c>
      <c r="H684" s="1">
        <v>43179</v>
      </c>
      <c r="J684" s="1">
        <v>37800</v>
      </c>
      <c r="K684" t="s">
        <v>1012</v>
      </c>
      <c r="L684">
        <v>34364</v>
      </c>
    </row>
    <row r="685" spans="1:12" x14ac:dyDescent="0.3">
      <c r="A685" t="s">
        <v>1017</v>
      </c>
      <c r="B685" t="s">
        <v>49</v>
      </c>
      <c r="C685" t="s">
        <v>45</v>
      </c>
      <c r="D685" t="s">
        <v>68</v>
      </c>
      <c r="E685" t="s">
        <v>14</v>
      </c>
      <c r="F685" t="s">
        <v>15</v>
      </c>
      <c r="G685" t="s">
        <v>47</v>
      </c>
      <c r="H685" s="1">
        <v>40091</v>
      </c>
      <c r="J685" s="1">
        <v>32238</v>
      </c>
      <c r="L685" t="s">
        <v>1070</v>
      </c>
    </row>
    <row r="686" spans="1:12" x14ac:dyDescent="0.3">
      <c r="A686" t="s">
        <v>1018</v>
      </c>
      <c r="B686" t="s">
        <v>36</v>
      </c>
      <c r="C686" t="s">
        <v>37</v>
      </c>
      <c r="D686" t="s">
        <v>53</v>
      </c>
      <c r="E686" t="s">
        <v>170</v>
      </c>
      <c r="G686" t="s">
        <v>29</v>
      </c>
      <c r="H686" s="1">
        <v>39853</v>
      </c>
      <c r="J686" s="1">
        <v>29851</v>
      </c>
      <c r="L686">
        <v>95002</v>
      </c>
    </row>
    <row r="687" spans="1:12" x14ac:dyDescent="0.3">
      <c r="A687" t="s">
        <v>1019</v>
      </c>
      <c r="B687" t="s">
        <v>36</v>
      </c>
      <c r="C687" t="s">
        <v>40</v>
      </c>
      <c r="E687" t="s">
        <v>88</v>
      </c>
      <c r="G687" t="s">
        <v>42</v>
      </c>
      <c r="H687" s="1">
        <v>43485</v>
      </c>
      <c r="I687" s="1">
        <v>43962</v>
      </c>
      <c r="J687" s="1">
        <v>25133</v>
      </c>
      <c r="K687">
        <v>45670</v>
      </c>
    </row>
    <row r="688" spans="1:12" x14ac:dyDescent="0.3">
      <c r="A688" t="s">
        <v>1020</v>
      </c>
      <c r="B688" t="s">
        <v>85</v>
      </c>
      <c r="D688" t="s">
        <v>13</v>
      </c>
      <c r="E688" t="s">
        <v>14</v>
      </c>
      <c r="F688" t="s">
        <v>28</v>
      </c>
      <c r="G688" t="s">
        <v>16</v>
      </c>
      <c r="H688" s="1">
        <v>44157</v>
      </c>
      <c r="J688" s="1">
        <v>32851</v>
      </c>
      <c r="K688">
        <v>77071</v>
      </c>
      <c r="L688" t="s">
        <v>1074</v>
      </c>
    </row>
    <row r="689" spans="1:12" x14ac:dyDescent="0.3">
      <c r="A689" t="s">
        <v>1021</v>
      </c>
      <c r="B689" t="s">
        <v>67</v>
      </c>
      <c r="C689" t="s">
        <v>82</v>
      </c>
      <c r="D689" t="s">
        <v>125</v>
      </c>
      <c r="F689" t="s">
        <v>15</v>
      </c>
      <c r="G689" t="s">
        <v>64</v>
      </c>
      <c r="H689" s="1">
        <v>43495</v>
      </c>
      <c r="I689" s="1">
        <v>43453</v>
      </c>
      <c r="J689" s="1">
        <v>25755</v>
      </c>
      <c r="K689" t="s">
        <v>157</v>
      </c>
      <c r="L689">
        <v>54366</v>
      </c>
    </row>
    <row r="690" spans="1:12" x14ac:dyDescent="0.3">
      <c r="A690" t="s">
        <v>1022</v>
      </c>
      <c r="C690" t="s">
        <v>97</v>
      </c>
      <c r="D690" t="s">
        <v>31</v>
      </c>
      <c r="E690" t="s">
        <v>86</v>
      </c>
      <c r="F690" t="s">
        <v>33</v>
      </c>
      <c r="H690" s="1">
        <v>42798</v>
      </c>
      <c r="J690" s="1">
        <v>28916</v>
      </c>
    </row>
    <row r="691" spans="1:12" x14ac:dyDescent="0.3">
      <c r="A691" t="s">
        <v>1023</v>
      </c>
      <c r="B691" t="s">
        <v>49</v>
      </c>
      <c r="C691" t="s">
        <v>82</v>
      </c>
      <c r="D691" t="s">
        <v>26</v>
      </c>
      <c r="E691" t="s">
        <v>86</v>
      </c>
      <c r="G691" t="s">
        <v>16</v>
      </c>
      <c r="H691" s="1">
        <v>43658</v>
      </c>
      <c r="J691" s="1">
        <v>35861</v>
      </c>
      <c r="K691" t="s">
        <v>1024</v>
      </c>
      <c r="L691" t="s">
        <v>1078</v>
      </c>
    </row>
    <row r="692" spans="1:12" x14ac:dyDescent="0.3">
      <c r="A692" t="s">
        <v>1025</v>
      </c>
      <c r="B692" t="s">
        <v>36</v>
      </c>
      <c r="C692" t="s">
        <v>40</v>
      </c>
      <c r="D692" t="s">
        <v>68</v>
      </c>
      <c r="E692" t="s">
        <v>88</v>
      </c>
      <c r="G692" t="s">
        <v>29</v>
      </c>
      <c r="H692" s="1">
        <v>39873</v>
      </c>
      <c r="J692" s="1">
        <v>33301</v>
      </c>
      <c r="L692" t="s">
        <v>171</v>
      </c>
    </row>
    <row r="693" spans="1:12" x14ac:dyDescent="0.3">
      <c r="C693" t="s">
        <v>40</v>
      </c>
      <c r="D693" t="s">
        <v>50</v>
      </c>
      <c r="E693" t="s">
        <v>27</v>
      </c>
      <c r="F693" t="s">
        <v>60</v>
      </c>
      <c r="H693" s="1">
        <v>40489</v>
      </c>
      <c r="I693" s="1">
        <v>40676</v>
      </c>
      <c r="J693" s="1">
        <v>31884</v>
      </c>
      <c r="K693" t="s">
        <v>1026</v>
      </c>
    </row>
    <row r="694" spans="1:12" x14ac:dyDescent="0.3">
      <c r="A694" t="s">
        <v>1027</v>
      </c>
      <c r="B694" t="s">
        <v>36</v>
      </c>
      <c r="C694" t="s">
        <v>45</v>
      </c>
      <c r="D694" t="s">
        <v>147</v>
      </c>
      <c r="E694" t="s">
        <v>14</v>
      </c>
      <c r="F694" t="s">
        <v>55</v>
      </c>
      <c r="H694" s="1">
        <v>42935</v>
      </c>
      <c r="J694" s="1">
        <v>28532</v>
      </c>
      <c r="K694" t="s">
        <v>1028</v>
      </c>
      <c r="L694" t="s">
        <v>1082</v>
      </c>
    </row>
    <row r="695" spans="1:12" x14ac:dyDescent="0.3">
      <c r="A695" t="s">
        <v>1029</v>
      </c>
      <c r="B695" t="s">
        <v>67</v>
      </c>
      <c r="C695" t="s">
        <v>82</v>
      </c>
      <c r="D695" t="s">
        <v>50</v>
      </c>
      <c r="E695" t="s">
        <v>54</v>
      </c>
      <c r="G695" t="s">
        <v>47</v>
      </c>
      <c r="H695" s="1">
        <v>42111</v>
      </c>
      <c r="J695" s="1">
        <v>37237</v>
      </c>
      <c r="L695" t="s">
        <v>1084</v>
      </c>
    </row>
    <row r="696" spans="1:12" x14ac:dyDescent="0.3">
      <c r="A696" t="s">
        <v>1030</v>
      </c>
      <c r="C696" t="s">
        <v>97</v>
      </c>
      <c r="E696" t="s">
        <v>105</v>
      </c>
      <c r="F696" t="s">
        <v>28</v>
      </c>
      <c r="H696" s="1">
        <v>40350</v>
      </c>
      <c r="J696" s="1">
        <v>28503</v>
      </c>
      <c r="K696" t="s">
        <v>1031</v>
      </c>
    </row>
    <row r="697" spans="1:12" x14ac:dyDescent="0.3">
      <c r="A697" t="s">
        <v>1032</v>
      </c>
      <c r="C697" t="s">
        <v>37</v>
      </c>
      <c r="D697" t="s">
        <v>130</v>
      </c>
      <c r="E697" t="s">
        <v>46</v>
      </c>
      <c r="F697" t="s">
        <v>33</v>
      </c>
      <c r="G697" t="s">
        <v>29</v>
      </c>
      <c r="H697" s="1">
        <v>43206</v>
      </c>
      <c r="I697" s="1">
        <v>43423</v>
      </c>
      <c r="J697" s="1">
        <v>28044</v>
      </c>
      <c r="K697" t="s">
        <v>1033</v>
      </c>
      <c r="L697" t="s">
        <v>1087</v>
      </c>
    </row>
    <row r="698" spans="1:12" x14ac:dyDescent="0.3">
      <c r="A698" t="s">
        <v>1034</v>
      </c>
      <c r="B698" t="s">
        <v>67</v>
      </c>
      <c r="C698" t="s">
        <v>37</v>
      </c>
      <c r="D698" t="s">
        <v>31</v>
      </c>
      <c r="F698" t="s">
        <v>55</v>
      </c>
      <c r="H698" s="1">
        <v>43256</v>
      </c>
      <c r="J698" s="1">
        <v>30273</v>
      </c>
      <c r="K698">
        <v>32429</v>
      </c>
    </row>
    <row r="699" spans="1:12" x14ac:dyDescent="0.3">
      <c r="A699" t="s">
        <v>1035</v>
      </c>
      <c r="B699" t="s">
        <v>19</v>
      </c>
      <c r="C699" t="s">
        <v>82</v>
      </c>
      <c r="D699" t="s">
        <v>50</v>
      </c>
      <c r="E699" t="s">
        <v>99</v>
      </c>
      <c r="F699" t="s">
        <v>15</v>
      </c>
      <c r="G699" t="s">
        <v>16</v>
      </c>
      <c r="H699" s="1">
        <v>41510</v>
      </c>
      <c r="J699" s="1">
        <v>28198</v>
      </c>
      <c r="K699" t="s">
        <v>1036</v>
      </c>
      <c r="L699">
        <v>52904</v>
      </c>
    </row>
    <row r="700" spans="1:12" x14ac:dyDescent="0.3">
      <c r="A700" t="s">
        <v>1037</v>
      </c>
      <c r="B700" t="s">
        <v>49</v>
      </c>
      <c r="C700" t="s">
        <v>25</v>
      </c>
      <c r="D700" t="s">
        <v>147</v>
      </c>
      <c r="E700" t="s">
        <v>38</v>
      </c>
      <c r="H700" s="1">
        <v>42306</v>
      </c>
      <c r="I700" s="1">
        <v>42757</v>
      </c>
      <c r="J700" s="1">
        <v>25514</v>
      </c>
      <c r="K700">
        <v>62053</v>
      </c>
    </row>
    <row r="701" spans="1:12" x14ac:dyDescent="0.3">
      <c r="A701" t="s">
        <v>1038</v>
      </c>
      <c r="B701" t="s">
        <v>19</v>
      </c>
      <c r="C701" t="s">
        <v>45</v>
      </c>
      <c r="D701" t="s">
        <v>68</v>
      </c>
      <c r="E701" t="s">
        <v>86</v>
      </c>
      <c r="F701" t="s">
        <v>60</v>
      </c>
      <c r="G701" t="s">
        <v>16</v>
      </c>
      <c r="H701" s="1">
        <v>41834</v>
      </c>
      <c r="K701" t="s">
        <v>1039</v>
      </c>
      <c r="L701" t="s">
        <v>1093</v>
      </c>
    </row>
    <row r="702" spans="1:12" x14ac:dyDescent="0.3">
      <c r="A702" t="s">
        <v>1040</v>
      </c>
      <c r="B702" t="s">
        <v>19</v>
      </c>
      <c r="C702" t="s">
        <v>97</v>
      </c>
      <c r="D702" t="s">
        <v>53</v>
      </c>
      <c r="E702" t="s">
        <v>63</v>
      </c>
      <c r="G702" t="s">
        <v>74</v>
      </c>
      <c r="H702" s="1">
        <v>40802</v>
      </c>
      <c r="J702" s="1">
        <v>31812</v>
      </c>
      <c r="K702" t="s">
        <v>1041</v>
      </c>
      <c r="L702" t="s">
        <v>1095</v>
      </c>
    </row>
    <row r="703" spans="1:12" x14ac:dyDescent="0.3">
      <c r="A703" t="s">
        <v>1042</v>
      </c>
      <c r="B703" t="s">
        <v>85</v>
      </c>
      <c r="C703" t="s">
        <v>97</v>
      </c>
      <c r="D703" t="s">
        <v>21</v>
      </c>
      <c r="E703" t="s">
        <v>46</v>
      </c>
      <c r="G703" t="s">
        <v>47</v>
      </c>
      <c r="H703" s="1">
        <v>40185</v>
      </c>
      <c r="J703" s="1">
        <v>36781</v>
      </c>
      <c r="L703" t="s">
        <v>1097</v>
      </c>
    </row>
    <row r="704" spans="1:12" x14ac:dyDescent="0.3">
      <c r="A704" t="s">
        <v>1043</v>
      </c>
      <c r="B704" t="s">
        <v>49</v>
      </c>
      <c r="F704" t="s">
        <v>60</v>
      </c>
      <c r="G704" t="s">
        <v>64</v>
      </c>
      <c r="H704" s="1">
        <v>40597</v>
      </c>
      <c r="J704" s="1">
        <v>31377</v>
      </c>
    </row>
    <row r="705" spans="1:12" x14ac:dyDescent="0.3">
      <c r="A705" t="s">
        <v>1044</v>
      </c>
      <c r="B705" t="s">
        <v>85</v>
      </c>
      <c r="C705" t="s">
        <v>82</v>
      </c>
      <c r="D705" t="s">
        <v>50</v>
      </c>
      <c r="F705" t="s">
        <v>55</v>
      </c>
      <c r="G705" t="s">
        <v>47</v>
      </c>
      <c r="H705" s="1">
        <v>40946</v>
      </c>
      <c r="J705" s="1">
        <v>22770</v>
      </c>
      <c r="K705" t="s">
        <v>1045</v>
      </c>
      <c r="L705">
        <v>43372</v>
      </c>
    </row>
    <row r="706" spans="1:12" x14ac:dyDescent="0.3">
      <c r="A706" t="s">
        <v>1046</v>
      </c>
      <c r="B706" t="s">
        <v>24</v>
      </c>
      <c r="C706" t="s">
        <v>25</v>
      </c>
      <c r="E706" t="s">
        <v>170</v>
      </c>
      <c r="G706" t="s">
        <v>29</v>
      </c>
      <c r="H706" s="1">
        <v>42313</v>
      </c>
      <c r="I706" s="1">
        <v>43730</v>
      </c>
      <c r="J706" s="1">
        <v>27399</v>
      </c>
      <c r="K706" t="s">
        <v>1047</v>
      </c>
      <c r="L706" t="s">
        <v>1101</v>
      </c>
    </row>
    <row r="707" spans="1:12" x14ac:dyDescent="0.3">
      <c r="A707" t="s">
        <v>1048</v>
      </c>
      <c r="B707" t="s">
        <v>67</v>
      </c>
      <c r="C707" t="s">
        <v>97</v>
      </c>
      <c r="E707" t="s">
        <v>27</v>
      </c>
      <c r="F707" t="s">
        <v>28</v>
      </c>
      <c r="G707" t="s">
        <v>47</v>
      </c>
      <c r="H707" s="1">
        <v>43437</v>
      </c>
      <c r="J707" s="1">
        <v>33164</v>
      </c>
      <c r="K707">
        <v>78998</v>
      </c>
      <c r="L707">
        <v>77245</v>
      </c>
    </row>
    <row r="708" spans="1:12" x14ac:dyDescent="0.3">
      <c r="A708" t="s">
        <v>1049</v>
      </c>
      <c r="B708" t="s">
        <v>67</v>
      </c>
      <c r="C708" t="s">
        <v>58</v>
      </c>
      <c r="D708" t="s">
        <v>50</v>
      </c>
      <c r="E708" t="s">
        <v>51</v>
      </c>
      <c r="F708" t="s">
        <v>15</v>
      </c>
      <c r="G708" t="s">
        <v>47</v>
      </c>
      <c r="H708" s="1">
        <v>41503</v>
      </c>
      <c r="I708" s="1">
        <v>42434</v>
      </c>
      <c r="J708" s="1">
        <v>32310</v>
      </c>
      <c r="K708" t="s">
        <v>787</v>
      </c>
    </row>
    <row r="709" spans="1:12" x14ac:dyDescent="0.3">
      <c r="A709" t="s">
        <v>1050</v>
      </c>
      <c r="B709" t="s">
        <v>24</v>
      </c>
      <c r="C709" t="s">
        <v>82</v>
      </c>
      <c r="D709" t="s">
        <v>68</v>
      </c>
      <c r="E709" t="s">
        <v>88</v>
      </c>
      <c r="F709" t="s">
        <v>15</v>
      </c>
      <c r="G709" t="s">
        <v>69</v>
      </c>
      <c r="H709" s="1">
        <v>42977</v>
      </c>
      <c r="J709" s="1">
        <v>30926</v>
      </c>
      <c r="K709" t="s">
        <v>270</v>
      </c>
      <c r="L709" t="s">
        <v>132</v>
      </c>
    </row>
    <row r="710" spans="1:12" x14ac:dyDescent="0.3">
      <c r="A710" t="s">
        <v>1051</v>
      </c>
      <c r="B710" t="s">
        <v>49</v>
      </c>
      <c r="C710" t="s">
        <v>82</v>
      </c>
      <c r="D710" t="s">
        <v>94</v>
      </c>
      <c r="G710" t="s">
        <v>16</v>
      </c>
      <c r="H710" s="1">
        <v>42345</v>
      </c>
      <c r="I710" s="1">
        <v>42668</v>
      </c>
      <c r="J710" s="1">
        <v>32297</v>
      </c>
      <c r="K710" t="s">
        <v>1052</v>
      </c>
      <c r="L710" t="s">
        <v>1108</v>
      </c>
    </row>
    <row r="711" spans="1:12" x14ac:dyDescent="0.3">
      <c r="A711" t="s">
        <v>1053</v>
      </c>
      <c r="C711" t="s">
        <v>37</v>
      </c>
      <c r="D711" t="s">
        <v>13</v>
      </c>
      <c r="E711" t="s">
        <v>63</v>
      </c>
      <c r="G711" t="s">
        <v>16</v>
      </c>
      <c r="H711" s="1">
        <v>43562</v>
      </c>
      <c r="J711" s="1">
        <v>27881</v>
      </c>
      <c r="L711">
        <v>95095</v>
      </c>
    </row>
    <row r="712" spans="1:12" x14ac:dyDescent="0.3">
      <c r="A712" t="s">
        <v>1054</v>
      </c>
      <c r="B712" t="s">
        <v>85</v>
      </c>
      <c r="C712" t="s">
        <v>40</v>
      </c>
      <c r="D712" t="s">
        <v>83</v>
      </c>
      <c r="F712" t="s">
        <v>55</v>
      </c>
      <c r="G712" t="s">
        <v>29</v>
      </c>
      <c r="H712" s="1">
        <v>44079</v>
      </c>
      <c r="I712" s="1">
        <v>44701</v>
      </c>
      <c r="J712" s="1">
        <v>28800</v>
      </c>
      <c r="K712">
        <v>108570</v>
      </c>
      <c r="L712" t="s">
        <v>649</v>
      </c>
    </row>
    <row r="713" spans="1:12" x14ac:dyDescent="0.3">
      <c r="A713" t="s">
        <v>1055</v>
      </c>
      <c r="B713" t="s">
        <v>85</v>
      </c>
      <c r="C713" t="s">
        <v>97</v>
      </c>
      <c r="D713" t="s">
        <v>59</v>
      </c>
      <c r="E713" t="s">
        <v>86</v>
      </c>
      <c r="G713" t="s">
        <v>78</v>
      </c>
      <c r="H713" s="1">
        <v>42142</v>
      </c>
      <c r="J713" s="1">
        <v>23826</v>
      </c>
    </row>
    <row r="714" spans="1:12" x14ac:dyDescent="0.3">
      <c r="A714" t="s">
        <v>1056</v>
      </c>
      <c r="B714" t="s">
        <v>67</v>
      </c>
      <c r="C714" t="s">
        <v>37</v>
      </c>
      <c r="D714" t="s">
        <v>50</v>
      </c>
      <c r="E714" t="s">
        <v>86</v>
      </c>
      <c r="G714" t="s">
        <v>29</v>
      </c>
      <c r="H714" s="1">
        <v>42061</v>
      </c>
      <c r="I714" s="1">
        <v>42713</v>
      </c>
      <c r="J714" s="1">
        <v>28383</v>
      </c>
      <c r="K714" t="s">
        <v>1057</v>
      </c>
      <c r="L714" t="s">
        <v>1113</v>
      </c>
    </row>
    <row r="715" spans="1:12" x14ac:dyDescent="0.3">
      <c r="A715" t="s">
        <v>1058</v>
      </c>
      <c r="C715" t="s">
        <v>40</v>
      </c>
      <c r="D715" t="s">
        <v>83</v>
      </c>
      <c r="E715" t="s">
        <v>88</v>
      </c>
      <c r="F715" t="s">
        <v>15</v>
      </c>
      <c r="G715" t="s">
        <v>78</v>
      </c>
      <c r="H715" s="1">
        <v>42354</v>
      </c>
      <c r="I715" s="1">
        <v>42873</v>
      </c>
      <c r="J715" s="1">
        <v>32021</v>
      </c>
    </row>
    <row r="716" spans="1:12" x14ac:dyDescent="0.3">
      <c r="A716" t="s">
        <v>1059</v>
      </c>
      <c r="C716" t="s">
        <v>45</v>
      </c>
      <c r="E716" t="s">
        <v>46</v>
      </c>
      <c r="F716" t="s">
        <v>15</v>
      </c>
      <c r="G716" t="s">
        <v>78</v>
      </c>
      <c r="H716" s="1">
        <v>43012</v>
      </c>
      <c r="I716" s="1">
        <v>44621</v>
      </c>
      <c r="J716" s="1">
        <v>38277</v>
      </c>
    </row>
    <row r="717" spans="1:12" x14ac:dyDescent="0.3">
      <c r="A717" t="s">
        <v>1060</v>
      </c>
      <c r="B717" t="s">
        <v>85</v>
      </c>
      <c r="E717" t="s">
        <v>170</v>
      </c>
      <c r="F717" t="s">
        <v>55</v>
      </c>
      <c r="H717" s="1">
        <v>41797</v>
      </c>
      <c r="J717" s="1">
        <v>37211</v>
      </c>
      <c r="K717" t="s">
        <v>220</v>
      </c>
      <c r="L717" t="s">
        <v>1117</v>
      </c>
    </row>
    <row r="718" spans="1:12" x14ac:dyDescent="0.3">
      <c r="A718" t="s">
        <v>1061</v>
      </c>
      <c r="B718" t="s">
        <v>19</v>
      </c>
      <c r="C718" t="s">
        <v>58</v>
      </c>
      <c r="D718" t="s">
        <v>94</v>
      </c>
      <c r="E718" t="s">
        <v>54</v>
      </c>
      <c r="G718" t="s">
        <v>29</v>
      </c>
      <c r="H718" s="1">
        <v>43609</v>
      </c>
      <c r="J718" s="1">
        <v>27893</v>
      </c>
      <c r="K718" t="s">
        <v>109</v>
      </c>
      <c r="L718">
        <v>59857</v>
      </c>
    </row>
    <row r="719" spans="1:12" x14ac:dyDescent="0.3">
      <c r="A719" t="s">
        <v>1062</v>
      </c>
      <c r="C719" t="s">
        <v>12</v>
      </c>
      <c r="D719" t="s">
        <v>13</v>
      </c>
      <c r="E719" t="s">
        <v>38</v>
      </c>
      <c r="F719" t="s">
        <v>55</v>
      </c>
      <c r="G719" t="s">
        <v>42</v>
      </c>
      <c r="H719" s="1">
        <v>44074</v>
      </c>
      <c r="J719" s="1">
        <v>32279</v>
      </c>
      <c r="L719" t="s">
        <v>1120</v>
      </c>
    </row>
    <row r="720" spans="1:12" x14ac:dyDescent="0.3">
      <c r="A720" t="s">
        <v>1063</v>
      </c>
      <c r="B720" t="s">
        <v>49</v>
      </c>
      <c r="C720" t="s">
        <v>20</v>
      </c>
      <c r="D720" t="s">
        <v>53</v>
      </c>
      <c r="E720" t="s">
        <v>99</v>
      </c>
      <c r="F720" t="s">
        <v>60</v>
      </c>
      <c r="G720" t="s">
        <v>47</v>
      </c>
      <c r="H720" s="1">
        <v>43480</v>
      </c>
      <c r="J720" s="1">
        <v>38703</v>
      </c>
      <c r="K720" t="s">
        <v>289</v>
      </c>
      <c r="L720" t="s">
        <v>744</v>
      </c>
    </row>
    <row r="721" spans="1:12" x14ac:dyDescent="0.3">
      <c r="A721" t="s">
        <v>1064</v>
      </c>
      <c r="B721" t="s">
        <v>19</v>
      </c>
      <c r="C721" t="s">
        <v>97</v>
      </c>
      <c r="D721" t="s">
        <v>13</v>
      </c>
      <c r="E721" t="s">
        <v>92</v>
      </c>
      <c r="F721" t="s">
        <v>15</v>
      </c>
      <c r="H721" s="1">
        <v>40115</v>
      </c>
      <c r="J721" s="1">
        <v>37110</v>
      </c>
      <c r="K721" t="s">
        <v>1065</v>
      </c>
      <c r="L721">
        <v>92658</v>
      </c>
    </row>
    <row r="722" spans="1:12" x14ac:dyDescent="0.3">
      <c r="A722" t="s">
        <v>1066</v>
      </c>
      <c r="B722" t="s">
        <v>36</v>
      </c>
      <c r="E722" t="s">
        <v>99</v>
      </c>
      <c r="F722" t="s">
        <v>55</v>
      </c>
      <c r="G722" t="s">
        <v>64</v>
      </c>
      <c r="H722" s="1">
        <v>41410</v>
      </c>
      <c r="I722" s="1">
        <v>43344</v>
      </c>
      <c r="J722" s="1">
        <v>38355</v>
      </c>
      <c r="K722" t="s">
        <v>1067</v>
      </c>
      <c r="L722">
        <v>81681</v>
      </c>
    </row>
    <row r="723" spans="1:12" x14ac:dyDescent="0.3">
      <c r="A723" t="s">
        <v>1068</v>
      </c>
      <c r="C723" t="s">
        <v>82</v>
      </c>
      <c r="D723" t="s">
        <v>94</v>
      </c>
      <c r="E723" t="s">
        <v>32</v>
      </c>
      <c r="F723" t="s">
        <v>55</v>
      </c>
      <c r="H723" s="1">
        <v>41668</v>
      </c>
      <c r="J723" s="1">
        <v>35816</v>
      </c>
      <c r="K723">
        <v>34364</v>
      </c>
    </row>
    <row r="724" spans="1:12" x14ac:dyDescent="0.3">
      <c r="A724" t="s">
        <v>1069</v>
      </c>
      <c r="B724" t="s">
        <v>49</v>
      </c>
      <c r="C724" t="s">
        <v>58</v>
      </c>
      <c r="D724" t="s">
        <v>94</v>
      </c>
      <c r="E724" t="s">
        <v>170</v>
      </c>
      <c r="F724" t="s">
        <v>28</v>
      </c>
      <c r="G724" t="s">
        <v>78</v>
      </c>
      <c r="H724" s="1">
        <v>43810</v>
      </c>
      <c r="J724" s="1">
        <v>24024</v>
      </c>
      <c r="K724" t="s">
        <v>1070</v>
      </c>
      <c r="L724" t="s">
        <v>1126</v>
      </c>
    </row>
    <row r="725" spans="1:12" x14ac:dyDescent="0.3">
      <c r="A725" t="s">
        <v>1071</v>
      </c>
      <c r="B725" t="s">
        <v>24</v>
      </c>
      <c r="C725" t="s">
        <v>20</v>
      </c>
      <c r="D725" t="s">
        <v>94</v>
      </c>
      <c r="F725" t="s">
        <v>15</v>
      </c>
      <c r="G725" t="s">
        <v>64</v>
      </c>
      <c r="H725" s="1">
        <v>42598</v>
      </c>
      <c r="J725" s="1">
        <v>26475</v>
      </c>
      <c r="K725">
        <v>95002</v>
      </c>
      <c r="L725" t="s">
        <v>1128</v>
      </c>
    </row>
    <row r="726" spans="1:12" x14ac:dyDescent="0.3">
      <c r="A726" t="s">
        <v>1072</v>
      </c>
      <c r="B726" t="s">
        <v>67</v>
      </c>
      <c r="C726" t="s">
        <v>12</v>
      </c>
      <c r="D726" t="s">
        <v>21</v>
      </c>
      <c r="E726" t="s">
        <v>86</v>
      </c>
      <c r="H726" s="1">
        <v>42592</v>
      </c>
      <c r="J726" s="1">
        <v>35873</v>
      </c>
      <c r="L726" t="s">
        <v>1130</v>
      </c>
    </row>
    <row r="727" spans="1:12" x14ac:dyDescent="0.3">
      <c r="A727" t="s">
        <v>1073</v>
      </c>
      <c r="C727" t="s">
        <v>40</v>
      </c>
      <c r="D727" t="s">
        <v>21</v>
      </c>
      <c r="E727" t="s">
        <v>46</v>
      </c>
      <c r="H727" s="1">
        <v>40067</v>
      </c>
      <c r="J727" s="1">
        <v>28438</v>
      </c>
      <c r="K727" t="s">
        <v>1074</v>
      </c>
      <c r="L727" t="s">
        <v>1132</v>
      </c>
    </row>
    <row r="728" spans="1:12" x14ac:dyDescent="0.3">
      <c r="A728" t="s">
        <v>1075</v>
      </c>
      <c r="B728" t="s">
        <v>85</v>
      </c>
      <c r="C728" t="s">
        <v>97</v>
      </c>
      <c r="D728" t="s">
        <v>147</v>
      </c>
      <c r="E728" t="s">
        <v>170</v>
      </c>
      <c r="F728" t="s">
        <v>33</v>
      </c>
      <c r="G728" t="s">
        <v>69</v>
      </c>
      <c r="H728" s="1">
        <v>41223</v>
      </c>
      <c r="I728" s="1">
        <v>42904</v>
      </c>
      <c r="K728">
        <v>54366</v>
      </c>
      <c r="L728" t="s">
        <v>1134</v>
      </c>
    </row>
    <row r="729" spans="1:12" x14ac:dyDescent="0.3">
      <c r="B729" t="s">
        <v>19</v>
      </c>
      <c r="C729" t="s">
        <v>45</v>
      </c>
      <c r="D729" t="s">
        <v>94</v>
      </c>
      <c r="F729" t="s">
        <v>28</v>
      </c>
      <c r="G729" t="s">
        <v>29</v>
      </c>
      <c r="H729" s="1">
        <v>43225</v>
      </c>
      <c r="J729" s="1">
        <v>29566</v>
      </c>
      <c r="L729" t="s">
        <v>1136</v>
      </c>
    </row>
    <row r="730" spans="1:12" x14ac:dyDescent="0.3">
      <c r="A730" t="s">
        <v>1076</v>
      </c>
      <c r="B730" t="s">
        <v>24</v>
      </c>
      <c r="C730" t="s">
        <v>82</v>
      </c>
      <c r="D730" t="s">
        <v>53</v>
      </c>
      <c r="E730" t="s">
        <v>51</v>
      </c>
      <c r="G730" t="s">
        <v>69</v>
      </c>
      <c r="H730" t="s">
        <v>75</v>
      </c>
      <c r="I730" s="1">
        <v>43215</v>
      </c>
      <c r="J730" s="1">
        <v>26716</v>
      </c>
      <c r="L730" t="s">
        <v>1138</v>
      </c>
    </row>
    <row r="731" spans="1:12" x14ac:dyDescent="0.3">
      <c r="A731" t="s">
        <v>1077</v>
      </c>
      <c r="B731" t="s">
        <v>36</v>
      </c>
      <c r="C731" t="s">
        <v>58</v>
      </c>
      <c r="E731" t="s">
        <v>32</v>
      </c>
      <c r="F731" t="s">
        <v>55</v>
      </c>
      <c r="G731" t="s">
        <v>74</v>
      </c>
      <c r="H731" s="1">
        <v>42079</v>
      </c>
      <c r="I731" s="1">
        <v>43846</v>
      </c>
      <c r="J731" s="1">
        <v>31329</v>
      </c>
      <c r="K731" t="s">
        <v>1078</v>
      </c>
      <c r="L731">
        <v>108250</v>
      </c>
    </row>
    <row r="732" spans="1:12" x14ac:dyDescent="0.3">
      <c r="A732" t="s">
        <v>1079</v>
      </c>
      <c r="B732" t="s">
        <v>19</v>
      </c>
      <c r="C732" t="s">
        <v>12</v>
      </c>
      <c r="E732" t="s">
        <v>88</v>
      </c>
      <c r="G732" t="s">
        <v>78</v>
      </c>
      <c r="H732" s="1">
        <v>43698</v>
      </c>
      <c r="I732" s="1">
        <v>45613</v>
      </c>
      <c r="J732" s="1">
        <v>36002</v>
      </c>
      <c r="K732" t="s">
        <v>171</v>
      </c>
      <c r="L732" t="s">
        <v>291</v>
      </c>
    </row>
    <row r="733" spans="1:12" x14ac:dyDescent="0.3">
      <c r="A733" t="s">
        <v>1080</v>
      </c>
      <c r="B733" t="s">
        <v>19</v>
      </c>
      <c r="C733" t="s">
        <v>97</v>
      </c>
      <c r="D733" t="s">
        <v>26</v>
      </c>
      <c r="E733" t="s">
        <v>170</v>
      </c>
      <c r="F733" t="s">
        <v>15</v>
      </c>
      <c r="G733" t="s">
        <v>16</v>
      </c>
      <c r="H733" s="1">
        <v>43868</v>
      </c>
      <c r="J733" s="1">
        <v>25304</v>
      </c>
    </row>
    <row r="734" spans="1:12" x14ac:dyDescent="0.3">
      <c r="A734" t="s">
        <v>1081</v>
      </c>
      <c r="B734" t="s">
        <v>67</v>
      </c>
      <c r="C734" t="s">
        <v>37</v>
      </c>
      <c r="D734" t="s">
        <v>59</v>
      </c>
      <c r="E734" t="s">
        <v>32</v>
      </c>
      <c r="F734" t="s">
        <v>60</v>
      </c>
      <c r="G734" t="s">
        <v>16</v>
      </c>
      <c r="H734" s="1">
        <v>41117</v>
      </c>
      <c r="J734" s="1">
        <v>24498</v>
      </c>
      <c r="K734" t="s">
        <v>1082</v>
      </c>
      <c r="L734">
        <v>52259</v>
      </c>
    </row>
    <row r="735" spans="1:12" x14ac:dyDescent="0.3">
      <c r="A735" t="s">
        <v>1083</v>
      </c>
      <c r="C735" t="s">
        <v>37</v>
      </c>
      <c r="D735" t="s">
        <v>94</v>
      </c>
      <c r="E735" t="s">
        <v>54</v>
      </c>
      <c r="F735" t="s">
        <v>55</v>
      </c>
      <c r="H735" s="1">
        <v>44189</v>
      </c>
      <c r="J735" s="1">
        <v>34161</v>
      </c>
      <c r="K735" t="s">
        <v>1084</v>
      </c>
    </row>
    <row r="736" spans="1:12" x14ac:dyDescent="0.3">
      <c r="A736" t="s">
        <v>1085</v>
      </c>
      <c r="C736" t="s">
        <v>97</v>
      </c>
      <c r="D736" t="s">
        <v>26</v>
      </c>
      <c r="F736" t="s">
        <v>55</v>
      </c>
      <c r="H736" s="1">
        <v>41240</v>
      </c>
      <c r="I736" s="1">
        <v>41755</v>
      </c>
      <c r="J736" s="1">
        <v>31915</v>
      </c>
    </row>
    <row r="737" spans="1:12" x14ac:dyDescent="0.3">
      <c r="A737" t="s">
        <v>1086</v>
      </c>
      <c r="C737" t="s">
        <v>25</v>
      </c>
      <c r="D737" t="s">
        <v>147</v>
      </c>
      <c r="E737" t="s">
        <v>99</v>
      </c>
      <c r="G737" t="s">
        <v>16</v>
      </c>
      <c r="H737" s="1">
        <v>42877</v>
      </c>
      <c r="J737" s="1">
        <v>31026</v>
      </c>
      <c r="K737" t="s">
        <v>1087</v>
      </c>
      <c r="L737">
        <v>116026</v>
      </c>
    </row>
    <row r="738" spans="1:12" x14ac:dyDescent="0.3">
      <c r="A738" t="s">
        <v>1088</v>
      </c>
      <c r="B738" t="s">
        <v>24</v>
      </c>
      <c r="C738" t="s">
        <v>12</v>
      </c>
      <c r="D738" t="s">
        <v>130</v>
      </c>
      <c r="E738" t="s">
        <v>86</v>
      </c>
      <c r="F738" t="s">
        <v>28</v>
      </c>
      <c r="G738" t="s">
        <v>78</v>
      </c>
      <c r="H738" s="1">
        <v>43879</v>
      </c>
      <c r="I738" s="1">
        <v>45005</v>
      </c>
      <c r="J738" s="1">
        <v>29685</v>
      </c>
      <c r="L738">
        <v>91916</v>
      </c>
    </row>
    <row r="739" spans="1:12" x14ac:dyDescent="0.3">
      <c r="A739" t="s">
        <v>1089</v>
      </c>
      <c r="B739" t="s">
        <v>49</v>
      </c>
      <c r="C739" t="s">
        <v>40</v>
      </c>
      <c r="D739" t="s">
        <v>125</v>
      </c>
      <c r="F739" t="s">
        <v>15</v>
      </c>
      <c r="G739" t="s">
        <v>29</v>
      </c>
      <c r="H739" s="1">
        <v>42231</v>
      </c>
      <c r="I739" s="1">
        <v>42116</v>
      </c>
      <c r="K739">
        <v>52904</v>
      </c>
      <c r="L739" t="s">
        <v>270</v>
      </c>
    </row>
    <row r="740" spans="1:12" x14ac:dyDescent="0.3">
      <c r="A740" t="s">
        <v>1090</v>
      </c>
      <c r="B740" t="s">
        <v>67</v>
      </c>
      <c r="C740" t="s">
        <v>58</v>
      </c>
      <c r="D740" t="s">
        <v>125</v>
      </c>
      <c r="E740" t="s">
        <v>86</v>
      </c>
      <c r="F740" t="s">
        <v>28</v>
      </c>
      <c r="H740" s="1">
        <v>40622</v>
      </c>
      <c r="J740" s="1">
        <v>30931</v>
      </c>
      <c r="L740" t="s">
        <v>287</v>
      </c>
    </row>
    <row r="741" spans="1:12" x14ac:dyDescent="0.3">
      <c r="A741" t="s">
        <v>1091</v>
      </c>
      <c r="B741" t="s">
        <v>24</v>
      </c>
      <c r="E741" t="s">
        <v>88</v>
      </c>
      <c r="H741" t="s">
        <v>75</v>
      </c>
      <c r="J741" s="1">
        <v>28972</v>
      </c>
      <c r="L741" t="s">
        <v>1150</v>
      </c>
    </row>
    <row r="742" spans="1:12" x14ac:dyDescent="0.3">
      <c r="A742" t="s">
        <v>1092</v>
      </c>
      <c r="B742" t="s">
        <v>24</v>
      </c>
      <c r="C742" t="s">
        <v>37</v>
      </c>
      <c r="E742" t="s">
        <v>63</v>
      </c>
      <c r="F742" t="s">
        <v>60</v>
      </c>
      <c r="G742" t="s">
        <v>47</v>
      </c>
      <c r="H742" s="1">
        <v>43190</v>
      </c>
      <c r="J742" s="1">
        <v>24567</v>
      </c>
      <c r="K742" t="s">
        <v>1093</v>
      </c>
      <c r="L742" t="s">
        <v>616</v>
      </c>
    </row>
    <row r="743" spans="1:12" x14ac:dyDescent="0.3">
      <c r="A743" t="s">
        <v>1094</v>
      </c>
      <c r="B743" t="s">
        <v>85</v>
      </c>
      <c r="C743" t="s">
        <v>58</v>
      </c>
      <c r="E743" t="s">
        <v>46</v>
      </c>
      <c r="F743" t="s">
        <v>15</v>
      </c>
      <c r="G743" t="s">
        <v>78</v>
      </c>
      <c r="H743" s="1">
        <v>39928</v>
      </c>
      <c r="J743" s="1">
        <v>27611</v>
      </c>
      <c r="K743" t="s">
        <v>1095</v>
      </c>
    </row>
    <row r="744" spans="1:12" x14ac:dyDescent="0.3">
      <c r="A744" t="s">
        <v>1096</v>
      </c>
      <c r="B744" t="s">
        <v>36</v>
      </c>
      <c r="D744" t="s">
        <v>13</v>
      </c>
      <c r="E744" t="s">
        <v>14</v>
      </c>
      <c r="G744" t="s">
        <v>16</v>
      </c>
      <c r="H744" s="1">
        <v>40947</v>
      </c>
      <c r="J744" s="1">
        <v>31664</v>
      </c>
      <c r="K744" t="s">
        <v>1097</v>
      </c>
      <c r="L744">
        <v>30967</v>
      </c>
    </row>
    <row r="745" spans="1:12" x14ac:dyDescent="0.3">
      <c r="A745" t="s">
        <v>1098</v>
      </c>
      <c r="B745" t="s">
        <v>49</v>
      </c>
      <c r="C745" t="s">
        <v>12</v>
      </c>
      <c r="F745" t="s">
        <v>33</v>
      </c>
      <c r="G745" t="s">
        <v>42</v>
      </c>
      <c r="H745" s="1">
        <v>43409</v>
      </c>
      <c r="J745" s="1">
        <v>28799</v>
      </c>
      <c r="L745" t="s">
        <v>1156</v>
      </c>
    </row>
    <row r="746" spans="1:12" x14ac:dyDescent="0.3">
      <c r="A746" t="s">
        <v>1099</v>
      </c>
      <c r="B746" t="s">
        <v>49</v>
      </c>
      <c r="C746" t="s">
        <v>25</v>
      </c>
      <c r="D746" t="s">
        <v>26</v>
      </c>
      <c r="E746" t="s">
        <v>105</v>
      </c>
      <c r="G746" t="s">
        <v>29</v>
      </c>
      <c r="H746" s="1">
        <v>39826</v>
      </c>
      <c r="J746" s="1">
        <v>25278</v>
      </c>
      <c r="K746">
        <v>43372</v>
      </c>
    </row>
    <row r="747" spans="1:12" x14ac:dyDescent="0.3">
      <c r="A747" t="s">
        <v>1100</v>
      </c>
      <c r="B747" t="s">
        <v>85</v>
      </c>
      <c r="C747" t="s">
        <v>58</v>
      </c>
      <c r="D747" t="s">
        <v>94</v>
      </c>
      <c r="E747" t="s">
        <v>92</v>
      </c>
      <c r="F747" t="s">
        <v>55</v>
      </c>
      <c r="G747" t="s">
        <v>78</v>
      </c>
      <c r="H747" s="1">
        <v>43819</v>
      </c>
      <c r="J747" s="1">
        <v>33222</v>
      </c>
      <c r="K747" t="s">
        <v>1101</v>
      </c>
      <c r="L747" t="s">
        <v>1159</v>
      </c>
    </row>
    <row r="748" spans="1:12" x14ac:dyDescent="0.3">
      <c r="A748" t="s">
        <v>1102</v>
      </c>
      <c r="B748" t="s">
        <v>36</v>
      </c>
      <c r="C748" t="s">
        <v>20</v>
      </c>
      <c r="D748" t="s">
        <v>59</v>
      </c>
      <c r="E748" t="s">
        <v>170</v>
      </c>
      <c r="F748" t="s">
        <v>60</v>
      </c>
      <c r="G748" t="s">
        <v>42</v>
      </c>
      <c r="H748" s="1">
        <v>43441</v>
      </c>
      <c r="J748" s="1">
        <v>26444</v>
      </c>
      <c r="K748">
        <v>77245</v>
      </c>
      <c r="L748">
        <v>57139</v>
      </c>
    </row>
    <row r="749" spans="1:12" x14ac:dyDescent="0.3">
      <c r="A749" t="s">
        <v>1103</v>
      </c>
      <c r="B749" t="s">
        <v>67</v>
      </c>
      <c r="C749" t="s">
        <v>25</v>
      </c>
      <c r="D749" t="s">
        <v>50</v>
      </c>
      <c r="E749" t="s">
        <v>99</v>
      </c>
      <c r="F749" t="s">
        <v>15</v>
      </c>
      <c r="H749" s="1">
        <v>42537</v>
      </c>
      <c r="J749" s="1">
        <v>36571</v>
      </c>
      <c r="L749" t="s">
        <v>1162</v>
      </c>
    </row>
    <row r="750" spans="1:12" x14ac:dyDescent="0.3">
      <c r="A750" t="s">
        <v>1104</v>
      </c>
      <c r="B750" t="s">
        <v>36</v>
      </c>
      <c r="C750" t="s">
        <v>97</v>
      </c>
      <c r="D750" t="s">
        <v>68</v>
      </c>
      <c r="E750" t="s">
        <v>46</v>
      </c>
      <c r="G750" t="s">
        <v>69</v>
      </c>
      <c r="H750" s="1">
        <v>42480</v>
      </c>
      <c r="I750" s="1">
        <v>42876</v>
      </c>
      <c r="J750" s="1">
        <v>33186</v>
      </c>
      <c r="K750" t="s">
        <v>132</v>
      </c>
      <c r="L750" t="s">
        <v>1164</v>
      </c>
    </row>
    <row r="751" spans="1:12" x14ac:dyDescent="0.3">
      <c r="A751" t="s">
        <v>1105</v>
      </c>
      <c r="C751" t="s">
        <v>37</v>
      </c>
      <c r="D751" t="s">
        <v>130</v>
      </c>
      <c r="E751" t="s">
        <v>38</v>
      </c>
      <c r="F751" t="s">
        <v>15</v>
      </c>
      <c r="G751" t="s">
        <v>16</v>
      </c>
      <c r="H751" t="s">
        <v>75</v>
      </c>
      <c r="I751" s="1">
        <v>44667</v>
      </c>
      <c r="J751" s="1">
        <v>32122</v>
      </c>
      <c r="K751" t="s">
        <v>1106</v>
      </c>
    </row>
    <row r="752" spans="1:12" x14ac:dyDescent="0.3">
      <c r="A752" t="s">
        <v>1107</v>
      </c>
      <c r="B752" t="s">
        <v>24</v>
      </c>
      <c r="C752" t="s">
        <v>25</v>
      </c>
      <c r="D752" t="s">
        <v>13</v>
      </c>
      <c r="E752" t="s">
        <v>46</v>
      </c>
      <c r="F752" t="s">
        <v>60</v>
      </c>
      <c r="G752" t="s">
        <v>47</v>
      </c>
      <c r="H752" s="1">
        <v>43755</v>
      </c>
      <c r="J752" s="1">
        <v>29123</v>
      </c>
      <c r="K752" t="s">
        <v>1108</v>
      </c>
    </row>
    <row r="753" spans="1:12" x14ac:dyDescent="0.3">
      <c r="A753" t="s">
        <v>1109</v>
      </c>
      <c r="B753" t="s">
        <v>24</v>
      </c>
      <c r="C753" t="s">
        <v>12</v>
      </c>
      <c r="D753" t="s">
        <v>26</v>
      </c>
      <c r="E753" t="s">
        <v>32</v>
      </c>
      <c r="F753" t="s">
        <v>60</v>
      </c>
      <c r="G753" t="s">
        <v>42</v>
      </c>
      <c r="H753" s="1">
        <v>41459</v>
      </c>
      <c r="I753" s="1">
        <v>41353</v>
      </c>
      <c r="J753" s="1">
        <v>22959</v>
      </c>
      <c r="K753">
        <v>95095</v>
      </c>
      <c r="L753" t="s">
        <v>1169</v>
      </c>
    </row>
    <row r="754" spans="1:12" x14ac:dyDescent="0.3">
      <c r="A754" t="s">
        <v>1110</v>
      </c>
      <c r="B754" t="s">
        <v>36</v>
      </c>
      <c r="C754" t="s">
        <v>20</v>
      </c>
      <c r="E754" t="s">
        <v>99</v>
      </c>
      <c r="F754" t="s">
        <v>28</v>
      </c>
      <c r="G754" t="s">
        <v>78</v>
      </c>
      <c r="H754" s="1">
        <v>39861</v>
      </c>
      <c r="J754" s="1">
        <v>31631</v>
      </c>
      <c r="K754" t="s">
        <v>649</v>
      </c>
    </row>
    <row r="755" spans="1:12" x14ac:dyDescent="0.3">
      <c r="A755" t="s">
        <v>1111</v>
      </c>
      <c r="B755" t="s">
        <v>85</v>
      </c>
      <c r="C755" t="s">
        <v>20</v>
      </c>
      <c r="D755" t="s">
        <v>83</v>
      </c>
      <c r="H755" s="1">
        <v>40877</v>
      </c>
      <c r="I755" s="1">
        <v>42786</v>
      </c>
      <c r="J755" s="1">
        <v>24177</v>
      </c>
      <c r="L755">
        <v>54432</v>
      </c>
    </row>
    <row r="756" spans="1:12" x14ac:dyDescent="0.3">
      <c r="A756" t="s">
        <v>1112</v>
      </c>
      <c r="B756" t="s">
        <v>49</v>
      </c>
      <c r="C756" t="s">
        <v>82</v>
      </c>
      <c r="D756" t="s">
        <v>147</v>
      </c>
      <c r="F756" t="s">
        <v>28</v>
      </c>
      <c r="G756" t="s">
        <v>78</v>
      </c>
      <c r="H756" s="1">
        <v>40868</v>
      </c>
      <c r="I756" s="1">
        <v>41640</v>
      </c>
      <c r="J756" s="1">
        <v>27336</v>
      </c>
      <c r="K756" t="s">
        <v>1113</v>
      </c>
      <c r="L756" t="s">
        <v>1173</v>
      </c>
    </row>
    <row r="757" spans="1:12" x14ac:dyDescent="0.3">
      <c r="A757" t="s">
        <v>1114</v>
      </c>
      <c r="B757" t="s">
        <v>19</v>
      </c>
      <c r="C757" t="s">
        <v>40</v>
      </c>
      <c r="D757" t="s">
        <v>41</v>
      </c>
      <c r="F757" t="s">
        <v>60</v>
      </c>
      <c r="H757" s="1">
        <v>40845</v>
      </c>
      <c r="I757" s="1">
        <v>41557</v>
      </c>
      <c r="J757" s="1">
        <v>29898</v>
      </c>
      <c r="L757">
        <v>98433</v>
      </c>
    </row>
    <row r="758" spans="1:12" x14ac:dyDescent="0.3">
      <c r="A758" t="s">
        <v>1115</v>
      </c>
      <c r="B758" t="s">
        <v>67</v>
      </c>
      <c r="C758" t="s">
        <v>12</v>
      </c>
      <c r="D758" t="s">
        <v>13</v>
      </c>
      <c r="E758" t="s">
        <v>38</v>
      </c>
      <c r="F758" t="s">
        <v>15</v>
      </c>
      <c r="G758" t="s">
        <v>16</v>
      </c>
      <c r="H758" s="1">
        <v>41734</v>
      </c>
      <c r="I758" s="1">
        <v>43337</v>
      </c>
      <c r="J758" s="1">
        <v>26985</v>
      </c>
      <c r="L758" t="s">
        <v>1176</v>
      </c>
    </row>
    <row r="759" spans="1:12" x14ac:dyDescent="0.3">
      <c r="A759" t="s">
        <v>1116</v>
      </c>
      <c r="C759" t="s">
        <v>40</v>
      </c>
      <c r="D759" t="s">
        <v>53</v>
      </c>
      <c r="F759" t="s">
        <v>15</v>
      </c>
      <c r="G759" t="s">
        <v>29</v>
      </c>
      <c r="H759" s="1">
        <v>42493</v>
      </c>
      <c r="K759" t="s">
        <v>1117</v>
      </c>
    </row>
    <row r="760" spans="1:12" x14ac:dyDescent="0.3">
      <c r="A760" t="s">
        <v>1118</v>
      </c>
      <c r="B760" t="s">
        <v>67</v>
      </c>
      <c r="C760" t="s">
        <v>40</v>
      </c>
      <c r="D760" t="s">
        <v>41</v>
      </c>
      <c r="F760" t="s">
        <v>33</v>
      </c>
      <c r="G760" t="s">
        <v>47</v>
      </c>
      <c r="H760" s="1">
        <v>42297</v>
      </c>
      <c r="I760" s="1">
        <v>44172</v>
      </c>
      <c r="J760" s="1">
        <v>21957</v>
      </c>
      <c r="K760">
        <v>59857</v>
      </c>
      <c r="L760" t="s">
        <v>270</v>
      </c>
    </row>
    <row r="761" spans="1:12" x14ac:dyDescent="0.3">
      <c r="A761" t="s">
        <v>1119</v>
      </c>
      <c r="B761" t="s">
        <v>67</v>
      </c>
      <c r="C761" t="s">
        <v>37</v>
      </c>
      <c r="D761" t="s">
        <v>13</v>
      </c>
      <c r="G761" t="s">
        <v>42</v>
      </c>
      <c r="H761" s="1">
        <v>40927</v>
      </c>
      <c r="I761" s="1">
        <v>41792</v>
      </c>
      <c r="K761" t="s">
        <v>1120</v>
      </c>
    </row>
    <row r="762" spans="1:12" x14ac:dyDescent="0.3">
      <c r="A762" t="s">
        <v>1121</v>
      </c>
      <c r="B762" t="s">
        <v>49</v>
      </c>
      <c r="C762" t="s">
        <v>82</v>
      </c>
      <c r="E762" t="s">
        <v>32</v>
      </c>
      <c r="F762" t="s">
        <v>15</v>
      </c>
      <c r="G762" t="s">
        <v>74</v>
      </c>
      <c r="H762" s="1">
        <v>39958</v>
      </c>
      <c r="J762" s="1">
        <v>29857</v>
      </c>
      <c r="K762" t="s">
        <v>744</v>
      </c>
    </row>
    <row r="763" spans="1:12" x14ac:dyDescent="0.3">
      <c r="A763" t="s">
        <v>1122</v>
      </c>
      <c r="B763" t="s">
        <v>85</v>
      </c>
      <c r="C763" t="s">
        <v>25</v>
      </c>
      <c r="D763" t="s">
        <v>41</v>
      </c>
      <c r="E763" t="s">
        <v>63</v>
      </c>
      <c r="F763" t="s">
        <v>15</v>
      </c>
      <c r="G763" t="s">
        <v>47</v>
      </c>
      <c r="H763" s="1">
        <v>42247</v>
      </c>
      <c r="J763" s="1">
        <v>30813</v>
      </c>
      <c r="K763">
        <v>92658</v>
      </c>
      <c r="L763">
        <v>32201</v>
      </c>
    </row>
    <row r="764" spans="1:12" x14ac:dyDescent="0.3">
      <c r="A764" t="s">
        <v>1123</v>
      </c>
      <c r="B764" t="s">
        <v>67</v>
      </c>
      <c r="C764" t="s">
        <v>97</v>
      </c>
      <c r="D764" t="s">
        <v>31</v>
      </c>
      <c r="E764" t="s">
        <v>88</v>
      </c>
      <c r="G764" t="s">
        <v>47</v>
      </c>
      <c r="H764" s="1">
        <v>42460</v>
      </c>
      <c r="J764" s="1">
        <v>32185</v>
      </c>
      <c r="K764">
        <v>81681</v>
      </c>
      <c r="L764" t="s">
        <v>1186</v>
      </c>
    </row>
    <row r="765" spans="1:12" x14ac:dyDescent="0.3">
      <c r="A765" t="s">
        <v>1124</v>
      </c>
      <c r="C765" t="s">
        <v>58</v>
      </c>
      <c r="D765" t="s">
        <v>130</v>
      </c>
      <c r="E765" t="s">
        <v>170</v>
      </c>
      <c r="F765" t="s">
        <v>15</v>
      </c>
      <c r="G765" t="s">
        <v>16</v>
      </c>
      <c r="H765" s="1">
        <v>40494</v>
      </c>
      <c r="J765" s="1">
        <v>31341</v>
      </c>
      <c r="L765" t="s">
        <v>1188</v>
      </c>
    </row>
    <row r="766" spans="1:12" x14ac:dyDescent="0.3">
      <c r="A766" t="s">
        <v>1125</v>
      </c>
      <c r="B766" t="s">
        <v>36</v>
      </c>
      <c r="D766" t="s">
        <v>94</v>
      </c>
      <c r="E766" t="s">
        <v>46</v>
      </c>
      <c r="F766" t="s">
        <v>55</v>
      </c>
      <c r="G766" t="s">
        <v>16</v>
      </c>
      <c r="H766" s="1">
        <v>40498</v>
      </c>
      <c r="I766" s="1">
        <v>41050</v>
      </c>
      <c r="J766" s="1">
        <v>33844</v>
      </c>
      <c r="K766" t="s">
        <v>1126</v>
      </c>
      <c r="L766" t="s">
        <v>1190</v>
      </c>
    </row>
    <row r="767" spans="1:12" x14ac:dyDescent="0.3">
      <c r="A767" t="s">
        <v>1127</v>
      </c>
      <c r="C767" t="s">
        <v>37</v>
      </c>
      <c r="D767" t="s">
        <v>13</v>
      </c>
      <c r="E767" t="s">
        <v>92</v>
      </c>
      <c r="F767" t="s">
        <v>28</v>
      </c>
      <c r="G767" t="s">
        <v>47</v>
      </c>
      <c r="H767" s="1">
        <v>41368</v>
      </c>
      <c r="J767" s="1">
        <v>33415</v>
      </c>
      <c r="K767" t="s">
        <v>1128</v>
      </c>
      <c r="L767" t="s">
        <v>1192</v>
      </c>
    </row>
    <row r="768" spans="1:12" x14ac:dyDescent="0.3">
      <c r="A768" t="s">
        <v>1129</v>
      </c>
      <c r="B768" t="s">
        <v>19</v>
      </c>
      <c r="D768" t="s">
        <v>125</v>
      </c>
      <c r="F768" t="s">
        <v>60</v>
      </c>
      <c r="G768" t="s">
        <v>29</v>
      </c>
      <c r="H768" s="1">
        <v>40354</v>
      </c>
      <c r="J768" s="1">
        <v>35325</v>
      </c>
      <c r="K768" t="s">
        <v>1130</v>
      </c>
      <c r="L768" t="s">
        <v>1194</v>
      </c>
    </row>
    <row r="769" spans="1:12" x14ac:dyDescent="0.3">
      <c r="A769" t="s">
        <v>1131</v>
      </c>
      <c r="C769" t="s">
        <v>40</v>
      </c>
      <c r="D769" t="s">
        <v>68</v>
      </c>
      <c r="E769" t="s">
        <v>38</v>
      </c>
      <c r="F769" t="s">
        <v>60</v>
      </c>
      <c r="G769" t="s">
        <v>69</v>
      </c>
      <c r="H769" s="1">
        <v>41959</v>
      </c>
      <c r="I769" s="1">
        <v>42693</v>
      </c>
      <c r="J769" s="1">
        <v>29029</v>
      </c>
      <c r="K769" t="s">
        <v>1132</v>
      </c>
      <c r="L769">
        <v>57956</v>
      </c>
    </row>
    <row r="770" spans="1:12" x14ac:dyDescent="0.3">
      <c r="A770" t="s">
        <v>1133</v>
      </c>
      <c r="B770" t="s">
        <v>85</v>
      </c>
      <c r="C770" t="s">
        <v>45</v>
      </c>
      <c r="D770" t="s">
        <v>50</v>
      </c>
      <c r="E770" t="s">
        <v>32</v>
      </c>
      <c r="F770" t="s">
        <v>60</v>
      </c>
      <c r="H770" s="1">
        <v>43484</v>
      </c>
      <c r="J770" s="1">
        <v>24853</v>
      </c>
      <c r="K770" t="s">
        <v>1134</v>
      </c>
    </row>
    <row r="771" spans="1:12" x14ac:dyDescent="0.3">
      <c r="A771" t="s">
        <v>1135</v>
      </c>
      <c r="B771" t="s">
        <v>67</v>
      </c>
      <c r="C771" t="s">
        <v>20</v>
      </c>
      <c r="E771" t="s">
        <v>99</v>
      </c>
      <c r="F771" t="s">
        <v>28</v>
      </c>
      <c r="G771" t="s">
        <v>47</v>
      </c>
      <c r="H771" s="1">
        <v>43864</v>
      </c>
      <c r="I771" s="1">
        <v>44117</v>
      </c>
      <c r="J771" s="1">
        <v>37212</v>
      </c>
      <c r="K771" t="s">
        <v>1136</v>
      </c>
      <c r="L771" t="s">
        <v>375</v>
      </c>
    </row>
    <row r="772" spans="1:12" x14ac:dyDescent="0.3">
      <c r="A772" t="s">
        <v>1137</v>
      </c>
      <c r="B772" t="s">
        <v>24</v>
      </c>
      <c r="C772" t="s">
        <v>37</v>
      </c>
      <c r="D772" t="s">
        <v>21</v>
      </c>
      <c r="E772" t="s">
        <v>92</v>
      </c>
      <c r="F772" t="s">
        <v>60</v>
      </c>
      <c r="H772" s="1">
        <v>43680</v>
      </c>
      <c r="J772" s="1">
        <v>34092</v>
      </c>
      <c r="K772" t="s">
        <v>1138</v>
      </c>
      <c r="L772">
        <v>39931</v>
      </c>
    </row>
    <row r="773" spans="1:12" x14ac:dyDescent="0.3">
      <c r="A773" t="s">
        <v>1139</v>
      </c>
      <c r="B773" t="s">
        <v>67</v>
      </c>
      <c r="E773" t="s">
        <v>27</v>
      </c>
      <c r="F773" t="s">
        <v>28</v>
      </c>
      <c r="G773" t="s">
        <v>64</v>
      </c>
      <c r="H773" s="1">
        <v>42016</v>
      </c>
      <c r="J773" s="1">
        <v>24856</v>
      </c>
      <c r="K773">
        <v>108250</v>
      </c>
    </row>
    <row r="774" spans="1:12" x14ac:dyDescent="0.3">
      <c r="A774" t="s">
        <v>1140</v>
      </c>
      <c r="B774" t="s">
        <v>36</v>
      </c>
      <c r="C774" t="s">
        <v>58</v>
      </c>
      <c r="D774" t="s">
        <v>94</v>
      </c>
      <c r="F774" t="s">
        <v>15</v>
      </c>
      <c r="H774" s="1">
        <v>40993</v>
      </c>
      <c r="J774" s="1">
        <v>22051</v>
      </c>
      <c r="K774" t="s">
        <v>291</v>
      </c>
      <c r="L774" t="s">
        <v>244</v>
      </c>
    </row>
    <row r="775" spans="1:12" x14ac:dyDescent="0.3">
      <c r="A775" t="s">
        <v>1141</v>
      </c>
      <c r="B775" t="s">
        <v>24</v>
      </c>
      <c r="C775" t="s">
        <v>40</v>
      </c>
      <c r="D775" t="s">
        <v>41</v>
      </c>
      <c r="E775" t="s">
        <v>32</v>
      </c>
      <c r="H775" s="1">
        <v>41450</v>
      </c>
      <c r="I775" s="1">
        <v>41320</v>
      </c>
    </row>
    <row r="776" spans="1:12" x14ac:dyDescent="0.3">
      <c r="A776" t="s">
        <v>1142</v>
      </c>
      <c r="B776" t="s">
        <v>67</v>
      </c>
      <c r="C776" t="s">
        <v>12</v>
      </c>
      <c r="D776" t="s">
        <v>53</v>
      </c>
      <c r="E776" t="s">
        <v>105</v>
      </c>
      <c r="G776" t="s">
        <v>47</v>
      </c>
      <c r="H776" s="1">
        <v>42359</v>
      </c>
      <c r="I776" s="1">
        <v>42364</v>
      </c>
      <c r="J776" s="1">
        <v>35066</v>
      </c>
      <c r="K776">
        <v>52259</v>
      </c>
      <c r="L776">
        <v>96472</v>
      </c>
    </row>
    <row r="777" spans="1:12" x14ac:dyDescent="0.3">
      <c r="A777" t="s">
        <v>1143</v>
      </c>
      <c r="B777" t="s">
        <v>24</v>
      </c>
      <c r="C777" t="s">
        <v>40</v>
      </c>
      <c r="D777" t="s">
        <v>41</v>
      </c>
      <c r="G777" t="s">
        <v>29</v>
      </c>
      <c r="H777" s="1">
        <v>39848</v>
      </c>
      <c r="J777" s="1">
        <v>35902</v>
      </c>
      <c r="L777">
        <v>105111</v>
      </c>
    </row>
    <row r="778" spans="1:12" x14ac:dyDescent="0.3">
      <c r="A778" t="s">
        <v>1144</v>
      </c>
      <c r="B778" t="s">
        <v>67</v>
      </c>
      <c r="C778" t="s">
        <v>58</v>
      </c>
      <c r="D778" t="s">
        <v>21</v>
      </c>
      <c r="E778" t="s">
        <v>27</v>
      </c>
      <c r="F778" t="s">
        <v>60</v>
      </c>
      <c r="G778" t="s">
        <v>69</v>
      </c>
      <c r="H778" s="1">
        <v>40017</v>
      </c>
      <c r="I778" s="1">
        <v>41309</v>
      </c>
      <c r="J778" s="1">
        <v>26992</v>
      </c>
      <c r="L778" t="s">
        <v>1207</v>
      </c>
    </row>
    <row r="779" spans="1:12" x14ac:dyDescent="0.3">
      <c r="A779" t="s">
        <v>1145</v>
      </c>
      <c r="C779" t="s">
        <v>45</v>
      </c>
      <c r="D779" t="s">
        <v>59</v>
      </c>
      <c r="E779" t="s">
        <v>99</v>
      </c>
      <c r="F779" t="s">
        <v>55</v>
      </c>
      <c r="G779" t="s">
        <v>47</v>
      </c>
      <c r="H779" s="1">
        <v>41594</v>
      </c>
      <c r="I779" s="1">
        <v>43010</v>
      </c>
      <c r="J779" s="1">
        <v>25429</v>
      </c>
      <c r="K779">
        <v>116026</v>
      </c>
    </row>
    <row r="780" spans="1:12" x14ac:dyDescent="0.3">
      <c r="A780" t="s">
        <v>1146</v>
      </c>
      <c r="B780" t="s">
        <v>67</v>
      </c>
      <c r="D780" t="s">
        <v>21</v>
      </c>
      <c r="E780" t="s">
        <v>88</v>
      </c>
      <c r="F780" t="s">
        <v>28</v>
      </c>
      <c r="H780" s="1">
        <v>43816</v>
      </c>
      <c r="J780" s="1">
        <v>38479</v>
      </c>
      <c r="K780">
        <v>91916</v>
      </c>
      <c r="L780" t="s">
        <v>616</v>
      </c>
    </row>
    <row r="781" spans="1:12" x14ac:dyDescent="0.3">
      <c r="A781" t="s">
        <v>1147</v>
      </c>
      <c r="B781" t="s">
        <v>67</v>
      </c>
      <c r="C781" t="s">
        <v>12</v>
      </c>
      <c r="D781" t="s">
        <v>94</v>
      </c>
      <c r="E781" t="s">
        <v>32</v>
      </c>
      <c r="G781" t="s">
        <v>74</v>
      </c>
      <c r="H781" s="1">
        <v>41743</v>
      </c>
      <c r="J781" s="1">
        <v>37703</v>
      </c>
      <c r="K781" t="s">
        <v>270</v>
      </c>
      <c r="L781" t="s">
        <v>1211</v>
      </c>
    </row>
    <row r="782" spans="1:12" x14ac:dyDescent="0.3">
      <c r="A782" t="s">
        <v>1148</v>
      </c>
      <c r="B782" t="s">
        <v>85</v>
      </c>
      <c r="C782" t="s">
        <v>37</v>
      </c>
      <c r="D782" t="s">
        <v>21</v>
      </c>
      <c r="E782" t="s">
        <v>99</v>
      </c>
      <c r="F782" t="s">
        <v>28</v>
      </c>
      <c r="G782" t="s">
        <v>47</v>
      </c>
      <c r="H782" s="1">
        <v>42390</v>
      </c>
      <c r="J782" s="1">
        <v>30118</v>
      </c>
      <c r="K782" t="s">
        <v>287</v>
      </c>
      <c r="L782" t="s">
        <v>1213</v>
      </c>
    </row>
    <row r="783" spans="1:12" x14ac:dyDescent="0.3">
      <c r="A783" t="s">
        <v>1149</v>
      </c>
      <c r="B783" t="s">
        <v>85</v>
      </c>
      <c r="C783" t="s">
        <v>20</v>
      </c>
      <c r="D783" t="s">
        <v>31</v>
      </c>
      <c r="E783" t="s">
        <v>105</v>
      </c>
      <c r="F783" t="s">
        <v>33</v>
      </c>
      <c r="G783" t="s">
        <v>42</v>
      </c>
      <c r="H783" s="1">
        <v>43810</v>
      </c>
      <c r="I783" s="1">
        <v>44214</v>
      </c>
      <c r="J783" s="1">
        <v>29060</v>
      </c>
      <c r="K783" t="s">
        <v>1150</v>
      </c>
      <c r="L783" t="s">
        <v>1215</v>
      </c>
    </row>
    <row r="784" spans="1:12" x14ac:dyDescent="0.3">
      <c r="A784" t="s">
        <v>1151</v>
      </c>
      <c r="C784" t="s">
        <v>82</v>
      </c>
      <c r="D784" t="s">
        <v>83</v>
      </c>
      <c r="E784" t="s">
        <v>51</v>
      </c>
      <c r="F784" t="s">
        <v>55</v>
      </c>
      <c r="G784" t="s">
        <v>69</v>
      </c>
      <c r="H784" s="1">
        <v>41311</v>
      </c>
      <c r="I784" s="1">
        <v>41451</v>
      </c>
      <c r="J784" s="1">
        <v>22174</v>
      </c>
      <c r="K784" t="s">
        <v>616</v>
      </c>
    </row>
    <row r="785" spans="1:12" x14ac:dyDescent="0.3">
      <c r="A785" t="s">
        <v>1152</v>
      </c>
      <c r="C785" t="s">
        <v>40</v>
      </c>
      <c r="D785" t="s">
        <v>31</v>
      </c>
      <c r="F785" t="s">
        <v>15</v>
      </c>
      <c r="G785" t="s">
        <v>69</v>
      </c>
      <c r="H785" s="1">
        <v>41185</v>
      </c>
      <c r="I785" s="1">
        <v>41198</v>
      </c>
      <c r="J785" s="1">
        <v>27369</v>
      </c>
      <c r="L785" t="s">
        <v>1217</v>
      </c>
    </row>
    <row r="786" spans="1:12" x14ac:dyDescent="0.3">
      <c r="A786" t="s">
        <v>1153</v>
      </c>
      <c r="B786" t="s">
        <v>67</v>
      </c>
      <c r="C786" t="s">
        <v>82</v>
      </c>
      <c r="D786" t="s">
        <v>130</v>
      </c>
      <c r="E786" t="s">
        <v>14</v>
      </c>
      <c r="F786" t="s">
        <v>15</v>
      </c>
      <c r="G786" t="s">
        <v>42</v>
      </c>
      <c r="H786" t="s">
        <v>75</v>
      </c>
      <c r="I786" s="1">
        <v>40691</v>
      </c>
      <c r="J786" s="1">
        <v>26940</v>
      </c>
      <c r="K786">
        <v>78063</v>
      </c>
      <c r="L786" t="s">
        <v>1219</v>
      </c>
    </row>
    <row r="787" spans="1:12" x14ac:dyDescent="0.3">
      <c r="A787" t="s">
        <v>1154</v>
      </c>
      <c r="B787" t="s">
        <v>49</v>
      </c>
      <c r="C787" t="s">
        <v>97</v>
      </c>
      <c r="D787" t="s">
        <v>41</v>
      </c>
      <c r="E787" t="s">
        <v>86</v>
      </c>
      <c r="F787" t="s">
        <v>55</v>
      </c>
      <c r="G787" t="s">
        <v>42</v>
      </c>
      <c r="H787" s="1">
        <v>40723</v>
      </c>
      <c r="J787" s="1">
        <v>21930</v>
      </c>
      <c r="K787">
        <v>30967</v>
      </c>
    </row>
    <row r="788" spans="1:12" x14ac:dyDescent="0.3">
      <c r="A788" t="s">
        <v>1155</v>
      </c>
      <c r="C788" t="s">
        <v>82</v>
      </c>
      <c r="E788" t="s">
        <v>86</v>
      </c>
      <c r="F788" t="s">
        <v>55</v>
      </c>
      <c r="H788" s="1">
        <v>41245</v>
      </c>
      <c r="J788" s="1">
        <v>24970</v>
      </c>
      <c r="K788" t="s">
        <v>1156</v>
      </c>
      <c r="L788">
        <v>119976</v>
      </c>
    </row>
    <row r="789" spans="1:12" x14ac:dyDescent="0.3">
      <c r="A789" t="s">
        <v>1157</v>
      </c>
      <c r="C789" t="s">
        <v>25</v>
      </c>
      <c r="D789" t="s">
        <v>147</v>
      </c>
      <c r="E789" t="s">
        <v>38</v>
      </c>
      <c r="F789" t="s">
        <v>28</v>
      </c>
      <c r="G789" t="s">
        <v>16</v>
      </c>
      <c r="H789" s="1">
        <v>42819</v>
      </c>
      <c r="J789" s="1">
        <v>22049</v>
      </c>
    </row>
    <row r="790" spans="1:12" x14ac:dyDescent="0.3">
      <c r="A790" t="s">
        <v>1158</v>
      </c>
      <c r="B790" t="s">
        <v>49</v>
      </c>
      <c r="C790" t="s">
        <v>40</v>
      </c>
      <c r="D790" t="s">
        <v>13</v>
      </c>
      <c r="E790" t="s">
        <v>92</v>
      </c>
      <c r="F790" t="s">
        <v>55</v>
      </c>
      <c r="G790" t="s">
        <v>42</v>
      </c>
      <c r="H790" s="1">
        <v>40613</v>
      </c>
      <c r="K790" t="s">
        <v>1159</v>
      </c>
      <c r="L790" t="s">
        <v>1225</v>
      </c>
    </row>
    <row r="791" spans="1:12" x14ac:dyDescent="0.3">
      <c r="A791" t="s">
        <v>1160</v>
      </c>
      <c r="C791" t="s">
        <v>97</v>
      </c>
      <c r="D791" t="s">
        <v>13</v>
      </c>
      <c r="E791" t="s">
        <v>99</v>
      </c>
      <c r="F791" t="s">
        <v>28</v>
      </c>
      <c r="G791" t="s">
        <v>42</v>
      </c>
      <c r="H791" s="1">
        <v>43930</v>
      </c>
      <c r="J791" s="1">
        <v>31683</v>
      </c>
      <c r="K791">
        <v>57139</v>
      </c>
      <c r="L791">
        <v>104685</v>
      </c>
    </row>
    <row r="792" spans="1:12" x14ac:dyDescent="0.3">
      <c r="A792" t="s">
        <v>1161</v>
      </c>
      <c r="B792" t="s">
        <v>19</v>
      </c>
      <c r="C792" t="s">
        <v>25</v>
      </c>
      <c r="D792" t="s">
        <v>68</v>
      </c>
      <c r="E792" t="s">
        <v>14</v>
      </c>
      <c r="F792" t="s">
        <v>60</v>
      </c>
      <c r="G792" t="s">
        <v>69</v>
      </c>
      <c r="H792" s="1">
        <v>42113</v>
      </c>
      <c r="J792" s="1">
        <v>36773</v>
      </c>
      <c r="K792" t="s">
        <v>1162</v>
      </c>
      <c r="L792" t="s">
        <v>471</v>
      </c>
    </row>
    <row r="793" spans="1:12" x14ac:dyDescent="0.3">
      <c r="A793" t="s">
        <v>1163</v>
      </c>
      <c r="B793" t="s">
        <v>36</v>
      </c>
      <c r="D793" t="s">
        <v>41</v>
      </c>
      <c r="E793" t="s">
        <v>27</v>
      </c>
      <c r="F793" t="s">
        <v>15</v>
      </c>
      <c r="G793" t="s">
        <v>42</v>
      </c>
      <c r="H793" s="1">
        <v>42463</v>
      </c>
      <c r="I793" s="1">
        <v>43133</v>
      </c>
      <c r="J793" s="1">
        <v>23834</v>
      </c>
      <c r="K793" t="s">
        <v>1164</v>
      </c>
    </row>
    <row r="794" spans="1:12" x14ac:dyDescent="0.3">
      <c r="A794" t="s">
        <v>1165</v>
      </c>
      <c r="B794" t="s">
        <v>24</v>
      </c>
      <c r="D794" t="s">
        <v>41</v>
      </c>
      <c r="E794" t="s">
        <v>99</v>
      </c>
      <c r="F794" t="s">
        <v>60</v>
      </c>
      <c r="G794" t="s">
        <v>69</v>
      </c>
      <c r="H794" s="1">
        <v>40929</v>
      </c>
      <c r="I794" s="1">
        <v>41413</v>
      </c>
      <c r="J794" s="1">
        <v>35042</v>
      </c>
    </row>
    <row r="795" spans="1:12" x14ac:dyDescent="0.3">
      <c r="A795" t="s">
        <v>1166</v>
      </c>
      <c r="B795" t="s">
        <v>49</v>
      </c>
      <c r="C795" t="s">
        <v>97</v>
      </c>
      <c r="D795" t="s">
        <v>147</v>
      </c>
      <c r="E795" t="s">
        <v>105</v>
      </c>
      <c r="G795" t="s">
        <v>78</v>
      </c>
      <c r="H795" t="s">
        <v>75</v>
      </c>
      <c r="I795" s="1">
        <v>41917</v>
      </c>
      <c r="J795" s="1">
        <v>22636</v>
      </c>
      <c r="K795">
        <v>63216</v>
      </c>
      <c r="L795" t="s">
        <v>1231</v>
      </c>
    </row>
    <row r="796" spans="1:12" x14ac:dyDescent="0.3">
      <c r="A796" t="s">
        <v>1167</v>
      </c>
      <c r="B796" t="s">
        <v>19</v>
      </c>
      <c r="C796" t="s">
        <v>58</v>
      </c>
      <c r="D796" t="s">
        <v>21</v>
      </c>
      <c r="E796" t="s">
        <v>63</v>
      </c>
      <c r="F796" t="s">
        <v>55</v>
      </c>
      <c r="G796" t="s">
        <v>64</v>
      </c>
      <c r="H796" s="1">
        <v>44046</v>
      </c>
      <c r="J796" s="1">
        <v>24644</v>
      </c>
      <c r="L796">
        <v>93881</v>
      </c>
    </row>
    <row r="797" spans="1:12" x14ac:dyDescent="0.3">
      <c r="A797" t="s">
        <v>1168</v>
      </c>
      <c r="C797" t="s">
        <v>20</v>
      </c>
      <c r="D797" t="s">
        <v>94</v>
      </c>
      <c r="E797" t="s">
        <v>38</v>
      </c>
      <c r="F797" t="s">
        <v>55</v>
      </c>
      <c r="H797" s="1">
        <v>42464</v>
      </c>
      <c r="J797" s="1">
        <v>30120</v>
      </c>
      <c r="K797" t="s">
        <v>1169</v>
      </c>
      <c r="L797" t="s">
        <v>498</v>
      </c>
    </row>
    <row r="798" spans="1:12" x14ac:dyDescent="0.3">
      <c r="A798" t="s">
        <v>1170</v>
      </c>
      <c r="B798" t="s">
        <v>67</v>
      </c>
      <c r="C798" t="s">
        <v>25</v>
      </c>
      <c r="D798" t="s">
        <v>13</v>
      </c>
      <c r="E798" t="s">
        <v>14</v>
      </c>
      <c r="G798" t="s">
        <v>69</v>
      </c>
      <c r="H798" s="1">
        <v>41282</v>
      </c>
      <c r="J798" s="1">
        <v>28447</v>
      </c>
      <c r="L798" t="s">
        <v>1235</v>
      </c>
    </row>
    <row r="799" spans="1:12" x14ac:dyDescent="0.3">
      <c r="A799" t="s">
        <v>1171</v>
      </c>
      <c r="B799" t="s">
        <v>49</v>
      </c>
      <c r="D799" t="s">
        <v>68</v>
      </c>
      <c r="E799" t="s">
        <v>86</v>
      </c>
      <c r="F799" t="s">
        <v>60</v>
      </c>
      <c r="H799" s="1">
        <v>43085</v>
      </c>
      <c r="I799" s="1">
        <v>44388</v>
      </c>
      <c r="J799" s="1">
        <v>32603</v>
      </c>
      <c r="K799">
        <v>54432</v>
      </c>
      <c r="L799">
        <v>84437</v>
      </c>
    </row>
    <row r="800" spans="1:12" x14ac:dyDescent="0.3">
      <c r="A800" t="s">
        <v>1172</v>
      </c>
      <c r="B800" t="s">
        <v>24</v>
      </c>
      <c r="C800" t="s">
        <v>82</v>
      </c>
      <c r="D800" t="s">
        <v>31</v>
      </c>
      <c r="E800" t="s">
        <v>38</v>
      </c>
      <c r="F800" t="s">
        <v>60</v>
      </c>
      <c r="G800" t="s">
        <v>16</v>
      </c>
      <c r="H800" s="1">
        <v>41215</v>
      </c>
      <c r="I800" s="1">
        <v>41487</v>
      </c>
      <c r="J800" s="1">
        <v>33686</v>
      </c>
      <c r="K800" t="s">
        <v>1173</v>
      </c>
    </row>
    <row r="801" spans="1:12" x14ac:dyDescent="0.3">
      <c r="A801" t="s">
        <v>1174</v>
      </c>
      <c r="B801" t="s">
        <v>36</v>
      </c>
      <c r="C801" t="s">
        <v>25</v>
      </c>
      <c r="D801" t="s">
        <v>31</v>
      </c>
      <c r="F801" t="s">
        <v>28</v>
      </c>
      <c r="G801" t="s">
        <v>78</v>
      </c>
      <c r="H801" s="1">
        <v>40003</v>
      </c>
      <c r="J801" s="1">
        <v>24810</v>
      </c>
      <c r="K801">
        <v>98433</v>
      </c>
      <c r="L801">
        <v>88947</v>
      </c>
    </row>
    <row r="802" spans="1:12" x14ac:dyDescent="0.3">
      <c r="A802" t="s">
        <v>1175</v>
      </c>
      <c r="C802" t="s">
        <v>58</v>
      </c>
      <c r="F802" t="s">
        <v>55</v>
      </c>
      <c r="G802" t="s">
        <v>16</v>
      </c>
      <c r="H802" s="1">
        <v>40437</v>
      </c>
      <c r="I802" s="1">
        <v>41849</v>
      </c>
      <c r="J802" s="1">
        <v>24611</v>
      </c>
      <c r="K802" t="s">
        <v>1176</v>
      </c>
      <c r="L802" t="s">
        <v>1240</v>
      </c>
    </row>
    <row r="803" spans="1:12" x14ac:dyDescent="0.3">
      <c r="A803" t="s">
        <v>1177</v>
      </c>
      <c r="B803" t="s">
        <v>24</v>
      </c>
      <c r="C803" t="s">
        <v>40</v>
      </c>
      <c r="D803" t="s">
        <v>31</v>
      </c>
      <c r="E803" t="s">
        <v>38</v>
      </c>
      <c r="F803" t="s">
        <v>33</v>
      </c>
      <c r="G803" t="s">
        <v>42</v>
      </c>
      <c r="H803" s="1">
        <v>40745</v>
      </c>
      <c r="I803" s="1">
        <v>42737</v>
      </c>
      <c r="J803" s="1">
        <v>24757</v>
      </c>
      <c r="L803" t="s">
        <v>282</v>
      </c>
    </row>
    <row r="804" spans="1:12" x14ac:dyDescent="0.3">
      <c r="A804" t="s">
        <v>1178</v>
      </c>
      <c r="C804" t="s">
        <v>12</v>
      </c>
      <c r="D804" t="s">
        <v>31</v>
      </c>
      <c r="E804" t="s">
        <v>63</v>
      </c>
      <c r="F804" t="s">
        <v>28</v>
      </c>
      <c r="G804" t="s">
        <v>29</v>
      </c>
      <c r="H804" s="1">
        <v>42325</v>
      </c>
      <c r="I804" s="1">
        <v>42460</v>
      </c>
      <c r="J804" s="1">
        <v>27263</v>
      </c>
      <c r="K804" t="s">
        <v>270</v>
      </c>
      <c r="L804" t="s">
        <v>1243</v>
      </c>
    </row>
    <row r="805" spans="1:12" x14ac:dyDescent="0.3">
      <c r="A805" t="s">
        <v>1179</v>
      </c>
      <c r="B805" t="s">
        <v>49</v>
      </c>
      <c r="D805" t="s">
        <v>147</v>
      </c>
      <c r="E805" t="s">
        <v>27</v>
      </c>
      <c r="F805" t="s">
        <v>55</v>
      </c>
      <c r="G805" t="s">
        <v>78</v>
      </c>
      <c r="H805" s="1">
        <v>40188</v>
      </c>
      <c r="J805" s="1">
        <v>36246</v>
      </c>
    </row>
    <row r="806" spans="1:12" x14ac:dyDescent="0.3">
      <c r="A806" t="s">
        <v>1180</v>
      </c>
      <c r="B806" t="s">
        <v>49</v>
      </c>
      <c r="C806" t="s">
        <v>40</v>
      </c>
      <c r="D806" t="s">
        <v>31</v>
      </c>
      <c r="G806" t="s">
        <v>16</v>
      </c>
      <c r="H806" s="1">
        <v>40929</v>
      </c>
      <c r="J806" s="1">
        <v>23369</v>
      </c>
    </row>
    <row r="807" spans="1:12" x14ac:dyDescent="0.3">
      <c r="A807" t="s">
        <v>1181</v>
      </c>
      <c r="B807" t="s">
        <v>85</v>
      </c>
      <c r="C807" t="s">
        <v>58</v>
      </c>
      <c r="E807" t="s">
        <v>27</v>
      </c>
      <c r="F807" t="s">
        <v>28</v>
      </c>
      <c r="G807" t="s">
        <v>16</v>
      </c>
      <c r="H807" t="s">
        <v>75</v>
      </c>
      <c r="J807" s="1">
        <v>31157</v>
      </c>
      <c r="K807" t="s">
        <v>289</v>
      </c>
      <c r="L807" t="s">
        <v>1247</v>
      </c>
    </row>
    <row r="808" spans="1:12" x14ac:dyDescent="0.3">
      <c r="A808" t="s">
        <v>1182</v>
      </c>
      <c r="B808" t="s">
        <v>19</v>
      </c>
      <c r="D808" t="s">
        <v>83</v>
      </c>
      <c r="E808" t="s">
        <v>170</v>
      </c>
      <c r="G808" t="s">
        <v>69</v>
      </c>
      <c r="H808" t="s">
        <v>75</v>
      </c>
      <c r="J808" s="1">
        <v>32513</v>
      </c>
      <c r="K808" t="s">
        <v>1183</v>
      </c>
      <c r="L808">
        <v>54312</v>
      </c>
    </row>
    <row r="809" spans="1:12" x14ac:dyDescent="0.3">
      <c r="A809" t="s">
        <v>1184</v>
      </c>
      <c r="B809" t="s">
        <v>24</v>
      </c>
      <c r="C809" t="s">
        <v>82</v>
      </c>
      <c r="D809" t="s">
        <v>41</v>
      </c>
      <c r="E809" t="s">
        <v>63</v>
      </c>
      <c r="F809" t="s">
        <v>15</v>
      </c>
      <c r="G809" t="s">
        <v>42</v>
      </c>
      <c r="H809" s="1">
        <v>42938</v>
      </c>
      <c r="I809" s="1">
        <v>44154</v>
      </c>
      <c r="J809" s="1">
        <v>24567</v>
      </c>
      <c r="K809">
        <v>32201</v>
      </c>
    </row>
    <row r="810" spans="1:12" x14ac:dyDescent="0.3">
      <c r="A810" t="s">
        <v>1185</v>
      </c>
      <c r="C810" t="s">
        <v>25</v>
      </c>
      <c r="D810" t="s">
        <v>94</v>
      </c>
      <c r="E810" t="s">
        <v>86</v>
      </c>
      <c r="F810" t="s">
        <v>55</v>
      </c>
      <c r="G810" t="s">
        <v>16</v>
      </c>
      <c r="H810" s="1">
        <v>42397</v>
      </c>
      <c r="I810" s="1">
        <v>42272</v>
      </c>
      <c r="J810" s="1">
        <v>23059</v>
      </c>
      <c r="K810" t="s">
        <v>1186</v>
      </c>
    </row>
    <row r="811" spans="1:12" x14ac:dyDescent="0.3">
      <c r="A811" t="s">
        <v>1187</v>
      </c>
      <c r="B811" t="s">
        <v>19</v>
      </c>
      <c r="C811" t="s">
        <v>58</v>
      </c>
      <c r="D811" t="s">
        <v>130</v>
      </c>
      <c r="E811" t="s">
        <v>105</v>
      </c>
      <c r="F811" t="s">
        <v>55</v>
      </c>
      <c r="H811" s="1">
        <v>40096</v>
      </c>
      <c r="J811" s="1">
        <v>36668</v>
      </c>
      <c r="K811" t="s">
        <v>1188</v>
      </c>
      <c r="L811" t="s">
        <v>1252</v>
      </c>
    </row>
    <row r="812" spans="1:12" x14ac:dyDescent="0.3">
      <c r="A812" t="s">
        <v>1189</v>
      </c>
      <c r="B812" t="s">
        <v>36</v>
      </c>
      <c r="C812" t="s">
        <v>20</v>
      </c>
      <c r="E812" t="s">
        <v>92</v>
      </c>
      <c r="F812" t="s">
        <v>33</v>
      </c>
      <c r="H812" s="1">
        <v>43896</v>
      </c>
      <c r="I812" s="1">
        <v>45570</v>
      </c>
      <c r="J812" s="1">
        <v>31891</v>
      </c>
      <c r="K812" t="s">
        <v>1190</v>
      </c>
      <c r="L812" t="s">
        <v>370</v>
      </c>
    </row>
    <row r="813" spans="1:12" x14ac:dyDescent="0.3">
      <c r="A813" t="s">
        <v>1191</v>
      </c>
      <c r="B813" t="s">
        <v>19</v>
      </c>
      <c r="C813" t="s">
        <v>40</v>
      </c>
      <c r="E813" t="s">
        <v>63</v>
      </c>
      <c r="F813" t="s">
        <v>60</v>
      </c>
      <c r="G813" t="s">
        <v>69</v>
      </c>
      <c r="H813" s="1">
        <v>43457</v>
      </c>
      <c r="I813" s="1">
        <v>44726</v>
      </c>
      <c r="J813" s="1">
        <v>22014</v>
      </c>
      <c r="K813" t="s">
        <v>1192</v>
      </c>
      <c r="L813" t="s">
        <v>1255</v>
      </c>
    </row>
    <row r="814" spans="1:12" x14ac:dyDescent="0.3">
      <c r="A814" t="s">
        <v>1193</v>
      </c>
      <c r="B814" t="s">
        <v>49</v>
      </c>
      <c r="C814" t="s">
        <v>25</v>
      </c>
      <c r="D814" t="s">
        <v>50</v>
      </c>
      <c r="E814" t="s">
        <v>99</v>
      </c>
      <c r="H814" s="1">
        <v>40998</v>
      </c>
      <c r="J814" s="1">
        <v>35538</v>
      </c>
      <c r="K814" t="s">
        <v>1194</v>
      </c>
    </row>
    <row r="815" spans="1:12" x14ac:dyDescent="0.3">
      <c r="A815" t="s">
        <v>1195</v>
      </c>
      <c r="B815" t="s">
        <v>19</v>
      </c>
      <c r="C815" t="s">
        <v>97</v>
      </c>
      <c r="E815" t="s">
        <v>46</v>
      </c>
      <c r="F815" t="s">
        <v>28</v>
      </c>
      <c r="G815" t="s">
        <v>69</v>
      </c>
      <c r="H815" s="1">
        <v>40909</v>
      </c>
      <c r="I815" s="1">
        <v>40970</v>
      </c>
      <c r="J815" s="1">
        <v>25285</v>
      </c>
      <c r="K815">
        <v>57956</v>
      </c>
      <c r="L815" t="s">
        <v>1258</v>
      </c>
    </row>
    <row r="816" spans="1:12" x14ac:dyDescent="0.3">
      <c r="A816" t="s">
        <v>1196</v>
      </c>
      <c r="B816" t="s">
        <v>49</v>
      </c>
      <c r="C816" t="s">
        <v>58</v>
      </c>
      <c r="D816" t="s">
        <v>50</v>
      </c>
      <c r="E816" t="s">
        <v>99</v>
      </c>
      <c r="H816" s="1">
        <v>43234</v>
      </c>
      <c r="I816" s="1">
        <v>44617</v>
      </c>
      <c r="J816" s="1">
        <v>34030</v>
      </c>
      <c r="L816" t="s">
        <v>1260</v>
      </c>
    </row>
    <row r="817" spans="1:12" x14ac:dyDescent="0.3">
      <c r="A817" t="s">
        <v>1197</v>
      </c>
      <c r="B817" t="s">
        <v>85</v>
      </c>
      <c r="C817" t="s">
        <v>20</v>
      </c>
      <c r="D817" t="s">
        <v>26</v>
      </c>
      <c r="E817" t="s">
        <v>170</v>
      </c>
      <c r="F817" t="s">
        <v>28</v>
      </c>
      <c r="G817" t="s">
        <v>78</v>
      </c>
      <c r="H817" s="1">
        <v>40404</v>
      </c>
      <c r="J817" s="1">
        <v>30388</v>
      </c>
      <c r="K817" t="s">
        <v>375</v>
      </c>
      <c r="L817" t="s">
        <v>1262</v>
      </c>
    </row>
    <row r="818" spans="1:12" x14ac:dyDescent="0.3">
      <c r="A818" t="s">
        <v>1198</v>
      </c>
      <c r="B818" t="s">
        <v>67</v>
      </c>
      <c r="C818" t="s">
        <v>82</v>
      </c>
      <c r="D818" t="s">
        <v>26</v>
      </c>
      <c r="E818" t="s">
        <v>99</v>
      </c>
      <c r="F818" t="s">
        <v>60</v>
      </c>
      <c r="G818" t="s">
        <v>69</v>
      </c>
      <c r="H818" t="s">
        <v>75</v>
      </c>
      <c r="I818" s="1">
        <v>44961</v>
      </c>
      <c r="J818" s="1">
        <v>22438</v>
      </c>
      <c r="K818" t="s">
        <v>1199</v>
      </c>
      <c r="L818" t="s">
        <v>1264</v>
      </c>
    </row>
    <row r="819" spans="1:12" x14ac:dyDescent="0.3">
      <c r="A819" t="s">
        <v>1200</v>
      </c>
      <c r="B819" t="s">
        <v>24</v>
      </c>
      <c r="C819" t="s">
        <v>12</v>
      </c>
      <c r="D819" t="s">
        <v>125</v>
      </c>
      <c r="G819" t="s">
        <v>42</v>
      </c>
      <c r="H819" s="1">
        <v>40792</v>
      </c>
      <c r="I819" s="1">
        <v>41217</v>
      </c>
      <c r="J819" s="1">
        <v>33991</v>
      </c>
      <c r="K819">
        <v>39931</v>
      </c>
      <c r="L819" t="s">
        <v>1266</v>
      </c>
    </row>
    <row r="820" spans="1:12" x14ac:dyDescent="0.3">
      <c r="A820" t="s">
        <v>1201</v>
      </c>
      <c r="C820" t="s">
        <v>40</v>
      </c>
      <c r="D820" t="s">
        <v>13</v>
      </c>
      <c r="G820" t="s">
        <v>74</v>
      </c>
      <c r="H820" s="1">
        <v>41168</v>
      </c>
      <c r="J820" s="1">
        <v>36915</v>
      </c>
      <c r="L820" t="s">
        <v>1268</v>
      </c>
    </row>
    <row r="821" spans="1:12" x14ac:dyDescent="0.3">
      <c r="A821" t="s">
        <v>1202</v>
      </c>
      <c r="B821" t="s">
        <v>36</v>
      </c>
      <c r="D821" t="s">
        <v>41</v>
      </c>
      <c r="E821" t="s">
        <v>27</v>
      </c>
      <c r="G821" t="s">
        <v>74</v>
      </c>
      <c r="H821" s="1">
        <v>43973</v>
      </c>
      <c r="J821" s="1">
        <v>27021</v>
      </c>
      <c r="K821" t="s">
        <v>244</v>
      </c>
      <c r="L821" t="s">
        <v>1270</v>
      </c>
    </row>
    <row r="822" spans="1:12" x14ac:dyDescent="0.3">
      <c r="A822" t="s">
        <v>1203</v>
      </c>
      <c r="B822" t="s">
        <v>24</v>
      </c>
      <c r="C822" t="s">
        <v>37</v>
      </c>
      <c r="E822" t="s">
        <v>99</v>
      </c>
      <c r="F822" t="s">
        <v>15</v>
      </c>
      <c r="G822" t="s">
        <v>47</v>
      </c>
      <c r="H822" s="1">
        <v>40150</v>
      </c>
      <c r="I822" s="1">
        <v>41098</v>
      </c>
      <c r="J822" s="1">
        <v>31057</v>
      </c>
      <c r="L822" t="s">
        <v>1271</v>
      </c>
    </row>
    <row r="823" spans="1:12" x14ac:dyDescent="0.3">
      <c r="A823" t="s">
        <v>1204</v>
      </c>
      <c r="B823" t="s">
        <v>36</v>
      </c>
      <c r="D823" t="s">
        <v>68</v>
      </c>
      <c r="E823" t="s">
        <v>32</v>
      </c>
      <c r="F823" t="s">
        <v>15</v>
      </c>
      <c r="G823" t="s">
        <v>74</v>
      </c>
      <c r="H823" s="1">
        <v>40377</v>
      </c>
      <c r="I823" s="1">
        <v>41062</v>
      </c>
      <c r="J823" s="1">
        <v>32071</v>
      </c>
      <c r="K823">
        <v>96472</v>
      </c>
      <c r="L823" t="s">
        <v>1273</v>
      </c>
    </row>
    <row r="824" spans="1:12" x14ac:dyDescent="0.3">
      <c r="A824" t="s">
        <v>1205</v>
      </c>
      <c r="C824" t="s">
        <v>25</v>
      </c>
      <c r="D824" t="s">
        <v>26</v>
      </c>
      <c r="E824" t="s">
        <v>170</v>
      </c>
      <c r="G824" t="s">
        <v>78</v>
      </c>
      <c r="H824" s="1">
        <v>42357</v>
      </c>
      <c r="J824" s="1">
        <v>32638</v>
      </c>
      <c r="K824">
        <v>105111</v>
      </c>
      <c r="L824" t="s">
        <v>291</v>
      </c>
    </row>
    <row r="825" spans="1:12" x14ac:dyDescent="0.3">
      <c r="A825" t="s">
        <v>1206</v>
      </c>
      <c r="B825" t="s">
        <v>85</v>
      </c>
      <c r="C825" t="s">
        <v>25</v>
      </c>
      <c r="D825" t="s">
        <v>94</v>
      </c>
      <c r="E825" t="s">
        <v>32</v>
      </c>
      <c r="G825" t="s">
        <v>78</v>
      </c>
      <c r="H825" s="1">
        <v>40443</v>
      </c>
      <c r="I825" s="1">
        <v>41241</v>
      </c>
      <c r="J825" s="1">
        <v>23265</v>
      </c>
      <c r="K825" t="s">
        <v>1207</v>
      </c>
      <c r="L825">
        <v>112844</v>
      </c>
    </row>
    <row r="826" spans="1:12" x14ac:dyDescent="0.3">
      <c r="A826" t="s">
        <v>1208</v>
      </c>
      <c r="B826" t="s">
        <v>19</v>
      </c>
      <c r="C826" t="s">
        <v>40</v>
      </c>
      <c r="D826" t="s">
        <v>147</v>
      </c>
      <c r="E826" t="s">
        <v>170</v>
      </c>
      <c r="G826" t="s">
        <v>16</v>
      </c>
      <c r="H826" s="1">
        <v>40414</v>
      </c>
      <c r="J826" s="1">
        <v>37097</v>
      </c>
      <c r="L826" t="s">
        <v>22</v>
      </c>
    </row>
    <row r="827" spans="1:12" x14ac:dyDescent="0.3">
      <c r="A827" t="s">
        <v>1209</v>
      </c>
      <c r="B827" t="s">
        <v>24</v>
      </c>
      <c r="C827" t="s">
        <v>37</v>
      </c>
      <c r="D827" t="s">
        <v>21</v>
      </c>
      <c r="F827" t="s">
        <v>60</v>
      </c>
      <c r="H827" s="1">
        <v>43000</v>
      </c>
      <c r="J827" s="1">
        <v>23641</v>
      </c>
      <c r="K827" t="s">
        <v>616</v>
      </c>
    </row>
    <row r="828" spans="1:12" x14ac:dyDescent="0.3">
      <c r="A828" t="s">
        <v>1210</v>
      </c>
      <c r="C828" t="s">
        <v>25</v>
      </c>
      <c r="D828" t="s">
        <v>83</v>
      </c>
      <c r="E828" t="s">
        <v>63</v>
      </c>
      <c r="F828" t="s">
        <v>28</v>
      </c>
      <c r="G828" t="s">
        <v>47</v>
      </c>
      <c r="H828" s="1">
        <v>41455</v>
      </c>
      <c r="J828" s="1">
        <v>35347</v>
      </c>
      <c r="K828" t="s">
        <v>1211</v>
      </c>
      <c r="L828" t="s">
        <v>1279</v>
      </c>
    </row>
    <row r="829" spans="1:12" x14ac:dyDescent="0.3">
      <c r="A829" t="s">
        <v>1212</v>
      </c>
      <c r="B829" t="s">
        <v>36</v>
      </c>
      <c r="C829" t="s">
        <v>37</v>
      </c>
      <c r="D829" t="s">
        <v>13</v>
      </c>
      <c r="E829" t="s">
        <v>88</v>
      </c>
      <c r="F829" t="s">
        <v>28</v>
      </c>
      <c r="G829" t="s">
        <v>74</v>
      </c>
      <c r="H829" s="1">
        <v>42033</v>
      </c>
      <c r="J829" s="1">
        <v>38515</v>
      </c>
      <c r="K829" t="s">
        <v>1213</v>
      </c>
      <c r="L829" t="s">
        <v>1281</v>
      </c>
    </row>
    <row r="830" spans="1:12" x14ac:dyDescent="0.3">
      <c r="A830" t="s">
        <v>1214</v>
      </c>
      <c r="B830" t="s">
        <v>19</v>
      </c>
      <c r="C830" t="s">
        <v>37</v>
      </c>
      <c r="D830" t="s">
        <v>31</v>
      </c>
      <c r="E830" t="s">
        <v>38</v>
      </c>
      <c r="G830" t="s">
        <v>29</v>
      </c>
      <c r="H830" s="1">
        <v>40747</v>
      </c>
      <c r="J830" s="1">
        <v>27569</v>
      </c>
      <c r="K830" t="s">
        <v>1215</v>
      </c>
    </row>
    <row r="831" spans="1:12" x14ac:dyDescent="0.3">
      <c r="A831" t="s">
        <v>1216</v>
      </c>
      <c r="B831" t="s">
        <v>24</v>
      </c>
      <c r="C831" t="s">
        <v>82</v>
      </c>
      <c r="D831" t="s">
        <v>68</v>
      </c>
      <c r="F831" t="s">
        <v>15</v>
      </c>
      <c r="H831" s="1">
        <v>40290</v>
      </c>
      <c r="I831" s="1">
        <v>41251</v>
      </c>
      <c r="J831" s="1">
        <v>34872</v>
      </c>
      <c r="L831" t="s">
        <v>1286</v>
      </c>
    </row>
    <row r="832" spans="1:12" x14ac:dyDescent="0.3">
      <c r="B832" t="s">
        <v>67</v>
      </c>
      <c r="C832" t="s">
        <v>20</v>
      </c>
      <c r="D832" t="s">
        <v>83</v>
      </c>
      <c r="E832" t="s">
        <v>54</v>
      </c>
      <c r="F832" t="s">
        <v>55</v>
      </c>
      <c r="G832" t="s">
        <v>47</v>
      </c>
      <c r="H832" s="1">
        <v>40621</v>
      </c>
      <c r="J832" s="1">
        <v>27190</v>
      </c>
      <c r="K832" t="s">
        <v>1217</v>
      </c>
    </row>
    <row r="833" spans="1:12" x14ac:dyDescent="0.3">
      <c r="A833" t="s">
        <v>1218</v>
      </c>
      <c r="B833" t="s">
        <v>19</v>
      </c>
      <c r="C833" t="s">
        <v>25</v>
      </c>
      <c r="D833" t="s">
        <v>21</v>
      </c>
      <c r="E833" t="s">
        <v>27</v>
      </c>
      <c r="G833" t="s">
        <v>78</v>
      </c>
      <c r="H833" s="1">
        <v>40070</v>
      </c>
      <c r="J833" s="1">
        <v>29567</v>
      </c>
      <c r="K833" t="s">
        <v>1219</v>
      </c>
      <c r="L833" t="s">
        <v>1183</v>
      </c>
    </row>
    <row r="834" spans="1:12" x14ac:dyDescent="0.3">
      <c r="A834" t="s">
        <v>1220</v>
      </c>
      <c r="C834" t="s">
        <v>25</v>
      </c>
      <c r="D834" t="s">
        <v>68</v>
      </c>
      <c r="E834" t="s">
        <v>63</v>
      </c>
      <c r="F834" t="s">
        <v>33</v>
      </c>
      <c r="G834" t="s">
        <v>69</v>
      </c>
      <c r="H834" s="1">
        <v>40607</v>
      </c>
      <c r="J834" s="1">
        <v>38645</v>
      </c>
      <c r="L834">
        <v>72431</v>
      </c>
    </row>
    <row r="835" spans="1:12" x14ac:dyDescent="0.3">
      <c r="A835" t="s">
        <v>1221</v>
      </c>
      <c r="C835" t="s">
        <v>12</v>
      </c>
      <c r="D835" t="s">
        <v>31</v>
      </c>
      <c r="E835" t="s">
        <v>14</v>
      </c>
      <c r="F835" t="s">
        <v>28</v>
      </c>
      <c r="G835" t="s">
        <v>64</v>
      </c>
      <c r="H835" s="1">
        <v>43359</v>
      </c>
      <c r="J835" s="1">
        <v>33100</v>
      </c>
      <c r="K835">
        <v>119976</v>
      </c>
      <c r="L835" t="s">
        <v>1291</v>
      </c>
    </row>
    <row r="836" spans="1:12" x14ac:dyDescent="0.3">
      <c r="A836" t="s">
        <v>1222</v>
      </c>
      <c r="C836" t="s">
        <v>45</v>
      </c>
      <c r="D836" t="s">
        <v>53</v>
      </c>
      <c r="E836" t="s">
        <v>92</v>
      </c>
      <c r="F836" t="s">
        <v>33</v>
      </c>
      <c r="H836" s="1">
        <v>40907</v>
      </c>
      <c r="I836" s="1">
        <v>41654</v>
      </c>
      <c r="J836" s="1">
        <v>36110</v>
      </c>
      <c r="L836">
        <v>105242</v>
      </c>
    </row>
    <row r="837" spans="1:12" x14ac:dyDescent="0.3">
      <c r="A837" t="s">
        <v>1223</v>
      </c>
      <c r="B837" t="s">
        <v>67</v>
      </c>
      <c r="C837" t="s">
        <v>37</v>
      </c>
      <c r="D837" t="s">
        <v>68</v>
      </c>
      <c r="E837" t="s">
        <v>46</v>
      </c>
      <c r="F837" t="s">
        <v>60</v>
      </c>
      <c r="G837" t="s">
        <v>78</v>
      </c>
      <c r="H837" t="s">
        <v>75</v>
      </c>
      <c r="J837" s="1">
        <v>24863</v>
      </c>
      <c r="K837">
        <v>78202</v>
      </c>
    </row>
    <row r="838" spans="1:12" x14ac:dyDescent="0.3">
      <c r="A838" t="s">
        <v>1224</v>
      </c>
      <c r="B838" t="s">
        <v>24</v>
      </c>
      <c r="C838" t="s">
        <v>37</v>
      </c>
      <c r="D838" t="s">
        <v>147</v>
      </c>
      <c r="E838" t="s">
        <v>88</v>
      </c>
      <c r="F838" t="s">
        <v>28</v>
      </c>
      <c r="G838" t="s">
        <v>69</v>
      </c>
      <c r="H838" s="1">
        <v>40014</v>
      </c>
      <c r="J838" s="1">
        <v>26566</v>
      </c>
      <c r="K838" t="s">
        <v>1225</v>
      </c>
      <c r="L838" t="s">
        <v>411</v>
      </c>
    </row>
    <row r="839" spans="1:12" x14ac:dyDescent="0.3">
      <c r="A839" t="s">
        <v>1226</v>
      </c>
      <c r="B839" t="s">
        <v>49</v>
      </c>
      <c r="C839" t="s">
        <v>40</v>
      </c>
      <c r="D839" t="s">
        <v>41</v>
      </c>
      <c r="E839" t="s">
        <v>14</v>
      </c>
      <c r="G839" t="s">
        <v>29</v>
      </c>
      <c r="H839" s="1">
        <v>41640</v>
      </c>
      <c r="J839" s="1">
        <v>28584</v>
      </c>
      <c r="K839">
        <v>104685</v>
      </c>
      <c r="L839" t="s">
        <v>1295</v>
      </c>
    </row>
    <row r="840" spans="1:12" x14ac:dyDescent="0.3">
      <c r="A840" t="s">
        <v>1227</v>
      </c>
      <c r="C840" t="s">
        <v>97</v>
      </c>
      <c r="D840" t="s">
        <v>94</v>
      </c>
      <c r="E840" t="s">
        <v>54</v>
      </c>
      <c r="F840" t="s">
        <v>55</v>
      </c>
      <c r="G840" t="s">
        <v>16</v>
      </c>
      <c r="H840" s="1">
        <v>43645</v>
      </c>
      <c r="I840" s="1">
        <v>43555</v>
      </c>
      <c r="K840" t="s">
        <v>471</v>
      </c>
      <c r="L840">
        <v>70927</v>
      </c>
    </row>
    <row r="841" spans="1:12" x14ac:dyDescent="0.3">
      <c r="A841" t="s">
        <v>1228</v>
      </c>
      <c r="B841" t="s">
        <v>24</v>
      </c>
      <c r="D841" t="s">
        <v>31</v>
      </c>
      <c r="F841" t="s">
        <v>60</v>
      </c>
      <c r="H841" s="1">
        <v>42110</v>
      </c>
      <c r="J841" s="1">
        <v>27746</v>
      </c>
    </row>
    <row r="842" spans="1:12" x14ac:dyDescent="0.3">
      <c r="A842" t="s">
        <v>1229</v>
      </c>
      <c r="B842" t="s">
        <v>49</v>
      </c>
      <c r="C842" t="s">
        <v>25</v>
      </c>
      <c r="D842" t="s">
        <v>130</v>
      </c>
      <c r="E842" t="s">
        <v>88</v>
      </c>
      <c r="G842" t="s">
        <v>42</v>
      </c>
      <c r="H842" s="1">
        <v>42068</v>
      </c>
      <c r="J842" s="1">
        <v>35956</v>
      </c>
    </row>
    <row r="843" spans="1:12" x14ac:dyDescent="0.3">
      <c r="A843" t="s">
        <v>1230</v>
      </c>
      <c r="C843" t="s">
        <v>12</v>
      </c>
      <c r="D843" t="s">
        <v>53</v>
      </c>
      <c r="F843" t="s">
        <v>28</v>
      </c>
      <c r="G843" t="s">
        <v>74</v>
      </c>
      <c r="H843" s="1">
        <v>40953</v>
      </c>
      <c r="I843" s="1">
        <v>42612</v>
      </c>
      <c r="J843" s="1">
        <v>27129</v>
      </c>
      <c r="K843" t="s">
        <v>1231</v>
      </c>
      <c r="L843">
        <v>119306</v>
      </c>
    </row>
    <row r="844" spans="1:12" x14ac:dyDescent="0.3">
      <c r="A844" t="s">
        <v>1232</v>
      </c>
      <c r="B844" t="s">
        <v>24</v>
      </c>
      <c r="C844" t="s">
        <v>20</v>
      </c>
      <c r="D844" t="s">
        <v>50</v>
      </c>
      <c r="E844" t="s">
        <v>46</v>
      </c>
      <c r="F844" t="s">
        <v>15</v>
      </c>
      <c r="G844" t="s">
        <v>42</v>
      </c>
      <c r="H844" s="1">
        <v>43425</v>
      </c>
      <c r="I844" s="1">
        <v>44470</v>
      </c>
      <c r="J844" s="1">
        <v>23931</v>
      </c>
      <c r="K844">
        <v>93881</v>
      </c>
      <c r="L844" t="s">
        <v>1301</v>
      </c>
    </row>
    <row r="845" spans="1:12" x14ac:dyDescent="0.3">
      <c r="A845" t="s">
        <v>1233</v>
      </c>
      <c r="B845" t="s">
        <v>24</v>
      </c>
      <c r="C845" t="s">
        <v>97</v>
      </c>
      <c r="D845" t="s">
        <v>13</v>
      </c>
      <c r="E845" t="s">
        <v>27</v>
      </c>
      <c r="F845" t="s">
        <v>60</v>
      </c>
      <c r="H845" s="1">
        <v>43583</v>
      </c>
      <c r="K845" t="s">
        <v>498</v>
      </c>
      <c r="L845">
        <v>41858</v>
      </c>
    </row>
    <row r="846" spans="1:12" x14ac:dyDescent="0.3">
      <c r="A846" t="s">
        <v>1234</v>
      </c>
      <c r="C846" t="s">
        <v>37</v>
      </c>
      <c r="E846" t="s">
        <v>32</v>
      </c>
      <c r="F846" t="s">
        <v>33</v>
      </c>
      <c r="G846" t="s">
        <v>69</v>
      </c>
      <c r="H846" s="1">
        <v>40482</v>
      </c>
      <c r="J846" s="1">
        <v>37242</v>
      </c>
      <c r="K846" t="s">
        <v>1235</v>
      </c>
    </row>
    <row r="847" spans="1:12" x14ac:dyDescent="0.3">
      <c r="A847" t="s">
        <v>1236</v>
      </c>
      <c r="B847" t="s">
        <v>85</v>
      </c>
      <c r="C847" t="s">
        <v>37</v>
      </c>
      <c r="D847" t="s">
        <v>83</v>
      </c>
      <c r="F847" t="s">
        <v>55</v>
      </c>
      <c r="G847" t="s">
        <v>64</v>
      </c>
      <c r="H847" s="1">
        <v>40266</v>
      </c>
      <c r="J847" s="1">
        <v>35657</v>
      </c>
      <c r="K847">
        <v>84437</v>
      </c>
    </row>
    <row r="848" spans="1:12" x14ac:dyDescent="0.3">
      <c r="A848" t="s">
        <v>1237</v>
      </c>
      <c r="B848" t="s">
        <v>85</v>
      </c>
      <c r="C848" t="s">
        <v>25</v>
      </c>
      <c r="D848" t="s">
        <v>59</v>
      </c>
      <c r="E848" t="s">
        <v>63</v>
      </c>
      <c r="F848" t="s">
        <v>55</v>
      </c>
      <c r="G848" t="s">
        <v>47</v>
      </c>
      <c r="H848" s="1">
        <v>42872</v>
      </c>
      <c r="J848" s="1">
        <v>33643</v>
      </c>
    </row>
    <row r="849" spans="1:12" x14ac:dyDescent="0.3">
      <c r="A849" t="s">
        <v>1238</v>
      </c>
      <c r="C849" t="s">
        <v>37</v>
      </c>
      <c r="D849" t="s">
        <v>147</v>
      </c>
      <c r="E849" t="s">
        <v>14</v>
      </c>
      <c r="F849" t="s">
        <v>60</v>
      </c>
      <c r="G849" t="s">
        <v>69</v>
      </c>
      <c r="H849" s="1">
        <v>43442</v>
      </c>
      <c r="J849" s="1">
        <v>26852</v>
      </c>
      <c r="K849">
        <v>88947</v>
      </c>
      <c r="L849">
        <v>100937</v>
      </c>
    </row>
    <row r="850" spans="1:12" x14ac:dyDescent="0.3">
      <c r="A850" t="s">
        <v>1239</v>
      </c>
      <c r="B850" t="s">
        <v>24</v>
      </c>
      <c r="C850" t="s">
        <v>37</v>
      </c>
      <c r="E850" t="s">
        <v>27</v>
      </c>
      <c r="F850" t="s">
        <v>60</v>
      </c>
      <c r="G850" t="s">
        <v>47</v>
      </c>
      <c r="H850" s="1">
        <v>40085</v>
      </c>
      <c r="I850" s="1">
        <v>40915</v>
      </c>
      <c r="J850" s="1">
        <v>35029</v>
      </c>
      <c r="K850" t="s">
        <v>1240</v>
      </c>
      <c r="L850">
        <v>37078</v>
      </c>
    </row>
    <row r="851" spans="1:12" x14ac:dyDescent="0.3">
      <c r="A851" t="s">
        <v>1241</v>
      </c>
      <c r="B851" t="s">
        <v>67</v>
      </c>
      <c r="C851" t="s">
        <v>45</v>
      </c>
      <c r="D851" t="s">
        <v>50</v>
      </c>
      <c r="E851" t="s">
        <v>170</v>
      </c>
      <c r="F851" t="s">
        <v>55</v>
      </c>
      <c r="G851" t="s">
        <v>29</v>
      </c>
      <c r="H851" s="1">
        <v>42085</v>
      </c>
      <c r="I851" s="1">
        <v>43170</v>
      </c>
      <c r="J851" s="1">
        <v>29381</v>
      </c>
      <c r="K851" t="s">
        <v>282</v>
      </c>
      <c r="L851" t="s">
        <v>1310</v>
      </c>
    </row>
    <row r="852" spans="1:12" x14ac:dyDescent="0.3">
      <c r="A852" t="s">
        <v>1242</v>
      </c>
      <c r="B852" t="s">
        <v>19</v>
      </c>
      <c r="C852" t="s">
        <v>25</v>
      </c>
      <c r="E852" t="s">
        <v>170</v>
      </c>
      <c r="F852" t="s">
        <v>60</v>
      </c>
      <c r="G852" t="s">
        <v>16</v>
      </c>
      <c r="H852" s="1">
        <v>40778</v>
      </c>
      <c r="J852" s="1">
        <v>36753</v>
      </c>
      <c r="K852" t="s">
        <v>1243</v>
      </c>
    </row>
    <row r="853" spans="1:12" x14ac:dyDescent="0.3">
      <c r="A853" t="s">
        <v>1244</v>
      </c>
      <c r="C853" t="s">
        <v>25</v>
      </c>
      <c r="D853" t="s">
        <v>83</v>
      </c>
      <c r="E853" t="s">
        <v>46</v>
      </c>
      <c r="F853" t="s">
        <v>55</v>
      </c>
      <c r="H853" s="1">
        <v>43312</v>
      </c>
      <c r="J853" s="1">
        <v>21929</v>
      </c>
      <c r="L853" t="s">
        <v>1313</v>
      </c>
    </row>
    <row r="854" spans="1:12" x14ac:dyDescent="0.3">
      <c r="A854" t="s">
        <v>1245</v>
      </c>
      <c r="B854" t="s">
        <v>24</v>
      </c>
      <c r="C854" t="s">
        <v>97</v>
      </c>
      <c r="D854" t="s">
        <v>53</v>
      </c>
      <c r="E854" t="s">
        <v>27</v>
      </c>
      <c r="F854" t="s">
        <v>15</v>
      </c>
      <c r="G854" t="s">
        <v>64</v>
      </c>
      <c r="H854" s="1">
        <v>42020</v>
      </c>
      <c r="I854" s="1">
        <v>42042</v>
      </c>
      <c r="J854" s="1">
        <v>30584</v>
      </c>
      <c r="L854" t="s">
        <v>388</v>
      </c>
    </row>
    <row r="855" spans="1:12" x14ac:dyDescent="0.3">
      <c r="A855" t="s">
        <v>1246</v>
      </c>
      <c r="B855" t="s">
        <v>36</v>
      </c>
      <c r="C855" t="s">
        <v>82</v>
      </c>
      <c r="D855" t="s">
        <v>130</v>
      </c>
      <c r="F855" t="s">
        <v>60</v>
      </c>
      <c r="G855" t="s">
        <v>69</v>
      </c>
      <c r="H855" s="1">
        <v>40615</v>
      </c>
      <c r="I855" s="1">
        <v>41139</v>
      </c>
      <c r="J855" s="1">
        <v>36500</v>
      </c>
      <c r="K855" t="s">
        <v>1247</v>
      </c>
      <c r="L855" t="s">
        <v>1316</v>
      </c>
    </row>
    <row r="856" spans="1:12" x14ac:dyDescent="0.3">
      <c r="A856" t="s">
        <v>1248</v>
      </c>
      <c r="B856" t="s">
        <v>24</v>
      </c>
      <c r="C856" t="s">
        <v>40</v>
      </c>
      <c r="D856" t="s">
        <v>147</v>
      </c>
      <c r="F856" t="s">
        <v>15</v>
      </c>
      <c r="H856" s="1">
        <v>42518</v>
      </c>
      <c r="J856" s="1">
        <v>33981</v>
      </c>
      <c r="K856">
        <v>54312</v>
      </c>
      <c r="L856" t="s">
        <v>1318</v>
      </c>
    </row>
    <row r="857" spans="1:12" x14ac:dyDescent="0.3">
      <c r="A857" t="s">
        <v>1249</v>
      </c>
      <c r="B857" t="s">
        <v>67</v>
      </c>
      <c r="C857" t="s">
        <v>37</v>
      </c>
      <c r="D857" t="s">
        <v>68</v>
      </c>
      <c r="E857" t="s">
        <v>32</v>
      </c>
      <c r="F857" t="s">
        <v>28</v>
      </c>
      <c r="G857" t="s">
        <v>16</v>
      </c>
      <c r="H857" s="1">
        <v>43034</v>
      </c>
      <c r="I857" s="1">
        <v>44453</v>
      </c>
      <c r="J857" s="1">
        <v>27316</v>
      </c>
      <c r="L857" t="s">
        <v>1320</v>
      </c>
    </row>
    <row r="858" spans="1:12" x14ac:dyDescent="0.3">
      <c r="A858" t="s">
        <v>1250</v>
      </c>
      <c r="B858" t="s">
        <v>19</v>
      </c>
      <c r="C858" t="s">
        <v>12</v>
      </c>
      <c r="D858" t="s">
        <v>147</v>
      </c>
      <c r="E858" t="s">
        <v>51</v>
      </c>
      <c r="F858" t="s">
        <v>15</v>
      </c>
      <c r="G858" t="s">
        <v>64</v>
      </c>
      <c r="H858" s="1">
        <v>43128</v>
      </c>
      <c r="J858" s="1">
        <v>29669</v>
      </c>
      <c r="L858" t="s">
        <v>1322</v>
      </c>
    </row>
    <row r="859" spans="1:12" x14ac:dyDescent="0.3">
      <c r="A859" t="s">
        <v>1251</v>
      </c>
      <c r="C859" t="s">
        <v>97</v>
      </c>
      <c r="E859" t="s">
        <v>51</v>
      </c>
      <c r="F859" t="s">
        <v>55</v>
      </c>
      <c r="G859" t="s">
        <v>69</v>
      </c>
      <c r="H859" s="1">
        <v>41593</v>
      </c>
      <c r="J859" s="1">
        <v>36149</v>
      </c>
      <c r="K859" t="s">
        <v>1252</v>
      </c>
    </row>
    <row r="860" spans="1:12" x14ac:dyDescent="0.3">
      <c r="A860" t="s">
        <v>1253</v>
      </c>
      <c r="B860" t="s">
        <v>49</v>
      </c>
      <c r="C860" t="s">
        <v>58</v>
      </c>
      <c r="D860" t="s">
        <v>147</v>
      </c>
      <c r="E860" t="s">
        <v>92</v>
      </c>
      <c r="H860" s="1">
        <v>41110</v>
      </c>
      <c r="J860" s="1">
        <v>31255</v>
      </c>
      <c r="K860" t="s">
        <v>370</v>
      </c>
      <c r="L860" t="s">
        <v>1325</v>
      </c>
    </row>
    <row r="861" spans="1:12" x14ac:dyDescent="0.3">
      <c r="A861" t="s">
        <v>1254</v>
      </c>
      <c r="B861" t="s">
        <v>49</v>
      </c>
      <c r="C861" t="s">
        <v>82</v>
      </c>
      <c r="D861" t="s">
        <v>83</v>
      </c>
      <c r="E861" t="s">
        <v>92</v>
      </c>
      <c r="F861" t="s">
        <v>55</v>
      </c>
      <c r="G861" t="s">
        <v>64</v>
      </c>
      <c r="H861" s="1">
        <v>44087</v>
      </c>
      <c r="J861" s="1">
        <v>26720</v>
      </c>
      <c r="K861" t="s">
        <v>1255</v>
      </c>
      <c r="L861" t="s">
        <v>1327</v>
      </c>
    </row>
    <row r="862" spans="1:12" x14ac:dyDescent="0.3">
      <c r="A862" t="s">
        <v>1256</v>
      </c>
      <c r="B862" t="s">
        <v>85</v>
      </c>
      <c r="C862" t="s">
        <v>58</v>
      </c>
      <c r="E862" t="s">
        <v>46</v>
      </c>
      <c r="H862" s="1">
        <v>42995</v>
      </c>
      <c r="I862" s="1">
        <v>44842</v>
      </c>
      <c r="J862" s="1">
        <v>31437</v>
      </c>
      <c r="L862" t="s">
        <v>1329</v>
      </c>
    </row>
    <row r="863" spans="1:12" x14ac:dyDescent="0.3">
      <c r="A863" t="s">
        <v>1257</v>
      </c>
      <c r="C863" t="s">
        <v>20</v>
      </c>
      <c r="D863" t="s">
        <v>147</v>
      </c>
      <c r="E863" t="s">
        <v>63</v>
      </c>
      <c r="F863" t="s">
        <v>55</v>
      </c>
      <c r="G863" t="s">
        <v>16</v>
      </c>
      <c r="H863" s="1">
        <v>43850</v>
      </c>
      <c r="J863" s="1">
        <v>37022</v>
      </c>
      <c r="K863" t="s">
        <v>1258</v>
      </c>
    </row>
    <row r="864" spans="1:12" x14ac:dyDescent="0.3">
      <c r="A864" t="s">
        <v>1259</v>
      </c>
      <c r="B864" t="s">
        <v>85</v>
      </c>
      <c r="D864" t="s">
        <v>53</v>
      </c>
      <c r="E864" t="s">
        <v>105</v>
      </c>
      <c r="F864" t="s">
        <v>33</v>
      </c>
      <c r="G864" t="s">
        <v>16</v>
      </c>
      <c r="H864" s="1">
        <v>41290</v>
      </c>
      <c r="J864" s="1">
        <v>36832</v>
      </c>
      <c r="K864" t="s">
        <v>1260</v>
      </c>
    </row>
    <row r="865" spans="1:12" x14ac:dyDescent="0.3">
      <c r="A865" t="s">
        <v>1261</v>
      </c>
      <c r="B865" t="s">
        <v>85</v>
      </c>
      <c r="C865" t="s">
        <v>20</v>
      </c>
      <c r="D865" t="s">
        <v>147</v>
      </c>
      <c r="E865" t="s">
        <v>54</v>
      </c>
      <c r="H865" s="1">
        <v>43267</v>
      </c>
      <c r="I865" s="1">
        <v>44247</v>
      </c>
      <c r="J865" s="1">
        <v>25518</v>
      </c>
      <c r="K865" t="s">
        <v>1262</v>
      </c>
      <c r="L865" t="s">
        <v>806</v>
      </c>
    </row>
    <row r="866" spans="1:12" x14ac:dyDescent="0.3">
      <c r="A866" t="s">
        <v>1263</v>
      </c>
      <c r="C866" t="s">
        <v>97</v>
      </c>
      <c r="D866" t="s">
        <v>26</v>
      </c>
      <c r="E866" t="s">
        <v>54</v>
      </c>
      <c r="G866" t="s">
        <v>29</v>
      </c>
      <c r="H866" s="1">
        <v>44035</v>
      </c>
      <c r="J866" s="1">
        <v>30354</v>
      </c>
      <c r="K866" t="s">
        <v>1264</v>
      </c>
      <c r="L866" t="s">
        <v>255</v>
      </c>
    </row>
    <row r="867" spans="1:12" x14ac:dyDescent="0.3">
      <c r="A867" t="s">
        <v>1265</v>
      </c>
      <c r="C867" t="s">
        <v>58</v>
      </c>
      <c r="D867" t="s">
        <v>147</v>
      </c>
      <c r="E867" t="s">
        <v>54</v>
      </c>
      <c r="F867" t="s">
        <v>33</v>
      </c>
      <c r="G867" t="s">
        <v>16</v>
      </c>
      <c r="H867" s="1">
        <v>44024</v>
      </c>
      <c r="J867" s="1">
        <v>36520</v>
      </c>
      <c r="K867" t="s">
        <v>1266</v>
      </c>
      <c r="L867" t="s">
        <v>524</v>
      </c>
    </row>
    <row r="868" spans="1:12" x14ac:dyDescent="0.3">
      <c r="A868" t="s">
        <v>1267</v>
      </c>
      <c r="B868" t="s">
        <v>49</v>
      </c>
      <c r="C868" t="s">
        <v>58</v>
      </c>
      <c r="D868" t="s">
        <v>50</v>
      </c>
      <c r="E868" t="s">
        <v>38</v>
      </c>
      <c r="F868" t="s">
        <v>15</v>
      </c>
      <c r="G868" t="s">
        <v>29</v>
      </c>
      <c r="H868" s="1">
        <v>43956</v>
      </c>
      <c r="J868" s="1">
        <v>33528</v>
      </c>
      <c r="K868" t="s">
        <v>1268</v>
      </c>
    </row>
    <row r="869" spans="1:12" x14ac:dyDescent="0.3">
      <c r="A869" t="s">
        <v>1269</v>
      </c>
      <c r="B869" t="s">
        <v>19</v>
      </c>
      <c r="C869" t="s">
        <v>37</v>
      </c>
      <c r="E869" t="s">
        <v>54</v>
      </c>
      <c r="F869" t="s">
        <v>55</v>
      </c>
      <c r="G869" t="s">
        <v>69</v>
      </c>
      <c r="H869" s="1">
        <v>42505</v>
      </c>
      <c r="J869" s="1">
        <v>38206</v>
      </c>
      <c r="K869" t="s">
        <v>1270</v>
      </c>
    </row>
    <row r="870" spans="1:12" x14ac:dyDescent="0.3">
      <c r="B870" t="s">
        <v>36</v>
      </c>
      <c r="C870" t="s">
        <v>12</v>
      </c>
      <c r="D870" t="s">
        <v>31</v>
      </c>
      <c r="E870" t="s">
        <v>99</v>
      </c>
      <c r="F870" t="s">
        <v>33</v>
      </c>
      <c r="G870" t="s">
        <v>42</v>
      </c>
      <c r="H870" s="1">
        <v>40605</v>
      </c>
      <c r="J870" s="1">
        <v>27823</v>
      </c>
      <c r="K870" t="s">
        <v>1271</v>
      </c>
      <c r="L870" t="s">
        <v>1340</v>
      </c>
    </row>
    <row r="871" spans="1:12" x14ac:dyDescent="0.3">
      <c r="A871" t="s">
        <v>1272</v>
      </c>
      <c r="C871" t="s">
        <v>37</v>
      </c>
      <c r="E871" t="s">
        <v>14</v>
      </c>
      <c r="G871" t="s">
        <v>47</v>
      </c>
      <c r="H871" s="1">
        <v>40839</v>
      </c>
      <c r="J871" s="1">
        <v>26006</v>
      </c>
      <c r="K871" t="s">
        <v>1273</v>
      </c>
      <c r="L871" t="s">
        <v>1342</v>
      </c>
    </row>
    <row r="872" spans="1:12" x14ac:dyDescent="0.3">
      <c r="A872" t="s">
        <v>1274</v>
      </c>
      <c r="B872" t="s">
        <v>19</v>
      </c>
      <c r="D872" t="s">
        <v>50</v>
      </c>
      <c r="E872" t="s">
        <v>63</v>
      </c>
      <c r="F872" t="s">
        <v>15</v>
      </c>
      <c r="G872" t="s">
        <v>64</v>
      </c>
      <c r="H872" s="1">
        <v>40365</v>
      </c>
      <c r="I872" s="1">
        <v>41331</v>
      </c>
      <c r="J872" s="1">
        <v>25371</v>
      </c>
      <c r="K872" t="s">
        <v>291</v>
      </c>
    </row>
    <row r="873" spans="1:12" x14ac:dyDescent="0.3">
      <c r="A873" t="s">
        <v>1275</v>
      </c>
      <c r="B873" t="s">
        <v>24</v>
      </c>
      <c r="C873" t="s">
        <v>12</v>
      </c>
      <c r="D873" t="s">
        <v>31</v>
      </c>
      <c r="E873" t="s">
        <v>27</v>
      </c>
      <c r="F873" t="s">
        <v>15</v>
      </c>
      <c r="G873" t="s">
        <v>29</v>
      </c>
      <c r="H873" s="1">
        <v>41375</v>
      </c>
      <c r="J873" s="1">
        <v>32823</v>
      </c>
      <c r="K873">
        <v>112844</v>
      </c>
    </row>
    <row r="874" spans="1:12" x14ac:dyDescent="0.3">
      <c r="A874" t="s">
        <v>1276</v>
      </c>
      <c r="B874" t="s">
        <v>49</v>
      </c>
      <c r="C874" t="s">
        <v>12</v>
      </c>
      <c r="D874" t="s">
        <v>13</v>
      </c>
      <c r="E874" t="s">
        <v>170</v>
      </c>
      <c r="G874" t="s">
        <v>42</v>
      </c>
      <c r="H874" s="1">
        <v>41783</v>
      </c>
      <c r="J874" s="1">
        <v>22392</v>
      </c>
      <c r="K874" t="s">
        <v>22</v>
      </c>
    </row>
    <row r="875" spans="1:12" x14ac:dyDescent="0.3">
      <c r="A875" t="s">
        <v>1277</v>
      </c>
      <c r="B875" t="s">
        <v>85</v>
      </c>
      <c r="C875" t="s">
        <v>82</v>
      </c>
      <c r="D875" t="s">
        <v>94</v>
      </c>
      <c r="E875" t="s">
        <v>105</v>
      </c>
      <c r="F875" t="s">
        <v>55</v>
      </c>
      <c r="G875" t="s">
        <v>64</v>
      </c>
      <c r="H875" s="1">
        <v>40716</v>
      </c>
      <c r="I875" s="1">
        <v>40706</v>
      </c>
      <c r="J875" s="1">
        <v>24794</v>
      </c>
      <c r="L875" t="s">
        <v>1349</v>
      </c>
    </row>
    <row r="876" spans="1:12" x14ac:dyDescent="0.3">
      <c r="A876" t="s">
        <v>1278</v>
      </c>
      <c r="B876" t="s">
        <v>49</v>
      </c>
      <c r="C876" t="s">
        <v>45</v>
      </c>
      <c r="E876" t="s">
        <v>32</v>
      </c>
      <c r="F876" t="s">
        <v>55</v>
      </c>
      <c r="G876" t="s">
        <v>69</v>
      </c>
      <c r="H876" s="1">
        <v>42762</v>
      </c>
      <c r="J876" s="1">
        <v>36666</v>
      </c>
      <c r="K876" t="s">
        <v>1279</v>
      </c>
      <c r="L876">
        <v>101417</v>
      </c>
    </row>
    <row r="877" spans="1:12" x14ac:dyDescent="0.3">
      <c r="A877" t="s">
        <v>1280</v>
      </c>
      <c r="C877" t="s">
        <v>97</v>
      </c>
      <c r="D877" t="s">
        <v>68</v>
      </c>
      <c r="E877" t="s">
        <v>32</v>
      </c>
      <c r="F877" t="s">
        <v>33</v>
      </c>
      <c r="G877" t="s">
        <v>29</v>
      </c>
      <c r="H877" s="1">
        <v>42887</v>
      </c>
      <c r="K877" t="s">
        <v>1281</v>
      </c>
      <c r="L877" t="s">
        <v>857</v>
      </c>
    </row>
    <row r="878" spans="1:12" x14ac:dyDescent="0.3">
      <c r="A878" t="s">
        <v>1282</v>
      </c>
      <c r="B878" t="s">
        <v>19</v>
      </c>
      <c r="C878" t="s">
        <v>12</v>
      </c>
      <c r="D878" t="s">
        <v>26</v>
      </c>
      <c r="E878" t="s">
        <v>170</v>
      </c>
      <c r="F878" t="s">
        <v>60</v>
      </c>
      <c r="G878" t="s">
        <v>74</v>
      </c>
      <c r="H878" t="s">
        <v>75</v>
      </c>
      <c r="J878" s="1">
        <v>32929</v>
      </c>
      <c r="K878" t="s">
        <v>1283</v>
      </c>
      <c r="L878" t="s">
        <v>1354</v>
      </c>
    </row>
    <row r="879" spans="1:12" x14ac:dyDescent="0.3">
      <c r="A879" t="s">
        <v>1284</v>
      </c>
      <c r="B879" t="s">
        <v>19</v>
      </c>
      <c r="C879" t="s">
        <v>45</v>
      </c>
      <c r="D879" t="s">
        <v>68</v>
      </c>
      <c r="E879" t="s">
        <v>63</v>
      </c>
      <c r="F879" t="s">
        <v>15</v>
      </c>
      <c r="G879" t="s">
        <v>47</v>
      </c>
      <c r="H879" s="1">
        <v>40028</v>
      </c>
      <c r="J879" s="1">
        <v>24273</v>
      </c>
      <c r="L879">
        <v>67612</v>
      </c>
    </row>
    <row r="880" spans="1:12" x14ac:dyDescent="0.3">
      <c r="A880" t="s">
        <v>1285</v>
      </c>
      <c r="B880" t="s">
        <v>49</v>
      </c>
      <c r="C880" t="s">
        <v>12</v>
      </c>
      <c r="D880" t="s">
        <v>21</v>
      </c>
      <c r="E880" t="s">
        <v>51</v>
      </c>
      <c r="F880" t="s">
        <v>33</v>
      </c>
      <c r="G880" t="s">
        <v>29</v>
      </c>
      <c r="H880" s="1">
        <v>40096</v>
      </c>
      <c r="I880" s="1">
        <v>42037</v>
      </c>
      <c r="J880" s="1">
        <v>25436</v>
      </c>
      <c r="K880" t="s">
        <v>1286</v>
      </c>
      <c r="L880">
        <v>71795</v>
      </c>
    </row>
    <row r="881" spans="1:12" x14ac:dyDescent="0.3">
      <c r="A881" t="s">
        <v>1287</v>
      </c>
      <c r="B881" t="s">
        <v>67</v>
      </c>
      <c r="C881" t="s">
        <v>20</v>
      </c>
      <c r="D881" t="s">
        <v>59</v>
      </c>
      <c r="E881" t="s">
        <v>99</v>
      </c>
      <c r="F881" t="s">
        <v>33</v>
      </c>
      <c r="G881" t="s">
        <v>29</v>
      </c>
      <c r="H881" s="1">
        <v>43429</v>
      </c>
      <c r="I881" s="1">
        <v>43552</v>
      </c>
      <c r="J881" s="1">
        <v>23529</v>
      </c>
      <c r="L881" t="s">
        <v>211</v>
      </c>
    </row>
    <row r="882" spans="1:12" x14ac:dyDescent="0.3">
      <c r="A882" t="s">
        <v>1288</v>
      </c>
      <c r="B882" t="s">
        <v>49</v>
      </c>
      <c r="C882" t="s">
        <v>40</v>
      </c>
      <c r="D882" t="s">
        <v>50</v>
      </c>
      <c r="F882" t="s">
        <v>28</v>
      </c>
      <c r="G882" t="s">
        <v>16</v>
      </c>
      <c r="H882" s="1">
        <v>43704</v>
      </c>
      <c r="I882" s="1">
        <v>45005</v>
      </c>
      <c r="J882" s="1">
        <v>38515</v>
      </c>
      <c r="K882" t="s">
        <v>1183</v>
      </c>
    </row>
    <row r="883" spans="1:12" x14ac:dyDescent="0.3">
      <c r="A883" t="s">
        <v>1289</v>
      </c>
      <c r="B883" t="s">
        <v>67</v>
      </c>
      <c r="C883" t="s">
        <v>25</v>
      </c>
      <c r="E883" t="s">
        <v>105</v>
      </c>
      <c r="F883" t="s">
        <v>33</v>
      </c>
      <c r="G883" t="s">
        <v>78</v>
      </c>
      <c r="H883" s="1">
        <v>43172</v>
      </c>
      <c r="J883" s="1">
        <v>33862</v>
      </c>
      <c r="K883">
        <v>72431</v>
      </c>
    </row>
    <row r="884" spans="1:12" x14ac:dyDescent="0.3">
      <c r="A884" t="s">
        <v>1290</v>
      </c>
      <c r="B884" t="s">
        <v>24</v>
      </c>
      <c r="C884" t="s">
        <v>40</v>
      </c>
      <c r="D884" t="s">
        <v>83</v>
      </c>
      <c r="E884" t="s">
        <v>27</v>
      </c>
      <c r="F884" t="s">
        <v>15</v>
      </c>
      <c r="G884" t="s">
        <v>78</v>
      </c>
      <c r="H884" s="1">
        <v>41763</v>
      </c>
      <c r="I884" s="1">
        <v>42173</v>
      </c>
      <c r="J884" s="1">
        <v>34517</v>
      </c>
      <c r="K884" t="s">
        <v>1291</v>
      </c>
      <c r="L884" t="s">
        <v>203</v>
      </c>
    </row>
    <row r="885" spans="1:12" x14ac:dyDescent="0.3">
      <c r="A885" t="s">
        <v>1292</v>
      </c>
      <c r="B885" t="s">
        <v>24</v>
      </c>
      <c r="C885" t="s">
        <v>20</v>
      </c>
      <c r="D885" t="s">
        <v>94</v>
      </c>
      <c r="G885" t="s">
        <v>47</v>
      </c>
      <c r="H885" s="1">
        <v>43451</v>
      </c>
      <c r="I885" s="1">
        <v>45344</v>
      </c>
      <c r="J885" s="1">
        <v>36783</v>
      </c>
      <c r="K885">
        <v>105242</v>
      </c>
      <c r="L885">
        <v>109452</v>
      </c>
    </row>
    <row r="886" spans="1:12" x14ac:dyDescent="0.3">
      <c r="B886" t="s">
        <v>49</v>
      </c>
      <c r="C886" t="s">
        <v>40</v>
      </c>
      <c r="D886" t="s">
        <v>59</v>
      </c>
      <c r="E886" t="s">
        <v>105</v>
      </c>
      <c r="F886" t="s">
        <v>15</v>
      </c>
      <c r="H886" s="1">
        <v>40998</v>
      </c>
      <c r="J886" s="1">
        <v>36287</v>
      </c>
      <c r="L886">
        <v>44289</v>
      </c>
    </row>
    <row r="887" spans="1:12" x14ac:dyDescent="0.3">
      <c r="A887" t="s">
        <v>1293</v>
      </c>
      <c r="B887" t="s">
        <v>85</v>
      </c>
      <c r="C887" t="s">
        <v>97</v>
      </c>
      <c r="D887" t="s">
        <v>50</v>
      </c>
      <c r="E887" t="s">
        <v>14</v>
      </c>
      <c r="F887" t="s">
        <v>15</v>
      </c>
      <c r="G887" t="s">
        <v>64</v>
      </c>
      <c r="H887" s="1">
        <v>43360</v>
      </c>
      <c r="J887" s="1">
        <v>25319</v>
      </c>
      <c r="K887" t="s">
        <v>411</v>
      </c>
      <c r="L887" t="s">
        <v>1364</v>
      </c>
    </row>
    <row r="888" spans="1:12" x14ac:dyDescent="0.3">
      <c r="A888" t="s">
        <v>1294</v>
      </c>
      <c r="B888" t="s">
        <v>24</v>
      </c>
      <c r="C888" t="s">
        <v>82</v>
      </c>
      <c r="D888" t="s">
        <v>130</v>
      </c>
      <c r="E888" t="s">
        <v>63</v>
      </c>
      <c r="F888" t="s">
        <v>28</v>
      </c>
      <c r="G888" t="s">
        <v>74</v>
      </c>
      <c r="H888" s="1">
        <v>43091</v>
      </c>
      <c r="I888" s="1">
        <v>43620</v>
      </c>
      <c r="J888" s="1">
        <v>26849</v>
      </c>
      <c r="K888" t="s">
        <v>1295</v>
      </c>
      <c r="L888">
        <v>67641</v>
      </c>
    </row>
    <row r="889" spans="1:12" x14ac:dyDescent="0.3">
      <c r="A889" t="s">
        <v>1296</v>
      </c>
      <c r="B889" t="s">
        <v>85</v>
      </c>
      <c r="C889" t="s">
        <v>25</v>
      </c>
      <c r="E889" t="s">
        <v>170</v>
      </c>
      <c r="F889" t="s">
        <v>15</v>
      </c>
      <c r="G889" t="s">
        <v>64</v>
      </c>
      <c r="H889" s="1">
        <v>41334</v>
      </c>
      <c r="J889" s="1">
        <v>30547</v>
      </c>
      <c r="K889">
        <v>70927</v>
      </c>
      <c r="L889" t="s">
        <v>119</v>
      </c>
    </row>
    <row r="890" spans="1:12" x14ac:dyDescent="0.3">
      <c r="A890" t="s">
        <v>1297</v>
      </c>
      <c r="C890" t="s">
        <v>12</v>
      </c>
      <c r="D890" t="s">
        <v>94</v>
      </c>
      <c r="E890" t="s">
        <v>63</v>
      </c>
      <c r="F890" t="s">
        <v>33</v>
      </c>
      <c r="H890" s="1">
        <v>43662</v>
      </c>
      <c r="J890" s="1">
        <v>28187</v>
      </c>
      <c r="L890">
        <v>58490</v>
      </c>
    </row>
    <row r="891" spans="1:12" x14ac:dyDescent="0.3">
      <c r="A891" t="s">
        <v>1298</v>
      </c>
      <c r="C891" t="s">
        <v>25</v>
      </c>
      <c r="D891" t="s">
        <v>13</v>
      </c>
      <c r="E891" t="s">
        <v>38</v>
      </c>
      <c r="F891" t="s">
        <v>33</v>
      </c>
      <c r="G891" t="s">
        <v>64</v>
      </c>
      <c r="H891" s="1">
        <v>42630</v>
      </c>
      <c r="J891" s="1">
        <v>31129</v>
      </c>
      <c r="L891" t="s">
        <v>439</v>
      </c>
    </row>
    <row r="892" spans="1:12" x14ac:dyDescent="0.3">
      <c r="A892" t="s">
        <v>1299</v>
      </c>
      <c r="B892" t="s">
        <v>85</v>
      </c>
      <c r="C892" t="s">
        <v>45</v>
      </c>
      <c r="D892" t="s">
        <v>83</v>
      </c>
      <c r="E892" t="s">
        <v>54</v>
      </c>
      <c r="G892" t="s">
        <v>64</v>
      </c>
      <c r="H892" s="1">
        <v>43543</v>
      </c>
      <c r="J892" s="1">
        <v>36743</v>
      </c>
      <c r="K892">
        <v>119306</v>
      </c>
      <c r="L892">
        <v>106900</v>
      </c>
    </row>
    <row r="893" spans="1:12" x14ac:dyDescent="0.3">
      <c r="A893" t="s">
        <v>1300</v>
      </c>
      <c r="B893" t="s">
        <v>36</v>
      </c>
      <c r="C893" t="s">
        <v>45</v>
      </c>
      <c r="D893" t="s">
        <v>21</v>
      </c>
      <c r="G893" t="s">
        <v>16</v>
      </c>
      <c r="H893" s="1">
        <v>42466</v>
      </c>
      <c r="J893" s="1">
        <v>28910</v>
      </c>
      <c r="K893" t="s">
        <v>1301</v>
      </c>
      <c r="L893" t="s">
        <v>1371</v>
      </c>
    </row>
    <row r="894" spans="1:12" x14ac:dyDescent="0.3">
      <c r="A894" t="s">
        <v>1302</v>
      </c>
      <c r="C894" t="s">
        <v>82</v>
      </c>
      <c r="D894" t="s">
        <v>94</v>
      </c>
      <c r="E894" t="s">
        <v>38</v>
      </c>
      <c r="F894" t="s">
        <v>15</v>
      </c>
      <c r="H894" s="1">
        <v>41485</v>
      </c>
      <c r="K894">
        <v>41858</v>
      </c>
    </row>
    <row r="895" spans="1:12" x14ac:dyDescent="0.3">
      <c r="A895" t="s">
        <v>1303</v>
      </c>
      <c r="B895" t="s">
        <v>36</v>
      </c>
      <c r="C895" t="s">
        <v>82</v>
      </c>
      <c r="D895" t="s">
        <v>21</v>
      </c>
      <c r="E895" t="s">
        <v>51</v>
      </c>
      <c r="F895" t="s">
        <v>55</v>
      </c>
      <c r="G895" t="s">
        <v>64</v>
      </c>
      <c r="H895" s="1">
        <v>43692</v>
      </c>
      <c r="J895" s="1">
        <v>23524</v>
      </c>
      <c r="L895" t="s">
        <v>910</v>
      </c>
    </row>
    <row r="896" spans="1:12" x14ac:dyDescent="0.3">
      <c r="A896" t="s">
        <v>1304</v>
      </c>
      <c r="B896" t="s">
        <v>24</v>
      </c>
      <c r="C896" t="s">
        <v>37</v>
      </c>
      <c r="D896" t="s">
        <v>147</v>
      </c>
      <c r="E896" t="s">
        <v>38</v>
      </c>
      <c r="F896" t="s">
        <v>15</v>
      </c>
      <c r="G896" t="s">
        <v>16</v>
      </c>
      <c r="H896" s="1">
        <v>39890</v>
      </c>
      <c r="I896" s="1">
        <v>41637</v>
      </c>
      <c r="J896" s="1">
        <v>28171</v>
      </c>
      <c r="L896" t="s">
        <v>1375</v>
      </c>
    </row>
    <row r="897" spans="1:12" x14ac:dyDescent="0.3">
      <c r="A897" t="s">
        <v>1305</v>
      </c>
      <c r="B897" t="s">
        <v>19</v>
      </c>
      <c r="C897" t="s">
        <v>25</v>
      </c>
      <c r="D897" t="s">
        <v>130</v>
      </c>
      <c r="E897" t="s">
        <v>88</v>
      </c>
      <c r="F897" t="s">
        <v>60</v>
      </c>
      <c r="G897" t="s">
        <v>69</v>
      </c>
      <c r="H897" t="s">
        <v>75</v>
      </c>
      <c r="I897" s="1">
        <v>45521</v>
      </c>
      <c r="J897" s="1">
        <v>38615</v>
      </c>
      <c r="K897">
        <v>90210</v>
      </c>
      <c r="L897" t="s">
        <v>1377</v>
      </c>
    </row>
    <row r="898" spans="1:12" x14ac:dyDescent="0.3">
      <c r="A898" t="s">
        <v>1306</v>
      </c>
      <c r="B898" t="s">
        <v>49</v>
      </c>
      <c r="C898" t="s">
        <v>97</v>
      </c>
      <c r="D898" t="s">
        <v>59</v>
      </c>
      <c r="E898" t="s">
        <v>32</v>
      </c>
      <c r="F898" t="s">
        <v>28</v>
      </c>
      <c r="G898" t="s">
        <v>29</v>
      </c>
      <c r="H898" s="1">
        <v>41327</v>
      </c>
      <c r="I898" s="1">
        <v>43281</v>
      </c>
      <c r="J898" s="1">
        <v>38637</v>
      </c>
      <c r="L898" t="s">
        <v>1379</v>
      </c>
    </row>
    <row r="899" spans="1:12" x14ac:dyDescent="0.3">
      <c r="A899" t="s">
        <v>1307</v>
      </c>
      <c r="C899" t="s">
        <v>40</v>
      </c>
      <c r="D899" t="s">
        <v>13</v>
      </c>
      <c r="E899" t="s">
        <v>170</v>
      </c>
      <c r="F899" t="s">
        <v>33</v>
      </c>
      <c r="H899" s="1">
        <v>41881</v>
      </c>
      <c r="J899" s="1">
        <v>36853</v>
      </c>
      <c r="K899">
        <v>100937</v>
      </c>
    </row>
    <row r="900" spans="1:12" x14ac:dyDescent="0.3">
      <c r="A900" t="s">
        <v>1308</v>
      </c>
      <c r="B900" t="s">
        <v>24</v>
      </c>
      <c r="C900" t="s">
        <v>12</v>
      </c>
      <c r="E900" t="s">
        <v>32</v>
      </c>
      <c r="H900" s="1">
        <v>42718</v>
      </c>
      <c r="J900" s="1">
        <v>28363</v>
      </c>
      <c r="K900">
        <v>37078</v>
      </c>
    </row>
    <row r="901" spans="1:12" x14ac:dyDescent="0.3">
      <c r="A901" t="s">
        <v>1309</v>
      </c>
      <c r="C901" t="s">
        <v>97</v>
      </c>
      <c r="D901" t="s">
        <v>125</v>
      </c>
      <c r="E901" t="s">
        <v>88</v>
      </c>
      <c r="G901" t="s">
        <v>69</v>
      </c>
      <c r="H901" s="1">
        <v>43248</v>
      </c>
      <c r="J901" s="1">
        <v>36995</v>
      </c>
      <c r="K901" t="s">
        <v>1310</v>
      </c>
    </row>
    <row r="902" spans="1:12" x14ac:dyDescent="0.3">
      <c r="A902" t="s">
        <v>1311</v>
      </c>
      <c r="C902" t="s">
        <v>25</v>
      </c>
      <c r="D902" t="s">
        <v>130</v>
      </c>
      <c r="E902" t="s">
        <v>46</v>
      </c>
      <c r="F902" t="s">
        <v>15</v>
      </c>
      <c r="H902" s="1">
        <v>41530</v>
      </c>
      <c r="J902" s="1">
        <v>24583</v>
      </c>
    </row>
    <row r="903" spans="1:12" x14ac:dyDescent="0.3">
      <c r="A903" t="s">
        <v>1312</v>
      </c>
      <c r="B903" t="s">
        <v>49</v>
      </c>
      <c r="C903" t="s">
        <v>40</v>
      </c>
      <c r="D903" t="s">
        <v>21</v>
      </c>
      <c r="E903" t="s">
        <v>51</v>
      </c>
      <c r="F903" t="s">
        <v>33</v>
      </c>
      <c r="G903" t="s">
        <v>47</v>
      </c>
      <c r="H903" s="1">
        <v>42766</v>
      </c>
      <c r="J903" s="1">
        <v>38226</v>
      </c>
      <c r="K903" t="s">
        <v>1313</v>
      </c>
    </row>
    <row r="904" spans="1:12" x14ac:dyDescent="0.3">
      <c r="A904" t="s">
        <v>1314</v>
      </c>
      <c r="B904" t="s">
        <v>49</v>
      </c>
      <c r="C904" t="s">
        <v>12</v>
      </c>
      <c r="E904" t="s">
        <v>51</v>
      </c>
      <c r="G904" t="s">
        <v>16</v>
      </c>
      <c r="H904" s="1">
        <v>42453</v>
      </c>
      <c r="J904" s="1">
        <v>31813</v>
      </c>
      <c r="K904" t="s">
        <v>388</v>
      </c>
      <c r="L904" t="s">
        <v>740</v>
      </c>
    </row>
    <row r="905" spans="1:12" x14ac:dyDescent="0.3">
      <c r="A905" t="s">
        <v>1315</v>
      </c>
      <c r="B905" t="s">
        <v>67</v>
      </c>
      <c r="C905" t="s">
        <v>12</v>
      </c>
      <c r="D905" t="s">
        <v>94</v>
      </c>
      <c r="E905" t="s">
        <v>170</v>
      </c>
      <c r="H905" s="1">
        <v>41134</v>
      </c>
      <c r="I905" s="1">
        <v>42534</v>
      </c>
      <c r="J905" s="1">
        <v>32450</v>
      </c>
      <c r="K905" t="s">
        <v>1316</v>
      </c>
    </row>
    <row r="906" spans="1:12" x14ac:dyDescent="0.3">
      <c r="A906" t="s">
        <v>1317</v>
      </c>
      <c r="B906" t="s">
        <v>85</v>
      </c>
      <c r="C906" t="s">
        <v>82</v>
      </c>
      <c r="D906" t="s">
        <v>59</v>
      </c>
      <c r="E906" t="s">
        <v>86</v>
      </c>
      <c r="F906" t="s">
        <v>15</v>
      </c>
      <c r="G906" t="s">
        <v>64</v>
      </c>
      <c r="H906" s="1">
        <v>41749</v>
      </c>
      <c r="I906" s="1">
        <v>42550</v>
      </c>
      <c r="J906" s="1">
        <v>36594</v>
      </c>
      <c r="K906" t="s">
        <v>1318</v>
      </c>
    </row>
    <row r="907" spans="1:12" x14ac:dyDescent="0.3">
      <c r="A907" t="s">
        <v>1319</v>
      </c>
      <c r="B907" t="s">
        <v>36</v>
      </c>
      <c r="C907" t="s">
        <v>20</v>
      </c>
      <c r="D907" t="s">
        <v>130</v>
      </c>
      <c r="E907" t="s">
        <v>54</v>
      </c>
      <c r="F907" t="s">
        <v>15</v>
      </c>
      <c r="G907" t="s">
        <v>69</v>
      </c>
      <c r="H907" s="1">
        <v>41022</v>
      </c>
      <c r="I907" s="1">
        <v>40863</v>
      </c>
      <c r="J907" s="1">
        <v>37047</v>
      </c>
      <c r="K907" t="s">
        <v>1320</v>
      </c>
    </row>
    <row r="908" spans="1:12" x14ac:dyDescent="0.3">
      <c r="A908" t="s">
        <v>1321</v>
      </c>
      <c r="B908" t="s">
        <v>19</v>
      </c>
      <c r="C908" t="s">
        <v>12</v>
      </c>
      <c r="E908" t="s">
        <v>51</v>
      </c>
      <c r="F908" t="s">
        <v>28</v>
      </c>
      <c r="G908" t="s">
        <v>78</v>
      </c>
      <c r="H908" s="1">
        <v>43612</v>
      </c>
      <c r="J908" s="1">
        <v>32498</v>
      </c>
      <c r="K908" t="s">
        <v>1322</v>
      </c>
      <c r="L908" t="s">
        <v>485</v>
      </c>
    </row>
    <row r="909" spans="1:12" x14ac:dyDescent="0.3">
      <c r="A909" t="s">
        <v>1323</v>
      </c>
      <c r="C909" t="s">
        <v>97</v>
      </c>
      <c r="D909" t="s">
        <v>50</v>
      </c>
      <c r="E909" t="s">
        <v>14</v>
      </c>
      <c r="F909" t="s">
        <v>33</v>
      </c>
      <c r="H909" s="1">
        <v>41363</v>
      </c>
      <c r="L909" t="s">
        <v>1391</v>
      </c>
    </row>
    <row r="910" spans="1:12" x14ac:dyDescent="0.3">
      <c r="A910" t="s">
        <v>1324</v>
      </c>
      <c r="B910" t="s">
        <v>67</v>
      </c>
      <c r="C910" t="s">
        <v>97</v>
      </c>
      <c r="D910" t="s">
        <v>94</v>
      </c>
      <c r="E910" t="s">
        <v>46</v>
      </c>
      <c r="G910" t="s">
        <v>42</v>
      </c>
      <c r="H910" s="1">
        <v>43286</v>
      </c>
      <c r="J910" s="1">
        <v>22729</v>
      </c>
      <c r="K910" t="s">
        <v>1325</v>
      </c>
    </row>
    <row r="911" spans="1:12" x14ac:dyDescent="0.3">
      <c r="A911" t="s">
        <v>1326</v>
      </c>
      <c r="B911" t="s">
        <v>19</v>
      </c>
      <c r="C911" t="s">
        <v>25</v>
      </c>
      <c r="D911" t="s">
        <v>21</v>
      </c>
      <c r="F911" t="s">
        <v>28</v>
      </c>
      <c r="G911" t="s">
        <v>78</v>
      </c>
      <c r="H911" s="1">
        <v>40232</v>
      </c>
      <c r="I911" s="1">
        <v>41717</v>
      </c>
      <c r="J911" s="1">
        <v>23883</v>
      </c>
      <c r="K911" t="s">
        <v>1327</v>
      </c>
      <c r="L911" t="s">
        <v>1394</v>
      </c>
    </row>
    <row r="912" spans="1:12" x14ac:dyDescent="0.3">
      <c r="A912" t="s">
        <v>1328</v>
      </c>
      <c r="C912" t="s">
        <v>45</v>
      </c>
      <c r="E912" t="s">
        <v>14</v>
      </c>
      <c r="F912" t="s">
        <v>15</v>
      </c>
      <c r="G912" t="s">
        <v>74</v>
      </c>
      <c r="H912" s="1">
        <v>43887</v>
      </c>
      <c r="I912" s="1">
        <v>44135</v>
      </c>
      <c r="J912" s="1">
        <v>27776</v>
      </c>
      <c r="K912" t="s">
        <v>1329</v>
      </c>
      <c r="L912" t="s">
        <v>1396</v>
      </c>
    </row>
    <row r="913" spans="1:12" x14ac:dyDescent="0.3">
      <c r="A913" t="s">
        <v>1330</v>
      </c>
      <c r="B913" t="s">
        <v>36</v>
      </c>
      <c r="C913" t="s">
        <v>20</v>
      </c>
      <c r="D913" t="s">
        <v>50</v>
      </c>
      <c r="E913" t="s">
        <v>51</v>
      </c>
      <c r="F913" t="s">
        <v>28</v>
      </c>
      <c r="G913" t="s">
        <v>74</v>
      </c>
      <c r="H913" s="1">
        <v>42698</v>
      </c>
      <c r="J913" s="1">
        <v>28912</v>
      </c>
      <c r="L913" t="s">
        <v>1398</v>
      </c>
    </row>
    <row r="914" spans="1:12" x14ac:dyDescent="0.3">
      <c r="A914" t="s">
        <v>1331</v>
      </c>
      <c r="B914" t="s">
        <v>36</v>
      </c>
      <c r="C914" t="s">
        <v>25</v>
      </c>
      <c r="D914" t="s">
        <v>125</v>
      </c>
      <c r="E914" t="s">
        <v>88</v>
      </c>
      <c r="G914" t="s">
        <v>47</v>
      </c>
      <c r="H914" t="s">
        <v>75</v>
      </c>
      <c r="I914" s="1">
        <v>42566</v>
      </c>
      <c r="J914" s="1">
        <v>38130</v>
      </c>
      <c r="K914" t="s">
        <v>1332</v>
      </c>
    </row>
    <row r="915" spans="1:12" x14ac:dyDescent="0.3">
      <c r="A915" t="s">
        <v>1333</v>
      </c>
      <c r="B915" t="s">
        <v>67</v>
      </c>
      <c r="C915" t="s">
        <v>40</v>
      </c>
      <c r="D915" t="s">
        <v>147</v>
      </c>
      <c r="E915" t="s">
        <v>46</v>
      </c>
      <c r="F915" t="s">
        <v>33</v>
      </c>
      <c r="G915" t="s">
        <v>47</v>
      </c>
      <c r="H915" s="1">
        <v>40691</v>
      </c>
      <c r="J915" s="1">
        <v>25244</v>
      </c>
      <c r="L915">
        <v>100126</v>
      </c>
    </row>
    <row r="916" spans="1:12" x14ac:dyDescent="0.3">
      <c r="A916" t="s">
        <v>1334</v>
      </c>
      <c r="B916" t="s">
        <v>67</v>
      </c>
      <c r="C916" t="s">
        <v>97</v>
      </c>
      <c r="F916" t="s">
        <v>55</v>
      </c>
      <c r="G916" t="s">
        <v>29</v>
      </c>
      <c r="H916" s="1">
        <v>39827</v>
      </c>
      <c r="I916" s="1">
        <v>40250</v>
      </c>
      <c r="J916" s="1">
        <v>32629</v>
      </c>
      <c r="K916" t="s">
        <v>806</v>
      </c>
      <c r="L916" t="s">
        <v>1404</v>
      </c>
    </row>
    <row r="917" spans="1:12" x14ac:dyDescent="0.3">
      <c r="A917" t="s">
        <v>1335</v>
      </c>
      <c r="B917" t="s">
        <v>85</v>
      </c>
      <c r="C917" t="s">
        <v>25</v>
      </c>
      <c r="D917" t="s">
        <v>31</v>
      </c>
      <c r="E917" t="s">
        <v>54</v>
      </c>
      <c r="G917" t="s">
        <v>69</v>
      </c>
      <c r="H917" s="1">
        <v>43713</v>
      </c>
      <c r="J917" s="1">
        <v>24124</v>
      </c>
      <c r="K917" t="s">
        <v>255</v>
      </c>
      <c r="L917" t="s">
        <v>1406</v>
      </c>
    </row>
    <row r="918" spans="1:12" x14ac:dyDescent="0.3">
      <c r="A918" t="s">
        <v>1336</v>
      </c>
      <c r="B918" t="s">
        <v>85</v>
      </c>
      <c r="C918" t="s">
        <v>25</v>
      </c>
      <c r="D918" t="s">
        <v>94</v>
      </c>
      <c r="E918" t="s">
        <v>88</v>
      </c>
      <c r="G918" t="s">
        <v>64</v>
      </c>
      <c r="H918" s="1">
        <v>43946</v>
      </c>
      <c r="J918" s="1">
        <v>32379</v>
      </c>
      <c r="K918" t="s">
        <v>524</v>
      </c>
      <c r="L918" t="s">
        <v>1408</v>
      </c>
    </row>
    <row r="919" spans="1:12" x14ac:dyDescent="0.3">
      <c r="A919" t="s">
        <v>1337</v>
      </c>
      <c r="D919" t="s">
        <v>50</v>
      </c>
      <c r="E919" t="s">
        <v>38</v>
      </c>
      <c r="F919" t="s">
        <v>60</v>
      </c>
      <c r="G919" t="s">
        <v>47</v>
      </c>
      <c r="H919" s="1">
        <v>43707</v>
      </c>
      <c r="J919" s="1">
        <v>24706</v>
      </c>
      <c r="L919">
        <v>41567</v>
      </c>
    </row>
    <row r="920" spans="1:12" x14ac:dyDescent="0.3">
      <c r="A920" t="s">
        <v>1338</v>
      </c>
      <c r="B920" t="s">
        <v>49</v>
      </c>
      <c r="C920" t="s">
        <v>25</v>
      </c>
      <c r="G920" t="s">
        <v>78</v>
      </c>
      <c r="H920" s="1">
        <v>43719</v>
      </c>
      <c r="J920" s="1">
        <v>22489</v>
      </c>
    </row>
    <row r="921" spans="1:12" x14ac:dyDescent="0.3">
      <c r="A921" t="s">
        <v>1339</v>
      </c>
      <c r="B921" t="s">
        <v>67</v>
      </c>
      <c r="C921" t="s">
        <v>97</v>
      </c>
      <c r="D921" t="s">
        <v>31</v>
      </c>
      <c r="E921" t="s">
        <v>32</v>
      </c>
      <c r="G921" t="s">
        <v>74</v>
      </c>
      <c r="H921" s="1">
        <v>42797</v>
      </c>
      <c r="J921" s="1">
        <v>24199</v>
      </c>
      <c r="K921" t="s">
        <v>1340</v>
      </c>
    </row>
    <row r="922" spans="1:12" x14ac:dyDescent="0.3">
      <c r="A922" t="s">
        <v>1341</v>
      </c>
      <c r="C922" t="s">
        <v>20</v>
      </c>
      <c r="D922" t="s">
        <v>31</v>
      </c>
      <c r="E922" t="s">
        <v>32</v>
      </c>
      <c r="G922" t="s">
        <v>64</v>
      </c>
      <c r="H922" s="1">
        <v>40293</v>
      </c>
      <c r="I922" s="1">
        <v>40935</v>
      </c>
      <c r="J922" s="1">
        <v>35404</v>
      </c>
      <c r="K922" t="s">
        <v>1342</v>
      </c>
      <c r="L922" t="s">
        <v>220</v>
      </c>
    </row>
    <row r="923" spans="1:12" x14ac:dyDescent="0.3">
      <c r="A923" t="s">
        <v>1343</v>
      </c>
      <c r="B923" t="s">
        <v>85</v>
      </c>
      <c r="D923" t="s">
        <v>50</v>
      </c>
      <c r="E923" t="s">
        <v>105</v>
      </c>
      <c r="H923" t="s">
        <v>75</v>
      </c>
      <c r="J923" s="1">
        <v>28206</v>
      </c>
      <c r="K923" t="s">
        <v>1344</v>
      </c>
    </row>
    <row r="924" spans="1:12" x14ac:dyDescent="0.3">
      <c r="A924" t="s">
        <v>1345</v>
      </c>
      <c r="B924" t="s">
        <v>49</v>
      </c>
      <c r="C924" t="s">
        <v>25</v>
      </c>
      <c r="D924" t="s">
        <v>41</v>
      </c>
      <c r="E924" t="s">
        <v>38</v>
      </c>
      <c r="F924" t="s">
        <v>33</v>
      </c>
      <c r="G924" t="s">
        <v>47</v>
      </c>
      <c r="H924" s="1">
        <v>41751</v>
      </c>
      <c r="I924" s="1">
        <v>42952</v>
      </c>
      <c r="J924" s="1">
        <v>24141</v>
      </c>
      <c r="L924">
        <v>38156</v>
      </c>
    </row>
    <row r="925" spans="1:12" x14ac:dyDescent="0.3">
      <c r="A925" t="s">
        <v>1346</v>
      </c>
      <c r="B925" t="s">
        <v>36</v>
      </c>
      <c r="C925" t="s">
        <v>25</v>
      </c>
      <c r="F925" t="s">
        <v>33</v>
      </c>
      <c r="G925" t="s">
        <v>42</v>
      </c>
      <c r="H925" s="1">
        <v>40178</v>
      </c>
      <c r="I925" s="1">
        <v>40807</v>
      </c>
      <c r="J925" s="1">
        <v>38657</v>
      </c>
      <c r="L925" t="s">
        <v>1416</v>
      </c>
    </row>
    <row r="926" spans="1:12" x14ac:dyDescent="0.3">
      <c r="A926" t="s">
        <v>1347</v>
      </c>
      <c r="B926" t="s">
        <v>85</v>
      </c>
      <c r="C926" t="s">
        <v>37</v>
      </c>
      <c r="D926" t="s">
        <v>41</v>
      </c>
      <c r="E926" t="s">
        <v>27</v>
      </c>
      <c r="F926" t="s">
        <v>55</v>
      </c>
      <c r="H926" s="1">
        <v>42643</v>
      </c>
      <c r="J926" s="1">
        <v>37721</v>
      </c>
      <c r="L926" t="s">
        <v>1097</v>
      </c>
    </row>
    <row r="927" spans="1:12" x14ac:dyDescent="0.3">
      <c r="A927" t="s">
        <v>1348</v>
      </c>
      <c r="B927" t="s">
        <v>19</v>
      </c>
      <c r="C927" t="s">
        <v>25</v>
      </c>
      <c r="E927" t="s">
        <v>170</v>
      </c>
      <c r="G927" t="s">
        <v>16</v>
      </c>
      <c r="H927" s="1">
        <v>42654</v>
      </c>
      <c r="J927" s="1">
        <v>38237</v>
      </c>
      <c r="K927" t="s">
        <v>1349</v>
      </c>
    </row>
    <row r="928" spans="1:12" x14ac:dyDescent="0.3">
      <c r="A928" t="s">
        <v>1350</v>
      </c>
      <c r="B928" t="s">
        <v>19</v>
      </c>
      <c r="C928" t="s">
        <v>37</v>
      </c>
      <c r="E928" t="s">
        <v>105</v>
      </c>
      <c r="F928" t="s">
        <v>15</v>
      </c>
      <c r="H928" s="1">
        <v>41381</v>
      </c>
      <c r="K928">
        <v>101417</v>
      </c>
      <c r="L928">
        <v>33084</v>
      </c>
    </row>
    <row r="929" spans="1:12" x14ac:dyDescent="0.3">
      <c r="A929" t="s">
        <v>1351</v>
      </c>
      <c r="B929" t="s">
        <v>67</v>
      </c>
      <c r="C929" t="s">
        <v>12</v>
      </c>
      <c r="E929" t="s">
        <v>92</v>
      </c>
      <c r="F929" t="s">
        <v>33</v>
      </c>
      <c r="G929" t="s">
        <v>64</v>
      </c>
      <c r="H929" t="s">
        <v>75</v>
      </c>
      <c r="J929" s="1">
        <v>33518</v>
      </c>
      <c r="L929">
        <v>116885</v>
      </c>
    </row>
    <row r="930" spans="1:12" x14ac:dyDescent="0.3">
      <c r="A930" t="s">
        <v>1352</v>
      </c>
      <c r="C930" t="s">
        <v>40</v>
      </c>
      <c r="D930" t="s">
        <v>94</v>
      </c>
      <c r="E930" t="s">
        <v>105</v>
      </c>
      <c r="F930" t="s">
        <v>60</v>
      </c>
      <c r="G930" t="s">
        <v>69</v>
      </c>
      <c r="H930" s="1">
        <v>44118</v>
      </c>
      <c r="I930" s="1">
        <v>45466</v>
      </c>
      <c r="J930" s="1">
        <v>27063</v>
      </c>
      <c r="K930" t="s">
        <v>857</v>
      </c>
      <c r="L930">
        <v>84310</v>
      </c>
    </row>
    <row r="931" spans="1:12" x14ac:dyDescent="0.3">
      <c r="A931" t="s">
        <v>1353</v>
      </c>
      <c r="C931" t="s">
        <v>37</v>
      </c>
      <c r="D931" t="s">
        <v>83</v>
      </c>
      <c r="G931" t="s">
        <v>42</v>
      </c>
      <c r="H931" s="1">
        <v>41690</v>
      </c>
      <c r="I931" s="1">
        <v>41641</v>
      </c>
      <c r="K931" t="s">
        <v>1354</v>
      </c>
      <c r="L931" t="s">
        <v>1423</v>
      </c>
    </row>
    <row r="932" spans="1:12" x14ac:dyDescent="0.3">
      <c r="A932" t="s">
        <v>1355</v>
      </c>
      <c r="B932" t="s">
        <v>24</v>
      </c>
      <c r="C932" t="s">
        <v>37</v>
      </c>
      <c r="D932" t="s">
        <v>130</v>
      </c>
      <c r="E932" t="s">
        <v>92</v>
      </c>
      <c r="F932" t="s">
        <v>33</v>
      </c>
      <c r="G932" t="s">
        <v>78</v>
      </c>
      <c r="H932" s="1">
        <v>40469</v>
      </c>
      <c r="J932" s="1">
        <v>23750</v>
      </c>
      <c r="K932">
        <v>67612</v>
      </c>
    </row>
    <row r="933" spans="1:12" x14ac:dyDescent="0.3">
      <c r="A933" t="s">
        <v>1356</v>
      </c>
      <c r="B933" t="s">
        <v>36</v>
      </c>
      <c r="C933" t="s">
        <v>97</v>
      </c>
      <c r="D933" t="s">
        <v>94</v>
      </c>
      <c r="E933" t="s">
        <v>63</v>
      </c>
      <c r="F933" t="s">
        <v>60</v>
      </c>
      <c r="G933" t="s">
        <v>47</v>
      </c>
      <c r="H933" s="1">
        <v>41939</v>
      </c>
      <c r="I933" s="1">
        <v>43829</v>
      </c>
      <c r="J933" s="1">
        <v>25424</v>
      </c>
      <c r="K933">
        <v>71795</v>
      </c>
    </row>
    <row r="934" spans="1:12" x14ac:dyDescent="0.3">
      <c r="A934" t="s">
        <v>1357</v>
      </c>
      <c r="B934" t="s">
        <v>36</v>
      </c>
      <c r="C934" t="s">
        <v>40</v>
      </c>
      <c r="D934" t="s">
        <v>94</v>
      </c>
      <c r="E934" t="s">
        <v>32</v>
      </c>
      <c r="F934" t="s">
        <v>15</v>
      </c>
      <c r="H934" s="1">
        <v>42942</v>
      </c>
      <c r="J934" s="1">
        <v>30304</v>
      </c>
      <c r="K934" t="s">
        <v>211</v>
      </c>
      <c r="L934" t="s">
        <v>76</v>
      </c>
    </row>
    <row r="935" spans="1:12" x14ac:dyDescent="0.3">
      <c r="A935" t="s">
        <v>1358</v>
      </c>
      <c r="B935" t="s">
        <v>24</v>
      </c>
      <c r="C935" t="s">
        <v>58</v>
      </c>
      <c r="D935" t="s">
        <v>53</v>
      </c>
      <c r="E935" t="s">
        <v>54</v>
      </c>
      <c r="F935" t="s">
        <v>15</v>
      </c>
      <c r="G935" t="s">
        <v>29</v>
      </c>
      <c r="H935" s="1">
        <v>40451</v>
      </c>
      <c r="I935" s="1">
        <v>41213</v>
      </c>
      <c r="J935" s="1">
        <v>37861</v>
      </c>
      <c r="L935" t="s">
        <v>1429</v>
      </c>
    </row>
    <row r="936" spans="1:12" x14ac:dyDescent="0.3">
      <c r="A936" t="s">
        <v>1359</v>
      </c>
      <c r="B936" t="s">
        <v>85</v>
      </c>
      <c r="C936" t="s">
        <v>12</v>
      </c>
      <c r="D936" t="s">
        <v>21</v>
      </c>
      <c r="F936" t="s">
        <v>28</v>
      </c>
      <c r="G936" t="s">
        <v>16</v>
      </c>
      <c r="H936" s="1">
        <v>42485</v>
      </c>
      <c r="I936" s="1">
        <v>44439</v>
      </c>
      <c r="J936" s="1">
        <v>32618</v>
      </c>
    </row>
    <row r="937" spans="1:12" x14ac:dyDescent="0.3">
      <c r="A937" t="s">
        <v>1360</v>
      </c>
      <c r="C937" t="s">
        <v>12</v>
      </c>
      <c r="D937" t="s">
        <v>125</v>
      </c>
      <c r="E937" t="s">
        <v>170</v>
      </c>
      <c r="F937" t="s">
        <v>33</v>
      </c>
      <c r="H937" s="1">
        <v>40592</v>
      </c>
      <c r="J937" s="1">
        <v>28044</v>
      </c>
      <c r="K937" t="s">
        <v>203</v>
      </c>
      <c r="L937" t="s">
        <v>921</v>
      </c>
    </row>
    <row r="938" spans="1:12" x14ac:dyDescent="0.3">
      <c r="A938" t="s">
        <v>1361</v>
      </c>
      <c r="B938" t="s">
        <v>49</v>
      </c>
      <c r="C938" t="s">
        <v>20</v>
      </c>
      <c r="D938" t="s">
        <v>94</v>
      </c>
      <c r="E938" t="s">
        <v>99</v>
      </c>
      <c r="F938" t="s">
        <v>28</v>
      </c>
      <c r="H938" s="1">
        <v>42367</v>
      </c>
      <c r="J938" s="1">
        <v>36999</v>
      </c>
      <c r="K938">
        <v>109452</v>
      </c>
    </row>
    <row r="939" spans="1:12" x14ac:dyDescent="0.3">
      <c r="A939" t="s">
        <v>1362</v>
      </c>
      <c r="C939" t="s">
        <v>58</v>
      </c>
      <c r="D939" t="s">
        <v>50</v>
      </c>
      <c r="E939" t="s">
        <v>99</v>
      </c>
      <c r="F939" t="s">
        <v>28</v>
      </c>
      <c r="G939" t="s">
        <v>64</v>
      </c>
      <c r="H939" s="1">
        <v>43103</v>
      </c>
      <c r="J939" s="1">
        <v>30839</v>
      </c>
      <c r="K939">
        <v>44289</v>
      </c>
      <c r="L939" t="s">
        <v>1434</v>
      </c>
    </row>
    <row r="940" spans="1:12" x14ac:dyDescent="0.3">
      <c r="A940" t="s">
        <v>1363</v>
      </c>
      <c r="B940" t="s">
        <v>49</v>
      </c>
      <c r="C940" t="s">
        <v>45</v>
      </c>
      <c r="E940" t="s">
        <v>27</v>
      </c>
      <c r="F940" t="s">
        <v>15</v>
      </c>
      <c r="H940" s="1">
        <v>42489</v>
      </c>
      <c r="I940" s="1">
        <v>43037</v>
      </c>
      <c r="J940" s="1">
        <v>23841</v>
      </c>
      <c r="K940" t="s">
        <v>1364</v>
      </c>
      <c r="L940">
        <v>78406</v>
      </c>
    </row>
    <row r="941" spans="1:12" x14ac:dyDescent="0.3">
      <c r="A941" t="s">
        <v>1365</v>
      </c>
      <c r="B941" t="s">
        <v>24</v>
      </c>
      <c r="C941" t="s">
        <v>40</v>
      </c>
      <c r="D941" t="s">
        <v>94</v>
      </c>
      <c r="E941" t="s">
        <v>14</v>
      </c>
      <c r="G941" t="s">
        <v>64</v>
      </c>
      <c r="H941" s="1">
        <v>42216</v>
      </c>
      <c r="J941" s="1">
        <v>38333</v>
      </c>
      <c r="K941">
        <v>67641</v>
      </c>
      <c r="L941" t="s">
        <v>1437</v>
      </c>
    </row>
    <row r="942" spans="1:12" x14ac:dyDescent="0.3">
      <c r="A942" t="s">
        <v>1366</v>
      </c>
      <c r="C942" t="s">
        <v>12</v>
      </c>
      <c r="F942" t="s">
        <v>60</v>
      </c>
      <c r="G942" t="s">
        <v>29</v>
      </c>
      <c r="H942" s="1">
        <v>41744</v>
      </c>
      <c r="I942" s="1">
        <v>42762</v>
      </c>
      <c r="J942" s="1">
        <v>27917</v>
      </c>
      <c r="K942" t="s">
        <v>119</v>
      </c>
      <c r="L942" t="s">
        <v>1439</v>
      </c>
    </row>
    <row r="943" spans="1:12" x14ac:dyDescent="0.3">
      <c r="A943" t="s">
        <v>1367</v>
      </c>
      <c r="B943" t="s">
        <v>19</v>
      </c>
      <c r="C943" t="s">
        <v>12</v>
      </c>
      <c r="D943" t="s">
        <v>13</v>
      </c>
      <c r="E943" t="s">
        <v>51</v>
      </c>
      <c r="F943" t="s">
        <v>33</v>
      </c>
      <c r="G943" t="s">
        <v>47</v>
      </c>
      <c r="H943" s="1">
        <v>41581</v>
      </c>
      <c r="I943" s="1">
        <v>41782</v>
      </c>
      <c r="J943" s="1">
        <v>32583</v>
      </c>
      <c r="K943">
        <v>58490</v>
      </c>
      <c r="L943" t="s">
        <v>1441</v>
      </c>
    </row>
    <row r="944" spans="1:12" x14ac:dyDescent="0.3">
      <c r="A944" t="s">
        <v>1368</v>
      </c>
      <c r="C944" t="s">
        <v>45</v>
      </c>
      <c r="D944" t="s">
        <v>50</v>
      </c>
      <c r="F944" t="s">
        <v>15</v>
      </c>
      <c r="H944" s="1">
        <v>40930</v>
      </c>
      <c r="J944" s="1">
        <v>24362</v>
      </c>
      <c r="K944" t="s">
        <v>439</v>
      </c>
      <c r="L944" t="s">
        <v>1443</v>
      </c>
    </row>
    <row r="945" spans="1:12" x14ac:dyDescent="0.3">
      <c r="A945" t="s">
        <v>1369</v>
      </c>
      <c r="B945" t="s">
        <v>19</v>
      </c>
      <c r="C945" t="s">
        <v>37</v>
      </c>
      <c r="D945" t="s">
        <v>50</v>
      </c>
      <c r="E945" t="s">
        <v>86</v>
      </c>
      <c r="F945" t="s">
        <v>15</v>
      </c>
      <c r="G945" t="s">
        <v>64</v>
      </c>
      <c r="H945" s="1">
        <v>41607</v>
      </c>
      <c r="J945" s="1">
        <v>36308</v>
      </c>
      <c r="K945">
        <v>106900</v>
      </c>
      <c r="L945" t="s">
        <v>1445</v>
      </c>
    </row>
    <row r="946" spans="1:12" x14ac:dyDescent="0.3">
      <c r="A946" t="s">
        <v>1370</v>
      </c>
      <c r="B946" t="s">
        <v>49</v>
      </c>
      <c r="C946" t="s">
        <v>58</v>
      </c>
      <c r="D946" t="s">
        <v>50</v>
      </c>
      <c r="E946" t="s">
        <v>92</v>
      </c>
      <c r="F946" t="s">
        <v>33</v>
      </c>
      <c r="G946" t="s">
        <v>78</v>
      </c>
      <c r="H946" s="1">
        <v>40264</v>
      </c>
      <c r="J946" s="1">
        <v>27357</v>
      </c>
      <c r="K946" t="s">
        <v>1371</v>
      </c>
      <c r="L946" t="s">
        <v>1447</v>
      </c>
    </row>
    <row r="947" spans="1:12" x14ac:dyDescent="0.3">
      <c r="A947" t="s">
        <v>1372</v>
      </c>
      <c r="C947" t="s">
        <v>25</v>
      </c>
      <c r="D947" t="s">
        <v>21</v>
      </c>
      <c r="E947" t="s">
        <v>51</v>
      </c>
      <c r="F947" t="s">
        <v>60</v>
      </c>
      <c r="G947" t="s">
        <v>69</v>
      </c>
      <c r="H947" s="1">
        <v>42371</v>
      </c>
      <c r="J947" s="1">
        <v>38294</v>
      </c>
      <c r="L947" t="s">
        <v>1449</v>
      </c>
    </row>
    <row r="948" spans="1:12" x14ac:dyDescent="0.3">
      <c r="A948" t="s">
        <v>1373</v>
      </c>
      <c r="B948" t="s">
        <v>24</v>
      </c>
      <c r="C948" t="s">
        <v>82</v>
      </c>
      <c r="D948" t="s">
        <v>26</v>
      </c>
      <c r="E948" t="s">
        <v>86</v>
      </c>
      <c r="G948" t="s">
        <v>74</v>
      </c>
      <c r="H948" s="1">
        <v>44176</v>
      </c>
      <c r="J948" s="1">
        <v>38344</v>
      </c>
      <c r="K948" t="s">
        <v>910</v>
      </c>
      <c r="L948" t="s">
        <v>1451</v>
      </c>
    </row>
    <row r="949" spans="1:12" x14ac:dyDescent="0.3">
      <c r="A949" t="s">
        <v>1374</v>
      </c>
      <c r="B949" t="s">
        <v>19</v>
      </c>
      <c r="C949" t="s">
        <v>12</v>
      </c>
      <c r="D949" t="s">
        <v>125</v>
      </c>
      <c r="E949" t="s">
        <v>54</v>
      </c>
      <c r="F949" t="s">
        <v>15</v>
      </c>
      <c r="G949" t="s">
        <v>64</v>
      </c>
      <c r="H949" s="1">
        <v>41716</v>
      </c>
      <c r="I949" s="1">
        <v>43660</v>
      </c>
      <c r="J949" s="1">
        <v>26618</v>
      </c>
      <c r="K949" t="s">
        <v>1375</v>
      </c>
      <c r="L949">
        <v>88245</v>
      </c>
    </row>
    <row r="950" spans="1:12" x14ac:dyDescent="0.3">
      <c r="A950" t="s">
        <v>1376</v>
      </c>
      <c r="B950" t="s">
        <v>85</v>
      </c>
      <c r="C950" t="s">
        <v>37</v>
      </c>
      <c r="D950" t="s">
        <v>31</v>
      </c>
      <c r="E950" t="s">
        <v>99</v>
      </c>
      <c r="F950" t="s">
        <v>55</v>
      </c>
      <c r="H950" s="1">
        <v>41423</v>
      </c>
      <c r="I950" s="1">
        <v>42600</v>
      </c>
      <c r="J950" s="1">
        <v>37112</v>
      </c>
      <c r="K950" t="s">
        <v>1377</v>
      </c>
    </row>
    <row r="951" spans="1:12" x14ac:dyDescent="0.3">
      <c r="A951" t="s">
        <v>1378</v>
      </c>
      <c r="B951" t="s">
        <v>36</v>
      </c>
      <c r="C951" t="s">
        <v>20</v>
      </c>
      <c r="D951" t="s">
        <v>130</v>
      </c>
      <c r="E951" t="s">
        <v>46</v>
      </c>
      <c r="F951" t="s">
        <v>55</v>
      </c>
      <c r="G951" t="s">
        <v>29</v>
      </c>
      <c r="H951" s="1">
        <v>40670</v>
      </c>
      <c r="I951" s="1">
        <v>40785</v>
      </c>
      <c r="J951" s="1">
        <v>38486</v>
      </c>
      <c r="K951" t="s">
        <v>1379</v>
      </c>
      <c r="L951" t="s">
        <v>370</v>
      </c>
    </row>
    <row r="952" spans="1:12" x14ac:dyDescent="0.3">
      <c r="A952" t="s">
        <v>1380</v>
      </c>
      <c r="B952" t="s">
        <v>36</v>
      </c>
      <c r="C952" t="s">
        <v>97</v>
      </c>
      <c r="D952" t="s">
        <v>26</v>
      </c>
      <c r="E952" t="s">
        <v>86</v>
      </c>
      <c r="F952" t="s">
        <v>28</v>
      </c>
      <c r="G952" t="s">
        <v>74</v>
      </c>
      <c r="H952" s="1">
        <v>40547</v>
      </c>
      <c r="J952" s="1">
        <v>23581</v>
      </c>
      <c r="L952">
        <v>68205</v>
      </c>
    </row>
    <row r="953" spans="1:12" x14ac:dyDescent="0.3">
      <c r="A953" t="s">
        <v>1381</v>
      </c>
      <c r="B953" t="s">
        <v>36</v>
      </c>
      <c r="C953" t="s">
        <v>40</v>
      </c>
      <c r="D953" t="s">
        <v>68</v>
      </c>
      <c r="E953" t="s">
        <v>86</v>
      </c>
      <c r="F953" t="s">
        <v>60</v>
      </c>
      <c r="G953" t="s">
        <v>64</v>
      </c>
      <c r="H953" s="1">
        <v>40650</v>
      </c>
      <c r="J953" s="1">
        <v>32070</v>
      </c>
      <c r="L953" t="s">
        <v>370</v>
      </c>
    </row>
    <row r="954" spans="1:12" x14ac:dyDescent="0.3">
      <c r="A954" t="s">
        <v>1382</v>
      </c>
      <c r="B954" t="s">
        <v>24</v>
      </c>
      <c r="C954" t="s">
        <v>40</v>
      </c>
      <c r="D954" t="s">
        <v>21</v>
      </c>
      <c r="E954" t="s">
        <v>46</v>
      </c>
      <c r="F954" t="s">
        <v>60</v>
      </c>
      <c r="G954" t="s">
        <v>69</v>
      </c>
      <c r="H954" s="1">
        <v>42638</v>
      </c>
      <c r="J954" s="1">
        <v>37364</v>
      </c>
      <c r="L954" t="s">
        <v>1458</v>
      </c>
    </row>
    <row r="955" spans="1:12" x14ac:dyDescent="0.3">
      <c r="A955" t="s">
        <v>1383</v>
      </c>
      <c r="B955" t="s">
        <v>49</v>
      </c>
      <c r="C955" t="s">
        <v>20</v>
      </c>
      <c r="D955" t="s">
        <v>125</v>
      </c>
      <c r="E955" t="s">
        <v>54</v>
      </c>
      <c r="F955" t="s">
        <v>33</v>
      </c>
      <c r="G955" t="s">
        <v>78</v>
      </c>
      <c r="H955" s="1">
        <v>42589</v>
      </c>
      <c r="I955" s="1">
        <v>43287</v>
      </c>
      <c r="J955" s="1">
        <v>36715</v>
      </c>
    </row>
    <row r="956" spans="1:12" x14ac:dyDescent="0.3">
      <c r="A956" t="s">
        <v>1384</v>
      </c>
      <c r="B956" t="s">
        <v>24</v>
      </c>
      <c r="C956" t="s">
        <v>12</v>
      </c>
      <c r="D956" t="s">
        <v>68</v>
      </c>
      <c r="E956" t="s">
        <v>38</v>
      </c>
      <c r="H956" s="1">
        <v>42084</v>
      </c>
      <c r="J956" s="1">
        <v>36297</v>
      </c>
    </row>
    <row r="957" spans="1:12" x14ac:dyDescent="0.3">
      <c r="A957" t="s">
        <v>1385</v>
      </c>
      <c r="B957" t="s">
        <v>67</v>
      </c>
      <c r="C957" t="s">
        <v>82</v>
      </c>
      <c r="D957" t="s">
        <v>68</v>
      </c>
      <c r="E957" t="s">
        <v>88</v>
      </c>
      <c r="F957" t="s">
        <v>55</v>
      </c>
      <c r="G957" t="s">
        <v>78</v>
      </c>
      <c r="H957" s="1">
        <v>41932</v>
      </c>
      <c r="I957" s="1">
        <v>42158</v>
      </c>
      <c r="J957" s="1">
        <v>35252</v>
      </c>
      <c r="K957" t="s">
        <v>740</v>
      </c>
      <c r="L957" t="s">
        <v>1462</v>
      </c>
    </row>
    <row r="958" spans="1:12" x14ac:dyDescent="0.3">
      <c r="A958" t="s">
        <v>1386</v>
      </c>
      <c r="C958" t="s">
        <v>12</v>
      </c>
      <c r="D958" t="s">
        <v>50</v>
      </c>
      <c r="E958" t="s">
        <v>92</v>
      </c>
      <c r="F958" t="s">
        <v>28</v>
      </c>
      <c r="G958" t="s">
        <v>78</v>
      </c>
      <c r="H958" s="1">
        <v>44110</v>
      </c>
      <c r="I958" s="1">
        <v>45261</v>
      </c>
      <c r="J958" s="1">
        <v>35716</v>
      </c>
      <c r="L958">
        <v>81658</v>
      </c>
    </row>
    <row r="959" spans="1:12" x14ac:dyDescent="0.3">
      <c r="A959" t="s">
        <v>1387</v>
      </c>
      <c r="B959" t="s">
        <v>36</v>
      </c>
      <c r="D959" t="s">
        <v>125</v>
      </c>
      <c r="E959" t="s">
        <v>170</v>
      </c>
      <c r="G959" t="s">
        <v>16</v>
      </c>
      <c r="H959" s="1">
        <v>41184</v>
      </c>
      <c r="I959" s="1">
        <v>41442</v>
      </c>
      <c r="J959" s="1">
        <v>37014</v>
      </c>
      <c r="L959" t="s">
        <v>1465</v>
      </c>
    </row>
    <row r="960" spans="1:12" x14ac:dyDescent="0.3">
      <c r="A960" t="s">
        <v>1388</v>
      </c>
      <c r="B960" t="s">
        <v>49</v>
      </c>
      <c r="C960" t="s">
        <v>20</v>
      </c>
      <c r="D960" t="s">
        <v>50</v>
      </c>
      <c r="E960" t="s">
        <v>92</v>
      </c>
      <c r="F960" t="s">
        <v>60</v>
      </c>
      <c r="G960" t="s">
        <v>64</v>
      </c>
      <c r="H960" s="1">
        <v>42712</v>
      </c>
      <c r="I960" s="1">
        <v>44560</v>
      </c>
      <c r="J960" s="1">
        <v>34864</v>
      </c>
      <c r="L960" t="s">
        <v>1467</v>
      </c>
    </row>
    <row r="961" spans="1:12" x14ac:dyDescent="0.3">
      <c r="A961" t="s">
        <v>1389</v>
      </c>
      <c r="B961" t="s">
        <v>36</v>
      </c>
      <c r="C961" t="s">
        <v>25</v>
      </c>
      <c r="D961" t="s">
        <v>94</v>
      </c>
      <c r="E961" t="s">
        <v>88</v>
      </c>
      <c r="F961" t="s">
        <v>33</v>
      </c>
      <c r="G961" t="s">
        <v>47</v>
      </c>
      <c r="H961" s="1">
        <v>42858</v>
      </c>
      <c r="J961" s="1">
        <v>36336</v>
      </c>
      <c r="K961" t="s">
        <v>485</v>
      </c>
    </row>
    <row r="962" spans="1:12" x14ac:dyDescent="0.3">
      <c r="A962" t="s">
        <v>1390</v>
      </c>
      <c r="C962" t="s">
        <v>58</v>
      </c>
      <c r="E962" t="s">
        <v>54</v>
      </c>
      <c r="G962" t="s">
        <v>16</v>
      </c>
      <c r="H962" s="1">
        <v>40615</v>
      </c>
      <c r="J962" s="1">
        <v>33733</v>
      </c>
      <c r="K962" t="s">
        <v>1391</v>
      </c>
    </row>
    <row r="963" spans="1:12" x14ac:dyDescent="0.3">
      <c r="A963" t="s">
        <v>1392</v>
      </c>
      <c r="C963" t="s">
        <v>12</v>
      </c>
      <c r="D963" t="s">
        <v>68</v>
      </c>
      <c r="E963" t="s">
        <v>54</v>
      </c>
      <c r="G963" t="s">
        <v>29</v>
      </c>
      <c r="H963" s="1">
        <v>40512</v>
      </c>
      <c r="I963" s="1">
        <v>40434</v>
      </c>
      <c r="J963" s="1">
        <v>32756</v>
      </c>
      <c r="L963">
        <v>45617</v>
      </c>
    </row>
    <row r="964" spans="1:12" x14ac:dyDescent="0.3">
      <c r="A964" t="s">
        <v>1393</v>
      </c>
      <c r="B964" t="s">
        <v>49</v>
      </c>
      <c r="C964" t="s">
        <v>40</v>
      </c>
      <c r="D964" t="s">
        <v>125</v>
      </c>
      <c r="G964" t="s">
        <v>74</v>
      </c>
      <c r="H964" s="1">
        <v>41933</v>
      </c>
      <c r="J964" s="1">
        <v>24716</v>
      </c>
      <c r="K964" t="s">
        <v>1394</v>
      </c>
    </row>
    <row r="965" spans="1:12" x14ac:dyDescent="0.3">
      <c r="A965" t="s">
        <v>1395</v>
      </c>
      <c r="D965" t="s">
        <v>41</v>
      </c>
      <c r="E965" t="s">
        <v>86</v>
      </c>
      <c r="F965" t="s">
        <v>55</v>
      </c>
      <c r="G965" t="s">
        <v>47</v>
      </c>
      <c r="H965" s="1">
        <v>44148</v>
      </c>
      <c r="J965" s="1">
        <v>37128</v>
      </c>
      <c r="K965" t="s">
        <v>1396</v>
      </c>
      <c r="L965" t="s">
        <v>1474</v>
      </c>
    </row>
    <row r="966" spans="1:12" x14ac:dyDescent="0.3">
      <c r="A966" t="s">
        <v>1397</v>
      </c>
      <c r="B966" t="s">
        <v>24</v>
      </c>
      <c r="C966" t="s">
        <v>58</v>
      </c>
      <c r="D966" t="s">
        <v>50</v>
      </c>
      <c r="E966" t="s">
        <v>51</v>
      </c>
      <c r="F966" t="s">
        <v>28</v>
      </c>
      <c r="G966" t="s">
        <v>64</v>
      </c>
      <c r="H966" s="1">
        <v>41176</v>
      </c>
      <c r="I966" s="1">
        <v>42048</v>
      </c>
      <c r="J966" s="1">
        <v>22970</v>
      </c>
      <c r="K966" t="s">
        <v>1398</v>
      </c>
    </row>
    <row r="967" spans="1:12" x14ac:dyDescent="0.3">
      <c r="A967" t="s">
        <v>1399</v>
      </c>
      <c r="B967" t="s">
        <v>19</v>
      </c>
      <c r="C967" t="s">
        <v>97</v>
      </c>
      <c r="E967" t="s">
        <v>105</v>
      </c>
      <c r="G967" t="s">
        <v>29</v>
      </c>
      <c r="H967" s="1">
        <v>42123</v>
      </c>
      <c r="J967" s="1">
        <v>34304</v>
      </c>
    </row>
    <row r="968" spans="1:12" x14ac:dyDescent="0.3">
      <c r="A968" t="s">
        <v>1400</v>
      </c>
      <c r="B968" t="s">
        <v>85</v>
      </c>
      <c r="C968" t="s">
        <v>20</v>
      </c>
      <c r="D968" t="s">
        <v>68</v>
      </c>
      <c r="E968" t="s">
        <v>46</v>
      </c>
      <c r="F968" t="s">
        <v>33</v>
      </c>
      <c r="G968" t="s">
        <v>29</v>
      </c>
      <c r="H968" s="1">
        <v>40145</v>
      </c>
      <c r="J968" s="1">
        <v>32238</v>
      </c>
      <c r="K968">
        <v>100126</v>
      </c>
      <c r="L968" t="s">
        <v>119</v>
      </c>
    </row>
    <row r="969" spans="1:12" x14ac:dyDescent="0.3">
      <c r="A969" t="s">
        <v>1401</v>
      </c>
      <c r="B969" t="s">
        <v>85</v>
      </c>
      <c r="C969" t="s">
        <v>58</v>
      </c>
      <c r="D969" t="s">
        <v>21</v>
      </c>
      <c r="E969" t="s">
        <v>86</v>
      </c>
      <c r="F969" t="s">
        <v>60</v>
      </c>
      <c r="H969" t="s">
        <v>75</v>
      </c>
      <c r="J969" s="1">
        <v>27895</v>
      </c>
      <c r="L969" t="s">
        <v>1479</v>
      </c>
    </row>
    <row r="970" spans="1:12" x14ac:dyDescent="0.3">
      <c r="A970" t="s">
        <v>1402</v>
      </c>
      <c r="B970" t="s">
        <v>49</v>
      </c>
      <c r="C970" t="s">
        <v>20</v>
      </c>
      <c r="D970" t="s">
        <v>125</v>
      </c>
      <c r="G970" t="s">
        <v>16</v>
      </c>
      <c r="H970" t="s">
        <v>75</v>
      </c>
      <c r="J970" s="1">
        <v>26649</v>
      </c>
      <c r="K970">
        <v>36390</v>
      </c>
      <c r="L970">
        <v>97247</v>
      </c>
    </row>
    <row r="971" spans="1:12" x14ac:dyDescent="0.3">
      <c r="A971" t="s">
        <v>1403</v>
      </c>
      <c r="B971" t="s">
        <v>49</v>
      </c>
      <c r="C971" t="s">
        <v>37</v>
      </c>
      <c r="D971" t="s">
        <v>83</v>
      </c>
      <c r="F971" t="s">
        <v>60</v>
      </c>
      <c r="G971" t="s">
        <v>29</v>
      </c>
      <c r="H971" s="1">
        <v>39860</v>
      </c>
      <c r="I971" s="1">
        <v>40207</v>
      </c>
      <c r="J971" s="1">
        <v>22494</v>
      </c>
      <c r="K971" t="s">
        <v>1404</v>
      </c>
    </row>
    <row r="972" spans="1:12" x14ac:dyDescent="0.3">
      <c r="A972" t="s">
        <v>1405</v>
      </c>
      <c r="C972" t="s">
        <v>82</v>
      </c>
      <c r="D972" t="s">
        <v>147</v>
      </c>
      <c r="E972" t="s">
        <v>27</v>
      </c>
      <c r="F972" t="s">
        <v>33</v>
      </c>
      <c r="G972" t="s">
        <v>78</v>
      </c>
      <c r="H972" s="1">
        <v>39972</v>
      </c>
      <c r="J972" s="1">
        <v>36155</v>
      </c>
      <c r="K972" t="s">
        <v>1406</v>
      </c>
      <c r="L972">
        <v>57214</v>
      </c>
    </row>
    <row r="973" spans="1:12" x14ac:dyDescent="0.3">
      <c r="A973" t="s">
        <v>1407</v>
      </c>
      <c r="B973" t="s">
        <v>36</v>
      </c>
      <c r="C973" t="s">
        <v>45</v>
      </c>
      <c r="D973" t="s">
        <v>130</v>
      </c>
      <c r="E973" t="s">
        <v>32</v>
      </c>
      <c r="H973" s="1">
        <v>43677</v>
      </c>
      <c r="J973" s="1">
        <v>24000</v>
      </c>
      <c r="K973" t="s">
        <v>1408</v>
      </c>
      <c r="L973" t="s">
        <v>1484</v>
      </c>
    </row>
    <row r="974" spans="1:12" x14ac:dyDescent="0.3">
      <c r="A974" t="s">
        <v>1409</v>
      </c>
      <c r="B974" t="s">
        <v>19</v>
      </c>
      <c r="C974" t="s">
        <v>20</v>
      </c>
      <c r="D974" t="s">
        <v>13</v>
      </c>
      <c r="E974" t="s">
        <v>51</v>
      </c>
      <c r="F974" t="s">
        <v>33</v>
      </c>
      <c r="H974" s="1">
        <v>42345</v>
      </c>
      <c r="I974" s="1">
        <v>44112</v>
      </c>
      <c r="J974" s="1">
        <v>31211</v>
      </c>
      <c r="K974">
        <v>41567</v>
      </c>
    </row>
    <row r="975" spans="1:12" x14ac:dyDescent="0.3">
      <c r="A975" t="s">
        <v>1410</v>
      </c>
      <c r="B975" t="s">
        <v>49</v>
      </c>
      <c r="C975" t="s">
        <v>20</v>
      </c>
      <c r="D975" t="s">
        <v>21</v>
      </c>
      <c r="E975" t="s">
        <v>88</v>
      </c>
      <c r="F975" t="s">
        <v>28</v>
      </c>
      <c r="G975" t="s">
        <v>78</v>
      </c>
      <c r="H975" s="1">
        <v>41165</v>
      </c>
      <c r="J975" s="1">
        <v>24130</v>
      </c>
      <c r="L975" t="s">
        <v>1487</v>
      </c>
    </row>
    <row r="976" spans="1:12" x14ac:dyDescent="0.3">
      <c r="A976" t="s">
        <v>1411</v>
      </c>
      <c r="B976" t="s">
        <v>49</v>
      </c>
      <c r="C976" t="s">
        <v>97</v>
      </c>
      <c r="D976" t="s">
        <v>83</v>
      </c>
      <c r="E976" t="s">
        <v>86</v>
      </c>
      <c r="F976" t="s">
        <v>33</v>
      </c>
      <c r="G976" t="s">
        <v>64</v>
      </c>
      <c r="H976" s="1">
        <v>42968</v>
      </c>
      <c r="J976" s="1">
        <v>24767</v>
      </c>
      <c r="L976" t="s">
        <v>1489</v>
      </c>
    </row>
    <row r="977" spans="1:12" x14ac:dyDescent="0.3">
      <c r="A977" t="s">
        <v>1412</v>
      </c>
      <c r="B977" t="s">
        <v>24</v>
      </c>
      <c r="C977" t="s">
        <v>58</v>
      </c>
      <c r="D977" t="s">
        <v>50</v>
      </c>
      <c r="E977" t="s">
        <v>32</v>
      </c>
      <c r="G977" t="s">
        <v>42</v>
      </c>
      <c r="H977" s="1">
        <v>44169</v>
      </c>
      <c r="I977" s="1">
        <v>44050</v>
      </c>
      <c r="J977" s="1">
        <v>37477</v>
      </c>
      <c r="K977" t="s">
        <v>220</v>
      </c>
      <c r="L977" t="s">
        <v>925</v>
      </c>
    </row>
    <row r="978" spans="1:12" x14ac:dyDescent="0.3">
      <c r="A978" t="s">
        <v>1413</v>
      </c>
      <c r="B978" t="s">
        <v>36</v>
      </c>
      <c r="C978" t="s">
        <v>20</v>
      </c>
      <c r="E978" t="s">
        <v>99</v>
      </c>
      <c r="F978" t="s">
        <v>55</v>
      </c>
      <c r="H978" s="1">
        <v>43366</v>
      </c>
      <c r="J978" s="1">
        <v>36388</v>
      </c>
      <c r="L978" t="s">
        <v>1492</v>
      </c>
    </row>
    <row r="979" spans="1:12" x14ac:dyDescent="0.3">
      <c r="A979" t="s">
        <v>1414</v>
      </c>
      <c r="B979" t="s">
        <v>67</v>
      </c>
      <c r="C979" t="s">
        <v>82</v>
      </c>
      <c r="D979" t="s">
        <v>41</v>
      </c>
      <c r="F979" t="s">
        <v>33</v>
      </c>
      <c r="G979" t="s">
        <v>74</v>
      </c>
      <c r="H979" s="1">
        <v>42368</v>
      </c>
      <c r="J979" s="1">
        <v>26434</v>
      </c>
      <c r="K979">
        <v>38156</v>
      </c>
      <c r="L979">
        <v>46895</v>
      </c>
    </row>
    <row r="980" spans="1:12" x14ac:dyDescent="0.3">
      <c r="A980" t="s">
        <v>1415</v>
      </c>
      <c r="B980" t="s">
        <v>36</v>
      </c>
      <c r="C980" t="s">
        <v>25</v>
      </c>
      <c r="E980" t="s">
        <v>27</v>
      </c>
      <c r="F980" t="s">
        <v>28</v>
      </c>
      <c r="G980" t="s">
        <v>16</v>
      </c>
      <c r="H980" s="1">
        <v>42767</v>
      </c>
      <c r="J980" s="1">
        <v>38425</v>
      </c>
      <c r="K980" t="s">
        <v>1416</v>
      </c>
    </row>
    <row r="981" spans="1:12" x14ac:dyDescent="0.3">
      <c r="A981" t="s">
        <v>1417</v>
      </c>
      <c r="B981" t="s">
        <v>85</v>
      </c>
      <c r="C981" t="s">
        <v>58</v>
      </c>
      <c r="D981" t="s">
        <v>31</v>
      </c>
      <c r="F981" t="s">
        <v>28</v>
      </c>
      <c r="G981" t="s">
        <v>64</v>
      </c>
      <c r="H981" s="1">
        <v>41187</v>
      </c>
      <c r="I981" s="1">
        <v>42142</v>
      </c>
      <c r="J981" s="1">
        <v>22039</v>
      </c>
      <c r="K981" t="s">
        <v>1097</v>
      </c>
    </row>
    <row r="982" spans="1:12" x14ac:dyDescent="0.3">
      <c r="A982" t="s">
        <v>1418</v>
      </c>
      <c r="B982" t="s">
        <v>36</v>
      </c>
      <c r="C982" t="s">
        <v>25</v>
      </c>
      <c r="E982" t="s">
        <v>54</v>
      </c>
      <c r="F982" t="s">
        <v>28</v>
      </c>
      <c r="G982" t="s">
        <v>78</v>
      </c>
      <c r="H982" s="1">
        <v>41089</v>
      </c>
      <c r="J982" s="1">
        <v>26683</v>
      </c>
      <c r="L982" t="s">
        <v>116</v>
      </c>
    </row>
    <row r="983" spans="1:12" x14ac:dyDescent="0.3">
      <c r="A983" t="s">
        <v>1419</v>
      </c>
      <c r="B983" t="s">
        <v>49</v>
      </c>
      <c r="C983" t="s">
        <v>58</v>
      </c>
      <c r="D983" t="s">
        <v>125</v>
      </c>
      <c r="E983" t="s">
        <v>99</v>
      </c>
      <c r="G983" t="s">
        <v>64</v>
      </c>
      <c r="H983" s="1">
        <v>41606</v>
      </c>
      <c r="J983" s="1">
        <v>24575</v>
      </c>
      <c r="K983">
        <v>33084</v>
      </c>
    </row>
    <row r="984" spans="1:12" x14ac:dyDescent="0.3">
      <c r="A984" t="s">
        <v>1420</v>
      </c>
      <c r="B984" t="s">
        <v>49</v>
      </c>
      <c r="C984" t="s">
        <v>58</v>
      </c>
      <c r="E984" t="s">
        <v>88</v>
      </c>
      <c r="F984" t="s">
        <v>60</v>
      </c>
      <c r="G984" t="s">
        <v>29</v>
      </c>
      <c r="H984" s="1">
        <v>41326</v>
      </c>
      <c r="J984" s="1">
        <v>25302</v>
      </c>
      <c r="K984">
        <v>116885</v>
      </c>
    </row>
    <row r="985" spans="1:12" x14ac:dyDescent="0.3">
      <c r="A985" t="s">
        <v>1421</v>
      </c>
      <c r="B985" t="s">
        <v>24</v>
      </c>
      <c r="C985" t="s">
        <v>20</v>
      </c>
      <c r="D985" t="s">
        <v>130</v>
      </c>
      <c r="E985" t="s">
        <v>46</v>
      </c>
      <c r="F985" t="s">
        <v>60</v>
      </c>
      <c r="G985" t="s">
        <v>16</v>
      </c>
      <c r="H985" s="1">
        <v>41028</v>
      </c>
      <c r="J985" s="1">
        <v>31879</v>
      </c>
      <c r="K985">
        <v>84310</v>
      </c>
      <c r="L985" t="s">
        <v>1499</v>
      </c>
    </row>
    <row r="986" spans="1:12" x14ac:dyDescent="0.3">
      <c r="A986" t="s">
        <v>1422</v>
      </c>
      <c r="B986" t="s">
        <v>19</v>
      </c>
      <c r="C986" t="s">
        <v>82</v>
      </c>
      <c r="D986" t="s">
        <v>50</v>
      </c>
      <c r="E986" t="s">
        <v>92</v>
      </c>
      <c r="F986" t="s">
        <v>55</v>
      </c>
      <c r="G986" t="s">
        <v>64</v>
      </c>
      <c r="H986" s="1">
        <v>40817</v>
      </c>
      <c r="J986" s="1">
        <v>25803</v>
      </c>
      <c r="K986" t="s">
        <v>1423</v>
      </c>
      <c r="L986" t="s">
        <v>1097</v>
      </c>
    </row>
    <row r="987" spans="1:12" x14ac:dyDescent="0.3">
      <c r="A987" t="s">
        <v>1424</v>
      </c>
      <c r="C987" t="s">
        <v>45</v>
      </c>
      <c r="D987" t="s">
        <v>31</v>
      </c>
      <c r="E987" t="s">
        <v>14</v>
      </c>
      <c r="F987" t="s">
        <v>15</v>
      </c>
      <c r="G987" t="s">
        <v>29</v>
      </c>
      <c r="H987" s="1">
        <v>43194</v>
      </c>
      <c r="J987" s="1">
        <v>21943</v>
      </c>
      <c r="L987">
        <v>64034</v>
      </c>
    </row>
    <row r="988" spans="1:12" x14ac:dyDescent="0.3">
      <c r="A988" t="s">
        <v>1425</v>
      </c>
      <c r="B988" t="s">
        <v>85</v>
      </c>
      <c r="C988" t="s">
        <v>97</v>
      </c>
      <c r="D988" t="s">
        <v>59</v>
      </c>
      <c r="E988" t="s">
        <v>32</v>
      </c>
      <c r="F988" t="s">
        <v>55</v>
      </c>
      <c r="H988" t="s">
        <v>75</v>
      </c>
      <c r="J988" s="1">
        <v>30867</v>
      </c>
      <c r="K988" t="s">
        <v>70</v>
      </c>
      <c r="L988" t="s">
        <v>1503</v>
      </c>
    </row>
    <row r="989" spans="1:12" x14ac:dyDescent="0.3">
      <c r="A989" t="s">
        <v>1426</v>
      </c>
      <c r="B989" t="s">
        <v>49</v>
      </c>
      <c r="C989" t="s">
        <v>25</v>
      </c>
      <c r="D989" t="s">
        <v>21</v>
      </c>
      <c r="E989" t="s">
        <v>32</v>
      </c>
      <c r="F989" t="s">
        <v>28</v>
      </c>
      <c r="G989" t="s">
        <v>47</v>
      </c>
      <c r="H989" s="1">
        <v>40927</v>
      </c>
      <c r="J989" s="1">
        <v>30062</v>
      </c>
      <c r="L989" t="s">
        <v>1505</v>
      </c>
    </row>
    <row r="990" spans="1:12" x14ac:dyDescent="0.3">
      <c r="A990" t="s">
        <v>1427</v>
      </c>
      <c r="B990" t="s">
        <v>85</v>
      </c>
      <c r="C990" t="s">
        <v>37</v>
      </c>
      <c r="E990" t="s">
        <v>38</v>
      </c>
      <c r="F990" t="s">
        <v>33</v>
      </c>
      <c r="G990" t="s">
        <v>42</v>
      </c>
      <c r="H990" s="1">
        <v>41433</v>
      </c>
      <c r="J990" s="1">
        <v>23146</v>
      </c>
      <c r="K990" t="s">
        <v>76</v>
      </c>
      <c r="L990" t="s">
        <v>881</v>
      </c>
    </row>
    <row r="991" spans="1:12" x14ac:dyDescent="0.3">
      <c r="A991" t="s">
        <v>1428</v>
      </c>
      <c r="C991" t="s">
        <v>37</v>
      </c>
      <c r="D991" t="s">
        <v>130</v>
      </c>
      <c r="E991" t="s">
        <v>14</v>
      </c>
      <c r="F991" t="s">
        <v>28</v>
      </c>
      <c r="G991" t="s">
        <v>69</v>
      </c>
      <c r="H991" s="1">
        <v>42819</v>
      </c>
      <c r="J991" s="1">
        <v>37907</v>
      </c>
      <c r="K991" t="s">
        <v>1429</v>
      </c>
    </row>
    <row r="992" spans="1:12" x14ac:dyDescent="0.3">
      <c r="A992" t="s">
        <v>1430</v>
      </c>
      <c r="C992" t="s">
        <v>40</v>
      </c>
      <c r="D992" t="s">
        <v>50</v>
      </c>
      <c r="E992" t="s">
        <v>63</v>
      </c>
      <c r="F992" t="s">
        <v>55</v>
      </c>
      <c r="G992" t="s">
        <v>74</v>
      </c>
      <c r="H992" s="1">
        <v>42321</v>
      </c>
      <c r="J992" s="1">
        <v>37838</v>
      </c>
      <c r="L992" t="s">
        <v>375</v>
      </c>
    </row>
    <row r="993" spans="1:12" x14ac:dyDescent="0.3">
      <c r="A993" t="s">
        <v>1431</v>
      </c>
      <c r="B993" t="s">
        <v>24</v>
      </c>
      <c r="C993" t="s">
        <v>37</v>
      </c>
      <c r="D993" t="s">
        <v>68</v>
      </c>
      <c r="E993" t="s">
        <v>14</v>
      </c>
      <c r="F993" t="s">
        <v>55</v>
      </c>
      <c r="G993" t="s">
        <v>47</v>
      </c>
      <c r="H993" s="1">
        <v>41014</v>
      </c>
      <c r="J993" s="1">
        <v>28535</v>
      </c>
      <c r="K993" t="s">
        <v>921</v>
      </c>
      <c r="L993">
        <v>38939</v>
      </c>
    </row>
    <row r="994" spans="1:12" x14ac:dyDescent="0.3">
      <c r="A994" t="s">
        <v>1432</v>
      </c>
      <c r="B994" t="s">
        <v>49</v>
      </c>
      <c r="C994" t="s">
        <v>82</v>
      </c>
      <c r="E994" t="s">
        <v>46</v>
      </c>
      <c r="F994" t="s">
        <v>60</v>
      </c>
      <c r="G994" t="s">
        <v>78</v>
      </c>
      <c r="H994" s="1">
        <v>41963</v>
      </c>
      <c r="I994" s="1">
        <v>42993</v>
      </c>
      <c r="J994" s="1">
        <v>36281</v>
      </c>
      <c r="L994">
        <v>119996</v>
      </c>
    </row>
    <row r="995" spans="1:12" x14ac:dyDescent="0.3">
      <c r="A995" t="s">
        <v>1433</v>
      </c>
      <c r="B995" t="s">
        <v>67</v>
      </c>
      <c r="C995" t="s">
        <v>12</v>
      </c>
      <c r="D995" t="s">
        <v>94</v>
      </c>
      <c r="E995" t="s">
        <v>92</v>
      </c>
      <c r="F995" t="s">
        <v>33</v>
      </c>
      <c r="G995" t="s">
        <v>29</v>
      </c>
      <c r="H995" s="1">
        <v>41571</v>
      </c>
      <c r="J995" s="1">
        <v>31326</v>
      </c>
      <c r="K995" t="s">
        <v>1434</v>
      </c>
    </row>
    <row r="996" spans="1:12" x14ac:dyDescent="0.3">
      <c r="A996" t="s">
        <v>1435</v>
      </c>
      <c r="B996" t="s">
        <v>49</v>
      </c>
      <c r="C996" t="s">
        <v>45</v>
      </c>
      <c r="D996" t="s">
        <v>147</v>
      </c>
      <c r="E996" t="s">
        <v>105</v>
      </c>
      <c r="F996" t="s">
        <v>28</v>
      </c>
      <c r="G996" t="s">
        <v>29</v>
      </c>
      <c r="H996" s="1">
        <v>44086</v>
      </c>
      <c r="I996" s="1">
        <v>45733</v>
      </c>
      <c r="J996" s="1">
        <v>24918</v>
      </c>
      <c r="K996">
        <v>78406</v>
      </c>
    </row>
    <row r="997" spans="1:12" x14ac:dyDescent="0.3">
      <c r="A997" t="s">
        <v>1436</v>
      </c>
      <c r="B997" t="s">
        <v>19</v>
      </c>
      <c r="D997" t="s">
        <v>26</v>
      </c>
      <c r="F997" t="s">
        <v>55</v>
      </c>
      <c r="H997" s="1">
        <v>43272</v>
      </c>
      <c r="J997" s="1">
        <v>33415</v>
      </c>
      <c r="K997" t="s">
        <v>1437</v>
      </c>
      <c r="L997" t="s">
        <v>1514</v>
      </c>
    </row>
    <row r="998" spans="1:12" x14ac:dyDescent="0.3">
      <c r="A998" t="s">
        <v>1438</v>
      </c>
      <c r="B998" t="s">
        <v>19</v>
      </c>
      <c r="C998" t="s">
        <v>25</v>
      </c>
      <c r="D998" t="s">
        <v>83</v>
      </c>
      <c r="E998" t="s">
        <v>32</v>
      </c>
      <c r="F998" t="s">
        <v>60</v>
      </c>
      <c r="G998" t="s">
        <v>16</v>
      </c>
      <c r="H998" s="1">
        <v>42072</v>
      </c>
      <c r="J998" s="1">
        <v>24662</v>
      </c>
      <c r="K998" t="s">
        <v>1439</v>
      </c>
      <c r="L998" t="s">
        <v>1516</v>
      </c>
    </row>
    <row r="999" spans="1:12" x14ac:dyDescent="0.3">
      <c r="A999" t="s">
        <v>1440</v>
      </c>
      <c r="B999" t="s">
        <v>49</v>
      </c>
      <c r="C999" t="s">
        <v>37</v>
      </c>
      <c r="D999" t="s">
        <v>50</v>
      </c>
      <c r="E999" t="s">
        <v>51</v>
      </c>
      <c r="G999" t="s">
        <v>42</v>
      </c>
      <c r="H999" s="1">
        <v>43523</v>
      </c>
      <c r="J999" s="1">
        <v>33865</v>
      </c>
      <c r="K999" t="s">
        <v>1441</v>
      </c>
      <c r="L999">
        <v>61301</v>
      </c>
    </row>
    <row r="1000" spans="1:12" x14ac:dyDescent="0.3">
      <c r="A1000" t="s">
        <v>1442</v>
      </c>
      <c r="B1000" t="s">
        <v>24</v>
      </c>
      <c r="C1000" t="s">
        <v>82</v>
      </c>
      <c r="D1000" t="s">
        <v>147</v>
      </c>
      <c r="E1000" t="s">
        <v>63</v>
      </c>
      <c r="G1000" t="s">
        <v>16</v>
      </c>
      <c r="H1000" s="1">
        <v>43639</v>
      </c>
      <c r="I1000" s="1">
        <v>44741</v>
      </c>
      <c r="J1000" s="1">
        <v>37808</v>
      </c>
      <c r="K1000" t="s">
        <v>1443</v>
      </c>
    </row>
    <row r="1001" spans="1:12" x14ac:dyDescent="0.3">
      <c r="A1001" t="s">
        <v>1444</v>
      </c>
      <c r="D1001" t="s">
        <v>130</v>
      </c>
      <c r="E1001" t="s">
        <v>54</v>
      </c>
      <c r="F1001" t="s">
        <v>60</v>
      </c>
      <c r="G1001" t="s">
        <v>47</v>
      </c>
      <c r="H1001" s="1">
        <v>42609</v>
      </c>
      <c r="J1001" s="1">
        <v>35930</v>
      </c>
      <c r="K1001" t="s">
        <v>1445</v>
      </c>
      <c r="L1001" t="s">
        <v>1520</v>
      </c>
    </row>
    <row r="1002" spans="1:12" x14ac:dyDescent="0.3">
      <c r="A1002" t="s">
        <v>1446</v>
      </c>
      <c r="B1002" t="s">
        <v>36</v>
      </c>
      <c r="C1002" t="s">
        <v>82</v>
      </c>
      <c r="D1002" t="s">
        <v>68</v>
      </c>
      <c r="E1002" t="s">
        <v>170</v>
      </c>
      <c r="F1002" t="s">
        <v>33</v>
      </c>
      <c r="G1002" t="s">
        <v>69</v>
      </c>
      <c r="H1002" s="1">
        <v>40527</v>
      </c>
      <c r="I1002" s="1">
        <v>42407</v>
      </c>
      <c r="J1002" s="1">
        <v>38092</v>
      </c>
      <c r="K1002" t="s">
        <v>1447</v>
      </c>
    </row>
    <row r="1003" spans="1:12" x14ac:dyDescent="0.3">
      <c r="A1003" t="s">
        <v>1448</v>
      </c>
      <c r="B1003" t="s">
        <v>19</v>
      </c>
      <c r="C1003" t="s">
        <v>97</v>
      </c>
      <c r="D1003" t="s">
        <v>94</v>
      </c>
      <c r="E1003" t="s">
        <v>27</v>
      </c>
      <c r="F1003" t="s">
        <v>28</v>
      </c>
      <c r="H1003" s="1">
        <v>43123</v>
      </c>
      <c r="I1003" s="1">
        <v>43057</v>
      </c>
      <c r="J1003" s="1">
        <v>29052</v>
      </c>
      <c r="K1003" t="s">
        <v>1449</v>
      </c>
      <c r="L1003">
        <v>107925</v>
      </c>
    </row>
    <row r="1004" spans="1:12" x14ac:dyDescent="0.3">
      <c r="A1004" t="s">
        <v>1450</v>
      </c>
      <c r="D1004" t="s">
        <v>26</v>
      </c>
      <c r="E1004" t="s">
        <v>38</v>
      </c>
      <c r="F1004" t="s">
        <v>60</v>
      </c>
      <c r="H1004" s="1">
        <v>41757</v>
      </c>
      <c r="J1004" s="1">
        <v>35447</v>
      </c>
      <c r="K1004" t="s">
        <v>1451</v>
      </c>
      <c r="L1004" t="s">
        <v>1524</v>
      </c>
    </row>
    <row r="1005" spans="1:12" x14ac:dyDescent="0.3">
      <c r="A1005" t="s">
        <v>1452</v>
      </c>
      <c r="C1005" t="s">
        <v>40</v>
      </c>
      <c r="D1005" t="s">
        <v>130</v>
      </c>
      <c r="E1005" t="s">
        <v>46</v>
      </c>
      <c r="G1005" t="s">
        <v>29</v>
      </c>
      <c r="H1005" s="1">
        <v>41449</v>
      </c>
      <c r="J1005" s="1">
        <v>33459</v>
      </c>
      <c r="K1005">
        <v>88245</v>
      </c>
      <c r="L1005" t="s">
        <v>1526</v>
      </c>
    </row>
    <row r="1006" spans="1:12" x14ac:dyDescent="0.3">
      <c r="A1006" t="s">
        <v>1453</v>
      </c>
      <c r="B1006" t="s">
        <v>67</v>
      </c>
      <c r="C1006" t="s">
        <v>20</v>
      </c>
      <c r="D1006" t="s">
        <v>41</v>
      </c>
      <c r="E1006" t="s">
        <v>14</v>
      </c>
      <c r="F1006" t="s">
        <v>15</v>
      </c>
      <c r="G1006" t="s">
        <v>29</v>
      </c>
      <c r="H1006" s="1">
        <v>41794</v>
      </c>
      <c r="J1006" s="1">
        <v>29277</v>
      </c>
    </row>
    <row r="1007" spans="1:12" x14ac:dyDescent="0.3">
      <c r="A1007" t="s">
        <v>1454</v>
      </c>
      <c r="B1007" t="s">
        <v>19</v>
      </c>
      <c r="C1007" t="s">
        <v>82</v>
      </c>
      <c r="D1007" t="s">
        <v>147</v>
      </c>
      <c r="E1007" t="s">
        <v>170</v>
      </c>
      <c r="F1007" t="s">
        <v>55</v>
      </c>
      <c r="G1007" t="s">
        <v>16</v>
      </c>
      <c r="H1007" s="1">
        <v>43733</v>
      </c>
      <c r="J1007" s="1">
        <v>30930</v>
      </c>
      <c r="K1007" t="s">
        <v>370</v>
      </c>
    </row>
    <row r="1008" spans="1:12" x14ac:dyDescent="0.3">
      <c r="A1008" t="s">
        <v>1455</v>
      </c>
      <c r="B1008" t="s">
        <v>67</v>
      </c>
      <c r="C1008" t="s">
        <v>58</v>
      </c>
      <c r="D1008" t="s">
        <v>83</v>
      </c>
      <c r="E1008" t="s">
        <v>63</v>
      </c>
      <c r="G1008" t="s">
        <v>47</v>
      </c>
      <c r="H1008" s="1">
        <v>41666</v>
      </c>
      <c r="J1008" s="1">
        <v>37313</v>
      </c>
      <c r="K1008">
        <v>68205</v>
      </c>
    </row>
    <row r="1009" spans="1:12" x14ac:dyDescent="0.3">
      <c r="A1009" t="s">
        <v>1456</v>
      </c>
      <c r="B1009" t="s">
        <v>24</v>
      </c>
      <c r="C1009" t="s">
        <v>97</v>
      </c>
      <c r="D1009" t="s">
        <v>50</v>
      </c>
      <c r="E1009" t="s">
        <v>51</v>
      </c>
      <c r="F1009" t="s">
        <v>33</v>
      </c>
      <c r="G1009" t="s">
        <v>16</v>
      </c>
      <c r="H1009" s="1">
        <v>40863</v>
      </c>
      <c r="J1009" s="1">
        <v>23586</v>
      </c>
      <c r="K1009" t="s">
        <v>370</v>
      </c>
    </row>
    <row r="1010" spans="1:12" x14ac:dyDescent="0.3">
      <c r="A1010" t="s">
        <v>1457</v>
      </c>
      <c r="B1010" t="s">
        <v>49</v>
      </c>
      <c r="C1010" t="s">
        <v>58</v>
      </c>
      <c r="D1010" t="s">
        <v>130</v>
      </c>
      <c r="E1010" t="s">
        <v>27</v>
      </c>
      <c r="F1010" t="s">
        <v>33</v>
      </c>
      <c r="G1010" t="s">
        <v>16</v>
      </c>
      <c r="H1010" s="1">
        <v>43330</v>
      </c>
      <c r="I1010" s="1">
        <v>44930</v>
      </c>
      <c r="J1010" s="1">
        <v>34578</v>
      </c>
      <c r="K1010" t="s">
        <v>1458</v>
      </c>
      <c r="L1010" t="s">
        <v>945</v>
      </c>
    </row>
    <row r="1011" spans="1:12" x14ac:dyDescent="0.3">
      <c r="A1011" t="s">
        <v>1459</v>
      </c>
      <c r="C1011" t="s">
        <v>12</v>
      </c>
      <c r="D1011" t="s">
        <v>125</v>
      </c>
      <c r="E1011" t="s">
        <v>32</v>
      </c>
      <c r="F1011" t="s">
        <v>33</v>
      </c>
      <c r="H1011" s="1">
        <v>42358</v>
      </c>
      <c r="J1011" s="1">
        <v>27619</v>
      </c>
      <c r="L1011">
        <v>39218</v>
      </c>
    </row>
    <row r="1012" spans="1:12" x14ac:dyDescent="0.3">
      <c r="A1012" t="s">
        <v>1460</v>
      </c>
      <c r="B1012" t="s">
        <v>49</v>
      </c>
      <c r="C1012" t="s">
        <v>20</v>
      </c>
      <c r="D1012" t="s">
        <v>130</v>
      </c>
      <c r="E1012" t="s">
        <v>92</v>
      </c>
      <c r="G1012" t="s">
        <v>42</v>
      </c>
      <c r="H1012" s="1">
        <v>39932</v>
      </c>
      <c r="I1012" s="1">
        <v>39821</v>
      </c>
      <c r="J1012" s="1">
        <v>36561</v>
      </c>
      <c r="L1012" t="s">
        <v>1451</v>
      </c>
    </row>
    <row r="1013" spans="1:12" x14ac:dyDescent="0.3">
      <c r="A1013" t="s">
        <v>1461</v>
      </c>
      <c r="B1013" t="s">
        <v>19</v>
      </c>
      <c r="C1013" t="s">
        <v>58</v>
      </c>
      <c r="D1013" t="s">
        <v>31</v>
      </c>
      <c r="E1013" t="s">
        <v>51</v>
      </c>
      <c r="F1013" t="s">
        <v>55</v>
      </c>
      <c r="G1013" t="s">
        <v>16</v>
      </c>
      <c r="H1013" s="1">
        <v>43713</v>
      </c>
      <c r="I1013" s="1">
        <v>43971</v>
      </c>
      <c r="J1013" s="1">
        <v>27640</v>
      </c>
      <c r="K1013" t="s">
        <v>1462</v>
      </c>
      <c r="L1013" t="s">
        <v>1537</v>
      </c>
    </row>
    <row r="1014" spans="1:12" x14ac:dyDescent="0.3">
      <c r="A1014" t="s">
        <v>1463</v>
      </c>
      <c r="B1014" t="s">
        <v>36</v>
      </c>
      <c r="C1014" t="s">
        <v>82</v>
      </c>
      <c r="D1014" t="s">
        <v>41</v>
      </c>
      <c r="E1014" t="s">
        <v>86</v>
      </c>
      <c r="F1014" t="s">
        <v>60</v>
      </c>
      <c r="H1014" s="1">
        <v>40596</v>
      </c>
      <c r="J1014" s="1">
        <v>34113</v>
      </c>
      <c r="K1014">
        <v>81658</v>
      </c>
      <c r="L1014">
        <v>34460</v>
      </c>
    </row>
    <row r="1015" spans="1:12" x14ac:dyDescent="0.3">
      <c r="A1015" t="s">
        <v>1464</v>
      </c>
      <c r="B1015" t="s">
        <v>24</v>
      </c>
      <c r="C1015" t="s">
        <v>20</v>
      </c>
      <c r="D1015" t="s">
        <v>68</v>
      </c>
      <c r="E1015" t="s">
        <v>38</v>
      </c>
      <c r="F1015" t="s">
        <v>33</v>
      </c>
      <c r="G1015" t="s">
        <v>47</v>
      </c>
      <c r="H1015" s="1">
        <v>41874</v>
      </c>
      <c r="I1015" s="1">
        <v>42654</v>
      </c>
      <c r="J1015" s="1">
        <v>27261</v>
      </c>
      <c r="K1015" t="s">
        <v>1465</v>
      </c>
      <c r="L1015">
        <v>55041</v>
      </c>
    </row>
    <row r="1016" spans="1:12" x14ac:dyDescent="0.3">
      <c r="A1016" t="s">
        <v>1466</v>
      </c>
      <c r="B1016" t="s">
        <v>36</v>
      </c>
      <c r="C1016" t="s">
        <v>20</v>
      </c>
      <c r="D1016" t="s">
        <v>83</v>
      </c>
      <c r="E1016" t="s">
        <v>46</v>
      </c>
      <c r="F1016" t="s">
        <v>60</v>
      </c>
      <c r="H1016" s="1">
        <v>39839</v>
      </c>
      <c r="J1016" s="1">
        <v>25575</v>
      </c>
      <c r="K1016" t="s">
        <v>1467</v>
      </c>
    </row>
    <row r="1017" spans="1:12" x14ac:dyDescent="0.3">
      <c r="A1017" t="s">
        <v>1468</v>
      </c>
      <c r="C1017" t="s">
        <v>40</v>
      </c>
      <c r="D1017" t="s">
        <v>130</v>
      </c>
      <c r="E1017" t="s">
        <v>27</v>
      </c>
      <c r="F1017" t="s">
        <v>28</v>
      </c>
      <c r="G1017" t="s">
        <v>74</v>
      </c>
      <c r="H1017" s="1">
        <v>42760</v>
      </c>
      <c r="J1017" s="1">
        <v>34616</v>
      </c>
      <c r="L1017" t="s">
        <v>1542</v>
      </c>
    </row>
    <row r="1018" spans="1:12" x14ac:dyDescent="0.3">
      <c r="A1018" t="s">
        <v>1469</v>
      </c>
      <c r="B1018" t="s">
        <v>36</v>
      </c>
      <c r="C1018" t="s">
        <v>20</v>
      </c>
      <c r="D1018" t="s">
        <v>31</v>
      </c>
      <c r="E1018" t="s">
        <v>63</v>
      </c>
      <c r="F1018" t="s">
        <v>15</v>
      </c>
      <c r="G1018" t="s">
        <v>42</v>
      </c>
      <c r="H1018" s="1">
        <v>42071</v>
      </c>
      <c r="J1018" s="1">
        <v>32403</v>
      </c>
      <c r="L1018" t="s">
        <v>1544</v>
      </c>
    </row>
    <row r="1019" spans="1:12" x14ac:dyDescent="0.3">
      <c r="A1019" t="s">
        <v>1470</v>
      </c>
      <c r="B1019" t="s">
        <v>67</v>
      </c>
      <c r="C1019" t="s">
        <v>37</v>
      </c>
      <c r="D1019" t="s">
        <v>21</v>
      </c>
      <c r="E1019" t="s">
        <v>63</v>
      </c>
      <c r="F1019" t="s">
        <v>28</v>
      </c>
      <c r="G1019" t="s">
        <v>42</v>
      </c>
      <c r="H1019" s="1">
        <v>40820</v>
      </c>
      <c r="J1019" s="1">
        <v>32865</v>
      </c>
      <c r="K1019">
        <v>45617</v>
      </c>
      <c r="L1019" t="s">
        <v>1546</v>
      </c>
    </row>
    <row r="1020" spans="1:12" x14ac:dyDescent="0.3">
      <c r="A1020" t="s">
        <v>1471</v>
      </c>
      <c r="B1020" t="s">
        <v>19</v>
      </c>
      <c r="C1020" t="s">
        <v>45</v>
      </c>
      <c r="D1020" t="s">
        <v>26</v>
      </c>
      <c r="E1020" t="s">
        <v>32</v>
      </c>
      <c r="F1020" t="s">
        <v>60</v>
      </c>
      <c r="G1020" t="s">
        <v>74</v>
      </c>
      <c r="H1020" t="s">
        <v>75</v>
      </c>
      <c r="I1020" s="1">
        <v>43503</v>
      </c>
      <c r="J1020" s="1">
        <v>36210</v>
      </c>
    </row>
    <row r="1021" spans="1:12" x14ac:dyDescent="0.3">
      <c r="A1021" t="s">
        <v>1472</v>
      </c>
      <c r="B1021" t="s">
        <v>36</v>
      </c>
      <c r="C1021" t="s">
        <v>12</v>
      </c>
      <c r="D1021" t="s">
        <v>13</v>
      </c>
      <c r="E1021" t="s">
        <v>170</v>
      </c>
      <c r="F1021" t="s">
        <v>55</v>
      </c>
      <c r="G1021" t="s">
        <v>29</v>
      </c>
      <c r="H1021" s="1">
        <v>42084</v>
      </c>
      <c r="J1021" s="1">
        <v>35542</v>
      </c>
      <c r="L1021" t="s">
        <v>166</v>
      </c>
    </row>
    <row r="1022" spans="1:12" x14ac:dyDescent="0.3">
      <c r="A1022" t="s">
        <v>1473</v>
      </c>
      <c r="B1022" t="s">
        <v>49</v>
      </c>
      <c r="C1022" t="s">
        <v>82</v>
      </c>
      <c r="D1022" t="s">
        <v>50</v>
      </c>
      <c r="E1022" t="s">
        <v>105</v>
      </c>
      <c r="H1022" s="1">
        <v>42229</v>
      </c>
      <c r="J1022" s="1">
        <v>24481</v>
      </c>
      <c r="K1022" t="s">
        <v>1474</v>
      </c>
      <c r="L1022">
        <v>42264</v>
      </c>
    </row>
    <row r="1023" spans="1:12" x14ac:dyDescent="0.3">
      <c r="A1023" t="s">
        <v>1475</v>
      </c>
      <c r="B1023" t="s">
        <v>49</v>
      </c>
      <c r="C1023" t="s">
        <v>12</v>
      </c>
      <c r="D1023" t="s">
        <v>53</v>
      </c>
      <c r="E1023" t="s">
        <v>99</v>
      </c>
      <c r="F1023" t="s">
        <v>55</v>
      </c>
      <c r="G1023" t="s">
        <v>78</v>
      </c>
      <c r="H1023" s="1">
        <v>41923</v>
      </c>
      <c r="I1023" s="1">
        <v>43227</v>
      </c>
      <c r="J1023" s="1">
        <v>32008</v>
      </c>
    </row>
    <row r="1024" spans="1:12" x14ac:dyDescent="0.3">
      <c r="A1024" t="s">
        <v>1476</v>
      </c>
      <c r="B1024" t="s">
        <v>67</v>
      </c>
      <c r="C1024" t="s">
        <v>97</v>
      </c>
      <c r="D1024" t="s">
        <v>21</v>
      </c>
      <c r="E1024" t="s">
        <v>54</v>
      </c>
      <c r="F1024" t="s">
        <v>33</v>
      </c>
      <c r="G1024" t="s">
        <v>42</v>
      </c>
      <c r="H1024" s="1">
        <v>40724</v>
      </c>
      <c r="J1024" s="1">
        <v>30815</v>
      </c>
    </row>
    <row r="1025" spans="1:12" x14ac:dyDescent="0.3">
      <c r="A1025" t="s">
        <v>1477</v>
      </c>
      <c r="B1025" t="s">
        <v>24</v>
      </c>
      <c r="C1025" t="s">
        <v>12</v>
      </c>
      <c r="D1025" t="s">
        <v>21</v>
      </c>
      <c r="E1025" t="s">
        <v>54</v>
      </c>
      <c r="G1025" t="s">
        <v>64</v>
      </c>
      <c r="H1025" s="1">
        <v>41435</v>
      </c>
      <c r="I1025" s="1">
        <v>43201</v>
      </c>
      <c r="J1025" s="1">
        <v>30339</v>
      </c>
      <c r="K1025" t="s">
        <v>119</v>
      </c>
    </row>
    <row r="1026" spans="1:12" x14ac:dyDescent="0.3">
      <c r="A1026" t="s">
        <v>1478</v>
      </c>
      <c r="B1026" t="s">
        <v>67</v>
      </c>
      <c r="D1026" t="s">
        <v>50</v>
      </c>
      <c r="E1026" t="s">
        <v>38</v>
      </c>
      <c r="H1026" s="1">
        <v>43136</v>
      </c>
      <c r="J1026" s="1">
        <v>33436</v>
      </c>
      <c r="K1026" t="s">
        <v>1479</v>
      </c>
    </row>
    <row r="1027" spans="1:12" x14ac:dyDescent="0.3">
      <c r="A1027" t="s">
        <v>1480</v>
      </c>
      <c r="C1027" t="s">
        <v>97</v>
      </c>
      <c r="D1027" t="s">
        <v>68</v>
      </c>
      <c r="E1027" t="s">
        <v>170</v>
      </c>
      <c r="F1027" t="s">
        <v>60</v>
      </c>
      <c r="G1027" t="s">
        <v>16</v>
      </c>
      <c r="H1027" s="1">
        <v>42291</v>
      </c>
      <c r="J1027" s="1">
        <v>24116</v>
      </c>
      <c r="K1027">
        <v>97247</v>
      </c>
    </row>
    <row r="1028" spans="1:12" x14ac:dyDescent="0.3">
      <c r="A1028" t="s">
        <v>1481</v>
      </c>
      <c r="B1028" t="s">
        <v>36</v>
      </c>
      <c r="C1028" t="s">
        <v>58</v>
      </c>
      <c r="D1028" t="s">
        <v>21</v>
      </c>
      <c r="E1028" t="s">
        <v>14</v>
      </c>
      <c r="G1028" t="s">
        <v>74</v>
      </c>
      <c r="H1028" s="1">
        <v>42291</v>
      </c>
      <c r="J1028" s="1">
        <v>22309</v>
      </c>
    </row>
    <row r="1029" spans="1:12" x14ac:dyDescent="0.3">
      <c r="A1029" t="s">
        <v>1482</v>
      </c>
      <c r="B1029" t="s">
        <v>19</v>
      </c>
      <c r="C1029" t="s">
        <v>37</v>
      </c>
      <c r="D1029" t="s">
        <v>31</v>
      </c>
      <c r="E1029" t="s">
        <v>105</v>
      </c>
      <c r="F1029" t="s">
        <v>33</v>
      </c>
      <c r="G1029" t="s">
        <v>42</v>
      </c>
      <c r="H1029" s="1">
        <v>42513</v>
      </c>
      <c r="I1029" s="1">
        <v>42554</v>
      </c>
      <c r="J1029" s="1">
        <v>27261</v>
      </c>
      <c r="K1029">
        <v>57214</v>
      </c>
      <c r="L1029">
        <v>93106</v>
      </c>
    </row>
    <row r="1030" spans="1:12" x14ac:dyDescent="0.3">
      <c r="A1030" t="s">
        <v>1483</v>
      </c>
      <c r="B1030" t="s">
        <v>24</v>
      </c>
      <c r="C1030" t="s">
        <v>58</v>
      </c>
      <c r="D1030" t="s">
        <v>53</v>
      </c>
      <c r="E1030" t="s">
        <v>38</v>
      </c>
      <c r="G1030" t="s">
        <v>16</v>
      </c>
      <c r="H1030" s="1">
        <v>43096</v>
      </c>
      <c r="I1030" s="1">
        <v>44294</v>
      </c>
      <c r="J1030" s="1">
        <v>36531</v>
      </c>
      <c r="K1030" t="s">
        <v>1484</v>
      </c>
    </row>
    <row r="1031" spans="1:12" x14ac:dyDescent="0.3">
      <c r="A1031" t="s">
        <v>1485</v>
      </c>
      <c r="C1031" t="s">
        <v>97</v>
      </c>
      <c r="D1031" t="s">
        <v>41</v>
      </c>
      <c r="E1031" t="s">
        <v>63</v>
      </c>
      <c r="F1031" t="s">
        <v>60</v>
      </c>
      <c r="G1031" t="s">
        <v>74</v>
      </c>
      <c r="H1031" s="1">
        <v>43074</v>
      </c>
      <c r="I1031" s="1">
        <v>43518</v>
      </c>
      <c r="J1031" s="1">
        <v>38667</v>
      </c>
      <c r="L1031" t="s">
        <v>1559</v>
      </c>
    </row>
    <row r="1032" spans="1:12" x14ac:dyDescent="0.3">
      <c r="A1032" t="s">
        <v>1486</v>
      </c>
      <c r="C1032" t="s">
        <v>25</v>
      </c>
      <c r="D1032" t="s">
        <v>68</v>
      </c>
      <c r="E1032" t="s">
        <v>99</v>
      </c>
      <c r="F1032" t="s">
        <v>60</v>
      </c>
      <c r="G1032" t="s">
        <v>47</v>
      </c>
      <c r="H1032" s="1">
        <v>41585</v>
      </c>
      <c r="J1032" s="1">
        <v>29607</v>
      </c>
      <c r="K1032" t="s">
        <v>1487</v>
      </c>
    </row>
    <row r="1033" spans="1:12" x14ac:dyDescent="0.3">
      <c r="A1033" t="s">
        <v>1488</v>
      </c>
      <c r="B1033" t="s">
        <v>67</v>
      </c>
      <c r="C1033" t="s">
        <v>82</v>
      </c>
      <c r="D1033" t="s">
        <v>83</v>
      </c>
      <c r="E1033" t="s">
        <v>51</v>
      </c>
      <c r="G1033" t="s">
        <v>16</v>
      </c>
      <c r="H1033" s="1">
        <v>41740</v>
      </c>
      <c r="J1033" s="1">
        <v>34202</v>
      </c>
      <c r="K1033" t="s">
        <v>1489</v>
      </c>
    </row>
    <row r="1034" spans="1:12" x14ac:dyDescent="0.3">
      <c r="A1034" t="s">
        <v>1490</v>
      </c>
      <c r="D1034" t="s">
        <v>94</v>
      </c>
      <c r="E1034" t="s">
        <v>32</v>
      </c>
      <c r="F1034" t="s">
        <v>33</v>
      </c>
      <c r="H1034" s="1">
        <v>41588</v>
      </c>
      <c r="J1034" s="1">
        <v>24735</v>
      </c>
      <c r="K1034" t="s">
        <v>925</v>
      </c>
    </row>
    <row r="1035" spans="1:12" x14ac:dyDescent="0.3">
      <c r="A1035" t="s">
        <v>1491</v>
      </c>
      <c r="C1035" t="s">
        <v>25</v>
      </c>
      <c r="E1035" t="s">
        <v>170</v>
      </c>
      <c r="F1035" t="s">
        <v>55</v>
      </c>
      <c r="G1035" t="s">
        <v>16</v>
      </c>
      <c r="H1035" s="1">
        <v>43077</v>
      </c>
      <c r="J1035" s="1">
        <v>26130</v>
      </c>
      <c r="K1035" t="s">
        <v>1492</v>
      </c>
      <c r="L1035" t="s">
        <v>411</v>
      </c>
    </row>
    <row r="1036" spans="1:12" x14ac:dyDescent="0.3">
      <c r="A1036" t="s">
        <v>1493</v>
      </c>
      <c r="C1036" t="s">
        <v>40</v>
      </c>
      <c r="D1036" t="s">
        <v>31</v>
      </c>
      <c r="E1036" t="s">
        <v>38</v>
      </c>
      <c r="G1036" t="s">
        <v>47</v>
      </c>
      <c r="H1036" s="1">
        <v>41085</v>
      </c>
      <c r="J1036" s="1">
        <v>36470</v>
      </c>
      <c r="K1036">
        <v>46895</v>
      </c>
      <c r="L1036" t="s">
        <v>1566</v>
      </c>
    </row>
    <row r="1037" spans="1:12" x14ac:dyDescent="0.3">
      <c r="B1037" t="s">
        <v>49</v>
      </c>
      <c r="D1037" t="s">
        <v>147</v>
      </c>
      <c r="E1037" t="s">
        <v>54</v>
      </c>
      <c r="F1037" t="s">
        <v>28</v>
      </c>
      <c r="G1037" t="s">
        <v>74</v>
      </c>
      <c r="H1037" s="1">
        <v>43936</v>
      </c>
      <c r="J1037" s="1">
        <v>36314</v>
      </c>
      <c r="L1037" t="s">
        <v>1568</v>
      </c>
    </row>
    <row r="1038" spans="1:12" x14ac:dyDescent="0.3">
      <c r="A1038" t="s">
        <v>1494</v>
      </c>
      <c r="B1038" t="s">
        <v>24</v>
      </c>
      <c r="C1038" t="s">
        <v>58</v>
      </c>
      <c r="D1038" t="s">
        <v>147</v>
      </c>
      <c r="E1038" t="s">
        <v>14</v>
      </c>
      <c r="F1038" t="s">
        <v>15</v>
      </c>
      <c r="H1038" s="1">
        <v>40137</v>
      </c>
      <c r="I1038" s="1">
        <v>40623</v>
      </c>
      <c r="J1038" s="1">
        <v>30917</v>
      </c>
    </row>
    <row r="1039" spans="1:12" x14ac:dyDescent="0.3">
      <c r="A1039" t="s">
        <v>1495</v>
      </c>
      <c r="C1039" t="s">
        <v>58</v>
      </c>
      <c r="D1039" t="s">
        <v>94</v>
      </c>
      <c r="E1039" t="s">
        <v>105</v>
      </c>
      <c r="F1039" t="s">
        <v>55</v>
      </c>
      <c r="G1039" t="s">
        <v>42</v>
      </c>
      <c r="H1039" s="1">
        <v>43193</v>
      </c>
      <c r="J1039" s="1">
        <v>35845</v>
      </c>
      <c r="K1039" t="s">
        <v>116</v>
      </c>
    </row>
    <row r="1040" spans="1:12" x14ac:dyDescent="0.3">
      <c r="A1040" t="s">
        <v>1496</v>
      </c>
      <c r="B1040" t="s">
        <v>67</v>
      </c>
      <c r="D1040" t="s">
        <v>13</v>
      </c>
      <c r="E1040" t="s">
        <v>38</v>
      </c>
      <c r="F1040" t="s">
        <v>15</v>
      </c>
      <c r="H1040" s="1">
        <v>41016</v>
      </c>
      <c r="J1040" s="1">
        <v>29003</v>
      </c>
    </row>
    <row r="1041" spans="1:12" x14ac:dyDescent="0.3">
      <c r="A1041" t="s">
        <v>1497</v>
      </c>
      <c r="C1041" t="s">
        <v>45</v>
      </c>
      <c r="D1041" t="s">
        <v>94</v>
      </c>
      <c r="E1041" t="s">
        <v>99</v>
      </c>
      <c r="F1041" t="s">
        <v>55</v>
      </c>
      <c r="G1041" t="s">
        <v>69</v>
      </c>
      <c r="H1041" s="1">
        <v>40880</v>
      </c>
      <c r="I1041" s="1">
        <v>42765</v>
      </c>
      <c r="J1041" s="1">
        <v>29786</v>
      </c>
      <c r="L1041" t="s">
        <v>1573</v>
      </c>
    </row>
    <row r="1042" spans="1:12" x14ac:dyDescent="0.3">
      <c r="A1042" t="s">
        <v>1498</v>
      </c>
      <c r="B1042" t="s">
        <v>36</v>
      </c>
      <c r="C1042" t="s">
        <v>45</v>
      </c>
      <c r="D1042" t="s">
        <v>130</v>
      </c>
      <c r="E1042" t="s">
        <v>99</v>
      </c>
      <c r="F1042" t="s">
        <v>60</v>
      </c>
      <c r="G1042" t="s">
        <v>64</v>
      </c>
      <c r="H1042" s="1">
        <v>43712</v>
      </c>
      <c r="J1042" s="1">
        <v>22580</v>
      </c>
      <c r="K1042" t="s">
        <v>1499</v>
      </c>
    </row>
    <row r="1043" spans="1:12" x14ac:dyDescent="0.3">
      <c r="A1043" t="s">
        <v>1500</v>
      </c>
      <c r="B1043" t="s">
        <v>67</v>
      </c>
      <c r="C1043" t="s">
        <v>82</v>
      </c>
      <c r="D1043" t="s">
        <v>31</v>
      </c>
      <c r="E1043" t="s">
        <v>105</v>
      </c>
      <c r="G1043" t="s">
        <v>29</v>
      </c>
      <c r="H1043" s="1">
        <v>41377</v>
      </c>
      <c r="I1043" s="1">
        <v>41897</v>
      </c>
      <c r="J1043" s="1">
        <v>23946</v>
      </c>
      <c r="K1043" t="s">
        <v>1097</v>
      </c>
    </row>
    <row r="1044" spans="1:12" x14ac:dyDescent="0.3">
      <c r="A1044" t="s">
        <v>1501</v>
      </c>
      <c r="B1044" t="s">
        <v>49</v>
      </c>
      <c r="C1044" t="s">
        <v>97</v>
      </c>
      <c r="D1044" t="s">
        <v>41</v>
      </c>
      <c r="E1044" t="s">
        <v>46</v>
      </c>
      <c r="F1044" t="s">
        <v>15</v>
      </c>
      <c r="H1044" s="1">
        <v>41039</v>
      </c>
      <c r="J1044" s="1">
        <v>28448</v>
      </c>
      <c r="K1044">
        <v>64034</v>
      </c>
      <c r="L1044" t="s">
        <v>1579</v>
      </c>
    </row>
    <row r="1045" spans="1:12" x14ac:dyDescent="0.3">
      <c r="A1045" t="s">
        <v>1502</v>
      </c>
      <c r="B1045" t="s">
        <v>24</v>
      </c>
      <c r="D1045" t="s">
        <v>41</v>
      </c>
      <c r="E1045" t="s">
        <v>99</v>
      </c>
      <c r="F1045" t="s">
        <v>15</v>
      </c>
      <c r="G1045" t="s">
        <v>29</v>
      </c>
      <c r="H1045" s="1">
        <v>43384</v>
      </c>
      <c r="J1045" s="1">
        <v>25685</v>
      </c>
      <c r="K1045" t="s">
        <v>1503</v>
      </c>
      <c r="L1045" t="s">
        <v>1581</v>
      </c>
    </row>
    <row r="1046" spans="1:12" x14ac:dyDescent="0.3">
      <c r="A1046" t="s">
        <v>1504</v>
      </c>
      <c r="C1046" t="s">
        <v>58</v>
      </c>
      <c r="D1046" t="s">
        <v>59</v>
      </c>
      <c r="E1046" t="s">
        <v>27</v>
      </c>
      <c r="F1046" t="s">
        <v>33</v>
      </c>
      <c r="G1046" t="s">
        <v>16</v>
      </c>
      <c r="H1046" s="1">
        <v>40836</v>
      </c>
      <c r="I1046" s="1">
        <v>40851</v>
      </c>
      <c r="J1046" s="1">
        <v>38405</v>
      </c>
      <c r="K1046" t="s">
        <v>1505</v>
      </c>
      <c r="L1046">
        <v>79700</v>
      </c>
    </row>
    <row r="1047" spans="1:12" x14ac:dyDescent="0.3">
      <c r="A1047" t="s">
        <v>1506</v>
      </c>
      <c r="B1047" t="s">
        <v>19</v>
      </c>
      <c r="C1047" t="s">
        <v>37</v>
      </c>
      <c r="D1047" t="s">
        <v>13</v>
      </c>
      <c r="E1047" t="s">
        <v>32</v>
      </c>
      <c r="G1047" t="s">
        <v>69</v>
      </c>
      <c r="H1047" s="1">
        <v>40103</v>
      </c>
      <c r="I1047" s="1">
        <v>41011</v>
      </c>
      <c r="J1047" s="1">
        <v>30516</v>
      </c>
      <c r="K1047" t="s">
        <v>881</v>
      </c>
    </row>
    <row r="1048" spans="1:12" x14ac:dyDescent="0.3">
      <c r="A1048" t="s">
        <v>1507</v>
      </c>
      <c r="B1048" t="s">
        <v>19</v>
      </c>
      <c r="C1048" t="s">
        <v>25</v>
      </c>
      <c r="D1048" t="s">
        <v>130</v>
      </c>
      <c r="G1048" t="s">
        <v>47</v>
      </c>
      <c r="H1048" s="1">
        <v>40369</v>
      </c>
      <c r="I1048" s="1">
        <v>40495</v>
      </c>
      <c r="J1048" s="1">
        <v>25939</v>
      </c>
    </row>
    <row r="1049" spans="1:12" x14ac:dyDescent="0.3">
      <c r="A1049" t="s">
        <v>1508</v>
      </c>
      <c r="B1049" t="s">
        <v>19</v>
      </c>
      <c r="C1049" t="s">
        <v>58</v>
      </c>
      <c r="D1049" t="s">
        <v>94</v>
      </c>
      <c r="E1049" t="s">
        <v>46</v>
      </c>
      <c r="F1049" t="s">
        <v>60</v>
      </c>
      <c r="G1049" t="s">
        <v>47</v>
      </c>
      <c r="H1049" s="1">
        <v>40668</v>
      </c>
      <c r="J1049" s="1">
        <v>24123</v>
      </c>
      <c r="K1049" t="s">
        <v>375</v>
      </c>
      <c r="L1049">
        <v>95735</v>
      </c>
    </row>
    <row r="1050" spans="1:12" x14ac:dyDescent="0.3">
      <c r="A1050" t="s">
        <v>1509</v>
      </c>
      <c r="B1050" t="s">
        <v>85</v>
      </c>
      <c r="C1050" t="s">
        <v>20</v>
      </c>
      <c r="D1050" t="s">
        <v>31</v>
      </c>
      <c r="E1050" t="s">
        <v>54</v>
      </c>
      <c r="F1050" t="s">
        <v>33</v>
      </c>
      <c r="G1050" t="s">
        <v>64</v>
      </c>
      <c r="H1050" s="1">
        <v>41572</v>
      </c>
      <c r="J1050" s="1">
        <v>26425</v>
      </c>
      <c r="K1050">
        <v>38939</v>
      </c>
      <c r="L1050" t="s">
        <v>1255</v>
      </c>
    </row>
    <row r="1051" spans="1:12" x14ac:dyDescent="0.3">
      <c r="A1051" t="s">
        <v>1510</v>
      </c>
      <c r="B1051" t="s">
        <v>49</v>
      </c>
      <c r="C1051" t="s">
        <v>12</v>
      </c>
      <c r="D1051" t="s">
        <v>53</v>
      </c>
      <c r="E1051" t="s">
        <v>51</v>
      </c>
      <c r="F1051" t="s">
        <v>28</v>
      </c>
      <c r="H1051" s="1">
        <v>41529</v>
      </c>
      <c r="J1051" s="1">
        <v>38689</v>
      </c>
      <c r="K1051">
        <v>119996</v>
      </c>
    </row>
    <row r="1052" spans="1:12" x14ac:dyDescent="0.3">
      <c r="A1052" t="s">
        <v>1511</v>
      </c>
      <c r="B1052" t="s">
        <v>85</v>
      </c>
      <c r="C1052" t="s">
        <v>37</v>
      </c>
      <c r="D1052" t="s">
        <v>59</v>
      </c>
      <c r="E1052" t="s">
        <v>88</v>
      </c>
      <c r="G1052" t="s">
        <v>78</v>
      </c>
      <c r="H1052" s="1">
        <v>42854</v>
      </c>
      <c r="J1052" s="1">
        <v>26318</v>
      </c>
      <c r="L1052">
        <v>82076</v>
      </c>
    </row>
    <row r="1053" spans="1:12" x14ac:dyDescent="0.3">
      <c r="A1053" t="s">
        <v>1512</v>
      </c>
      <c r="B1053" t="s">
        <v>49</v>
      </c>
      <c r="C1053" t="s">
        <v>58</v>
      </c>
      <c r="D1053" t="s">
        <v>59</v>
      </c>
      <c r="E1053" t="s">
        <v>38</v>
      </c>
      <c r="F1053" t="s">
        <v>15</v>
      </c>
      <c r="G1053" t="s">
        <v>16</v>
      </c>
      <c r="H1053" s="1">
        <v>44109</v>
      </c>
    </row>
    <row r="1054" spans="1:12" x14ac:dyDescent="0.3">
      <c r="A1054" t="s">
        <v>1513</v>
      </c>
      <c r="B1054" t="s">
        <v>49</v>
      </c>
      <c r="C1054" t="s">
        <v>45</v>
      </c>
      <c r="D1054" t="s">
        <v>41</v>
      </c>
      <c r="E1054" t="s">
        <v>46</v>
      </c>
      <c r="F1054" t="s">
        <v>28</v>
      </c>
      <c r="H1054" s="1">
        <v>43333</v>
      </c>
      <c r="J1054" s="1">
        <v>35160</v>
      </c>
      <c r="K1054" t="s">
        <v>1514</v>
      </c>
    </row>
    <row r="1055" spans="1:12" x14ac:dyDescent="0.3">
      <c r="A1055" t="s">
        <v>1515</v>
      </c>
      <c r="C1055" t="s">
        <v>97</v>
      </c>
      <c r="D1055" t="s">
        <v>130</v>
      </c>
      <c r="E1055" t="s">
        <v>27</v>
      </c>
      <c r="F1055" t="s">
        <v>60</v>
      </c>
      <c r="H1055" s="1">
        <v>43633</v>
      </c>
      <c r="J1055" s="1">
        <v>32047</v>
      </c>
      <c r="K1055" t="s">
        <v>1516</v>
      </c>
      <c r="L1055">
        <v>93467</v>
      </c>
    </row>
    <row r="1056" spans="1:12" x14ac:dyDescent="0.3">
      <c r="A1056" t="s">
        <v>1517</v>
      </c>
      <c r="C1056" t="s">
        <v>58</v>
      </c>
      <c r="D1056" t="s">
        <v>53</v>
      </c>
      <c r="F1056" t="s">
        <v>60</v>
      </c>
      <c r="G1056" t="s">
        <v>16</v>
      </c>
      <c r="H1056" s="1">
        <v>40589</v>
      </c>
      <c r="J1056" s="1">
        <v>29324</v>
      </c>
      <c r="K1056">
        <v>61301</v>
      </c>
      <c r="L1056">
        <v>84159</v>
      </c>
    </row>
    <row r="1057" spans="1:12" x14ac:dyDescent="0.3">
      <c r="A1057" t="s">
        <v>1518</v>
      </c>
      <c r="C1057" t="s">
        <v>20</v>
      </c>
      <c r="D1057" t="s">
        <v>59</v>
      </c>
      <c r="E1057" t="s">
        <v>51</v>
      </c>
      <c r="F1057" t="s">
        <v>33</v>
      </c>
      <c r="G1057" t="s">
        <v>69</v>
      </c>
      <c r="H1057" s="1">
        <v>42132</v>
      </c>
      <c r="I1057" s="1">
        <v>42045</v>
      </c>
      <c r="J1057" s="1">
        <v>31513</v>
      </c>
    </row>
    <row r="1058" spans="1:12" x14ac:dyDescent="0.3">
      <c r="A1058" t="s">
        <v>1519</v>
      </c>
      <c r="B1058" t="s">
        <v>49</v>
      </c>
      <c r="C1058" t="s">
        <v>37</v>
      </c>
      <c r="D1058" t="s">
        <v>13</v>
      </c>
      <c r="F1058" t="s">
        <v>55</v>
      </c>
      <c r="G1058" t="s">
        <v>74</v>
      </c>
      <c r="H1058" s="1">
        <v>43377</v>
      </c>
      <c r="J1058" s="1">
        <v>26315</v>
      </c>
      <c r="K1058" t="s">
        <v>1520</v>
      </c>
      <c r="L1058" t="s">
        <v>1596</v>
      </c>
    </row>
    <row r="1059" spans="1:12" x14ac:dyDescent="0.3">
      <c r="A1059" t="s">
        <v>1521</v>
      </c>
      <c r="B1059" t="s">
        <v>49</v>
      </c>
      <c r="C1059" t="s">
        <v>12</v>
      </c>
      <c r="D1059" t="s">
        <v>41</v>
      </c>
      <c r="E1059" t="s">
        <v>51</v>
      </c>
      <c r="G1059" t="s">
        <v>74</v>
      </c>
      <c r="H1059" s="1">
        <v>40871</v>
      </c>
      <c r="I1059" s="1">
        <v>41050</v>
      </c>
      <c r="J1059" s="1">
        <v>31759</v>
      </c>
      <c r="L1059">
        <v>59566</v>
      </c>
    </row>
    <row r="1060" spans="1:12" x14ac:dyDescent="0.3">
      <c r="A1060" t="s">
        <v>1522</v>
      </c>
      <c r="C1060" t="s">
        <v>45</v>
      </c>
      <c r="E1060" t="s">
        <v>92</v>
      </c>
      <c r="F1060" t="s">
        <v>28</v>
      </c>
      <c r="G1060" t="s">
        <v>64</v>
      </c>
      <c r="H1060" s="1">
        <v>42782</v>
      </c>
      <c r="I1060" s="1">
        <v>42617</v>
      </c>
      <c r="J1060" s="1">
        <v>33797</v>
      </c>
      <c r="K1060">
        <v>107925</v>
      </c>
      <c r="L1060" t="s">
        <v>1599</v>
      </c>
    </row>
    <row r="1061" spans="1:12" x14ac:dyDescent="0.3">
      <c r="A1061" t="s">
        <v>1523</v>
      </c>
      <c r="B1061" t="s">
        <v>49</v>
      </c>
      <c r="C1061" t="s">
        <v>37</v>
      </c>
      <c r="D1061" t="s">
        <v>83</v>
      </c>
      <c r="E1061" t="s">
        <v>14</v>
      </c>
      <c r="F1061" t="s">
        <v>28</v>
      </c>
      <c r="G1061" t="s">
        <v>16</v>
      </c>
      <c r="H1061" s="1">
        <v>41882</v>
      </c>
      <c r="J1061" s="1">
        <v>32789</v>
      </c>
      <c r="K1061" t="s">
        <v>1524</v>
      </c>
      <c r="L1061">
        <v>54870</v>
      </c>
    </row>
    <row r="1062" spans="1:12" x14ac:dyDescent="0.3">
      <c r="A1062" t="s">
        <v>1525</v>
      </c>
      <c r="B1062" t="s">
        <v>85</v>
      </c>
      <c r="C1062" t="s">
        <v>12</v>
      </c>
      <c r="D1062" t="s">
        <v>59</v>
      </c>
      <c r="E1062" t="s">
        <v>99</v>
      </c>
      <c r="F1062" t="s">
        <v>60</v>
      </c>
      <c r="H1062" s="1">
        <v>43886</v>
      </c>
      <c r="J1062" s="1">
        <v>22756</v>
      </c>
      <c r="K1062" t="s">
        <v>1526</v>
      </c>
      <c r="L1062" t="s">
        <v>1602</v>
      </c>
    </row>
    <row r="1063" spans="1:12" x14ac:dyDescent="0.3">
      <c r="A1063" t="s">
        <v>1527</v>
      </c>
      <c r="C1063" t="s">
        <v>20</v>
      </c>
      <c r="D1063" t="s">
        <v>147</v>
      </c>
      <c r="F1063" t="s">
        <v>28</v>
      </c>
      <c r="G1063" t="s">
        <v>64</v>
      </c>
      <c r="H1063" s="1">
        <v>41536</v>
      </c>
      <c r="I1063" s="1">
        <v>42318</v>
      </c>
      <c r="J1063" s="1">
        <v>35555</v>
      </c>
    </row>
    <row r="1064" spans="1:12" x14ac:dyDescent="0.3">
      <c r="A1064" t="s">
        <v>1528</v>
      </c>
      <c r="B1064" t="s">
        <v>85</v>
      </c>
      <c r="C1064" t="s">
        <v>12</v>
      </c>
      <c r="D1064" t="s">
        <v>68</v>
      </c>
      <c r="E1064" t="s">
        <v>46</v>
      </c>
      <c r="F1064" t="s">
        <v>28</v>
      </c>
      <c r="G1064" t="s">
        <v>47</v>
      </c>
      <c r="H1064" s="1">
        <v>43820</v>
      </c>
      <c r="I1064" s="1">
        <v>44867</v>
      </c>
      <c r="J1064" s="1">
        <v>25113</v>
      </c>
      <c r="L1064" t="s">
        <v>1605</v>
      </c>
    </row>
    <row r="1065" spans="1:12" x14ac:dyDescent="0.3">
      <c r="A1065" t="s">
        <v>1529</v>
      </c>
      <c r="B1065" t="s">
        <v>19</v>
      </c>
      <c r="C1065" t="s">
        <v>12</v>
      </c>
      <c r="D1065" t="s">
        <v>21</v>
      </c>
      <c r="E1065" t="s">
        <v>170</v>
      </c>
      <c r="G1065" t="s">
        <v>78</v>
      </c>
      <c r="H1065" s="1">
        <v>40642</v>
      </c>
      <c r="J1065" s="1">
        <v>26900</v>
      </c>
      <c r="L1065" t="s">
        <v>1607</v>
      </c>
    </row>
    <row r="1066" spans="1:12" x14ac:dyDescent="0.3">
      <c r="A1066" t="s">
        <v>1530</v>
      </c>
      <c r="C1066" t="s">
        <v>40</v>
      </c>
      <c r="D1066" t="s">
        <v>147</v>
      </c>
      <c r="E1066" t="s">
        <v>105</v>
      </c>
      <c r="F1066" t="s">
        <v>55</v>
      </c>
      <c r="G1066" t="s">
        <v>74</v>
      </c>
      <c r="H1066" s="1">
        <v>41815</v>
      </c>
      <c r="J1066" s="1">
        <v>31138</v>
      </c>
      <c r="L1066" t="s">
        <v>1150</v>
      </c>
    </row>
    <row r="1067" spans="1:12" x14ac:dyDescent="0.3">
      <c r="A1067" t="s">
        <v>1531</v>
      </c>
      <c r="B1067" t="s">
        <v>19</v>
      </c>
      <c r="C1067" t="s">
        <v>12</v>
      </c>
      <c r="D1067" t="s">
        <v>68</v>
      </c>
      <c r="E1067" t="s">
        <v>170</v>
      </c>
      <c r="F1067" t="s">
        <v>55</v>
      </c>
      <c r="G1067" t="s">
        <v>16</v>
      </c>
      <c r="H1067" s="1">
        <v>42232</v>
      </c>
      <c r="J1067" s="1">
        <v>26642</v>
      </c>
      <c r="K1067" t="s">
        <v>945</v>
      </c>
      <c r="L1067" t="s">
        <v>1610</v>
      </c>
    </row>
    <row r="1068" spans="1:12" x14ac:dyDescent="0.3">
      <c r="A1068" t="s">
        <v>1532</v>
      </c>
      <c r="C1068" t="s">
        <v>82</v>
      </c>
      <c r="D1068" t="s">
        <v>50</v>
      </c>
      <c r="E1068" t="s">
        <v>54</v>
      </c>
      <c r="F1068" t="s">
        <v>55</v>
      </c>
      <c r="H1068" s="1">
        <v>44022</v>
      </c>
      <c r="I1068" s="1">
        <v>44901</v>
      </c>
      <c r="J1068" s="1">
        <v>25488</v>
      </c>
      <c r="K1068">
        <v>39218</v>
      </c>
    </row>
    <row r="1069" spans="1:12" x14ac:dyDescent="0.3">
      <c r="A1069" t="s">
        <v>1533</v>
      </c>
      <c r="C1069" t="s">
        <v>97</v>
      </c>
      <c r="D1069" t="s">
        <v>68</v>
      </c>
      <c r="E1069" t="s">
        <v>54</v>
      </c>
      <c r="F1069" t="s">
        <v>60</v>
      </c>
      <c r="G1069" t="s">
        <v>16</v>
      </c>
      <c r="H1069" s="1">
        <v>41978</v>
      </c>
      <c r="J1069" s="1">
        <v>32853</v>
      </c>
      <c r="K1069" t="s">
        <v>1451</v>
      </c>
      <c r="L1069">
        <v>77498</v>
      </c>
    </row>
    <row r="1070" spans="1:12" x14ac:dyDescent="0.3">
      <c r="A1070" t="s">
        <v>1534</v>
      </c>
      <c r="B1070" t="s">
        <v>19</v>
      </c>
      <c r="E1070" t="s">
        <v>99</v>
      </c>
      <c r="G1070" t="s">
        <v>16</v>
      </c>
      <c r="H1070" t="s">
        <v>75</v>
      </c>
      <c r="J1070" s="1">
        <v>23137</v>
      </c>
      <c r="K1070" t="s">
        <v>1535</v>
      </c>
      <c r="L1070" t="s">
        <v>1614</v>
      </c>
    </row>
    <row r="1071" spans="1:12" x14ac:dyDescent="0.3">
      <c r="A1071" t="s">
        <v>1536</v>
      </c>
      <c r="B1071" t="s">
        <v>85</v>
      </c>
      <c r="C1071" t="s">
        <v>40</v>
      </c>
      <c r="D1071" t="s">
        <v>21</v>
      </c>
      <c r="E1071" t="s">
        <v>38</v>
      </c>
      <c r="F1071" t="s">
        <v>33</v>
      </c>
      <c r="H1071" s="1">
        <v>40209</v>
      </c>
      <c r="I1071" s="1">
        <v>41534</v>
      </c>
      <c r="J1071" s="1">
        <v>35357</v>
      </c>
      <c r="K1071" t="s">
        <v>1537</v>
      </c>
    </row>
    <row r="1072" spans="1:12" x14ac:dyDescent="0.3">
      <c r="A1072" t="s">
        <v>1538</v>
      </c>
      <c r="B1072" t="s">
        <v>24</v>
      </c>
      <c r="C1072" t="s">
        <v>37</v>
      </c>
      <c r="D1072" t="s">
        <v>31</v>
      </c>
      <c r="F1072" t="s">
        <v>15</v>
      </c>
      <c r="G1072" t="s">
        <v>16</v>
      </c>
      <c r="H1072" s="1">
        <v>43264</v>
      </c>
      <c r="I1072" s="1">
        <v>43615</v>
      </c>
      <c r="J1072" s="1">
        <v>23076</v>
      </c>
      <c r="K1072">
        <v>34460</v>
      </c>
      <c r="L1072">
        <v>66609</v>
      </c>
    </row>
    <row r="1073" spans="1:12" x14ac:dyDescent="0.3">
      <c r="A1073" t="s">
        <v>1539</v>
      </c>
      <c r="B1073" t="s">
        <v>36</v>
      </c>
      <c r="C1073" t="s">
        <v>37</v>
      </c>
      <c r="E1073" t="s">
        <v>51</v>
      </c>
      <c r="F1073" t="s">
        <v>28</v>
      </c>
      <c r="H1073" s="1">
        <v>41427</v>
      </c>
      <c r="J1073" s="1">
        <v>32700</v>
      </c>
      <c r="K1073">
        <v>55041</v>
      </c>
    </row>
    <row r="1074" spans="1:12" x14ac:dyDescent="0.3">
      <c r="A1074" t="s">
        <v>1540</v>
      </c>
      <c r="C1074" t="s">
        <v>97</v>
      </c>
      <c r="D1074" t="s">
        <v>31</v>
      </c>
      <c r="E1074" t="s">
        <v>27</v>
      </c>
      <c r="F1074" t="s">
        <v>15</v>
      </c>
      <c r="H1074" s="1">
        <v>41567</v>
      </c>
      <c r="J1074" s="1">
        <v>23537</v>
      </c>
      <c r="L1074" t="s">
        <v>1619</v>
      </c>
    </row>
    <row r="1075" spans="1:12" x14ac:dyDescent="0.3">
      <c r="A1075" t="s">
        <v>1541</v>
      </c>
      <c r="B1075" t="s">
        <v>49</v>
      </c>
      <c r="D1075" t="s">
        <v>147</v>
      </c>
      <c r="E1075" t="s">
        <v>27</v>
      </c>
      <c r="H1075" s="1">
        <v>43044</v>
      </c>
      <c r="I1075" s="1">
        <v>44958</v>
      </c>
      <c r="J1075" s="1">
        <v>25850</v>
      </c>
      <c r="K1075" t="s">
        <v>1542</v>
      </c>
      <c r="L1075" t="s">
        <v>586</v>
      </c>
    </row>
    <row r="1076" spans="1:12" x14ac:dyDescent="0.3">
      <c r="A1076" t="s">
        <v>1543</v>
      </c>
      <c r="B1076" t="s">
        <v>19</v>
      </c>
      <c r="C1076" t="s">
        <v>37</v>
      </c>
      <c r="D1076" t="s">
        <v>41</v>
      </c>
      <c r="E1076" t="s">
        <v>14</v>
      </c>
      <c r="F1076" t="s">
        <v>15</v>
      </c>
      <c r="G1076" t="s">
        <v>16</v>
      </c>
      <c r="H1076" s="1">
        <v>41226</v>
      </c>
      <c r="J1076" s="1">
        <v>35769</v>
      </c>
      <c r="K1076" t="s">
        <v>1544</v>
      </c>
      <c r="L1076" t="s">
        <v>1622</v>
      </c>
    </row>
    <row r="1077" spans="1:12" x14ac:dyDescent="0.3">
      <c r="A1077" t="s">
        <v>1545</v>
      </c>
      <c r="B1077" t="s">
        <v>85</v>
      </c>
      <c r="C1077" t="s">
        <v>20</v>
      </c>
      <c r="D1077" t="s">
        <v>59</v>
      </c>
      <c r="F1077" t="s">
        <v>33</v>
      </c>
      <c r="G1077" t="s">
        <v>47</v>
      </c>
      <c r="H1077" s="1">
        <v>43922</v>
      </c>
      <c r="J1077" s="1">
        <v>28108</v>
      </c>
      <c r="K1077" t="s">
        <v>1546</v>
      </c>
    </row>
    <row r="1078" spans="1:12" x14ac:dyDescent="0.3">
      <c r="A1078" t="s">
        <v>1547</v>
      </c>
      <c r="B1078" t="s">
        <v>19</v>
      </c>
      <c r="C1078" t="s">
        <v>45</v>
      </c>
      <c r="D1078" t="s">
        <v>31</v>
      </c>
      <c r="E1078" t="s">
        <v>63</v>
      </c>
      <c r="F1078" t="s">
        <v>60</v>
      </c>
      <c r="G1078" t="s">
        <v>42</v>
      </c>
      <c r="H1078" s="1">
        <v>42136</v>
      </c>
      <c r="I1078" s="1">
        <v>42711</v>
      </c>
      <c r="J1078" s="1">
        <v>32899</v>
      </c>
    </row>
    <row r="1079" spans="1:12" x14ac:dyDescent="0.3">
      <c r="A1079" t="s">
        <v>1548</v>
      </c>
      <c r="B1079" t="s">
        <v>85</v>
      </c>
      <c r="C1079" t="s">
        <v>40</v>
      </c>
      <c r="F1079" t="s">
        <v>60</v>
      </c>
      <c r="H1079" s="1">
        <v>44059</v>
      </c>
      <c r="I1079" s="1">
        <v>45652</v>
      </c>
      <c r="J1079" s="1">
        <v>37138</v>
      </c>
      <c r="K1079" t="s">
        <v>166</v>
      </c>
      <c r="L1079" t="s">
        <v>1626</v>
      </c>
    </row>
    <row r="1080" spans="1:12" x14ac:dyDescent="0.3">
      <c r="A1080" t="s">
        <v>1549</v>
      </c>
      <c r="B1080" t="s">
        <v>85</v>
      </c>
      <c r="C1080" t="s">
        <v>82</v>
      </c>
      <c r="D1080" t="s">
        <v>130</v>
      </c>
      <c r="E1080" t="s">
        <v>38</v>
      </c>
      <c r="F1080" t="s">
        <v>60</v>
      </c>
      <c r="G1080" t="s">
        <v>47</v>
      </c>
      <c r="H1080" s="1">
        <v>41651</v>
      </c>
      <c r="I1080" s="1">
        <v>43490</v>
      </c>
      <c r="J1080" s="1">
        <v>28471</v>
      </c>
      <c r="K1080">
        <v>42264</v>
      </c>
    </row>
    <row r="1081" spans="1:12" x14ac:dyDescent="0.3">
      <c r="A1081" t="s">
        <v>1550</v>
      </c>
      <c r="B1081" t="s">
        <v>36</v>
      </c>
      <c r="C1081" t="s">
        <v>37</v>
      </c>
      <c r="D1081" t="s">
        <v>125</v>
      </c>
      <c r="G1081" t="s">
        <v>69</v>
      </c>
      <c r="H1081" s="1">
        <v>40726</v>
      </c>
      <c r="I1081" s="1">
        <v>42090</v>
      </c>
      <c r="J1081" s="1">
        <v>31665</v>
      </c>
      <c r="L1081" t="s">
        <v>1126</v>
      </c>
    </row>
    <row r="1082" spans="1:12" x14ac:dyDescent="0.3">
      <c r="A1082" t="s">
        <v>1551</v>
      </c>
      <c r="B1082" t="s">
        <v>85</v>
      </c>
      <c r="C1082" t="s">
        <v>12</v>
      </c>
      <c r="E1082" t="s">
        <v>14</v>
      </c>
      <c r="F1082" t="s">
        <v>60</v>
      </c>
      <c r="G1082" t="s">
        <v>78</v>
      </c>
      <c r="H1082" s="1">
        <v>42409</v>
      </c>
      <c r="J1082" s="1">
        <v>31106</v>
      </c>
    </row>
    <row r="1083" spans="1:12" x14ac:dyDescent="0.3">
      <c r="A1083" t="s">
        <v>1552</v>
      </c>
      <c r="B1083" t="s">
        <v>24</v>
      </c>
      <c r="C1083" t="s">
        <v>82</v>
      </c>
      <c r="E1083" t="s">
        <v>86</v>
      </c>
      <c r="F1083" t="s">
        <v>33</v>
      </c>
      <c r="H1083" s="1">
        <v>42752</v>
      </c>
      <c r="J1083" s="1">
        <v>34845</v>
      </c>
      <c r="L1083" t="s">
        <v>1631</v>
      </c>
    </row>
    <row r="1084" spans="1:12" x14ac:dyDescent="0.3">
      <c r="A1084" t="s">
        <v>1553</v>
      </c>
      <c r="B1084" t="s">
        <v>24</v>
      </c>
      <c r="C1084" t="s">
        <v>58</v>
      </c>
      <c r="D1084" t="s">
        <v>59</v>
      </c>
      <c r="E1084" t="s">
        <v>99</v>
      </c>
      <c r="F1084" t="s">
        <v>60</v>
      </c>
      <c r="G1084" t="s">
        <v>16</v>
      </c>
      <c r="H1084" s="1">
        <v>42075</v>
      </c>
      <c r="J1084" s="1">
        <v>26007</v>
      </c>
    </row>
    <row r="1085" spans="1:12" x14ac:dyDescent="0.3">
      <c r="A1085" t="s">
        <v>1554</v>
      </c>
      <c r="B1085" t="s">
        <v>24</v>
      </c>
      <c r="C1085" t="s">
        <v>97</v>
      </c>
      <c r="D1085" t="s">
        <v>53</v>
      </c>
      <c r="E1085" t="s">
        <v>32</v>
      </c>
      <c r="F1085" t="s">
        <v>33</v>
      </c>
      <c r="G1085" t="s">
        <v>47</v>
      </c>
      <c r="H1085" s="1">
        <v>43417</v>
      </c>
      <c r="J1085" s="1">
        <v>24665</v>
      </c>
    </row>
    <row r="1086" spans="1:12" x14ac:dyDescent="0.3">
      <c r="A1086" t="s">
        <v>1555</v>
      </c>
      <c r="B1086" t="s">
        <v>67</v>
      </c>
      <c r="C1086" t="s">
        <v>97</v>
      </c>
      <c r="E1086" t="s">
        <v>46</v>
      </c>
      <c r="F1086" t="s">
        <v>33</v>
      </c>
      <c r="G1086" t="s">
        <v>47</v>
      </c>
      <c r="H1086" s="1">
        <v>42784</v>
      </c>
      <c r="J1086" s="1">
        <v>22555</v>
      </c>
      <c r="L1086" t="s">
        <v>1635</v>
      </c>
    </row>
    <row r="1087" spans="1:12" x14ac:dyDescent="0.3">
      <c r="A1087" t="s">
        <v>1556</v>
      </c>
      <c r="B1087" t="s">
        <v>67</v>
      </c>
      <c r="D1087" t="s">
        <v>53</v>
      </c>
      <c r="E1087" t="s">
        <v>99</v>
      </c>
      <c r="F1087" t="s">
        <v>15</v>
      </c>
      <c r="G1087" t="s">
        <v>29</v>
      </c>
      <c r="H1087" s="1">
        <v>42453</v>
      </c>
      <c r="I1087" s="1">
        <v>43893</v>
      </c>
      <c r="J1087" s="1">
        <v>23851</v>
      </c>
      <c r="K1087">
        <v>93106</v>
      </c>
      <c r="L1087" t="s">
        <v>1637</v>
      </c>
    </row>
    <row r="1088" spans="1:12" x14ac:dyDescent="0.3">
      <c r="A1088" t="s">
        <v>1557</v>
      </c>
      <c r="B1088" t="s">
        <v>36</v>
      </c>
      <c r="C1088" t="s">
        <v>58</v>
      </c>
      <c r="E1088" t="s">
        <v>46</v>
      </c>
      <c r="G1088" t="s">
        <v>42</v>
      </c>
      <c r="H1088" s="1">
        <v>41799</v>
      </c>
      <c r="J1088" s="1">
        <v>22161</v>
      </c>
    </row>
    <row r="1089" spans="1:12" x14ac:dyDescent="0.3">
      <c r="A1089" t="s">
        <v>1558</v>
      </c>
      <c r="B1089" t="s">
        <v>67</v>
      </c>
      <c r="C1089" t="s">
        <v>45</v>
      </c>
      <c r="D1089" t="s">
        <v>130</v>
      </c>
      <c r="E1089" t="s">
        <v>170</v>
      </c>
      <c r="F1089" t="s">
        <v>28</v>
      </c>
      <c r="G1089" t="s">
        <v>78</v>
      </c>
      <c r="H1089" s="1">
        <v>43485</v>
      </c>
      <c r="J1089" s="1">
        <v>25115</v>
      </c>
      <c r="K1089" t="s">
        <v>1559</v>
      </c>
      <c r="L1089" t="s">
        <v>1640</v>
      </c>
    </row>
    <row r="1090" spans="1:12" x14ac:dyDescent="0.3">
      <c r="A1090" t="s">
        <v>1560</v>
      </c>
      <c r="B1090" t="s">
        <v>49</v>
      </c>
      <c r="C1090" t="s">
        <v>12</v>
      </c>
      <c r="D1090" t="s">
        <v>41</v>
      </c>
      <c r="F1090" t="s">
        <v>33</v>
      </c>
      <c r="G1090" t="s">
        <v>16</v>
      </c>
      <c r="H1090" s="1">
        <v>39942</v>
      </c>
      <c r="I1090" s="1">
        <v>40498</v>
      </c>
      <c r="J1090" s="1">
        <v>30856</v>
      </c>
    </row>
    <row r="1091" spans="1:12" x14ac:dyDescent="0.3">
      <c r="A1091" t="s">
        <v>1561</v>
      </c>
      <c r="B1091" t="s">
        <v>67</v>
      </c>
      <c r="C1091" t="s">
        <v>25</v>
      </c>
      <c r="D1091" t="s">
        <v>68</v>
      </c>
      <c r="E1091" t="s">
        <v>92</v>
      </c>
      <c r="F1091" t="s">
        <v>15</v>
      </c>
      <c r="H1091" s="1">
        <v>40384</v>
      </c>
      <c r="I1091" s="1">
        <v>41906</v>
      </c>
      <c r="J1091" s="1">
        <v>23464</v>
      </c>
      <c r="L1091" t="s">
        <v>1643</v>
      </c>
    </row>
    <row r="1092" spans="1:12" x14ac:dyDescent="0.3">
      <c r="A1092" t="s">
        <v>1562</v>
      </c>
      <c r="B1092" t="s">
        <v>85</v>
      </c>
      <c r="C1092" t="s">
        <v>58</v>
      </c>
      <c r="D1092" t="s">
        <v>41</v>
      </c>
      <c r="E1092" t="s">
        <v>51</v>
      </c>
      <c r="H1092" s="1">
        <v>40586</v>
      </c>
      <c r="J1092" s="1">
        <v>35818</v>
      </c>
    </row>
    <row r="1093" spans="1:12" x14ac:dyDescent="0.3">
      <c r="A1093" t="s">
        <v>1563</v>
      </c>
      <c r="B1093" t="s">
        <v>67</v>
      </c>
      <c r="C1093" t="s">
        <v>37</v>
      </c>
      <c r="D1093" t="s">
        <v>83</v>
      </c>
      <c r="E1093" t="s">
        <v>105</v>
      </c>
      <c r="F1093" t="s">
        <v>28</v>
      </c>
      <c r="G1093" t="s">
        <v>42</v>
      </c>
      <c r="H1093" s="1">
        <v>43396</v>
      </c>
      <c r="J1093" s="1">
        <v>36100</v>
      </c>
      <c r="K1093" t="s">
        <v>411</v>
      </c>
      <c r="L1093" t="s">
        <v>223</v>
      </c>
    </row>
    <row r="1094" spans="1:12" x14ac:dyDescent="0.3">
      <c r="A1094" t="s">
        <v>1564</v>
      </c>
      <c r="D1094" t="s">
        <v>50</v>
      </c>
      <c r="E1094" t="s">
        <v>105</v>
      </c>
      <c r="F1094" t="s">
        <v>33</v>
      </c>
      <c r="H1094" t="s">
        <v>75</v>
      </c>
      <c r="J1094" s="1">
        <v>23988</v>
      </c>
      <c r="K1094" t="s">
        <v>291</v>
      </c>
    </row>
    <row r="1095" spans="1:12" x14ac:dyDescent="0.3">
      <c r="A1095" t="s">
        <v>1565</v>
      </c>
      <c r="B1095" t="s">
        <v>67</v>
      </c>
      <c r="C1095" t="s">
        <v>12</v>
      </c>
      <c r="D1095" t="s">
        <v>83</v>
      </c>
      <c r="E1095" t="s">
        <v>170</v>
      </c>
      <c r="F1095" t="s">
        <v>55</v>
      </c>
      <c r="H1095" s="1">
        <v>41845</v>
      </c>
      <c r="J1095" s="1">
        <v>38085</v>
      </c>
      <c r="K1095" t="s">
        <v>1566</v>
      </c>
      <c r="L1095" t="s">
        <v>1648</v>
      </c>
    </row>
    <row r="1096" spans="1:12" x14ac:dyDescent="0.3">
      <c r="A1096" t="s">
        <v>1567</v>
      </c>
      <c r="B1096" t="s">
        <v>49</v>
      </c>
      <c r="C1096" t="s">
        <v>37</v>
      </c>
      <c r="D1096" t="s">
        <v>26</v>
      </c>
      <c r="E1096" t="s">
        <v>38</v>
      </c>
      <c r="G1096" t="s">
        <v>78</v>
      </c>
      <c r="H1096" s="1">
        <v>42523</v>
      </c>
      <c r="J1096" s="1">
        <v>36399</v>
      </c>
      <c r="K1096" t="s">
        <v>1568</v>
      </c>
      <c r="L1096" t="s">
        <v>1650</v>
      </c>
    </row>
    <row r="1097" spans="1:12" x14ac:dyDescent="0.3">
      <c r="A1097" t="s">
        <v>1569</v>
      </c>
      <c r="F1097" t="s">
        <v>33</v>
      </c>
      <c r="G1097" t="s">
        <v>29</v>
      </c>
      <c r="H1097" s="1">
        <v>41399</v>
      </c>
      <c r="J1097" s="1">
        <v>35503</v>
      </c>
      <c r="L1097">
        <v>57151</v>
      </c>
    </row>
    <row r="1098" spans="1:12" x14ac:dyDescent="0.3">
      <c r="A1098" t="s">
        <v>1570</v>
      </c>
      <c r="B1098" t="s">
        <v>85</v>
      </c>
      <c r="C1098" t="s">
        <v>25</v>
      </c>
      <c r="D1098" t="s">
        <v>59</v>
      </c>
      <c r="E1098" t="s">
        <v>92</v>
      </c>
      <c r="F1098" t="s">
        <v>55</v>
      </c>
      <c r="G1098" t="s">
        <v>47</v>
      </c>
      <c r="H1098" s="1">
        <v>43351</v>
      </c>
      <c r="I1098" s="1">
        <v>43353</v>
      </c>
      <c r="J1098" s="1">
        <v>27786</v>
      </c>
    </row>
    <row r="1099" spans="1:12" x14ac:dyDescent="0.3">
      <c r="A1099" t="s">
        <v>1571</v>
      </c>
      <c r="B1099" t="s">
        <v>19</v>
      </c>
      <c r="C1099" t="s">
        <v>40</v>
      </c>
      <c r="E1099" t="s">
        <v>46</v>
      </c>
      <c r="F1099" t="s">
        <v>55</v>
      </c>
      <c r="G1099" t="s">
        <v>29</v>
      </c>
      <c r="H1099" s="1">
        <v>43582</v>
      </c>
      <c r="I1099" s="1">
        <v>43741</v>
      </c>
      <c r="J1099" s="1">
        <v>37394</v>
      </c>
    </row>
    <row r="1100" spans="1:12" x14ac:dyDescent="0.3">
      <c r="A1100" t="s">
        <v>1572</v>
      </c>
      <c r="B1100" t="s">
        <v>67</v>
      </c>
      <c r="C1100" t="s">
        <v>25</v>
      </c>
      <c r="D1100" t="s">
        <v>13</v>
      </c>
      <c r="E1100" t="s">
        <v>27</v>
      </c>
      <c r="F1100" t="s">
        <v>28</v>
      </c>
      <c r="G1100" t="s">
        <v>64</v>
      </c>
      <c r="H1100" s="1">
        <v>41423</v>
      </c>
      <c r="I1100" s="1">
        <v>42128</v>
      </c>
      <c r="J1100" s="1">
        <v>24192</v>
      </c>
      <c r="K1100" t="s">
        <v>1573</v>
      </c>
      <c r="L1100">
        <v>105864</v>
      </c>
    </row>
    <row r="1101" spans="1:12" x14ac:dyDescent="0.3">
      <c r="A1101" t="s">
        <v>1574</v>
      </c>
      <c r="B1101" t="s">
        <v>24</v>
      </c>
      <c r="C1101" t="s">
        <v>58</v>
      </c>
      <c r="D1101" t="s">
        <v>130</v>
      </c>
      <c r="G1101" t="s">
        <v>29</v>
      </c>
      <c r="H1101" t="s">
        <v>75</v>
      </c>
      <c r="J1101" s="1">
        <v>28832</v>
      </c>
      <c r="K1101" t="s">
        <v>1575</v>
      </c>
    </row>
    <row r="1102" spans="1:12" x14ac:dyDescent="0.3">
      <c r="A1102" t="s">
        <v>1576</v>
      </c>
      <c r="B1102" t="s">
        <v>67</v>
      </c>
      <c r="C1102" t="s">
        <v>20</v>
      </c>
      <c r="D1102" t="s">
        <v>13</v>
      </c>
      <c r="F1102" t="s">
        <v>55</v>
      </c>
      <c r="H1102" s="1">
        <v>42636</v>
      </c>
      <c r="J1102" s="1">
        <v>23423</v>
      </c>
    </row>
    <row r="1103" spans="1:12" x14ac:dyDescent="0.3">
      <c r="A1103" t="s">
        <v>1577</v>
      </c>
      <c r="C1103" t="s">
        <v>40</v>
      </c>
      <c r="D1103" t="s">
        <v>59</v>
      </c>
      <c r="E1103" t="s">
        <v>27</v>
      </c>
      <c r="F1103" t="s">
        <v>33</v>
      </c>
      <c r="H1103" s="1">
        <v>43594</v>
      </c>
      <c r="L1103" t="s">
        <v>1658</v>
      </c>
    </row>
    <row r="1104" spans="1:12" x14ac:dyDescent="0.3">
      <c r="A1104" t="s">
        <v>1578</v>
      </c>
      <c r="B1104" t="s">
        <v>24</v>
      </c>
      <c r="C1104" t="s">
        <v>45</v>
      </c>
      <c r="D1104" t="s">
        <v>94</v>
      </c>
      <c r="F1104" t="s">
        <v>33</v>
      </c>
      <c r="G1104" t="s">
        <v>29</v>
      </c>
      <c r="H1104" s="1">
        <v>41997</v>
      </c>
      <c r="J1104" s="1">
        <v>30775</v>
      </c>
      <c r="K1104" t="s">
        <v>1579</v>
      </c>
      <c r="L1104" t="s">
        <v>1660</v>
      </c>
    </row>
    <row r="1105" spans="1:12" x14ac:dyDescent="0.3">
      <c r="A1105" t="s">
        <v>1580</v>
      </c>
      <c r="B1105" t="s">
        <v>36</v>
      </c>
      <c r="C1105" t="s">
        <v>20</v>
      </c>
      <c r="D1105" t="s">
        <v>26</v>
      </c>
      <c r="E1105" t="s">
        <v>88</v>
      </c>
      <c r="F1105" t="s">
        <v>60</v>
      </c>
      <c r="G1105" t="s">
        <v>69</v>
      </c>
      <c r="H1105" s="1">
        <v>42692</v>
      </c>
      <c r="I1105" s="1">
        <v>43996</v>
      </c>
      <c r="K1105" t="s">
        <v>1581</v>
      </c>
    </row>
    <row r="1106" spans="1:12" x14ac:dyDescent="0.3">
      <c r="A1106" t="s">
        <v>1582</v>
      </c>
      <c r="B1106" t="s">
        <v>67</v>
      </c>
      <c r="C1106" t="s">
        <v>25</v>
      </c>
      <c r="D1106" t="s">
        <v>50</v>
      </c>
      <c r="E1106" t="s">
        <v>46</v>
      </c>
      <c r="H1106" s="1">
        <v>41929</v>
      </c>
      <c r="I1106" s="1">
        <v>43600</v>
      </c>
      <c r="J1106" s="1">
        <v>37738</v>
      </c>
      <c r="K1106">
        <v>79700</v>
      </c>
      <c r="L1106" t="s">
        <v>1663</v>
      </c>
    </row>
    <row r="1107" spans="1:12" x14ac:dyDescent="0.3">
      <c r="A1107" t="s">
        <v>1583</v>
      </c>
      <c r="B1107" t="s">
        <v>19</v>
      </c>
      <c r="C1107" t="s">
        <v>40</v>
      </c>
      <c r="D1107" t="s">
        <v>68</v>
      </c>
      <c r="F1107" t="s">
        <v>55</v>
      </c>
      <c r="H1107" s="1">
        <v>40987</v>
      </c>
      <c r="J1107" s="1">
        <v>34549</v>
      </c>
      <c r="L1107" t="s">
        <v>1665</v>
      </c>
    </row>
    <row r="1108" spans="1:12" x14ac:dyDescent="0.3">
      <c r="A1108" t="s">
        <v>1584</v>
      </c>
      <c r="B1108" t="s">
        <v>24</v>
      </c>
      <c r="C1108" t="s">
        <v>45</v>
      </c>
      <c r="D1108" t="s">
        <v>59</v>
      </c>
      <c r="E1108" t="s">
        <v>92</v>
      </c>
      <c r="F1108" t="s">
        <v>15</v>
      </c>
      <c r="G1108" t="s">
        <v>64</v>
      </c>
      <c r="H1108" s="1">
        <v>40493</v>
      </c>
      <c r="J1108" s="1">
        <v>29984</v>
      </c>
      <c r="L1108" t="s">
        <v>1666</v>
      </c>
    </row>
    <row r="1109" spans="1:12" x14ac:dyDescent="0.3">
      <c r="A1109" t="s">
        <v>1585</v>
      </c>
      <c r="B1109" t="s">
        <v>49</v>
      </c>
      <c r="C1109" t="s">
        <v>25</v>
      </c>
      <c r="D1109" t="s">
        <v>50</v>
      </c>
      <c r="E1109" t="s">
        <v>54</v>
      </c>
      <c r="H1109" s="1">
        <v>40635</v>
      </c>
      <c r="J1109" s="1">
        <v>30972</v>
      </c>
      <c r="K1109">
        <v>95735</v>
      </c>
    </row>
    <row r="1110" spans="1:12" x14ac:dyDescent="0.3">
      <c r="A1110" t="s">
        <v>1586</v>
      </c>
      <c r="B1110" t="s">
        <v>49</v>
      </c>
      <c r="C1110" t="s">
        <v>58</v>
      </c>
      <c r="E1110" t="s">
        <v>46</v>
      </c>
      <c r="F1110" t="s">
        <v>60</v>
      </c>
      <c r="G1110" t="s">
        <v>64</v>
      </c>
      <c r="H1110" s="1">
        <v>39896</v>
      </c>
      <c r="I1110" s="1">
        <v>39814</v>
      </c>
      <c r="J1110" s="1">
        <v>21957</v>
      </c>
      <c r="K1110" t="s">
        <v>1255</v>
      </c>
    </row>
    <row r="1111" spans="1:12" x14ac:dyDescent="0.3">
      <c r="A1111" t="s">
        <v>1587</v>
      </c>
      <c r="C1111" t="s">
        <v>40</v>
      </c>
      <c r="E1111" t="s">
        <v>32</v>
      </c>
      <c r="G1111" t="s">
        <v>78</v>
      </c>
      <c r="H1111" s="1">
        <v>42022</v>
      </c>
      <c r="J1111" s="1">
        <v>29648</v>
      </c>
      <c r="L1111" t="s">
        <v>1669</v>
      </c>
    </row>
    <row r="1112" spans="1:12" x14ac:dyDescent="0.3">
      <c r="A1112" t="s">
        <v>1588</v>
      </c>
      <c r="D1112" t="s">
        <v>13</v>
      </c>
      <c r="E1112" t="s">
        <v>38</v>
      </c>
      <c r="G1112" t="s">
        <v>29</v>
      </c>
      <c r="H1112" s="1">
        <v>43767</v>
      </c>
      <c r="J1112" s="1">
        <v>31385</v>
      </c>
      <c r="K1112">
        <v>82076</v>
      </c>
      <c r="L1112">
        <v>58080</v>
      </c>
    </row>
    <row r="1113" spans="1:12" x14ac:dyDescent="0.3">
      <c r="A1113" t="s">
        <v>1589</v>
      </c>
      <c r="B1113" t="s">
        <v>49</v>
      </c>
      <c r="C1113" t="s">
        <v>20</v>
      </c>
      <c r="E1113" t="s">
        <v>99</v>
      </c>
      <c r="H1113" s="1">
        <v>41664</v>
      </c>
      <c r="J1113" s="1">
        <v>38005</v>
      </c>
    </row>
    <row r="1114" spans="1:12" x14ac:dyDescent="0.3">
      <c r="A1114" t="s">
        <v>1590</v>
      </c>
      <c r="C1114" t="s">
        <v>40</v>
      </c>
      <c r="D1114" t="s">
        <v>59</v>
      </c>
      <c r="E1114" t="s">
        <v>27</v>
      </c>
      <c r="G1114" t="s">
        <v>29</v>
      </c>
      <c r="H1114" s="1">
        <v>40915</v>
      </c>
      <c r="J1114" s="1">
        <v>25259</v>
      </c>
      <c r="L1114" t="s">
        <v>255</v>
      </c>
    </row>
    <row r="1115" spans="1:12" x14ac:dyDescent="0.3">
      <c r="A1115" t="s">
        <v>1591</v>
      </c>
      <c r="C1115" t="s">
        <v>97</v>
      </c>
      <c r="D1115" t="s">
        <v>147</v>
      </c>
      <c r="E1115" t="s">
        <v>99</v>
      </c>
      <c r="F1115" t="s">
        <v>55</v>
      </c>
      <c r="G1115" t="s">
        <v>64</v>
      </c>
      <c r="H1115" s="1">
        <v>43895</v>
      </c>
      <c r="I1115" s="1">
        <v>45575</v>
      </c>
      <c r="J1115" s="1">
        <v>27421</v>
      </c>
      <c r="K1115">
        <v>93467</v>
      </c>
      <c r="L1115">
        <v>85852</v>
      </c>
    </row>
    <row r="1116" spans="1:12" x14ac:dyDescent="0.3">
      <c r="A1116" t="s">
        <v>1592</v>
      </c>
      <c r="B1116" t="s">
        <v>85</v>
      </c>
      <c r="D1116" t="s">
        <v>94</v>
      </c>
      <c r="E1116" t="s">
        <v>63</v>
      </c>
      <c r="G1116" t="s">
        <v>74</v>
      </c>
      <c r="H1116" s="1">
        <v>43108</v>
      </c>
      <c r="I1116" s="1">
        <v>43205</v>
      </c>
      <c r="J1116" s="1">
        <v>22259</v>
      </c>
      <c r="K1116">
        <v>84159</v>
      </c>
      <c r="L1116" t="s">
        <v>1675</v>
      </c>
    </row>
    <row r="1117" spans="1:12" x14ac:dyDescent="0.3">
      <c r="A1117" t="s">
        <v>1593</v>
      </c>
      <c r="B1117" t="s">
        <v>36</v>
      </c>
      <c r="C1117" t="s">
        <v>37</v>
      </c>
      <c r="D1117" t="s">
        <v>13</v>
      </c>
      <c r="E1117" t="s">
        <v>51</v>
      </c>
      <c r="F1117" t="s">
        <v>28</v>
      </c>
      <c r="G1117" t="s">
        <v>47</v>
      </c>
      <c r="H1117" s="1">
        <v>41551</v>
      </c>
      <c r="J1117" s="1">
        <v>33902</v>
      </c>
      <c r="L1117" t="s">
        <v>1677</v>
      </c>
    </row>
    <row r="1118" spans="1:12" x14ac:dyDescent="0.3">
      <c r="A1118" t="s">
        <v>1594</v>
      </c>
      <c r="B1118" t="s">
        <v>36</v>
      </c>
      <c r="C1118" t="s">
        <v>82</v>
      </c>
      <c r="D1118" t="s">
        <v>68</v>
      </c>
      <c r="E1118" t="s">
        <v>105</v>
      </c>
      <c r="H1118" t="s">
        <v>75</v>
      </c>
      <c r="J1118" s="1">
        <v>34172</v>
      </c>
      <c r="L1118" t="s">
        <v>244</v>
      </c>
    </row>
    <row r="1119" spans="1:12" x14ac:dyDescent="0.3">
      <c r="A1119" t="s">
        <v>1595</v>
      </c>
      <c r="B1119" t="s">
        <v>49</v>
      </c>
      <c r="C1119" t="s">
        <v>40</v>
      </c>
      <c r="D1119" t="s">
        <v>21</v>
      </c>
      <c r="E1119" t="s">
        <v>88</v>
      </c>
      <c r="F1119" t="s">
        <v>55</v>
      </c>
      <c r="G1119" t="s">
        <v>78</v>
      </c>
      <c r="H1119" s="1">
        <v>43545</v>
      </c>
      <c r="J1119" s="1">
        <v>37503</v>
      </c>
      <c r="K1119" t="s">
        <v>1596</v>
      </c>
      <c r="L1119" t="s">
        <v>857</v>
      </c>
    </row>
    <row r="1120" spans="1:12" x14ac:dyDescent="0.3">
      <c r="A1120" t="s">
        <v>1597</v>
      </c>
      <c r="B1120" t="s">
        <v>49</v>
      </c>
      <c r="C1120" t="s">
        <v>20</v>
      </c>
      <c r="D1120" t="s">
        <v>125</v>
      </c>
      <c r="E1120" t="s">
        <v>51</v>
      </c>
      <c r="F1120" t="s">
        <v>28</v>
      </c>
      <c r="G1120" t="s">
        <v>29</v>
      </c>
      <c r="H1120" s="1">
        <v>42635</v>
      </c>
      <c r="J1120" s="1">
        <v>33225</v>
      </c>
      <c r="K1120">
        <v>59566</v>
      </c>
      <c r="L1120" t="s">
        <v>1012</v>
      </c>
    </row>
    <row r="1121" spans="1:12" x14ac:dyDescent="0.3">
      <c r="A1121" t="s">
        <v>1598</v>
      </c>
      <c r="B1121" t="s">
        <v>85</v>
      </c>
      <c r="C1121" t="s">
        <v>40</v>
      </c>
      <c r="D1121" t="s">
        <v>53</v>
      </c>
      <c r="E1121" t="s">
        <v>105</v>
      </c>
      <c r="F1121" t="s">
        <v>28</v>
      </c>
      <c r="G1121" t="s">
        <v>69</v>
      </c>
      <c r="H1121" s="1">
        <v>40190</v>
      </c>
      <c r="J1121" s="1">
        <v>28500</v>
      </c>
      <c r="K1121" t="s">
        <v>1599</v>
      </c>
      <c r="L1121" t="s">
        <v>1682</v>
      </c>
    </row>
    <row r="1122" spans="1:12" x14ac:dyDescent="0.3">
      <c r="A1122" t="s">
        <v>1600</v>
      </c>
      <c r="B1122" t="s">
        <v>85</v>
      </c>
      <c r="D1122" t="s">
        <v>94</v>
      </c>
      <c r="E1122" t="s">
        <v>92</v>
      </c>
      <c r="F1122" t="s">
        <v>15</v>
      </c>
      <c r="G1122" t="s">
        <v>47</v>
      </c>
      <c r="H1122" s="1">
        <v>44032</v>
      </c>
      <c r="I1122" s="1">
        <v>45382</v>
      </c>
      <c r="J1122" s="1">
        <v>30244</v>
      </c>
      <c r="K1122">
        <v>54870</v>
      </c>
      <c r="L1122" t="s">
        <v>1684</v>
      </c>
    </row>
    <row r="1123" spans="1:12" x14ac:dyDescent="0.3">
      <c r="A1123" t="s">
        <v>1601</v>
      </c>
      <c r="C1123" t="s">
        <v>97</v>
      </c>
      <c r="E1123" t="s">
        <v>51</v>
      </c>
      <c r="F1123" t="s">
        <v>60</v>
      </c>
      <c r="G1123" t="s">
        <v>29</v>
      </c>
      <c r="H1123" s="1">
        <v>43145</v>
      </c>
      <c r="I1123" s="1">
        <v>44302</v>
      </c>
      <c r="J1123" s="1">
        <v>25261</v>
      </c>
      <c r="K1123" t="s">
        <v>1602</v>
      </c>
      <c r="L1123">
        <v>68603</v>
      </c>
    </row>
    <row r="1124" spans="1:12" x14ac:dyDescent="0.3">
      <c r="A1124" t="s">
        <v>1603</v>
      </c>
      <c r="B1124" t="s">
        <v>19</v>
      </c>
      <c r="C1124" t="s">
        <v>20</v>
      </c>
      <c r="E1124" t="s">
        <v>92</v>
      </c>
      <c r="F1124" t="s">
        <v>28</v>
      </c>
      <c r="G1124" t="s">
        <v>78</v>
      </c>
      <c r="H1124" s="1">
        <v>40680</v>
      </c>
      <c r="I1124" s="1">
        <v>41023</v>
      </c>
      <c r="J1124" s="1">
        <v>26063</v>
      </c>
      <c r="L1124" t="s">
        <v>1687</v>
      </c>
    </row>
    <row r="1125" spans="1:12" x14ac:dyDescent="0.3">
      <c r="A1125" t="s">
        <v>1604</v>
      </c>
      <c r="B1125" t="s">
        <v>85</v>
      </c>
      <c r="D1125" t="s">
        <v>53</v>
      </c>
      <c r="F1125" t="s">
        <v>28</v>
      </c>
      <c r="G1125" t="s">
        <v>47</v>
      </c>
      <c r="H1125" s="1">
        <v>40383</v>
      </c>
      <c r="J1125" s="1">
        <v>32387</v>
      </c>
      <c r="K1125" t="s">
        <v>1605</v>
      </c>
      <c r="L1125" t="s">
        <v>1689</v>
      </c>
    </row>
    <row r="1126" spans="1:12" x14ac:dyDescent="0.3">
      <c r="A1126" t="s">
        <v>1606</v>
      </c>
      <c r="B1126" t="s">
        <v>19</v>
      </c>
      <c r="C1126" t="s">
        <v>12</v>
      </c>
      <c r="D1126" t="s">
        <v>21</v>
      </c>
      <c r="E1126" t="s">
        <v>32</v>
      </c>
      <c r="F1126" t="s">
        <v>55</v>
      </c>
      <c r="G1126" t="s">
        <v>47</v>
      </c>
      <c r="H1126" s="1">
        <v>43013</v>
      </c>
      <c r="I1126" s="1">
        <v>44970</v>
      </c>
      <c r="J1126" s="1">
        <v>36511</v>
      </c>
      <c r="K1126" t="s">
        <v>1607</v>
      </c>
    </row>
    <row r="1127" spans="1:12" x14ac:dyDescent="0.3">
      <c r="A1127" t="s">
        <v>1608</v>
      </c>
      <c r="B1127" t="s">
        <v>67</v>
      </c>
      <c r="C1127" t="s">
        <v>37</v>
      </c>
      <c r="D1127" t="s">
        <v>94</v>
      </c>
      <c r="E1127" t="s">
        <v>14</v>
      </c>
      <c r="G1127" t="s">
        <v>78</v>
      </c>
      <c r="H1127" s="1">
        <v>41729</v>
      </c>
      <c r="I1127" s="1">
        <v>42188</v>
      </c>
      <c r="J1127" s="1">
        <v>25923</v>
      </c>
      <c r="K1127" t="s">
        <v>1150</v>
      </c>
      <c r="L1127" t="s">
        <v>1692</v>
      </c>
    </row>
    <row r="1128" spans="1:12" x14ac:dyDescent="0.3">
      <c r="A1128" t="s">
        <v>1609</v>
      </c>
      <c r="C1128" t="s">
        <v>20</v>
      </c>
      <c r="D1128" t="s">
        <v>125</v>
      </c>
      <c r="E1128" t="s">
        <v>86</v>
      </c>
      <c r="F1128" t="s">
        <v>33</v>
      </c>
      <c r="H1128" s="1">
        <v>39968</v>
      </c>
      <c r="I1128" s="1">
        <v>40126</v>
      </c>
      <c r="J1128" s="1">
        <v>24660</v>
      </c>
      <c r="K1128" t="s">
        <v>1610</v>
      </c>
      <c r="L1128" t="s">
        <v>1694</v>
      </c>
    </row>
    <row r="1129" spans="1:12" x14ac:dyDescent="0.3">
      <c r="A1129" t="s">
        <v>1611</v>
      </c>
      <c r="B1129" t="s">
        <v>67</v>
      </c>
      <c r="C1129" t="s">
        <v>97</v>
      </c>
      <c r="D1129" t="s">
        <v>53</v>
      </c>
      <c r="E1129" t="s">
        <v>63</v>
      </c>
      <c r="F1129" t="s">
        <v>15</v>
      </c>
      <c r="G1129" t="s">
        <v>29</v>
      </c>
      <c r="H1129" s="1">
        <v>40818</v>
      </c>
      <c r="I1129" s="1">
        <v>41050</v>
      </c>
      <c r="J1129" s="1">
        <v>26531</v>
      </c>
      <c r="L1129" t="s">
        <v>1012</v>
      </c>
    </row>
    <row r="1130" spans="1:12" x14ac:dyDescent="0.3">
      <c r="A1130" t="s">
        <v>1612</v>
      </c>
      <c r="B1130" t="s">
        <v>19</v>
      </c>
      <c r="C1130" t="s">
        <v>45</v>
      </c>
      <c r="D1130" t="s">
        <v>53</v>
      </c>
      <c r="E1130" t="s">
        <v>54</v>
      </c>
      <c r="F1130" t="s">
        <v>33</v>
      </c>
      <c r="G1130" t="s">
        <v>47</v>
      </c>
      <c r="H1130" s="1">
        <v>42227</v>
      </c>
      <c r="I1130" s="1">
        <v>43458</v>
      </c>
      <c r="J1130" s="1">
        <v>33986</v>
      </c>
      <c r="K1130">
        <v>77498</v>
      </c>
      <c r="L1130">
        <v>66410</v>
      </c>
    </row>
    <row r="1131" spans="1:12" x14ac:dyDescent="0.3">
      <c r="A1131" t="s">
        <v>1613</v>
      </c>
      <c r="B1131" t="s">
        <v>19</v>
      </c>
      <c r="C1131" t="s">
        <v>82</v>
      </c>
      <c r="F1131" t="s">
        <v>60</v>
      </c>
      <c r="G1131" t="s">
        <v>16</v>
      </c>
      <c r="H1131" s="1">
        <v>40602</v>
      </c>
      <c r="J1131" s="1">
        <v>26586</v>
      </c>
      <c r="K1131" t="s">
        <v>1614</v>
      </c>
    </row>
    <row r="1132" spans="1:12" x14ac:dyDescent="0.3">
      <c r="A1132" t="s">
        <v>1615</v>
      </c>
      <c r="B1132" t="s">
        <v>67</v>
      </c>
      <c r="C1132" t="s">
        <v>40</v>
      </c>
      <c r="E1132" t="s">
        <v>86</v>
      </c>
      <c r="H1132" s="1">
        <v>41295</v>
      </c>
      <c r="J1132" s="1">
        <v>35200</v>
      </c>
      <c r="L1132" t="s">
        <v>1699</v>
      </c>
    </row>
    <row r="1133" spans="1:12" x14ac:dyDescent="0.3">
      <c r="A1133" t="s">
        <v>1616</v>
      </c>
      <c r="B1133" t="s">
        <v>36</v>
      </c>
      <c r="C1133" t="s">
        <v>20</v>
      </c>
      <c r="D1133" t="s">
        <v>94</v>
      </c>
      <c r="E1133" t="s">
        <v>92</v>
      </c>
      <c r="F1133" t="s">
        <v>55</v>
      </c>
      <c r="G1133" t="s">
        <v>74</v>
      </c>
      <c r="H1133" s="1">
        <v>42993</v>
      </c>
      <c r="J1133" s="1">
        <v>21947</v>
      </c>
      <c r="K1133">
        <v>66609</v>
      </c>
      <c r="L1133" t="s">
        <v>783</v>
      </c>
    </row>
    <row r="1134" spans="1:12" x14ac:dyDescent="0.3">
      <c r="A1134" t="s">
        <v>1617</v>
      </c>
      <c r="B1134" t="s">
        <v>19</v>
      </c>
      <c r="C1134" t="s">
        <v>20</v>
      </c>
      <c r="D1134" t="s">
        <v>125</v>
      </c>
      <c r="E1134" t="s">
        <v>88</v>
      </c>
      <c r="G1134" t="s">
        <v>47</v>
      </c>
      <c r="H1134" s="1">
        <v>43307</v>
      </c>
      <c r="J1134" s="1">
        <v>22182</v>
      </c>
    </row>
    <row r="1135" spans="1:12" x14ac:dyDescent="0.3">
      <c r="A1135" t="s">
        <v>1618</v>
      </c>
      <c r="B1135" t="s">
        <v>36</v>
      </c>
      <c r="C1135" t="s">
        <v>82</v>
      </c>
      <c r="D1135" t="s">
        <v>130</v>
      </c>
      <c r="E1135" t="s">
        <v>51</v>
      </c>
      <c r="F1135" t="s">
        <v>60</v>
      </c>
      <c r="H1135" s="1">
        <v>42143</v>
      </c>
      <c r="I1135" s="1">
        <v>43751</v>
      </c>
      <c r="J1135" s="1">
        <v>32197</v>
      </c>
      <c r="K1135" t="s">
        <v>1619</v>
      </c>
      <c r="L1135" t="s">
        <v>1704</v>
      </c>
    </row>
    <row r="1136" spans="1:12" x14ac:dyDescent="0.3">
      <c r="A1136" t="s">
        <v>1620</v>
      </c>
      <c r="B1136" t="s">
        <v>49</v>
      </c>
      <c r="C1136" t="s">
        <v>45</v>
      </c>
      <c r="D1136" t="s">
        <v>21</v>
      </c>
      <c r="E1136" t="s">
        <v>46</v>
      </c>
      <c r="F1136" t="s">
        <v>33</v>
      </c>
      <c r="G1136" t="s">
        <v>74</v>
      </c>
      <c r="H1136" s="1">
        <v>40165</v>
      </c>
      <c r="J1136" s="1">
        <v>35106</v>
      </c>
      <c r="K1136" t="s">
        <v>586</v>
      </c>
      <c r="L1136" t="s">
        <v>1706</v>
      </c>
    </row>
    <row r="1137" spans="1:12" x14ac:dyDescent="0.3">
      <c r="A1137" t="s">
        <v>1621</v>
      </c>
      <c r="B1137" t="s">
        <v>67</v>
      </c>
      <c r="C1137" t="s">
        <v>12</v>
      </c>
      <c r="D1137" t="s">
        <v>68</v>
      </c>
      <c r="E1137" t="s">
        <v>38</v>
      </c>
      <c r="F1137" t="s">
        <v>60</v>
      </c>
      <c r="G1137" t="s">
        <v>78</v>
      </c>
      <c r="H1137" s="1">
        <v>41175</v>
      </c>
      <c r="I1137" s="1">
        <v>42545</v>
      </c>
      <c r="J1137" s="1">
        <v>30835</v>
      </c>
      <c r="K1137" t="s">
        <v>1622</v>
      </c>
      <c r="L1137">
        <v>76359</v>
      </c>
    </row>
    <row r="1138" spans="1:12" x14ac:dyDescent="0.3">
      <c r="A1138" t="s">
        <v>1623</v>
      </c>
      <c r="C1138" t="s">
        <v>97</v>
      </c>
      <c r="D1138" t="s">
        <v>83</v>
      </c>
      <c r="E1138" t="s">
        <v>170</v>
      </c>
      <c r="F1138" t="s">
        <v>60</v>
      </c>
      <c r="G1138" t="s">
        <v>78</v>
      </c>
      <c r="H1138" s="1">
        <v>42706</v>
      </c>
      <c r="J1138" s="1">
        <v>26865</v>
      </c>
    </row>
    <row r="1139" spans="1:12" x14ac:dyDescent="0.3">
      <c r="A1139" t="s">
        <v>1624</v>
      </c>
      <c r="B1139" t="s">
        <v>19</v>
      </c>
      <c r="C1139" t="s">
        <v>12</v>
      </c>
      <c r="D1139" t="s">
        <v>13</v>
      </c>
      <c r="E1139" t="s">
        <v>105</v>
      </c>
      <c r="F1139" t="s">
        <v>15</v>
      </c>
      <c r="G1139" t="s">
        <v>42</v>
      </c>
      <c r="H1139" s="1">
        <v>42542</v>
      </c>
      <c r="J1139" s="1">
        <v>35522</v>
      </c>
      <c r="L1139" t="s">
        <v>1710</v>
      </c>
    </row>
    <row r="1140" spans="1:12" x14ac:dyDescent="0.3">
      <c r="A1140" t="s">
        <v>1625</v>
      </c>
      <c r="B1140" t="s">
        <v>67</v>
      </c>
      <c r="C1140" t="s">
        <v>12</v>
      </c>
      <c r="D1140" t="s">
        <v>130</v>
      </c>
      <c r="E1140" t="s">
        <v>14</v>
      </c>
      <c r="F1140" t="s">
        <v>55</v>
      </c>
      <c r="G1140" t="s">
        <v>64</v>
      </c>
      <c r="H1140" s="1">
        <v>39815</v>
      </c>
      <c r="I1140" s="1">
        <v>39760</v>
      </c>
      <c r="J1140" s="1">
        <v>37506</v>
      </c>
      <c r="K1140" t="s">
        <v>1626</v>
      </c>
      <c r="L1140" t="s">
        <v>22</v>
      </c>
    </row>
    <row r="1141" spans="1:12" x14ac:dyDescent="0.3">
      <c r="A1141" t="s">
        <v>1627</v>
      </c>
      <c r="B1141" t="s">
        <v>85</v>
      </c>
      <c r="C1141" t="s">
        <v>40</v>
      </c>
      <c r="D1141" t="s">
        <v>125</v>
      </c>
      <c r="E1141" t="s">
        <v>88</v>
      </c>
      <c r="F1141" t="s">
        <v>15</v>
      </c>
      <c r="G1141" t="s">
        <v>64</v>
      </c>
      <c r="H1141" s="1">
        <v>43440</v>
      </c>
      <c r="I1141" s="1">
        <v>44499</v>
      </c>
      <c r="J1141" s="1">
        <v>36146</v>
      </c>
      <c r="L1141">
        <v>52757</v>
      </c>
    </row>
    <row r="1142" spans="1:12" x14ac:dyDescent="0.3">
      <c r="A1142" t="s">
        <v>1628</v>
      </c>
      <c r="C1142" t="s">
        <v>58</v>
      </c>
      <c r="D1142" t="s">
        <v>21</v>
      </c>
      <c r="E1142" t="s">
        <v>46</v>
      </c>
      <c r="F1142" t="s">
        <v>15</v>
      </c>
      <c r="G1142" t="s">
        <v>29</v>
      </c>
      <c r="H1142" s="1">
        <v>41281</v>
      </c>
      <c r="J1142" s="1">
        <v>24113</v>
      </c>
      <c r="K1142" t="s">
        <v>1126</v>
      </c>
      <c r="L1142" t="s">
        <v>1714</v>
      </c>
    </row>
    <row r="1143" spans="1:12" x14ac:dyDescent="0.3">
      <c r="A1143" t="s">
        <v>1629</v>
      </c>
      <c r="C1143" t="s">
        <v>45</v>
      </c>
      <c r="D1143" t="s">
        <v>83</v>
      </c>
      <c r="E1143" t="s">
        <v>51</v>
      </c>
      <c r="G1143" t="s">
        <v>16</v>
      </c>
      <c r="H1143" s="1">
        <v>40805</v>
      </c>
      <c r="L1143" t="s">
        <v>1716</v>
      </c>
    </row>
    <row r="1144" spans="1:12" x14ac:dyDescent="0.3">
      <c r="A1144" t="s">
        <v>1630</v>
      </c>
      <c r="C1144" t="s">
        <v>58</v>
      </c>
      <c r="D1144" t="s">
        <v>13</v>
      </c>
      <c r="E1144" t="s">
        <v>14</v>
      </c>
      <c r="F1144" t="s">
        <v>33</v>
      </c>
      <c r="G1144" t="s">
        <v>74</v>
      </c>
      <c r="H1144" s="1">
        <v>43753</v>
      </c>
      <c r="J1144" s="1">
        <v>30093</v>
      </c>
      <c r="K1144" t="s">
        <v>1631</v>
      </c>
      <c r="L1144" t="s">
        <v>744</v>
      </c>
    </row>
    <row r="1145" spans="1:12" x14ac:dyDescent="0.3">
      <c r="A1145" t="s">
        <v>1632</v>
      </c>
      <c r="B1145" t="s">
        <v>67</v>
      </c>
      <c r="C1145" t="s">
        <v>97</v>
      </c>
      <c r="D1145" t="s">
        <v>50</v>
      </c>
      <c r="E1145" t="s">
        <v>51</v>
      </c>
      <c r="F1145" t="s">
        <v>28</v>
      </c>
      <c r="H1145" s="1">
        <v>42854</v>
      </c>
      <c r="J1145" s="1">
        <v>31365</v>
      </c>
    </row>
    <row r="1146" spans="1:12" x14ac:dyDescent="0.3">
      <c r="A1146" t="s">
        <v>1633</v>
      </c>
      <c r="C1146" t="s">
        <v>45</v>
      </c>
      <c r="D1146" t="s">
        <v>59</v>
      </c>
      <c r="E1146" t="s">
        <v>105</v>
      </c>
      <c r="G1146" t="s">
        <v>42</v>
      </c>
      <c r="H1146" s="1">
        <v>40020</v>
      </c>
      <c r="I1146" s="1">
        <v>39849</v>
      </c>
      <c r="J1146" s="1">
        <v>27173</v>
      </c>
      <c r="L1146" t="s">
        <v>1720</v>
      </c>
    </row>
    <row r="1147" spans="1:12" x14ac:dyDescent="0.3">
      <c r="A1147" t="s">
        <v>1634</v>
      </c>
      <c r="B1147" t="s">
        <v>85</v>
      </c>
      <c r="C1147" t="s">
        <v>58</v>
      </c>
      <c r="D1147" t="s">
        <v>13</v>
      </c>
      <c r="E1147" t="s">
        <v>51</v>
      </c>
      <c r="G1147" t="s">
        <v>47</v>
      </c>
      <c r="H1147" s="1">
        <v>44088</v>
      </c>
      <c r="J1147" s="1">
        <v>32672</v>
      </c>
      <c r="K1147" t="s">
        <v>1635</v>
      </c>
    </row>
    <row r="1148" spans="1:12" x14ac:dyDescent="0.3">
      <c r="A1148" t="s">
        <v>1636</v>
      </c>
      <c r="B1148" t="s">
        <v>67</v>
      </c>
      <c r="C1148" t="s">
        <v>58</v>
      </c>
      <c r="D1148" t="s">
        <v>31</v>
      </c>
      <c r="F1148" t="s">
        <v>55</v>
      </c>
      <c r="G1148" t="s">
        <v>74</v>
      </c>
      <c r="H1148" s="1">
        <v>42173</v>
      </c>
      <c r="J1148" s="1">
        <v>23934</v>
      </c>
      <c r="K1148" t="s">
        <v>1637</v>
      </c>
      <c r="L1148" t="s">
        <v>469</v>
      </c>
    </row>
    <row r="1149" spans="1:12" x14ac:dyDescent="0.3">
      <c r="A1149" t="s">
        <v>1638</v>
      </c>
      <c r="B1149" t="s">
        <v>49</v>
      </c>
      <c r="D1149" t="s">
        <v>13</v>
      </c>
      <c r="E1149" t="s">
        <v>99</v>
      </c>
      <c r="G1149" t="s">
        <v>74</v>
      </c>
      <c r="H1149" s="1">
        <v>41303</v>
      </c>
      <c r="J1149" s="1">
        <v>24963</v>
      </c>
      <c r="L1149">
        <v>39762</v>
      </c>
    </row>
    <row r="1150" spans="1:12" x14ac:dyDescent="0.3">
      <c r="A1150" t="s">
        <v>1639</v>
      </c>
      <c r="B1150" t="s">
        <v>36</v>
      </c>
      <c r="C1150" t="s">
        <v>45</v>
      </c>
      <c r="E1150" t="s">
        <v>170</v>
      </c>
      <c r="F1150" t="s">
        <v>28</v>
      </c>
      <c r="G1150" t="s">
        <v>16</v>
      </c>
      <c r="H1150" s="1">
        <v>42275</v>
      </c>
      <c r="I1150" s="1">
        <v>43565</v>
      </c>
      <c r="J1150" s="1">
        <v>32269</v>
      </c>
      <c r="K1150" t="s">
        <v>1640</v>
      </c>
      <c r="L1150" t="s">
        <v>1725</v>
      </c>
    </row>
    <row r="1151" spans="1:12" x14ac:dyDescent="0.3">
      <c r="A1151" t="s">
        <v>1641</v>
      </c>
      <c r="B1151" t="s">
        <v>67</v>
      </c>
      <c r="C1151" t="s">
        <v>97</v>
      </c>
      <c r="D1151" t="s">
        <v>26</v>
      </c>
      <c r="H1151" s="1">
        <v>42464</v>
      </c>
      <c r="I1151" s="1">
        <v>42793</v>
      </c>
      <c r="J1151" s="1">
        <v>26922</v>
      </c>
      <c r="L1151" t="s">
        <v>1727</v>
      </c>
    </row>
    <row r="1152" spans="1:12" x14ac:dyDescent="0.3">
      <c r="A1152" t="s">
        <v>1642</v>
      </c>
      <c r="B1152" t="s">
        <v>49</v>
      </c>
      <c r="C1152" t="s">
        <v>97</v>
      </c>
      <c r="D1152" t="s">
        <v>83</v>
      </c>
      <c r="E1152" t="s">
        <v>92</v>
      </c>
      <c r="F1152" t="s">
        <v>33</v>
      </c>
      <c r="H1152" s="1">
        <v>44041</v>
      </c>
      <c r="J1152" s="1">
        <v>30828</v>
      </c>
      <c r="K1152" t="s">
        <v>1643</v>
      </c>
    </row>
    <row r="1153" spans="1:12" x14ac:dyDescent="0.3">
      <c r="A1153" t="s">
        <v>1644</v>
      </c>
      <c r="B1153" t="s">
        <v>24</v>
      </c>
      <c r="C1153" t="s">
        <v>12</v>
      </c>
      <c r="D1153" t="s">
        <v>147</v>
      </c>
      <c r="E1153" t="s">
        <v>54</v>
      </c>
      <c r="G1153" t="s">
        <v>74</v>
      </c>
      <c r="H1153" s="1">
        <v>39924</v>
      </c>
      <c r="I1153" s="1">
        <v>41326</v>
      </c>
      <c r="J1153" s="1">
        <v>25480</v>
      </c>
    </row>
    <row r="1154" spans="1:12" x14ac:dyDescent="0.3">
      <c r="A1154" t="s">
        <v>1645</v>
      </c>
      <c r="B1154" t="s">
        <v>36</v>
      </c>
      <c r="C1154" t="s">
        <v>58</v>
      </c>
      <c r="D1154" t="s">
        <v>13</v>
      </c>
      <c r="E1154" t="s">
        <v>92</v>
      </c>
      <c r="F1154" t="s">
        <v>55</v>
      </c>
      <c r="H1154" s="1">
        <v>42198</v>
      </c>
      <c r="J1154" s="1">
        <v>31067</v>
      </c>
      <c r="K1154" t="s">
        <v>223</v>
      </c>
      <c r="L1154" t="s">
        <v>1731</v>
      </c>
    </row>
    <row r="1155" spans="1:12" x14ac:dyDescent="0.3">
      <c r="A1155" t="s">
        <v>1646</v>
      </c>
      <c r="B1155" t="s">
        <v>67</v>
      </c>
      <c r="C1155" t="s">
        <v>20</v>
      </c>
      <c r="D1155" t="s">
        <v>41</v>
      </c>
      <c r="E1155" t="s">
        <v>14</v>
      </c>
      <c r="F1155" t="s">
        <v>55</v>
      </c>
      <c r="G1155" t="s">
        <v>69</v>
      </c>
      <c r="H1155" s="1">
        <v>43288</v>
      </c>
      <c r="I1155" s="1">
        <v>43630</v>
      </c>
      <c r="J1155" s="1">
        <v>31671</v>
      </c>
    </row>
    <row r="1156" spans="1:12" x14ac:dyDescent="0.3">
      <c r="A1156" t="s">
        <v>1647</v>
      </c>
      <c r="C1156" t="s">
        <v>25</v>
      </c>
      <c r="D1156" t="s">
        <v>94</v>
      </c>
      <c r="E1156" t="s">
        <v>105</v>
      </c>
      <c r="G1156" t="s">
        <v>74</v>
      </c>
      <c r="H1156" s="1">
        <v>42241</v>
      </c>
      <c r="J1156" s="1">
        <v>23070</v>
      </c>
      <c r="K1156" t="s">
        <v>1648</v>
      </c>
    </row>
    <row r="1157" spans="1:12" x14ac:dyDescent="0.3">
      <c r="A1157" t="s">
        <v>1649</v>
      </c>
      <c r="B1157" t="s">
        <v>49</v>
      </c>
      <c r="C1157" t="s">
        <v>37</v>
      </c>
      <c r="E1157" t="s">
        <v>86</v>
      </c>
      <c r="F1157" t="s">
        <v>55</v>
      </c>
      <c r="G1157" t="s">
        <v>74</v>
      </c>
      <c r="H1157" s="1">
        <v>41236</v>
      </c>
      <c r="J1157" s="1">
        <v>35888</v>
      </c>
      <c r="K1157" t="s">
        <v>1650</v>
      </c>
      <c r="L1157" t="s">
        <v>1738</v>
      </c>
    </row>
    <row r="1158" spans="1:12" x14ac:dyDescent="0.3">
      <c r="A1158" t="s">
        <v>1651</v>
      </c>
      <c r="C1158" t="s">
        <v>58</v>
      </c>
      <c r="D1158" t="s">
        <v>130</v>
      </c>
      <c r="E1158" t="s">
        <v>63</v>
      </c>
      <c r="F1158" t="s">
        <v>60</v>
      </c>
      <c r="G1158" t="s">
        <v>78</v>
      </c>
      <c r="H1158" s="1">
        <v>40955</v>
      </c>
      <c r="J1158" s="1">
        <v>23939</v>
      </c>
      <c r="K1158">
        <v>57151</v>
      </c>
      <c r="L1158">
        <v>118262</v>
      </c>
    </row>
    <row r="1159" spans="1:12" x14ac:dyDescent="0.3">
      <c r="A1159" t="s">
        <v>1652</v>
      </c>
      <c r="B1159" t="s">
        <v>49</v>
      </c>
      <c r="C1159" t="s">
        <v>45</v>
      </c>
      <c r="D1159" t="s">
        <v>41</v>
      </c>
      <c r="E1159" t="s">
        <v>99</v>
      </c>
      <c r="F1159" t="s">
        <v>33</v>
      </c>
      <c r="G1159" t="s">
        <v>74</v>
      </c>
      <c r="H1159" s="1">
        <v>40230</v>
      </c>
      <c r="J1159" s="1">
        <v>29993</v>
      </c>
      <c r="L1159" t="s">
        <v>633</v>
      </c>
    </row>
    <row r="1160" spans="1:12" x14ac:dyDescent="0.3">
      <c r="A1160" t="s">
        <v>1653</v>
      </c>
      <c r="B1160" t="s">
        <v>36</v>
      </c>
      <c r="C1160" t="s">
        <v>40</v>
      </c>
      <c r="D1160" t="s">
        <v>21</v>
      </c>
      <c r="E1160" t="s">
        <v>105</v>
      </c>
      <c r="F1160" t="s">
        <v>33</v>
      </c>
      <c r="G1160" t="s">
        <v>69</v>
      </c>
      <c r="H1160" s="1">
        <v>40358</v>
      </c>
      <c r="J1160" s="1">
        <v>25368</v>
      </c>
      <c r="L1160">
        <v>81655</v>
      </c>
    </row>
    <row r="1161" spans="1:12" x14ac:dyDescent="0.3">
      <c r="A1161" t="s">
        <v>1654</v>
      </c>
      <c r="B1161" t="s">
        <v>36</v>
      </c>
      <c r="C1161" t="s">
        <v>12</v>
      </c>
      <c r="D1161" t="s">
        <v>50</v>
      </c>
      <c r="E1161" t="s">
        <v>88</v>
      </c>
      <c r="F1161" t="s">
        <v>60</v>
      </c>
      <c r="G1161" t="s">
        <v>47</v>
      </c>
      <c r="H1161" s="1">
        <v>43189</v>
      </c>
      <c r="K1161">
        <v>105864</v>
      </c>
      <c r="L1161" t="s">
        <v>1745</v>
      </c>
    </row>
    <row r="1162" spans="1:12" x14ac:dyDescent="0.3">
      <c r="A1162" t="s">
        <v>1655</v>
      </c>
      <c r="C1162" t="s">
        <v>97</v>
      </c>
      <c r="D1162" t="s">
        <v>147</v>
      </c>
      <c r="E1162" t="s">
        <v>46</v>
      </c>
      <c r="F1162" t="s">
        <v>15</v>
      </c>
      <c r="G1162" t="s">
        <v>16</v>
      </c>
      <c r="H1162" s="1">
        <v>41438</v>
      </c>
      <c r="I1162" s="1">
        <v>43416</v>
      </c>
      <c r="J1162" s="1">
        <v>23267</v>
      </c>
    </row>
    <row r="1163" spans="1:12" x14ac:dyDescent="0.3">
      <c r="A1163" t="s">
        <v>1656</v>
      </c>
      <c r="C1163" t="s">
        <v>40</v>
      </c>
      <c r="D1163" t="s">
        <v>53</v>
      </c>
      <c r="E1163" t="s">
        <v>105</v>
      </c>
      <c r="F1163" t="s">
        <v>55</v>
      </c>
      <c r="G1163" t="s">
        <v>42</v>
      </c>
      <c r="H1163" s="1">
        <v>41481</v>
      </c>
      <c r="J1163" s="1">
        <v>25683</v>
      </c>
    </row>
    <row r="1164" spans="1:12" x14ac:dyDescent="0.3">
      <c r="A1164" t="s">
        <v>1657</v>
      </c>
      <c r="B1164" t="s">
        <v>19</v>
      </c>
      <c r="C1164" t="s">
        <v>82</v>
      </c>
      <c r="D1164" t="s">
        <v>94</v>
      </c>
      <c r="E1164" t="s">
        <v>14</v>
      </c>
      <c r="F1164" t="s">
        <v>33</v>
      </c>
      <c r="G1164" t="s">
        <v>47</v>
      </c>
      <c r="H1164" s="1">
        <v>39948</v>
      </c>
      <c r="I1164" s="1">
        <v>40926</v>
      </c>
      <c r="J1164" s="1">
        <v>32545</v>
      </c>
      <c r="K1164" t="s">
        <v>1658</v>
      </c>
      <c r="L1164" t="s">
        <v>157</v>
      </c>
    </row>
    <row r="1165" spans="1:12" x14ac:dyDescent="0.3">
      <c r="A1165" t="s">
        <v>1659</v>
      </c>
      <c r="B1165" t="s">
        <v>24</v>
      </c>
      <c r="C1165" t="s">
        <v>37</v>
      </c>
      <c r="D1165" t="s">
        <v>26</v>
      </c>
      <c r="E1165" t="s">
        <v>170</v>
      </c>
      <c r="F1165" t="s">
        <v>55</v>
      </c>
      <c r="G1165" t="s">
        <v>64</v>
      </c>
      <c r="H1165" s="1">
        <v>42163</v>
      </c>
      <c r="I1165" s="1">
        <v>43350</v>
      </c>
      <c r="J1165" s="1">
        <v>38140</v>
      </c>
      <c r="K1165" t="s">
        <v>1660</v>
      </c>
    </row>
    <row r="1166" spans="1:12" x14ac:dyDescent="0.3">
      <c r="A1166" t="s">
        <v>1661</v>
      </c>
      <c r="B1166" t="s">
        <v>49</v>
      </c>
      <c r="C1166" t="s">
        <v>20</v>
      </c>
      <c r="E1166" t="s">
        <v>105</v>
      </c>
      <c r="F1166" t="s">
        <v>28</v>
      </c>
      <c r="G1166" t="s">
        <v>16</v>
      </c>
      <c r="H1166" s="1">
        <v>43173</v>
      </c>
      <c r="I1166" s="1">
        <v>44494</v>
      </c>
      <c r="J1166" s="1">
        <v>32585</v>
      </c>
      <c r="L1166" t="s">
        <v>1751</v>
      </c>
    </row>
    <row r="1167" spans="1:12" x14ac:dyDescent="0.3">
      <c r="A1167" t="s">
        <v>1662</v>
      </c>
      <c r="B1167" t="s">
        <v>49</v>
      </c>
      <c r="C1167" t="s">
        <v>58</v>
      </c>
      <c r="D1167" t="s">
        <v>26</v>
      </c>
      <c r="E1167" t="s">
        <v>14</v>
      </c>
      <c r="F1167" t="s">
        <v>28</v>
      </c>
      <c r="G1167" t="s">
        <v>64</v>
      </c>
      <c r="H1167" s="1">
        <v>43534</v>
      </c>
      <c r="I1167" s="1">
        <v>44226</v>
      </c>
      <c r="K1167" t="s">
        <v>1663</v>
      </c>
    </row>
    <row r="1168" spans="1:12" x14ac:dyDescent="0.3">
      <c r="A1168" t="s">
        <v>1664</v>
      </c>
      <c r="C1168" t="s">
        <v>58</v>
      </c>
      <c r="D1168" t="s">
        <v>59</v>
      </c>
      <c r="E1168" t="s">
        <v>86</v>
      </c>
      <c r="F1168" t="s">
        <v>15</v>
      </c>
      <c r="H1168" s="1">
        <v>42782</v>
      </c>
      <c r="K1168" t="s">
        <v>1665</v>
      </c>
      <c r="L1168" t="s">
        <v>1754</v>
      </c>
    </row>
    <row r="1169" spans="1:12" x14ac:dyDescent="0.3">
      <c r="B1169" t="s">
        <v>24</v>
      </c>
      <c r="C1169" t="s">
        <v>97</v>
      </c>
      <c r="G1169" t="s">
        <v>64</v>
      </c>
      <c r="H1169" s="1">
        <v>42864</v>
      </c>
      <c r="J1169" s="1">
        <v>36105</v>
      </c>
      <c r="K1169" t="s">
        <v>1666</v>
      </c>
      <c r="L1169" t="s">
        <v>1756</v>
      </c>
    </row>
    <row r="1170" spans="1:12" x14ac:dyDescent="0.3">
      <c r="B1170" t="s">
        <v>24</v>
      </c>
      <c r="C1170" t="s">
        <v>25</v>
      </c>
      <c r="D1170" t="s">
        <v>41</v>
      </c>
      <c r="E1170" t="s">
        <v>54</v>
      </c>
      <c r="F1170" t="s">
        <v>28</v>
      </c>
      <c r="G1170" t="s">
        <v>16</v>
      </c>
      <c r="H1170" s="1">
        <v>41300</v>
      </c>
      <c r="J1170" s="1">
        <v>26538</v>
      </c>
      <c r="L1170" t="s">
        <v>1758</v>
      </c>
    </row>
    <row r="1171" spans="1:12" x14ac:dyDescent="0.3">
      <c r="A1171" t="s">
        <v>1667</v>
      </c>
      <c r="B1171" t="s">
        <v>67</v>
      </c>
      <c r="C1171" t="s">
        <v>45</v>
      </c>
      <c r="D1171" t="s">
        <v>26</v>
      </c>
      <c r="F1171" t="s">
        <v>60</v>
      </c>
      <c r="G1171" t="s">
        <v>74</v>
      </c>
      <c r="H1171" s="1">
        <v>42677</v>
      </c>
      <c r="I1171" s="1">
        <v>42609</v>
      </c>
      <c r="J1171" s="1">
        <v>24206</v>
      </c>
      <c r="L1171" t="s">
        <v>1760</v>
      </c>
    </row>
    <row r="1172" spans="1:12" x14ac:dyDescent="0.3">
      <c r="A1172" t="s">
        <v>1668</v>
      </c>
      <c r="B1172" t="s">
        <v>36</v>
      </c>
      <c r="C1172" t="s">
        <v>97</v>
      </c>
      <c r="D1172" t="s">
        <v>147</v>
      </c>
      <c r="E1172" t="s">
        <v>170</v>
      </c>
      <c r="H1172" s="1">
        <v>40056</v>
      </c>
      <c r="J1172" s="1">
        <v>25799</v>
      </c>
      <c r="K1172" t="s">
        <v>1669</v>
      </c>
      <c r="L1172" t="s">
        <v>1762</v>
      </c>
    </row>
    <row r="1173" spans="1:12" x14ac:dyDescent="0.3">
      <c r="A1173" t="s">
        <v>1670</v>
      </c>
      <c r="B1173" t="s">
        <v>85</v>
      </c>
      <c r="C1173" t="s">
        <v>25</v>
      </c>
      <c r="D1173" t="s">
        <v>68</v>
      </c>
      <c r="F1173" t="s">
        <v>60</v>
      </c>
      <c r="G1173" t="s">
        <v>47</v>
      </c>
      <c r="H1173" s="1">
        <v>44187</v>
      </c>
      <c r="J1173" s="1">
        <v>36251</v>
      </c>
      <c r="K1173">
        <v>58080</v>
      </c>
    </row>
    <row r="1174" spans="1:12" x14ac:dyDescent="0.3">
      <c r="A1174" t="s">
        <v>1671</v>
      </c>
      <c r="B1174" t="s">
        <v>36</v>
      </c>
      <c r="C1174" t="s">
        <v>25</v>
      </c>
      <c r="D1174" t="s">
        <v>26</v>
      </c>
      <c r="E1174" t="s">
        <v>88</v>
      </c>
      <c r="F1174" t="s">
        <v>55</v>
      </c>
      <c r="G1174" t="s">
        <v>16</v>
      </c>
      <c r="H1174" s="1">
        <v>40573</v>
      </c>
      <c r="J1174" s="1">
        <v>26712</v>
      </c>
    </row>
    <row r="1175" spans="1:12" x14ac:dyDescent="0.3">
      <c r="A1175" t="s">
        <v>1672</v>
      </c>
      <c r="B1175" t="s">
        <v>36</v>
      </c>
      <c r="C1175" t="s">
        <v>20</v>
      </c>
      <c r="D1175" t="s">
        <v>130</v>
      </c>
      <c r="E1175" t="s">
        <v>51</v>
      </c>
      <c r="F1175" t="s">
        <v>15</v>
      </c>
      <c r="G1175" t="s">
        <v>69</v>
      </c>
      <c r="H1175" s="1">
        <v>40080</v>
      </c>
      <c r="J1175" s="1">
        <v>23667</v>
      </c>
      <c r="K1175" t="s">
        <v>255</v>
      </c>
      <c r="L1175">
        <v>99579</v>
      </c>
    </row>
    <row r="1176" spans="1:12" x14ac:dyDescent="0.3">
      <c r="A1176" t="s">
        <v>1673</v>
      </c>
      <c r="B1176" t="s">
        <v>36</v>
      </c>
      <c r="C1176" t="s">
        <v>12</v>
      </c>
      <c r="D1176" t="s">
        <v>83</v>
      </c>
      <c r="G1176" t="s">
        <v>29</v>
      </c>
      <c r="H1176" s="1">
        <v>40707</v>
      </c>
      <c r="J1176" s="1">
        <v>32948</v>
      </c>
      <c r="K1176">
        <v>85852</v>
      </c>
    </row>
    <row r="1177" spans="1:12" x14ac:dyDescent="0.3">
      <c r="A1177" t="s">
        <v>1674</v>
      </c>
      <c r="C1177" t="s">
        <v>25</v>
      </c>
      <c r="D1177" t="s">
        <v>125</v>
      </c>
      <c r="E1177" t="s">
        <v>32</v>
      </c>
      <c r="F1177" t="s">
        <v>60</v>
      </c>
      <c r="H1177" s="1">
        <v>44104</v>
      </c>
      <c r="I1177" s="1">
        <v>45324</v>
      </c>
      <c r="J1177" s="1">
        <v>36331</v>
      </c>
      <c r="K1177" t="s">
        <v>1675</v>
      </c>
      <c r="L1177" t="s">
        <v>1768</v>
      </c>
    </row>
    <row r="1178" spans="1:12" x14ac:dyDescent="0.3">
      <c r="A1178" t="s">
        <v>1676</v>
      </c>
      <c r="C1178" t="s">
        <v>40</v>
      </c>
      <c r="D1178" t="s">
        <v>26</v>
      </c>
      <c r="E1178" t="s">
        <v>51</v>
      </c>
      <c r="H1178" s="1">
        <v>43225</v>
      </c>
      <c r="J1178" s="1">
        <v>36360</v>
      </c>
      <c r="K1178" t="s">
        <v>1677</v>
      </c>
      <c r="L1178" t="s">
        <v>545</v>
      </c>
    </row>
    <row r="1179" spans="1:12" x14ac:dyDescent="0.3">
      <c r="A1179" t="s">
        <v>1678</v>
      </c>
      <c r="B1179" t="s">
        <v>85</v>
      </c>
      <c r="C1179" t="s">
        <v>58</v>
      </c>
      <c r="D1179" t="s">
        <v>41</v>
      </c>
      <c r="E1179" t="s">
        <v>86</v>
      </c>
      <c r="F1179" t="s">
        <v>28</v>
      </c>
      <c r="H1179" s="1">
        <v>40997</v>
      </c>
      <c r="J1179" s="1">
        <v>27056</v>
      </c>
      <c r="K1179" t="s">
        <v>244</v>
      </c>
      <c r="L1179" t="s">
        <v>1771</v>
      </c>
    </row>
    <row r="1180" spans="1:12" x14ac:dyDescent="0.3">
      <c r="A1180" t="s">
        <v>1679</v>
      </c>
      <c r="C1180" t="s">
        <v>37</v>
      </c>
      <c r="D1180" t="s">
        <v>130</v>
      </c>
      <c r="E1180" t="s">
        <v>14</v>
      </c>
      <c r="F1180" t="s">
        <v>60</v>
      </c>
      <c r="G1180" t="s">
        <v>64</v>
      </c>
      <c r="H1180" s="1">
        <v>41604</v>
      </c>
      <c r="J1180" s="1">
        <v>33075</v>
      </c>
      <c r="K1180" t="s">
        <v>857</v>
      </c>
      <c r="L1180" t="s">
        <v>1773</v>
      </c>
    </row>
    <row r="1181" spans="1:12" x14ac:dyDescent="0.3">
      <c r="A1181" t="s">
        <v>1680</v>
      </c>
      <c r="B1181" t="s">
        <v>24</v>
      </c>
      <c r="C1181" t="s">
        <v>12</v>
      </c>
      <c r="D1181" t="s">
        <v>13</v>
      </c>
      <c r="E1181" t="s">
        <v>14</v>
      </c>
      <c r="F1181" t="s">
        <v>28</v>
      </c>
      <c r="H1181" s="1">
        <v>41440</v>
      </c>
      <c r="I1181" s="1">
        <v>42481</v>
      </c>
      <c r="J1181" s="1">
        <v>23364</v>
      </c>
      <c r="K1181" t="s">
        <v>1012</v>
      </c>
      <c r="L1181">
        <v>98261</v>
      </c>
    </row>
    <row r="1182" spans="1:12" x14ac:dyDescent="0.3">
      <c r="A1182" t="s">
        <v>1681</v>
      </c>
      <c r="C1182" t="s">
        <v>25</v>
      </c>
      <c r="F1182" t="s">
        <v>28</v>
      </c>
      <c r="G1182" t="s">
        <v>42</v>
      </c>
      <c r="H1182" s="1">
        <v>43559</v>
      </c>
      <c r="J1182" s="1">
        <v>38520</v>
      </c>
      <c r="K1182" t="s">
        <v>1682</v>
      </c>
      <c r="L1182" t="s">
        <v>1776</v>
      </c>
    </row>
    <row r="1183" spans="1:12" x14ac:dyDescent="0.3">
      <c r="A1183" t="s">
        <v>1683</v>
      </c>
      <c r="C1183" t="s">
        <v>58</v>
      </c>
      <c r="D1183" t="s">
        <v>13</v>
      </c>
      <c r="E1183" t="s">
        <v>38</v>
      </c>
      <c r="G1183" t="s">
        <v>74</v>
      </c>
      <c r="H1183" s="1">
        <v>41689</v>
      </c>
      <c r="J1183" s="1">
        <v>32273</v>
      </c>
      <c r="K1183" t="s">
        <v>1684</v>
      </c>
      <c r="L1183" t="s">
        <v>1780</v>
      </c>
    </row>
    <row r="1184" spans="1:12" x14ac:dyDescent="0.3">
      <c r="A1184" t="s">
        <v>1685</v>
      </c>
      <c r="B1184" t="s">
        <v>85</v>
      </c>
      <c r="C1184" t="s">
        <v>37</v>
      </c>
      <c r="E1184" t="s">
        <v>46</v>
      </c>
      <c r="G1184" t="s">
        <v>42</v>
      </c>
      <c r="H1184" s="1">
        <v>40382</v>
      </c>
      <c r="J1184" s="1">
        <v>27661</v>
      </c>
      <c r="K1184">
        <v>68603</v>
      </c>
      <c r="L1184" t="s">
        <v>1782</v>
      </c>
    </row>
    <row r="1185" spans="1:12" x14ac:dyDescent="0.3">
      <c r="A1185" t="s">
        <v>1686</v>
      </c>
      <c r="B1185" t="s">
        <v>36</v>
      </c>
      <c r="C1185" t="s">
        <v>37</v>
      </c>
      <c r="D1185" t="s">
        <v>59</v>
      </c>
      <c r="E1185" t="s">
        <v>27</v>
      </c>
      <c r="F1185" t="s">
        <v>33</v>
      </c>
      <c r="G1185" t="s">
        <v>47</v>
      </c>
      <c r="H1185" s="1">
        <v>43790</v>
      </c>
      <c r="I1185" s="1">
        <v>45406</v>
      </c>
      <c r="J1185" s="1">
        <v>22873</v>
      </c>
      <c r="K1185" t="s">
        <v>1687</v>
      </c>
      <c r="L1185" t="s">
        <v>1784</v>
      </c>
    </row>
    <row r="1186" spans="1:12" x14ac:dyDescent="0.3">
      <c r="A1186" t="s">
        <v>1688</v>
      </c>
      <c r="C1186" t="s">
        <v>37</v>
      </c>
      <c r="D1186" t="s">
        <v>125</v>
      </c>
      <c r="E1186" t="s">
        <v>86</v>
      </c>
      <c r="F1186" t="s">
        <v>33</v>
      </c>
      <c r="H1186" s="1">
        <v>42849</v>
      </c>
      <c r="J1186" s="1">
        <v>23339</v>
      </c>
      <c r="K1186" t="s">
        <v>1689</v>
      </c>
      <c r="L1186" t="s">
        <v>70</v>
      </c>
    </row>
    <row r="1187" spans="1:12" x14ac:dyDescent="0.3">
      <c r="A1187" t="s">
        <v>1690</v>
      </c>
      <c r="B1187" t="s">
        <v>85</v>
      </c>
      <c r="C1187" t="s">
        <v>45</v>
      </c>
      <c r="D1187" t="s">
        <v>94</v>
      </c>
      <c r="E1187" t="s">
        <v>105</v>
      </c>
      <c r="G1187" t="s">
        <v>16</v>
      </c>
      <c r="H1187" s="1">
        <v>43476</v>
      </c>
      <c r="I1187" s="1">
        <v>43702</v>
      </c>
      <c r="J1187" s="1">
        <v>27768</v>
      </c>
      <c r="L1187" t="s">
        <v>1787</v>
      </c>
    </row>
    <row r="1188" spans="1:12" x14ac:dyDescent="0.3">
      <c r="A1188" t="s">
        <v>1691</v>
      </c>
      <c r="B1188" t="s">
        <v>36</v>
      </c>
      <c r="C1188" t="s">
        <v>97</v>
      </c>
      <c r="D1188" t="s">
        <v>147</v>
      </c>
      <c r="E1188" t="s">
        <v>88</v>
      </c>
      <c r="F1188" t="s">
        <v>33</v>
      </c>
      <c r="H1188" s="1">
        <v>43861</v>
      </c>
      <c r="I1188" s="1">
        <v>45667</v>
      </c>
      <c r="J1188" s="1">
        <v>26004</v>
      </c>
      <c r="K1188" t="s">
        <v>1692</v>
      </c>
      <c r="L1188" t="s">
        <v>1789</v>
      </c>
    </row>
    <row r="1189" spans="1:12" x14ac:dyDescent="0.3">
      <c r="A1189" t="s">
        <v>1693</v>
      </c>
      <c r="B1189" t="s">
        <v>36</v>
      </c>
      <c r="C1189" t="s">
        <v>45</v>
      </c>
      <c r="D1189" t="s">
        <v>41</v>
      </c>
      <c r="E1189" t="s">
        <v>27</v>
      </c>
      <c r="F1189" t="s">
        <v>28</v>
      </c>
      <c r="G1189" t="s">
        <v>29</v>
      </c>
      <c r="H1189" s="1">
        <v>41205</v>
      </c>
      <c r="I1189" s="1">
        <v>41139</v>
      </c>
      <c r="J1189" s="1">
        <v>37159</v>
      </c>
      <c r="K1189" t="s">
        <v>1694</v>
      </c>
      <c r="L1189" t="s">
        <v>1791</v>
      </c>
    </row>
    <row r="1190" spans="1:12" x14ac:dyDescent="0.3">
      <c r="A1190" t="s">
        <v>1695</v>
      </c>
      <c r="C1190" t="s">
        <v>58</v>
      </c>
      <c r="E1190" t="s">
        <v>54</v>
      </c>
      <c r="G1190" t="s">
        <v>16</v>
      </c>
      <c r="H1190" s="1">
        <v>40470</v>
      </c>
      <c r="J1190" s="1">
        <v>23871</v>
      </c>
      <c r="K1190" t="s">
        <v>1012</v>
      </c>
      <c r="L1190" t="s">
        <v>1793</v>
      </c>
    </row>
    <row r="1191" spans="1:12" x14ac:dyDescent="0.3">
      <c r="A1191" t="s">
        <v>1696</v>
      </c>
      <c r="C1191" t="s">
        <v>97</v>
      </c>
      <c r="D1191" t="s">
        <v>83</v>
      </c>
      <c r="E1191" t="s">
        <v>86</v>
      </c>
      <c r="F1191" t="s">
        <v>60</v>
      </c>
      <c r="G1191" t="s">
        <v>29</v>
      </c>
      <c r="H1191" s="1">
        <v>43817</v>
      </c>
      <c r="J1191" s="1">
        <v>25210</v>
      </c>
      <c r="K1191">
        <v>66410</v>
      </c>
    </row>
    <row r="1192" spans="1:12" x14ac:dyDescent="0.3">
      <c r="A1192" t="s">
        <v>1697</v>
      </c>
      <c r="B1192" t="s">
        <v>67</v>
      </c>
      <c r="C1192" t="s">
        <v>12</v>
      </c>
      <c r="D1192" t="s">
        <v>26</v>
      </c>
      <c r="E1192" t="s">
        <v>86</v>
      </c>
      <c r="F1192" t="s">
        <v>55</v>
      </c>
      <c r="G1192" t="s">
        <v>16</v>
      </c>
      <c r="H1192" s="1">
        <v>41285</v>
      </c>
      <c r="I1192" s="1">
        <v>41656</v>
      </c>
      <c r="J1192" s="1">
        <v>33124</v>
      </c>
      <c r="L1192">
        <v>63429</v>
      </c>
    </row>
    <row r="1193" spans="1:12" x14ac:dyDescent="0.3">
      <c r="A1193" t="s">
        <v>1698</v>
      </c>
      <c r="D1193" t="s">
        <v>21</v>
      </c>
      <c r="H1193" s="1">
        <v>42876</v>
      </c>
      <c r="I1193" s="1">
        <v>44533</v>
      </c>
      <c r="J1193" s="1">
        <v>23494</v>
      </c>
      <c r="K1193" t="s">
        <v>1699</v>
      </c>
    </row>
    <row r="1194" spans="1:12" x14ac:dyDescent="0.3">
      <c r="A1194" t="s">
        <v>1700</v>
      </c>
      <c r="C1194" t="s">
        <v>58</v>
      </c>
      <c r="D1194" t="s">
        <v>130</v>
      </c>
      <c r="E1194" t="s">
        <v>63</v>
      </c>
      <c r="G1194" t="s">
        <v>78</v>
      </c>
      <c r="H1194" s="1">
        <v>41464</v>
      </c>
      <c r="I1194" s="1">
        <v>42602</v>
      </c>
      <c r="J1194" s="1">
        <v>24445</v>
      </c>
      <c r="K1194" t="s">
        <v>783</v>
      </c>
      <c r="L1194" t="s">
        <v>1798</v>
      </c>
    </row>
    <row r="1195" spans="1:12" x14ac:dyDescent="0.3">
      <c r="A1195" t="s">
        <v>1701</v>
      </c>
      <c r="B1195" t="s">
        <v>24</v>
      </c>
      <c r="C1195" t="s">
        <v>20</v>
      </c>
      <c r="D1195" t="s">
        <v>125</v>
      </c>
      <c r="E1195" t="s">
        <v>105</v>
      </c>
      <c r="F1195" t="s">
        <v>55</v>
      </c>
      <c r="G1195" t="s">
        <v>69</v>
      </c>
      <c r="H1195" t="s">
        <v>75</v>
      </c>
      <c r="I1195" s="1">
        <v>41646</v>
      </c>
      <c r="J1195" s="1">
        <v>28887</v>
      </c>
    </row>
    <row r="1196" spans="1:12" x14ac:dyDescent="0.3">
      <c r="A1196" t="s">
        <v>1702</v>
      </c>
      <c r="B1196" t="s">
        <v>49</v>
      </c>
      <c r="C1196" t="s">
        <v>97</v>
      </c>
      <c r="D1196" t="s">
        <v>130</v>
      </c>
      <c r="E1196" t="s">
        <v>88</v>
      </c>
      <c r="H1196" s="1">
        <v>41785</v>
      </c>
      <c r="J1196" s="1">
        <v>32112</v>
      </c>
      <c r="L1196" t="s">
        <v>1802</v>
      </c>
    </row>
    <row r="1197" spans="1:12" x14ac:dyDescent="0.3">
      <c r="A1197" t="s">
        <v>1703</v>
      </c>
      <c r="C1197" t="s">
        <v>37</v>
      </c>
      <c r="D1197" t="s">
        <v>41</v>
      </c>
      <c r="E1197" t="s">
        <v>63</v>
      </c>
      <c r="H1197" s="1">
        <v>44185</v>
      </c>
      <c r="J1197" s="1">
        <v>26637</v>
      </c>
      <c r="K1197" t="s">
        <v>1704</v>
      </c>
    </row>
    <row r="1198" spans="1:12" x14ac:dyDescent="0.3">
      <c r="A1198" t="s">
        <v>1705</v>
      </c>
      <c r="C1198" t="s">
        <v>12</v>
      </c>
      <c r="D1198" t="s">
        <v>59</v>
      </c>
      <c r="E1198" t="s">
        <v>27</v>
      </c>
      <c r="F1198" t="s">
        <v>33</v>
      </c>
      <c r="H1198" s="1">
        <v>41091</v>
      </c>
      <c r="I1198" s="1">
        <v>42333</v>
      </c>
      <c r="J1198" s="1">
        <v>30879</v>
      </c>
      <c r="K1198" t="s">
        <v>1706</v>
      </c>
      <c r="L1198">
        <v>37737</v>
      </c>
    </row>
    <row r="1199" spans="1:12" x14ac:dyDescent="0.3">
      <c r="A1199" t="s">
        <v>1707</v>
      </c>
      <c r="B1199" t="s">
        <v>36</v>
      </c>
      <c r="C1199" t="s">
        <v>97</v>
      </c>
      <c r="E1199" t="s">
        <v>54</v>
      </c>
      <c r="F1199" t="s">
        <v>60</v>
      </c>
      <c r="G1199" t="s">
        <v>29</v>
      </c>
      <c r="H1199" s="1">
        <v>40787</v>
      </c>
      <c r="I1199" s="1">
        <v>41990</v>
      </c>
      <c r="J1199" s="1">
        <v>31397</v>
      </c>
      <c r="K1199">
        <v>76359</v>
      </c>
      <c r="L1199">
        <v>90061</v>
      </c>
    </row>
    <row r="1200" spans="1:12" x14ac:dyDescent="0.3">
      <c r="A1200" t="s">
        <v>1708</v>
      </c>
      <c r="C1200" t="s">
        <v>20</v>
      </c>
      <c r="D1200" t="s">
        <v>59</v>
      </c>
      <c r="E1200" t="s">
        <v>51</v>
      </c>
      <c r="F1200" t="s">
        <v>60</v>
      </c>
      <c r="G1200" t="s">
        <v>47</v>
      </c>
      <c r="H1200" s="1">
        <v>41793</v>
      </c>
      <c r="I1200" s="1">
        <v>41909</v>
      </c>
      <c r="J1200" s="1">
        <v>31452</v>
      </c>
    </row>
    <row r="1201" spans="1:12" x14ac:dyDescent="0.3">
      <c r="A1201" t="s">
        <v>1709</v>
      </c>
      <c r="B1201" t="s">
        <v>36</v>
      </c>
      <c r="C1201" t="s">
        <v>58</v>
      </c>
      <c r="D1201" t="s">
        <v>31</v>
      </c>
      <c r="G1201" t="s">
        <v>64</v>
      </c>
      <c r="H1201" s="1">
        <v>42879</v>
      </c>
      <c r="I1201" s="1">
        <v>44591</v>
      </c>
      <c r="J1201" s="1">
        <v>35374</v>
      </c>
      <c r="K1201" t="s">
        <v>1710</v>
      </c>
      <c r="L1201" t="s">
        <v>211</v>
      </c>
    </row>
    <row r="1202" spans="1:12" x14ac:dyDescent="0.3">
      <c r="A1202" t="s">
        <v>1711</v>
      </c>
      <c r="D1202" t="s">
        <v>147</v>
      </c>
      <c r="E1202" t="s">
        <v>63</v>
      </c>
      <c r="F1202" t="s">
        <v>55</v>
      </c>
      <c r="G1202" t="s">
        <v>42</v>
      </c>
      <c r="H1202" s="1">
        <v>40910</v>
      </c>
      <c r="J1202" s="1">
        <v>29960</v>
      </c>
      <c r="K1202" t="s">
        <v>22</v>
      </c>
    </row>
    <row r="1203" spans="1:12" x14ac:dyDescent="0.3">
      <c r="A1203" t="s">
        <v>1712</v>
      </c>
      <c r="B1203" t="s">
        <v>24</v>
      </c>
      <c r="C1203" t="s">
        <v>82</v>
      </c>
      <c r="D1203" t="s">
        <v>59</v>
      </c>
      <c r="E1203" t="s">
        <v>170</v>
      </c>
      <c r="G1203" t="s">
        <v>42</v>
      </c>
      <c r="H1203" s="1">
        <v>42673</v>
      </c>
      <c r="I1203" s="1">
        <v>43505</v>
      </c>
      <c r="J1203" s="1">
        <v>30455</v>
      </c>
      <c r="K1203">
        <v>52757</v>
      </c>
    </row>
    <row r="1204" spans="1:12" x14ac:dyDescent="0.3">
      <c r="A1204" t="s">
        <v>1713</v>
      </c>
      <c r="B1204" t="s">
        <v>19</v>
      </c>
      <c r="C1204" t="s">
        <v>82</v>
      </c>
      <c r="D1204" t="s">
        <v>68</v>
      </c>
      <c r="F1204" t="s">
        <v>15</v>
      </c>
      <c r="G1204" t="s">
        <v>69</v>
      </c>
      <c r="H1204" s="1">
        <v>41423</v>
      </c>
      <c r="I1204" s="1">
        <v>42204</v>
      </c>
      <c r="J1204" s="1">
        <v>25442</v>
      </c>
      <c r="K1204" t="s">
        <v>1714</v>
      </c>
    </row>
    <row r="1205" spans="1:12" x14ac:dyDescent="0.3">
      <c r="A1205" t="s">
        <v>1715</v>
      </c>
      <c r="C1205" t="s">
        <v>58</v>
      </c>
      <c r="D1205" t="s">
        <v>94</v>
      </c>
      <c r="E1205" t="s">
        <v>63</v>
      </c>
      <c r="F1205" t="s">
        <v>15</v>
      </c>
      <c r="G1205" t="s">
        <v>47</v>
      </c>
      <c r="H1205" s="1">
        <v>40709</v>
      </c>
      <c r="I1205" s="1">
        <v>41054</v>
      </c>
      <c r="J1205" s="1">
        <v>35591</v>
      </c>
      <c r="K1205" t="s">
        <v>1716</v>
      </c>
      <c r="L1205">
        <v>97647</v>
      </c>
    </row>
    <row r="1206" spans="1:12" x14ac:dyDescent="0.3">
      <c r="A1206" t="s">
        <v>1717</v>
      </c>
      <c r="B1206" t="s">
        <v>67</v>
      </c>
      <c r="C1206" t="s">
        <v>37</v>
      </c>
      <c r="D1206" t="s">
        <v>21</v>
      </c>
      <c r="F1206" t="s">
        <v>55</v>
      </c>
      <c r="G1206" t="s">
        <v>42</v>
      </c>
      <c r="H1206" s="1">
        <v>39875</v>
      </c>
      <c r="I1206" s="1">
        <v>40959</v>
      </c>
      <c r="J1206" s="1">
        <v>31558</v>
      </c>
      <c r="K1206" t="s">
        <v>744</v>
      </c>
    </row>
    <row r="1207" spans="1:12" x14ac:dyDescent="0.3">
      <c r="A1207" t="s">
        <v>1718</v>
      </c>
      <c r="B1207" t="s">
        <v>36</v>
      </c>
      <c r="C1207" t="s">
        <v>97</v>
      </c>
      <c r="D1207" t="s">
        <v>94</v>
      </c>
      <c r="E1207" t="s">
        <v>32</v>
      </c>
      <c r="F1207" t="s">
        <v>60</v>
      </c>
      <c r="G1207" t="s">
        <v>78</v>
      </c>
      <c r="H1207" s="1">
        <v>41596</v>
      </c>
      <c r="I1207" s="1">
        <v>43429</v>
      </c>
      <c r="J1207" s="1">
        <v>23622</v>
      </c>
      <c r="L1207" t="s">
        <v>586</v>
      </c>
    </row>
    <row r="1208" spans="1:12" x14ac:dyDescent="0.3">
      <c r="A1208" t="s">
        <v>1719</v>
      </c>
      <c r="B1208" t="s">
        <v>19</v>
      </c>
      <c r="C1208" t="s">
        <v>37</v>
      </c>
      <c r="D1208" t="s">
        <v>50</v>
      </c>
      <c r="E1208" t="s">
        <v>51</v>
      </c>
      <c r="G1208" t="s">
        <v>47</v>
      </c>
      <c r="H1208" s="1">
        <v>40295</v>
      </c>
      <c r="I1208" s="1">
        <v>40669</v>
      </c>
      <c r="J1208" s="1">
        <v>35696</v>
      </c>
      <c r="K1208" t="s">
        <v>1720</v>
      </c>
      <c r="L1208" t="s">
        <v>1817</v>
      </c>
    </row>
    <row r="1209" spans="1:12" x14ac:dyDescent="0.3">
      <c r="A1209" t="s">
        <v>1721</v>
      </c>
      <c r="B1209" t="s">
        <v>49</v>
      </c>
      <c r="C1209" t="s">
        <v>37</v>
      </c>
      <c r="D1209" t="s">
        <v>59</v>
      </c>
      <c r="F1209" t="s">
        <v>33</v>
      </c>
      <c r="G1209" t="s">
        <v>42</v>
      </c>
      <c r="H1209" s="1">
        <v>42979</v>
      </c>
      <c r="J1209" s="1">
        <v>30111</v>
      </c>
      <c r="L1209" t="s">
        <v>119</v>
      </c>
    </row>
    <row r="1210" spans="1:12" x14ac:dyDescent="0.3">
      <c r="A1210" t="s">
        <v>1722</v>
      </c>
      <c r="C1210" t="s">
        <v>45</v>
      </c>
      <c r="D1210" t="s">
        <v>68</v>
      </c>
      <c r="F1210" t="s">
        <v>33</v>
      </c>
      <c r="G1210" t="s">
        <v>16</v>
      </c>
      <c r="H1210" s="1">
        <v>41101</v>
      </c>
      <c r="I1210" s="1">
        <v>41691</v>
      </c>
      <c r="J1210" s="1">
        <v>29276</v>
      </c>
      <c r="K1210" t="s">
        <v>469</v>
      </c>
    </row>
    <row r="1211" spans="1:12" x14ac:dyDescent="0.3">
      <c r="A1211" t="s">
        <v>1723</v>
      </c>
      <c r="B1211" t="s">
        <v>19</v>
      </c>
      <c r="C1211" t="s">
        <v>12</v>
      </c>
      <c r="D1211" t="s">
        <v>83</v>
      </c>
      <c r="E1211" t="s">
        <v>46</v>
      </c>
      <c r="F1211" t="s">
        <v>55</v>
      </c>
      <c r="H1211" s="1">
        <v>39984</v>
      </c>
      <c r="J1211" s="1">
        <v>35437</v>
      </c>
      <c r="K1211">
        <v>39762</v>
      </c>
    </row>
    <row r="1212" spans="1:12" x14ac:dyDescent="0.3">
      <c r="A1212" t="s">
        <v>1724</v>
      </c>
      <c r="C1212" t="s">
        <v>45</v>
      </c>
      <c r="D1212" t="s">
        <v>59</v>
      </c>
      <c r="E1212" t="s">
        <v>105</v>
      </c>
      <c r="F1212" t="s">
        <v>33</v>
      </c>
      <c r="G1212" t="s">
        <v>16</v>
      </c>
      <c r="H1212" s="1">
        <v>41164</v>
      </c>
      <c r="K1212" t="s">
        <v>1725</v>
      </c>
    </row>
    <row r="1213" spans="1:12" x14ac:dyDescent="0.3">
      <c r="A1213" t="s">
        <v>1726</v>
      </c>
      <c r="B1213" t="s">
        <v>49</v>
      </c>
      <c r="C1213" t="s">
        <v>37</v>
      </c>
      <c r="D1213" t="s">
        <v>21</v>
      </c>
      <c r="E1213" t="s">
        <v>105</v>
      </c>
      <c r="G1213" t="s">
        <v>69</v>
      </c>
      <c r="H1213" s="1">
        <v>40931</v>
      </c>
      <c r="I1213" s="1">
        <v>40865</v>
      </c>
      <c r="J1213" s="1">
        <v>31675</v>
      </c>
      <c r="K1213" t="s">
        <v>1727</v>
      </c>
      <c r="L1213" t="s">
        <v>132</v>
      </c>
    </row>
    <row r="1214" spans="1:12" x14ac:dyDescent="0.3">
      <c r="A1214" t="s">
        <v>1728</v>
      </c>
      <c r="C1214" t="s">
        <v>82</v>
      </c>
      <c r="D1214" t="s">
        <v>31</v>
      </c>
      <c r="E1214" t="s">
        <v>27</v>
      </c>
      <c r="G1214" t="s">
        <v>64</v>
      </c>
      <c r="H1214" s="1">
        <v>43210</v>
      </c>
      <c r="J1214" s="1">
        <v>25955</v>
      </c>
    </row>
    <row r="1215" spans="1:12" x14ac:dyDescent="0.3">
      <c r="A1215" t="s">
        <v>1729</v>
      </c>
      <c r="C1215" t="s">
        <v>25</v>
      </c>
      <c r="D1215" t="s">
        <v>53</v>
      </c>
      <c r="E1215" t="s">
        <v>46</v>
      </c>
      <c r="F1215" t="s">
        <v>15</v>
      </c>
      <c r="H1215" s="1">
        <v>43602</v>
      </c>
      <c r="I1215" s="1">
        <v>44588</v>
      </c>
      <c r="J1215" s="1">
        <v>38257</v>
      </c>
      <c r="L1215" t="s">
        <v>1827</v>
      </c>
    </row>
    <row r="1216" spans="1:12" x14ac:dyDescent="0.3">
      <c r="A1216" t="s">
        <v>1730</v>
      </c>
      <c r="B1216" t="s">
        <v>49</v>
      </c>
      <c r="C1216" t="s">
        <v>20</v>
      </c>
      <c r="D1216" t="s">
        <v>50</v>
      </c>
      <c r="E1216" t="s">
        <v>105</v>
      </c>
      <c r="H1216" s="1">
        <v>44139</v>
      </c>
      <c r="J1216" s="1">
        <v>26526</v>
      </c>
      <c r="K1216" t="s">
        <v>1731</v>
      </c>
      <c r="L1216" t="s">
        <v>649</v>
      </c>
    </row>
    <row r="1217" spans="1:12" x14ac:dyDescent="0.3">
      <c r="A1217" t="s">
        <v>1732</v>
      </c>
      <c r="B1217" t="s">
        <v>24</v>
      </c>
      <c r="C1217" t="s">
        <v>97</v>
      </c>
      <c r="E1217" t="s">
        <v>14</v>
      </c>
      <c r="F1217" t="s">
        <v>33</v>
      </c>
      <c r="G1217" t="s">
        <v>64</v>
      </c>
      <c r="H1217" t="s">
        <v>75</v>
      </c>
      <c r="J1217" s="1">
        <v>31830</v>
      </c>
      <c r="K1217">
        <v>53824</v>
      </c>
      <c r="L1217" t="s">
        <v>1830</v>
      </c>
    </row>
    <row r="1218" spans="1:12" x14ac:dyDescent="0.3">
      <c r="A1218" t="s">
        <v>1733</v>
      </c>
      <c r="C1218" t="s">
        <v>97</v>
      </c>
      <c r="D1218" t="s">
        <v>147</v>
      </c>
      <c r="E1218" t="s">
        <v>92</v>
      </c>
      <c r="F1218" t="s">
        <v>33</v>
      </c>
      <c r="G1218" t="s">
        <v>64</v>
      </c>
      <c r="H1218" t="s">
        <v>75</v>
      </c>
      <c r="J1218" s="1">
        <v>26198</v>
      </c>
    </row>
    <row r="1219" spans="1:12" x14ac:dyDescent="0.3">
      <c r="A1219" t="s">
        <v>1734</v>
      </c>
      <c r="B1219" t="s">
        <v>67</v>
      </c>
      <c r="C1219" t="s">
        <v>20</v>
      </c>
      <c r="D1219" t="s">
        <v>147</v>
      </c>
      <c r="E1219" t="s">
        <v>99</v>
      </c>
      <c r="F1219" t="s">
        <v>33</v>
      </c>
      <c r="H1219" t="s">
        <v>75</v>
      </c>
      <c r="J1219" s="1">
        <v>23979</v>
      </c>
      <c r="K1219" t="s">
        <v>1150</v>
      </c>
    </row>
    <row r="1220" spans="1:12" x14ac:dyDescent="0.3">
      <c r="A1220" t="s">
        <v>1735</v>
      </c>
      <c r="B1220" t="s">
        <v>67</v>
      </c>
      <c r="C1220" t="s">
        <v>37</v>
      </c>
      <c r="D1220" t="s">
        <v>31</v>
      </c>
      <c r="E1220" t="s">
        <v>27</v>
      </c>
      <c r="F1220" t="s">
        <v>55</v>
      </c>
      <c r="G1220" t="s">
        <v>16</v>
      </c>
      <c r="H1220" s="1">
        <v>42626</v>
      </c>
      <c r="I1220" s="1">
        <v>43232</v>
      </c>
      <c r="J1220" s="1">
        <v>23499</v>
      </c>
      <c r="L1220" t="s">
        <v>1834</v>
      </c>
    </row>
    <row r="1221" spans="1:12" x14ac:dyDescent="0.3">
      <c r="A1221" t="s">
        <v>1736</v>
      </c>
      <c r="B1221" t="s">
        <v>67</v>
      </c>
      <c r="C1221" t="s">
        <v>12</v>
      </c>
      <c r="D1221" t="s">
        <v>83</v>
      </c>
      <c r="E1221" t="s">
        <v>92</v>
      </c>
      <c r="G1221" t="s">
        <v>69</v>
      </c>
      <c r="H1221" s="1">
        <v>42221</v>
      </c>
      <c r="I1221" s="1">
        <v>43336</v>
      </c>
      <c r="J1221" s="1">
        <v>32528</v>
      </c>
    </row>
    <row r="1222" spans="1:12" x14ac:dyDescent="0.3">
      <c r="A1222" t="s">
        <v>1737</v>
      </c>
      <c r="C1222" t="s">
        <v>12</v>
      </c>
      <c r="D1222" t="s">
        <v>125</v>
      </c>
      <c r="F1222" t="s">
        <v>33</v>
      </c>
      <c r="G1222" t="s">
        <v>64</v>
      </c>
      <c r="H1222" s="1">
        <v>40947</v>
      </c>
      <c r="I1222" s="1">
        <v>42514</v>
      </c>
      <c r="J1222" s="1">
        <v>27557</v>
      </c>
      <c r="K1222" t="s">
        <v>1738</v>
      </c>
      <c r="L1222" t="s">
        <v>220</v>
      </c>
    </row>
    <row r="1223" spans="1:12" x14ac:dyDescent="0.3">
      <c r="A1223" t="s">
        <v>1739</v>
      </c>
      <c r="B1223" t="s">
        <v>49</v>
      </c>
      <c r="C1223" t="s">
        <v>12</v>
      </c>
      <c r="D1223" t="s">
        <v>31</v>
      </c>
      <c r="E1223" t="s">
        <v>99</v>
      </c>
      <c r="F1223" t="s">
        <v>55</v>
      </c>
      <c r="G1223" t="s">
        <v>42</v>
      </c>
      <c r="H1223" t="s">
        <v>75</v>
      </c>
      <c r="J1223" s="1">
        <v>22933</v>
      </c>
      <c r="K1223" t="s">
        <v>1740</v>
      </c>
      <c r="L1223" t="s">
        <v>103</v>
      </c>
    </row>
    <row r="1224" spans="1:12" x14ac:dyDescent="0.3">
      <c r="A1224" t="s">
        <v>1741</v>
      </c>
      <c r="C1224" t="s">
        <v>20</v>
      </c>
      <c r="E1224" t="s">
        <v>88</v>
      </c>
      <c r="F1224" t="s">
        <v>60</v>
      </c>
      <c r="G1224" t="s">
        <v>29</v>
      </c>
      <c r="H1224" s="1">
        <v>43341</v>
      </c>
      <c r="I1224" s="1">
        <v>45229</v>
      </c>
      <c r="J1224" s="1">
        <v>23452</v>
      </c>
      <c r="K1224">
        <v>118262</v>
      </c>
      <c r="L1224" t="s">
        <v>740</v>
      </c>
    </row>
    <row r="1225" spans="1:12" x14ac:dyDescent="0.3">
      <c r="A1225" t="s">
        <v>1742</v>
      </c>
      <c r="B1225" t="s">
        <v>24</v>
      </c>
      <c r="C1225" t="s">
        <v>40</v>
      </c>
      <c r="D1225" t="s">
        <v>26</v>
      </c>
      <c r="E1225" t="s">
        <v>63</v>
      </c>
      <c r="F1225" t="s">
        <v>55</v>
      </c>
      <c r="G1225" t="s">
        <v>29</v>
      </c>
      <c r="H1225" s="1">
        <v>42789</v>
      </c>
      <c r="J1225" s="1">
        <v>26709</v>
      </c>
      <c r="K1225" t="s">
        <v>633</v>
      </c>
      <c r="L1225" t="s">
        <v>1840</v>
      </c>
    </row>
    <row r="1226" spans="1:12" x14ac:dyDescent="0.3">
      <c r="A1226" t="s">
        <v>1743</v>
      </c>
      <c r="B1226" t="s">
        <v>24</v>
      </c>
      <c r="C1226" t="s">
        <v>12</v>
      </c>
      <c r="D1226" t="s">
        <v>13</v>
      </c>
      <c r="E1226" t="s">
        <v>32</v>
      </c>
      <c r="G1226" t="s">
        <v>47</v>
      </c>
      <c r="H1226" s="1">
        <v>41380</v>
      </c>
      <c r="J1226" s="1">
        <v>23340</v>
      </c>
      <c r="K1226">
        <v>81655</v>
      </c>
      <c r="L1226" t="s">
        <v>631</v>
      </c>
    </row>
    <row r="1227" spans="1:12" x14ac:dyDescent="0.3">
      <c r="A1227" t="s">
        <v>1744</v>
      </c>
      <c r="C1227" t="s">
        <v>45</v>
      </c>
      <c r="D1227" t="s">
        <v>147</v>
      </c>
      <c r="E1227" t="s">
        <v>54</v>
      </c>
      <c r="F1227" t="s">
        <v>60</v>
      </c>
      <c r="G1227" t="s">
        <v>42</v>
      </c>
      <c r="H1227" s="1">
        <v>42999</v>
      </c>
      <c r="J1227" s="1">
        <v>30988</v>
      </c>
      <c r="K1227" t="s">
        <v>1745</v>
      </c>
    </row>
    <row r="1228" spans="1:12" x14ac:dyDescent="0.3">
      <c r="A1228" t="s">
        <v>1746</v>
      </c>
      <c r="C1228" t="s">
        <v>45</v>
      </c>
      <c r="D1228" t="s">
        <v>125</v>
      </c>
      <c r="F1228" t="s">
        <v>15</v>
      </c>
      <c r="H1228" s="1">
        <v>43704</v>
      </c>
      <c r="J1228" s="1">
        <v>29603</v>
      </c>
      <c r="L1228">
        <v>88385</v>
      </c>
    </row>
    <row r="1229" spans="1:12" x14ac:dyDescent="0.3">
      <c r="A1229" t="s">
        <v>1747</v>
      </c>
      <c r="C1229" t="s">
        <v>20</v>
      </c>
      <c r="E1229" t="s">
        <v>27</v>
      </c>
      <c r="G1229" t="s">
        <v>29</v>
      </c>
      <c r="H1229" s="1">
        <v>42581</v>
      </c>
      <c r="J1229" s="1">
        <v>29082</v>
      </c>
    </row>
    <row r="1230" spans="1:12" x14ac:dyDescent="0.3">
      <c r="A1230" t="s">
        <v>1748</v>
      </c>
      <c r="B1230" t="s">
        <v>85</v>
      </c>
      <c r="C1230" t="s">
        <v>25</v>
      </c>
      <c r="F1230" t="s">
        <v>60</v>
      </c>
      <c r="G1230" t="s">
        <v>78</v>
      </c>
      <c r="H1230" s="1">
        <v>40974</v>
      </c>
      <c r="I1230" s="1">
        <v>41453</v>
      </c>
      <c r="J1230" s="1">
        <v>28818</v>
      </c>
      <c r="K1230" t="s">
        <v>157</v>
      </c>
      <c r="L1230">
        <v>115042</v>
      </c>
    </row>
    <row r="1231" spans="1:12" x14ac:dyDescent="0.3">
      <c r="A1231" t="s">
        <v>1749</v>
      </c>
      <c r="B1231" t="s">
        <v>36</v>
      </c>
      <c r="C1231" t="s">
        <v>25</v>
      </c>
      <c r="D1231" t="s">
        <v>68</v>
      </c>
      <c r="E1231" t="s">
        <v>88</v>
      </c>
      <c r="F1231" t="s">
        <v>15</v>
      </c>
      <c r="G1231" t="s">
        <v>16</v>
      </c>
      <c r="H1231" s="1">
        <v>42415</v>
      </c>
      <c r="J1231" s="1">
        <v>35258</v>
      </c>
      <c r="L1231" t="s">
        <v>1848</v>
      </c>
    </row>
    <row r="1232" spans="1:12" x14ac:dyDescent="0.3">
      <c r="A1232" t="s">
        <v>1750</v>
      </c>
      <c r="B1232" t="s">
        <v>67</v>
      </c>
      <c r="C1232" t="s">
        <v>40</v>
      </c>
      <c r="E1232" t="s">
        <v>105</v>
      </c>
      <c r="F1232" t="s">
        <v>55</v>
      </c>
      <c r="H1232" s="1">
        <v>41404</v>
      </c>
      <c r="J1232" s="1">
        <v>26645</v>
      </c>
      <c r="K1232" t="s">
        <v>1751</v>
      </c>
      <c r="L1232" t="s">
        <v>270</v>
      </c>
    </row>
    <row r="1233" spans="1:12" x14ac:dyDescent="0.3">
      <c r="A1233" t="s">
        <v>1752</v>
      </c>
      <c r="B1233" t="s">
        <v>24</v>
      </c>
      <c r="C1233" t="s">
        <v>20</v>
      </c>
      <c r="D1233" t="s">
        <v>41</v>
      </c>
      <c r="E1233" t="s">
        <v>170</v>
      </c>
      <c r="F1233" t="s">
        <v>28</v>
      </c>
      <c r="G1233" t="s">
        <v>64</v>
      </c>
      <c r="H1233" s="1">
        <v>42383</v>
      </c>
      <c r="J1233" s="1">
        <v>35045</v>
      </c>
    </row>
    <row r="1234" spans="1:12" x14ac:dyDescent="0.3">
      <c r="A1234" t="s">
        <v>1753</v>
      </c>
      <c r="B1234" t="s">
        <v>19</v>
      </c>
      <c r="D1234" t="s">
        <v>59</v>
      </c>
      <c r="E1234" t="s">
        <v>32</v>
      </c>
      <c r="F1234" t="s">
        <v>55</v>
      </c>
      <c r="G1234" t="s">
        <v>47</v>
      </c>
      <c r="H1234" s="1">
        <v>40109</v>
      </c>
      <c r="I1234" s="1">
        <v>40274</v>
      </c>
      <c r="J1234" s="1">
        <v>26668</v>
      </c>
      <c r="K1234" t="s">
        <v>1754</v>
      </c>
      <c r="L1234" t="s">
        <v>1853</v>
      </c>
    </row>
    <row r="1235" spans="1:12" x14ac:dyDescent="0.3">
      <c r="A1235" t="s">
        <v>1755</v>
      </c>
      <c r="B1235" t="s">
        <v>36</v>
      </c>
      <c r="C1235" t="s">
        <v>58</v>
      </c>
      <c r="D1235" t="s">
        <v>125</v>
      </c>
      <c r="E1235" t="s">
        <v>51</v>
      </c>
      <c r="F1235" t="s">
        <v>55</v>
      </c>
      <c r="H1235" s="1">
        <v>40832</v>
      </c>
      <c r="J1235" s="1">
        <v>26961</v>
      </c>
      <c r="K1235" t="s">
        <v>1756</v>
      </c>
    </row>
    <row r="1236" spans="1:12" x14ac:dyDescent="0.3">
      <c r="A1236" t="s">
        <v>1757</v>
      </c>
      <c r="C1236" t="s">
        <v>82</v>
      </c>
      <c r="E1236" t="s">
        <v>46</v>
      </c>
      <c r="F1236" t="s">
        <v>33</v>
      </c>
      <c r="H1236" s="1">
        <v>40413</v>
      </c>
      <c r="K1236" t="s">
        <v>1758</v>
      </c>
      <c r="L1236" t="s">
        <v>109</v>
      </c>
    </row>
    <row r="1237" spans="1:12" x14ac:dyDescent="0.3">
      <c r="A1237" t="s">
        <v>1759</v>
      </c>
      <c r="B1237" t="s">
        <v>49</v>
      </c>
      <c r="C1237" t="s">
        <v>40</v>
      </c>
      <c r="E1237" t="s">
        <v>86</v>
      </c>
      <c r="F1237" t="s">
        <v>33</v>
      </c>
      <c r="G1237" t="s">
        <v>47</v>
      </c>
      <c r="H1237" s="1">
        <v>41876</v>
      </c>
      <c r="J1237" s="1">
        <v>32753</v>
      </c>
      <c r="K1237" t="s">
        <v>1760</v>
      </c>
      <c r="L1237">
        <v>39538</v>
      </c>
    </row>
    <row r="1238" spans="1:12" x14ac:dyDescent="0.3">
      <c r="A1238" t="s">
        <v>1761</v>
      </c>
      <c r="B1238" t="s">
        <v>85</v>
      </c>
      <c r="C1238" t="s">
        <v>58</v>
      </c>
      <c r="D1238" t="s">
        <v>26</v>
      </c>
      <c r="E1238" t="s">
        <v>92</v>
      </c>
      <c r="F1238" t="s">
        <v>15</v>
      </c>
      <c r="H1238" s="1">
        <v>40711</v>
      </c>
      <c r="I1238" s="1">
        <v>41873</v>
      </c>
      <c r="J1238" s="1">
        <v>24342</v>
      </c>
      <c r="K1238" t="s">
        <v>1762</v>
      </c>
      <c r="L1238" t="s">
        <v>1097</v>
      </c>
    </row>
    <row r="1239" spans="1:12" x14ac:dyDescent="0.3">
      <c r="A1239" t="s">
        <v>1763</v>
      </c>
      <c r="D1239" t="s">
        <v>13</v>
      </c>
      <c r="F1239" t="s">
        <v>60</v>
      </c>
      <c r="G1239" t="s">
        <v>47</v>
      </c>
      <c r="H1239" s="1">
        <v>40379</v>
      </c>
      <c r="J1239" s="1">
        <v>27468</v>
      </c>
      <c r="L1239" t="s">
        <v>187</v>
      </c>
    </row>
    <row r="1240" spans="1:12" x14ac:dyDescent="0.3">
      <c r="A1240" t="s">
        <v>1764</v>
      </c>
      <c r="B1240" t="s">
        <v>67</v>
      </c>
      <c r="C1240" t="s">
        <v>82</v>
      </c>
      <c r="D1240" t="s">
        <v>50</v>
      </c>
      <c r="E1240" t="s">
        <v>86</v>
      </c>
      <c r="G1240" t="s">
        <v>42</v>
      </c>
      <c r="H1240" s="1">
        <v>42059</v>
      </c>
      <c r="J1240" s="1">
        <v>25024</v>
      </c>
    </row>
    <row r="1241" spans="1:12" x14ac:dyDescent="0.3">
      <c r="A1241" t="s">
        <v>1765</v>
      </c>
      <c r="B1241" t="s">
        <v>36</v>
      </c>
      <c r="C1241" t="s">
        <v>82</v>
      </c>
      <c r="D1241" t="s">
        <v>31</v>
      </c>
      <c r="E1241" t="s">
        <v>99</v>
      </c>
      <c r="F1241" t="s">
        <v>33</v>
      </c>
      <c r="H1241" s="1">
        <v>41457</v>
      </c>
      <c r="J1241" s="1">
        <v>35956</v>
      </c>
      <c r="K1241">
        <v>99579</v>
      </c>
    </row>
    <row r="1242" spans="1:12" x14ac:dyDescent="0.3">
      <c r="A1242" t="s">
        <v>1766</v>
      </c>
      <c r="B1242" t="s">
        <v>49</v>
      </c>
      <c r="D1242" t="s">
        <v>83</v>
      </c>
      <c r="F1242" t="s">
        <v>55</v>
      </c>
      <c r="G1242" t="s">
        <v>69</v>
      </c>
      <c r="H1242" s="1">
        <v>42096</v>
      </c>
      <c r="I1242" s="1">
        <v>43791</v>
      </c>
      <c r="J1242" s="1">
        <v>31111</v>
      </c>
      <c r="L1242">
        <v>110937</v>
      </c>
    </row>
    <row r="1243" spans="1:12" x14ac:dyDescent="0.3">
      <c r="A1243" t="s">
        <v>1767</v>
      </c>
      <c r="B1243" t="s">
        <v>49</v>
      </c>
      <c r="D1243" t="s">
        <v>53</v>
      </c>
      <c r="E1243" t="s">
        <v>46</v>
      </c>
      <c r="F1243" t="s">
        <v>60</v>
      </c>
      <c r="G1243" t="s">
        <v>74</v>
      </c>
      <c r="H1243" s="1">
        <v>40824</v>
      </c>
      <c r="J1243" s="1">
        <v>37997</v>
      </c>
      <c r="K1243" t="s">
        <v>1768</v>
      </c>
      <c r="L1243" t="s">
        <v>1865</v>
      </c>
    </row>
    <row r="1244" spans="1:12" x14ac:dyDescent="0.3">
      <c r="A1244" t="s">
        <v>1769</v>
      </c>
      <c r="B1244" t="s">
        <v>67</v>
      </c>
      <c r="C1244" t="s">
        <v>12</v>
      </c>
      <c r="D1244" t="s">
        <v>147</v>
      </c>
      <c r="F1244" t="s">
        <v>55</v>
      </c>
      <c r="G1244" t="s">
        <v>74</v>
      </c>
      <c r="H1244" s="1">
        <v>42928</v>
      </c>
      <c r="J1244" s="1">
        <v>32371</v>
      </c>
      <c r="K1244" t="s">
        <v>545</v>
      </c>
      <c r="L1244" t="s">
        <v>1867</v>
      </c>
    </row>
    <row r="1245" spans="1:12" x14ac:dyDescent="0.3">
      <c r="A1245" t="s">
        <v>1770</v>
      </c>
      <c r="B1245" t="s">
        <v>36</v>
      </c>
      <c r="C1245" t="s">
        <v>97</v>
      </c>
      <c r="D1245" t="s">
        <v>13</v>
      </c>
      <c r="E1245" t="s">
        <v>105</v>
      </c>
      <c r="F1245" t="s">
        <v>33</v>
      </c>
      <c r="G1245" t="s">
        <v>69</v>
      </c>
      <c r="H1245" s="1">
        <v>40977</v>
      </c>
      <c r="I1245" s="1">
        <v>42214</v>
      </c>
      <c r="J1245" s="1">
        <v>24801</v>
      </c>
      <c r="K1245" t="s">
        <v>1771</v>
      </c>
    </row>
    <row r="1246" spans="1:12" x14ac:dyDescent="0.3">
      <c r="A1246" t="s">
        <v>1772</v>
      </c>
      <c r="B1246" t="s">
        <v>85</v>
      </c>
      <c r="C1246" t="s">
        <v>40</v>
      </c>
      <c r="D1246" t="s">
        <v>94</v>
      </c>
      <c r="E1246" t="s">
        <v>54</v>
      </c>
      <c r="H1246" s="1">
        <v>41062</v>
      </c>
      <c r="J1246" s="1">
        <v>24970</v>
      </c>
      <c r="K1246" t="s">
        <v>1773</v>
      </c>
    </row>
    <row r="1247" spans="1:12" x14ac:dyDescent="0.3">
      <c r="A1247" t="s">
        <v>1774</v>
      </c>
      <c r="B1247" t="s">
        <v>19</v>
      </c>
      <c r="C1247" t="s">
        <v>82</v>
      </c>
      <c r="D1247" t="s">
        <v>53</v>
      </c>
      <c r="E1247" t="s">
        <v>54</v>
      </c>
      <c r="G1247" t="s">
        <v>69</v>
      </c>
      <c r="H1247" s="1">
        <v>40814</v>
      </c>
      <c r="I1247" s="1">
        <v>41964</v>
      </c>
      <c r="J1247" s="1">
        <v>31726</v>
      </c>
      <c r="K1247">
        <v>98261</v>
      </c>
      <c r="L1247">
        <v>94649</v>
      </c>
    </row>
    <row r="1248" spans="1:12" x14ac:dyDescent="0.3">
      <c r="A1248" t="s">
        <v>1775</v>
      </c>
      <c r="B1248" t="s">
        <v>85</v>
      </c>
      <c r="C1248" t="s">
        <v>40</v>
      </c>
      <c r="D1248" t="s">
        <v>68</v>
      </c>
      <c r="E1248" t="s">
        <v>14</v>
      </c>
      <c r="F1248" t="s">
        <v>33</v>
      </c>
      <c r="G1248" t="s">
        <v>74</v>
      </c>
      <c r="H1248" s="1">
        <v>42865</v>
      </c>
      <c r="J1248" s="1">
        <v>23190</v>
      </c>
      <c r="K1248" t="s">
        <v>1776</v>
      </c>
      <c r="L1248" t="s">
        <v>1872</v>
      </c>
    </row>
    <row r="1249" spans="1:12" x14ac:dyDescent="0.3">
      <c r="A1249" t="s">
        <v>1777</v>
      </c>
      <c r="C1249" t="s">
        <v>37</v>
      </c>
      <c r="D1249" t="s">
        <v>13</v>
      </c>
      <c r="E1249" t="s">
        <v>86</v>
      </c>
      <c r="F1249" t="s">
        <v>60</v>
      </c>
      <c r="G1249" t="s">
        <v>47</v>
      </c>
      <c r="H1249" t="s">
        <v>75</v>
      </c>
      <c r="J1249" s="1">
        <v>31968</v>
      </c>
      <c r="K1249" t="s">
        <v>1778</v>
      </c>
      <c r="L1249" t="s">
        <v>1874</v>
      </c>
    </row>
    <row r="1250" spans="1:12" x14ac:dyDescent="0.3">
      <c r="A1250" t="s">
        <v>1779</v>
      </c>
      <c r="B1250" t="s">
        <v>67</v>
      </c>
      <c r="C1250" t="s">
        <v>40</v>
      </c>
      <c r="D1250" t="s">
        <v>21</v>
      </c>
      <c r="E1250" t="s">
        <v>88</v>
      </c>
      <c r="F1250" t="s">
        <v>15</v>
      </c>
      <c r="G1250" t="s">
        <v>74</v>
      </c>
      <c r="H1250" s="1">
        <v>44195</v>
      </c>
      <c r="I1250" s="1">
        <v>44904</v>
      </c>
      <c r="K1250" t="s">
        <v>1780</v>
      </c>
    </row>
    <row r="1251" spans="1:12" x14ac:dyDescent="0.3">
      <c r="A1251" t="s">
        <v>1781</v>
      </c>
      <c r="B1251" t="s">
        <v>36</v>
      </c>
      <c r="C1251" t="s">
        <v>82</v>
      </c>
      <c r="D1251" t="s">
        <v>41</v>
      </c>
      <c r="E1251" t="s">
        <v>51</v>
      </c>
      <c r="F1251" t="s">
        <v>60</v>
      </c>
      <c r="G1251" t="s">
        <v>29</v>
      </c>
      <c r="H1251" s="1">
        <v>41033</v>
      </c>
      <c r="J1251" s="1">
        <v>24946</v>
      </c>
      <c r="K1251" t="s">
        <v>1782</v>
      </c>
    </row>
    <row r="1252" spans="1:12" x14ac:dyDescent="0.3">
      <c r="A1252" t="s">
        <v>1783</v>
      </c>
      <c r="B1252" t="s">
        <v>24</v>
      </c>
      <c r="C1252" t="s">
        <v>40</v>
      </c>
      <c r="D1252" t="s">
        <v>147</v>
      </c>
      <c r="E1252" t="s">
        <v>27</v>
      </c>
      <c r="G1252" t="s">
        <v>47</v>
      </c>
      <c r="H1252" s="1">
        <v>42773</v>
      </c>
      <c r="I1252" s="1">
        <v>43855</v>
      </c>
      <c r="J1252" s="1">
        <v>37779</v>
      </c>
      <c r="K1252" t="s">
        <v>1784</v>
      </c>
      <c r="L1252" t="s">
        <v>1878</v>
      </c>
    </row>
    <row r="1253" spans="1:12" x14ac:dyDescent="0.3">
      <c r="A1253" t="s">
        <v>1785</v>
      </c>
      <c r="B1253" t="s">
        <v>19</v>
      </c>
      <c r="C1253" t="s">
        <v>20</v>
      </c>
      <c r="D1253" t="s">
        <v>59</v>
      </c>
      <c r="E1253" t="s">
        <v>54</v>
      </c>
      <c r="F1253" t="s">
        <v>33</v>
      </c>
      <c r="G1253" t="s">
        <v>42</v>
      </c>
      <c r="H1253" s="1">
        <v>39991</v>
      </c>
      <c r="J1253" s="1">
        <v>23726</v>
      </c>
      <c r="K1253" t="s">
        <v>70</v>
      </c>
      <c r="L1253">
        <v>32962</v>
      </c>
    </row>
    <row r="1254" spans="1:12" x14ac:dyDescent="0.3">
      <c r="A1254" t="s">
        <v>1786</v>
      </c>
      <c r="B1254" t="s">
        <v>24</v>
      </c>
      <c r="C1254" t="s">
        <v>58</v>
      </c>
      <c r="D1254" t="s">
        <v>41</v>
      </c>
      <c r="H1254" s="1">
        <v>39926</v>
      </c>
      <c r="J1254" s="1">
        <v>23028</v>
      </c>
      <c r="K1254" t="s">
        <v>1787</v>
      </c>
      <c r="L1254" t="s">
        <v>1881</v>
      </c>
    </row>
    <row r="1255" spans="1:12" x14ac:dyDescent="0.3">
      <c r="A1255" t="s">
        <v>1788</v>
      </c>
      <c r="C1255" t="s">
        <v>45</v>
      </c>
      <c r="D1255" t="s">
        <v>41</v>
      </c>
      <c r="G1255" t="s">
        <v>47</v>
      </c>
      <c r="H1255" s="1">
        <v>40003</v>
      </c>
      <c r="J1255" s="1">
        <v>37002</v>
      </c>
      <c r="K1255" t="s">
        <v>1789</v>
      </c>
      <c r="L1255">
        <v>39793</v>
      </c>
    </row>
    <row r="1256" spans="1:12" x14ac:dyDescent="0.3">
      <c r="A1256" t="s">
        <v>1790</v>
      </c>
      <c r="B1256" t="s">
        <v>67</v>
      </c>
      <c r="C1256" t="s">
        <v>58</v>
      </c>
      <c r="D1256" t="s">
        <v>94</v>
      </c>
      <c r="E1256" t="s">
        <v>99</v>
      </c>
      <c r="F1256" t="s">
        <v>55</v>
      </c>
      <c r="G1256" t="s">
        <v>16</v>
      </c>
      <c r="H1256" s="1">
        <v>43685</v>
      </c>
      <c r="J1256" s="1">
        <v>25277</v>
      </c>
      <c r="K1256" t="s">
        <v>1791</v>
      </c>
      <c r="L1256" t="s">
        <v>1884</v>
      </c>
    </row>
    <row r="1257" spans="1:12" x14ac:dyDescent="0.3">
      <c r="A1257" t="s">
        <v>1792</v>
      </c>
      <c r="B1257" t="s">
        <v>24</v>
      </c>
      <c r="C1257" t="s">
        <v>82</v>
      </c>
      <c r="D1257" t="s">
        <v>31</v>
      </c>
      <c r="E1257" t="s">
        <v>32</v>
      </c>
      <c r="F1257" t="s">
        <v>28</v>
      </c>
      <c r="G1257" t="s">
        <v>69</v>
      </c>
      <c r="H1257" s="1">
        <v>43507</v>
      </c>
      <c r="J1257" s="1">
        <v>35742</v>
      </c>
      <c r="K1257" t="s">
        <v>1793</v>
      </c>
    </row>
    <row r="1258" spans="1:12" x14ac:dyDescent="0.3">
      <c r="A1258" t="s">
        <v>1794</v>
      </c>
      <c r="C1258" t="s">
        <v>97</v>
      </c>
      <c r="D1258" t="s">
        <v>147</v>
      </c>
      <c r="E1258" t="s">
        <v>32</v>
      </c>
      <c r="G1258" t="s">
        <v>42</v>
      </c>
      <c r="H1258" s="1">
        <v>42773</v>
      </c>
      <c r="J1258" s="1">
        <v>34282</v>
      </c>
    </row>
    <row r="1259" spans="1:12" x14ac:dyDescent="0.3">
      <c r="A1259" t="s">
        <v>1795</v>
      </c>
      <c r="B1259" t="s">
        <v>67</v>
      </c>
      <c r="C1259" t="s">
        <v>37</v>
      </c>
      <c r="D1259" t="s">
        <v>13</v>
      </c>
      <c r="E1259" t="s">
        <v>86</v>
      </c>
      <c r="F1259" t="s">
        <v>15</v>
      </c>
      <c r="H1259" s="1">
        <v>42923</v>
      </c>
      <c r="J1259" s="1">
        <v>28176</v>
      </c>
      <c r="K1259">
        <v>63429</v>
      </c>
    </row>
    <row r="1260" spans="1:12" x14ac:dyDescent="0.3">
      <c r="A1260" t="s">
        <v>1796</v>
      </c>
      <c r="B1260" t="s">
        <v>24</v>
      </c>
      <c r="C1260" t="s">
        <v>97</v>
      </c>
      <c r="D1260" t="s">
        <v>83</v>
      </c>
      <c r="E1260" t="s">
        <v>99</v>
      </c>
      <c r="G1260" t="s">
        <v>16</v>
      </c>
      <c r="H1260" s="1">
        <v>42278</v>
      </c>
      <c r="L1260" t="s">
        <v>1889</v>
      </c>
    </row>
    <row r="1261" spans="1:12" x14ac:dyDescent="0.3">
      <c r="A1261" t="s">
        <v>1797</v>
      </c>
      <c r="B1261" t="s">
        <v>19</v>
      </c>
      <c r="D1261" t="s">
        <v>130</v>
      </c>
      <c r="E1261" t="s">
        <v>63</v>
      </c>
      <c r="F1261" t="s">
        <v>60</v>
      </c>
      <c r="H1261" s="1">
        <v>43611</v>
      </c>
      <c r="I1261" s="1">
        <v>43797</v>
      </c>
      <c r="J1261" s="1">
        <v>23942</v>
      </c>
      <c r="K1261" t="s">
        <v>1798</v>
      </c>
      <c r="L1261">
        <v>105096</v>
      </c>
    </row>
    <row r="1262" spans="1:12" x14ac:dyDescent="0.3">
      <c r="A1262" t="s">
        <v>1799</v>
      </c>
      <c r="B1262" t="s">
        <v>85</v>
      </c>
      <c r="C1262" t="s">
        <v>45</v>
      </c>
      <c r="D1262" t="s">
        <v>125</v>
      </c>
      <c r="E1262" t="s">
        <v>51</v>
      </c>
      <c r="F1262" t="s">
        <v>33</v>
      </c>
      <c r="G1262" t="s">
        <v>42</v>
      </c>
      <c r="H1262" s="1">
        <v>43970</v>
      </c>
      <c r="J1262" s="1">
        <v>27454</v>
      </c>
      <c r="L1262" t="s">
        <v>1891</v>
      </c>
    </row>
    <row r="1263" spans="1:12" x14ac:dyDescent="0.3">
      <c r="A1263" t="s">
        <v>1800</v>
      </c>
      <c r="B1263" t="s">
        <v>67</v>
      </c>
      <c r="C1263" t="s">
        <v>37</v>
      </c>
      <c r="D1263" t="s">
        <v>59</v>
      </c>
      <c r="E1263" t="s">
        <v>88</v>
      </c>
      <c r="F1263" t="s">
        <v>33</v>
      </c>
      <c r="G1263" t="s">
        <v>69</v>
      </c>
      <c r="H1263" t="s">
        <v>75</v>
      </c>
      <c r="I1263" s="1">
        <v>43202</v>
      </c>
      <c r="J1263" s="1">
        <v>29454</v>
      </c>
    </row>
    <row r="1264" spans="1:12" x14ac:dyDescent="0.3">
      <c r="A1264" t="s">
        <v>1801</v>
      </c>
      <c r="B1264" t="s">
        <v>24</v>
      </c>
      <c r="C1264" t="s">
        <v>82</v>
      </c>
      <c r="E1264" t="s">
        <v>32</v>
      </c>
      <c r="G1264" t="s">
        <v>78</v>
      </c>
      <c r="H1264" s="1">
        <v>43344</v>
      </c>
      <c r="J1264" s="1">
        <v>33624</v>
      </c>
      <c r="K1264" t="s">
        <v>1802</v>
      </c>
      <c r="L1264" t="s">
        <v>945</v>
      </c>
    </row>
    <row r="1265" spans="1:12" x14ac:dyDescent="0.3">
      <c r="A1265" t="s">
        <v>1803</v>
      </c>
      <c r="B1265" t="s">
        <v>19</v>
      </c>
      <c r="C1265" t="s">
        <v>97</v>
      </c>
      <c r="D1265" t="s">
        <v>41</v>
      </c>
      <c r="E1265" t="s">
        <v>88</v>
      </c>
      <c r="F1265" t="s">
        <v>28</v>
      </c>
      <c r="G1265" t="s">
        <v>29</v>
      </c>
      <c r="H1265" s="1">
        <v>44097</v>
      </c>
      <c r="J1265" s="1">
        <v>35841</v>
      </c>
    </row>
    <row r="1266" spans="1:12" x14ac:dyDescent="0.3">
      <c r="A1266" t="s">
        <v>1804</v>
      </c>
      <c r="B1266" t="s">
        <v>49</v>
      </c>
      <c r="C1266" t="s">
        <v>12</v>
      </c>
      <c r="E1266" t="s">
        <v>54</v>
      </c>
      <c r="F1266" t="s">
        <v>60</v>
      </c>
      <c r="G1266" t="s">
        <v>16</v>
      </c>
      <c r="H1266" s="1">
        <v>43058</v>
      </c>
      <c r="I1266" s="1">
        <v>43953</v>
      </c>
      <c r="J1266" s="1">
        <v>25529</v>
      </c>
      <c r="K1266">
        <v>37737</v>
      </c>
      <c r="L1266" t="s">
        <v>1895</v>
      </c>
    </row>
    <row r="1267" spans="1:12" x14ac:dyDescent="0.3">
      <c r="A1267" t="s">
        <v>1805</v>
      </c>
      <c r="B1267" t="s">
        <v>67</v>
      </c>
      <c r="C1267" t="s">
        <v>40</v>
      </c>
      <c r="D1267" t="s">
        <v>31</v>
      </c>
      <c r="E1267" t="s">
        <v>88</v>
      </c>
      <c r="G1267" t="s">
        <v>29</v>
      </c>
      <c r="H1267" t="s">
        <v>75</v>
      </c>
      <c r="J1267" s="1">
        <v>34388</v>
      </c>
      <c r="L1267" t="s">
        <v>792</v>
      </c>
    </row>
    <row r="1268" spans="1:12" x14ac:dyDescent="0.3">
      <c r="A1268" t="s">
        <v>1806</v>
      </c>
      <c r="B1268" t="s">
        <v>24</v>
      </c>
      <c r="C1268" t="s">
        <v>45</v>
      </c>
      <c r="D1268" t="s">
        <v>21</v>
      </c>
      <c r="F1268" t="s">
        <v>33</v>
      </c>
      <c r="G1268" t="s">
        <v>42</v>
      </c>
      <c r="H1268" t="s">
        <v>75</v>
      </c>
      <c r="I1268" s="1">
        <v>42452</v>
      </c>
      <c r="J1268" s="1">
        <v>26325</v>
      </c>
      <c r="K1268" t="s">
        <v>132</v>
      </c>
      <c r="L1268" t="s">
        <v>255</v>
      </c>
    </row>
    <row r="1269" spans="1:12" x14ac:dyDescent="0.3">
      <c r="A1269" t="s">
        <v>1807</v>
      </c>
      <c r="B1269" t="s">
        <v>49</v>
      </c>
      <c r="C1269" t="s">
        <v>25</v>
      </c>
      <c r="D1269" t="s">
        <v>94</v>
      </c>
      <c r="E1269" t="s">
        <v>88</v>
      </c>
      <c r="G1269" t="s">
        <v>29</v>
      </c>
      <c r="H1269" s="1">
        <v>42142</v>
      </c>
      <c r="J1269" s="1">
        <v>25560</v>
      </c>
      <c r="K1269">
        <v>90061</v>
      </c>
      <c r="L1269" t="s">
        <v>1150</v>
      </c>
    </row>
    <row r="1270" spans="1:12" x14ac:dyDescent="0.3">
      <c r="A1270" t="s">
        <v>1808</v>
      </c>
      <c r="C1270" t="s">
        <v>58</v>
      </c>
      <c r="D1270" t="s">
        <v>59</v>
      </c>
      <c r="E1270" t="s">
        <v>14</v>
      </c>
      <c r="H1270" s="1">
        <v>43443</v>
      </c>
      <c r="J1270" s="1">
        <v>38206</v>
      </c>
    </row>
    <row r="1271" spans="1:12" x14ac:dyDescent="0.3">
      <c r="A1271" t="s">
        <v>1809</v>
      </c>
      <c r="B1271" t="s">
        <v>85</v>
      </c>
      <c r="C1271" t="s">
        <v>82</v>
      </c>
      <c r="D1271" t="s">
        <v>94</v>
      </c>
      <c r="E1271" t="s">
        <v>27</v>
      </c>
      <c r="G1271" t="s">
        <v>42</v>
      </c>
      <c r="H1271" s="1">
        <v>41600</v>
      </c>
      <c r="I1271" s="1">
        <v>43135</v>
      </c>
      <c r="K1271" t="s">
        <v>211</v>
      </c>
      <c r="L1271" t="s">
        <v>1901</v>
      </c>
    </row>
    <row r="1272" spans="1:12" x14ac:dyDescent="0.3">
      <c r="A1272" t="s">
        <v>1810</v>
      </c>
      <c r="C1272" t="s">
        <v>37</v>
      </c>
      <c r="D1272" t="s">
        <v>13</v>
      </c>
      <c r="E1272" t="s">
        <v>105</v>
      </c>
      <c r="F1272" t="s">
        <v>15</v>
      </c>
      <c r="H1272" s="1">
        <v>43622</v>
      </c>
      <c r="I1272" s="1">
        <v>43585</v>
      </c>
      <c r="J1272" s="1">
        <v>25073</v>
      </c>
    </row>
    <row r="1273" spans="1:12" x14ac:dyDescent="0.3">
      <c r="A1273" t="s">
        <v>1811</v>
      </c>
      <c r="B1273" t="s">
        <v>85</v>
      </c>
      <c r="C1273" t="s">
        <v>45</v>
      </c>
      <c r="D1273" t="s">
        <v>59</v>
      </c>
      <c r="E1273" t="s">
        <v>27</v>
      </c>
      <c r="G1273" t="s">
        <v>47</v>
      </c>
      <c r="H1273" s="1">
        <v>41924</v>
      </c>
      <c r="I1273" s="1">
        <v>43187</v>
      </c>
      <c r="J1273" s="1">
        <v>28436</v>
      </c>
    </row>
    <row r="1274" spans="1:12" x14ac:dyDescent="0.3">
      <c r="A1274" t="s">
        <v>1812</v>
      </c>
      <c r="C1274" t="s">
        <v>25</v>
      </c>
      <c r="D1274" t="s">
        <v>53</v>
      </c>
      <c r="E1274" t="s">
        <v>88</v>
      </c>
      <c r="F1274" t="s">
        <v>33</v>
      </c>
      <c r="G1274" t="s">
        <v>47</v>
      </c>
      <c r="H1274" s="1">
        <v>41816</v>
      </c>
      <c r="J1274" s="1">
        <v>36161</v>
      </c>
      <c r="L1274" t="s">
        <v>586</v>
      </c>
    </row>
    <row r="1275" spans="1:12" x14ac:dyDescent="0.3">
      <c r="A1275" t="s">
        <v>1813</v>
      </c>
      <c r="B1275" t="s">
        <v>67</v>
      </c>
      <c r="C1275" t="s">
        <v>97</v>
      </c>
      <c r="D1275" t="s">
        <v>31</v>
      </c>
      <c r="E1275" t="s">
        <v>27</v>
      </c>
      <c r="G1275" t="s">
        <v>64</v>
      </c>
      <c r="H1275" s="1">
        <v>43877</v>
      </c>
      <c r="I1275" s="1">
        <v>44795</v>
      </c>
      <c r="J1275" s="1">
        <v>24062</v>
      </c>
      <c r="K1275">
        <v>97647</v>
      </c>
      <c r="L1275" t="s">
        <v>1908</v>
      </c>
    </row>
    <row r="1276" spans="1:12" x14ac:dyDescent="0.3">
      <c r="A1276" t="s">
        <v>1814</v>
      </c>
      <c r="B1276" t="s">
        <v>24</v>
      </c>
      <c r="D1276" t="s">
        <v>50</v>
      </c>
      <c r="F1276" t="s">
        <v>55</v>
      </c>
      <c r="H1276" s="1">
        <v>41157</v>
      </c>
      <c r="I1276" s="1">
        <v>42149</v>
      </c>
      <c r="J1276" s="1">
        <v>29514</v>
      </c>
      <c r="L1276">
        <v>70103</v>
      </c>
    </row>
    <row r="1277" spans="1:12" x14ac:dyDescent="0.3">
      <c r="A1277" t="s">
        <v>1815</v>
      </c>
      <c r="B1277" t="s">
        <v>67</v>
      </c>
      <c r="C1277" t="s">
        <v>40</v>
      </c>
      <c r="D1277" t="s">
        <v>13</v>
      </c>
      <c r="E1277" t="s">
        <v>86</v>
      </c>
      <c r="F1277" t="s">
        <v>28</v>
      </c>
      <c r="H1277" s="1">
        <v>40440</v>
      </c>
      <c r="J1277" s="1">
        <v>37247</v>
      </c>
      <c r="K1277" t="s">
        <v>586</v>
      </c>
      <c r="L1277" t="s">
        <v>325</v>
      </c>
    </row>
    <row r="1278" spans="1:12" x14ac:dyDescent="0.3">
      <c r="A1278" t="s">
        <v>1816</v>
      </c>
      <c r="B1278" t="s">
        <v>24</v>
      </c>
      <c r="C1278" t="s">
        <v>82</v>
      </c>
      <c r="D1278" t="s">
        <v>21</v>
      </c>
      <c r="E1278" t="s">
        <v>46</v>
      </c>
      <c r="H1278" s="1">
        <v>42721</v>
      </c>
      <c r="J1278" s="1">
        <v>30143</v>
      </c>
      <c r="K1278" t="s">
        <v>1817</v>
      </c>
      <c r="L1278" t="s">
        <v>1012</v>
      </c>
    </row>
    <row r="1279" spans="1:12" x14ac:dyDescent="0.3">
      <c r="A1279" t="s">
        <v>1818</v>
      </c>
      <c r="B1279" t="s">
        <v>67</v>
      </c>
      <c r="C1279" t="s">
        <v>25</v>
      </c>
      <c r="E1279" t="s">
        <v>170</v>
      </c>
      <c r="F1279" t="s">
        <v>28</v>
      </c>
      <c r="G1279" t="s">
        <v>16</v>
      </c>
      <c r="H1279" s="1">
        <v>40517</v>
      </c>
      <c r="K1279" t="s">
        <v>119</v>
      </c>
    </row>
    <row r="1280" spans="1:12" x14ac:dyDescent="0.3">
      <c r="A1280" t="s">
        <v>1819</v>
      </c>
      <c r="B1280" t="s">
        <v>36</v>
      </c>
      <c r="C1280" t="s">
        <v>97</v>
      </c>
      <c r="D1280" t="s">
        <v>59</v>
      </c>
      <c r="E1280" t="s">
        <v>51</v>
      </c>
      <c r="G1280" t="s">
        <v>74</v>
      </c>
      <c r="H1280" s="1">
        <v>42220</v>
      </c>
      <c r="J1280" s="1">
        <v>22538</v>
      </c>
      <c r="L1280" t="s">
        <v>1914</v>
      </c>
    </row>
    <row r="1281" spans="1:12" x14ac:dyDescent="0.3">
      <c r="A1281" t="s">
        <v>1820</v>
      </c>
      <c r="B1281" t="s">
        <v>85</v>
      </c>
      <c r="C1281" t="s">
        <v>40</v>
      </c>
      <c r="D1281" t="s">
        <v>13</v>
      </c>
      <c r="E1281" t="s">
        <v>86</v>
      </c>
      <c r="F1281" t="s">
        <v>33</v>
      </c>
      <c r="G1281" t="s">
        <v>74</v>
      </c>
      <c r="H1281" s="1">
        <v>42241</v>
      </c>
      <c r="J1281" s="1">
        <v>33942</v>
      </c>
      <c r="L1281">
        <v>119699</v>
      </c>
    </row>
    <row r="1282" spans="1:12" x14ac:dyDescent="0.3">
      <c r="A1282" t="s">
        <v>1821</v>
      </c>
      <c r="B1282" t="s">
        <v>19</v>
      </c>
      <c r="C1282" t="s">
        <v>37</v>
      </c>
      <c r="E1282" t="s">
        <v>92</v>
      </c>
      <c r="G1282" t="s">
        <v>78</v>
      </c>
      <c r="H1282" t="s">
        <v>75</v>
      </c>
      <c r="I1282" s="1">
        <v>43963</v>
      </c>
      <c r="J1282" s="1">
        <v>22396</v>
      </c>
      <c r="K1282" t="s">
        <v>1822</v>
      </c>
    </row>
    <row r="1283" spans="1:12" x14ac:dyDescent="0.3">
      <c r="A1283" t="s">
        <v>1823</v>
      </c>
      <c r="B1283" t="s">
        <v>24</v>
      </c>
      <c r="C1283" t="s">
        <v>97</v>
      </c>
      <c r="D1283" t="s">
        <v>130</v>
      </c>
      <c r="E1283" t="s">
        <v>86</v>
      </c>
      <c r="G1283" t="s">
        <v>78</v>
      </c>
      <c r="H1283" s="1">
        <v>41729</v>
      </c>
      <c r="I1283" s="1">
        <v>42785</v>
      </c>
      <c r="J1283" s="1">
        <v>27795</v>
      </c>
      <c r="L1283" t="s">
        <v>1918</v>
      </c>
    </row>
    <row r="1284" spans="1:12" x14ac:dyDescent="0.3">
      <c r="A1284" t="s">
        <v>1824</v>
      </c>
      <c r="B1284" t="s">
        <v>24</v>
      </c>
      <c r="C1284" t="s">
        <v>58</v>
      </c>
      <c r="D1284" t="s">
        <v>83</v>
      </c>
      <c r="E1284" t="s">
        <v>14</v>
      </c>
      <c r="F1284" t="s">
        <v>15</v>
      </c>
      <c r="G1284" t="s">
        <v>29</v>
      </c>
      <c r="H1284" s="1">
        <v>40918</v>
      </c>
      <c r="I1284" s="1">
        <v>40810</v>
      </c>
      <c r="J1284" s="1">
        <v>26606</v>
      </c>
      <c r="K1284" t="s">
        <v>132</v>
      </c>
    </row>
    <row r="1285" spans="1:12" x14ac:dyDescent="0.3">
      <c r="A1285" t="s">
        <v>1825</v>
      </c>
      <c r="C1285" t="s">
        <v>40</v>
      </c>
      <c r="E1285" t="s">
        <v>38</v>
      </c>
      <c r="F1285" t="s">
        <v>33</v>
      </c>
      <c r="H1285" s="1">
        <v>40240</v>
      </c>
      <c r="J1285" s="1">
        <v>35454</v>
      </c>
      <c r="L1285" t="s">
        <v>1921</v>
      </c>
    </row>
    <row r="1286" spans="1:12" x14ac:dyDescent="0.3">
      <c r="A1286" t="s">
        <v>1826</v>
      </c>
      <c r="C1286" t="s">
        <v>20</v>
      </c>
      <c r="D1286" t="s">
        <v>59</v>
      </c>
      <c r="E1286" t="s">
        <v>105</v>
      </c>
      <c r="G1286" t="s">
        <v>16</v>
      </c>
      <c r="H1286" s="1">
        <v>39856</v>
      </c>
      <c r="J1286" s="1">
        <v>24912</v>
      </c>
      <c r="K1286" t="s">
        <v>1827</v>
      </c>
      <c r="L1286" t="s">
        <v>1923</v>
      </c>
    </row>
    <row r="1287" spans="1:12" x14ac:dyDescent="0.3">
      <c r="A1287" t="s">
        <v>1828</v>
      </c>
      <c r="B1287" t="s">
        <v>24</v>
      </c>
      <c r="C1287" t="s">
        <v>25</v>
      </c>
      <c r="E1287" t="s">
        <v>88</v>
      </c>
      <c r="G1287" t="s">
        <v>29</v>
      </c>
      <c r="H1287" s="1">
        <v>42980</v>
      </c>
      <c r="I1287" s="1">
        <v>42945</v>
      </c>
      <c r="J1287" s="1">
        <v>25374</v>
      </c>
      <c r="K1287" t="s">
        <v>649</v>
      </c>
      <c r="L1287" t="s">
        <v>203</v>
      </c>
    </row>
    <row r="1288" spans="1:12" x14ac:dyDescent="0.3">
      <c r="A1288" t="s">
        <v>1829</v>
      </c>
      <c r="C1288" t="s">
        <v>37</v>
      </c>
      <c r="D1288" t="s">
        <v>94</v>
      </c>
      <c r="E1288" t="s">
        <v>92</v>
      </c>
      <c r="F1288" t="s">
        <v>55</v>
      </c>
      <c r="G1288" t="s">
        <v>78</v>
      </c>
      <c r="H1288" s="1">
        <v>40456</v>
      </c>
      <c r="I1288" s="1">
        <v>42295</v>
      </c>
      <c r="J1288" s="1">
        <v>27931</v>
      </c>
      <c r="K1288" t="s">
        <v>1830</v>
      </c>
    </row>
    <row r="1289" spans="1:12" x14ac:dyDescent="0.3">
      <c r="A1289" t="s">
        <v>1831</v>
      </c>
      <c r="B1289" t="s">
        <v>36</v>
      </c>
      <c r="C1289" t="s">
        <v>97</v>
      </c>
      <c r="D1289" t="s">
        <v>31</v>
      </c>
      <c r="E1289" t="s">
        <v>170</v>
      </c>
      <c r="G1289" t="s">
        <v>42</v>
      </c>
      <c r="H1289" s="1">
        <v>42326</v>
      </c>
      <c r="I1289" s="1">
        <v>43904</v>
      </c>
      <c r="J1289" s="1">
        <v>26393</v>
      </c>
      <c r="L1289" t="s">
        <v>1150</v>
      </c>
    </row>
    <row r="1290" spans="1:12" x14ac:dyDescent="0.3">
      <c r="A1290" t="s">
        <v>1832</v>
      </c>
      <c r="B1290" t="s">
        <v>85</v>
      </c>
      <c r="C1290" t="s">
        <v>20</v>
      </c>
      <c r="D1290" t="s">
        <v>147</v>
      </c>
      <c r="F1290" t="s">
        <v>60</v>
      </c>
      <c r="G1290" t="s">
        <v>29</v>
      </c>
      <c r="H1290" s="1">
        <v>40600</v>
      </c>
      <c r="I1290" s="1">
        <v>40901</v>
      </c>
      <c r="J1290" s="1">
        <v>25651</v>
      </c>
      <c r="L1290" t="s">
        <v>132</v>
      </c>
    </row>
    <row r="1291" spans="1:12" x14ac:dyDescent="0.3">
      <c r="A1291" t="s">
        <v>1833</v>
      </c>
      <c r="B1291" t="s">
        <v>24</v>
      </c>
      <c r="C1291" t="s">
        <v>12</v>
      </c>
      <c r="D1291" t="s">
        <v>130</v>
      </c>
      <c r="E1291" t="s">
        <v>92</v>
      </c>
      <c r="H1291" s="1">
        <v>39827</v>
      </c>
      <c r="J1291" s="1">
        <v>32030</v>
      </c>
      <c r="K1291" t="s">
        <v>1834</v>
      </c>
    </row>
    <row r="1292" spans="1:12" x14ac:dyDescent="0.3">
      <c r="A1292" t="s">
        <v>1835</v>
      </c>
      <c r="B1292" t="s">
        <v>24</v>
      </c>
      <c r="C1292" t="s">
        <v>20</v>
      </c>
      <c r="D1292" t="s">
        <v>26</v>
      </c>
      <c r="E1292" t="s">
        <v>14</v>
      </c>
      <c r="F1292" t="s">
        <v>28</v>
      </c>
      <c r="H1292" s="1">
        <v>41703</v>
      </c>
      <c r="I1292" s="1">
        <v>42858</v>
      </c>
      <c r="J1292" s="1">
        <v>31194</v>
      </c>
      <c r="L1292" t="s">
        <v>914</v>
      </c>
    </row>
    <row r="1293" spans="1:12" x14ac:dyDescent="0.3">
      <c r="B1293" t="s">
        <v>36</v>
      </c>
      <c r="C1293" t="s">
        <v>20</v>
      </c>
      <c r="D1293" t="s">
        <v>21</v>
      </c>
      <c r="E1293" t="s">
        <v>38</v>
      </c>
      <c r="F1293" t="s">
        <v>15</v>
      </c>
      <c r="G1293" t="s">
        <v>42</v>
      </c>
      <c r="H1293" s="1">
        <v>41852</v>
      </c>
      <c r="J1293" s="1">
        <v>36082</v>
      </c>
      <c r="K1293" t="s">
        <v>220</v>
      </c>
    </row>
    <row r="1294" spans="1:12" x14ac:dyDescent="0.3">
      <c r="A1294" t="s">
        <v>1836</v>
      </c>
      <c r="B1294" t="s">
        <v>85</v>
      </c>
      <c r="C1294" t="s">
        <v>45</v>
      </c>
      <c r="E1294" t="s">
        <v>51</v>
      </c>
      <c r="G1294" t="s">
        <v>69</v>
      </c>
      <c r="H1294" s="1">
        <v>41655</v>
      </c>
      <c r="I1294" s="1">
        <v>43090</v>
      </c>
      <c r="J1294" s="1">
        <v>25552</v>
      </c>
      <c r="K1294" t="s">
        <v>103</v>
      </c>
      <c r="L1294" t="s">
        <v>1932</v>
      </c>
    </row>
    <row r="1295" spans="1:12" x14ac:dyDescent="0.3">
      <c r="A1295" t="s">
        <v>1837</v>
      </c>
      <c r="B1295" t="s">
        <v>67</v>
      </c>
      <c r="C1295" t="s">
        <v>45</v>
      </c>
      <c r="D1295" t="s">
        <v>68</v>
      </c>
      <c r="E1295" t="s">
        <v>88</v>
      </c>
      <c r="F1295" t="s">
        <v>33</v>
      </c>
      <c r="H1295" t="s">
        <v>75</v>
      </c>
      <c r="J1295" s="1">
        <v>22008</v>
      </c>
      <c r="K1295" t="s">
        <v>975</v>
      </c>
      <c r="L1295" t="s">
        <v>649</v>
      </c>
    </row>
    <row r="1296" spans="1:12" x14ac:dyDescent="0.3">
      <c r="A1296" t="s">
        <v>1838</v>
      </c>
      <c r="B1296" t="s">
        <v>36</v>
      </c>
      <c r="C1296" t="s">
        <v>12</v>
      </c>
      <c r="D1296" t="s">
        <v>125</v>
      </c>
      <c r="E1296" t="s">
        <v>32</v>
      </c>
      <c r="F1296" t="s">
        <v>15</v>
      </c>
      <c r="G1296" t="s">
        <v>29</v>
      </c>
      <c r="H1296" s="1">
        <v>42751</v>
      </c>
      <c r="I1296" s="1">
        <v>42666</v>
      </c>
      <c r="J1296" s="1">
        <v>30377</v>
      </c>
      <c r="K1296" t="s">
        <v>740</v>
      </c>
      <c r="L1296" t="s">
        <v>1935</v>
      </c>
    </row>
    <row r="1297" spans="1:12" x14ac:dyDescent="0.3">
      <c r="A1297" t="s">
        <v>1839</v>
      </c>
      <c r="B1297" t="s">
        <v>24</v>
      </c>
      <c r="C1297" t="s">
        <v>12</v>
      </c>
      <c r="D1297" t="s">
        <v>130</v>
      </c>
      <c r="E1297" t="s">
        <v>14</v>
      </c>
      <c r="H1297" s="1">
        <v>44000</v>
      </c>
      <c r="I1297" s="1">
        <v>44071</v>
      </c>
      <c r="J1297" s="1">
        <v>33331</v>
      </c>
      <c r="K1297" t="s">
        <v>1840</v>
      </c>
      <c r="L1297">
        <v>30638</v>
      </c>
    </row>
    <row r="1298" spans="1:12" x14ac:dyDescent="0.3">
      <c r="A1298" t="s">
        <v>1841</v>
      </c>
      <c r="B1298" t="s">
        <v>67</v>
      </c>
      <c r="C1298" t="s">
        <v>12</v>
      </c>
      <c r="D1298" t="s">
        <v>130</v>
      </c>
      <c r="E1298" t="s">
        <v>46</v>
      </c>
      <c r="F1298" t="s">
        <v>28</v>
      </c>
      <c r="H1298" s="1">
        <v>41286</v>
      </c>
      <c r="I1298" s="1">
        <v>43233</v>
      </c>
      <c r="J1298" s="1">
        <v>28883</v>
      </c>
      <c r="K1298" t="s">
        <v>631</v>
      </c>
      <c r="L1298" t="s">
        <v>1938</v>
      </c>
    </row>
    <row r="1299" spans="1:12" x14ac:dyDescent="0.3">
      <c r="A1299" t="s">
        <v>1842</v>
      </c>
      <c r="B1299" t="s">
        <v>67</v>
      </c>
      <c r="C1299" t="s">
        <v>97</v>
      </c>
      <c r="E1299" t="s">
        <v>32</v>
      </c>
      <c r="F1299" t="s">
        <v>15</v>
      </c>
      <c r="G1299" t="s">
        <v>69</v>
      </c>
      <c r="H1299" s="1">
        <v>43463</v>
      </c>
      <c r="I1299" s="1">
        <v>45451</v>
      </c>
      <c r="J1299" s="1">
        <v>28684</v>
      </c>
    </row>
    <row r="1300" spans="1:12" x14ac:dyDescent="0.3">
      <c r="A1300" t="s">
        <v>1843</v>
      </c>
      <c r="B1300" t="s">
        <v>36</v>
      </c>
      <c r="C1300" t="s">
        <v>58</v>
      </c>
      <c r="D1300" t="s">
        <v>50</v>
      </c>
      <c r="E1300" t="s">
        <v>27</v>
      </c>
      <c r="F1300" t="s">
        <v>15</v>
      </c>
      <c r="G1300" t="s">
        <v>29</v>
      </c>
      <c r="H1300" s="1">
        <v>43768</v>
      </c>
      <c r="J1300" s="1">
        <v>30410</v>
      </c>
      <c r="K1300">
        <v>88385</v>
      </c>
      <c r="L1300" t="s">
        <v>1942</v>
      </c>
    </row>
    <row r="1301" spans="1:12" x14ac:dyDescent="0.3">
      <c r="A1301" t="s">
        <v>1844</v>
      </c>
      <c r="B1301" t="s">
        <v>49</v>
      </c>
      <c r="C1301" t="s">
        <v>45</v>
      </c>
      <c r="D1301" t="s">
        <v>13</v>
      </c>
      <c r="E1301" t="s">
        <v>99</v>
      </c>
      <c r="F1301" t="s">
        <v>60</v>
      </c>
      <c r="G1301" t="s">
        <v>47</v>
      </c>
      <c r="H1301" s="1">
        <v>40499</v>
      </c>
      <c r="J1301" s="1">
        <v>22537</v>
      </c>
      <c r="L1301" t="s">
        <v>116</v>
      </c>
    </row>
    <row r="1302" spans="1:12" x14ac:dyDescent="0.3">
      <c r="A1302" t="s">
        <v>1845</v>
      </c>
      <c r="B1302" t="s">
        <v>19</v>
      </c>
      <c r="C1302" t="s">
        <v>82</v>
      </c>
      <c r="D1302" t="s">
        <v>59</v>
      </c>
      <c r="E1302" t="s">
        <v>46</v>
      </c>
      <c r="F1302" t="s">
        <v>33</v>
      </c>
      <c r="G1302" t="s">
        <v>64</v>
      </c>
      <c r="H1302" s="1">
        <v>43358</v>
      </c>
      <c r="J1302" s="1">
        <v>37223</v>
      </c>
      <c r="K1302">
        <v>115042</v>
      </c>
      <c r="L1302" t="s">
        <v>1150</v>
      </c>
    </row>
    <row r="1303" spans="1:12" x14ac:dyDescent="0.3">
      <c r="A1303" t="s">
        <v>1846</v>
      </c>
      <c r="B1303" t="s">
        <v>24</v>
      </c>
      <c r="C1303" t="s">
        <v>20</v>
      </c>
      <c r="D1303" t="s">
        <v>26</v>
      </c>
      <c r="E1303" t="s">
        <v>92</v>
      </c>
      <c r="F1303" t="s">
        <v>60</v>
      </c>
      <c r="G1303" t="s">
        <v>47</v>
      </c>
      <c r="H1303" t="s">
        <v>75</v>
      </c>
      <c r="I1303" s="1">
        <v>42732</v>
      </c>
      <c r="J1303" s="1">
        <v>24038</v>
      </c>
      <c r="L1303" t="s">
        <v>1946</v>
      </c>
    </row>
    <row r="1304" spans="1:12" x14ac:dyDescent="0.3">
      <c r="A1304" t="s">
        <v>1847</v>
      </c>
      <c r="C1304" t="s">
        <v>40</v>
      </c>
      <c r="D1304" t="s">
        <v>59</v>
      </c>
      <c r="E1304" t="s">
        <v>105</v>
      </c>
      <c r="F1304" t="s">
        <v>60</v>
      </c>
      <c r="G1304" t="s">
        <v>74</v>
      </c>
      <c r="H1304" s="1">
        <v>40499</v>
      </c>
      <c r="I1304" s="1">
        <v>42378</v>
      </c>
      <c r="J1304" s="1">
        <v>36824</v>
      </c>
      <c r="K1304" t="s">
        <v>1848</v>
      </c>
      <c r="L1304" t="s">
        <v>1948</v>
      </c>
    </row>
    <row r="1305" spans="1:12" x14ac:dyDescent="0.3">
      <c r="A1305" t="s">
        <v>1849</v>
      </c>
      <c r="B1305" t="s">
        <v>67</v>
      </c>
      <c r="C1305" t="s">
        <v>37</v>
      </c>
      <c r="D1305" t="s">
        <v>130</v>
      </c>
      <c r="E1305" t="s">
        <v>46</v>
      </c>
      <c r="G1305" t="s">
        <v>74</v>
      </c>
      <c r="H1305" s="1">
        <v>41475</v>
      </c>
      <c r="K1305" t="s">
        <v>270</v>
      </c>
    </row>
    <row r="1306" spans="1:12" x14ac:dyDescent="0.3">
      <c r="A1306" t="s">
        <v>1850</v>
      </c>
      <c r="C1306" t="s">
        <v>97</v>
      </c>
      <c r="E1306" t="s">
        <v>32</v>
      </c>
      <c r="F1306" t="s">
        <v>33</v>
      </c>
      <c r="G1306" t="s">
        <v>47</v>
      </c>
      <c r="H1306" s="1">
        <v>42118</v>
      </c>
      <c r="I1306" s="1">
        <v>42157</v>
      </c>
      <c r="J1306" s="1">
        <v>26268</v>
      </c>
      <c r="L1306">
        <v>74184</v>
      </c>
    </row>
    <row r="1307" spans="1:12" x14ac:dyDescent="0.3">
      <c r="A1307" t="s">
        <v>1851</v>
      </c>
      <c r="C1307" t="s">
        <v>82</v>
      </c>
      <c r="D1307" t="s">
        <v>68</v>
      </c>
      <c r="E1307" t="s">
        <v>27</v>
      </c>
      <c r="F1307" t="s">
        <v>33</v>
      </c>
      <c r="G1307" t="s">
        <v>29</v>
      </c>
      <c r="H1307" t="s">
        <v>75</v>
      </c>
      <c r="J1307" s="1">
        <v>23562</v>
      </c>
      <c r="L1307" t="s">
        <v>1952</v>
      </c>
    </row>
    <row r="1308" spans="1:12" x14ac:dyDescent="0.3">
      <c r="A1308" t="s">
        <v>1852</v>
      </c>
      <c r="C1308" t="s">
        <v>97</v>
      </c>
      <c r="E1308" t="s">
        <v>63</v>
      </c>
      <c r="F1308" t="s">
        <v>60</v>
      </c>
      <c r="G1308" t="s">
        <v>29</v>
      </c>
      <c r="H1308" s="1">
        <v>42130</v>
      </c>
      <c r="K1308" t="s">
        <v>1853</v>
      </c>
    </row>
    <row r="1309" spans="1:12" x14ac:dyDescent="0.3">
      <c r="A1309" t="s">
        <v>1854</v>
      </c>
      <c r="B1309" t="s">
        <v>49</v>
      </c>
      <c r="C1309" t="s">
        <v>12</v>
      </c>
      <c r="D1309" t="s">
        <v>13</v>
      </c>
      <c r="E1309" t="s">
        <v>63</v>
      </c>
      <c r="F1309" t="s">
        <v>60</v>
      </c>
      <c r="G1309" t="s">
        <v>47</v>
      </c>
      <c r="H1309" s="1">
        <v>40443</v>
      </c>
      <c r="J1309" s="1">
        <v>31084</v>
      </c>
    </row>
    <row r="1310" spans="1:12" x14ac:dyDescent="0.3">
      <c r="A1310" t="s">
        <v>1855</v>
      </c>
      <c r="C1310" t="s">
        <v>82</v>
      </c>
      <c r="D1310" t="s">
        <v>68</v>
      </c>
      <c r="E1310" t="s">
        <v>14</v>
      </c>
      <c r="H1310" s="1">
        <v>41166</v>
      </c>
      <c r="K1310" t="s">
        <v>109</v>
      </c>
    </row>
    <row r="1311" spans="1:12" x14ac:dyDescent="0.3">
      <c r="A1311" t="s">
        <v>1856</v>
      </c>
      <c r="B1311" t="s">
        <v>85</v>
      </c>
      <c r="C1311" t="s">
        <v>37</v>
      </c>
      <c r="D1311" t="s">
        <v>13</v>
      </c>
      <c r="E1311" t="s">
        <v>51</v>
      </c>
      <c r="G1311" t="s">
        <v>29</v>
      </c>
      <c r="H1311" s="1">
        <v>42691</v>
      </c>
      <c r="J1311" s="1">
        <v>38652</v>
      </c>
      <c r="K1311">
        <v>39538</v>
      </c>
    </row>
    <row r="1312" spans="1:12" x14ac:dyDescent="0.3">
      <c r="A1312" t="s">
        <v>1857</v>
      </c>
      <c r="C1312" t="s">
        <v>58</v>
      </c>
      <c r="D1312" t="s">
        <v>53</v>
      </c>
      <c r="E1312" t="s">
        <v>99</v>
      </c>
      <c r="F1312" t="s">
        <v>60</v>
      </c>
      <c r="H1312" t="s">
        <v>75</v>
      </c>
      <c r="J1312" s="1">
        <v>22687</v>
      </c>
      <c r="L1312" t="s">
        <v>1959</v>
      </c>
    </row>
    <row r="1313" spans="1:12" x14ac:dyDescent="0.3">
      <c r="A1313" t="s">
        <v>1858</v>
      </c>
      <c r="B1313" t="s">
        <v>67</v>
      </c>
      <c r="C1313" t="s">
        <v>25</v>
      </c>
      <c r="D1313" t="s">
        <v>41</v>
      </c>
      <c r="E1313" t="s">
        <v>170</v>
      </c>
      <c r="H1313" s="1">
        <v>42543</v>
      </c>
      <c r="J1313" s="1">
        <v>25185</v>
      </c>
      <c r="K1313" t="s">
        <v>1097</v>
      </c>
      <c r="L1313">
        <v>73674</v>
      </c>
    </row>
    <row r="1314" spans="1:12" x14ac:dyDescent="0.3">
      <c r="A1314" t="s">
        <v>1859</v>
      </c>
      <c r="C1314" t="s">
        <v>25</v>
      </c>
      <c r="D1314" t="s">
        <v>26</v>
      </c>
      <c r="E1314" t="s">
        <v>27</v>
      </c>
      <c r="F1314" t="s">
        <v>15</v>
      </c>
      <c r="G1314" t="s">
        <v>42</v>
      </c>
      <c r="H1314" s="1">
        <v>39917</v>
      </c>
      <c r="I1314" s="1">
        <v>40496</v>
      </c>
      <c r="J1314" s="1">
        <v>27236</v>
      </c>
      <c r="K1314" t="s">
        <v>187</v>
      </c>
      <c r="L1314" t="s">
        <v>76</v>
      </c>
    </row>
    <row r="1315" spans="1:12" x14ac:dyDescent="0.3">
      <c r="A1315" t="s">
        <v>1860</v>
      </c>
      <c r="C1315" t="s">
        <v>20</v>
      </c>
      <c r="D1315" t="s">
        <v>50</v>
      </c>
      <c r="E1315" t="s">
        <v>46</v>
      </c>
      <c r="F1315" t="s">
        <v>33</v>
      </c>
      <c r="G1315" t="s">
        <v>78</v>
      </c>
      <c r="H1315" s="1">
        <v>44042</v>
      </c>
      <c r="L1315" t="s">
        <v>1963</v>
      </c>
    </row>
    <row r="1316" spans="1:12" x14ac:dyDescent="0.3">
      <c r="A1316" t="s">
        <v>1861</v>
      </c>
      <c r="B1316" t="s">
        <v>85</v>
      </c>
      <c r="C1316" t="s">
        <v>37</v>
      </c>
      <c r="D1316" t="s">
        <v>68</v>
      </c>
      <c r="E1316" t="s">
        <v>92</v>
      </c>
      <c r="F1316" t="s">
        <v>33</v>
      </c>
      <c r="H1316" s="1">
        <v>39898</v>
      </c>
      <c r="I1316" s="1">
        <v>40122</v>
      </c>
      <c r="J1316" s="1">
        <v>34839</v>
      </c>
    </row>
    <row r="1317" spans="1:12" x14ac:dyDescent="0.3">
      <c r="A1317" t="s">
        <v>1862</v>
      </c>
      <c r="B1317" t="s">
        <v>24</v>
      </c>
      <c r="C1317" t="s">
        <v>25</v>
      </c>
      <c r="D1317" t="s">
        <v>13</v>
      </c>
      <c r="E1317" t="s">
        <v>99</v>
      </c>
      <c r="F1317" t="s">
        <v>33</v>
      </c>
      <c r="G1317" t="s">
        <v>16</v>
      </c>
      <c r="H1317" t="s">
        <v>75</v>
      </c>
      <c r="I1317" s="1">
        <v>43151</v>
      </c>
      <c r="J1317" s="1">
        <v>27155</v>
      </c>
      <c r="K1317">
        <v>37279</v>
      </c>
      <c r="L1317" t="s">
        <v>1966</v>
      </c>
    </row>
    <row r="1318" spans="1:12" x14ac:dyDescent="0.3">
      <c r="A1318" t="s">
        <v>1863</v>
      </c>
      <c r="B1318" t="s">
        <v>19</v>
      </c>
      <c r="C1318" t="s">
        <v>45</v>
      </c>
      <c r="E1318" t="s">
        <v>27</v>
      </c>
      <c r="F1318" t="s">
        <v>28</v>
      </c>
      <c r="G1318" t="s">
        <v>16</v>
      </c>
      <c r="H1318" s="1">
        <v>42978</v>
      </c>
      <c r="I1318" s="1">
        <v>44439</v>
      </c>
      <c r="J1318" s="1">
        <v>30199</v>
      </c>
      <c r="K1318">
        <v>110937</v>
      </c>
    </row>
    <row r="1319" spans="1:12" x14ac:dyDescent="0.3">
      <c r="A1319" t="s">
        <v>1864</v>
      </c>
      <c r="B1319" t="s">
        <v>49</v>
      </c>
      <c r="C1319" t="s">
        <v>20</v>
      </c>
      <c r="D1319" t="s">
        <v>13</v>
      </c>
      <c r="E1319" t="s">
        <v>63</v>
      </c>
      <c r="G1319" t="s">
        <v>64</v>
      </c>
      <c r="H1319" s="1">
        <v>42211</v>
      </c>
      <c r="I1319" s="1">
        <v>43677</v>
      </c>
      <c r="J1319" s="1">
        <v>29485</v>
      </c>
      <c r="K1319" t="s">
        <v>1865</v>
      </c>
      <c r="L1319">
        <v>72657</v>
      </c>
    </row>
    <row r="1320" spans="1:12" x14ac:dyDescent="0.3">
      <c r="A1320" t="s">
        <v>1866</v>
      </c>
      <c r="B1320" t="s">
        <v>19</v>
      </c>
      <c r="C1320" t="s">
        <v>25</v>
      </c>
      <c r="D1320" t="s">
        <v>83</v>
      </c>
      <c r="E1320" t="s">
        <v>170</v>
      </c>
      <c r="G1320" t="s">
        <v>69</v>
      </c>
      <c r="H1320" s="1">
        <v>41377</v>
      </c>
      <c r="J1320" s="1">
        <v>31872</v>
      </c>
      <c r="K1320" t="s">
        <v>1867</v>
      </c>
    </row>
    <row r="1321" spans="1:12" x14ac:dyDescent="0.3">
      <c r="A1321" t="s">
        <v>1868</v>
      </c>
      <c r="B1321" t="s">
        <v>36</v>
      </c>
      <c r="C1321" t="s">
        <v>25</v>
      </c>
      <c r="D1321" t="s">
        <v>147</v>
      </c>
      <c r="E1321" t="s">
        <v>32</v>
      </c>
      <c r="G1321" t="s">
        <v>78</v>
      </c>
      <c r="H1321" s="1">
        <v>40010</v>
      </c>
      <c r="I1321" s="1">
        <v>40065</v>
      </c>
      <c r="J1321" s="1">
        <v>26417</v>
      </c>
      <c r="L1321">
        <v>62254</v>
      </c>
    </row>
    <row r="1322" spans="1:12" x14ac:dyDescent="0.3">
      <c r="A1322" t="s">
        <v>1869</v>
      </c>
      <c r="B1322" t="s">
        <v>49</v>
      </c>
      <c r="C1322" t="s">
        <v>58</v>
      </c>
      <c r="D1322" t="s">
        <v>125</v>
      </c>
      <c r="E1322" t="s">
        <v>32</v>
      </c>
      <c r="F1322" t="s">
        <v>60</v>
      </c>
      <c r="G1322" t="s">
        <v>47</v>
      </c>
      <c r="H1322" s="1">
        <v>43801</v>
      </c>
      <c r="I1322" s="1">
        <v>44146</v>
      </c>
      <c r="J1322" s="1">
        <v>30573</v>
      </c>
      <c r="L1322">
        <v>77017</v>
      </c>
    </row>
    <row r="1323" spans="1:12" x14ac:dyDescent="0.3">
      <c r="A1323" t="s">
        <v>1870</v>
      </c>
      <c r="C1323" t="s">
        <v>12</v>
      </c>
      <c r="E1323" t="s">
        <v>105</v>
      </c>
      <c r="G1323" t="s">
        <v>78</v>
      </c>
      <c r="H1323" s="1">
        <v>40940</v>
      </c>
      <c r="J1323" s="1">
        <v>33423</v>
      </c>
      <c r="K1323">
        <v>94649</v>
      </c>
      <c r="L1323" t="s">
        <v>1973</v>
      </c>
    </row>
    <row r="1324" spans="1:12" x14ac:dyDescent="0.3">
      <c r="A1324" t="s">
        <v>1871</v>
      </c>
      <c r="B1324" t="s">
        <v>24</v>
      </c>
      <c r="C1324" t="s">
        <v>12</v>
      </c>
      <c r="D1324" t="s">
        <v>50</v>
      </c>
      <c r="E1324" t="s">
        <v>38</v>
      </c>
      <c r="F1324" t="s">
        <v>33</v>
      </c>
      <c r="G1324" t="s">
        <v>47</v>
      </c>
      <c r="H1324" s="1">
        <v>40293</v>
      </c>
      <c r="J1324" s="1">
        <v>28860</v>
      </c>
      <c r="K1324" t="s">
        <v>1872</v>
      </c>
      <c r="L1324" t="s">
        <v>1975</v>
      </c>
    </row>
    <row r="1325" spans="1:12" x14ac:dyDescent="0.3">
      <c r="A1325" t="s">
        <v>1873</v>
      </c>
      <c r="B1325" t="s">
        <v>36</v>
      </c>
      <c r="C1325" t="s">
        <v>37</v>
      </c>
      <c r="F1325" t="s">
        <v>60</v>
      </c>
      <c r="G1325" t="s">
        <v>29</v>
      </c>
      <c r="H1325" s="1">
        <v>43069</v>
      </c>
      <c r="I1325" s="1">
        <v>43702</v>
      </c>
      <c r="J1325" s="1">
        <v>32937</v>
      </c>
      <c r="K1325" t="s">
        <v>1874</v>
      </c>
    </row>
    <row r="1326" spans="1:12" x14ac:dyDescent="0.3">
      <c r="A1326" t="s">
        <v>1875</v>
      </c>
      <c r="B1326" t="s">
        <v>67</v>
      </c>
      <c r="C1326" t="s">
        <v>37</v>
      </c>
      <c r="D1326" t="s">
        <v>13</v>
      </c>
      <c r="E1326" t="s">
        <v>14</v>
      </c>
      <c r="F1326" t="s">
        <v>60</v>
      </c>
      <c r="G1326" t="s">
        <v>29</v>
      </c>
      <c r="H1326" s="1">
        <v>40110</v>
      </c>
      <c r="J1326" s="1">
        <v>37108</v>
      </c>
    </row>
    <row r="1327" spans="1:12" x14ac:dyDescent="0.3">
      <c r="A1327" t="s">
        <v>1876</v>
      </c>
      <c r="C1327" t="s">
        <v>45</v>
      </c>
      <c r="D1327" t="s">
        <v>94</v>
      </c>
      <c r="E1327" t="s">
        <v>54</v>
      </c>
      <c r="F1327" t="s">
        <v>28</v>
      </c>
      <c r="G1327" t="s">
        <v>42</v>
      </c>
      <c r="H1327" s="1">
        <v>43638</v>
      </c>
      <c r="J1327" s="1">
        <v>28749</v>
      </c>
      <c r="L1327" t="s">
        <v>282</v>
      </c>
    </row>
    <row r="1328" spans="1:12" x14ac:dyDescent="0.3">
      <c r="A1328" t="s">
        <v>1877</v>
      </c>
      <c r="B1328" t="s">
        <v>36</v>
      </c>
      <c r="C1328" t="s">
        <v>58</v>
      </c>
      <c r="D1328" t="s">
        <v>83</v>
      </c>
      <c r="E1328" t="s">
        <v>14</v>
      </c>
      <c r="G1328" t="s">
        <v>74</v>
      </c>
      <c r="H1328" s="1">
        <v>43751</v>
      </c>
      <c r="I1328" s="1">
        <v>45281</v>
      </c>
      <c r="J1328" s="1">
        <v>35341</v>
      </c>
      <c r="K1328" t="s">
        <v>1878</v>
      </c>
    </row>
    <row r="1329" spans="1:12" x14ac:dyDescent="0.3">
      <c r="A1329" t="s">
        <v>1879</v>
      </c>
      <c r="B1329" t="s">
        <v>36</v>
      </c>
      <c r="C1329" t="s">
        <v>40</v>
      </c>
      <c r="D1329" t="s">
        <v>130</v>
      </c>
      <c r="E1329" t="s">
        <v>92</v>
      </c>
      <c r="G1329" t="s">
        <v>69</v>
      </c>
      <c r="H1329" s="1">
        <v>40337</v>
      </c>
      <c r="J1329" s="1">
        <v>28528</v>
      </c>
      <c r="K1329">
        <v>32962</v>
      </c>
      <c r="L1329" t="s">
        <v>1983</v>
      </c>
    </row>
    <row r="1330" spans="1:12" x14ac:dyDescent="0.3">
      <c r="A1330" t="s">
        <v>1880</v>
      </c>
      <c r="B1330" t="s">
        <v>24</v>
      </c>
      <c r="C1330" t="s">
        <v>40</v>
      </c>
      <c r="D1330" t="s">
        <v>59</v>
      </c>
      <c r="E1330" t="s">
        <v>170</v>
      </c>
      <c r="F1330" t="s">
        <v>33</v>
      </c>
      <c r="H1330" s="1">
        <v>43137</v>
      </c>
      <c r="J1330" s="1">
        <v>31253</v>
      </c>
      <c r="K1330" t="s">
        <v>1881</v>
      </c>
    </row>
    <row r="1331" spans="1:12" x14ac:dyDescent="0.3">
      <c r="A1331" t="s">
        <v>1882</v>
      </c>
      <c r="C1331" t="s">
        <v>25</v>
      </c>
      <c r="D1331" t="s">
        <v>59</v>
      </c>
      <c r="E1331" t="s">
        <v>14</v>
      </c>
      <c r="F1331" t="s">
        <v>60</v>
      </c>
      <c r="G1331" t="s">
        <v>64</v>
      </c>
      <c r="H1331" s="1">
        <v>43536</v>
      </c>
      <c r="J1331" s="1">
        <v>25713</v>
      </c>
      <c r="K1331">
        <v>39793</v>
      </c>
      <c r="L1331" t="s">
        <v>1987</v>
      </c>
    </row>
    <row r="1332" spans="1:12" x14ac:dyDescent="0.3">
      <c r="A1332" t="s">
        <v>1883</v>
      </c>
      <c r="C1332" t="s">
        <v>82</v>
      </c>
      <c r="D1332" t="s">
        <v>130</v>
      </c>
      <c r="E1332" t="s">
        <v>14</v>
      </c>
      <c r="H1332" s="1">
        <v>39999</v>
      </c>
      <c r="J1332" s="1">
        <v>21917</v>
      </c>
      <c r="K1332" t="s">
        <v>1884</v>
      </c>
    </row>
    <row r="1333" spans="1:12" x14ac:dyDescent="0.3">
      <c r="A1333" t="s">
        <v>1885</v>
      </c>
      <c r="C1333" t="s">
        <v>58</v>
      </c>
      <c r="D1333" t="s">
        <v>83</v>
      </c>
      <c r="E1333" t="s">
        <v>63</v>
      </c>
      <c r="F1333" t="s">
        <v>55</v>
      </c>
      <c r="G1333" t="s">
        <v>29</v>
      </c>
      <c r="H1333" s="1">
        <v>43188</v>
      </c>
      <c r="I1333" s="1">
        <v>44778</v>
      </c>
      <c r="J1333" s="1">
        <v>33842</v>
      </c>
      <c r="L1333" t="s">
        <v>1097</v>
      </c>
    </row>
    <row r="1334" spans="1:12" x14ac:dyDescent="0.3">
      <c r="A1334" t="s">
        <v>1886</v>
      </c>
      <c r="C1334" t="s">
        <v>20</v>
      </c>
      <c r="D1334" t="s">
        <v>50</v>
      </c>
      <c r="E1334" t="s">
        <v>86</v>
      </c>
      <c r="F1334" t="s">
        <v>55</v>
      </c>
      <c r="G1334" t="s">
        <v>74</v>
      </c>
      <c r="H1334" s="1">
        <v>41971</v>
      </c>
      <c r="J1334" s="1">
        <v>34982</v>
      </c>
    </row>
    <row r="1335" spans="1:12" x14ac:dyDescent="0.3">
      <c r="A1335" t="s">
        <v>1887</v>
      </c>
      <c r="B1335" t="s">
        <v>67</v>
      </c>
      <c r="C1335" t="s">
        <v>12</v>
      </c>
      <c r="D1335" t="s">
        <v>21</v>
      </c>
      <c r="E1335" t="s">
        <v>99</v>
      </c>
      <c r="F1335" t="s">
        <v>28</v>
      </c>
      <c r="G1335" t="s">
        <v>29</v>
      </c>
      <c r="H1335" s="1">
        <v>43888</v>
      </c>
      <c r="I1335" s="1">
        <v>45465</v>
      </c>
      <c r="J1335" s="1">
        <v>22680</v>
      </c>
    </row>
    <row r="1336" spans="1:12" x14ac:dyDescent="0.3">
      <c r="A1336" t="s">
        <v>1888</v>
      </c>
      <c r="B1336" t="s">
        <v>19</v>
      </c>
      <c r="D1336" t="s">
        <v>26</v>
      </c>
      <c r="E1336" t="s">
        <v>27</v>
      </c>
      <c r="G1336" t="s">
        <v>78</v>
      </c>
      <c r="H1336" s="1">
        <v>42227</v>
      </c>
      <c r="I1336" s="1">
        <v>43370</v>
      </c>
      <c r="K1336" t="s">
        <v>1889</v>
      </c>
      <c r="L1336" t="s">
        <v>1993</v>
      </c>
    </row>
    <row r="1337" spans="1:12" x14ac:dyDescent="0.3">
      <c r="A1337" t="s">
        <v>1890</v>
      </c>
      <c r="C1337" t="s">
        <v>40</v>
      </c>
      <c r="D1337" t="s">
        <v>125</v>
      </c>
      <c r="E1337" t="s">
        <v>88</v>
      </c>
      <c r="F1337" t="s">
        <v>60</v>
      </c>
      <c r="G1337" t="s">
        <v>64</v>
      </c>
      <c r="H1337" s="1">
        <v>41536</v>
      </c>
      <c r="J1337" s="1">
        <v>22485</v>
      </c>
      <c r="K1337">
        <v>105096</v>
      </c>
    </row>
    <row r="1338" spans="1:12" x14ac:dyDescent="0.3">
      <c r="C1338" t="s">
        <v>40</v>
      </c>
      <c r="D1338" t="s">
        <v>21</v>
      </c>
      <c r="E1338" t="s">
        <v>170</v>
      </c>
      <c r="H1338" s="1">
        <v>41444</v>
      </c>
      <c r="I1338" s="1">
        <v>41654</v>
      </c>
      <c r="J1338" s="1">
        <v>23811</v>
      </c>
      <c r="K1338" t="s">
        <v>1891</v>
      </c>
      <c r="L1338" t="s">
        <v>70</v>
      </c>
    </row>
    <row r="1339" spans="1:12" x14ac:dyDescent="0.3">
      <c r="A1339" t="s">
        <v>1892</v>
      </c>
      <c r="B1339" t="s">
        <v>19</v>
      </c>
      <c r="C1339" t="s">
        <v>20</v>
      </c>
      <c r="D1339" t="s">
        <v>125</v>
      </c>
      <c r="E1339" t="s">
        <v>51</v>
      </c>
      <c r="G1339" t="s">
        <v>47</v>
      </c>
      <c r="H1339" s="1">
        <v>42272</v>
      </c>
      <c r="J1339" s="1">
        <v>37747</v>
      </c>
      <c r="L1339" t="s">
        <v>1999</v>
      </c>
    </row>
    <row r="1340" spans="1:12" x14ac:dyDescent="0.3">
      <c r="B1340" t="s">
        <v>85</v>
      </c>
      <c r="C1340" t="s">
        <v>37</v>
      </c>
      <c r="D1340" t="s">
        <v>94</v>
      </c>
      <c r="E1340" t="s">
        <v>63</v>
      </c>
      <c r="F1340" t="s">
        <v>55</v>
      </c>
      <c r="H1340" s="1">
        <v>41651</v>
      </c>
      <c r="I1340" s="1">
        <v>42214</v>
      </c>
      <c r="J1340" s="1">
        <v>22265</v>
      </c>
      <c r="K1340" t="s">
        <v>945</v>
      </c>
    </row>
    <row r="1341" spans="1:12" x14ac:dyDescent="0.3">
      <c r="A1341" t="s">
        <v>1893</v>
      </c>
      <c r="B1341" t="s">
        <v>24</v>
      </c>
      <c r="C1341" t="s">
        <v>25</v>
      </c>
      <c r="D1341" t="s">
        <v>83</v>
      </c>
      <c r="E1341" t="s">
        <v>51</v>
      </c>
      <c r="G1341" t="s">
        <v>64</v>
      </c>
      <c r="H1341" s="1">
        <v>41943</v>
      </c>
      <c r="J1341" s="1">
        <v>30850</v>
      </c>
      <c r="L1341" t="s">
        <v>2002</v>
      </c>
    </row>
    <row r="1342" spans="1:12" x14ac:dyDescent="0.3">
      <c r="A1342" t="s">
        <v>1894</v>
      </c>
      <c r="C1342" t="s">
        <v>82</v>
      </c>
      <c r="D1342" t="s">
        <v>83</v>
      </c>
      <c r="E1342" t="s">
        <v>46</v>
      </c>
      <c r="F1342" t="s">
        <v>15</v>
      </c>
      <c r="H1342" s="1">
        <v>40783</v>
      </c>
      <c r="J1342" s="1">
        <v>35088</v>
      </c>
      <c r="K1342" t="s">
        <v>1895</v>
      </c>
    </row>
    <row r="1343" spans="1:12" x14ac:dyDescent="0.3">
      <c r="A1343" t="s">
        <v>1896</v>
      </c>
      <c r="B1343" t="s">
        <v>24</v>
      </c>
      <c r="D1343" t="s">
        <v>50</v>
      </c>
      <c r="F1343" t="s">
        <v>15</v>
      </c>
      <c r="G1343" t="s">
        <v>64</v>
      </c>
      <c r="H1343" s="1">
        <v>42955</v>
      </c>
      <c r="J1343" s="1">
        <v>34993</v>
      </c>
      <c r="K1343" t="s">
        <v>792</v>
      </c>
    </row>
    <row r="1344" spans="1:12" x14ac:dyDescent="0.3">
      <c r="A1344" t="s">
        <v>1897</v>
      </c>
      <c r="B1344" t="s">
        <v>19</v>
      </c>
      <c r="C1344" t="s">
        <v>97</v>
      </c>
      <c r="D1344" t="s">
        <v>50</v>
      </c>
      <c r="E1344" t="s">
        <v>27</v>
      </c>
      <c r="F1344" t="s">
        <v>60</v>
      </c>
      <c r="H1344" s="1">
        <v>40419</v>
      </c>
      <c r="J1344" s="1">
        <v>33853</v>
      </c>
      <c r="K1344" t="s">
        <v>255</v>
      </c>
    </row>
    <row r="1345" spans="1:12" x14ac:dyDescent="0.3">
      <c r="A1345" t="s">
        <v>1898</v>
      </c>
      <c r="B1345" t="s">
        <v>19</v>
      </c>
      <c r="C1345" t="s">
        <v>82</v>
      </c>
      <c r="E1345" t="s">
        <v>88</v>
      </c>
      <c r="G1345" t="s">
        <v>42</v>
      </c>
      <c r="H1345" s="1">
        <v>40240</v>
      </c>
      <c r="J1345" s="1">
        <v>36453</v>
      </c>
      <c r="K1345" t="s">
        <v>1150</v>
      </c>
    </row>
    <row r="1346" spans="1:12" x14ac:dyDescent="0.3">
      <c r="A1346" t="s">
        <v>1899</v>
      </c>
      <c r="C1346" t="s">
        <v>82</v>
      </c>
      <c r="D1346" t="s">
        <v>50</v>
      </c>
      <c r="E1346" t="s">
        <v>54</v>
      </c>
      <c r="F1346" t="s">
        <v>15</v>
      </c>
      <c r="G1346" t="s">
        <v>47</v>
      </c>
      <c r="H1346" s="1">
        <v>43438</v>
      </c>
      <c r="I1346" s="1">
        <v>43484</v>
      </c>
      <c r="J1346" s="1">
        <v>33362</v>
      </c>
      <c r="L1346" t="s">
        <v>2008</v>
      </c>
    </row>
    <row r="1347" spans="1:12" x14ac:dyDescent="0.3">
      <c r="A1347" t="s">
        <v>1900</v>
      </c>
      <c r="B1347" t="s">
        <v>85</v>
      </c>
      <c r="C1347" t="s">
        <v>12</v>
      </c>
      <c r="D1347" t="s">
        <v>59</v>
      </c>
      <c r="E1347" t="s">
        <v>14</v>
      </c>
      <c r="F1347" t="s">
        <v>15</v>
      </c>
      <c r="G1347" t="s">
        <v>47</v>
      </c>
      <c r="H1347" s="1">
        <v>42489</v>
      </c>
      <c r="I1347" s="1">
        <v>42673</v>
      </c>
      <c r="J1347" s="1">
        <v>27495</v>
      </c>
      <c r="K1347" t="s">
        <v>1901</v>
      </c>
      <c r="L1347">
        <v>80261</v>
      </c>
    </row>
    <row r="1348" spans="1:12" x14ac:dyDescent="0.3">
      <c r="A1348" t="s">
        <v>1902</v>
      </c>
      <c r="B1348" t="s">
        <v>67</v>
      </c>
      <c r="C1348" t="s">
        <v>58</v>
      </c>
      <c r="E1348" t="s">
        <v>14</v>
      </c>
      <c r="G1348" t="s">
        <v>78</v>
      </c>
      <c r="H1348" t="s">
        <v>75</v>
      </c>
      <c r="J1348" s="1">
        <v>28654</v>
      </c>
    </row>
    <row r="1349" spans="1:12" x14ac:dyDescent="0.3">
      <c r="A1349" t="s">
        <v>1903</v>
      </c>
      <c r="B1349" t="s">
        <v>36</v>
      </c>
      <c r="C1349" t="s">
        <v>58</v>
      </c>
      <c r="D1349" t="s">
        <v>83</v>
      </c>
      <c r="E1349" t="s">
        <v>99</v>
      </c>
      <c r="F1349" t="s">
        <v>28</v>
      </c>
      <c r="G1349" t="s">
        <v>16</v>
      </c>
      <c r="H1349" t="s">
        <v>75</v>
      </c>
      <c r="I1349" s="1">
        <v>40347</v>
      </c>
      <c r="J1349" s="1">
        <v>25338</v>
      </c>
      <c r="L1349">
        <v>91279</v>
      </c>
    </row>
    <row r="1350" spans="1:12" x14ac:dyDescent="0.3">
      <c r="A1350" t="s">
        <v>1904</v>
      </c>
      <c r="B1350" t="s">
        <v>85</v>
      </c>
      <c r="C1350" t="s">
        <v>97</v>
      </c>
      <c r="D1350" t="s">
        <v>21</v>
      </c>
      <c r="E1350" t="s">
        <v>99</v>
      </c>
      <c r="H1350" s="1">
        <v>40100</v>
      </c>
      <c r="J1350" s="1">
        <v>37113</v>
      </c>
      <c r="L1350" t="s">
        <v>364</v>
      </c>
    </row>
    <row r="1351" spans="1:12" x14ac:dyDescent="0.3">
      <c r="A1351" t="s">
        <v>1905</v>
      </c>
      <c r="B1351" t="s">
        <v>36</v>
      </c>
      <c r="D1351" t="s">
        <v>13</v>
      </c>
      <c r="E1351" t="s">
        <v>99</v>
      </c>
      <c r="H1351" s="1">
        <v>41648</v>
      </c>
      <c r="J1351" s="1">
        <v>27917</v>
      </c>
      <c r="L1351" t="s">
        <v>2014</v>
      </c>
    </row>
    <row r="1352" spans="1:12" x14ac:dyDescent="0.3">
      <c r="A1352" t="s">
        <v>1906</v>
      </c>
      <c r="B1352" t="s">
        <v>49</v>
      </c>
      <c r="C1352" t="s">
        <v>20</v>
      </c>
      <c r="D1352" t="s">
        <v>83</v>
      </c>
      <c r="E1352" t="s">
        <v>38</v>
      </c>
      <c r="H1352" s="1">
        <v>41738</v>
      </c>
      <c r="J1352" s="1">
        <v>37566</v>
      </c>
      <c r="K1352" t="s">
        <v>586</v>
      </c>
    </row>
    <row r="1353" spans="1:12" x14ac:dyDescent="0.3">
      <c r="A1353" t="s">
        <v>1907</v>
      </c>
      <c r="C1353" t="s">
        <v>20</v>
      </c>
      <c r="D1353" t="s">
        <v>59</v>
      </c>
      <c r="G1353" t="s">
        <v>29</v>
      </c>
      <c r="H1353" s="1">
        <v>40772</v>
      </c>
      <c r="I1353" s="1">
        <v>42306</v>
      </c>
      <c r="J1353" s="1">
        <v>22514</v>
      </c>
      <c r="K1353" t="s">
        <v>1908</v>
      </c>
      <c r="L1353" t="s">
        <v>2017</v>
      </c>
    </row>
    <row r="1354" spans="1:12" x14ac:dyDescent="0.3">
      <c r="A1354" t="s">
        <v>1909</v>
      </c>
      <c r="B1354" t="s">
        <v>36</v>
      </c>
      <c r="C1354" t="s">
        <v>12</v>
      </c>
      <c r="D1354" t="s">
        <v>31</v>
      </c>
      <c r="E1354" t="s">
        <v>99</v>
      </c>
      <c r="G1354" t="s">
        <v>47</v>
      </c>
      <c r="H1354" s="1">
        <v>39871</v>
      </c>
      <c r="J1354" s="1">
        <v>30530</v>
      </c>
      <c r="K1354">
        <v>70103</v>
      </c>
      <c r="L1354" t="s">
        <v>2019</v>
      </c>
    </row>
    <row r="1355" spans="1:12" x14ac:dyDescent="0.3">
      <c r="A1355" t="s">
        <v>1910</v>
      </c>
      <c r="B1355" t="s">
        <v>36</v>
      </c>
      <c r="C1355" t="s">
        <v>37</v>
      </c>
      <c r="D1355" t="s">
        <v>41</v>
      </c>
      <c r="E1355" t="s">
        <v>88</v>
      </c>
      <c r="G1355" t="s">
        <v>29</v>
      </c>
      <c r="H1355" s="1">
        <v>41673</v>
      </c>
      <c r="J1355" s="1">
        <v>27717</v>
      </c>
      <c r="K1355" t="s">
        <v>325</v>
      </c>
    </row>
    <row r="1356" spans="1:12" x14ac:dyDescent="0.3">
      <c r="A1356" t="s">
        <v>1911</v>
      </c>
      <c r="C1356" t="s">
        <v>37</v>
      </c>
      <c r="D1356" t="s">
        <v>83</v>
      </c>
      <c r="E1356" t="s">
        <v>46</v>
      </c>
      <c r="F1356" t="s">
        <v>15</v>
      </c>
      <c r="G1356" t="s">
        <v>47</v>
      </c>
      <c r="H1356" s="1">
        <v>40905</v>
      </c>
      <c r="J1356" s="1">
        <v>32941</v>
      </c>
      <c r="K1356" t="s">
        <v>1012</v>
      </c>
      <c r="L1356" t="s">
        <v>2022</v>
      </c>
    </row>
    <row r="1357" spans="1:12" x14ac:dyDescent="0.3">
      <c r="A1357" t="s">
        <v>1912</v>
      </c>
      <c r="B1357" t="s">
        <v>19</v>
      </c>
      <c r="C1357" t="s">
        <v>82</v>
      </c>
      <c r="D1357" t="s">
        <v>147</v>
      </c>
      <c r="E1357" t="s">
        <v>54</v>
      </c>
      <c r="G1357" t="s">
        <v>69</v>
      </c>
      <c r="H1357" s="1">
        <v>43863</v>
      </c>
      <c r="I1357" s="1">
        <v>45739</v>
      </c>
      <c r="J1357" s="1">
        <v>26163</v>
      </c>
      <c r="L1357" t="s">
        <v>2024</v>
      </c>
    </row>
    <row r="1358" spans="1:12" x14ac:dyDescent="0.3">
      <c r="A1358" t="s">
        <v>1913</v>
      </c>
      <c r="B1358" t="s">
        <v>85</v>
      </c>
      <c r="C1358" t="s">
        <v>12</v>
      </c>
      <c r="D1358" t="s">
        <v>13</v>
      </c>
      <c r="E1358" t="s">
        <v>54</v>
      </c>
      <c r="G1358" t="s">
        <v>74</v>
      </c>
      <c r="H1358" s="1">
        <v>42585</v>
      </c>
      <c r="J1358" s="1">
        <v>22577</v>
      </c>
      <c r="K1358" t="s">
        <v>1914</v>
      </c>
      <c r="L1358" t="s">
        <v>1012</v>
      </c>
    </row>
    <row r="1359" spans="1:12" x14ac:dyDescent="0.3">
      <c r="A1359" t="s">
        <v>1915</v>
      </c>
      <c r="B1359" t="s">
        <v>36</v>
      </c>
      <c r="C1359" t="s">
        <v>20</v>
      </c>
      <c r="D1359" t="s">
        <v>130</v>
      </c>
      <c r="G1359" t="s">
        <v>29</v>
      </c>
      <c r="H1359" s="1">
        <v>43521</v>
      </c>
      <c r="J1359" s="1">
        <v>34828</v>
      </c>
      <c r="K1359">
        <v>119699</v>
      </c>
      <c r="L1359" t="s">
        <v>2027</v>
      </c>
    </row>
    <row r="1360" spans="1:12" x14ac:dyDescent="0.3">
      <c r="A1360" t="s">
        <v>1916</v>
      </c>
      <c r="B1360" t="s">
        <v>36</v>
      </c>
      <c r="C1360" t="s">
        <v>82</v>
      </c>
      <c r="D1360" t="s">
        <v>31</v>
      </c>
      <c r="E1360" t="s">
        <v>105</v>
      </c>
      <c r="F1360" t="s">
        <v>15</v>
      </c>
      <c r="G1360" t="s">
        <v>42</v>
      </c>
      <c r="H1360" s="1">
        <v>43457</v>
      </c>
      <c r="I1360" s="1">
        <v>45037</v>
      </c>
      <c r="J1360" s="1">
        <v>29317</v>
      </c>
    </row>
    <row r="1361" spans="1:12" x14ac:dyDescent="0.3">
      <c r="A1361" t="s">
        <v>1917</v>
      </c>
      <c r="B1361" t="s">
        <v>36</v>
      </c>
      <c r="C1361" t="s">
        <v>58</v>
      </c>
      <c r="D1361" t="s">
        <v>13</v>
      </c>
      <c r="E1361" t="s">
        <v>170</v>
      </c>
      <c r="G1361" t="s">
        <v>69</v>
      </c>
      <c r="H1361" s="1">
        <v>41352</v>
      </c>
      <c r="I1361" s="1">
        <v>41707</v>
      </c>
      <c r="J1361" s="1">
        <v>24701</v>
      </c>
      <c r="K1361" t="s">
        <v>1918</v>
      </c>
      <c r="L1361" t="s">
        <v>2030</v>
      </c>
    </row>
    <row r="1362" spans="1:12" x14ac:dyDescent="0.3">
      <c r="A1362" t="s">
        <v>1919</v>
      </c>
      <c r="B1362" t="s">
        <v>67</v>
      </c>
      <c r="C1362" t="s">
        <v>40</v>
      </c>
      <c r="D1362" t="s">
        <v>26</v>
      </c>
      <c r="E1362" t="s">
        <v>99</v>
      </c>
      <c r="F1362" t="s">
        <v>15</v>
      </c>
      <c r="G1362" t="s">
        <v>64</v>
      </c>
      <c r="H1362" s="1">
        <v>41212</v>
      </c>
      <c r="J1362" s="1">
        <v>25099</v>
      </c>
      <c r="L1362" t="s">
        <v>2032</v>
      </c>
    </row>
    <row r="1363" spans="1:12" x14ac:dyDescent="0.3">
      <c r="A1363" t="s">
        <v>1920</v>
      </c>
      <c r="B1363" t="s">
        <v>19</v>
      </c>
      <c r="C1363" t="s">
        <v>58</v>
      </c>
      <c r="E1363" t="s">
        <v>27</v>
      </c>
      <c r="H1363" s="1">
        <v>40075</v>
      </c>
      <c r="J1363" s="1">
        <v>27898</v>
      </c>
      <c r="K1363" t="s">
        <v>1921</v>
      </c>
    </row>
    <row r="1364" spans="1:12" x14ac:dyDescent="0.3">
      <c r="A1364" t="s">
        <v>1922</v>
      </c>
      <c r="C1364" t="s">
        <v>12</v>
      </c>
      <c r="D1364" t="s">
        <v>31</v>
      </c>
      <c r="E1364" t="s">
        <v>27</v>
      </c>
      <c r="F1364" t="s">
        <v>15</v>
      </c>
      <c r="G1364" t="s">
        <v>42</v>
      </c>
      <c r="H1364" s="1">
        <v>44190</v>
      </c>
      <c r="J1364" s="1">
        <v>28858</v>
      </c>
      <c r="K1364" t="s">
        <v>1923</v>
      </c>
    </row>
    <row r="1365" spans="1:12" x14ac:dyDescent="0.3">
      <c r="A1365" t="s">
        <v>1924</v>
      </c>
      <c r="B1365" t="s">
        <v>49</v>
      </c>
      <c r="C1365" t="s">
        <v>58</v>
      </c>
      <c r="D1365" t="s">
        <v>147</v>
      </c>
      <c r="E1365" t="s">
        <v>54</v>
      </c>
      <c r="F1365" t="s">
        <v>33</v>
      </c>
      <c r="G1365" t="s">
        <v>16</v>
      </c>
      <c r="H1365" s="1">
        <v>41115</v>
      </c>
      <c r="I1365" s="1">
        <v>41266</v>
      </c>
      <c r="J1365" s="1">
        <v>33909</v>
      </c>
      <c r="K1365" t="s">
        <v>203</v>
      </c>
      <c r="L1365">
        <v>96252</v>
      </c>
    </row>
    <row r="1366" spans="1:12" x14ac:dyDescent="0.3">
      <c r="A1366" t="s">
        <v>1925</v>
      </c>
      <c r="B1366" t="s">
        <v>24</v>
      </c>
      <c r="C1366" t="s">
        <v>37</v>
      </c>
      <c r="D1366" t="s">
        <v>83</v>
      </c>
      <c r="E1366" t="s">
        <v>27</v>
      </c>
      <c r="F1366" t="s">
        <v>60</v>
      </c>
      <c r="G1366" t="s">
        <v>74</v>
      </c>
      <c r="H1366" s="1">
        <v>40879</v>
      </c>
      <c r="I1366" s="1">
        <v>42184</v>
      </c>
      <c r="J1366" s="1">
        <v>28467</v>
      </c>
      <c r="L1366" t="s">
        <v>2037</v>
      </c>
    </row>
    <row r="1367" spans="1:12" x14ac:dyDescent="0.3">
      <c r="A1367" t="s">
        <v>1926</v>
      </c>
      <c r="D1367" t="s">
        <v>31</v>
      </c>
      <c r="E1367" t="s">
        <v>92</v>
      </c>
      <c r="F1367" t="s">
        <v>55</v>
      </c>
      <c r="G1367" t="s">
        <v>16</v>
      </c>
      <c r="H1367" s="1">
        <v>43616</v>
      </c>
      <c r="I1367" s="1">
        <v>43885</v>
      </c>
      <c r="J1367" s="1">
        <v>25408</v>
      </c>
      <c r="K1367" t="s">
        <v>1150</v>
      </c>
      <c r="L1367" t="s">
        <v>2039</v>
      </c>
    </row>
    <row r="1368" spans="1:12" x14ac:dyDescent="0.3">
      <c r="A1368" t="s">
        <v>1927</v>
      </c>
      <c r="B1368" t="s">
        <v>19</v>
      </c>
      <c r="C1368" t="s">
        <v>97</v>
      </c>
      <c r="D1368" t="s">
        <v>21</v>
      </c>
      <c r="E1368" t="s">
        <v>92</v>
      </c>
      <c r="F1368" t="s">
        <v>60</v>
      </c>
      <c r="G1368" t="s">
        <v>29</v>
      </c>
      <c r="H1368" s="1">
        <v>43783</v>
      </c>
      <c r="J1368" s="1">
        <v>25693</v>
      </c>
      <c r="K1368" t="s">
        <v>132</v>
      </c>
      <c r="L1368" t="s">
        <v>166</v>
      </c>
    </row>
    <row r="1369" spans="1:12" x14ac:dyDescent="0.3">
      <c r="A1369" t="s">
        <v>1928</v>
      </c>
      <c r="C1369" t="s">
        <v>40</v>
      </c>
      <c r="D1369" t="s">
        <v>31</v>
      </c>
      <c r="E1369" t="s">
        <v>92</v>
      </c>
      <c r="F1369" t="s">
        <v>60</v>
      </c>
      <c r="G1369" t="s">
        <v>64</v>
      </c>
      <c r="H1369" s="1">
        <v>42716</v>
      </c>
      <c r="I1369" s="1">
        <v>43688</v>
      </c>
      <c r="J1369" s="1">
        <v>37755</v>
      </c>
      <c r="L1369" t="s">
        <v>1012</v>
      </c>
    </row>
    <row r="1370" spans="1:12" x14ac:dyDescent="0.3">
      <c r="A1370" t="s">
        <v>1929</v>
      </c>
      <c r="B1370" t="s">
        <v>85</v>
      </c>
      <c r="C1370" t="s">
        <v>97</v>
      </c>
      <c r="D1370" t="s">
        <v>130</v>
      </c>
      <c r="G1370" t="s">
        <v>69</v>
      </c>
      <c r="H1370" s="1">
        <v>40039</v>
      </c>
      <c r="J1370" s="1">
        <v>33671</v>
      </c>
      <c r="K1370" t="s">
        <v>914</v>
      </c>
      <c r="L1370" t="s">
        <v>498</v>
      </c>
    </row>
    <row r="1371" spans="1:12" x14ac:dyDescent="0.3">
      <c r="A1371" t="s">
        <v>1930</v>
      </c>
      <c r="C1371" t="s">
        <v>58</v>
      </c>
      <c r="D1371" t="s">
        <v>41</v>
      </c>
      <c r="E1371" t="s">
        <v>63</v>
      </c>
      <c r="F1371" t="s">
        <v>33</v>
      </c>
      <c r="G1371" t="s">
        <v>47</v>
      </c>
      <c r="H1371" s="1">
        <v>43067</v>
      </c>
      <c r="I1371" s="1">
        <v>44039</v>
      </c>
      <c r="J1371" s="1">
        <v>30139</v>
      </c>
      <c r="L1371" t="s">
        <v>576</v>
      </c>
    </row>
    <row r="1372" spans="1:12" x14ac:dyDescent="0.3">
      <c r="A1372" t="s">
        <v>1931</v>
      </c>
      <c r="B1372" t="s">
        <v>67</v>
      </c>
      <c r="C1372" t="s">
        <v>82</v>
      </c>
      <c r="D1372" t="s">
        <v>94</v>
      </c>
      <c r="E1372" t="s">
        <v>170</v>
      </c>
      <c r="F1372" t="s">
        <v>55</v>
      </c>
      <c r="G1372" t="s">
        <v>64</v>
      </c>
      <c r="H1372" s="1">
        <v>40644</v>
      </c>
      <c r="J1372" s="1">
        <v>35050</v>
      </c>
      <c r="K1372" t="s">
        <v>1932</v>
      </c>
      <c r="L1372">
        <v>95248</v>
      </c>
    </row>
    <row r="1373" spans="1:12" x14ac:dyDescent="0.3">
      <c r="A1373" t="s">
        <v>1933</v>
      </c>
      <c r="D1373" t="s">
        <v>68</v>
      </c>
      <c r="E1373" t="s">
        <v>92</v>
      </c>
      <c r="F1373" t="s">
        <v>15</v>
      </c>
      <c r="G1373" t="s">
        <v>78</v>
      </c>
      <c r="H1373" s="1">
        <v>42075</v>
      </c>
      <c r="J1373" s="1">
        <v>27123</v>
      </c>
      <c r="K1373" t="s">
        <v>649</v>
      </c>
      <c r="L1373" t="s">
        <v>2047</v>
      </c>
    </row>
    <row r="1374" spans="1:12" x14ac:dyDescent="0.3">
      <c r="A1374" t="s">
        <v>1934</v>
      </c>
      <c r="B1374" t="s">
        <v>67</v>
      </c>
      <c r="C1374" t="s">
        <v>45</v>
      </c>
      <c r="D1374" t="s">
        <v>59</v>
      </c>
      <c r="E1374" t="s">
        <v>46</v>
      </c>
      <c r="F1374" t="s">
        <v>55</v>
      </c>
      <c r="H1374" s="1">
        <v>42082</v>
      </c>
      <c r="J1374" s="1">
        <v>29913</v>
      </c>
      <c r="K1374" t="s">
        <v>1935</v>
      </c>
    </row>
    <row r="1375" spans="1:12" x14ac:dyDescent="0.3">
      <c r="A1375" t="s">
        <v>1936</v>
      </c>
      <c r="B1375" t="s">
        <v>85</v>
      </c>
      <c r="D1375" t="s">
        <v>13</v>
      </c>
      <c r="E1375" t="s">
        <v>54</v>
      </c>
      <c r="H1375" s="1">
        <v>40294</v>
      </c>
      <c r="I1375" s="1">
        <v>41665</v>
      </c>
      <c r="J1375" s="1">
        <v>33660</v>
      </c>
      <c r="K1375">
        <v>30638</v>
      </c>
      <c r="L1375" t="s">
        <v>2050</v>
      </c>
    </row>
    <row r="1376" spans="1:12" x14ac:dyDescent="0.3">
      <c r="A1376" t="s">
        <v>1937</v>
      </c>
      <c r="C1376" t="s">
        <v>45</v>
      </c>
      <c r="D1376" t="s">
        <v>94</v>
      </c>
      <c r="E1376" t="s">
        <v>170</v>
      </c>
      <c r="F1376" t="s">
        <v>15</v>
      </c>
      <c r="H1376" s="1">
        <v>42732</v>
      </c>
      <c r="J1376" s="1">
        <v>34075</v>
      </c>
      <c r="K1376" t="s">
        <v>1938</v>
      </c>
      <c r="L1376" t="s">
        <v>2052</v>
      </c>
    </row>
    <row r="1377" spans="1:12" x14ac:dyDescent="0.3">
      <c r="A1377" t="s">
        <v>1939</v>
      </c>
      <c r="C1377" t="s">
        <v>37</v>
      </c>
      <c r="D1377" t="s">
        <v>94</v>
      </c>
      <c r="E1377" t="s">
        <v>54</v>
      </c>
      <c r="F1377" t="s">
        <v>55</v>
      </c>
      <c r="G1377" t="s">
        <v>47</v>
      </c>
      <c r="H1377" s="1">
        <v>41578</v>
      </c>
      <c r="J1377" s="1">
        <v>28311</v>
      </c>
      <c r="L1377">
        <v>94480</v>
      </c>
    </row>
    <row r="1378" spans="1:12" x14ac:dyDescent="0.3">
      <c r="A1378" t="s">
        <v>1940</v>
      </c>
      <c r="C1378" t="s">
        <v>82</v>
      </c>
      <c r="D1378" t="s">
        <v>21</v>
      </c>
      <c r="E1378" t="s">
        <v>92</v>
      </c>
      <c r="G1378" t="s">
        <v>78</v>
      </c>
      <c r="H1378" t="s">
        <v>75</v>
      </c>
      <c r="I1378" s="1">
        <v>42465</v>
      </c>
      <c r="J1378" s="1">
        <v>33502</v>
      </c>
      <c r="K1378" t="s">
        <v>1941</v>
      </c>
      <c r="L1378">
        <v>33863</v>
      </c>
    </row>
    <row r="1379" spans="1:12" x14ac:dyDescent="0.3">
      <c r="B1379" t="s">
        <v>49</v>
      </c>
      <c r="D1379" t="s">
        <v>50</v>
      </c>
      <c r="E1379" t="s">
        <v>170</v>
      </c>
      <c r="H1379" s="1">
        <v>44018</v>
      </c>
      <c r="J1379" s="1">
        <v>31095</v>
      </c>
      <c r="K1379" t="s">
        <v>1942</v>
      </c>
    </row>
    <row r="1380" spans="1:12" x14ac:dyDescent="0.3">
      <c r="A1380" t="s">
        <v>1943</v>
      </c>
      <c r="B1380" t="s">
        <v>85</v>
      </c>
      <c r="C1380" t="s">
        <v>40</v>
      </c>
      <c r="D1380" t="s">
        <v>130</v>
      </c>
      <c r="E1380" t="s">
        <v>105</v>
      </c>
      <c r="G1380" t="s">
        <v>69</v>
      </c>
      <c r="H1380" s="1">
        <v>40128</v>
      </c>
      <c r="J1380" s="1">
        <v>38540</v>
      </c>
      <c r="K1380" t="s">
        <v>116</v>
      </c>
    </row>
    <row r="1381" spans="1:12" x14ac:dyDescent="0.3">
      <c r="A1381" t="s">
        <v>1944</v>
      </c>
      <c r="B1381" t="s">
        <v>85</v>
      </c>
      <c r="C1381" t="s">
        <v>45</v>
      </c>
      <c r="D1381" t="s">
        <v>53</v>
      </c>
      <c r="G1381" t="s">
        <v>16</v>
      </c>
      <c r="H1381" s="1">
        <v>41049</v>
      </c>
      <c r="J1381" s="1">
        <v>26383</v>
      </c>
      <c r="K1381" t="s">
        <v>1150</v>
      </c>
    </row>
    <row r="1382" spans="1:12" x14ac:dyDescent="0.3">
      <c r="A1382" t="s">
        <v>1945</v>
      </c>
      <c r="B1382" t="s">
        <v>24</v>
      </c>
      <c r="C1382" t="s">
        <v>37</v>
      </c>
      <c r="D1382" t="s">
        <v>59</v>
      </c>
      <c r="E1382" t="s">
        <v>86</v>
      </c>
      <c r="G1382" t="s">
        <v>69</v>
      </c>
      <c r="H1382" s="1">
        <v>41331</v>
      </c>
      <c r="I1382" s="1">
        <v>41841</v>
      </c>
      <c r="J1382" s="1">
        <v>34695</v>
      </c>
      <c r="K1382" t="s">
        <v>1946</v>
      </c>
      <c r="L1382" t="s">
        <v>2058</v>
      </c>
    </row>
    <row r="1383" spans="1:12" x14ac:dyDescent="0.3">
      <c r="A1383" t="s">
        <v>1947</v>
      </c>
      <c r="B1383" t="s">
        <v>24</v>
      </c>
      <c r="C1383" t="s">
        <v>45</v>
      </c>
      <c r="D1383" t="s">
        <v>26</v>
      </c>
      <c r="F1383" t="s">
        <v>60</v>
      </c>
      <c r="G1383" t="s">
        <v>69</v>
      </c>
      <c r="H1383" s="1">
        <v>40249</v>
      </c>
      <c r="I1383" s="1">
        <v>41487</v>
      </c>
      <c r="J1383" s="1">
        <v>30525</v>
      </c>
      <c r="K1383" t="s">
        <v>1948</v>
      </c>
      <c r="L1383">
        <v>97609</v>
      </c>
    </row>
    <row r="1384" spans="1:12" x14ac:dyDescent="0.3">
      <c r="A1384" t="s">
        <v>1949</v>
      </c>
      <c r="B1384" t="s">
        <v>49</v>
      </c>
      <c r="C1384" t="s">
        <v>25</v>
      </c>
      <c r="D1384" t="s">
        <v>21</v>
      </c>
      <c r="E1384" t="s">
        <v>14</v>
      </c>
      <c r="H1384" s="1">
        <v>43483</v>
      </c>
      <c r="I1384" s="1">
        <v>44200</v>
      </c>
      <c r="J1384" s="1">
        <v>38009</v>
      </c>
    </row>
    <row r="1385" spans="1:12" x14ac:dyDescent="0.3">
      <c r="A1385" t="s">
        <v>1950</v>
      </c>
      <c r="B1385" t="s">
        <v>85</v>
      </c>
      <c r="C1385" t="s">
        <v>82</v>
      </c>
      <c r="D1385" t="s">
        <v>94</v>
      </c>
      <c r="E1385" t="s">
        <v>86</v>
      </c>
      <c r="G1385" t="s">
        <v>29</v>
      </c>
      <c r="H1385" s="1">
        <v>42208</v>
      </c>
      <c r="J1385" s="1">
        <v>32925</v>
      </c>
      <c r="K1385">
        <v>74184</v>
      </c>
    </row>
    <row r="1386" spans="1:12" x14ac:dyDescent="0.3">
      <c r="A1386" t="s">
        <v>1951</v>
      </c>
      <c r="B1386" t="s">
        <v>85</v>
      </c>
      <c r="C1386" t="s">
        <v>20</v>
      </c>
      <c r="D1386" t="s">
        <v>21</v>
      </c>
      <c r="E1386" t="s">
        <v>63</v>
      </c>
      <c r="F1386" t="s">
        <v>28</v>
      </c>
      <c r="G1386" t="s">
        <v>47</v>
      </c>
      <c r="H1386" s="1">
        <v>39929</v>
      </c>
      <c r="J1386" s="1">
        <v>26789</v>
      </c>
      <c r="K1386" t="s">
        <v>1952</v>
      </c>
    </row>
    <row r="1387" spans="1:12" x14ac:dyDescent="0.3">
      <c r="A1387" t="s">
        <v>1953</v>
      </c>
      <c r="B1387" t="s">
        <v>24</v>
      </c>
      <c r="C1387" t="s">
        <v>20</v>
      </c>
      <c r="D1387" t="s">
        <v>41</v>
      </c>
      <c r="E1387" t="s">
        <v>86</v>
      </c>
      <c r="G1387" t="s">
        <v>78</v>
      </c>
      <c r="H1387" s="1">
        <v>41759</v>
      </c>
      <c r="I1387" s="1">
        <v>43024</v>
      </c>
      <c r="J1387" s="1">
        <v>27151</v>
      </c>
    </row>
    <row r="1388" spans="1:12" x14ac:dyDescent="0.3">
      <c r="A1388" t="s">
        <v>1954</v>
      </c>
      <c r="C1388" t="s">
        <v>12</v>
      </c>
      <c r="D1388" t="s">
        <v>13</v>
      </c>
      <c r="E1388" t="s">
        <v>86</v>
      </c>
      <c r="G1388" t="s">
        <v>69</v>
      </c>
      <c r="H1388" t="s">
        <v>75</v>
      </c>
      <c r="I1388" s="1">
        <v>44178</v>
      </c>
      <c r="J1388" s="1">
        <v>23379</v>
      </c>
    </row>
    <row r="1389" spans="1:12" x14ac:dyDescent="0.3">
      <c r="A1389" t="s">
        <v>1955</v>
      </c>
      <c r="C1389" t="s">
        <v>37</v>
      </c>
      <c r="D1389" t="s">
        <v>21</v>
      </c>
      <c r="E1389" t="s">
        <v>170</v>
      </c>
      <c r="F1389" t="s">
        <v>60</v>
      </c>
      <c r="G1389" t="s">
        <v>74</v>
      </c>
      <c r="H1389" s="1">
        <v>42717</v>
      </c>
      <c r="J1389" s="1">
        <v>24585</v>
      </c>
      <c r="L1389" t="s">
        <v>2067</v>
      </c>
    </row>
    <row r="1390" spans="1:12" x14ac:dyDescent="0.3">
      <c r="A1390" t="s">
        <v>1956</v>
      </c>
      <c r="B1390" t="s">
        <v>19</v>
      </c>
      <c r="D1390" t="s">
        <v>130</v>
      </c>
      <c r="E1390" t="s">
        <v>46</v>
      </c>
      <c r="G1390" t="s">
        <v>16</v>
      </c>
      <c r="H1390" s="1">
        <v>41678</v>
      </c>
      <c r="J1390" s="1">
        <v>37404</v>
      </c>
      <c r="L1390">
        <v>95375</v>
      </c>
    </row>
    <row r="1391" spans="1:12" x14ac:dyDescent="0.3">
      <c r="A1391" t="s">
        <v>1957</v>
      </c>
      <c r="B1391" t="s">
        <v>67</v>
      </c>
      <c r="C1391" t="s">
        <v>97</v>
      </c>
      <c r="E1391" t="s">
        <v>63</v>
      </c>
      <c r="F1391" t="s">
        <v>55</v>
      </c>
      <c r="G1391" t="s">
        <v>29</v>
      </c>
      <c r="H1391" s="1">
        <v>40969</v>
      </c>
      <c r="I1391" s="1">
        <v>42243</v>
      </c>
      <c r="J1391" s="1">
        <v>27434</v>
      </c>
      <c r="L1391">
        <v>70602</v>
      </c>
    </row>
    <row r="1392" spans="1:12" x14ac:dyDescent="0.3">
      <c r="A1392" t="s">
        <v>1958</v>
      </c>
      <c r="B1392" t="s">
        <v>24</v>
      </c>
      <c r="D1392" t="s">
        <v>147</v>
      </c>
      <c r="E1392" t="s">
        <v>54</v>
      </c>
      <c r="H1392" s="1">
        <v>43626</v>
      </c>
      <c r="J1392" s="1">
        <v>33211</v>
      </c>
      <c r="K1392" t="s">
        <v>1959</v>
      </c>
    </row>
    <row r="1393" spans="1:12" x14ac:dyDescent="0.3">
      <c r="A1393" t="s">
        <v>1960</v>
      </c>
      <c r="C1393" t="s">
        <v>82</v>
      </c>
      <c r="D1393" t="s">
        <v>130</v>
      </c>
      <c r="G1393" t="s">
        <v>47</v>
      </c>
      <c r="H1393" s="1">
        <v>43416</v>
      </c>
      <c r="J1393" s="1">
        <v>36783</v>
      </c>
      <c r="K1393">
        <v>73674</v>
      </c>
      <c r="L1393" t="s">
        <v>2072</v>
      </c>
    </row>
    <row r="1394" spans="1:12" x14ac:dyDescent="0.3">
      <c r="A1394" t="s">
        <v>1961</v>
      </c>
      <c r="C1394" t="s">
        <v>20</v>
      </c>
      <c r="D1394" t="s">
        <v>13</v>
      </c>
      <c r="E1394" t="s">
        <v>46</v>
      </c>
      <c r="G1394" t="s">
        <v>69</v>
      </c>
      <c r="H1394" s="1">
        <v>42937</v>
      </c>
      <c r="I1394" s="1">
        <v>44073</v>
      </c>
      <c r="J1394" s="1">
        <v>25899</v>
      </c>
      <c r="K1394" t="s">
        <v>76</v>
      </c>
    </row>
    <row r="1395" spans="1:12" x14ac:dyDescent="0.3">
      <c r="A1395" t="s">
        <v>1962</v>
      </c>
      <c r="C1395" t="s">
        <v>20</v>
      </c>
      <c r="D1395" t="s">
        <v>31</v>
      </c>
      <c r="E1395" t="s">
        <v>99</v>
      </c>
      <c r="F1395" t="s">
        <v>55</v>
      </c>
      <c r="G1395" t="s">
        <v>69</v>
      </c>
      <c r="H1395" s="1">
        <v>41530</v>
      </c>
      <c r="J1395" s="1">
        <v>28492</v>
      </c>
      <c r="K1395" t="s">
        <v>1963</v>
      </c>
      <c r="L1395" t="s">
        <v>2075</v>
      </c>
    </row>
    <row r="1396" spans="1:12" x14ac:dyDescent="0.3">
      <c r="A1396" t="s">
        <v>1964</v>
      </c>
      <c r="B1396" t="s">
        <v>36</v>
      </c>
      <c r="C1396" t="s">
        <v>20</v>
      </c>
      <c r="D1396" t="s">
        <v>31</v>
      </c>
      <c r="E1396" t="s">
        <v>88</v>
      </c>
      <c r="F1396" t="s">
        <v>60</v>
      </c>
      <c r="G1396" t="s">
        <v>29</v>
      </c>
      <c r="H1396" s="1">
        <v>39985</v>
      </c>
      <c r="J1396" s="1">
        <v>22512</v>
      </c>
      <c r="L1396" t="s">
        <v>2077</v>
      </c>
    </row>
    <row r="1397" spans="1:12" x14ac:dyDescent="0.3">
      <c r="A1397" t="s">
        <v>1965</v>
      </c>
      <c r="B1397" t="s">
        <v>67</v>
      </c>
      <c r="C1397" t="s">
        <v>97</v>
      </c>
      <c r="D1397" t="s">
        <v>13</v>
      </c>
      <c r="E1397" t="s">
        <v>38</v>
      </c>
      <c r="F1397" t="s">
        <v>55</v>
      </c>
      <c r="G1397" t="s">
        <v>16</v>
      </c>
      <c r="H1397" s="1">
        <v>43066</v>
      </c>
      <c r="J1397" s="1">
        <v>28260</v>
      </c>
      <c r="K1397" t="s">
        <v>1966</v>
      </c>
    </row>
    <row r="1398" spans="1:12" x14ac:dyDescent="0.3">
      <c r="A1398" t="s">
        <v>1967</v>
      </c>
      <c r="B1398" t="s">
        <v>49</v>
      </c>
      <c r="C1398" t="s">
        <v>37</v>
      </c>
      <c r="D1398" t="s">
        <v>147</v>
      </c>
      <c r="E1398" t="s">
        <v>51</v>
      </c>
      <c r="F1398" t="s">
        <v>55</v>
      </c>
      <c r="G1398" t="s">
        <v>74</v>
      </c>
      <c r="H1398" s="1">
        <v>39950</v>
      </c>
      <c r="J1398" s="1">
        <v>33942</v>
      </c>
      <c r="L1398" t="s">
        <v>203</v>
      </c>
    </row>
    <row r="1399" spans="1:12" x14ac:dyDescent="0.3">
      <c r="A1399" t="s">
        <v>1968</v>
      </c>
      <c r="C1399" t="s">
        <v>37</v>
      </c>
      <c r="D1399" t="s">
        <v>26</v>
      </c>
      <c r="F1399" t="s">
        <v>60</v>
      </c>
      <c r="G1399" t="s">
        <v>42</v>
      </c>
      <c r="H1399" s="1">
        <v>41279</v>
      </c>
      <c r="J1399" s="1">
        <v>24153</v>
      </c>
      <c r="K1399">
        <v>72657</v>
      </c>
      <c r="L1399" t="s">
        <v>2081</v>
      </c>
    </row>
    <row r="1400" spans="1:12" x14ac:dyDescent="0.3">
      <c r="A1400" t="s">
        <v>1969</v>
      </c>
      <c r="B1400" t="s">
        <v>49</v>
      </c>
      <c r="C1400" t="s">
        <v>82</v>
      </c>
      <c r="D1400" t="s">
        <v>21</v>
      </c>
      <c r="E1400" t="s">
        <v>14</v>
      </c>
      <c r="G1400" t="s">
        <v>74</v>
      </c>
      <c r="H1400" s="1">
        <v>43762</v>
      </c>
      <c r="I1400" s="1">
        <v>44220</v>
      </c>
      <c r="J1400" s="1">
        <v>31805</v>
      </c>
      <c r="L1400">
        <v>88664</v>
      </c>
    </row>
    <row r="1401" spans="1:12" x14ac:dyDescent="0.3">
      <c r="A1401" t="s">
        <v>1970</v>
      </c>
      <c r="B1401" t="s">
        <v>49</v>
      </c>
      <c r="C1401" t="s">
        <v>82</v>
      </c>
      <c r="D1401" t="s">
        <v>31</v>
      </c>
      <c r="E1401" t="s">
        <v>51</v>
      </c>
      <c r="G1401" t="s">
        <v>29</v>
      </c>
      <c r="H1401" s="1">
        <v>40415</v>
      </c>
      <c r="J1401" s="1">
        <v>32533</v>
      </c>
      <c r="K1401">
        <v>62254</v>
      </c>
    </row>
    <row r="1402" spans="1:12" x14ac:dyDescent="0.3">
      <c r="A1402" t="s">
        <v>1971</v>
      </c>
      <c r="B1402" t="s">
        <v>49</v>
      </c>
      <c r="C1402" t="s">
        <v>37</v>
      </c>
      <c r="D1402" t="s">
        <v>26</v>
      </c>
      <c r="E1402" t="s">
        <v>46</v>
      </c>
      <c r="G1402" t="s">
        <v>29</v>
      </c>
      <c r="H1402" s="1">
        <v>43881</v>
      </c>
      <c r="I1402" s="1">
        <v>44700</v>
      </c>
      <c r="J1402" s="1">
        <v>22970</v>
      </c>
      <c r="K1402">
        <v>77017</v>
      </c>
    </row>
    <row r="1403" spans="1:12" x14ac:dyDescent="0.3">
      <c r="A1403" t="s">
        <v>1972</v>
      </c>
      <c r="B1403" t="s">
        <v>19</v>
      </c>
      <c r="C1403" t="s">
        <v>40</v>
      </c>
      <c r="D1403" t="s">
        <v>41</v>
      </c>
      <c r="E1403" t="s">
        <v>54</v>
      </c>
      <c r="H1403" s="1">
        <v>44183</v>
      </c>
      <c r="J1403" s="1">
        <v>38036</v>
      </c>
      <c r="K1403" t="s">
        <v>1973</v>
      </c>
      <c r="L1403" t="s">
        <v>2085</v>
      </c>
    </row>
    <row r="1404" spans="1:12" x14ac:dyDescent="0.3">
      <c r="A1404" t="s">
        <v>1974</v>
      </c>
      <c r="C1404" t="s">
        <v>20</v>
      </c>
      <c r="E1404" t="s">
        <v>170</v>
      </c>
      <c r="F1404" t="s">
        <v>28</v>
      </c>
      <c r="G1404" t="s">
        <v>47</v>
      </c>
      <c r="H1404" s="1">
        <v>42166</v>
      </c>
      <c r="J1404" s="1">
        <v>22693</v>
      </c>
      <c r="K1404" t="s">
        <v>1975</v>
      </c>
      <c r="L1404" t="s">
        <v>2087</v>
      </c>
    </row>
    <row r="1405" spans="1:12" x14ac:dyDescent="0.3">
      <c r="A1405" t="s">
        <v>1976</v>
      </c>
      <c r="C1405" t="s">
        <v>20</v>
      </c>
      <c r="D1405" t="s">
        <v>41</v>
      </c>
      <c r="F1405" t="s">
        <v>15</v>
      </c>
      <c r="G1405" t="s">
        <v>47</v>
      </c>
      <c r="H1405" s="1">
        <v>43075</v>
      </c>
      <c r="J1405" s="1">
        <v>29742</v>
      </c>
      <c r="L1405" t="s">
        <v>287</v>
      </c>
    </row>
    <row r="1406" spans="1:12" x14ac:dyDescent="0.3">
      <c r="A1406" t="s">
        <v>1977</v>
      </c>
      <c r="B1406" t="s">
        <v>85</v>
      </c>
      <c r="C1406" t="s">
        <v>45</v>
      </c>
      <c r="D1406" t="s">
        <v>50</v>
      </c>
      <c r="E1406" t="s">
        <v>63</v>
      </c>
      <c r="G1406" t="s">
        <v>78</v>
      </c>
      <c r="H1406" t="s">
        <v>75</v>
      </c>
      <c r="J1406" s="1">
        <v>24777</v>
      </c>
      <c r="K1406" t="s">
        <v>1978</v>
      </c>
      <c r="L1406" t="s">
        <v>2090</v>
      </c>
    </row>
    <row r="1407" spans="1:12" x14ac:dyDescent="0.3">
      <c r="A1407" t="s">
        <v>1979</v>
      </c>
      <c r="B1407" t="s">
        <v>67</v>
      </c>
      <c r="C1407" t="s">
        <v>40</v>
      </c>
      <c r="D1407" t="s">
        <v>31</v>
      </c>
      <c r="E1407" t="s">
        <v>32</v>
      </c>
      <c r="F1407" t="s">
        <v>15</v>
      </c>
      <c r="G1407" t="s">
        <v>29</v>
      </c>
      <c r="H1407" s="1">
        <v>40051</v>
      </c>
      <c r="L1407" t="s">
        <v>806</v>
      </c>
    </row>
    <row r="1408" spans="1:12" x14ac:dyDescent="0.3">
      <c r="A1408" t="s">
        <v>1980</v>
      </c>
      <c r="B1408" t="s">
        <v>19</v>
      </c>
      <c r="C1408" t="s">
        <v>97</v>
      </c>
      <c r="D1408" t="s">
        <v>31</v>
      </c>
      <c r="E1408" t="s">
        <v>32</v>
      </c>
      <c r="F1408" t="s">
        <v>55</v>
      </c>
      <c r="G1408" t="s">
        <v>78</v>
      </c>
      <c r="H1408" s="1">
        <v>44079</v>
      </c>
      <c r="J1408" s="1">
        <v>27641</v>
      </c>
      <c r="K1408" t="s">
        <v>282</v>
      </c>
    </row>
    <row r="1409" spans="1:12" x14ac:dyDescent="0.3">
      <c r="A1409" t="s">
        <v>1981</v>
      </c>
      <c r="B1409" t="s">
        <v>67</v>
      </c>
      <c r="C1409" t="s">
        <v>97</v>
      </c>
      <c r="D1409" t="s">
        <v>83</v>
      </c>
      <c r="F1409" t="s">
        <v>15</v>
      </c>
      <c r="G1409" t="s">
        <v>16</v>
      </c>
      <c r="H1409" s="1">
        <v>42664</v>
      </c>
      <c r="I1409" s="1">
        <v>42896</v>
      </c>
      <c r="J1409" s="1">
        <v>30184</v>
      </c>
      <c r="L1409" t="s">
        <v>325</v>
      </c>
    </row>
    <row r="1410" spans="1:12" x14ac:dyDescent="0.3">
      <c r="A1410" t="s">
        <v>1982</v>
      </c>
      <c r="B1410" t="s">
        <v>24</v>
      </c>
      <c r="C1410" t="s">
        <v>37</v>
      </c>
      <c r="D1410" t="s">
        <v>130</v>
      </c>
      <c r="E1410" t="s">
        <v>54</v>
      </c>
      <c r="G1410" t="s">
        <v>42</v>
      </c>
      <c r="H1410" s="1">
        <v>43280</v>
      </c>
      <c r="I1410" s="1">
        <v>44905</v>
      </c>
      <c r="J1410" s="1">
        <v>32078</v>
      </c>
      <c r="K1410" t="s">
        <v>1983</v>
      </c>
    </row>
    <row r="1411" spans="1:12" x14ac:dyDescent="0.3">
      <c r="A1411" t="s">
        <v>1984</v>
      </c>
      <c r="B1411" t="s">
        <v>49</v>
      </c>
      <c r="C1411" t="s">
        <v>40</v>
      </c>
      <c r="E1411" t="s">
        <v>27</v>
      </c>
      <c r="H1411" t="s">
        <v>75</v>
      </c>
      <c r="I1411" s="1">
        <v>41040</v>
      </c>
      <c r="J1411" s="1">
        <v>27855</v>
      </c>
      <c r="K1411">
        <v>36881</v>
      </c>
    </row>
    <row r="1412" spans="1:12" x14ac:dyDescent="0.3">
      <c r="A1412" t="s">
        <v>1985</v>
      </c>
      <c r="B1412" t="s">
        <v>19</v>
      </c>
      <c r="C1412" t="s">
        <v>40</v>
      </c>
      <c r="E1412" t="s">
        <v>99</v>
      </c>
      <c r="G1412" t="s">
        <v>64</v>
      </c>
      <c r="H1412" s="1">
        <v>42654</v>
      </c>
      <c r="J1412" s="1">
        <v>27703</v>
      </c>
      <c r="L1412" t="s">
        <v>2097</v>
      </c>
    </row>
    <row r="1413" spans="1:12" x14ac:dyDescent="0.3">
      <c r="A1413" t="s">
        <v>1986</v>
      </c>
      <c r="B1413" t="s">
        <v>24</v>
      </c>
      <c r="C1413" t="s">
        <v>40</v>
      </c>
      <c r="D1413" t="s">
        <v>13</v>
      </c>
      <c r="E1413" t="s">
        <v>32</v>
      </c>
      <c r="G1413" t="s">
        <v>29</v>
      </c>
      <c r="H1413" s="1">
        <v>39931</v>
      </c>
      <c r="I1413" s="1">
        <v>41900</v>
      </c>
      <c r="J1413" s="1">
        <v>27400</v>
      </c>
      <c r="K1413" t="s">
        <v>1987</v>
      </c>
      <c r="L1413" t="s">
        <v>668</v>
      </c>
    </row>
    <row r="1414" spans="1:12" x14ac:dyDescent="0.3">
      <c r="A1414" t="s">
        <v>1988</v>
      </c>
      <c r="C1414" t="s">
        <v>97</v>
      </c>
      <c r="D1414" t="s">
        <v>125</v>
      </c>
      <c r="E1414" t="s">
        <v>105</v>
      </c>
      <c r="F1414" t="s">
        <v>28</v>
      </c>
      <c r="G1414" t="s">
        <v>64</v>
      </c>
      <c r="H1414" s="1">
        <v>40583</v>
      </c>
      <c r="J1414" s="1">
        <v>29627</v>
      </c>
    </row>
    <row r="1415" spans="1:12" x14ac:dyDescent="0.3">
      <c r="A1415" t="s">
        <v>1989</v>
      </c>
      <c r="C1415" t="s">
        <v>45</v>
      </c>
      <c r="E1415" t="s">
        <v>51</v>
      </c>
      <c r="F1415" t="s">
        <v>60</v>
      </c>
      <c r="G1415" t="s">
        <v>29</v>
      </c>
      <c r="H1415" s="1">
        <v>40336</v>
      </c>
      <c r="J1415" s="1">
        <v>32357</v>
      </c>
      <c r="K1415" t="s">
        <v>1097</v>
      </c>
      <c r="L1415" t="s">
        <v>2102</v>
      </c>
    </row>
    <row r="1416" spans="1:12" x14ac:dyDescent="0.3">
      <c r="A1416" t="s">
        <v>1990</v>
      </c>
      <c r="C1416" t="s">
        <v>58</v>
      </c>
      <c r="D1416" t="s">
        <v>59</v>
      </c>
      <c r="E1416" t="s">
        <v>51</v>
      </c>
      <c r="F1416" t="s">
        <v>60</v>
      </c>
      <c r="G1416" t="s">
        <v>47</v>
      </c>
      <c r="H1416" s="1">
        <v>40188</v>
      </c>
      <c r="I1416" s="1">
        <v>41083</v>
      </c>
      <c r="J1416" s="1">
        <v>26744</v>
      </c>
    </row>
    <row r="1417" spans="1:12" x14ac:dyDescent="0.3">
      <c r="A1417" t="s">
        <v>1991</v>
      </c>
      <c r="C1417" t="s">
        <v>97</v>
      </c>
      <c r="D1417" t="s">
        <v>83</v>
      </c>
      <c r="E1417" t="s">
        <v>88</v>
      </c>
      <c r="F1417" t="s">
        <v>15</v>
      </c>
      <c r="G1417" t="s">
        <v>64</v>
      </c>
      <c r="H1417" s="1">
        <v>41179</v>
      </c>
      <c r="J1417" s="1">
        <v>24649</v>
      </c>
      <c r="L1417" t="s">
        <v>2105</v>
      </c>
    </row>
    <row r="1418" spans="1:12" x14ac:dyDescent="0.3">
      <c r="A1418" t="s">
        <v>1992</v>
      </c>
      <c r="B1418" t="s">
        <v>49</v>
      </c>
      <c r="C1418" t="s">
        <v>25</v>
      </c>
      <c r="D1418" t="s">
        <v>125</v>
      </c>
      <c r="E1418" t="s">
        <v>86</v>
      </c>
      <c r="G1418" t="s">
        <v>42</v>
      </c>
      <c r="H1418" s="1">
        <v>43186</v>
      </c>
      <c r="J1418" s="1">
        <v>23723</v>
      </c>
      <c r="K1418" t="s">
        <v>1993</v>
      </c>
      <c r="L1418" t="s">
        <v>223</v>
      </c>
    </row>
    <row r="1419" spans="1:12" x14ac:dyDescent="0.3">
      <c r="A1419" t="s">
        <v>1994</v>
      </c>
      <c r="B1419" t="s">
        <v>49</v>
      </c>
      <c r="C1419" t="s">
        <v>12</v>
      </c>
      <c r="D1419" t="s">
        <v>21</v>
      </c>
      <c r="E1419" t="s">
        <v>105</v>
      </c>
      <c r="F1419" t="s">
        <v>28</v>
      </c>
      <c r="G1419" t="s">
        <v>16</v>
      </c>
      <c r="H1419" s="1">
        <v>41301</v>
      </c>
      <c r="I1419" s="1">
        <v>42146</v>
      </c>
      <c r="J1419" s="1">
        <v>36765</v>
      </c>
    </row>
    <row r="1420" spans="1:12" x14ac:dyDescent="0.3">
      <c r="A1420" t="s">
        <v>1995</v>
      </c>
      <c r="B1420" t="s">
        <v>85</v>
      </c>
      <c r="D1420" t="s">
        <v>50</v>
      </c>
      <c r="E1420" t="s">
        <v>14</v>
      </c>
      <c r="F1420" t="s">
        <v>15</v>
      </c>
      <c r="G1420" t="s">
        <v>64</v>
      </c>
      <c r="H1420" s="1">
        <v>40240</v>
      </c>
      <c r="J1420" s="1">
        <v>22155</v>
      </c>
      <c r="K1420" t="s">
        <v>70</v>
      </c>
      <c r="L1420" t="s">
        <v>2110</v>
      </c>
    </row>
    <row r="1421" spans="1:12" x14ac:dyDescent="0.3">
      <c r="A1421" t="s">
        <v>1996</v>
      </c>
      <c r="B1421" t="s">
        <v>49</v>
      </c>
      <c r="C1421" t="s">
        <v>25</v>
      </c>
      <c r="D1421" t="s">
        <v>26</v>
      </c>
      <c r="E1421" t="s">
        <v>54</v>
      </c>
      <c r="G1421" t="s">
        <v>74</v>
      </c>
      <c r="H1421" t="s">
        <v>75</v>
      </c>
      <c r="I1421" s="1">
        <v>40744</v>
      </c>
      <c r="K1421" t="s">
        <v>1997</v>
      </c>
    </row>
    <row r="1422" spans="1:12" x14ac:dyDescent="0.3">
      <c r="A1422" t="s">
        <v>1998</v>
      </c>
      <c r="B1422" t="s">
        <v>85</v>
      </c>
      <c r="C1422" t="s">
        <v>45</v>
      </c>
      <c r="D1422" t="s">
        <v>41</v>
      </c>
      <c r="E1422" t="s">
        <v>86</v>
      </c>
      <c r="G1422" t="s">
        <v>16</v>
      </c>
      <c r="H1422" s="1">
        <v>44152</v>
      </c>
      <c r="J1422" s="1">
        <v>27343</v>
      </c>
      <c r="K1422" t="s">
        <v>1999</v>
      </c>
      <c r="L1422">
        <v>73207</v>
      </c>
    </row>
    <row r="1423" spans="1:12" x14ac:dyDescent="0.3">
      <c r="A1423" t="s">
        <v>2000</v>
      </c>
      <c r="D1423" t="s">
        <v>83</v>
      </c>
      <c r="E1423" t="s">
        <v>105</v>
      </c>
      <c r="F1423" t="s">
        <v>15</v>
      </c>
      <c r="G1423" t="s">
        <v>16</v>
      </c>
      <c r="H1423" s="1">
        <v>43283</v>
      </c>
      <c r="J1423" s="1">
        <v>35876</v>
      </c>
      <c r="L1423" t="s">
        <v>2114</v>
      </c>
    </row>
    <row r="1424" spans="1:12" x14ac:dyDescent="0.3">
      <c r="A1424" t="s">
        <v>2001</v>
      </c>
      <c r="B1424" t="s">
        <v>67</v>
      </c>
      <c r="C1424" t="s">
        <v>12</v>
      </c>
      <c r="D1424" t="s">
        <v>41</v>
      </c>
      <c r="E1424" t="s">
        <v>86</v>
      </c>
      <c r="H1424" s="1">
        <v>41056</v>
      </c>
      <c r="K1424" t="s">
        <v>2002</v>
      </c>
      <c r="L1424">
        <v>80107</v>
      </c>
    </row>
    <row r="1425" spans="1:12" x14ac:dyDescent="0.3">
      <c r="A1425" t="s">
        <v>2003</v>
      </c>
      <c r="B1425" t="s">
        <v>67</v>
      </c>
      <c r="C1425" t="s">
        <v>25</v>
      </c>
      <c r="D1425" t="s">
        <v>59</v>
      </c>
      <c r="E1425" t="s">
        <v>54</v>
      </c>
      <c r="F1425" t="s">
        <v>33</v>
      </c>
      <c r="G1425" t="s">
        <v>42</v>
      </c>
      <c r="H1425" s="1">
        <v>41134</v>
      </c>
      <c r="I1425" s="1">
        <v>42771</v>
      </c>
      <c r="J1425" s="1">
        <v>25494</v>
      </c>
      <c r="L1425" t="s">
        <v>2117</v>
      </c>
    </row>
    <row r="1426" spans="1:12" x14ac:dyDescent="0.3">
      <c r="A1426" t="s">
        <v>2004</v>
      </c>
      <c r="B1426" t="s">
        <v>67</v>
      </c>
      <c r="C1426" t="s">
        <v>97</v>
      </c>
      <c r="D1426" t="s">
        <v>21</v>
      </c>
      <c r="E1426" t="s">
        <v>170</v>
      </c>
      <c r="F1426" t="s">
        <v>28</v>
      </c>
      <c r="G1426" t="s">
        <v>64</v>
      </c>
      <c r="H1426" s="1">
        <v>43820</v>
      </c>
      <c r="J1426" s="1">
        <v>33232</v>
      </c>
    </row>
    <row r="1427" spans="1:12" x14ac:dyDescent="0.3">
      <c r="A1427" t="s">
        <v>2005</v>
      </c>
      <c r="B1427" t="s">
        <v>19</v>
      </c>
      <c r="C1427" t="s">
        <v>45</v>
      </c>
      <c r="D1427" t="s">
        <v>59</v>
      </c>
      <c r="E1427" t="s">
        <v>105</v>
      </c>
      <c r="F1427" t="s">
        <v>28</v>
      </c>
      <c r="G1427" t="s">
        <v>78</v>
      </c>
      <c r="H1427" s="1">
        <v>42517</v>
      </c>
      <c r="I1427" s="1">
        <v>43668</v>
      </c>
      <c r="J1427" s="1">
        <v>34467</v>
      </c>
      <c r="L1427" t="s">
        <v>2120</v>
      </c>
    </row>
    <row r="1428" spans="1:12" x14ac:dyDescent="0.3">
      <c r="A1428" t="s">
        <v>2006</v>
      </c>
      <c r="B1428" t="s">
        <v>49</v>
      </c>
      <c r="C1428" t="s">
        <v>40</v>
      </c>
      <c r="E1428" t="s">
        <v>63</v>
      </c>
      <c r="F1428" t="s">
        <v>15</v>
      </c>
      <c r="G1428" t="s">
        <v>74</v>
      </c>
      <c r="H1428" s="1">
        <v>42300</v>
      </c>
      <c r="J1428" s="1">
        <v>34828</v>
      </c>
      <c r="L1428" t="s">
        <v>220</v>
      </c>
    </row>
    <row r="1429" spans="1:12" x14ac:dyDescent="0.3">
      <c r="A1429" t="s">
        <v>2007</v>
      </c>
      <c r="B1429" t="s">
        <v>85</v>
      </c>
      <c r="D1429" t="s">
        <v>41</v>
      </c>
      <c r="G1429" t="s">
        <v>29</v>
      </c>
      <c r="H1429" s="1">
        <v>41124</v>
      </c>
      <c r="I1429" s="1">
        <v>41606</v>
      </c>
      <c r="J1429" s="1">
        <v>36904</v>
      </c>
      <c r="K1429" t="s">
        <v>2008</v>
      </c>
      <c r="L1429">
        <v>101879</v>
      </c>
    </row>
    <row r="1430" spans="1:12" x14ac:dyDescent="0.3">
      <c r="A1430" t="s">
        <v>2009</v>
      </c>
      <c r="C1430" t="s">
        <v>97</v>
      </c>
      <c r="D1430" t="s">
        <v>53</v>
      </c>
      <c r="F1430" t="s">
        <v>55</v>
      </c>
      <c r="H1430" s="1">
        <v>39864</v>
      </c>
      <c r="I1430" s="1">
        <v>40799</v>
      </c>
      <c r="J1430" s="1">
        <v>35173</v>
      </c>
      <c r="K1430">
        <v>80261</v>
      </c>
      <c r="L1430" t="s">
        <v>524</v>
      </c>
    </row>
    <row r="1431" spans="1:12" x14ac:dyDescent="0.3">
      <c r="A1431" t="s">
        <v>2010</v>
      </c>
      <c r="B1431" t="s">
        <v>19</v>
      </c>
      <c r="C1431" t="s">
        <v>37</v>
      </c>
      <c r="D1431" t="s">
        <v>53</v>
      </c>
      <c r="E1431" t="s">
        <v>38</v>
      </c>
      <c r="G1431" t="s">
        <v>42</v>
      </c>
      <c r="H1431" s="1">
        <v>42321</v>
      </c>
      <c r="J1431" s="1">
        <v>22959</v>
      </c>
      <c r="L1431" t="s">
        <v>2125</v>
      </c>
    </row>
    <row r="1432" spans="1:12" x14ac:dyDescent="0.3">
      <c r="A1432" t="s">
        <v>2011</v>
      </c>
      <c r="B1432" t="s">
        <v>49</v>
      </c>
      <c r="C1432" t="s">
        <v>25</v>
      </c>
      <c r="D1432" t="s">
        <v>130</v>
      </c>
      <c r="E1432" t="s">
        <v>92</v>
      </c>
      <c r="F1432" t="s">
        <v>55</v>
      </c>
      <c r="G1432" t="s">
        <v>78</v>
      </c>
      <c r="H1432" s="1">
        <v>43162</v>
      </c>
      <c r="I1432" s="1">
        <v>44962</v>
      </c>
      <c r="J1432" s="1">
        <v>38494</v>
      </c>
      <c r="K1432">
        <v>91279</v>
      </c>
      <c r="L1432" t="s">
        <v>1451</v>
      </c>
    </row>
    <row r="1433" spans="1:12" x14ac:dyDescent="0.3">
      <c r="A1433" t="s">
        <v>2012</v>
      </c>
      <c r="C1433" t="s">
        <v>40</v>
      </c>
      <c r="D1433" t="s">
        <v>83</v>
      </c>
      <c r="E1433" t="s">
        <v>63</v>
      </c>
      <c r="F1433" t="s">
        <v>33</v>
      </c>
      <c r="G1433" t="s">
        <v>78</v>
      </c>
      <c r="H1433" s="1">
        <v>40663</v>
      </c>
      <c r="J1433" s="1">
        <v>32936</v>
      </c>
      <c r="K1433" t="s">
        <v>364</v>
      </c>
      <c r="L1433" t="s">
        <v>2128</v>
      </c>
    </row>
    <row r="1434" spans="1:12" x14ac:dyDescent="0.3">
      <c r="A1434" t="s">
        <v>2013</v>
      </c>
      <c r="B1434" t="s">
        <v>24</v>
      </c>
      <c r="C1434" t="s">
        <v>58</v>
      </c>
      <c r="D1434" t="s">
        <v>41</v>
      </c>
      <c r="F1434" t="s">
        <v>55</v>
      </c>
      <c r="G1434" t="s">
        <v>64</v>
      </c>
      <c r="H1434" s="1">
        <v>39821</v>
      </c>
      <c r="J1434" s="1">
        <v>30392</v>
      </c>
      <c r="K1434" t="s">
        <v>2014</v>
      </c>
    </row>
    <row r="1435" spans="1:12" x14ac:dyDescent="0.3">
      <c r="A1435" t="s">
        <v>2015</v>
      </c>
      <c r="C1435" t="s">
        <v>97</v>
      </c>
      <c r="D1435" t="s">
        <v>53</v>
      </c>
      <c r="E1435" t="s">
        <v>63</v>
      </c>
      <c r="F1435" t="s">
        <v>15</v>
      </c>
      <c r="G1435" t="s">
        <v>64</v>
      </c>
      <c r="H1435" s="1">
        <v>41910</v>
      </c>
      <c r="J1435" s="1">
        <v>22336</v>
      </c>
    </row>
    <row r="1436" spans="1:12" x14ac:dyDescent="0.3">
      <c r="A1436" t="s">
        <v>2016</v>
      </c>
      <c r="C1436" t="s">
        <v>58</v>
      </c>
      <c r="D1436" t="s">
        <v>130</v>
      </c>
      <c r="E1436" t="s">
        <v>63</v>
      </c>
      <c r="F1436" t="s">
        <v>33</v>
      </c>
      <c r="G1436" t="s">
        <v>69</v>
      </c>
      <c r="H1436" s="1">
        <v>42980</v>
      </c>
      <c r="J1436" s="1">
        <v>34132</v>
      </c>
      <c r="K1436" t="s">
        <v>2017</v>
      </c>
      <c r="L1436" t="s">
        <v>2132</v>
      </c>
    </row>
    <row r="1437" spans="1:12" x14ac:dyDescent="0.3">
      <c r="A1437" t="s">
        <v>2018</v>
      </c>
      <c r="B1437" t="s">
        <v>49</v>
      </c>
      <c r="D1437" t="s">
        <v>68</v>
      </c>
      <c r="E1437" t="s">
        <v>99</v>
      </c>
      <c r="F1437" t="s">
        <v>55</v>
      </c>
      <c r="G1437" t="s">
        <v>29</v>
      </c>
      <c r="H1437" s="1">
        <v>40046</v>
      </c>
      <c r="I1437" s="1">
        <v>41102</v>
      </c>
      <c r="J1437" s="1">
        <v>34994</v>
      </c>
      <c r="K1437" t="s">
        <v>2019</v>
      </c>
    </row>
    <row r="1438" spans="1:12" x14ac:dyDescent="0.3">
      <c r="A1438" t="s">
        <v>2020</v>
      </c>
      <c r="C1438" t="s">
        <v>97</v>
      </c>
      <c r="D1438" t="s">
        <v>125</v>
      </c>
      <c r="E1438" t="s">
        <v>105</v>
      </c>
      <c r="H1438" s="1">
        <v>41405</v>
      </c>
      <c r="I1438" s="1">
        <v>41590</v>
      </c>
      <c r="J1438" s="1">
        <v>29375</v>
      </c>
      <c r="L1438" t="s">
        <v>2135</v>
      </c>
    </row>
    <row r="1439" spans="1:12" x14ac:dyDescent="0.3">
      <c r="A1439" t="s">
        <v>2021</v>
      </c>
      <c r="B1439" t="s">
        <v>24</v>
      </c>
      <c r="C1439" t="s">
        <v>12</v>
      </c>
      <c r="D1439" t="s">
        <v>125</v>
      </c>
      <c r="E1439" t="s">
        <v>105</v>
      </c>
      <c r="F1439" t="s">
        <v>33</v>
      </c>
      <c r="G1439" t="s">
        <v>69</v>
      </c>
      <c r="H1439" s="1">
        <v>44097</v>
      </c>
      <c r="J1439" s="1">
        <v>30501</v>
      </c>
      <c r="K1439" t="s">
        <v>2022</v>
      </c>
      <c r="L1439" t="s">
        <v>2137</v>
      </c>
    </row>
    <row r="1440" spans="1:12" x14ac:dyDescent="0.3">
      <c r="A1440" t="s">
        <v>2023</v>
      </c>
      <c r="B1440" t="s">
        <v>85</v>
      </c>
      <c r="C1440" t="s">
        <v>20</v>
      </c>
      <c r="D1440" t="s">
        <v>53</v>
      </c>
      <c r="E1440" t="s">
        <v>14</v>
      </c>
      <c r="F1440" t="s">
        <v>33</v>
      </c>
      <c r="G1440" t="s">
        <v>42</v>
      </c>
      <c r="H1440" s="1">
        <v>39986</v>
      </c>
      <c r="I1440" s="1">
        <v>41461</v>
      </c>
      <c r="K1440" t="s">
        <v>2024</v>
      </c>
    </row>
    <row r="1441" spans="1:12" x14ac:dyDescent="0.3">
      <c r="A1441" t="s">
        <v>2025</v>
      </c>
      <c r="B1441" t="s">
        <v>67</v>
      </c>
      <c r="C1441" t="s">
        <v>12</v>
      </c>
      <c r="D1441" t="s">
        <v>53</v>
      </c>
      <c r="F1441" t="s">
        <v>15</v>
      </c>
      <c r="G1441" t="s">
        <v>78</v>
      </c>
      <c r="H1441" s="1">
        <v>42758</v>
      </c>
      <c r="J1441" s="1">
        <v>35727</v>
      </c>
      <c r="K1441" t="s">
        <v>1012</v>
      </c>
    </row>
    <row r="1442" spans="1:12" x14ac:dyDescent="0.3">
      <c r="A1442" t="s">
        <v>2026</v>
      </c>
      <c r="C1442" t="s">
        <v>97</v>
      </c>
      <c r="D1442" t="s">
        <v>41</v>
      </c>
      <c r="E1442" t="s">
        <v>88</v>
      </c>
      <c r="F1442" t="s">
        <v>60</v>
      </c>
      <c r="G1442" t="s">
        <v>29</v>
      </c>
      <c r="H1442" s="1">
        <v>41895</v>
      </c>
      <c r="J1442" s="1">
        <v>24260</v>
      </c>
      <c r="K1442" t="s">
        <v>2027</v>
      </c>
      <c r="L1442" t="s">
        <v>1097</v>
      </c>
    </row>
    <row r="1443" spans="1:12" x14ac:dyDescent="0.3">
      <c r="A1443" t="s">
        <v>2028</v>
      </c>
      <c r="B1443" t="s">
        <v>24</v>
      </c>
      <c r="C1443" t="s">
        <v>45</v>
      </c>
      <c r="D1443" t="s">
        <v>125</v>
      </c>
      <c r="F1443" t="s">
        <v>15</v>
      </c>
      <c r="G1443" t="s">
        <v>78</v>
      </c>
      <c r="H1443" s="1">
        <v>43013</v>
      </c>
      <c r="J1443" s="1">
        <v>29114</v>
      </c>
    </row>
    <row r="1444" spans="1:12" x14ac:dyDescent="0.3">
      <c r="A1444" t="s">
        <v>2029</v>
      </c>
      <c r="B1444" t="s">
        <v>67</v>
      </c>
      <c r="C1444" t="s">
        <v>20</v>
      </c>
      <c r="D1444" t="s">
        <v>59</v>
      </c>
      <c r="E1444" t="s">
        <v>46</v>
      </c>
      <c r="F1444" t="s">
        <v>15</v>
      </c>
      <c r="G1444" t="s">
        <v>78</v>
      </c>
      <c r="H1444" s="1">
        <v>43778</v>
      </c>
      <c r="I1444" s="1">
        <v>44967</v>
      </c>
      <c r="K1444" t="s">
        <v>2030</v>
      </c>
    </row>
    <row r="1445" spans="1:12" x14ac:dyDescent="0.3">
      <c r="A1445" t="s">
        <v>2031</v>
      </c>
      <c r="B1445" t="s">
        <v>24</v>
      </c>
      <c r="C1445" t="s">
        <v>37</v>
      </c>
      <c r="E1445" t="s">
        <v>27</v>
      </c>
      <c r="F1445" t="s">
        <v>33</v>
      </c>
      <c r="G1445" t="s">
        <v>64</v>
      </c>
      <c r="H1445" s="1">
        <v>40153</v>
      </c>
      <c r="J1445" s="1">
        <v>25304</v>
      </c>
      <c r="K1445" t="s">
        <v>2032</v>
      </c>
      <c r="L1445">
        <v>107590</v>
      </c>
    </row>
    <row r="1446" spans="1:12" x14ac:dyDescent="0.3">
      <c r="A1446" t="s">
        <v>2033</v>
      </c>
      <c r="C1446" t="s">
        <v>37</v>
      </c>
      <c r="D1446" t="s">
        <v>21</v>
      </c>
      <c r="E1446" t="s">
        <v>54</v>
      </c>
      <c r="F1446" t="s">
        <v>60</v>
      </c>
      <c r="G1446" t="s">
        <v>42</v>
      </c>
      <c r="H1446" s="1">
        <v>42754</v>
      </c>
      <c r="J1446" s="1">
        <v>35613</v>
      </c>
    </row>
    <row r="1447" spans="1:12" x14ac:dyDescent="0.3">
      <c r="A1447" t="s">
        <v>2034</v>
      </c>
      <c r="B1447" t="s">
        <v>24</v>
      </c>
      <c r="C1447" t="s">
        <v>25</v>
      </c>
      <c r="D1447" t="s">
        <v>50</v>
      </c>
      <c r="E1447" t="s">
        <v>92</v>
      </c>
      <c r="F1447" t="s">
        <v>28</v>
      </c>
      <c r="H1447" s="1">
        <v>39814</v>
      </c>
      <c r="J1447" s="1">
        <v>27347</v>
      </c>
      <c r="L1447" t="s">
        <v>2146</v>
      </c>
    </row>
    <row r="1448" spans="1:12" x14ac:dyDescent="0.3">
      <c r="A1448" t="s">
        <v>2035</v>
      </c>
      <c r="C1448" t="s">
        <v>25</v>
      </c>
      <c r="D1448" t="s">
        <v>13</v>
      </c>
      <c r="E1448" t="s">
        <v>27</v>
      </c>
      <c r="F1448" t="s">
        <v>15</v>
      </c>
      <c r="G1448" t="s">
        <v>29</v>
      </c>
      <c r="H1448" s="1">
        <v>41524</v>
      </c>
      <c r="J1448" s="1">
        <v>30127</v>
      </c>
      <c r="K1448">
        <v>96252</v>
      </c>
      <c r="L1448" t="s">
        <v>2148</v>
      </c>
    </row>
    <row r="1449" spans="1:12" x14ac:dyDescent="0.3">
      <c r="A1449" t="s">
        <v>2036</v>
      </c>
      <c r="B1449" t="s">
        <v>85</v>
      </c>
      <c r="C1449" t="s">
        <v>12</v>
      </c>
      <c r="D1449" t="s">
        <v>53</v>
      </c>
      <c r="E1449" t="s">
        <v>54</v>
      </c>
      <c r="F1449" t="s">
        <v>60</v>
      </c>
      <c r="G1449" t="s">
        <v>64</v>
      </c>
      <c r="H1449" s="1">
        <v>40604</v>
      </c>
      <c r="I1449" s="1">
        <v>41532</v>
      </c>
      <c r="J1449" s="1">
        <v>26513</v>
      </c>
      <c r="K1449" t="s">
        <v>2037</v>
      </c>
      <c r="L1449">
        <v>57858</v>
      </c>
    </row>
    <row r="1450" spans="1:12" x14ac:dyDescent="0.3">
      <c r="A1450" t="s">
        <v>2038</v>
      </c>
      <c r="B1450" t="s">
        <v>24</v>
      </c>
      <c r="C1450" t="s">
        <v>37</v>
      </c>
      <c r="D1450" t="s">
        <v>50</v>
      </c>
      <c r="E1450" t="s">
        <v>46</v>
      </c>
      <c r="F1450" t="s">
        <v>55</v>
      </c>
      <c r="G1450" t="s">
        <v>42</v>
      </c>
      <c r="H1450" s="1">
        <v>42109</v>
      </c>
      <c r="J1450" s="1">
        <v>35343</v>
      </c>
      <c r="K1450" t="s">
        <v>2039</v>
      </c>
      <c r="L1450">
        <v>42337</v>
      </c>
    </row>
    <row r="1451" spans="1:12" x14ac:dyDescent="0.3">
      <c r="A1451" t="s">
        <v>2040</v>
      </c>
      <c r="C1451" t="s">
        <v>82</v>
      </c>
      <c r="D1451" t="s">
        <v>59</v>
      </c>
      <c r="E1451" t="s">
        <v>14</v>
      </c>
      <c r="G1451" t="s">
        <v>69</v>
      </c>
      <c r="H1451" s="1">
        <v>42757</v>
      </c>
      <c r="I1451" s="1">
        <v>42821</v>
      </c>
      <c r="J1451" s="1">
        <v>37114</v>
      </c>
      <c r="K1451" t="s">
        <v>166</v>
      </c>
      <c r="L1451" t="s">
        <v>70</v>
      </c>
    </row>
    <row r="1452" spans="1:12" x14ac:dyDescent="0.3">
      <c r="A1452" t="s">
        <v>2041</v>
      </c>
      <c r="C1452" t="s">
        <v>45</v>
      </c>
      <c r="D1452" t="s">
        <v>125</v>
      </c>
      <c r="E1452" t="s">
        <v>54</v>
      </c>
      <c r="F1452" t="s">
        <v>15</v>
      </c>
      <c r="G1452" t="s">
        <v>47</v>
      </c>
      <c r="H1452" t="s">
        <v>75</v>
      </c>
      <c r="I1452" s="1">
        <v>44593</v>
      </c>
      <c r="J1452" s="1">
        <v>23652</v>
      </c>
      <c r="L1452" t="s">
        <v>2153</v>
      </c>
    </row>
    <row r="1453" spans="1:12" x14ac:dyDescent="0.3">
      <c r="A1453" t="s">
        <v>2042</v>
      </c>
      <c r="B1453" t="s">
        <v>24</v>
      </c>
      <c r="C1453" t="s">
        <v>45</v>
      </c>
      <c r="E1453" t="s">
        <v>99</v>
      </c>
      <c r="G1453" t="s">
        <v>16</v>
      </c>
      <c r="H1453" s="1">
        <v>40121</v>
      </c>
      <c r="J1453" s="1">
        <v>26248</v>
      </c>
      <c r="K1453" t="s">
        <v>1012</v>
      </c>
      <c r="L1453">
        <v>85539</v>
      </c>
    </row>
    <row r="1454" spans="1:12" x14ac:dyDescent="0.3">
      <c r="A1454" t="s">
        <v>2043</v>
      </c>
      <c r="B1454" t="s">
        <v>85</v>
      </c>
      <c r="C1454" t="s">
        <v>12</v>
      </c>
      <c r="D1454" t="s">
        <v>50</v>
      </c>
      <c r="F1454" t="s">
        <v>15</v>
      </c>
      <c r="H1454" s="1">
        <v>43427</v>
      </c>
      <c r="J1454" s="1">
        <v>35643</v>
      </c>
      <c r="K1454" t="s">
        <v>498</v>
      </c>
      <c r="L1454" t="s">
        <v>969</v>
      </c>
    </row>
    <row r="1455" spans="1:12" x14ac:dyDescent="0.3">
      <c r="A1455" t="s">
        <v>2044</v>
      </c>
      <c r="B1455" t="s">
        <v>67</v>
      </c>
      <c r="C1455" t="s">
        <v>37</v>
      </c>
      <c r="E1455" t="s">
        <v>92</v>
      </c>
      <c r="G1455" t="s">
        <v>78</v>
      </c>
      <c r="H1455" s="1">
        <v>39869</v>
      </c>
      <c r="I1455" s="1">
        <v>39952</v>
      </c>
      <c r="J1455" s="1">
        <v>30305</v>
      </c>
      <c r="K1455" t="s">
        <v>576</v>
      </c>
      <c r="L1455" t="s">
        <v>2157</v>
      </c>
    </row>
    <row r="1456" spans="1:12" x14ac:dyDescent="0.3">
      <c r="A1456" t="s">
        <v>2045</v>
      </c>
      <c r="C1456" t="s">
        <v>45</v>
      </c>
      <c r="D1456" t="s">
        <v>53</v>
      </c>
      <c r="E1456" t="s">
        <v>99</v>
      </c>
      <c r="F1456" t="s">
        <v>15</v>
      </c>
      <c r="G1456" t="s">
        <v>64</v>
      </c>
      <c r="H1456" s="1">
        <v>44033</v>
      </c>
      <c r="J1456" s="1">
        <v>30134</v>
      </c>
      <c r="K1456">
        <v>95248</v>
      </c>
      <c r="L1456">
        <v>32754</v>
      </c>
    </row>
    <row r="1457" spans="1:12" x14ac:dyDescent="0.3">
      <c r="A1457" t="s">
        <v>2046</v>
      </c>
      <c r="B1457" t="s">
        <v>19</v>
      </c>
      <c r="C1457" t="s">
        <v>12</v>
      </c>
      <c r="D1457" t="s">
        <v>13</v>
      </c>
      <c r="E1457" t="s">
        <v>51</v>
      </c>
      <c r="F1457" t="s">
        <v>33</v>
      </c>
      <c r="H1457" s="1">
        <v>40897</v>
      </c>
      <c r="J1457" s="1">
        <v>36791</v>
      </c>
      <c r="K1457" t="s">
        <v>2047</v>
      </c>
      <c r="L1457">
        <v>43929</v>
      </c>
    </row>
    <row r="1458" spans="1:12" x14ac:dyDescent="0.3">
      <c r="A1458" t="s">
        <v>2048</v>
      </c>
      <c r="C1458" t="s">
        <v>40</v>
      </c>
      <c r="D1458" t="s">
        <v>50</v>
      </c>
      <c r="E1458" t="s">
        <v>105</v>
      </c>
      <c r="F1458" t="s">
        <v>15</v>
      </c>
      <c r="G1458" t="s">
        <v>16</v>
      </c>
      <c r="H1458" s="1">
        <v>40538</v>
      </c>
      <c r="I1458" s="1">
        <v>40534</v>
      </c>
      <c r="J1458" s="1">
        <v>24153</v>
      </c>
      <c r="L1458" t="s">
        <v>2161</v>
      </c>
    </row>
    <row r="1459" spans="1:12" x14ac:dyDescent="0.3">
      <c r="A1459" t="s">
        <v>2049</v>
      </c>
      <c r="B1459" t="s">
        <v>67</v>
      </c>
      <c r="C1459" t="s">
        <v>20</v>
      </c>
      <c r="D1459" t="s">
        <v>31</v>
      </c>
      <c r="E1459" t="s">
        <v>38</v>
      </c>
      <c r="F1459" t="s">
        <v>28</v>
      </c>
      <c r="G1459" t="s">
        <v>78</v>
      </c>
      <c r="H1459" s="1">
        <v>40431</v>
      </c>
      <c r="J1459" s="1">
        <v>32645</v>
      </c>
      <c r="K1459" t="s">
        <v>2050</v>
      </c>
      <c r="L1459" t="s">
        <v>203</v>
      </c>
    </row>
    <row r="1460" spans="1:12" x14ac:dyDescent="0.3">
      <c r="A1460" t="s">
        <v>2051</v>
      </c>
      <c r="C1460" t="s">
        <v>25</v>
      </c>
      <c r="D1460" t="s">
        <v>59</v>
      </c>
      <c r="E1460" t="s">
        <v>63</v>
      </c>
      <c r="G1460" t="s">
        <v>69</v>
      </c>
      <c r="H1460" s="1">
        <v>39886</v>
      </c>
      <c r="J1460" s="1">
        <v>38258</v>
      </c>
      <c r="K1460" t="s">
        <v>2052</v>
      </c>
      <c r="L1460" t="s">
        <v>2164</v>
      </c>
    </row>
    <row r="1461" spans="1:12" x14ac:dyDescent="0.3">
      <c r="D1461" t="s">
        <v>31</v>
      </c>
      <c r="F1461" t="s">
        <v>60</v>
      </c>
      <c r="G1461" t="s">
        <v>29</v>
      </c>
      <c r="H1461" s="1">
        <v>44122</v>
      </c>
      <c r="J1461" s="1">
        <v>35464</v>
      </c>
      <c r="K1461">
        <v>94480</v>
      </c>
    </row>
    <row r="1462" spans="1:12" x14ac:dyDescent="0.3">
      <c r="A1462" t="s">
        <v>2053</v>
      </c>
      <c r="B1462" t="s">
        <v>36</v>
      </c>
      <c r="C1462" t="s">
        <v>82</v>
      </c>
      <c r="D1462" t="s">
        <v>130</v>
      </c>
      <c r="E1462" t="s">
        <v>51</v>
      </c>
      <c r="F1462" t="s">
        <v>28</v>
      </c>
      <c r="H1462" s="1">
        <v>42949</v>
      </c>
      <c r="I1462" s="1">
        <v>44305</v>
      </c>
      <c r="J1462" s="1">
        <v>34764</v>
      </c>
      <c r="K1462">
        <v>33863</v>
      </c>
      <c r="L1462" t="s">
        <v>2167</v>
      </c>
    </row>
    <row r="1463" spans="1:12" x14ac:dyDescent="0.3">
      <c r="A1463" t="s">
        <v>2054</v>
      </c>
      <c r="B1463" t="s">
        <v>85</v>
      </c>
      <c r="C1463" t="s">
        <v>58</v>
      </c>
      <c r="D1463" t="s">
        <v>147</v>
      </c>
      <c r="E1463" t="s">
        <v>54</v>
      </c>
      <c r="F1463" t="s">
        <v>15</v>
      </c>
      <c r="G1463" t="s">
        <v>16</v>
      </c>
      <c r="H1463" s="1">
        <v>41374</v>
      </c>
      <c r="I1463" s="1">
        <v>43039</v>
      </c>
      <c r="J1463" s="1">
        <v>33498</v>
      </c>
    </row>
    <row r="1464" spans="1:12" x14ac:dyDescent="0.3">
      <c r="A1464" t="s">
        <v>2055</v>
      </c>
      <c r="C1464" t="s">
        <v>40</v>
      </c>
      <c r="D1464" t="s">
        <v>41</v>
      </c>
      <c r="E1464" t="s">
        <v>27</v>
      </c>
      <c r="F1464" t="s">
        <v>33</v>
      </c>
      <c r="H1464" s="1">
        <v>41858</v>
      </c>
      <c r="J1464" s="1">
        <v>22640</v>
      </c>
      <c r="L1464" t="s">
        <v>2170</v>
      </c>
    </row>
    <row r="1465" spans="1:12" x14ac:dyDescent="0.3">
      <c r="A1465" t="s">
        <v>2056</v>
      </c>
      <c r="B1465" t="s">
        <v>67</v>
      </c>
      <c r="D1465" t="s">
        <v>13</v>
      </c>
      <c r="E1465" t="s">
        <v>170</v>
      </c>
      <c r="F1465" t="s">
        <v>55</v>
      </c>
      <c r="H1465" s="1">
        <v>40704</v>
      </c>
      <c r="J1465" s="1">
        <v>29849</v>
      </c>
      <c r="L1465">
        <v>95542</v>
      </c>
    </row>
    <row r="1466" spans="1:12" x14ac:dyDescent="0.3">
      <c r="A1466" t="s">
        <v>2057</v>
      </c>
      <c r="B1466" t="s">
        <v>24</v>
      </c>
      <c r="C1466" t="s">
        <v>37</v>
      </c>
      <c r="D1466" t="s">
        <v>41</v>
      </c>
      <c r="E1466" t="s">
        <v>88</v>
      </c>
      <c r="G1466" t="s">
        <v>16</v>
      </c>
      <c r="H1466" s="1">
        <v>41952</v>
      </c>
      <c r="J1466" s="1">
        <v>24909</v>
      </c>
      <c r="K1466" t="s">
        <v>2058</v>
      </c>
      <c r="L1466" t="s">
        <v>2174</v>
      </c>
    </row>
    <row r="1467" spans="1:12" x14ac:dyDescent="0.3">
      <c r="A1467" t="s">
        <v>2059</v>
      </c>
      <c r="B1467" t="s">
        <v>67</v>
      </c>
      <c r="C1467" t="s">
        <v>97</v>
      </c>
      <c r="D1467" t="s">
        <v>53</v>
      </c>
      <c r="E1467" t="s">
        <v>51</v>
      </c>
      <c r="G1467" t="s">
        <v>69</v>
      </c>
      <c r="H1467" s="1">
        <v>40204</v>
      </c>
      <c r="I1467" s="1">
        <v>41839</v>
      </c>
      <c r="J1467" s="1">
        <v>27127</v>
      </c>
      <c r="K1467">
        <v>97609</v>
      </c>
      <c r="L1467" t="s">
        <v>2176</v>
      </c>
    </row>
    <row r="1468" spans="1:12" x14ac:dyDescent="0.3">
      <c r="A1468" t="s">
        <v>2060</v>
      </c>
      <c r="B1468" t="s">
        <v>85</v>
      </c>
      <c r="C1468" t="s">
        <v>97</v>
      </c>
      <c r="D1468" t="s">
        <v>31</v>
      </c>
      <c r="E1468" t="s">
        <v>38</v>
      </c>
      <c r="F1468" t="s">
        <v>33</v>
      </c>
      <c r="G1468" t="s">
        <v>64</v>
      </c>
      <c r="H1468" t="s">
        <v>75</v>
      </c>
      <c r="I1468" s="1">
        <v>41768</v>
      </c>
      <c r="J1468" s="1">
        <v>24296</v>
      </c>
      <c r="K1468" t="s">
        <v>969</v>
      </c>
    </row>
    <row r="1469" spans="1:12" x14ac:dyDescent="0.3">
      <c r="A1469" t="s">
        <v>2061</v>
      </c>
      <c r="B1469" t="s">
        <v>19</v>
      </c>
      <c r="C1469" t="s">
        <v>58</v>
      </c>
      <c r="D1469" t="s">
        <v>26</v>
      </c>
      <c r="E1469" t="s">
        <v>14</v>
      </c>
      <c r="H1469" s="1">
        <v>42852</v>
      </c>
      <c r="I1469" s="1">
        <v>43877</v>
      </c>
      <c r="J1469" s="1">
        <v>35420</v>
      </c>
      <c r="L1469">
        <v>114339</v>
      </c>
    </row>
    <row r="1470" spans="1:12" x14ac:dyDescent="0.3">
      <c r="A1470" t="s">
        <v>2062</v>
      </c>
      <c r="B1470" t="s">
        <v>67</v>
      </c>
      <c r="C1470" t="s">
        <v>40</v>
      </c>
      <c r="D1470" t="s">
        <v>125</v>
      </c>
      <c r="E1470" t="s">
        <v>54</v>
      </c>
      <c r="G1470" t="s">
        <v>16</v>
      </c>
      <c r="H1470" s="1">
        <v>41014</v>
      </c>
      <c r="J1470" s="1">
        <v>30368</v>
      </c>
      <c r="L1470" t="s">
        <v>969</v>
      </c>
    </row>
    <row r="1471" spans="1:12" x14ac:dyDescent="0.3">
      <c r="A1471" t="s">
        <v>2063</v>
      </c>
      <c r="B1471" t="s">
        <v>19</v>
      </c>
      <c r="C1471" t="s">
        <v>82</v>
      </c>
      <c r="D1471" t="s">
        <v>50</v>
      </c>
      <c r="E1471" t="s">
        <v>51</v>
      </c>
      <c r="H1471" s="1">
        <v>42860</v>
      </c>
      <c r="I1471" s="1">
        <v>44382</v>
      </c>
      <c r="J1471" s="1">
        <v>25538</v>
      </c>
    </row>
    <row r="1472" spans="1:12" x14ac:dyDescent="0.3">
      <c r="A1472" t="s">
        <v>2064</v>
      </c>
      <c r="B1472" t="s">
        <v>24</v>
      </c>
      <c r="C1472" t="s">
        <v>37</v>
      </c>
      <c r="D1472" t="s">
        <v>50</v>
      </c>
      <c r="E1472" t="s">
        <v>27</v>
      </c>
      <c r="F1472" t="s">
        <v>60</v>
      </c>
      <c r="G1472" t="s">
        <v>29</v>
      </c>
      <c r="H1472" s="1">
        <v>40718</v>
      </c>
      <c r="J1472" s="1">
        <v>35711</v>
      </c>
      <c r="L1472" t="s">
        <v>171</v>
      </c>
    </row>
    <row r="1473" spans="1:12" x14ac:dyDescent="0.3">
      <c r="A1473" t="s">
        <v>2065</v>
      </c>
      <c r="C1473" t="s">
        <v>97</v>
      </c>
      <c r="D1473" t="s">
        <v>21</v>
      </c>
      <c r="E1473" t="s">
        <v>51</v>
      </c>
      <c r="F1473" t="s">
        <v>15</v>
      </c>
      <c r="G1473" t="s">
        <v>29</v>
      </c>
      <c r="H1473" s="1">
        <v>40825</v>
      </c>
      <c r="I1473" s="1">
        <v>42477</v>
      </c>
      <c r="J1473" s="1">
        <v>37971</v>
      </c>
      <c r="L1473" t="s">
        <v>2183</v>
      </c>
    </row>
    <row r="1474" spans="1:12" x14ac:dyDescent="0.3">
      <c r="A1474" t="s">
        <v>2066</v>
      </c>
      <c r="B1474" t="s">
        <v>24</v>
      </c>
      <c r="C1474" t="s">
        <v>12</v>
      </c>
      <c r="D1474" t="s">
        <v>83</v>
      </c>
      <c r="E1474" t="s">
        <v>14</v>
      </c>
      <c r="F1474" t="s">
        <v>28</v>
      </c>
      <c r="G1474" t="s">
        <v>74</v>
      </c>
      <c r="H1474" s="1">
        <v>43275</v>
      </c>
      <c r="I1474" s="1">
        <v>44322</v>
      </c>
      <c r="J1474" s="1">
        <v>25163</v>
      </c>
      <c r="K1474" t="s">
        <v>2067</v>
      </c>
    </row>
    <row r="1475" spans="1:12" x14ac:dyDescent="0.3">
      <c r="A1475" t="s">
        <v>2068</v>
      </c>
      <c r="B1475" t="s">
        <v>19</v>
      </c>
      <c r="C1475" t="s">
        <v>58</v>
      </c>
      <c r="D1475" t="s">
        <v>26</v>
      </c>
      <c r="E1475" t="s">
        <v>54</v>
      </c>
      <c r="F1475" t="s">
        <v>28</v>
      </c>
      <c r="G1475" t="s">
        <v>16</v>
      </c>
      <c r="H1475" s="1">
        <v>41351</v>
      </c>
      <c r="J1475" s="1">
        <v>24749</v>
      </c>
      <c r="K1475">
        <v>95375</v>
      </c>
    </row>
    <row r="1476" spans="1:12" x14ac:dyDescent="0.3">
      <c r="A1476" t="s">
        <v>2069</v>
      </c>
      <c r="B1476" t="s">
        <v>19</v>
      </c>
      <c r="C1476" t="s">
        <v>97</v>
      </c>
      <c r="D1476" t="s">
        <v>41</v>
      </c>
      <c r="E1476" t="s">
        <v>63</v>
      </c>
      <c r="G1476" t="s">
        <v>47</v>
      </c>
      <c r="H1476" s="1">
        <v>40788</v>
      </c>
      <c r="J1476" s="1">
        <v>28101</v>
      </c>
      <c r="K1476">
        <v>70602</v>
      </c>
      <c r="L1476" t="s">
        <v>2187</v>
      </c>
    </row>
    <row r="1477" spans="1:12" x14ac:dyDescent="0.3">
      <c r="A1477" t="s">
        <v>2070</v>
      </c>
      <c r="B1477" t="s">
        <v>67</v>
      </c>
      <c r="C1477" t="s">
        <v>97</v>
      </c>
      <c r="E1477" t="s">
        <v>38</v>
      </c>
      <c r="F1477" t="s">
        <v>55</v>
      </c>
      <c r="G1477" t="s">
        <v>74</v>
      </c>
      <c r="H1477" s="1">
        <v>41395</v>
      </c>
      <c r="J1477" s="1">
        <v>29740</v>
      </c>
      <c r="L1477">
        <v>113895</v>
      </c>
    </row>
    <row r="1478" spans="1:12" x14ac:dyDescent="0.3">
      <c r="A1478" t="s">
        <v>2071</v>
      </c>
      <c r="B1478" t="s">
        <v>19</v>
      </c>
      <c r="C1478" t="s">
        <v>82</v>
      </c>
      <c r="E1478" t="s">
        <v>27</v>
      </c>
      <c r="F1478" t="s">
        <v>55</v>
      </c>
      <c r="H1478" s="1">
        <v>43553</v>
      </c>
      <c r="J1478" s="1">
        <v>23090</v>
      </c>
      <c r="K1478" t="s">
        <v>2072</v>
      </c>
      <c r="L1478" t="s">
        <v>2190</v>
      </c>
    </row>
    <row r="1479" spans="1:12" x14ac:dyDescent="0.3">
      <c r="A1479" t="s">
        <v>2073</v>
      </c>
      <c r="D1479" t="s">
        <v>94</v>
      </c>
      <c r="H1479" s="1">
        <v>40684</v>
      </c>
      <c r="I1479" s="1">
        <v>42331</v>
      </c>
      <c r="J1479" s="1">
        <v>38700</v>
      </c>
    </row>
    <row r="1480" spans="1:12" x14ac:dyDescent="0.3">
      <c r="A1480" t="s">
        <v>2074</v>
      </c>
      <c r="B1480" t="s">
        <v>85</v>
      </c>
      <c r="C1480" t="s">
        <v>37</v>
      </c>
      <c r="D1480" t="s">
        <v>50</v>
      </c>
      <c r="E1480" t="s">
        <v>92</v>
      </c>
      <c r="F1480" t="s">
        <v>60</v>
      </c>
      <c r="G1480" t="s">
        <v>69</v>
      </c>
      <c r="H1480" s="1">
        <v>39928</v>
      </c>
      <c r="I1480" s="1">
        <v>41333</v>
      </c>
      <c r="J1480" s="1">
        <v>25071</v>
      </c>
      <c r="K1480" t="s">
        <v>2075</v>
      </c>
      <c r="L1480">
        <v>88238</v>
      </c>
    </row>
    <row r="1481" spans="1:12" x14ac:dyDescent="0.3">
      <c r="A1481" t="s">
        <v>2076</v>
      </c>
      <c r="B1481" t="s">
        <v>36</v>
      </c>
      <c r="C1481" t="s">
        <v>40</v>
      </c>
      <c r="D1481" t="s">
        <v>125</v>
      </c>
      <c r="E1481" t="s">
        <v>99</v>
      </c>
      <c r="F1481" t="s">
        <v>15</v>
      </c>
      <c r="G1481" t="s">
        <v>64</v>
      </c>
      <c r="H1481" s="1">
        <v>44059</v>
      </c>
      <c r="J1481" s="1">
        <v>22661</v>
      </c>
      <c r="K1481" t="s">
        <v>2077</v>
      </c>
      <c r="L1481">
        <v>66141</v>
      </c>
    </row>
    <row r="1482" spans="1:12" x14ac:dyDescent="0.3">
      <c r="A1482" t="s">
        <v>2078</v>
      </c>
      <c r="B1482" t="s">
        <v>67</v>
      </c>
      <c r="C1482" t="s">
        <v>20</v>
      </c>
      <c r="E1482" t="s">
        <v>170</v>
      </c>
      <c r="F1482" t="s">
        <v>55</v>
      </c>
      <c r="G1482" t="s">
        <v>42</v>
      </c>
      <c r="H1482" s="1">
        <v>43309</v>
      </c>
      <c r="I1482" s="1">
        <v>43487</v>
      </c>
      <c r="J1482" s="1">
        <v>30449</v>
      </c>
      <c r="L1482" t="s">
        <v>1999</v>
      </c>
    </row>
    <row r="1483" spans="1:12" x14ac:dyDescent="0.3">
      <c r="A1483" t="s">
        <v>2079</v>
      </c>
      <c r="B1483" t="s">
        <v>67</v>
      </c>
      <c r="C1483" t="s">
        <v>45</v>
      </c>
      <c r="D1483" t="s">
        <v>50</v>
      </c>
      <c r="E1483" t="s">
        <v>170</v>
      </c>
      <c r="G1483" t="s">
        <v>64</v>
      </c>
      <c r="H1483" s="1">
        <v>42349</v>
      </c>
      <c r="J1483" s="1">
        <v>35582</v>
      </c>
      <c r="K1483" t="s">
        <v>203</v>
      </c>
      <c r="L1483" t="s">
        <v>2196</v>
      </c>
    </row>
    <row r="1484" spans="1:12" x14ac:dyDescent="0.3">
      <c r="A1484" t="s">
        <v>2080</v>
      </c>
      <c r="B1484" t="s">
        <v>49</v>
      </c>
      <c r="C1484" t="s">
        <v>12</v>
      </c>
      <c r="D1484" t="s">
        <v>13</v>
      </c>
      <c r="E1484" t="s">
        <v>54</v>
      </c>
      <c r="F1484" t="s">
        <v>60</v>
      </c>
      <c r="G1484" t="s">
        <v>42</v>
      </c>
      <c r="H1484" s="1">
        <v>40248</v>
      </c>
      <c r="J1484" s="1">
        <v>31620</v>
      </c>
      <c r="K1484" t="s">
        <v>2081</v>
      </c>
      <c r="L1484" t="s">
        <v>2198</v>
      </c>
    </row>
    <row r="1485" spans="1:12" x14ac:dyDescent="0.3">
      <c r="B1485" t="s">
        <v>85</v>
      </c>
      <c r="C1485" t="s">
        <v>97</v>
      </c>
      <c r="D1485" t="s">
        <v>59</v>
      </c>
      <c r="E1485" t="s">
        <v>54</v>
      </c>
      <c r="G1485" t="s">
        <v>16</v>
      </c>
      <c r="H1485" s="1">
        <v>43484</v>
      </c>
      <c r="I1485" s="1">
        <v>45004</v>
      </c>
      <c r="J1485" s="1">
        <v>32715</v>
      </c>
      <c r="K1485">
        <v>88664</v>
      </c>
    </row>
    <row r="1486" spans="1:12" x14ac:dyDescent="0.3">
      <c r="A1486" t="s">
        <v>2082</v>
      </c>
      <c r="B1486" t="s">
        <v>67</v>
      </c>
      <c r="C1486" t="s">
        <v>82</v>
      </c>
      <c r="D1486" t="s">
        <v>125</v>
      </c>
      <c r="E1486" t="s">
        <v>86</v>
      </c>
      <c r="G1486" t="s">
        <v>16</v>
      </c>
      <c r="H1486" s="1">
        <v>41122</v>
      </c>
      <c r="I1486" s="1">
        <v>42725</v>
      </c>
      <c r="J1486" s="1">
        <v>31421</v>
      </c>
      <c r="L1486" t="s">
        <v>116</v>
      </c>
    </row>
    <row r="1487" spans="1:12" x14ac:dyDescent="0.3">
      <c r="A1487" t="s">
        <v>2083</v>
      </c>
      <c r="C1487" t="s">
        <v>97</v>
      </c>
      <c r="D1487" t="s">
        <v>68</v>
      </c>
      <c r="E1487" t="s">
        <v>46</v>
      </c>
      <c r="G1487" t="s">
        <v>47</v>
      </c>
      <c r="H1487" s="1">
        <v>40443</v>
      </c>
      <c r="I1487" s="1">
        <v>40869</v>
      </c>
      <c r="J1487" s="1">
        <v>30742</v>
      </c>
      <c r="L1487" t="s">
        <v>2202</v>
      </c>
    </row>
    <row r="1488" spans="1:12" x14ac:dyDescent="0.3">
      <c r="A1488" t="s">
        <v>2084</v>
      </c>
      <c r="B1488" t="s">
        <v>49</v>
      </c>
      <c r="C1488" t="s">
        <v>82</v>
      </c>
      <c r="D1488" t="s">
        <v>21</v>
      </c>
      <c r="E1488" t="s">
        <v>105</v>
      </c>
      <c r="H1488" s="1">
        <v>40289</v>
      </c>
      <c r="J1488" s="1">
        <v>32325</v>
      </c>
      <c r="K1488" t="s">
        <v>2085</v>
      </c>
      <c r="L1488">
        <v>34947</v>
      </c>
    </row>
    <row r="1489" spans="1:12" x14ac:dyDescent="0.3">
      <c r="A1489" t="s">
        <v>2086</v>
      </c>
      <c r="B1489" t="s">
        <v>49</v>
      </c>
      <c r="C1489" t="s">
        <v>25</v>
      </c>
      <c r="D1489" t="s">
        <v>50</v>
      </c>
      <c r="E1489" t="s">
        <v>14</v>
      </c>
      <c r="F1489" t="s">
        <v>33</v>
      </c>
      <c r="H1489" s="1">
        <v>43717</v>
      </c>
      <c r="J1489" s="1">
        <v>31626</v>
      </c>
      <c r="K1489" t="s">
        <v>2087</v>
      </c>
      <c r="L1489" t="s">
        <v>417</v>
      </c>
    </row>
    <row r="1490" spans="1:12" x14ac:dyDescent="0.3">
      <c r="A1490" t="s">
        <v>2088</v>
      </c>
      <c r="B1490" t="s">
        <v>85</v>
      </c>
      <c r="C1490" t="s">
        <v>37</v>
      </c>
      <c r="D1490" t="s">
        <v>31</v>
      </c>
      <c r="E1490" t="s">
        <v>38</v>
      </c>
      <c r="F1490" t="s">
        <v>28</v>
      </c>
      <c r="G1490" t="s">
        <v>47</v>
      </c>
      <c r="H1490" s="1">
        <v>40289</v>
      </c>
      <c r="I1490" s="1">
        <v>41727</v>
      </c>
      <c r="J1490" s="1">
        <v>35449</v>
      </c>
      <c r="K1490" t="s">
        <v>287</v>
      </c>
    </row>
    <row r="1491" spans="1:12" x14ac:dyDescent="0.3">
      <c r="A1491" t="s">
        <v>2089</v>
      </c>
      <c r="B1491" t="s">
        <v>19</v>
      </c>
      <c r="C1491" t="s">
        <v>58</v>
      </c>
      <c r="E1491" t="s">
        <v>32</v>
      </c>
      <c r="F1491" t="s">
        <v>33</v>
      </c>
      <c r="G1491" t="s">
        <v>78</v>
      </c>
      <c r="H1491" s="1">
        <v>41074</v>
      </c>
      <c r="I1491" s="1">
        <v>42365</v>
      </c>
      <c r="J1491" s="1">
        <v>28906</v>
      </c>
      <c r="K1491" t="s">
        <v>2090</v>
      </c>
    </row>
    <row r="1492" spans="1:12" x14ac:dyDescent="0.3">
      <c r="A1492" t="s">
        <v>2091</v>
      </c>
      <c r="B1492" t="s">
        <v>24</v>
      </c>
      <c r="C1492" t="s">
        <v>82</v>
      </c>
      <c r="D1492" t="s">
        <v>53</v>
      </c>
      <c r="E1492" t="s">
        <v>92</v>
      </c>
      <c r="F1492" t="s">
        <v>33</v>
      </c>
      <c r="G1492" t="s">
        <v>64</v>
      </c>
      <c r="H1492" s="1">
        <v>42749</v>
      </c>
      <c r="J1492" s="1">
        <v>35090</v>
      </c>
      <c r="K1492" t="s">
        <v>806</v>
      </c>
    </row>
    <row r="1493" spans="1:12" x14ac:dyDescent="0.3">
      <c r="A1493" t="s">
        <v>2092</v>
      </c>
      <c r="B1493" t="s">
        <v>85</v>
      </c>
      <c r="D1493" t="s">
        <v>130</v>
      </c>
      <c r="E1493" t="s">
        <v>54</v>
      </c>
      <c r="G1493" t="s">
        <v>74</v>
      </c>
      <c r="H1493" s="1">
        <v>43811</v>
      </c>
      <c r="J1493" s="1">
        <v>30608</v>
      </c>
      <c r="L1493">
        <v>69141</v>
      </c>
    </row>
    <row r="1494" spans="1:12" x14ac:dyDescent="0.3">
      <c r="A1494" t="s">
        <v>2093</v>
      </c>
      <c r="B1494" t="s">
        <v>67</v>
      </c>
      <c r="C1494" t="s">
        <v>25</v>
      </c>
      <c r="D1494" t="s">
        <v>53</v>
      </c>
      <c r="E1494" t="s">
        <v>54</v>
      </c>
      <c r="F1494" t="s">
        <v>28</v>
      </c>
      <c r="H1494" s="1">
        <v>42562</v>
      </c>
      <c r="I1494" s="1">
        <v>43372</v>
      </c>
      <c r="J1494" s="1">
        <v>24947</v>
      </c>
      <c r="K1494" t="s">
        <v>325</v>
      </c>
      <c r="L1494" t="s">
        <v>1394</v>
      </c>
    </row>
    <row r="1495" spans="1:12" x14ac:dyDescent="0.3">
      <c r="A1495" t="s">
        <v>2094</v>
      </c>
      <c r="C1495" t="s">
        <v>20</v>
      </c>
      <c r="E1495" t="s">
        <v>88</v>
      </c>
      <c r="G1495" t="s">
        <v>42</v>
      </c>
      <c r="H1495" s="1">
        <v>40786</v>
      </c>
      <c r="I1495" s="1">
        <v>40710</v>
      </c>
      <c r="J1495" s="1">
        <v>36168</v>
      </c>
    </row>
    <row r="1496" spans="1:12" x14ac:dyDescent="0.3">
      <c r="A1496" t="s">
        <v>2095</v>
      </c>
      <c r="C1496" t="s">
        <v>20</v>
      </c>
      <c r="D1496" t="s">
        <v>26</v>
      </c>
      <c r="E1496" t="s">
        <v>46</v>
      </c>
      <c r="G1496" t="s">
        <v>74</v>
      </c>
      <c r="H1496" s="1">
        <v>41780</v>
      </c>
      <c r="I1496" s="1">
        <v>42472</v>
      </c>
      <c r="J1496" s="1">
        <v>25409</v>
      </c>
    </row>
    <row r="1497" spans="1:12" x14ac:dyDescent="0.3">
      <c r="A1497" t="s">
        <v>2096</v>
      </c>
      <c r="B1497" t="s">
        <v>85</v>
      </c>
      <c r="C1497" t="s">
        <v>12</v>
      </c>
      <c r="D1497" t="s">
        <v>53</v>
      </c>
      <c r="G1497" t="s">
        <v>78</v>
      </c>
      <c r="H1497" s="1">
        <v>40962</v>
      </c>
      <c r="J1497" s="1">
        <v>29733</v>
      </c>
      <c r="K1497" t="s">
        <v>2097</v>
      </c>
      <c r="L1497" t="s">
        <v>76</v>
      </c>
    </row>
    <row r="1498" spans="1:12" x14ac:dyDescent="0.3">
      <c r="A1498" t="s">
        <v>2098</v>
      </c>
      <c r="B1498" t="s">
        <v>19</v>
      </c>
      <c r="C1498" t="s">
        <v>82</v>
      </c>
      <c r="D1498" t="s">
        <v>13</v>
      </c>
      <c r="E1498" t="s">
        <v>170</v>
      </c>
      <c r="G1498" t="s">
        <v>16</v>
      </c>
      <c r="H1498" t="s">
        <v>75</v>
      </c>
      <c r="I1498" s="1">
        <v>45255</v>
      </c>
      <c r="J1498" s="1">
        <v>26591</v>
      </c>
    </row>
    <row r="1499" spans="1:12" x14ac:dyDescent="0.3">
      <c r="A1499" t="s">
        <v>2099</v>
      </c>
      <c r="B1499" t="s">
        <v>36</v>
      </c>
      <c r="C1499" t="s">
        <v>25</v>
      </c>
      <c r="D1499" t="s">
        <v>68</v>
      </c>
      <c r="E1499" t="s">
        <v>38</v>
      </c>
      <c r="F1499" t="s">
        <v>60</v>
      </c>
      <c r="G1499" t="s">
        <v>78</v>
      </c>
      <c r="H1499" s="1">
        <v>42757</v>
      </c>
      <c r="J1499" s="1">
        <v>34547</v>
      </c>
      <c r="K1499" t="s">
        <v>668</v>
      </c>
      <c r="L1499">
        <v>47542</v>
      </c>
    </row>
    <row r="1500" spans="1:12" x14ac:dyDescent="0.3">
      <c r="A1500" t="s">
        <v>2100</v>
      </c>
      <c r="B1500" t="s">
        <v>36</v>
      </c>
      <c r="C1500" t="s">
        <v>82</v>
      </c>
      <c r="D1500" t="s">
        <v>50</v>
      </c>
      <c r="E1500" t="s">
        <v>14</v>
      </c>
      <c r="F1500" t="s">
        <v>28</v>
      </c>
      <c r="H1500" s="1">
        <v>42067</v>
      </c>
      <c r="J1500" s="1">
        <v>36586</v>
      </c>
      <c r="L1500" t="s">
        <v>2219</v>
      </c>
    </row>
    <row r="1501" spans="1:12" x14ac:dyDescent="0.3">
      <c r="A1501" t="s">
        <v>2101</v>
      </c>
      <c r="B1501" t="s">
        <v>49</v>
      </c>
      <c r="C1501" t="s">
        <v>20</v>
      </c>
      <c r="D1501" t="s">
        <v>41</v>
      </c>
      <c r="E1501" t="s">
        <v>54</v>
      </c>
      <c r="F1501" t="s">
        <v>33</v>
      </c>
      <c r="G1501" t="s">
        <v>74</v>
      </c>
      <c r="H1501" s="1">
        <v>42024</v>
      </c>
      <c r="J1501" s="1">
        <v>29510</v>
      </c>
      <c r="K1501" t="s">
        <v>2102</v>
      </c>
    </row>
    <row r="1502" spans="1:12" x14ac:dyDescent="0.3">
      <c r="A1502" t="s">
        <v>2103</v>
      </c>
      <c r="B1502" t="s">
        <v>85</v>
      </c>
      <c r="C1502" t="s">
        <v>45</v>
      </c>
      <c r="D1502" t="s">
        <v>26</v>
      </c>
      <c r="E1502" t="s">
        <v>54</v>
      </c>
      <c r="G1502" t="s">
        <v>42</v>
      </c>
      <c r="H1502" s="1">
        <v>41146</v>
      </c>
      <c r="J1502" s="1">
        <v>37174</v>
      </c>
      <c r="L1502">
        <v>92670</v>
      </c>
    </row>
    <row r="1503" spans="1:12" x14ac:dyDescent="0.3">
      <c r="A1503" t="s">
        <v>2104</v>
      </c>
      <c r="D1503" t="s">
        <v>147</v>
      </c>
      <c r="E1503" t="s">
        <v>46</v>
      </c>
      <c r="G1503" t="s">
        <v>64</v>
      </c>
      <c r="H1503" s="1">
        <v>41082</v>
      </c>
      <c r="I1503" s="1">
        <v>41091</v>
      </c>
      <c r="J1503" s="1">
        <v>23121</v>
      </c>
      <c r="K1503" t="s">
        <v>2105</v>
      </c>
      <c r="L1503">
        <v>92682</v>
      </c>
    </row>
    <row r="1504" spans="1:12" x14ac:dyDescent="0.3">
      <c r="A1504" t="s">
        <v>2106</v>
      </c>
      <c r="B1504" t="s">
        <v>85</v>
      </c>
      <c r="C1504" t="s">
        <v>58</v>
      </c>
      <c r="D1504" t="s">
        <v>147</v>
      </c>
      <c r="F1504" t="s">
        <v>55</v>
      </c>
      <c r="G1504" t="s">
        <v>16</v>
      </c>
      <c r="H1504" t="s">
        <v>75</v>
      </c>
      <c r="J1504" s="1">
        <v>23500</v>
      </c>
      <c r="L1504" t="s">
        <v>2224</v>
      </c>
    </row>
    <row r="1505" spans="1:12" x14ac:dyDescent="0.3">
      <c r="A1505" t="s">
        <v>2107</v>
      </c>
      <c r="B1505" t="s">
        <v>36</v>
      </c>
      <c r="C1505" t="s">
        <v>25</v>
      </c>
      <c r="D1505" t="s">
        <v>68</v>
      </c>
      <c r="F1505" t="s">
        <v>55</v>
      </c>
      <c r="G1505" t="s">
        <v>74</v>
      </c>
      <c r="H1505" s="1">
        <v>41773</v>
      </c>
      <c r="J1505" s="1">
        <v>24739</v>
      </c>
      <c r="K1505" t="s">
        <v>223</v>
      </c>
    </row>
    <row r="1506" spans="1:12" x14ac:dyDescent="0.3">
      <c r="A1506" t="s">
        <v>2108</v>
      </c>
      <c r="B1506" t="s">
        <v>85</v>
      </c>
      <c r="C1506" t="s">
        <v>12</v>
      </c>
      <c r="D1506" t="s">
        <v>125</v>
      </c>
      <c r="E1506" t="s">
        <v>27</v>
      </c>
      <c r="G1506" t="s">
        <v>42</v>
      </c>
      <c r="H1506" s="1">
        <v>41505</v>
      </c>
      <c r="J1506" s="1">
        <v>25595</v>
      </c>
    </row>
    <row r="1507" spans="1:12" x14ac:dyDescent="0.3">
      <c r="A1507" t="s">
        <v>2109</v>
      </c>
      <c r="B1507" t="s">
        <v>49</v>
      </c>
      <c r="C1507" t="s">
        <v>82</v>
      </c>
      <c r="D1507" t="s">
        <v>26</v>
      </c>
      <c r="E1507" t="s">
        <v>38</v>
      </c>
      <c r="F1507" t="s">
        <v>28</v>
      </c>
      <c r="G1507" t="s">
        <v>78</v>
      </c>
      <c r="H1507" s="1">
        <v>41320</v>
      </c>
      <c r="J1507" s="1">
        <v>37091</v>
      </c>
      <c r="K1507" t="s">
        <v>2110</v>
      </c>
    </row>
    <row r="1508" spans="1:12" x14ac:dyDescent="0.3">
      <c r="A1508" t="s">
        <v>2111</v>
      </c>
      <c r="B1508" t="s">
        <v>49</v>
      </c>
      <c r="C1508" t="s">
        <v>37</v>
      </c>
      <c r="D1508" t="s">
        <v>125</v>
      </c>
      <c r="E1508" t="s">
        <v>46</v>
      </c>
      <c r="G1508" t="s">
        <v>69</v>
      </c>
      <c r="H1508" s="1">
        <v>42374</v>
      </c>
      <c r="J1508" s="1">
        <v>35626</v>
      </c>
    </row>
    <row r="1509" spans="1:12" x14ac:dyDescent="0.3">
      <c r="A1509" t="s">
        <v>2112</v>
      </c>
      <c r="B1509" t="s">
        <v>36</v>
      </c>
      <c r="C1509" t="s">
        <v>25</v>
      </c>
      <c r="D1509" t="s">
        <v>41</v>
      </c>
      <c r="F1509" t="s">
        <v>28</v>
      </c>
      <c r="G1509" t="s">
        <v>42</v>
      </c>
      <c r="H1509" s="1">
        <v>43417</v>
      </c>
      <c r="I1509" s="1">
        <v>43907</v>
      </c>
      <c r="K1509">
        <v>73207</v>
      </c>
      <c r="L1509">
        <v>91049</v>
      </c>
    </row>
    <row r="1510" spans="1:12" x14ac:dyDescent="0.3">
      <c r="A1510" t="s">
        <v>2113</v>
      </c>
      <c r="B1510" t="s">
        <v>49</v>
      </c>
      <c r="C1510" t="s">
        <v>37</v>
      </c>
      <c r="D1510" t="s">
        <v>13</v>
      </c>
      <c r="E1510" t="s">
        <v>32</v>
      </c>
      <c r="F1510" t="s">
        <v>55</v>
      </c>
      <c r="H1510" s="1">
        <v>41550</v>
      </c>
      <c r="J1510" s="1">
        <v>35599</v>
      </c>
      <c r="K1510" t="s">
        <v>2114</v>
      </c>
      <c r="L1510" t="s">
        <v>2233</v>
      </c>
    </row>
    <row r="1511" spans="1:12" x14ac:dyDescent="0.3">
      <c r="A1511" t="s">
        <v>2115</v>
      </c>
      <c r="B1511" t="s">
        <v>36</v>
      </c>
      <c r="C1511" t="s">
        <v>97</v>
      </c>
      <c r="D1511" t="s">
        <v>26</v>
      </c>
      <c r="E1511" t="s">
        <v>46</v>
      </c>
      <c r="F1511" t="s">
        <v>33</v>
      </c>
      <c r="G1511" t="s">
        <v>42</v>
      </c>
      <c r="H1511" s="1">
        <v>41877</v>
      </c>
      <c r="J1511" s="1">
        <v>26048</v>
      </c>
      <c r="K1511">
        <v>80107</v>
      </c>
      <c r="L1511" t="s">
        <v>2235</v>
      </c>
    </row>
    <row r="1512" spans="1:12" x14ac:dyDescent="0.3">
      <c r="A1512" t="s">
        <v>2116</v>
      </c>
      <c r="B1512" t="s">
        <v>67</v>
      </c>
      <c r="C1512" t="s">
        <v>58</v>
      </c>
      <c r="D1512" t="s">
        <v>13</v>
      </c>
      <c r="E1512" t="s">
        <v>170</v>
      </c>
      <c r="F1512" t="s">
        <v>33</v>
      </c>
      <c r="G1512" t="s">
        <v>29</v>
      </c>
      <c r="H1512" s="1">
        <v>40930</v>
      </c>
      <c r="J1512" s="1">
        <v>27325</v>
      </c>
      <c r="K1512" t="s">
        <v>2117</v>
      </c>
      <c r="L1512">
        <v>88030</v>
      </c>
    </row>
    <row r="1513" spans="1:12" x14ac:dyDescent="0.3">
      <c r="A1513" t="s">
        <v>2118</v>
      </c>
      <c r="B1513" t="s">
        <v>36</v>
      </c>
      <c r="C1513" t="s">
        <v>82</v>
      </c>
      <c r="D1513" t="s">
        <v>21</v>
      </c>
      <c r="G1513" t="s">
        <v>47</v>
      </c>
      <c r="H1513" s="1">
        <v>40911</v>
      </c>
      <c r="I1513" s="1">
        <v>41054</v>
      </c>
      <c r="J1513" s="1">
        <v>36698</v>
      </c>
      <c r="L1513">
        <v>50961</v>
      </c>
    </row>
    <row r="1514" spans="1:12" x14ac:dyDescent="0.3">
      <c r="A1514" t="s">
        <v>2119</v>
      </c>
      <c r="C1514" t="s">
        <v>58</v>
      </c>
      <c r="D1514" t="s">
        <v>147</v>
      </c>
      <c r="F1514" t="s">
        <v>15</v>
      </c>
      <c r="H1514" s="1">
        <v>42513</v>
      </c>
      <c r="I1514" s="1">
        <v>43672</v>
      </c>
      <c r="J1514" s="1">
        <v>37744</v>
      </c>
      <c r="K1514" t="s">
        <v>2120</v>
      </c>
    </row>
    <row r="1515" spans="1:12" x14ac:dyDescent="0.3">
      <c r="A1515" t="s">
        <v>2121</v>
      </c>
      <c r="B1515" t="s">
        <v>19</v>
      </c>
      <c r="C1515" t="s">
        <v>20</v>
      </c>
      <c r="D1515" t="s">
        <v>31</v>
      </c>
      <c r="E1515" t="s">
        <v>92</v>
      </c>
      <c r="F1515" t="s">
        <v>33</v>
      </c>
      <c r="H1515" s="1">
        <v>43121</v>
      </c>
      <c r="K1515" t="s">
        <v>220</v>
      </c>
      <c r="L1515" t="s">
        <v>1575</v>
      </c>
    </row>
    <row r="1516" spans="1:12" x14ac:dyDescent="0.3">
      <c r="A1516" t="s">
        <v>2122</v>
      </c>
      <c r="C1516" t="s">
        <v>12</v>
      </c>
      <c r="D1516" t="s">
        <v>41</v>
      </c>
      <c r="E1516" t="s">
        <v>88</v>
      </c>
      <c r="F1516" t="s">
        <v>60</v>
      </c>
      <c r="G1516" t="s">
        <v>47</v>
      </c>
      <c r="H1516" s="1">
        <v>40940</v>
      </c>
      <c r="J1516" s="1">
        <v>35936</v>
      </c>
      <c r="K1516">
        <v>101879</v>
      </c>
      <c r="L1516" t="s">
        <v>364</v>
      </c>
    </row>
    <row r="1517" spans="1:12" x14ac:dyDescent="0.3">
      <c r="A1517" t="s">
        <v>2123</v>
      </c>
      <c r="C1517" t="s">
        <v>12</v>
      </c>
      <c r="D1517" t="s">
        <v>59</v>
      </c>
      <c r="E1517" t="s">
        <v>92</v>
      </c>
      <c r="F1517" t="s">
        <v>55</v>
      </c>
      <c r="G1517" t="s">
        <v>69</v>
      </c>
      <c r="H1517" s="1">
        <v>39979</v>
      </c>
      <c r="I1517" s="1">
        <v>41450</v>
      </c>
      <c r="J1517" s="1">
        <v>32954</v>
      </c>
      <c r="K1517" t="s">
        <v>524</v>
      </c>
      <c r="L1517" t="s">
        <v>1097</v>
      </c>
    </row>
    <row r="1518" spans="1:12" x14ac:dyDescent="0.3">
      <c r="A1518" t="s">
        <v>2124</v>
      </c>
      <c r="C1518" t="s">
        <v>37</v>
      </c>
      <c r="D1518" t="s">
        <v>59</v>
      </c>
      <c r="E1518" t="s">
        <v>32</v>
      </c>
      <c r="F1518" t="s">
        <v>55</v>
      </c>
      <c r="G1518" t="s">
        <v>64</v>
      </c>
      <c r="H1518" s="1">
        <v>42903</v>
      </c>
      <c r="J1518" s="1">
        <v>27946</v>
      </c>
      <c r="K1518" t="s">
        <v>2125</v>
      </c>
    </row>
    <row r="1519" spans="1:12" x14ac:dyDescent="0.3">
      <c r="A1519" t="s">
        <v>2126</v>
      </c>
      <c r="B1519" t="s">
        <v>67</v>
      </c>
      <c r="D1519" t="s">
        <v>147</v>
      </c>
      <c r="E1519" t="s">
        <v>92</v>
      </c>
      <c r="F1519" t="s">
        <v>15</v>
      </c>
      <c r="G1519" t="s">
        <v>78</v>
      </c>
      <c r="H1519" s="1">
        <v>41821</v>
      </c>
      <c r="I1519" s="1">
        <v>41724</v>
      </c>
      <c r="J1519" s="1">
        <v>26238</v>
      </c>
      <c r="K1519" t="s">
        <v>1451</v>
      </c>
      <c r="L1519" t="s">
        <v>2244</v>
      </c>
    </row>
    <row r="1520" spans="1:12" x14ac:dyDescent="0.3">
      <c r="A1520" t="s">
        <v>2127</v>
      </c>
      <c r="B1520" t="s">
        <v>67</v>
      </c>
      <c r="D1520" t="s">
        <v>125</v>
      </c>
      <c r="E1520" t="s">
        <v>88</v>
      </c>
      <c r="F1520" t="s">
        <v>55</v>
      </c>
      <c r="G1520" t="s">
        <v>78</v>
      </c>
      <c r="H1520" s="1">
        <v>41000</v>
      </c>
      <c r="J1520" s="1">
        <v>37185</v>
      </c>
      <c r="K1520" t="s">
        <v>2128</v>
      </c>
      <c r="L1520" t="s">
        <v>2246</v>
      </c>
    </row>
    <row r="1521" spans="1:12" x14ac:dyDescent="0.3">
      <c r="A1521" t="s">
        <v>2129</v>
      </c>
      <c r="B1521" t="s">
        <v>85</v>
      </c>
      <c r="C1521" t="s">
        <v>58</v>
      </c>
      <c r="D1521" t="s">
        <v>13</v>
      </c>
      <c r="E1521" t="s">
        <v>14</v>
      </c>
      <c r="F1521" t="s">
        <v>15</v>
      </c>
      <c r="G1521" t="s">
        <v>29</v>
      </c>
      <c r="H1521" s="1">
        <v>41976</v>
      </c>
      <c r="J1521" s="1">
        <v>22217</v>
      </c>
    </row>
    <row r="1522" spans="1:12" x14ac:dyDescent="0.3">
      <c r="A1522" t="s">
        <v>2130</v>
      </c>
      <c r="B1522" t="s">
        <v>49</v>
      </c>
      <c r="C1522" t="s">
        <v>82</v>
      </c>
      <c r="D1522" t="s">
        <v>59</v>
      </c>
      <c r="F1522" t="s">
        <v>60</v>
      </c>
      <c r="G1522" t="s">
        <v>47</v>
      </c>
      <c r="H1522" s="1">
        <v>44129</v>
      </c>
      <c r="J1522" s="1">
        <v>32818</v>
      </c>
      <c r="L1522" t="s">
        <v>2249</v>
      </c>
    </row>
    <row r="1523" spans="1:12" x14ac:dyDescent="0.3">
      <c r="A1523" t="s">
        <v>2131</v>
      </c>
      <c r="B1523" t="s">
        <v>49</v>
      </c>
      <c r="C1523" t="s">
        <v>45</v>
      </c>
      <c r="E1523" t="s">
        <v>54</v>
      </c>
      <c r="F1523" t="s">
        <v>15</v>
      </c>
      <c r="H1523" s="1">
        <v>41652</v>
      </c>
      <c r="J1523" s="1">
        <v>35531</v>
      </c>
      <c r="K1523" t="s">
        <v>2132</v>
      </c>
    </row>
    <row r="1524" spans="1:12" x14ac:dyDescent="0.3">
      <c r="A1524" t="s">
        <v>2133</v>
      </c>
      <c r="B1524" t="s">
        <v>49</v>
      </c>
      <c r="C1524" t="s">
        <v>82</v>
      </c>
      <c r="D1524" t="s">
        <v>59</v>
      </c>
      <c r="E1524" t="s">
        <v>170</v>
      </c>
      <c r="F1524" t="s">
        <v>15</v>
      </c>
      <c r="G1524" t="s">
        <v>69</v>
      </c>
      <c r="H1524" s="1">
        <v>40763</v>
      </c>
      <c r="I1524" s="1">
        <v>40915</v>
      </c>
      <c r="J1524" s="1">
        <v>29518</v>
      </c>
    </row>
    <row r="1525" spans="1:12" x14ac:dyDescent="0.3">
      <c r="A1525" t="s">
        <v>2134</v>
      </c>
      <c r="B1525" t="s">
        <v>85</v>
      </c>
      <c r="C1525" t="s">
        <v>58</v>
      </c>
      <c r="D1525" t="s">
        <v>59</v>
      </c>
      <c r="E1525" t="s">
        <v>38</v>
      </c>
      <c r="F1525" t="s">
        <v>55</v>
      </c>
      <c r="G1525" t="s">
        <v>69</v>
      </c>
      <c r="H1525" s="1">
        <v>43734</v>
      </c>
      <c r="I1525" s="1">
        <v>43635</v>
      </c>
      <c r="J1525" s="1">
        <v>34075</v>
      </c>
      <c r="K1525" t="s">
        <v>2135</v>
      </c>
      <c r="L1525" t="s">
        <v>2253</v>
      </c>
    </row>
    <row r="1526" spans="1:12" x14ac:dyDescent="0.3">
      <c r="A1526" t="s">
        <v>2136</v>
      </c>
      <c r="D1526" t="s">
        <v>83</v>
      </c>
      <c r="E1526" t="s">
        <v>105</v>
      </c>
      <c r="F1526" t="s">
        <v>15</v>
      </c>
      <c r="G1526" t="s">
        <v>47</v>
      </c>
      <c r="H1526" s="1">
        <v>40937</v>
      </c>
      <c r="J1526" s="1">
        <v>33294</v>
      </c>
      <c r="K1526" t="s">
        <v>2137</v>
      </c>
    </row>
    <row r="1527" spans="1:12" x14ac:dyDescent="0.3">
      <c r="A1527" t="s">
        <v>2138</v>
      </c>
      <c r="D1527" t="s">
        <v>53</v>
      </c>
      <c r="E1527" t="s">
        <v>99</v>
      </c>
      <c r="F1527" t="s">
        <v>15</v>
      </c>
      <c r="G1527" t="s">
        <v>47</v>
      </c>
      <c r="H1527" s="1">
        <v>40180</v>
      </c>
      <c r="J1527" s="1">
        <v>30652</v>
      </c>
    </row>
    <row r="1528" spans="1:12" x14ac:dyDescent="0.3">
      <c r="A1528" t="s">
        <v>2139</v>
      </c>
      <c r="B1528" t="s">
        <v>85</v>
      </c>
      <c r="C1528" t="s">
        <v>37</v>
      </c>
      <c r="D1528" t="s">
        <v>125</v>
      </c>
      <c r="E1528" t="s">
        <v>99</v>
      </c>
      <c r="G1528" t="s">
        <v>69</v>
      </c>
      <c r="H1528" s="1">
        <v>39971</v>
      </c>
      <c r="J1528" s="1">
        <v>33593</v>
      </c>
      <c r="L1528">
        <v>77554</v>
      </c>
    </row>
    <row r="1529" spans="1:12" x14ac:dyDescent="0.3">
      <c r="A1529" t="s">
        <v>2140</v>
      </c>
      <c r="B1529" t="s">
        <v>49</v>
      </c>
      <c r="C1529" t="s">
        <v>20</v>
      </c>
      <c r="D1529" t="s">
        <v>59</v>
      </c>
      <c r="E1529" t="s">
        <v>46</v>
      </c>
      <c r="F1529" t="s">
        <v>15</v>
      </c>
      <c r="H1529" s="1">
        <v>42561</v>
      </c>
      <c r="J1529" s="1">
        <v>29112</v>
      </c>
      <c r="K1529" t="s">
        <v>1097</v>
      </c>
      <c r="L1529">
        <v>115888</v>
      </c>
    </row>
    <row r="1530" spans="1:12" x14ac:dyDescent="0.3">
      <c r="A1530" t="s">
        <v>2141</v>
      </c>
      <c r="B1530" t="s">
        <v>36</v>
      </c>
      <c r="C1530" t="s">
        <v>97</v>
      </c>
      <c r="D1530" t="s">
        <v>26</v>
      </c>
      <c r="E1530" t="s">
        <v>88</v>
      </c>
      <c r="F1530" t="s">
        <v>28</v>
      </c>
      <c r="H1530" s="1">
        <v>41565</v>
      </c>
      <c r="L1530" t="s">
        <v>783</v>
      </c>
    </row>
    <row r="1531" spans="1:12" x14ac:dyDescent="0.3">
      <c r="A1531" t="s">
        <v>2142</v>
      </c>
      <c r="B1531" t="s">
        <v>49</v>
      </c>
      <c r="C1531" t="s">
        <v>25</v>
      </c>
      <c r="D1531" t="s">
        <v>59</v>
      </c>
      <c r="E1531" t="s">
        <v>105</v>
      </c>
      <c r="G1531" t="s">
        <v>69</v>
      </c>
      <c r="H1531" s="1">
        <v>43330</v>
      </c>
      <c r="J1531" s="1">
        <v>24385</v>
      </c>
    </row>
    <row r="1532" spans="1:12" x14ac:dyDescent="0.3">
      <c r="A1532" t="s">
        <v>2143</v>
      </c>
      <c r="B1532" t="s">
        <v>24</v>
      </c>
      <c r="C1532" t="s">
        <v>20</v>
      </c>
      <c r="D1532" t="s">
        <v>125</v>
      </c>
      <c r="E1532" t="s">
        <v>86</v>
      </c>
      <c r="F1532" t="s">
        <v>60</v>
      </c>
      <c r="G1532" t="s">
        <v>47</v>
      </c>
      <c r="H1532" s="1">
        <v>41917</v>
      </c>
      <c r="J1532" s="1">
        <v>22114</v>
      </c>
      <c r="K1532">
        <v>107590</v>
      </c>
      <c r="L1532" t="s">
        <v>2261</v>
      </c>
    </row>
    <row r="1533" spans="1:12" x14ac:dyDescent="0.3">
      <c r="A1533" t="s">
        <v>2144</v>
      </c>
      <c r="B1533" t="s">
        <v>36</v>
      </c>
      <c r="C1533" t="s">
        <v>25</v>
      </c>
      <c r="D1533" t="s">
        <v>68</v>
      </c>
      <c r="E1533" t="s">
        <v>88</v>
      </c>
      <c r="F1533" t="s">
        <v>28</v>
      </c>
      <c r="G1533" t="s">
        <v>16</v>
      </c>
      <c r="H1533" s="1">
        <v>43672</v>
      </c>
      <c r="J1533" s="1">
        <v>28543</v>
      </c>
    </row>
    <row r="1534" spans="1:12" x14ac:dyDescent="0.3">
      <c r="A1534" t="s">
        <v>2145</v>
      </c>
      <c r="B1534" t="s">
        <v>19</v>
      </c>
      <c r="C1534" t="s">
        <v>97</v>
      </c>
      <c r="F1534" t="s">
        <v>28</v>
      </c>
      <c r="G1534" t="s">
        <v>78</v>
      </c>
      <c r="H1534" s="1">
        <v>41380</v>
      </c>
      <c r="I1534" s="1">
        <v>42574</v>
      </c>
      <c r="J1534" s="1">
        <v>33127</v>
      </c>
      <c r="K1534" t="s">
        <v>2146</v>
      </c>
      <c r="L1534" t="s">
        <v>220</v>
      </c>
    </row>
    <row r="1535" spans="1:12" x14ac:dyDescent="0.3">
      <c r="A1535" t="s">
        <v>2147</v>
      </c>
      <c r="B1535" t="s">
        <v>36</v>
      </c>
      <c r="C1535" t="s">
        <v>20</v>
      </c>
      <c r="D1535" t="s">
        <v>83</v>
      </c>
      <c r="E1535" t="s">
        <v>14</v>
      </c>
      <c r="F1535" t="s">
        <v>33</v>
      </c>
      <c r="G1535" t="s">
        <v>69</v>
      </c>
      <c r="H1535" s="1">
        <v>41620</v>
      </c>
      <c r="I1535" s="1">
        <v>42328</v>
      </c>
      <c r="J1535" s="1">
        <v>26486</v>
      </c>
      <c r="K1535" t="s">
        <v>2148</v>
      </c>
      <c r="L1535" t="s">
        <v>2264</v>
      </c>
    </row>
    <row r="1536" spans="1:12" x14ac:dyDescent="0.3">
      <c r="A1536" t="s">
        <v>2149</v>
      </c>
      <c r="B1536" t="s">
        <v>19</v>
      </c>
      <c r="C1536" t="s">
        <v>12</v>
      </c>
      <c r="F1536" t="s">
        <v>15</v>
      </c>
      <c r="G1536" t="s">
        <v>69</v>
      </c>
      <c r="H1536" s="1">
        <v>42179</v>
      </c>
      <c r="J1536" s="1">
        <v>37422</v>
      </c>
      <c r="K1536">
        <v>57858</v>
      </c>
      <c r="L1536" t="s">
        <v>2266</v>
      </c>
    </row>
    <row r="1537" spans="1:12" x14ac:dyDescent="0.3">
      <c r="A1537" t="s">
        <v>2150</v>
      </c>
      <c r="B1537" t="s">
        <v>24</v>
      </c>
      <c r="C1537" t="s">
        <v>37</v>
      </c>
      <c r="E1537" t="s">
        <v>86</v>
      </c>
      <c r="F1537" t="s">
        <v>15</v>
      </c>
      <c r="G1537" t="s">
        <v>74</v>
      </c>
      <c r="H1537" s="1">
        <v>40762</v>
      </c>
      <c r="J1537" s="1">
        <v>29752</v>
      </c>
      <c r="K1537">
        <v>42337</v>
      </c>
    </row>
    <row r="1538" spans="1:12" x14ac:dyDescent="0.3">
      <c r="A1538" t="s">
        <v>2151</v>
      </c>
      <c r="B1538" t="s">
        <v>49</v>
      </c>
      <c r="C1538" t="s">
        <v>25</v>
      </c>
      <c r="D1538" t="s">
        <v>83</v>
      </c>
      <c r="E1538" t="s">
        <v>99</v>
      </c>
      <c r="F1538" t="s">
        <v>55</v>
      </c>
      <c r="H1538" s="1">
        <v>40975</v>
      </c>
      <c r="J1538" s="1">
        <v>27169</v>
      </c>
      <c r="K1538" t="s">
        <v>70</v>
      </c>
    </row>
    <row r="1539" spans="1:12" x14ac:dyDescent="0.3">
      <c r="A1539" t="s">
        <v>2152</v>
      </c>
      <c r="B1539" t="s">
        <v>67</v>
      </c>
      <c r="D1539" t="s">
        <v>53</v>
      </c>
      <c r="E1539" t="s">
        <v>92</v>
      </c>
      <c r="G1539" t="s">
        <v>64</v>
      </c>
      <c r="H1539" s="1">
        <v>43082</v>
      </c>
      <c r="J1539" s="1">
        <v>33483</v>
      </c>
      <c r="K1539" t="s">
        <v>2153</v>
      </c>
      <c r="L1539" t="s">
        <v>255</v>
      </c>
    </row>
    <row r="1540" spans="1:12" x14ac:dyDescent="0.3">
      <c r="A1540" t="s">
        <v>2154</v>
      </c>
      <c r="C1540" t="s">
        <v>58</v>
      </c>
      <c r="D1540" t="s">
        <v>130</v>
      </c>
      <c r="E1540" t="s">
        <v>63</v>
      </c>
      <c r="F1540" t="s">
        <v>28</v>
      </c>
      <c r="H1540" s="1">
        <v>43853</v>
      </c>
      <c r="I1540" s="1">
        <v>45165</v>
      </c>
      <c r="K1540">
        <v>85539</v>
      </c>
      <c r="L1540" t="s">
        <v>2270</v>
      </c>
    </row>
    <row r="1541" spans="1:12" x14ac:dyDescent="0.3">
      <c r="A1541" t="s">
        <v>2155</v>
      </c>
      <c r="B1541" t="s">
        <v>36</v>
      </c>
      <c r="C1541" t="s">
        <v>97</v>
      </c>
      <c r="D1541" t="s">
        <v>41</v>
      </c>
      <c r="E1541" t="s">
        <v>32</v>
      </c>
      <c r="F1541" t="s">
        <v>55</v>
      </c>
      <c r="G1541" t="s">
        <v>69</v>
      </c>
      <c r="H1541" s="1">
        <v>44128</v>
      </c>
      <c r="J1541" s="1">
        <v>23234</v>
      </c>
      <c r="K1541" t="s">
        <v>969</v>
      </c>
      <c r="L1541" t="s">
        <v>220</v>
      </c>
    </row>
    <row r="1542" spans="1:12" x14ac:dyDescent="0.3">
      <c r="A1542" t="s">
        <v>2156</v>
      </c>
      <c r="B1542" t="s">
        <v>19</v>
      </c>
      <c r="C1542" t="s">
        <v>45</v>
      </c>
      <c r="D1542" t="s">
        <v>94</v>
      </c>
      <c r="E1542" t="s">
        <v>38</v>
      </c>
      <c r="F1542" t="s">
        <v>33</v>
      </c>
      <c r="G1542" t="s">
        <v>29</v>
      </c>
      <c r="H1542" s="1">
        <v>40110</v>
      </c>
      <c r="I1542" s="1">
        <v>41484</v>
      </c>
      <c r="J1542" s="1">
        <v>27344</v>
      </c>
      <c r="K1542" t="s">
        <v>2157</v>
      </c>
      <c r="L1542" t="s">
        <v>2273</v>
      </c>
    </row>
    <row r="1543" spans="1:12" x14ac:dyDescent="0.3">
      <c r="A1543" t="s">
        <v>2158</v>
      </c>
      <c r="B1543" t="s">
        <v>67</v>
      </c>
      <c r="D1543" t="s">
        <v>21</v>
      </c>
      <c r="E1543" t="s">
        <v>32</v>
      </c>
      <c r="G1543" t="s">
        <v>16</v>
      </c>
      <c r="H1543" s="1">
        <v>43539</v>
      </c>
      <c r="J1543" s="1">
        <v>36679</v>
      </c>
      <c r="K1543">
        <v>32754</v>
      </c>
      <c r="L1543">
        <v>59196</v>
      </c>
    </row>
    <row r="1544" spans="1:12" x14ac:dyDescent="0.3">
      <c r="A1544" t="s">
        <v>2159</v>
      </c>
      <c r="B1544" t="s">
        <v>24</v>
      </c>
      <c r="C1544" t="s">
        <v>82</v>
      </c>
      <c r="D1544" t="s">
        <v>41</v>
      </c>
      <c r="E1544" t="s">
        <v>99</v>
      </c>
      <c r="F1544" t="s">
        <v>55</v>
      </c>
      <c r="H1544" s="1">
        <v>43633</v>
      </c>
      <c r="J1544" s="1">
        <v>34920</v>
      </c>
      <c r="K1544">
        <v>43929</v>
      </c>
      <c r="L1544" t="s">
        <v>910</v>
      </c>
    </row>
    <row r="1545" spans="1:12" x14ac:dyDescent="0.3">
      <c r="A1545" t="s">
        <v>2160</v>
      </c>
      <c r="D1545" t="s">
        <v>21</v>
      </c>
      <c r="E1545" t="s">
        <v>92</v>
      </c>
      <c r="F1545" t="s">
        <v>28</v>
      </c>
      <c r="G1545" t="s">
        <v>64</v>
      </c>
      <c r="H1545" s="1">
        <v>43156</v>
      </c>
      <c r="I1545" s="1">
        <v>45035</v>
      </c>
      <c r="J1545" s="1">
        <v>37095</v>
      </c>
      <c r="K1545" t="s">
        <v>2161</v>
      </c>
      <c r="L1545" t="s">
        <v>485</v>
      </c>
    </row>
    <row r="1546" spans="1:12" x14ac:dyDescent="0.3">
      <c r="A1546" t="s">
        <v>2162</v>
      </c>
      <c r="D1546" t="s">
        <v>83</v>
      </c>
      <c r="E1546" t="s">
        <v>105</v>
      </c>
      <c r="F1546" t="s">
        <v>15</v>
      </c>
      <c r="H1546" s="1">
        <v>43129</v>
      </c>
      <c r="I1546" s="1">
        <v>43815</v>
      </c>
      <c r="J1546" s="1">
        <v>31797</v>
      </c>
      <c r="K1546" t="s">
        <v>203</v>
      </c>
    </row>
    <row r="1547" spans="1:12" x14ac:dyDescent="0.3">
      <c r="A1547" t="s">
        <v>2163</v>
      </c>
      <c r="B1547" t="s">
        <v>85</v>
      </c>
      <c r="C1547" t="s">
        <v>37</v>
      </c>
      <c r="D1547" t="s">
        <v>41</v>
      </c>
      <c r="E1547" t="s">
        <v>86</v>
      </c>
      <c r="F1547" t="s">
        <v>33</v>
      </c>
      <c r="G1547" t="s">
        <v>64</v>
      </c>
      <c r="H1547" s="1">
        <v>42970</v>
      </c>
      <c r="J1547" s="1">
        <v>31918</v>
      </c>
      <c r="K1547" t="s">
        <v>2164</v>
      </c>
    </row>
    <row r="1548" spans="1:12" x14ac:dyDescent="0.3">
      <c r="A1548" t="s">
        <v>2165</v>
      </c>
      <c r="B1548" t="s">
        <v>24</v>
      </c>
      <c r="C1548" t="s">
        <v>58</v>
      </c>
      <c r="D1548" t="s">
        <v>31</v>
      </c>
      <c r="E1548" t="s">
        <v>14</v>
      </c>
      <c r="F1548" t="s">
        <v>28</v>
      </c>
      <c r="G1548" t="s">
        <v>42</v>
      </c>
      <c r="H1548" s="1">
        <v>43148</v>
      </c>
      <c r="I1548" s="1">
        <v>43572</v>
      </c>
      <c r="J1548" s="1">
        <v>35492</v>
      </c>
      <c r="L1548">
        <v>37429</v>
      </c>
    </row>
    <row r="1549" spans="1:12" x14ac:dyDescent="0.3">
      <c r="A1549" t="s">
        <v>2166</v>
      </c>
      <c r="B1549" t="s">
        <v>67</v>
      </c>
      <c r="C1549" t="s">
        <v>82</v>
      </c>
      <c r="D1549" t="s">
        <v>53</v>
      </c>
      <c r="E1549" t="s">
        <v>105</v>
      </c>
      <c r="G1549" t="s">
        <v>69</v>
      </c>
      <c r="H1549" s="1">
        <v>41633</v>
      </c>
      <c r="J1549" s="1">
        <v>32796</v>
      </c>
      <c r="K1549" t="s">
        <v>2167</v>
      </c>
      <c r="L1549" t="s">
        <v>255</v>
      </c>
    </row>
    <row r="1550" spans="1:12" x14ac:dyDescent="0.3">
      <c r="A1550" t="s">
        <v>2168</v>
      </c>
      <c r="B1550" t="s">
        <v>36</v>
      </c>
      <c r="C1550" t="s">
        <v>20</v>
      </c>
      <c r="D1550" t="s">
        <v>21</v>
      </c>
      <c r="E1550" t="s">
        <v>105</v>
      </c>
      <c r="F1550" t="s">
        <v>60</v>
      </c>
      <c r="G1550" t="s">
        <v>74</v>
      </c>
      <c r="H1550" s="1">
        <v>40340</v>
      </c>
      <c r="I1550" s="1">
        <v>40784</v>
      </c>
      <c r="J1550" s="1">
        <v>33157</v>
      </c>
    </row>
    <row r="1551" spans="1:12" x14ac:dyDescent="0.3">
      <c r="A1551" t="s">
        <v>2169</v>
      </c>
      <c r="C1551" t="s">
        <v>40</v>
      </c>
      <c r="D1551" t="s">
        <v>147</v>
      </c>
      <c r="E1551" t="s">
        <v>38</v>
      </c>
      <c r="F1551" t="s">
        <v>55</v>
      </c>
      <c r="G1551" t="s">
        <v>74</v>
      </c>
      <c r="H1551" s="1">
        <v>42021</v>
      </c>
      <c r="K1551" t="s">
        <v>2170</v>
      </c>
      <c r="L1551" t="s">
        <v>61</v>
      </c>
    </row>
    <row r="1552" spans="1:12" x14ac:dyDescent="0.3">
      <c r="A1552" t="s">
        <v>2171</v>
      </c>
      <c r="C1552" t="s">
        <v>25</v>
      </c>
      <c r="D1552" t="s">
        <v>13</v>
      </c>
      <c r="E1552" t="s">
        <v>51</v>
      </c>
      <c r="F1552" t="s">
        <v>55</v>
      </c>
      <c r="G1552" t="s">
        <v>16</v>
      </c>
      <c r="H1552" s="1">
        <v>40794</v>
      </c>
      <c r="J1552" s="1">
        <v>33394</v>
      </c>
      <c r="K1552">
        <v>95542</v>
      </c>
    </row>
    <row r="1553" spans="1:12" x14ac:dyDescent="0.3">
      <c r="A1553" t="s">
        <v>2172</v>
      </c>
      <c r="B1553" t="s">
        <v>67</v>
      </c>
      <c r="C1553" t="s">
        <v>37</v>
      </c>
      <c r="D1553" t="s">
        <v>41</v>
      </c>
      <c r="E1553" t="s">
        <v>105</v>
      </c>
      <c r="F1553" t="s">
        <v>15</v>
      </c>
      <c r="G1553" t="s">
        <v>16</v>
      </c>
      <c r="H1553" t="s">
        <v>75</v>
      </c>
      <c r="J1553" s="1">
        <v>38659</v>
      </c>
      <c r="L1553">
        <v>68987</v>
      </c>
    </row>
    <row r="1554" spans="1:12" x14ac:dyDescent="0.3">
      <c r="A1554" t="s">
        <v>2173</v>
      </c>
      <c r="B1554" t="s">
        <v>49</v>
      </c>
      <c r="C1554" t="s">
        <v>40</v>
      </c>
      <c r="E1554" t="s">
        <v>54</v>
      </c>
      <c r="G1554" t="s">
        <v>69</v>
      </c>
      <c r="H1554" s="1">
        <v>41610</v>
      </c>
      <c r="J1554" s="1">
        <v>36171</v>
      </c>
      <c r="K1554" t="s">
        <v>2174</v>
      </c>
      <c r="L1554" t="s">
        <v>2286</v>
      </c>
    </row>
    <row r="1555" spans="1:12" x14ac:dyDescent="0.3">
      <c r="A1555" t="s">
        <v>2175</v>
      </c>
      <c r="B1555" t="s">
        <v>24</v>
      </c>
      <c r="C1555" t="s">
        <v>40</v>
      </c>
      <c r="D1555" t="s">
        <v>130</v>
      </c>
      <c r="E1555" t="s">
        <v>105</v>
      </c>
      <c r="F1555" t="s">
        <v>33</v>
      </c>
      <c r="G1555" t="s">
        <v>69</v>
      </c>
      <c r="H1555" s="1">
        <v>43281</v>
      </c>
      <c r="I1555" s="1">
        <v>44302</v>
      </c>
      <c r="J1555" s="1">
        <v>33642</v>
      </c>
      <c r="K1555" t="s">
        <v>2176</v>
      </c>
      <c r="L1555">
        <v>110465</v>
      </c>
    </row>
    <row r="1556" spans="1:12" x14ac:dyDescent="0.3">
      <c r="A1556" t="s">
        <v>2177</v>
      </c>
      <c r="C1556" t="s">
        <v>25</v>
      </c>
      <c r="D1556" t="s">
        <v>94</v>
      </c>
      <c r="E1556" t="s">
        <v>92</v>
      </c>
      <c r="G1556" t="s">
        <v>47</v>
      </c>
      <c r="H1556" s="1">
        <v>41723</v>
      </c>
      <c r="I1556" s="1">
        <v>41683</v>
      </c>
    </row>
    <row r="1557" spans="1:12" x14ac:dyDescent="0.3">
      <c r="A1557" t="s">
        <v>2178</v>
      </c>
      <c r="B1557" t="s">
        <v>36</v>
      </c>
      <c r="C1557" t="s">
        <v>40</v>
      </c>
      <c r="E1557" t="s">
        <v>92</v>
      </c>
      <c r="F1557" t="s">
        <v>33</v>
      </c>
      <c r="H1557" s="1">
        <v>40995</v>
      </c>
      <c r="I1557" s="1">
        <v>40825</v>
      </c>
      <c r="J1557" s="1">
        <v>38334</v>
      </c>
      <c r="K1557">
        <v>114339</v>
      </c>
      <c r="L1557">
        <v>40962</v>
      </c>
    </row>
    <row r="1558" spans="1:12" x14ac:dyDescent="0.3">
      <c r="A1558" t="s">
        <v>2179</v>
      </c>
      <c r="B1558" t="s">
        <v>24</v>
      </c>
      <c r="C1558" t="s">
        <v>25</v>
      </c>
      <c r="D1558" t="s">
        <v>53</v>
      </c>
      <c r="E1558" t="s">
        <v>14</v>
      </c>
      <c r="F1558" t="s">
        <v>55</v>
      </c>
      <c r="G1558" t="s">
        <v>64</v>
      </c>
      <c r="H1558" s="1">
        <v>41845</v>
      </c>
      <c r="J1558" s="1">
        <v>29632</v>
      </c>
      <c r="K1558" t="s">
        <v>969</v>
      </c>
      <c r="L1558" t="s">
        <v>411</v>
      </c>
    </row>
    <row r="1559" spans="1:12" x14ac:dyDescent="0.3">
      <c r="A1559" t="s">
        <v>2180</v>
      </c>
      <c r="B1559" t="s">
        <v>49</v>
      </c>
      <c r="C1559" t="s">
        <v>37</v>
      </c>
      <c r="D1559" t="s">
        <v>50</v>
      </c>
      <c r="E1559" t="s">
        <v>99</v>
      </c>
      <c r="H1559" s="1">
        <v>41750</v>
      </c>
      <c r="J1559" s="1">
        <v>36064</v>
      </c>
      <c r="L1559">
        <v>57019</v>
      </c>
    </row>
    <row r="1560" spans="1:12" x14ac:dyDescent="0.3">
      <c r="A1560" t="s">
        <v>2181</v>
      </c>
      <c r="C1560" t="s">
        <v>12</v>
      </c>
      <c r="D1560" t="s">
        <v>130</v>
      </c>
      <c r="E1560" t="s">
        <v>38</v>
      </c>
      <c r="F1560" t="s">
        <v>60</v>
      </c>
      <c r="G1560" t="s">
        <v>47</v>
      </c>
      <c r="H1560" s="1">
        <v>41839</v>
      </c>
      <c r="J1560" s="1">
        <v>34477</v>
      </c>
      <c r="K1560" t="s">
        <v>171</v>
      </c>
      <c r="L1560" t="s">
        <v>2294</v>
      </c>
    </row>
    <row r="1561" spans="1:12" x14ac:dyDescent="0.3">
      <c r="A1561" t="s">
        <v>2182</v>
      </c>
      <c r="B1561" t="s">
        <v>85</v>
      </c>
      <c r="C1561" t="s">
        <v>40</v>
      </c>
      <c r="E1561" t="s">
        <v>92</v>
      </c>
      <c r="F1561" t="s">
        <v>28</v>
      </c>
      <c r="G1561" t="s">
        <v>69</v>
      </c>
      <c r="H1561" s="1">
        <v>44165</v>
      </c>
      <c r="J1561" s="1">
        <v>26647</v>
      </c>
      <c r="K1561" t="s">
        <v>2183</v>
      </c>
      <c r="L1561" t="s">
        <v>2296</v>
      </c>
    </row>
    <row r="1562" spans="1:12" x14ac:dyDescent="0.3">
      <c r="A1562" t="s">
        <v>2184</v>
      </c>
      <c r="B1562" t="s">
        <v>19</v>
      </c>
      <c r="D1562" t="s">
        <v>59</v>
      </c>
      <c r="E1562" t="s">
        <v>27</v>
      </c>
      <c r="F1562" t="s">
        <v>55</v>
      </c>
      <c r="H1562" s="1">
        <v>41838</v>
      </c>
      <c r="J1562" s="1">
        <v>26537</v>
      </c>
      <c r="L1562" t="s">
        <v>2298</v>
      </c>
    </row>
    <row r="1563" spans="1:12" x14ac:dyDescent="0.3">
      <c r="A1563" t="s">
        <v>2185</v>
      </c>
      <c r="B1563" t="s">
        <v>19</v>
      </c>
      <c r="C1563" t="s">
        <v>58</v>
      </c>
      <c r="D1563" t="s">
        <v>68</v>
      </c>
      <c r="E1563" t="s">
        <v>92</v>
      </c>
      <c r="F1563" t="s">
        <v>15</v>
      </c>
      <c r="G1563" t="s">
        <v>16</v>
      </c>
      <c r="H1563" s="1">
        <v>40995</v>
      </c>
      <c r="I1563" s="1">
        <v>41742</v>
      </c>
      <c r="J1563" s="1">
        <v>26596</v>
      </c>
      <c r="L1563" t="s">
        <v>2300</v>
      </c>
    </row>
    <row r="1564" spans="1:12" x14ac:dyDescent="0.3">
      <c r="A1564" t="s">
        <v>2186</v>
      </c>
      <c r="B1564" t="s">
        <v>85</v>
      </c>
      <c r="D1564" t="s">
        <v>130</v>
      </c>
      <c r="E1564" t="s">
        <v>32</v>
      </c>
      <c r="G1564" t="s">
        <v>47</v>
      </c>
      <c r="H1564" s="1">
        <v>43052</v>
      </c>
      <c r="J1564" s="1">
        <v>37491</v>
      </c>
      <c r="K1564" t="s">
        <v>2187</v>
      </c>
    </row>
    <row r="1565" spans="1:12" x14ac:dyDescent="0.3">
      <c r="A1565" t="s">
        <v>2188</v>
      </c>
      <c r="B1565" t="s">
        <v>36</v>
      </c>
      <c r="C1565" t="s">
        <v>40</v>
      </c>
      <c r="D1565" t="s">
        <v>26</v>
      </c>
      <c r="E1565" t="s">
        <v>86</v>
      </c>
      <c r="F1565" t="s">
        <v>33</v>
      </c>
      <c r="H1565" s="1">
        <v>40644</v>
      </c>
      <c r="J1565" s="1">
        <v>30407</v>
      </c>
      <c r="K1565">
        <v>113895</v>
      </c>
      <c r="L1565" t="s">
        <v>2303</v>
      </c>
    </row>
    <row r="1566" spans="1:12" x14ac:dyDescent="0.3">
      <c r="A1566" t="s">
        <v>2189</v>
      </c>
      <c r="B1566" t="s">
        <v>85</v>
      </c>
      <c r="C1566" t="s">
        <v>97</v>
      </c>
      <c r="D1566" t="s">
        <v>125</v>
      </c>
      <c r="E1566" t="s">
        <v>63</v>
      </c>
      <c r="F1566" t="s">
        <v>60</v>
      </c>
      <c r="G1566" t="s">
        <v>47</v>
      </c>
      <c r="H1566" s="1">
        <v>41266</v>
      </c>
      <c r="J1566" s="1">
        <v>23424</v>
      </c>
      <c r="K1566" t="s">
        <v>2190</v>
      </c>
      <c r="L1566" t="s">
        <v>2305</v>
      </c>
    </row>
    <row r="1567" spans="1:12" x14ac:dyDescent="0.3">
      <c r="A1567" t="s">
        <v>2191</v>
      </c>
      <c r="B1567" t="s">
        <v>24</v>
      </c>
      <c r="C1567" t="s">
        <v>40</v>
      </c>
      <c r="D1567" t="s">
        <v>94</v>
      </c>
      <c r="E1567" t="s">
        <v>38</v>
      </c>
      <c r="F1567" t="s">
        <v>15</v>
      </c>
      <c r="G1567" t="s">
        <v>78</v>
      </c>
      <c r="H1567" s="1">
        <v>43832</v>
      </c>
      <c r="J1567" s="1">
        <v>21967</v>
      </c>
      <c r="L1567">
        <v>47487</v>
      </c>
    </row>
    <row r="1568" spans="1:12" x14ac:dyDescent="0.3">
      <c r="A1568" t="s">
        <v>2192</v>
      </c>
      <c r="B1568" t="s">
        <v>67</v>
      </c>
      <c r="C1568" t="s">
        <v>58</v>
      </c>
      <c r="E1568" t="s">
        <v>63</v>
      </c>
      <c r="F1568" t="s">
        <v>60</v>
      </c>
      <c r="G1568" t="s">
        <v>42</v>
      </c>
      <c r="H1568" s="1">
        <v>42276</v>
      </c>
      <c r="J1568" s="1">
        <v>29513</v>
      </c>
      <c r="K1568">
        <v>88238</v>
      </c>
    </row>
    <row r="1569" spans="1:12" x14ac:dyDescent="0.3">
      <c r="A1569" t="s">
        <v>2193</v>
      </c>
      <c r="B1569" t="s">
        <v>36</v>
      </c>
      <c r="C1569" t="s">
        <v>12</v>
      </c>
      <c r="D1569" t="s">
        <v>41</v>
      </c>
      <c r="F1569" t="s">
        <v>55</v>
      </c>
      <c r="G1569" t="s">
        <v>42</v>
      </c>
      <c r="H1569" s="1">
        <v>40577</v>
      </c>
      <c r="J1569" s="1">
        <v>31372</v>
      </c>
      <c r="K1569">
        <v>66141</v>
      </c>
      <c r="L1569" t="s">
        <v>220</v>
      </c>
    </row>
    <row r="1570" spans="1:12" x14ac:dyDescent="0.3">
      <c r="A1570" t="s">
        <v>2194</v>
      </c>
      <c r="C1570" t="s">
        <v>45</v>
      </c>
      <c r="D1570" t="s">
        <v>68</v>
      </c>
      <c r="E1570" t="s">
        <v>63</v>
      </c>
      <c r="H1570" s="1">
        <v>40456</v>
      </c>
      <c r="I1570" s="1">
        <v>41284</v>
      </c>
      <c r="J1570" s="1">
        <v>25430</v>
      </c>
      <c r="K1570" t="s">
        <v>1999</v>
      </c>
      <c r="L1570" t="s">
        <v>787</v>
      </c>
    </row>
    <row r="1571" spans="1:12" x14ac:dyDescent="0.3">
      <c r="A1571" t="s">
        <v>2195</v>
      </c>
      <c r="B1571" t="s">
        <v>85</v>
      </c>
      <c r="C1571" t="s">
        <v>25</v>
      </c>
      <c r="D1571" t="s">
        <v>125</v>
      </c>
      <c r="G1571" t="s">
        <v>47</v>
      </c>
      <c r="H1571" s="1">
        <v>42257</v>
      </c>
      <c r="J1571" s="1">
        <v>27915</v>
      </c>
      <c r="K1571" t="s">
        <v>2196</v>
      </c>
      <c r="L1571" t="s">
        <v>2312</v>
      </c>
    </row>
    <row r="1572" spans="1:12" x14ac:dyDescent="0.3">
      <c r="A1572" t="s">
        <v>2197</v>
      </c>
      <c r="C1572" t="s">
        <v>97</v>
      </c>
      <c r="D1572" t="s">
        <v>130</v>
      </c>
      <c r="E1572" t="s">
        <v>32</v>
      </c>
      <c r="F1572" t="s">
        <v>33</v>
      </c>
      <c r="G1572" t="s">
        <v>78</v>
      </c>
      <c r="H1572" s="1">
        <v>41585</v>
      </c>
      <c r="J1572" s="1">
        <v>23165</v>
      </c>
      <c r="K1572" t="s">
        <v>2198</v>
      </c>
    </row>
    <row r="1573" spans="1:12" x14ac:dyDescent="0.3">
      <c r="A1573" t="s">
        <v>2199</v>
      </c>
      <c r="B1573" t="s">
        <v>24</v>
      </c>
      <c r="C1573" t="s">
        <v>82</v>
      </c>
      <c r="E1573" t="s">
        <v>27</v>
      </c>
      <c r="F1573" t="s">
        <v>33</v>
      </c>
      <c r="G1573" t="s">
        <v>69</v>
      </c>
      <c r="H1573" s="1">
        <v>43911</v>
      </c>
      <c r="I1573" s="1">
        <v>44820</v>
      </c>
      <c r="J1573" s="1">
        <v>23341</v>
      </c>
      <c r="L1573" t="s">
        <v>132</v>
      </c>
    </row>
    <row r="1574" spans="1:12" x14ac:dyDescent="0.3">
      <c r="A1574" t="s">
        <v>2200</v>
      </c>
      <c r="B1574" t="s">
        <v>19</v>
      </c>
      <c r="C1574" t="s">
        <v>82</v>
      </c>
      <c r="D1574" t="s">
        <v>147</v>
      </c>
      <c r="E1574" t="s">
        <v>46</v>
      </c>
      <c r="F1574" t="s">
        <v>15</v>
      </c>
      <c r="G1574" t="s">
        <v>69</v>
      </c>
      <c r="H1574" s="1">
        <v>39910</v>
      </c>
      <c r="J1574" s="1">
        <v>35293</v>
      </c>
      <c r="K1574" t="s">
        <v>116</v>
      </c>
      <c r="L1574" t="s">
        <v>339</v>
      </c>
    </row>
    <row r="1575" spans="1:12" x14ac:dyDescent="0.3">
      <c r="A1575" t="s">
        <v>2201</v>
      </c>
      <c r="B1575" t="s">
        <v>85</v>
      </c>
      <c r="C1575" t="s">
        <v>37</v>
      </c>
      <c r="E1575" t="s">
        <v>14</v>
      </c>
      <c r="F1575" t="s">
        <v>15</v>
      </c>
      <c r="G1575" t="s">
        <v>69</v>
      </c>
      <c r="H1575" s="1">
        <v>42819</v>
      </c>
      <c r="I1575" s="1">
        <v>44098</v>
      </c>
      <c r="K1575" t="s">
        <v>2202</v>
      </c>
      <c r="L1575" t="s">
        <v>2317</v>
      </c>
    </row>
    <row r="1576" spans="1:12" x14ac:dyDescent="0.3">
      <c r="A1576" t="s">
        <v>2203</v>
      </c>
      <c r="B1576" t="s">
        <v>24</v>
      </c>
      <c r="C1576" t="s">
        <v>82</v>
      </c>
      <c r="D1576" t="s">
        <v>53</v>
      </c>
      <c r="E1576" t="s">
        <v>38</v>
      </c>
      <c r="F1576" t="s">
        <v>60</v>
      </c>
      <c r="G1576" t="s">
        <v>16</v>
      </c>
      <c r="H1576" s="1">
        <v>42507</v>
      </c>
      <c r="I1576" s="1">
        <v>43410</v>
      </c>
      <c r="J1576" s="1">
        <v>25401</v>
      </c>
      <c r="K1576">
        <v>34947</v>
      </c>
      <c r="L1576">
        <v>88834</v>
      </c>
    </row>
    <row r="1577" spans="1:12" x14ac:dyDescent="0.3">
      <c r="A1577" t="s">
        <v>2204</v>
      </c>
      <c r="B1577" t="s">
        <v>67</v>
      </c>
      <c r="C1577" t="s">
        <v>37</v>
      </c>
      <c r="D1577" t="s">
        <v>21</v>
      </c>
      <c r="E1577" t="s">
        <v>92</v>
      </c>
      <c r="F1577" t="s">
        <v>60</v>
      </c>
      <c r="G1577" t="s">
        <v>42</v>
      </c>
      <c r="H1577" s="1">
        <v>44102</v>
      </c>
      <c r="I1577" s="1">
        <v>44916</v>
      </c>
      <c r="K1577" t="s">
        <v>417</v>
      </c>
    </row>
    <row r="1578" spans="1:12" x14ac:dyDescent="0.3">
      <c r="A1578" t="s">
        <v>2205</v>
      </c>
      <c r="B1578" t="s">
        <v>24</v>
      </c>
      <c r="C1578" t="s">
        <v>37</v>
      </c>
      <c r="D1578" t="s">
        <v>83</v>
      </c>
      <c r="E1578" t="s">
        <v>63</v>
      </c>
      <c r="G1578" t="s">
        <v>16</v>
      </c>
      <c r="H1578" s="1">
        <v>43054</v>
      </c>
      <c r="J1578" s="1">
        <v>25416</v>
      </c>
    </row>
    <row r="1579" spans="1:12" x14ac:dyDescent="0.3">
      <c r="A1579" t="s">
        <v>2206</v>
      </c>
      <c r="B1579" t="s">
        <v>85</v>
      </c>
      <c r="C1579" t="s">
        <v>40</v>
      </c>
      <c r="D1579" t="s">
        <v>50</v>
      </c>
      <c r="E1579" t="s">
        <v>54</v>
      </c>
      <c r="G1579" t="s">
        <v>29</v>
      </c>
      <c r="H1579" s="1">
        <v>42599</v>
      </c>
      <c r="I1579" s="1">
        <v>44158</v>
      </c>
      <c r="J1579" s="1">
        <v>23824</v>
      </c>
      <c r="L1579">
        <v>93566</v>
      </c>
    </row>
    <row r="1580" spans="1:12" x14ac:dyDescent="0.3">
      <c r="A1580" t="s">
        <v>2207</v>
      </c>
      <c r="B1580" t="s">
        <v>36</v>
      </c>
      <c r="C1580" t="s">
        <v>37</v>
      </c>
      <c r="D1580" t="s">
        <v>50</v>
      </c>
      <c r="E1580" t="s">
        <v>54</v>
      </c>
      <c r="F1580" t="s">
        <v>15</v>
      </c>
      <c r="G1580" t="s">
        <v>29</v>
      </c>
      <c r="H1580" t="s">
        <v>75</v>
      </c>
      <c r="I1580" s="1">
        <v>45191</v>
      </c>
      <c r="J1580" s="1">
        <v>38543</v>
      </c>
      <c r="K1580" t="s">
        <v>2208</v>
      </c>
    </row>
    <row r="1581" spans="1:12" x14ac:dyDescent="0.3">
      <c r="A1581" t="s">
        <v>2209</v>
      </c>
      <c r="B1581" t="s">
        <v>36</v>
      </c>
      <c r="D1581" t="s">
        <v>59</v>
      </c>
      <c r="E1581" t="s">
        <v>51</v>
      </c>
      <c r="G1581" t="s">
        <v>74</v>
      </c>
      <c r="H1581" s="1">
        <v>40355</v>
      </c>
      <c r="I1581" s="1">
        <v>41330</v>
      </c>
      <c r="J1581" s="1">
        <v>34959</v>
      </c>
      <c r="L1581" t="s">
        <v>22</v>
      </c>
    </row>
    <row r="1582" spans="1:12" x14ac:dyDescent="0.3">
      <c r="A1582" t="s">
        <v>2210</v>
      </c>
      <c r="B1582" t="s">
        <v>67</v>
      </c>
      <c r="C1582" t="s">
        <v>25</v>
      </c>
      <c r="D1582" t="s">
        <v>130</v>
      </c>
      <c r="E1582" t="s">
        <v>32</v>
      </c>
      <c r="G1582" t="s">
        <v>64</v>
      </c>
      <c r="H1582" s="1">
        <v>41014</v>
      </c>
      <c r="I1582" s="1">
        <v>41058</v>
      </c>
      <c r="J1582" s="1">
        <v>30972</v>
      </c>
      <c r="K1582">
        <v>69141</v>
      </c>
    </row>
    <row r="1583" spans="1:12" x14ac:dyDescent="0.3">
      <c r="A1583" t="s">
        <v>2211</v>
      </c>
      <c r="B1583" t="s">
        <v>24</v>
      </c>
      <c r="C1583" t="s">
        <v>97</v>
      </c>
      <c r="D1583" t="s">
        <v>125</v>
      </c>
      <c r="F1583" t="s">
        <v>28</v>
      </c>
      <c r="G1583" t="s">
        <v>29</v>
      </c>
      <c r="H1583" s="1">
        <v>44068</v>
      </c>
      <c r="K1583" t="s">
        <v>1394</v>
      </c>
      <c r="L1583">
        <v>106352</v>
      </c>
    </row>
    <row r="1584" spans="1:12" x14ac:dyDescent="0.3">
      <c r="A1584" t="s">
        <v>2212</v>
      </c>
      <c r="C1584" t="s">
        <v>25</v>
      </c>
      <c r="D1584" t="s">
        <v>147</v>
      </c>
      <c r="F1584" t="s">
        <v>55</v>
      </c>
      <c r="G1584" t="s">
        <v>74</v>
      </c>
      <c r="H1584" s="1">
        <v>42291</v>
      </c>
      <c r="I1584" s="1">
        <v>42220</v>
      </c>
      <c r="J1584" s="1">
        <v>36668</v>
      </c>
      <c r="L1584" t="s">
        <v>2326</v>
      </c>
    </row>
    <row r="1585" spans="1:12" x14ac:dyDescent="0.3">
      <c r="A1585" t="s">
        <v>2213</v>
      </c>
      <c r="B1585" t="s">
        <v>36</v>
      </c>
      <c r="D1585" t="s">
        <v>94</v>
      </c>
      <c r="E1585" t="s">
        <v>63</v>
      </c>
      <c r="G1585" t="s">
        <v>29</v>
      </c>
      <c r="H1585" t="s">
        <v>75</v>
      </c>
      <c r="J1585" s="1">
        <v>24021</v>
      </c>
      <c r="L1585" t="s">
        <v>2328</v>
      </c>
    </row>
    <row r="1586" spans="1:12" x14ac:dyDescent="0.3">
      <c r="A1586" t="s">
        <v>2214</v>
      </c>
      <c r="C1586" t="s">
        <v>12</v>
      </c>
      <c r="D1586" t="s">
        <v>125</v>
      </c>
      <c r="E1586" t="s">
        <v>32</v>
      </c>
      <c r="F1586" t="s">
        <v>28</v>
      </c>
      <c r="G1586" t="s">
        <v>74</v>
      </c>
      <c r="H1586" s="1">
        <v>43756</v>
      </c>
      <c r="I1586" s="1">
        <v>44956</v>
      </c>
      <c r="J1586" s="1">
        <v>34354</v>
      </c>
      <c r="L1586" t="s">
        <v>2330</v>
      </c>
    </row>
    <row r="1587" spans="1:12" x14ac:dyDescent="0.3">
      <c r="A1587" t="s">
        <v>2215</v>
      </c>
      <c r="B1587" t="s">
        <v>67</v>
      </c>
      <c r="C1587" t="s">
        <v>40</v>
      </c>
      <c r="D1587" t="s">
        <v>50</v>
      </c>
      <c r="E1587" t="s">
        <v>99</v>
      </c>
      <c r="F1587" t="s">
        <v>55</v>
      </c>
      <c r="G1587" t="s">
        <v>74</v>
      </c>
      <c r="H1587" s="1">
        <v>41803</v>
      </c>
      <c r="J1587" s="1">
        <v>35693</v>
      </c>
      <c r="K1587" t="s">
        <v>76</v>
      </c>
      <c r="L1587">
        <v>54981</v>
      </c>
    </row>
    <row r="1588" spans="1:12" x14ac:dyDescent="0.3">
      <c r="A1588" t="s">
        <v>2216</v>
      </c>
      <c r="C1588" t="s">
        <v>40</v>
      </c>
      <c r="D1588" t="s">
        <v>83</v>
      </c>
      <c r="E1588" t="s">
        <v>54</v>
      </c>
      <c r="F1588" t="s">
        <v>33</v>
      </c>
      <c r="G1588" t="s">
        <v>69</v>
      </c>
      <c r="H1588" s="1">
        <v>42310</v>
      </c>
      <c r="J1588" s="1">
        <v>36400</v>
      </c>
    </row>
    <row r="1589" spans="1:12" x14ac:dyDescent="0.3">
      <c r="A1589" t="s">
        <v>2217</v>
      </c>
      <c r="C1589" t="s">
        <v>12</v>
      </c>
      <c r="D1589" t="s">
        <v>31</v>
      </c>
      <c r="E1589" t="s">
        <v>32</v>
      </c>
      <c r="F1589" t="s">
        <v>28</v>
      </c>
      <c r="G1589" t="s">
        <v>78</v>
      </c>
      <c r="H1589" s="1">
        <v>43667</v>
      </c>
      <c r="J1589" s="1">
        <v>22173</v>
      </c>
      <c r="K1589">
        <v>47542</v>
      </c>
      <c r="L1589" t="s">
        <v>2335</v>
      </c>
    </row>
    <row r="1590" spans="1:12" x14ac:dyDescent="0.3">
      <c r="A1590" t="s">
        <v>2218</v>
      </c>
      <c r="B1590" t="s">
        <v>85</v>
      </c>
      <c r="C1590" t="s">
        <v>20</v>
      </c>
      <c r="D1590" t="s">
        <v>83</v>
      </c>
      <c r="E1590" t="s">
        <v>99</v>
      </c>
      <c r="G1590" t="s">
        <v>47</v>
      </c>
      <c r="H1590" s="1">
        <v>42397</v>
      </c>
      <c r="J1590" s="1">
        <v>26732</v>
      </c>
      <c r="K1590" t="s">
        <v>2219</v>
      </c>
      <c r="L1590" t="s">
        <v>2337</v>
      </c>
    </row>
    <row r="1591" spans="1:12" x14ac:dyDescent="0.3">
      <c r="A1591" t="s">
        <v>2220</v>
      </c>
      <c r="B1591" t="s">
        <v>85</v>
      </c>
      <c r="C1591" t="s">
        <v>58</v>
      </c>
      <c r="E1591" t="s">
        <v>92</v>
      </c>
      <c r="F1591" t="s">
        <v>33</v>
      </c>
      <c r="G1591" t="s">
        <v>64</v>
      </c>
      <c r="H1591" s="1">
        <v>40179</v>
      </c>
      <c r="J1591" s="1">
        <v>24689</v>
      </c>
    </row>
    <row r="1592" spans="1:12" x14ac:dyDescent="0.3">
      <c r="A1592" t="s">
        <v>2221</v>
      </c>
      <c r="B1592" t="s">
        <v>49</v>
      </c>
      <c r="C1592" t="s">
        <v>40</v>
      </c>
      <c r="E1592" t="s">
        <v>88</v>
      </c>
      <c r="F1592" t="s">
        <v>15</v>
      </c>
      <c r="H1592" s="1">
        <v>43266</v>
      </c>
      <c r="J1592" s="1">
        <v>25905</v>
      </c>
      <c r="K1592">
        <v>92670</v>
      </c>
      <c r="L1592" t="s">
        <v>2340</v>
      </c>
    </row>
    <row r="1593" spans="1:12" x14ac:dyDescent="0.3">
      <c r="A1593" t="s">
        <v>2222</v>
      </c>
      <c r="B1593" t="s">
        <v>19</v>
      </c>
      <c r="C1593" t="s">
        <v>20</v>
      </c>
      <c r="D1593" t="s">
        <v>130</v>
      </c>
      <c r="E1593" t="s">
        <v>46</v>
      </c>
      <c r="G1593" t="s">
        <v>64</v>
      </c>
      <c r="H1593" s="1">
        <v>42260</v>
      </c>
      <c r="J1593" s="1">
        <v>26155</v>
      </c>
      <c r="K1593">
        <v>92682</v>
      </c>
      <c r="L1593" t="s">
        <v>2342</v>
      </c>
    </row>
    <row r="1594" spans="1:12" x14ac:dyDescent="0.3">
      <c r="A1594" t="s">
        <v>2223</v>
      </c>
      <c r="B1594" t="s">
        <v>24</v>
      </c>
      <c r="C1594" t="s">
        <v>20</v>
      </c>
      <c r="D1594" t="s">
        <v>50</v>
      </c>
      <c r="E1594" t="s">
        <v>105</v>
      </c>
      <c r="F1594" t="s">
        <v>28</v>
      </c>
      <c r="G1594" t="s">
        <v>42</v>
      </c>
      <c r="H1594" s="1">
        <v>42279</v>
      </c>
      <c r="I1594" s="1">
        <v>43186</v>
      </c>
      <c r="J1594" s="1">
        <v>26545</v>
      </c>
      <c r="K1594" t="s">
        <v>2224</v>
      </c>
    </row>
    <row r="1595" spans="1:12" x14ac:dyDescent="0.3">
      <c r="A1595" t="s">
        <v>2225</v>
      </c>
      <c r="B1595" t="s">
        <v>19</v>
      </c>
      <c r="C1595" t="s">
        <v>25</v>
      </c>
      <c r="D1595" t="s">
        <v>26</v>
      </c>
      <c r="E1595" t="s">
        <v>27</v>
      </c>
      <c r="F1595" t="s">
        <v>33</v>
      </c>
      <c r="H1595" s="1">
        <v>43277</v>
      </c>
      <c r="I1595" s="1">
        <v>44139</v>
      </c>
      <c r="J1595" s="1">
        <v>36414</v>
      </c>
      <c r="L1595" t="s">
        <v>2345</v>
      </c>
    </row>
    <row r="1596" spans="1:12" x14ac:dyDescent="0.3">
      <c r="A1596" t="s">
        <v>2226</v>
      </c>
      <c r="B1596" t="s">
        <v>67</v>
      </c>
      <c r="D1596" t="s">
        <v>59</v>
      </c>
      <c r="E1596" t="s">
        <v>63</v>
      </c>
      <c r="F1596" t="s">
        <v>60</v>
      </c>
      <c r="H1596" s="1">
        <v>40657</v>
      </c>
      <c r="J1596" s="1">
        <v>36952</v>
      </c>
      <c r="L1596" t="s">
        <v>2347</v>
      </c>
    </row>
    <row r="1597" spans="1:12" x14ac:dyDescent="0.3">
      <c r="A1597" t="s">
        <v>2227</v>
      </c>
      <c r="B1597" t="s">
        <v>36</v>
      </c>
      <c r="C1597" t="s">
        <v>25</v>
      </c>
      <c r="D1597" t="s">
        <v>26</v>
      </c>
      <c r="E1597" t="s">
        <v>170</v>
      </c>
      <c r="F1597" t="s">
        <v>33</v>
      </c>
      <c r="G1597" t="s">
        <v>74</v>
      </c>
      <c r="H1597" s="1">
        <v>43598</v>
      </c>
      <c r="I1597" s="1">
        <v>44841</v>
      </c>
      <c r="J1597" s="1">
        <v>37778</v>
      </c>
      <c r="L1597">
        <v>42881</v>
      </c>
    </row>
    <row r="1598" spans="1:12" x14ac:dyDescent="0.3">
      <c r="A1598" t="s">
        <v>2228</v>
      </c>
      <c r="B1598" t="s">
        <v>49</v>
      </c>
      <c r="C1598" t="s">
        <v>97</v>
      </c>
      <c r="D1598" t="s">
        <v>59</v>
      </c>
      <c r="E1598" t="s">
        <v>14</v>
      </c>
      <c r="F1598" t="s">
        <v>28</v>
      </c>
      <c r="G1598" t="s">
        <v>16</v>
      </c>
      <c r="H1598" t="s">
        <v>75</v>
      </c>
      <c r="J1598" s="1">
        <v>36062</v>
      </c>
      <c r="K1598" t="s">
        <v>2229</v>
      </c>
    </row>
    <row r="1599" spans="1:12" x14ac:dyDescent="0.3">
      <c r="A1599" t="s">
        <v>2230</v>
      </c>
      <c r="B1599" t="s">
        <v>24</v>
      </c>
      <c r="C1599" t="s">
        <v>20</v>
      </c>
      <c r="D1599" t="s">
        <v>13</v>
      </c>
      <c r="E1599" t="s">
        <v>86</v>
      </c>
      <c r="F1599" t="s">
        <v>15</v>
      </c>
      <c r="G1599" t="s">
        <v>29</v>
      </c>
      <c r="H1599" s="1">
        <v>40454</v>
      </c>
      <c r="J1599" s="1">
        <v>22533</v>
      </c>
      <c r="L1599" t="s">
        <v>1097</v>
      </c>
    </row>
    <row r="1600" spans="1:12" x14ac:dyDescent="0.3">
      <c r="A1600" t="s">
        <v>2231</v>
      </c>
      <c r="B1600" t="s">
        <v>67</v>
      </c>
      <c r="C1600" t="s">
        <v>25</v>
      </c>
      <c r="D1600" t="s">
        <v>147</v>
      </c>
      <c r="F1600" t="s">
        <v>33</v>
      </c>
      <c r="G1600" t="s">
        <v>47</v>
      </c>
      <c r="H1600" s="1">
        <v>40141</v>
      </c>
      <c r="J1600" s="1">
        <v>34145</v>
      </c>
      <c r="K1600">
        <v>91049</v>
      </c>
    </row>
    <row r="1601" spans="1:12" x14ac:dyDescent="0.3">
      <c r="A1601" t="s">
        <v>2232</v>
      </c>
      <c r="B1601" t="s">
        <v>49</v>
      </c>
      <c r="C1601" t="s">
        <v>97</v>
      </c>
      <c r="D1601" t="s">
        <v>50</v>
      </c>
      <c r="E1601" t="s">
        <v>63</v>
      </c>
      <c r="F1601" t="s">
        <v>15</v>
      </c>
      <c r="G1601" t="s">
        <v>78</v>
      </c>
      <c r="H1601" s="1">
        <v>40434</v>
      </c>
      <c r="I1601" s="1">
        <v>41910</v>
      </c>
      <c r="J1601" s="1">
        <v>30945</v>
      </c>
      <c r="K1601" t="s">
        <v>2233</v>
      </c>
    </row>
    <row r="1602" spans="1:12" x14ac:dyDescent="0.3">
      <c r="A1602" t="s">
        <v>2234</v>
      </c>
      <c r="B1602" t="s">
        <v>49</v>
      </c>
      <c r="C1602" t="s">
        <v>58</v>
      </c>
      <c r="D1602" t="s">
        <v>53</v>
      </c>
      <c r="E1602" t="s">
        <v>38</v>
      </c>
      <c r="F1602" t="s">
        <v>60</v>
      </c>
      <c r="G1602" t="s">
        <v>16</v>
      </c>
      <c r="H1602" s="1">
        <v>40650</v>
      </c>
      <c r="J1602" s="1">
        <v>35950</v>
      </c>
      <c r="K1602" t="s">
        <v>2235</v>
      </c>
      <c r="L1602" t="s">
        <v>2355</v>
      </c>
    </row>
    <row r="1603" spans="1:12" x14ac:dyDescent="0.3">
      <c r="A1603" t="s">
        <v>2236</v>
      </c>
      <c r="B1603" t="s">
        <v>85</v>
      </c>
      <c r="C1603" t="s">
        <v>20</v>
      </c>
      <c r="D1603" t="s">
        <v>94</v>
      </c>
      <c r="E1603" t="s">
        <v>32</v>
      </c>
      <c r="F1603" t="s">
        <v>15</v>
      </c>
      <c r="G1603" t="s">
        <v>16</v>
      </c>
      <c r="H1603" s="1">
        <v>43307</v>
      </c>
      <c r="J1603" s="1">
        <v>25345</v>
      </c>
      <c r="K1603">
        <v>88030</v>
      </c>
      <c r="L1603">
        <v>119225</v>
      </c>
    </row>
    <row r="1604" spans="1:12" x14ac:dyDescent="0.3">
      <c r="A1604" t="s">
        <v>2237</v>
      </c>
      <c r="B1604" t="s">
        <v>19</v>
      </c>
      <c r="C1604" t="s">
        <v>45</v>
      </c>
      <c r="D1604" t="s">
        <v>130</v>
      </c>
      <c r="G1604" t="s">
        <v>16</v>
      </c>
      <c r="H1604" s="1">
        <v>42900</v>
      </c>
      <c r="J1604" s="1">
        <v>23544</v>
      </c>
      <c r="K1604">
        <v>50961</v>
      </c>
    </row>
    <row r="1605" spans="1:12" x14ac:dyDescent="0.3">
      <c r="A1605" t="s">
        <v>2238</v>
      </c>
      <c r="B1605" t="s">
        <v>67</v>
      </c>
      <c r="D1605" t="s">
        <v>53</v>
      </c>
      <c r="E1605" t="s">
        <v>27</v>
      </c>
      <c r="F1605" t="s">
        <v>60</v>
      </c>
      <c r="G1605" t="s">
        <v>42</v>
      </c>
      <c r="H1605" s="1">
        <v>42027</v>
      </c>
      <c r="I1605" s="1">
        <v>43404</v>
      </c>
      <c r="J1605" s="1">
        <v>34547</v>
      </c>
    </row>
    <row r="1606" spans="1:12" x14ac:dyDescent="0.3">
      <c r="A1606" t="s">
        <v>2239</v>
      </c>
      <c r="C1606" t="s">
        <v>37</v>
      </c>
      <c r="D1606" t="s">
        <v>21</v>
      </c>
      <c r="E1606" t="s">
        <v>105</v>
      </c>
      <c r="G1606" t="s">
        <v>69</v>
      </c>
      <c r="H1606" s="1">
        <v>43138</v>
      </c>
      <c r="J1606" s="1">
        <v>30730</v>
      </c>
      <c r="K1606" t="s">
        <v>1575</v>
      </c>
    </row>
    <row r="1607" spans="1:12" x14ac:dyDescent="0.3">
      <c r="A1607" t="s">
        <v>2240</v>
      </c>
      <c r="B1607" t="s">
        <v>19</v>
      </c>
      <c r="C1607" t="s">
        <v>45</v>
      </c>
      <c r="D1607" t="s">
        <v>31</v>
      </c>
      <c r="G1607" t="s">
        <v>64</v>
      </c>
      <c r="H1607" s="1">
        <v>41392</v>
      </c>
      <c r="I1607" s="1">
        <v>43032</v>
      </c>
      <c r="J1607" s="1">
        <v>38515</v>
      </c>
      <c r="K1607" t="s">
        <v>364</v>
      </c>
      <c r="L1607">
        <v>83103</v>
      </c>
    </row>
    <row r="1608" spans="1:12" x14ac:dyDescent="0.3">
      <c r="A1608" t="s">
        <v>2241</v>
      </c>
      <c r="B1608" t="s">
        <v>67</v>
      </c>
      <c r="C1608" t="s">
        <v>40</v>
      </c>
      <c r="D1608" t="s">
        <v>147</v>
      </c>
      <c r="E1608" t="s">
        <v>54</v>
      </c>
      <c r="G1608" t="s">
        <v>16</v>
      </c>
      <c r="H1608" s="1">
        <v>43099</v>
      </c>
      <c r="J1608" s="1">
        <v>24700</v>
      </c>
      <c r="K1608" t="s">
        <v>1097</v>
      </c>
      <c r="L1608">
        <v>106697</v>
      </c>
    </row>
    <row r="1609" spans="1:12" x14ac:dyDescent="0.3">
      <c r="A1609" t="s">
        <v>2242</v>
      </c>
      <c r="B1609" t="s">
        <v>49</v>
      </c>
      <c r="C1609" t="s">
        <v>40</v>
      </c>
      <c r="D1609" t="s">
        <v>147</v>
      </c>
      <c r="E1609" t="s">
        <v>92</v>
      </c>
      <c r="F1609" t="s">
        <v>15</v>
      </c>
      <c r="H1609" s="1">
        <v>41658</v>
      </c>
      <c r="I1609" s="1">
        <v>43494</v>
      </c>
      <c r="J1609" s="1">
        <v>35942</v>
      </c>
      <c r="L1609" t="s">
        <v>2365</v>
      </c>
    </row>
    <row r="1610" spans="1:12" x14ac:dyDescent="0.3">
      <c r="A1610" t="s">
        <v>2243</v>
      </c>
      <c r="B1610" t="s">
        <v>85</v>
      </c>
      <c r="C1610" t="s">
        <v>58</v>
      </c>
      <c r="D1610" t="s">
        <v>53</v>
      </c>
      <c r="E1610" t="s">
        <v>27</v>
      </c>
      <c r="F1610" t="s">
        <v>33</v>
      </c>
      <c r="H1610" s="1">
        <v>41956</v>
      </c>
      <c r="I1610" s="1">
        <v>42968</v>
      </c>
      <c r="J1610" s="1">
        <v>27875</v>
      </c>
      <c r="K1610" t="s">
        <v>2244</v>
      </c>
    </row>
    <row r="1611" spans="1:12" x14ac:dyDescent="0.3">
      <c r="A1611" t="s">
        <v>2245</v>
      </c>
      <c r="C1611" t="s">
        <v>82</v>
      </c>
      <c r="D1611" t="s">
        <v>94</v>
      </c>
      <c r="E1611" t="s">
        <v>51</v>
      </c>
      <c r="F1611" t="s">
        <v>55</v>
      </c>
      <c r="G1611" t="s">
        <v>78</v>
      </c>
      <c r="H1611" s="1">
        <v>41254</v>
      </c>
      <c r="J1611" s="1">
        <v>24575</v>
      </c>
      <c r="K1611" t="s">
        <v>2246</v>
      </c>
    </row>
    <row r="1612" spans="1:12" x14ac:dyDescent="0.3">
      <c r="A1612" t="s">
        <v>2247</v>
      </c>
      <c r="B1612" t="s">
        <v>36</v>
      </c>
      <c r="C1612" t="s">
        <v>97</v>
      </c>
      <c r="D1612" t="s">
        <v>68</v>
      </c>
      <c r="E1612" t="s">
        <v>32</v>
      </c>
      <c r="F1612" t="s">
        <v>55</v>
      </c>
      <c r="G1612" t="s">
        <v>16</v>
      </c>
      <c r="H1612" s="1">
        <v>41880</v>
      </c>
      <c r="J1612" s="1">
        <v>25751</v>
      </c>
    </row>
    <row r="1613" spans="1:12" x14ac:dyDescent="0.3">
      <c r="A1613" t="s">
        <v>2248</v>
      </c>
      <c r="B1613" t="s">
        <v>19</v>
      </c>
      <c r="C1613" t="s">
        <v>97</v>
      </c>
      <c r="D1613" t="s">
        <v>125</v>
      </c>
      <c r="E1613" t="s">
        <v>170</v>
      </c>
      <c r="G1613" t="s">
        <v>74</v>
      </c>
      <c r="H1613" s="1">
        <v>43407</v>
      </c>
      <c r="I1613" s="1">
        <v>44939</v>
      </c>
      <c r="J1613" s="1">
        <v>26491</v>
      </c>
      <c r="K1613" t="s">
        <v>2249</v>
      </c>
      <c r="L1613">
        <v>62430</v>
      </c>
    </row>
    <row r="1614" spans="1:12" x14ac:dyDescent="0.3">
      <c r="B1614" t="s">
        <v>85</v>
      </c>
      <c r="C1614" t="s">
        <v>58</v>
      </c>
      <c r="E1614" t="s">
        <v>170</v>
      </c>
      <c r="F1614" t="s">
        <v>28</v>
      </c>
      <c r="G1614" t="s">
        <v>29</v>
      </c>
      <c r="H1614" t="s">
        <v>75</v>
      </c>
      <c r="J1614" s="1">
        <v>38013</v>
      </c>
    </row>
    <row r="1615" spans="1:12" x14ac:dyDescent="0.3">
      <c r="A1615" t="s">
        <v>2250</v>
      </c>
      <c r="C1615" t="s">
        <v>58</v>
      </c>
      <c r="D1615" t="s">
        <v>130</v>
      </c>
      <c r="E1615" t="s">
        <v>27</v>
      </c>
      <c r="F1615" t="s">
        <v>55</v>
      </c>
      <c r="G1615" t="s">
        <v>29</v>
      </c>
      <c r="H1615" s="1">
        <v>41632</v>
      </c>
      <c r="J1615" s="1">
        <v>22484</v>
      </c>
      <c r="L1615" t="s">
        <v>1349</v>
      </c>
    </row>
    <row r="1616" spans="1:12" x14ac:dyDescent="0.3">
      <c r="A1616" t="s">
        <v>2251</v>
      </c>
      <c r="B1616" t="s">
        <v>67</v>
      </c>
      <c r="C1616" t="s">
        <v>37</v>
      </c>
      <c r="D1616" t="s">
        <v>41</v>
      </c>
      <c r="E1616" t="s">
        <v>46</v>
      </c>
      <c r="G1616" t="s">
        <v>69</v>
      </c>
      <c r="H1616" s="1">
        <v>41615</v>
      </c>
      <c r="I1616" s="1">
        <v>42131</v>
      </c>
      <c r="J1616" s="1">
        <v>26123</v>
      </c>
      <c r="L1616" t="s">
        <v>1183</v>
      </c>
    </row>
    <row r="1617" spans="1:12" x14ac:dyDescent="0.3">
      <c r="A1617" t="s">
        <v>2252</v>
      </c>
      <c r="B1617" t="s">
        <v>19</v>
      </c>
      <c r="C1617" t="s">
        <v>12</v>
      </c>
      <c r="D1617" t="s">
        <v>94</v>
      </c>
      <c r="E1617" t="s">
        <v>46</v>
      </c>
      <c r="F1617" t="s">
        <v>15</v>
      </c>
      <c r="G1617" t="s">
        <v>29</v>
      </c>
      <c r="H1617" s="1">
        <v>41603</v>
      </c>
      <c r="J1617" s="1">
        <v>31913</v>
      </c>
      <c r="K1617" t="s">
        <v>2253</v>
      </c>
      <c r="L1617">
        <v>95918</v>
      </c>
    </row>
    <row r="1618" spans="1:12" x14ac:dyDescent="0.3">
      <c r="A1618" t="s">
        <v>2254</v>
      </c>
      <c r="B1618" t="s">
        <v>24</v>
      </c>
      <c r="C1618" t="s">
        <v>40</v>
      </c>
      <c r="D1618" t="s">
        <v>31</v>
      </c>
      <c r="E1618" t="s">
        <v>88</v>
      </c>
      <c r="F1618" t="s">
        <v>28</v>
      </c>
      <c r="G1618" t="s">
        <v>29</v>
      </c>
      <c r="H1618" s="1">
        <v>44070</v>
      </c>
      <c r="I1618" s="1">
        <v>45498</v>
      </c>
      <c r="J1618" s="1">
        <v>38525</v>
      </c>
      <c r="L1618" t="s">
        <v>2375</v>
      </c>
    </row>
    <row r="1619" spans="1:12" x14ac:dyDescent="0.3">
      <c r="A1619" t="s">
        <v>2255</v>
      </c>
      <c r="B1619" t="s">
        <v>24</v>
      </c>
      <c r="C1619" t="s">
        <v>82</v>
      </c>
      <c r="D1619" t="s">
        <v>68</v>
      </c>
      <c r="E1619" t="s">
        <v>46</v>
      </c>
      <c r="H1619" s="1">
        <v>44085</v>
      </c>
      <c r="I1619" s="1">
        <v>44917</v>
      </c>
      <c r="J1619" s="1">
        <v>35994</v>
      </c>
      <c r="L1619" t="s">
        <v>2377</v>
      </c>
    </row>
    <row r="1620" spans="1:12" x14ac:dyDescent="0.3">
      <c r="A1620" t="s">
        <v>2256</v>
      </c>
      <c r="B1620" t="s">
        <v>36</v>
      </c>
      <c r="C1620" t="s">
        <v>58</v>
      </c>
      <c r="D1620" t="s">
        <v>83</v>
      </c>
      <c r="E1620" t="s">
        <v>92</v>
      </c>
      <c r="F1620" t="s">
        <v>15</v>
      </c>
      <c r="H1620" s="1">
        <v>43822</v>
      </c>
      <c r="I1620" s="1">
        <v>43895</v>
      </c>
      <c r="J1620" s="1">
        <v>27900</v>
      </c>
      <c r="K1620">
        <v>77554</v>
      </c>
      <c r="L1620" t="s">
        <v>2379</v>
      </c>
    </row>
    <row r="1621" spans="1:12" x14ac:dyDescent="0.3">
      <c r="A1621" t="s">
        <v>2257</v>
      </c>
      <c r="B1621" t="s">
        <v>24</v>
      </c>
      <c r="C1621" t="s">
        <v>40</v>
      </c>
      <c r="D1621" t="s">
        <v>21</v>
      </c>
      <c r="E1621" t="s">
        <v>32</v>
      </c>
      <c r="F1621" t="s">
        <v>55</v>
      </c>
      <c r="G1621" t="s">
        <v>64</v>
      </c>
      <c r="H1621" s="1">
        <v>43674</v>
      </c>
      <c r="I1621" s="1">
        <v>44955</v>
      </c>
      <c r="J1621" s="1">
        <v>31066</v>
      </c>
      <c r="K1621">
        <v>115888</v>
      </c>
      <c r="L1621" t="s">
        <v>2381</v>
      </c>
    </row>
    <row r="1622" spans="1:12" x14ac:dyDescent="0.3">
      <c r="A1622" t="s">
        <v>2258</v>
      </c>
      <c r="B1622" t="s">
        <v>49</v>
      </c>
      <c r="C1622" t="s">
        <v>25</v>
      </c>
      <c r="D1622" t="s">
        <v>53</v>
      </c>
      <c r="G1622" t="s">
        <v>47</v>
      </c>
      <c r="H1622" s="1">
        <v>43709</v>
      </c>
      <c r="I1622" s="1">
        <v>44612</v>
      </c>
      <c r="J1622" s="1">
        <v>29974</v>
      </c>
      <c r="K1622" t="s">
        <v>783</v>
      </c>
    </row>
    <row r="1623" spans="1:12" x14ac:dyDescent="0.3">
      <c r="A1623" t="s">
        <v>2259</v>
      </c>
      <c r="B1623" t="s">
        <v>67</v>
      </c>
      <c r="C1623" t="s">
        <v>58</v>
      </c>
      <c r="D1623" t="s">
        <v>26</v>
      </c>
      <c r="E1623" t="s">
        <v>32</v>
      </c>
      <c r="H1623" s="1">
        <v>40764</v>
      </c>
      <c r="J1623" s="1">
        <v>33807</v>
      </c>
      <c r="L1623">
        <v>86102</v>
      </c>
    </row>
    <row r="1624" spans="1:12" x14ac:dyDescent="0.3">
      <c r="A1624" t="s">
        <v>2260</v>
      </c>
      <c r="B1624" t="s">
        <v>85</v>
      </c>
      <c r="C1624" t="s">
        <v>12</v>
      </c>
      <c r="D1624" t="s">
        <v>26</v>
      </c>
      <c r="E1624" t="s">
        <v>105</v>
      </c>
      <c r="H1624" s="1">
        <v>40840</v>
      </c>
      <c r="I1624" s="1">
        <v>41330</v>
      </c>
      <c r="J1624" s="1">
        <v>25427</v>
      </c>
      <c r="K1624" t="s">
        <v>2261</v>
      </c>
      <c r="L1624" t="s">
        <v>417</v>
      </c>
    </row>
    <row r="1625" spans="1:12" x14ac:dyDescent="0.3">
      <c r="B1625" t="s">
        <v>67</v>
      </c>
      <c r="C1625" t="s">
        <v>97</v>
      </c>
      <c r="D1625" t="s">
        <v>26</v>
      </c>
      <c r="E1625" t="s">
        <v>27</v>
      </c>
      <c r="F1625" t="s">
        <v>28</v>
      </c>
      <c r="G1625" t="s">
        <v>29</v>
      </c>
      <c r="H1625" s="1">
        <v>43016</v>
      </c>
      <c r="J1625" s="1">
        <v>36318</v>
      </c>
      <c r="L1625">
        <v>32165</v>
      </c>
    </row>
    <row r="1626" spans="1:12" x14ac:dyDescent="0.3">
      <c r="A1626" t="s">
        <v>2262</v>
      </c>
      <c r="B1626" t="s">
        <v>19</v>
      </c>
      <c r="C1626" t="s">
        <v>40</v>
      </c>
      <c r="D1626" t="s">
        <v>53</v>
      </c>
      <c r="E1626" t="s">
        <v>88</v>
      </c>
      <c r="F1626" t="s">
        <v>33</v>
      </c>
      <c r="G1626" t="s">
        <v>42</v>
      </c>
      <c r="H1626" s="1">
        <v>41239</v>
      </c>
      <c r="I1626" s="1">
        <v>42820</v>
      </c>
      <c r="J1626" s="1">
        <v>38629</v>
      </c>
      <c r="K1626" t="s">
        <v>220</v>
      </c>
      <c r="L1626" t="s">
        <v>2387</v>
      </c>
    </row>
    <row r="1627" spans="1:12" x14ac:dyDescent="0.3">
      <c r="A1627" t="s">
        <v>2263</v>
      </c>
      <c r="B1627" t="s">
        <v>36</v>
      </c>
      <c r="C1627" t="s">
        <v>12</v>
      </c>
      <c r="D1627" t="s">
        <v>31</v>
      </c>
      <c r="E1627" t="s">
        <v>92</v>
      </c>
      <c r="F1627" t="s">
        <v>60</v>
      </c>
      <c r="G1627" t="s">
        <v>42</v>
      </c>
      <c r="H1627" s="1">
        <v>42705</v>
      </c>
      <c r="I1627" s="1">
        <v>43449</v>
      </c>
      <c r="J1627" s="1">
        <v>26177</v>
      </c>
      <c r="K1627" t="s">
        <v>2264</v>
      </c>
    </row>
    <row r="1628" spans="1:12" x14ac:dyDescent="0.3">
      <c r="A1628" t="s">
        <v>2265</v>
      </c>
      <c r="B1628" t="s">
        <v>49</v>
      </c>
      <c r="C1628" t="s">
        <v>82</v>
      </c>
      <c r="D1628" t="s">
        <v>13</v>
      </c>
      <c r="F1628" t="s">
        <v>15</v>
      </c>
      <c r="G1628" t="s">
        <v>29</v>
      </c>
      <c r="H1628" s="1">
        <v>42526</v>
      </c>
      <c r="J1628" s="1">
        <v>29831</v>
      </c>
      <c r="K1628" t="s">
        <v>2266</v>
      </c>
      <c r="L1628" t="s">
        <v>2390</v>
      </c>
    </row>
    <row r="1629" spans="1:12" x14ac:dyDescent="0.3">
      <c r="A1629" t="s">
        <v>2267</v>
      </c>
      <c r="B1629" t="s">
        <v>67</v>
      </c>
      <c r="C1629" t="s">
        <v>37</v>
      </c>
      <c r="D1629" t="s">
        <v>94</v>
      </c>
      <c r="E1629" t="s">
        <v>88</v>
      </c>
      <c r="F1629" t="s">
        <v>60</v>
      </c>
      <c r="G1629" t="s">
        <v>47</v>
      </c>
      <c r="H1629" s="1">
        <v>39839</v>
      </c>
      <c r="J1629" s="1">
        <v>22338</v>
      </c>
      <c r="L1629" t="s">
        <v>2392</v>
      </c>
    </row>
    <row r="1630" spans="1:12" x14ac:dyDescent="0.3">
      <c r="B1630" t="s">
        <v>49</v>
      </c>
      <c r="D1630" t="s">
        <v>68</v>
      </c>
      <c r="H1630" s="1">
        <v>42787</v>
      </c>
      <c r="I1630" s="1">
        <v>43696</v>
      </c>
      <c r="J1630" s="1">
        <v>38662</v>
      </c>
      <c r="L1630" t="s">
        <v>2394</v>
      </c>
    </row>
    <row r="1631" spans="1:12" x14ac:dyDescent="0.3">
      <c r="A1631" t="s">
        <v>2268</v>
      </c>
      <c r="B1631" t="s">
        <v>24</v>
      </c>
      <c r="C1631" t="s">
        <v>82</v>
      </c>
      <c r="D1631" t="s">
        <v>125</v>
      </c>
      <c r="E1631" t="s">
        <v>63</v>
      </c>
      <c r="F1631" t="s">
        <v>28</v>
      </c>
      <c r="G1631" t="s">
        <v>29</v>
      </c>
      <c r="H1631" s="1">
        <v>42430</v>
      </c>
      <c r="I1631" s="1">
        <v>44077</v>
      </c>
      <c r="J1631" s="1">
        <v>22439</v>
      </c>
      <c r="K1631" t="s">
        <v>255</v>
      </c>
    </row>
    <row r="1632" spans="1:12" x14ac:dyDescent="0.3">
      <c r="A1632" t="s">
        <v>2269</v>
      </c>
      <c r="C1632" t="s">
        <v>37</v>
      </c>
      <c r="D1632" t="s">
        <v>26</v>
      </c>
      <c r="E1632" t="s">
        <v>51</v>
      </c>
      <c r="G1632" t="s">
        <v>47</v>
      </c>
      <c r="H1632" s="1">
        <v>40802</v>
      </c>
      <c r="I1632" s="1">
        <v>40798</v>
      </c>
      <c r="J1632" s="1">
        <v>27556</v>
      </c>
      <c r="K1632" t="s">
        <v>2270</v>
      </c>
      <c r="L1632" t="s">
        <v>2397</v>
      </c>
    </row>
    <row r="1633" spans="1:12" x14ac:dyDescent="0.3">
      <c r="A1633" t="s">
        <v>2271</v>
      </c>
      <c r="B1633" t="s">
        <v>67</v>
      </c>
      <c r="C1633" t="s">
        <v>45</v>
      </c>
      <c r="D1633" t="s">
        <v>125</v>
      </c>
      <c r="E1633" t="s">
        <v>92</v>
      </c>
      <c r="G1633" t="s">
        <v>16</v>
      </c>
      <c r="H1633" s="1">
        <v>42193</v>
      </c>
      <c r="J1633" s="1">
        <v>34586</v>
      </c>
      <c r="K1633" t="s">
        <v>220</v>
      </c>
      <c r="L1633">
        <v>68691</v>
      </c>
    </row>
    <row r="1634" spans="1:12" x14ac:dyDescent="0.3">
      <c r="A1634" t="s">
        <v>2272</v>
      </c>
      <c r="B1634" t="s">
        <v>19</v>
      </c>
      <c r="C1634" t="s">
        <v>20</v>
      </c>
      <c r="D1634" t="s">
        <v>125</v>
      </c>
      <c r="E1634" t="s">
        <v>54</v>
      </c>
      <c r="F1634" t="s">
        <v>33</v>
      </c>
      <c r="H1634" s="1">
        <v>42281</v>
      </c>
      <c r="J1634" s="1">
        <v>32915</v>
      </c>
      <c r="K1634" t="s">
        <v>2273</v>
      </c>
      <c r="L1634" t="s">
        <v>119</v>
      </c>
    </row>
    <row r="1635" spans="1:12" x14ac:dyDescent="0.3">
      <c r="A1635" t="s">
        <v>2274</v>
      </c>
      <c r="B1635" t="s">
        <v>67</v>
      </c>
      <c r="C1635" t="s">
        <v>82</v>
      </c>
      <c r="D1635" t="s">
        <v>41</v>
      </c>
      <c r="E1635" t="s">
        <v>92</v>
      </c>
      <c r="G1635" t="s">
        <v>69</v>
      </c>
      <c r="H1635" s="1">
        <v>43170</v>
      </c>
      <c r="I1635" s="1">
        <v>43770</v>
      </c>
      <c r="J1635" s="1">
        <v>26690</v>
      </c>
      <c r="K1635">
        <v>59196</v>
      </c>
    </row>
    <row r="1636" spans="1:12" x14ac:dyDescent="0.3">
      <c r="A1636" t="s">
        <v>2275</v>
      </c>
      <c r="B1636" t="s">
        <v>19</v>
      </c>
      <c r="C1636" t="s">
        <v>82</v>
      </c>
      <c r="E1636" t="s">
        <v>92</v>
      </c>
      <c r="F1636" t="s">
        <v>15</v>
      </c>
      <c r="G1636" t="s">
        <v>42</v>
      </c>
      <c r="H1636" s="1">
        <v>41578</v>
      </c>
      <c r="I1636" s="1">
        <v>42117</v>
      </c>
      <c r="J1636" s="1">
        <v>31765</v>
      </c>
      <c r="K1636" t="s">
        <v>910</v>
      </c>
      <c r="L1636" t="s">
        <v>2404</v>
      </c>
    </row>
    <row r="1637" spans="1:12" x14ac:dyDescent="0.3">
      <c r="A1637" t="s">
        <v>2276</v>
      </c>
      <c r="B1637" t="s">
        <v>19</v>
      </c>
      <c r="C1637" t="s">
        <v>25</v>
      </c>
      <c r="D1637" t="s">
        <v>31</v>
      </c>
      <c r="E1637" t="s">
        <v>32</v>
      </c>
      <c r="F1637" t="s">
        <v>28</v>
      </c>
      <c r="G1637" t="s">
        <v>69</v>
      </c>
      <c r="H1637" s="1">
        <v>42848</v>
      </c>
      <c r="J1637" s="1">
        <v>28448</v>
      </c>
      <c r="K1637" t="s">
        <v>485</v>
      </c>
      <c r="L1637">
        <v>83849</v>
      </c>
    </row>
    <row r="1638" spans="1:12" x14ac:dyDescent="0.3">
      <c r="A1638" t="s">
        <v>2277</v>
      </c>
      <c r="B1638" t="s">
        <v>67</v>
      </c>
      <c r="D1638" t="s">
        <v>94</v>
      </c>
      <c r="E1638" t="s">
        <v>86</v>
      </c>
      <c r="F1638" t="s">
        <v>33</v>
      </c>
      <c r="H1638" s="1">
        <v>43851</v>
      </c>
      <c r="J1638" s="1">
        <v>25807</v>
      </c>
    </row>
    <row r="1639" spans="1:12" x14ac:dyDescent="0.3">
      <c r="A1639" t="s">
        <v>2278</v>
      </c>
      <c r="B1639" t="s">
        <v>49</v>
      </c>
      <c r="D1639" t="s">
        <v>26</v>
      </c>
      <c r="E1639" t="s">
        <v>27</v>
      </c>
      <c r="F1639" t="s">
        <v>28</v>
      </c>
      <c r="G1639" t="s">
        <v>16</v>
      </c>
      <c r="H1639" s="1">
        <v>41726</v>
      </c>
      <c r="J1639" s="1">
        <v>35260</v>
      </c>
      <c r="L1639">
        <v>45270</v>
      </c>
    </row>
    <row r="1640" spans="1:12" x14ac:dyDescent="0.3">
      <c r="A1640" t="s">
        <v>2279</v>
      </c>
      <c r="C1640" t="s">
        <v>58</v>
      </c>
      <c r="D1640" t="s">
        <v>26</v>
      </c>
      <c r="E1640" t="s">
        <v>92</v>
      </c>
      <c r="F1640" t="s">
        <v>60</v>
      </c>
      <c r="H1640" s="1">
        <v>42684</v>
      </c>
      <c r="J1640" s="1">
        <v>34841</v>
      </c>
      <c r="K1640">
        <v>37429</v>
      </c>
    </row>
    <row r="1641" spans="1:12" x14ac:dyDescent="0.3">
      <c r="A1641" t="s">
        <v>2280</v>
      </c>
      <c r="B1641" t="s">
        <v>36</v>
      </c>
      <c r="C1641" t="s">
        <v>58</v>
      </c>
      <c r="D1641" t="s">
        <v>59</v>
      </c>
      <c r="E1641" t="s">
        <v>105</v>
      </c>
      <c r="G1641" t="s">
        <v>78</v>
      </c>
      <c r="H1641" s="1">
        <v>40947</v>
      </c>
      <c r="J1641" s="1">
        <v>33089</v>
      </c>
      <c r="K1641" t="s">
        <v>255</v>
      </c>
      <c r="L1641" t="s">
        <v>2414</v>
      </c>
    </row>
    <row r="1642" spans="1:12" x14ac:dyDescent="0.3">
      <c r="A1642" t="s">
        <v>2281</v>
      </c>
      <c r="B1642" t="s">
        <v>85</v>
      </c>
      <c r="C1642" t="s">
        <v>25</v>
      </c>
      <c r="D1642" t="s">
        <v>94</v>
      </c>
      <c r="E1642" t="s">
        <v>88</v>
      </c>
      <c r="F1642" t="s">
        <v>28</v>
      </c>
      <c r="G1642" t="s">
        <v>74</v>
      </c>
      <c r="H1642" s="1">
        <v>41784</v>
      </c>
      <c r="I1642" s="1">
        <v>42843</v>
      </c>
      <c r="J1642" s="1">
        <v>26656</v>
      </c>
      <c r="L1642">
        <v>85836</v>
      </c>
    </row>
    <row r="1643" spans="1:12" x14ac:dyDescent="0.3">
      <c r="A1643" t="s">
        <v>2282</v>
      </c>
      <c r="C1643" t="s">
        <v>82</v>
      </c>
      <c r="D1643" t="s">
        <v>125</v>
      </c>
      <c r="E1643" t="s">
        <v>105</v>
      </c>
      <c r="F1643" t="s">
        <v>60</v>
      </c>
      <c r="H1643" s="1">
        <v>41951</v>
      </c>
      <c r="J1643" s="1">
        <v>37916</v>
      </c>
      <c r="K1643" t="s">
        <v>61</v>
      </c>
      <c r="L1643">
        <v>53901</v>
      </c>
    </row>
    <row r="1644" spans="1:12" x14ac:dyDescent="0.3">
      <c r="A1644" t="s">
        <v>2283</v>
      </c>
      <c r="B1644" t="s">
        <v>19</v>
      </c>
      <c r="C1644" t="s">
        <v>37</v>
      </c>
      <c r="D1644" t="s">
        <v>94</v>
      </c>
      <c r="E1644" t="s">
        <v>63</v>
      </c>
      <c r="F1644" t="s">
        <v>28</v>
      </c>
      <c r="H1644" s="1">
        <v>40223</v>
      </c>
      <c r="J1644" s="1">
        <v>24273</v>
      </c>
      <c r="L1644">
        <v>55436</v>
      </c>
    </row>
    <row r="1645" spans="1:12" x14ac:dyDescent="0.3">
      <c r="A1645" t="s">
        <v>2284</v>
      </c>
      <c r="B1645" t="s">
        <v>36</v>
      </c>
      <c r="C1645" t="s">
        <v>12</v>
      </c>
      <c r="G1645" t="s">
        <v>74</v>
      </c>
      <c r="H1645" s="1">
        <v>42830</v>
      </c>
      <c r="I1645" s="1">
        <v>44636</v>
      </c>
      <c r="J1645" s="1">
        <v>36687</v>
      </c>
      <c r="K1645">
        <v>68987</v>
      </c>
    </row>
    <row r="1646" spans="1:12" x14ac:dyDescent="0.3">
      <c r="A1646" t="s">
        <v>2285</v>
      </c>
      <c r="C1646" t="s">
        <v>12</v>
      </c>
      <c r="D1646" t="s">
        <v>94</v>
      </c>
      <c r="E1646" t="s">
        <v>51</v>
      </c>
      <c r="F1646" t="s">
        <v>55</v>
      </c>
      <c r="H1646" s="1">
        <v>41621</v>
      </c>
      <c r="J1646" s="1">
        <v>33500</v>
      </c>
      <c r="K1646" t="s">
        <v>2286</v>
      </c>
    </row>
    <row r="1647" spans="1:12" x14ac:dyDescent="0.3">
      <c r="A1647" t="s">
        <v>2287</v>
      </c>
      <c r="B1647" t="s">
        <v>85</v>
      </c>
      <c r="C1647" t="s">
        <v>20</v>
      </c>
      <c r="D1647" t="s">
        <v>50</v>
      </c>
      <c r="E1647" t="s">
        <v>170</v>
      </c>
      <c r="F1647" t="s">
        <v>15</v>
      </c>
      <c r="G1647" t="s">
        <v>16</v>
      </c>
      <c r="H1647" s="1">
        <v>44119</v>
      </c>
      <c r="J1647" s="1">
        <v>33026</v>
      </c>
      <c r="K1647">
        <v>110465</v>
      </c>
    </row>
    <row r="1648" spans="1:12" x14ac:dyDescent="0.3">
      <c r="A1648" t="s">
        <v>2288</v>
      </c>
      <c r="B1648" t="s">
        <v>67</v>
      </c>
      <c r="C1648" t="s">
        <v>37</v>
      </c>
      <c r="E1648" t="s">
        <v>32</v>
      </c>
      <c r="F1648" t="s">
        <v>28</v>
      </c>
      <c r="H1648" s="1">
        <v>43773</v>
      </c>
      <c r="I1648" s="1">
        <v>43675</v>
      </c>
      <c r="J1648" s="1">
        <v>33127</v>
      </c>
    </row>
    <row r="1649" spans="1:12" x14ac:dyDescent="0.3">
      <c r="A1649" t="s">
        <v>2289</v>
      </c>
      <c r="B1649" t="s">
        <v>36</v>
      </c>
      <c r="C1649" t="s">
        <v>40</v>
      </c>
      <c r="E1649" t="s">
        <v>105</v>
      </c>
      <c r="F1649" t="s">
        <v>60</v>
      </c>
      <c r="H1649" s="1">
        <v>43864</v>
      </c>
      <c r="J1649" s="1">
        <v>31306</v>
      </c>
      <c r="K1649">
        <v>40962</v>
      </c>
      <c r="L1649" t="s">
        <v>2424</v>
      </c>
    </row>
    <row r="1650" spans="1:12" x14ac:dyDescent="0.3">
      <c r="A1650" t="s">
        <v>2290</v>
      </c>
      <c r="B1650" t="s">
        <v>49</v>
      </c>
      <c r="C1650" t="s">
        <v>45</v>
      </c>
      <c r="D1650" t="s">
        <v>41</v>
      </c>
      <c r="E1650" t="s">
        <v>86</v>
      </c>
      <c r="H1650" s="1">
        <v>40516</v>
      </c>
      <c r="I1650" s="1">
        <v>40753</v>
      </c>
      <c r="J1650" s="1">
        <v>24564</v>
      </c>
      <c r="K1650" t="s">
        <v>411</v>
      </c>
    </row>
    <row r="1651" spans="1:12" x14ac:dyDescent="0.3">
      <c r="A1651" t="s">
        <v>2291</v>
      </c>
      <c r="B1651" t="s">
        <v>19</v>
      </c>
      <c r="C1651" t="s">
        <v>58</v>
      </c>
      <c r="D1651" t="s">
        <v>53</v>
      </c>
      <c r="E1651" t="s">
        <v>32</v>
      </c>
      <c r="F1651" t="s">
        <v>33</v>
      </c>
      <c r="G1651" t="s">
        <v>64</v>
      </c>
      <c r="H1651" t="s">
        <v>75</v>
      </c>
      <c r="J1651" s="1">
        <v>32360</v>
      </c>
    </row>
    <row r="1652" spans="1:12" x14ac:dyDescent="0.3">
      <c r="A1652" t="s">
        <v>2292</v>
      </c>
      <c r="B1652" t="s">
        <v>19</v>
      </c>
      <c r="C1652" t="s">
        <v>40</v>
      </c>
      <c r="D1652" t="s">
        <v>41</v>
      </c>
      <c r="F1652" t="s">
        <v>15</v>
      </c>
      <c r="G1652" t="s">
        <v>78</v>
      </c>
      <c r="H1652" s="1">
        <v>41278</v>
      </c>
      <c r="J1652" s="1">
        <v>24041</v>
      </c>
      <c r="K1652">
        <v>57019</v>
      </c>
    </row>
    <row r="1653" spans="1:12" x14ac:dyDescent="0.3">
      <c r="A1653" t="s">
        <v>2293</v>
      </c>
      <c r="B1653" t="s">
        <v>36</v>
      </c>
      <c r="C1653" t="s">
        <v>12</v>
      </c>
      <c r="D1653" t="s">
        <v>21</v>
      </c>
      <c r="E1653" t="s">
        <v>86</v>
      </c>
      <c r="F1653" t="s">
        <v>15</v>
      </c>
      <c r="G1653" t="s">
        <v>16</v>
      </c>
      <c r="H1653" s="1">
        <v>39830</v>
      </c>
      <c r="J1653" s="1">
        <v>22519</v>
      </c>
      <c r="K1653" t="s">
        <v>2294</v>
      </c>
      <c r="L1653" t="s">
        <v>2428</v>
      </c>
    </row>
    <row r="1654" spans="1:12" x14ac:dyDescent="0.3">
      <c r="A1654" t="s">
        <v>2295</v>
      </c>
      <c r="C1654" t="s">
        <v>25</v>
      </c>
      <c r="D1654" t="s">
        <v>53</v>
      </c>
      <c r="E1654" t="s">
        <v>99</v>
      </c>
      <c r="G1654" t="s">
        <v>64</v>
      </c>
      <c r="H1654" s="1">
        <v>43759</v>
      </c>
      <c r="J1654" s="1">
        <v>27678</v>
      </c>
      <c r="K1654" t="s">
        <v>2296</v>
      </c>
      <c r="L1654" t="s">
        <v>2429</v>
      </c>
    </row>
    <row r="1655" spans="1:12" x14ac:dyDescent="0.3">
      <c r="A1655" t="s">
        <v>2297</v>
      </c>
      <c r="B1655" t="s">
        <v>24</v>
      </c>
      <c r="C1655" t="s">
        <v>45</v>
      </c>
      <c r="D1655" t="s">
        <v>21</v>
      </c>
      <c r="E1655" t="s">
        <v>51</v>
      </c>
      <c r="H1655" s="1">
        <v>43163</v>
      </c>
      <c r="I1655" s="1">
        <v>43050</v>
      </c>
      <c r="J1655" s="1">
        <v>22853</v>
      </c>
      <c r="K1655" t="s">
        <v>2298</v>
      </c>
    </row>
    <row r="1656" spans="1:12" x14ac:dyDescent="0.3">
      <c r="A1656" t="s">
        <v>2299</v>
      </c>
      <c r="B1656" t="s">
        <v>36</v>
      </c>
      <c r="C1656" t="s">
        <v>40</v>
      </c>
      <c r="D1656" t="s">
        <v>68</v>
      </c>
      <c r="E1656" t="s">
        <v>54</v>
      </c>
      <c r="F1656" t="s">
        <v>28</v>
      </c>
      <c r="G1656" t="s">
        <v>42</v>
      </c>
      <c r="H1656" s="1">
        <v>40585</v>
      </c>
      <c r="I1656" s="1">
        <v>42225</v>
      </c>
      <c r="J1656" s="1">
        <v>26622</v>
      </c>
      <c r="K1656" t="s">
        <v>2300</v>
      </c>
    </row>
    <row r="1657" spans="1:12" x14ac:dyDescent="0.3">
      <c r="A1657" t="s">
        <v>2301</v>
      </c>
      <c r="B1657" t="s">
        <v>67</v>
      </c>
      <c r="C1657" t="s">
        <v>37</v>
      </c>
      <c r="D1657" t="s">
        <v>21</v>
      </c>
      <c r="E1657" t="s">
        <v>92</v>
      </c>
      <c r="F1657" t="s">
        <v>55</v>
      </c>
      <c r="G1657" t="s">
        <v>78</v>
      </c>
      <c r="H1657" s="1">
        <v>40813</v>
      </c>
      <c r="J1657" s="1">
        <v>36242</v>
      </c>
      <c r="L1657">
        <v>68369</v>
      </c>
    </row>
    <row r="1658" spans="1:12" x14ac:dyDescent="0.3">
      <c r="A1658" t="s">
        <v>2302</v>
      </c>
      <c r="B1658" t="s">
        <v>67</v>
      </c>
      <c r="C1658" t="s">
        <v>45</v>
      </c>
      <c r="D1658" t="s">
        <v>59</v>
      </c>
      <c r="E1658" t="s">
        <v>63</v>
      </c>
      <c r="F1658" t="s">
        <v>15</v>
      </c>
      <c r="G1658" t="s">
        <v>78</v>
      </c>
      <c r="H1658" s="1">
        <v>44024</v>
      </c>
      <c r="J1658" s="1">
        <v>28174</v>
      </c>
      <c r="K1658" t="s">
        <v>2303</v>
      </c>
      <c r="L1658" t="s">
        <v>287</v>
      </c>
    </row>
    <row r="1659" spans="1:12" x14ac:dyDescent="0.3">
      <c r="A1659" t="s">
        <v>2304</v>
      </c>
      <c r="B1659" t="s">
        <v>67</v>
      </c>
      <c r="C1659" t="s">
        <v>45</v>
      </c>
      <c r="D1659" t="s">
        <v>125</v>
      </c>
      <c r="E1659" t="s">
        <v>88</v>
      </c>
      <c r="F1659" t="s">
        <v>60</v>
      </c>
      <c r="H1659" s="1">
        <v>41125</v>
      </c>
      <c r="I1659" s="1">
        <v>41304</v>
      </c>
      <c r="J1659" s="1">
        <v>23820</v>
      </c>
      <c r="K1659" t="s">
        <v>2305</v>
      </c>
      <c r="L1659">
        <v>99544</v>
      </c>
    </row>
    <row r="1660" spans="1:12" x14ac:dyDescent="0.3">
      <c r="A1660" t="s">
        <v>2306</v>
      </c>
      <c r="B1660" t="s">
        <v>36</v>
      </c>
      <c r="C1660" t="s">
        <v>20</v>
      </c>
      <c r="D1660" t="s">
        <v>125</v>
      </c>
      <c r="E1660" t="s">
        <v>86</v>
      </c>
      <c r="F1660" t="s">
        <v>15</v>
      </c>
      <c r="G1660" t="s">
        <v>74</v>
      </c>
      <c r="H1660" s="1">
        <v>39914</v>
      </c>
      <c r="J1660" s="1">
        <v>25949</v>
      </c>
      <c r="K1660">
        <v>47487</v>
      </c>
    </row>
    <row r="1661" spans="1:12" x14ac:dyDescent="0.3">
      <c r="A1661" t="s">
        <v>2307</v>
      </c>
      <c r="B1661" t="s">
        <v>67</v>
      </c>
      <c r="E1661" t="s">
        <v>38</v>
      </c>
      <c r="F1661" t="s">
        <v>15</v>
      </c>
      <c r="G1661" t="s">
        <v>42</v>
      </c>
      <c r="H1661" t="s">
        <v>75</v>
      </c>
      <c r="I1661" s="1">
        <v>40409</v>
      </c>
      <c r="J1661" s="1">
        <v>25594</v>
      </c>
      <c r="L1661">
        <v>69221</v>
      </c>
    </row>
    <row r="1662" spans="1:12" x14ac:dyDescent="0.3">
      <c r="A1662" t="s">
        <v>2308</v>
      </c>
      <c r="B1662" t="s">
        <v>19</v>
      </c>
      <c r="C1662" t="s">
        <v>25</v>
      </c>
      <c r="D1662" t="s">
        <v>130</v>
      </c>
      <c r="E1662" t="s">
        <v>63</v>
      </c>
      <c r="G1662" t="s">
        <v>47</v>
      </c>
      <c r="H1662" s="1">
        <v>40685</v>
      </c>
      <c r="J1662" s="1">
        <v>29352</v>
      </c>
      <c r="L1662" t="s">
        <v>223</v>
      </c>
    </row>
    <row r="1663" spans="1:12" x14ac:dyDescent="0.3">
      <c r="A1663" t="s">
        <v>2309</v>
      </c>
      <c r="B1663" t="s">
        <v>85</v>
      </c>
      <c r="C1663" t="s">
        <v>97</v>
      </c>
      <c r="D1663" t="s">
        <v>125</v>
      </c>
      <c r="E1663" t="s">
        <v>92</v>
      </c>
      <c r="F1663" t="s">
        <v>55</v>
      </c>
      <c r="G1663" t="s">
        <v>74</v>
      </c>
      <c r="H1663" s="1">
        <v>40004</v>
      </c>
      <c r="I1663" s="1">
        <v>41612</v>
      </c>
      <c r="J1663" s="1">
        <v>38254</v>
      </c>
      <c r="K1663" t="s">
        <v>220</v>
      </c>
    </row>
    <row r="1664" spans="1:12" x14ac:dyDescent="0.3">
      <c r="A1664" t="s">
        <v>2310</v>
      </c>
      <c r="B1664" t="s">
        <v>49</v>
      </c>
      <c r="C1664" t="s">
        <v>58</v>
      </c>
      <c r="D1664" t="s">
        <v>31</v>
      </c>
      <c r="E1664" t="s">
        <v>88</v>
      </c>
      <c r="F1664" t="s">
        <v>55</v>
      </c>
      <c r="G1664" t="s">
        <v>16</v>
      </c>
      <c r="H1664" s="1">
        <v>44181</v>
      </c>
      <c r="J1664" s="1">
        <v>36612</v>
      </c>
      <c r="K1664" t="s">
        <v>787</v>
      </c>
    </row>
    <row r="1665" spans="1:12" x14ac:dyDescent="0.3">
      <c r="A1665" t="s">
        <v>2311</v>
      </c>
      <c r="B1665" t="s">
        <v>36</v>
      </c>
      <c r="C1665" t="s">
        <v>58</v>
      </c>
      <c r="D1665" t="s">
        <v>130</v>
      </c>
      <c r="E1665" t="s">
        <v>46</v>
      </c>
      <c r="G1665" t="s">
        <v>16</v>
      </c>
      <c r="H1665" s="1">
        <v>41221</v>
      </c>
      <c r="J1665" s="1">
        <v>35866</v>
      </c>
      <c r="K1665" t="s">
        <v>2312</v>
      </c>
      <c r="L1665" t="s">
        <v>2441</v>
      </c>
    </row>
    <row r="1666" spans="1:12" x14ac:dyDescent="0.3">
      <c r="A1666" t="s">
        <v>2313</v>
      </c>
      <c r="B1666" t="s">
        <v>19</v>
      </c>
      <c r="C1666" t="s">
        <v>25</v>
      </c>
      <c r="D1666" t="s">
        <v>147</v>
      </c>
      <c r="E1666" t="s">
        <v>27</v>
      </c>
      <c r="G1666" t="s">
        <v>29</v>
      </c>
      <c r="H1666" s="1">
        <v>42799</v>
      </c>
      <c r="J1666" s="1">
        <v>32782</v>
      </c>
    </row>
    <row r="1667" spans="1:12" x14ac:dyDescent="0.3">
      <c r="A1667" t="s">
        <v>2314</v>
      </c>
      <c r="B1667" t="s">
        <v>24</v>
      </c>
      <c r="C1667" t="s">
        <v>97</v>
      </c>
      <c r="D1667" t="s">
        <v>26</v>
      </c>
      <c r="E1667" t="s">
        <v>32</v>
      </c>
      <c r="F1667" t="s">
        <v>55</v>
      </c>
      <c r="G1667" t="s">
        <v>42</v>
      </c>
      <c r="H1667" s="1">
        <v>40791</v>
      </c>
      <c r="J1667" s="1">
        <v>36150</v>
      </c>
      <c r="K1667" t="s">
        <v>132</v>
      </c>
      <c r="L1667">
        <v>48010</v>
      </c>
    </row>
    <row r="1668" spans="1:12" x14ac:dyDescent="0.3">
      <c r="A1668" t="s">
        <v>2315</v>
      </c>
      <c r="B1668" t="s">
        <v>85</v>
      </c>
      <c r="C1668" t="s">
        <v>25</v>
      </c>
      <c r="D1668" t="s">
        <v>147</v>
      </c>
      <c r="F1668" t="s">
        <v>15</v>
      </c>
      <c r="G1668" t="s">
        <v>47</v>
      </c>
      <c r="H1668" s="1">
        <v>43142</v>
      </c>
      <c r="J1668" s="1">
        <v>34437</v>
      </c>
      <c r="K1668" t="s">
        <v>339</v>
      </c>
    </row>
    <row r="1669" spans="1:12" x14ac:dyDescent="0.3">
      <c r="A1669" t="s">
        <v>2316</v>
      </c>
      <c r="B1669" t="s">
        <v>67</v>
      </c>
      <c r="C1669" t="s">
        <v>12</v>
      </c>
      <c r="D1669" t="s">
        <v>53</v>
      </c>
      <c r="E1669" t="s">
        <v>63</v>
      </c>
      <c r="F1669" t="s">
        <v>28</v>
      </c>
      <c r="G1669" t="s">
        <v>29</v>
      </c>
      <c r="H1669" s="1">
        <v>42456</v>
      </c>
      <c r="I1669" s="1">
        <v>43047</v>
      </c>
      <c r="J1669" s="1">
        <v>37538</v>
      </c>
      <c r="K1669" t="s">
        <v>2317</v>
      </c>
      <c r="L1669" t="s">
        <v>2446</v>
      </c>
    </row>
    <row r="1670" spans="1:12" x14ac:dyDescent="0.3">
      <c r="A1670" t="s">
        <v>2318</v>
      </c>
      <c r="C1670" t="s">
        <v>12</v>
      </c>
      <c r="D1670" t="s">
        <v>68</v>
      </c>
      <c r="E1670" t="s">
        <v>46</v>
      </c>
      <c r="F1670" t="s">
        <v>15</v>
      </c>
      <c r="G1670" t="s">
        <v>78</v>
      </c>
      <c r="H1670" s="1">
        <v>40945</v>
      </c>
      <c r="J1670" s="1">
        <v>31437</v>
      </c>
      <c r="K1670">
        <v>88834</v>
      </c>
      <c r="L1670" t="s">
        <v>2448</v>
      </c>
    </row>
    <row r="1671" spans="1:12" x14ac:dyDescent="0.3">
      <c r="A1671" t="s">
        <v>2319</v>
      </c>
      <c r="B1671" t="s">
        <v>67</v>
      </c>
      <c r="C1671" t="s">
        <v>40</v>
      </c>
      <c r="D1671" t="s">
        <v>130</v>
      </c>
      <c r="F1671" t="s">
        <v>28</v>
      </c>
      <c r="G1671" t="s">
        <v>78</v>
      </c>
      <c r="H1671" s="1">
        <v>43660</v>
      </c>
      <c r="J1671" s="1">
        <v>27811</v>
      </c>
    </row>
    <row r="1672" spans="1:12" x14ac:dyDescent="0.3">
      <c r="A1672" t="s">
        <v>2320</v>
      </c>
      <c r="B1672" t="s">
        <v>19</v>
      </c>
      <c r="C1672" t="s">
        <v>97</v>
      </c>
      <c r="D1672" t="s">
        <v>21</v>
      </c>
      <c r="E1672" t="s">
        <v>99</v>
      </c>
      <c r="H1672" s="1">
        <v>40665</v>
      </c>
      <c r="J1672" s="1">
        <v>35709</v>
      </c>
      <c r="L1672" t="s">
        <v>2451</v>
      </c>
    </row>
    <row r="1673" spans="1:12" x14ac:dyDescent="0.3">
      <c r="A1673" t="s">
        <v>2321</v>
      </c>
      <c r="B1673" t="s">
        <v>49</v>
      </c>
      <c r="C1673" t="s">
        <v>58</v>
      </c>
      <c r="E1673" t="s">
        <v>27</v>
      </c>
      <c r="F1673" t="s">
        <v>60</v>
      </c>
      <c r="G1673" t="s">
        <v>47</v>
      </c>
      <c r="H1673" s="1">
        <v>41073</v>
      </c>
      <c r="I1673" s="1">
        <v>41719</v>
      </c>
      <c r="J1673" s="1">
        <v>31976</v>
      </c>
      <c r="K1673">
        <v>93566</v>
      </c>
    </row>
    <row r="1674" spans="1:12" x14ac:dyDescent="0.3">
      <c r="B1674" t="s">
        <v>49</v>
      </c>
      <c r="D1674" t="s">
        <v>21</v>
      </c>
      <c r="E1674" t="s">
        <v>92</v>
      </c>
      <c r="G1674" t="s">
        <v>78</v>
      </c>
      <c r="H1674" s="1">
        <v>43253</v>
      </c>
      <c r="L1674" t="s">
        <v>255</v>
      </c>
    </row>
    <row r="1675" spans="1:12" x14ac:dyDescent="0.3">
      <c r="A1675" t="s">
        <v>2322</v>
      </c>
      <c r="C1675" t="s">
        <v>12</v>
      </c>
      <c r="D1675" t="s">
        <v>125</v>
      </c>
      <c r="E1675" t="s">
        <v>27</v>
      </c>
      <c r="F1675" t="s">
        <v>60</v>
      </c>
      <c r="G1675" t="s">
        <v>78</v>
      </c>
      <c r="H1675" s="1">
        <v>42302</v>
      </c>
      <c r="I1675" s="1">
        <v>43735</v>
      </c>
      <c r="J1675" s="1">
        <v>32905</v>
      </c>
      <c r="K1675" t="s">
        <v>22</v>
      </c>
      <c r="L1675" t="s">
        <v>2455</v>
      </c>
    </row>
    <row r="1676" spans="1:12" x14ac:dyDescent="0.3">
      <c r="A1676" t="s">
        <v>2323</v>
      </c>
      <c r="B1676" t="s">
        <v>67</v>
      </c>
      <c r="C1676" t="s">
        <v>58</v>
      </c>
      <c r="D1676" t="s">
        <v>21</v>
      </c>
      <c r="E1676" t="s">
        <v>92</v>
      </c>
      <c r="F1676" t="s">
        <v>55</v>
      </c>
      <c r="G1676" t="s">
        <v>29</v>
      </c>
      <c r="H1676" s="1">
        <v>43370</v>
      </c>
      <c r="I1676" s="1">
        <v>44728</v>
      </c>
      <c r="J1676" s="1">
        <v>37033</v>
      </c>
      <c r="L1676" t="s">
        <v>2457</v>
      </c>
    </row>
    <row r="1677" spans="1:12" x14ac:dyDescent="0.3">
      <c r="A1677" t="s">
        <v>2324</v>
      </c>
      <c r="B1677" t="s">
        <v>67</v>
      </c>
      <c r="C1677" t="s">
        <v>12</v>
      </c>
      <c r="D1677" t="s">
        <v>83</v>
      </c>
      <c r="E1677" t="s">
        <v>88</v>
      </c>
      <c r="G1677" t="s">
        <v>47</v>
      </c>
      <c r="H1677" s="1">
        <v>43677</v>
      </c>
      <c r="J1677" s="1">
        <v>28404</v>
      </c>
      <c r="K1677">
        <v>106352</v>
      </c>
      <c r="L1677" t="s">
        <v>70</v>
      </c>
    </row>
    <row r="1678" spans="1:12" x14ac:dyDescent="0.3">
      <c r="A1678" t="s">
        <v>2325</v>
      </c>
      <c r="C1678" t="s">
        <v>45</v>
      </c>
      <c r="D1678" t="s">
        <v>21</v>
      </c>
      <c r="E1678" t="s">
        <v>14</v>
      </c>
      <c r="F1678" t="s">
        <v>33</v>
      </c>
      <c r="G1678" t="s">
        <v>29</v>
      </c>
      <c r="H1678" s="1">
        <v>41192</v>
      </c>
      <c r="J1678" s="1">
        <v>31695</v>
      </c>
      <c r="K1678" t="s">
        <v>2326</v>
      </c>
      <c r="L1678" t="s">
        <v>2460</v>
      </c>
    </row>
    <row r="1679" spans="1:12" x14ac:dyDescent="0.3">
      <c r="A1679" t="s">
        <v>2327</v>
      </c>
      <c r="C1679" t="s">
        <v>97</v>
      </c>
      <c r="D1679" t="s">
        <v>68</v>
      </c>
      <c r="E1679" t="s">
        <v>105</v>
      </c>
      <c r="F1679" t="s">
        <v>55</v>
      </c>
      <c r="H1679" s="1">
        <v>40683</v>
      </c>
      <c r="J1679" s="1">
        <v>25483</v>
      </c>
      <c r="K1679" t="s">
        <v>2328</v>
      </c>
    </row>
    <row r="1680" spans="1:12" x14ac:dyDescent="0.3">
      <c r="A1680" t="s">
        <v>2329</v>
      </c>
      <c r="C1680" t="s">
        <v>45</v>
      </c>
      <c r="D1680" t="s">
        <v>125</v>
      </c>
      <c r="G1680" t="s">
        <v>64</v>
      </c>
      <c r="H1680" s="1">
        <v>42440</v>
      </c>
      <c r="I1680" s="1">
        <v>43651</v>
      </c>
      <c r="J1680" s="1">
        <v>28484</v>
      </c>
      <c r="K1680" t="s">
        <v>2330</v>
      </c>
      <c r="L1680">
        <v>76301</v>
      </c>
    </row>
    <row r="1681" spans="1:12" x14ac:dyDescent="0.3">
      <c r="A1681" t="s">
        <v>2331</v>
      </c>
      <c r="C1681" t="s">
        <v>82</v>
      </c>
      <c r="D1681" t="s">
        <v>68</v>
      </c>
      <c r="F1681" t="s">
        <v>28</v>
      </c>
      <c r="G1681" t="s">
        <v>42</v>
      </c>
      <c r="H1681" s="1">
        <v>41301</v>
      </c>
      <c r="I1681" s="1">
        <v>41526</v>
      </c>
      <c r="J1681" s="1">
        <v>27140</v>
      </c>
      <c r="K1681">
        <v>54981</v>
      </c>
      <c r="L1681" t="s">
        <v>339</v>
      </c>
    </row>
    <row r="1682" spans="1:12" x14ac:dyDescent="0.3">
      <c r="A1682" t="s">
        <v>2332</v>
      </c>
      <c r="B1682" t="s">
        <v>67</v>
      </c>
      <c r="C1682" t="s">
        <v>12</v>
      </c>
      <c r="E1682" t="s">
        <v>63</v>
      </c>
      <c r="F1682" t="s">
        <v>60</v>
      </c>
      <c r="G1682" t="s">
        <v>29</v>
      </c>
      <c r="H1682" s="1">
        <v>43607</v>
      </c>
      <c r="J1682" s="1">
        <v>31369</v>
      </c>
      <c r="L1682" t="s">
        <v>2465</v>
      </c>
    </row>
    <row r="1683" spans="1:12" x14ac:dyDescent="0.3">
      <c r="A1683" t="s">
        <v>2333</v>
      </c>
      <c r="B1683" t="s">
        <v>36</v>
      </c>
      <c r="C1683" t="s">
        <v>45</v>
      </c>
      <c r="D1683" t="s">
        <v>13</v>
      </c>
      <c r="E1683" t="s">
        <v>63</v>
      </c>
      <c r="F1683" t="s">
        <v>55</v>
      </c>
      <c r="G1683" t="s">
        <v>64</v>
      </c>
      <c r="H1683" t="s">
        <v>75</v>
      </c>
      <c r="J1683" s="1">
        <v>35087</v>
      </c>
      <c r="L1683" t="s">
        <v>2467</v>
      </c>
    </row>
    <row r="1684" spans="1:12" x14ac:dyDescent="0.3">
      <c r="A1684" t="s">
        <v>2334</v>
      </c>
      <c r="B1684" t="s">
        <v>36</v>
      </c>
      <c r="C1684" t="s">
        <v>25</v>
      </c>
      <c r="D1684" t="s">
        <v>31</v>
      </c>
      <c r="E1684" t="s">
        <v>86</v>
      </c>
      <c r="F1684" t="s">
        <v>15</v>
      </c>
      <c r="G1684" t="s">
        <v>74</v>
      </c>
      <c r="H1684" s="1">
        <v>42902</v>
      </c>
      <c r="I1684" s="1">
        <v>42789</v>
      </c>
      <c r="J1684" s="1">
        <v>28055</v>
      </c>
      <c r="K1684" t="s">
        <v>2335</v>
      </c>
    </row>
    <row r="1685" spans="1:12" x14ac:dyDescent="0.3">
      <c r="A1685" t="s">
        <v>2336</v>
      </c>
      <c r="B1685" t="s">
        <v>19</v>
      </c>
      <c r="C1685" t="s">
        <v>12</v>
      </c>
      <c r="D1685" t="s">
        <v>94</v>
      </c>
      <c r="E1685" t="s">
        <v>27</v>
      </c>
      <c r="F1685" t="s">
        <v>28</v>
      </c>
      <c r="G1685" t="s">
        <v>74</v>
      </c>
      <c r="H1685" s="1">
        <v>42374</v>
      </c>
      <c r="J1685" s="1">
        <v>23644</v>
      </c>
      <c r="K1685" t="s">
        <v>2337</v>
      </c>
      <c r="L1685" t="s">
        <v>2470</v>
      </c>
    </row>
    <row r="1686" spans="1:12" x14ac:dyDescent="0.3">
      <c r="A1686" t="s">
        <v>2338</v>
      </c>
      <c r="B1686" t="s">
        <v>49</v>
      </c>
      <c r="C1686" t="s">
        <v>40</v>
      </c>
      <c r="D1686" t="s">
        <v>53</v>
      </c>
      <c r="G1686" t="s">
        <v>47</v>
      </c>
      <c r="H1686" s="1">
        <v>43788</v>
      </c>
      <c r="I1686" s="1">
        <v>45314</v>
      </c>
      <c r="L1686" t="s">
        <v>2472</v>
      </c>
    </row>
    <row r="1687" spans="1:12" x14ac:dyDescent="0.3">
      <c r="A1687" t="s">
        <v>2339</v>
      </c>
      <c r="B1687" t="s">
        <v>24</v>
      </c>
      <c r="C1687" t="s">
        <v>40</v>
      </c>
      <c r="D1687" t="s">
        <v>125</v>
      </c>
      <c r="E1687" t="s">
        <v>46</v>
      </c>
      <c r="F1687" t="s">
        <v>60</v>
      </c>
      <c r="H1687" s="1">
        <v>40422</v>
      </c>
      <c r="J1687" s="1">
        <v>36378</v>
      </c>
      <c r="K1687" t="s">
        <v>2340</v>
      </c>
    </row>
    <row r="1688" spans="1:12" x14ac:dyDescent="0.3">
      <c r="A1688" t="s">
        <v>2341</v>
      </c>
      <c r="B1688" t="s">
        <v>19</v>
      </c>
      <c r="C1688" t="s">
        <v>25</v>
      </c>
      <c r="D1688" t="s">
        <v>50</v>
      </c>
      <c r="E1688" t="s">
        <v>99</v>
      </c>
      <c r="F1688" t="s">
        <v>33</v>
      </c>
      <c r="G1688" t="s">
        <v>47</v>
      </c>
      <c r="H1688" s="1">
        <v>40216</v>
      </c>
      <c r="J1688" s="1">
        <v>38155</v>
      </c>
      <c r="K1688" t="s">
        <v>2342</v>
      </c>
      <c r="L1688" t="s">
        <v>2475</v>
      </c>
    </row>
    <row r="1689" spans="1:12" x14ac:dyDescent="0.3">
      <c r="A1689" t="s">
        <v>2343</v>
      </c>
      <c r="B1689" t="s">
        <v>36</v>
      </c>
      <c r="D1689" t="s">
        <v>130</v>
      </c>
      <c r="E1689" t="s">
        <v>46</v>
      </c>
      <c r="F1689" t="s">
        <v>28</v>
      </c>
      <c r="G1689" t="s">
        <v>69</v>
      </c>
      <c r="H1689" s="1">
        <v>43490</v>
      </c>
      <c r="J1689" s="1">
        <v>33628</v>
      </c>
      <c r="L1689" t="s">
        <v>2477</v>
      </c>
    </row>
    <row r="1690" spans="1:12" x14ac:dyDescent="0.3">
      <c r="A1690" t="s">
        <v>2344</v>
      </c>
      <c r="C1690" t="s">
        <v>20</v>
      </c>
      <c r="D1690" t="s">
        <v>53</v>
      </c>
      <c r="E1690" t="s">
        <v>14</v>
      </c>
      <c r="F1690" t="s">
        <v>15</v>
      </c>
      <c r="G1690" t="s">
        <v>47</v>
      </c>
      <c r="H1690" s="1">
        <v>41631</v>
      </c>
      <c r="J1690" s="1">
        <v>22480</v>
      </c>
      <c r="K1690" t="s">
        <v>2345</v>
      </c>
      <c r="L1690" t="s">
        <v>2479</v>
      </c>
    </row>
    <row r="1691" spans="1:12" x14ac:dyDescent="0.3">
      <c r="A1691" t="s">
        <v>2346</v>
      </c>
      <c r="B1691" t="s">
        <v>67</v>
      </c>
      <c r="C1691" t="s">
        <v>12</v>
      </c>
      <c r="D1691" t="s">
        <v>13</v>
      </c>
      <c r="E1691" t="s">
        <v>38</v>
      </c>
      <c r="G1691" t="s">
        <v>16</v>
      </c>
      <c r="H1691" s="1">
        <v>40633</v>
      </c>
      <c r="I1691" s="1">
        <v>41493</v>
      </c>
      <c r="J1691" s="1">
        <v>36447</v>
      </c>
      <c r="K1691" t="s">
        <v>2347</v>
      </c>
      <c r="L1691" t="s">
        <v>2481</v>
      </c>
    </row>
    <row r="1692" spans="1:12" x14ac:dyDescent="0.3">
      <c r="A1692" t="s">
        <v>2348</v>
      </c>
      <c r="C1692" t="s">
        <v>37</v>
      </c>
      <c r="D1692" t="s">
        <v>68</v>
      </c>
      <c r="E1692" t="s">
        <v>88</v>
      </c>
      <c r="F1692" t="s">
        <v>55</v>
      </c>
      <c r="G1692" t="s">
        <v>29</v>
      </c>
      <c r="H1692" s="1">
        <v>43461</v>
      </c>
      <c r="I1692" s="1">
        <v>45362</v>
      </c>
      <c r="J1692" s="1">
        <v>26785</v>
      </c>
      <c r="K1692">
        <v>42881</v>
      </c>
    </row>
    <row r="1693" spans="1:12" x14ac:dyDescent="0.3">
      <c r="A1693" t="s">
        <v>2349</v>
      </c>
      <c r="B1693" t="s">
        <v>67</v>
      </c>
      <c r="D1693" t="s">
        <v>50</v>
      </c>
      <c r="E1693" t="s">
        <v>86</v>
      </c>
      <c r="G1693" t="s">
        <v>42</v>
      </c>
      <c r="H1693" s="1">
        <v>42796</v>
      </c>
      <c r="J1693" s="1">
        <v>33853</v>
      </c>
      <c r="L1693" t="s">
        <v>2484</v>
      </c>
    </row>
    <row r="1694" spans="1:12" x14ac:dyDescent="0.3">
      <c r="A1694" t="s">
        <v>2350</v>
      </c>
      <c r="B1694" t="s">
        <v>36</v>
      </c>
      <c r="C1694" t="s">
        <v>58</v>
      </c>
      <c r="D1694" t="s">
        <v>53</v>
      </c>
      <c r="E1694" t="s">
        <v>105</v>
      </c>
      <c r="F1694" t="s">
        <v>28</v>
      </c>
      <c r="G1694" t="s">
        <v>69</v>
      </c>
      <c r="H1694" t="s">
        <v>75</v>
      </c>
      <c r="I1694" s="1">
        <v>45434</v>
      </c>
      <c r="J1694" s="1">
        <v>29083</v>
      </c>
    </row>
    <row r="1695" spans="1:12" x14ac:dyDescent="0.3">
      <c r="A1695" t="s">
        <v>2351</v>
      </c>
      <c r="C1695" t="s">
        <v>25</v>
      </c>
      <c r="D1695" t="s">
        <v>41</v>
      </c>
      <c r="F1695" t="s">
        <v>55</v>
      </c>
      <c r="H1695" s="1">
        <v>42236</v>
      </c>
      <c r="I1695" s="1">
        <v>43899</v>
      </c>
      <c r="J1695" s="1">
        <v>31112</v>
      </c>
      <c r="K1695" t="s">
        <v>1097</v>
      </c>
    </row>
    <row r="1696" spans="1:12" x14ac:dyDescent="0.3">
      <c r="A1696" t="s">
        <v>2352</v>
      </c>
      <c r="B1696" t="s">
        <v>24</v>
      </c>
      <c r="C1696" t="s">
        <v>37</v>
      </c>
      <c r="E1696" t="s">
        <v>63</v>
      </c>
      <c r="G1696" t="s">
        <v>64</v>
      </c>
      <c r="H1696" s="1">
        <v>42423</v>
      </c>
      <c r="I1696" s="1">
        <v>42850</v>
      </c>
      <c r="J1696" s="1">
        <v>28645</v>
      </c>
      <c r="L1696">
        <v>83674</v>
      </c>
    </row>
    <row r="1697" spans="1:12" x14ac:dyDescent="0.3">
      <c r="A1697" t="s">
        <v>2353</v>
      </c>
      <c r="B1697" t="s">
        <v>49</v>
      </c>
      <c r="D1697" t="s">
        <v>21</v>
      </c>
      <c r="E1697" t="s">
        <v>38</v>
      </c>
      <c r="F1697" t="s">
        <v>28</v>
      </c>
      <c r="G1697" t="s">
        <v>16</v>
      </c>
      <c r="H1697" s="1">
        <v>40492</v>
      </c>
      <c r="I1697" s="1">
        <v>41885</v>
      </c>
      <c r="J1697" s="1">
        <v>34218</v>
      </c>
      <c r="L1697" t="s">
        <v>2490</v>
      </c>
    </row>
    <row r="1698" spans="1:12" x14ac:dyDescent="0.3">
      <c r="A1698" t="s">
        <v>2354</v>
      </c>
      <c r="B1698" t="s">
        <v>67</v>
      </c>
      <c r="C1698" t="s">
        <v>12</v>
      </c>
      <c r="D1698" t="s">
        <v>50</v>
      </c>
      <c r="E1698" t="s">
        <v>99</v>
      </c>
      <c r="F1698" t="s">
        <v>28</v>
      </c>
      <c r="G1698" t="s">
        <v>29</v>
      </c>
      <c r="H1698" s="1">
        <v>44144</v>
      </c>
      <c r="J1698" s="1">
        <v>29606</v>
      </c>
      <c r="K1698" t="s">
        <v>2355</v>
      </c>
    </row>
    <row r="1699" spans="1:12" x14ac:dyDescent="0.3">
      <c r="A1699" t="s">
        <v>2356</v>
      </c>
      <c r="C1699" t="s">
        <v>37</v>
      </c>
      <c r="D1699" t="s">
        <v>130</v>
      </c>
      <c r="E1699" t="s">
        <v>54</v>
      </c>
      <c r="G1699" t="s">
        <v>74</v>
      </c>
      <c r="H1699" s="1">
        <v>40280</v>
      </c>
      <c r="J1699" s="1">
        <v>28726</v>
      </c>
      <c r="K1699">
        <v>119225</v>
      </c>
    </row>
    <row r="1700" spans="1:12" x14ac:dyDescent="0.3">
      <c r="A1700" t="s">
        <v>2357</v>
      </c>
      <c r="B1700" t="s">
        <v>67</v>
      </c>
      <c r="C1700" t="s">
        <v>37</v>
      </c>
      <c r="D1700" t="s">
        <v>41</v>
      </c>
      <c r="F1700" t="s">
        <v>55</v>
      </c>
      <c r="G1700" t="s">
        <v>29</v>
      </c>
      <c r="H1700" t="s">
        <v>75</v>
      </c>
      <c r="J1700" s="1">
        <v>30635</v>
      </c>
      <c r="K1700" t="s">
        <v>2358</v>
      </c>
      <c r="L1700" t="s">
        <v>2494</v>
      </c>
    </row>
    <row r="1701" spans="1:12" x14ac:dyDescent="0.3">
      <c r="A1701" t="s">
        <v>2359</v>
      </c>
      <c r="B1701" t="s">
        <v>24</v>
      </c>
      <c r="C1701" t="s">
        <v>97</v>
      </c>
      <c r="D1701" t="s">
        <v>94</v>
      </c>
      <c r="E1701" t="s">
        <v>27</v>
      </c>
      <c r="G1701" t="s">
        <v>47</v>
      </c>
      <c r="H1701" s="1">
        <v>40873</v>
      </c>
      <c r="I1701" s="1">
        <v>40822</v>
      </c>
      <c r="J1701" s="1">
        <v>31075</v>
      </c>
    </row>
    <row r="1702" spans="1:12" x14ac:dyDescent="0.3">
      <c r="A1702" t="s">
        <v>2360</v>
      </c>
      <c r="B1702" t="s">
        <v>85</v>
      </c>
      <c r="C1702" t="s">
        <v>82</v>
      </c>
      <c r="D1702" t="s">
        <v>50</v>
      </c>
      <c r="E1702" t="s">
        <v>14</v>
      </c>
      <c r="H1702" s="1">
        <v>40112</v>
      </c>
      <c r="I1702" s="1">
        <v>41252</v>
      </c>
      <c r="J1702" s="1">
        <v>32117</v>
      </c>
      <c r="L1702">
        <v>36191</v>
      </c>
    </row>
    <row r="1703" spans="1:12" x14ac:dyDescent="0.3">
      <c r="A1703" t="s">
        <v>2361</v>
      </c>
      <c r="B1703" t="s">
        <v>24</v>
      </c>
      <c r="C1703" t="s">
        <v>40</v>
      </c>
      <c r="D1703" t="s">
        <v>130</v>
      </c>
      <c r="E1703" t="s">
        <v>51</v>
      </c>
      <c r="F1703" t="s">
        <v>28</v>
      </c>
      <c r="G1703" t="s">
        <v>42</v>
      </c>
      <c r="H1703" s="1">
        <v>42229</v>
      </c>
      <c r="J1703" s="1">
        <v>33682</v>
      </c>
      <c r="L1703" t="s">
        <v>2498</v>
      </c>
    </row>
    <row r="1704" spans="1:12" x14ac:dyDescent="0.3">
      <c r="A1704" t="s">
        <v>2362</v>
      </c>
      <c r="C1704" t="s">
        <v>37</v>
      </c>
      <c r="D1704" t="s">
        <v>68</v>
      </c>
      <c r="E1704" t="s">
        <v>54</v>
      </c>
      <c r="F1704" t="s">
        <v>33</v>
      </c>
      <c r="H1704" s="1">
        <v>43330</v>
      </c>
      <c r="I1704" s="1">
        <v>43713</v>
      </c>
      <c r="J1704" s="1">
        <v>31513</v>
      </c>
      <c r="K1704">
        <v>83103</v>
      </c>
      <c r="L1704">
        <v>42544</v>
      </c>
    </row>
    <row r="1705" spans="1:12" x14ac:dyDescent="0.3">
      <c r="A1705" t="s">
        <v>2363</v>
      </c>
      <c r="D1705" t="s">
        <v>21</v>
      </c>
      <c r="E1705" t="s">
        <v>170</v>
      </c>
      <c r="G1705" t="s">
        <v>29</v>
      </c>
      <c r="H1705" s="1">
        <v>42021</v>
      </c>
      <c r="J1705" s="1">
        <v>30519</v>
      </c>
      <c r="K1705">
        <v>106697</v>
      </c>
    </row>
    <row r="1706" spans="1:12" x14ac:dyDescent="0.3">
      <c r="A1706" t="s">
        <v>2364</v>
      </c>
      <c r="B1706" t="s">
        <v>19</v>
      </c>
      <c r="C1706" t="s">
        <v>45</v>
      </c>
      <c r="D1706" t="s">
        <v>68</v>
      </c>
      <c r="E1706" t="s">
        <v>51</v>
      </c>
      <c r="H1706" s="1">
        <v>43243</v>
      </c>
      <c r="I1706" s="1">
        <v>44787</v>
      </c>
      <c r="J1706" s="1">
        <v>22013</v>
      </c>
      <c r="K1706" t="s">
        <v>2365</v>
      </c>
    </row>
    <row r="1707" spans="1:12" x14ac:dyDescent="0.3">
      <c r="A1707" t="s">
        <v>2366</v>
      </c>
      <c r="B1707" t="s">
        <v>24</v>
      </c>
      <c r="C1707" t="s">
        <v>25</v>
      </c>
      <c r="D1707" t="s">
        <v>50</v>
      </c>
      <c r="E1707" t="s">
        <v>46</v>
      </c>
      <c r="F1707" t="s">
        <v>28</v>
      </c>
      <c r="G1707" t="s">
        <v>47</v>
      </c>
      <c r="H1707" s="1">
        <v>40564</v>
      </c>
      <c r="I1707" s="1">
        <v>40695</v>
      </c>
      <c r="J1707" s="1">
        <v>25305</v>
      </c>
    </row>
    <row r="1708" spans="1:12" x14ac:dyDescent="0.3">
      <c r="A1708" t="s">
        <v>2367</v>
      </c>
      <c r="B1708" t="s">
        <v>19</v>
      </c>
      <c r="C1708" t="s">
        <v>40</v>
      </c>
      <c r="D1708" t="s">
        <v>125</v>
      </c>
      <c r="E1708" t="s">
        <v>38</v>
      </c>
      <c r="F1708" t="s">
        <v>28</v>
      </c>
      <c r="H1708" s="1">
        <v>41837</v>
      </c>
      <c r="I1708" s="1">
        <v>43106</v>
      </c>
      <c r="J1708" s="1">
        <v>31009</v>
      </c>
      <c r="L1708" t="s">
        <v>157</v>
      </c>
    </row>
    <row r="1709" spans="1:12" x14ac:dyDescent="0.3">
      <c r="A1709" t="s">
        <v>2368</v>
      </c>
      <c r="B1709" t="s">
        <v>19</v>
      </c>
      <c r="C1709" t="s">
        <v>25</v>
      </c>
      <c r="D1709" t="s">
        <v>83</v>
      </c>
      <c r="E1709" t="s">
        <v>27</v>
      </c>
      <c r="G1709" t="s">
        <v>29</v>
      </c>
      <c r="H1709" s="1">
        <v>44060</v>
      </c>
      <c r="J1709" s="1">
        <v>25911</v>
      </c>
    </row>
    <row r="1710" spans="1:12" x14ac:dyDescent="0.3">
      <c r="A1710" t="s">
        <v>2369</v>
      </c>
      <c r="B1710" t="s">
        <v>85</v>
      </c>
      <c r="C1710" t="s">
        <v>20</v>
      </c>
      <c r="D1710" t="s">
        <v>130</v>
      </c>
      <c r="G1710" t="s">
        <v>78</v>
      </c>
      <c r="H1710" s="1">
        <v>43393</v>
      </c>
      <c r="J1710" s="1">
        <v>36057</v>
      </c>
      <c r="K1710">
        <v>62430</v>
      </c>
    </row>
    <row r="1711" spans="1:12" x14ac:dyDescent="0.3">
      <c r="A1711" t="s">
        <v>2370</v>
      </c>
      <c r="C1711" t="s">
        <v>97</v>
      </c>
      <c r="D1711" t="s">
        <v>83</v>
      </c>
      <c r="E1711" t="s">
        <v>105</v>
      </c>
      <c r="F1711" t="s">
        <v>55</v>
      </c>
      <c r="H1711" s="1">
        <v>41797</v>
      </c>
      <c r="J1711" s="1">
        <v>29913</v>
      </c>
    </row>
    <row r="1712" spans="1:12" x14ac:dyDescent="0.3">
      <c r="A1712" t="s">
        <v>2371</v>
      </c>
      <c r="C1712" t="s">
        <v>20</v>
      </c>
      <c r="D1712" t="s">
        <v>13</v>
      </c>
      <c r="E1712" t="s">
        <v>92</v>
      </c>
      <c r="F1712" t="s">
        <v>60</v>
      </c>
      <c r="G1712" t="s">
        <v>78</v>
      </c>
      <c r="H1712" s="1">
        <v>40446</v>
      </c>
      <c r="J1712" s="1">
        <v>37487</v>
      </c>
      <c r="K1712" t="s">
        <v>1349</v>
      </c>
      <c r="L1712">
        <v>86225</v>
      </c>
    </row>
    <row r="1713" spans="1:12" x14ac:dyDescent="0.3">
      <c r="A1713" t="s">
        <v>2372</v>
      </c>
      <c r="C1713" t="s">
        <v>25</v>
      </c>
      <c r="D1713" t="s">
        <v>59</v>
      </c>
      <c r="E1713" t="s">
        <v>88</v>
      </c>
      <c r="G1713" t="s">
        <v>42</v>
      </c>
      <c r="H1713" s="1">
        <v>40135</v>
      </c>
      <c r="J1713" s="1">
        <v>28035</v>
      </c>
      <c r="K1713" t="s">
        <v>1183</v>
      </c>
      <c r="L1713" t="s">
        <v>2509</v>
      </c>
    </row>
    <row r="1714" spans="1:12" x14ac:dyDescent="0.3">
      <c r="A1714" t="s">
        <v>2373</v>
      </c>
      <c r="B1714" t="s">
        <v>24</v>
      </c>
      <c r="C1714" t="s">
        <v>25</v>
      </c>
      <c r="D1714" t="s">
        <v>147</v>
      </c>
      <c r="E1714" t="s">
        <v>99</v>
      </c>
      <c r="F1714" t="s">
        <v>33</v>
      </c>
      <c r="G1714" t="s">
        <v>16</v>
      </c>
      <c r="H1714" s="1">
        <v>39922</v>
      </c>
      <c r="I1714" s="1">
        <v>41888</v>
      </c>
      <c r="J1714" s="1">
        <v>24402</v>
      </c>
      <c r="K1714">
        <v>95918</v>
      </c>
    </row>
    <row r="1715" spans="1:12" x14ac:dyDescent="0.3">
      <c r="A1715" t="s">
        <v>2374</v>
      </c>
      <c r="B1715" t="s">
        <v>19</v>
      </c>
      <c r="C1715" t="s">
        <v>25</v>
      </c>
      <c r="E1715" t="s">
        <v>105</v>
      </c>
      <c r="F1715" t="s">
        <v>15</v>
      </c>
      <c r="G1715" t="s">
        <v>16</v>
      </c>
      <c r="H1715" s="1">
        <v>43521</v>
      </c>
      <c r="J1715" s="1">
        <v>36100</v>
      </c>
      <c r="K1715" t="s">
        <v>2375</v>
      </c>
      <c r="L1715" t="s">
        <v>2512</v>
      </c>
    </row>
    <row r="1716" spans="1:12" x14ac:dyDescent="0.3">
      <c r="A1716" t="s">
        <v>2376</v>
      </c>
      <c r="C1716" t="s">
        <v>20</v>
      </c>
      <c r="E1716" t="s">
        <v>46</v>
      </c>
      <c r="F1716" t="s">
        <v>33</v>
      </c>
      <c r="G1716" t="s">
        <v>16</v>
      </c>
      <c r="H1716" s="1">
        <v>43835</v>
      </c>
      <c r="J1716" s="1">
        <v>24892</v>
      </c>
      <c r="K1716" t="s">
        <v>2377</v>
      </c>
      <c r="L1716">
        <v>106011</v>
      </c>
    </row>
    <row r="1717" spans="1:12" x14ac:dyDescent="0.3">
      <c r="A1717" t="s">
        <v>2378</v>
      </c>
      <c r="C1717" t="s">
        <v>40</v>
      </c>
      <c r="D1717" t="s">
        <v>21</v>
      </c>
      <c r="E1717" t="s">
        <v>92</v>
      </c>
      <c r="F1717" t="s">
        <v>55</v>
      </c>
      <c r="G1717" t="s">
        <v>16</v>
      </c>
      <c r="H1717" s="1">
        <v>40062</v>
      </c>
      <c r="J1717" s="1">
        <v>27869</v>
      </c>
      <c r="K1717" t="s">
        <v>2379</v>
      </c>
      <c r="L1717" t="s">
        <v>668</v>
      </c>
    </row>
    <row r="1718" spans="1:12" x14ac:dyDescent="0.3">
      <c r="C1718" t="s">
        <v>20</v>
      </c>
      <c r="D1718" t="s">
        <v>130</v>
      </c>
      <c r="E1718" t="s">
        <v>54</v>
      </c>
      <c r="F1718" t="s">
        <v>60</v>
      </c>
      <c r="G1718" t="s">
        <v>64</v>
      </c>
      <c r="H1718" t="s">
        <v>75</v>
      </c>
      <c r="I1718" s="1">
        <v>39759</v>
      </c>
      <c r="J1718" s="1">
        <v>29874</v>
      </c>
      <c r="L1718">
        <v>92687</v>
      </c>
    </row>
    <row r="1719" spans="1:12" x14ac:dyDescent="0.3">
      <c r="A1719" t="s">
        <v>2380</v>
      </c>
      <c r="B1719" t="s">
        <v>24</v>
      </c>
      <c r="C1719" t="s">
        <v>97</v>
      </c>
      <c r="D1719" t="s">
        <v>53</v>
      </c>
      <c r="F1719" t="s">
        <v>60</v>
      </c>
      <c r="G1719" t="s">
        <v>47</v>
      </c>
      <c r="H1719" s="1">
        <v>43585</v>
      </c>
      <c r="J1719" s="1">
        <v>27680</v>
      </c>
      <c r="K1719" t="s">
        <v>2381</v>
      </c>
      <c r="L1719" t="s">
        <v>2517</v>
      </c>
    </row>
    <row r="1720" spans="1:12" x14ac:dyDescent="0.3">
      <c r="A1720" t="s">
        <v>2382</v>
      </c>
      <c r="B1720" t="s">
        <v>36</v>
      </c>
      <c r="C1720" t="s">
        <v>97</v>
      </c>
      <c r="D1720" t="s">
        <v>21</v>
      </c>
      <c r="E1720" t="s">
        <v>86</v>
      </c>
      <c r="F1720" t="s">
        <v>33</v>
      </c>
      <c r="G1720" t="s">
        <v>47</v>
      </c>
      <c r="H1720" s="1">
        <v>39908</v>
      </c>
      <c r="J1720" s="1">
        <v>35850</v>
      </c>
      <c r="L1720">
        <v>105522</v>
      </c>
    </row>
    <row r="1721" spans="1:12" x14ac:dyDescent="0.3">
      <c r="A1721" t="s">
        <v>2383</v>
      </c>
      <c r="B1721" t="s">
        <v>49</v>
      </c>
      <c r="C1721" t="s">
        <v>37</v>
      </c>
      <c r="D1721" t="s">
        <v>125</v>
      </c>
      <c r="G1721" t="s">
        <v>78</v>
      </c>
      <c r="H1721" s="1">
        <v>43953</v>
      </c>
      <c r="J1721" s="1">
        <v>30721</v>
      </c>
      <c r="K1721">
        <v>86102</v>
      </c>
      <c r="L1721">
        <v>66147</v>
      </c>
    </row>
    <row r="1722" spans="1:12" x14ac:dyDescent="0.3">
      <c r="A1722" t="s">
        <v>2384</v>
      </c>
      <c r="C1722" t="s">
        <v>82</v>
      </c>
      <c r="D1722" t="s">
        <v>83</v>
      </c>
      <c r="E1722" t="s">
        <v>86</v>
      </c>
      <c r="F1722" t="s">
        <v>33</v>
      </c>
      <c r="G1722" t="s">
        <v>29</v>
      </c>
      <c r="H1722" s="1">
        <v>40617</v>
      </c>
      <c r="I1722" s="1">
        <v>41495</v>
      </c>
      <c r="K1722" t="s">
        <v>417</v>
      </c>
      <c r="L1722">
        <v>91120</v>
      </c>
    </row>
    <row r="1723" spans="1:12" x14ac:dyDescent="0.3">
      <c r="A1723" t="s">
        <v>2385</v>
      </c>
      <c r="B1723" t="s">
        <v>19</v>
      </c>
      <c r="D1723" t="s">
        <v>41</v>
      </c>
      <c r="E1723" t="s">
        <v>86</v>
      </c>
      <c r="F1723" t="s">
        <v>15</v>
      </c>
      <c r="G1723" t="s">
        <v>16</v>
      </c>
      <c r="H1723" s="1">
        <v>43794</v>
      </c>
      <c r="J1723" s="1">
        <v>25859</v>
      </c>
      <c r="K1723">
        <v>32165</v>
      </c>
    </row>
    <row r="1724" spans="1:12" x14ac:dyDescent="0.3">
      <c r="A1724" t="s">
        <v>2386</v>
      </c>
      <c r="B1724" t="s">
        <v>24</v>
      </c>
      <c r="C1724" t="s">
        <v>40</v>
      </c>
      <c r="D1724" t="s">
        <v>147</v>
      </c>
      <c r="E1724" t="s">
        <v>14</v>
      </c>
      <c r="F1724" t="s">
        <v>55</v>
      </c>
      <c r="G1724" t="s">
        <v>74</v>
      </c>
      <c r="H1724" s="1">
        <v>41619</v>
      </c>
      <c r="J1724" s="1">
        <v>25161</v>
      </c>
      <c r="K1724" t="s">
        <v>2387</v>
      </c>
      <c r="L1724" t="s">
        <v>2523</v>
      </c>
    </row>
    <row r="1725" spans="1:12" x14ac:dyDescent="0.3">
      <c r="A1725" t="s">
        <v>2388</v>
      </c>
      <c r="C1725" t="s">
        <v>40</v>
      </c>
      <c r="D1725" t="s">
        <v>13</v>
      </c>
      <c r="E1725" t="s">
        <v>88</v>
      </c>
      <c r="F1725" t="s">
        <v>28</v>
      </c>
      <c r="G1725" t="s">
        <v>74</v>
      </c>
      <c r="H1725" s="1">
        <v>42333</v>
      </c>
      <c r="J1725" s="1">
        <v>38707</v>
      </c>
      <c r="L1725">
        <v>75178</v>
      </c>
    </row>
    <row r="1726" spans="1:12" x14ac:dyDescent="0.3">
      <c r="A1726" t="s">
        <v>2389</v>
      </c>
      <c r="B1726" t="s">
        <v>49</v>
      </c>
      <c r="C1726" t="s">
        <v>25</v>
      </c>
      <c r="D1726" t="s">
        <v>21</v>
      </c>
      <c r="E1726" t="s">
        <v>92</v>
      </c>
      <c r="G1726" t="s">
        <v>42</v>
      </c>
      <c r="H1726" s="1">
        <v>42758</v>
      </c>
      <c r="I1726" s="1">
        <v>44091</v>
      </c>
      <c r="J1726" s="1">
        <v>33678</v>
      </c>
      <c r="K1726" t="s">
        <v>2390</v>
      </c>
      <c r="L1726" t="s">
        <v>2526</v>
      </c>
    </row>
    <row r="1727" spans="1:12" x14ac:dyDescent="0.3">
      <c r="A1727" t="s">
        <v>2391</v>
      </c>
      <c r="B1727" t="s">
        <v>36</v>
      </c>
      <c r="C1727" t="s">
        <v>97</v>
      </c>
      <c r="D1727" t="s">
        <v>125</v>
      </c>
      <c r="F1727" t="s">
        <v>28</v>
      </c>
      <c r="G1727" t="s">
        <v>42</v>
      </c>
      <c r="H1727" s="1">
        <v>41278</v>
      </c>
      <c r="J1727" s="1">
        <v>32287</v>
      </c>
      <c r="K1727" t="s">
        <v>2392</v>
      </c>
      <c r="L1727">
        <v>79702</v>
      </c>
    </row>
    <row r="1728" spans="1:12" x14ac:dyDescent="0.3">
      <c r="A1728" t="s">
        <v>2393</v>
      </c>
      <c r="B1728" t="s">
        <v>36</v>
      </c>
      <c r="D1728" t="s">
        <v>59</v>
      </c>
      <c r="E1728" t="s">
        <v>51</v>
      </c>
      <c r="F1728" t="s">
        <v>33</v>
      </c>
      <c r="G1728" t="s">
        <v>42</v>
      </c>
      <c r="H1728" s="1">
        <v>42938</v>
      </c>
      <c r="I1728" s="1">
        <v>44926</v>
      </c>
      <c r="J1728" s="1">
        <v>23447</v>
      </c>
      <c r="K1728" t="s">
        <v>2394</v>
      </c>
      <c r="L1728">
        <v>76621</v>
      </c>
    </row>
    <row r="1729" spans="1:12" x14ac:dyDescent="0.3">
      <c r="A1729" t="s">
        <v>2395</v>
      </c>
      <c r="B1729" t="s">
        <v>19</v>
      </c>
      <c r="D1729" t="s">
        <v>59</v>
      </c>
      <c r="E1729" t="s">
        <v>46</v>
      </c>
      <c r="G1729" t="s">
        <v>47</v>
      </c>
      <c r="H1729" s="1">
        <v>41179</v>
      </c>
      <c r="I1729" s="1">
        <v>41121</v>
      </c>
      <c r="L1729">
        <v>81773</v>
      </c>
    </row>
    <row r="1730" spans="1:12" x14ac:dyDescent="0.3">
      <c r="A1730" t="s">
        <v>2396</v>
      </c>
      <c r="C1730" t="s">
        <v>12</v>
      </c>
      <c r="E1730" t="s">
        <v>32</v>
      </c>
      <c r="F1730" t="s">
        <v>28</v>
      </c>
      <c r="G1730" t="s">
        <v>47</v>
      </c>
      <c r="H1730" s="1">
        <v>42629</v>
      </c>
      <c r="I1730" s="1">
        <v>43188</v>
      </c>
      <c r="J1730" s="1">
        <v>28163</v>
      </c>
      <c r="K1730" t="s">
        <v>2397</v>
      </c>
      <c r="L1730">
        <v>56634</v>
      </c>
    </row>
    <row r="1731" spans="1:12" x14ac:dyDescent="0.3">
      <c r="A1731" t="s">
        <v>2398</v>
      </c>
      <c r="B1731" t="s">
        <v>24</v>
      </c>
      <c r="C1731" t="s">
        <v>12</v>
      </c>
      <c r="D1731" t="s">
        <v>26</v>
      </c>
      <c r="E1731" t="s">
        <v>51</v>
      </c>
      <c r="F1731" t="s">
        <v>28</v>
      </c>
      <c r="G1731" t="s">
        <v>74</v>
      </c>
      <c r="H1731" s="1">
        <v>43639</v>
      </c>
      <c r="I1731" s="1">
        <v>45305</v>
      </c>
      <c r="J1731" s="1">
        <v>30828</v>
      </c>
      <c r="K1731">
        <v>68691</v>
      </c>
      <c r="L1731" t="s">
        <v>2532</v>
      </c>
    </row>
    <row r="1732" spans="1:12" x14ac:dyDescent="0.3">
      <c r="A1732" t="s">
        <v>2399</v>
      </c>
      <c r="C1732" t="s">
        <v>25</v>
      </c>
      <c r="D1732" t="s">
        <v>59</v>
      </c>
      <c r="E1732" t="s">
        <v>99</v>
      </c>
      <c r="G1732" t="s">
        <v>42</v>
      </c>
      <c r="H1732" t="s">
        <v>75</v>
      </c>
      <c r="J1732" s="1">
        <v>36526</v>
      </c>
      <c r="K1732" t="s">
        <v>2400</v>
      </c>
    </row>
    <row r="1733" spans="1:12" x14ac:dyDescent="0.3">
      <c r="A1733" t="s">
        <v>2401</v>
      </c>
      <c r="B1733" t="s">
        <v>49</v>
      </c>
      <c r="C1733" t="s">
        <v>45</v>
      </c>
      <c r="D1733" t="s">
        <v>50</v>
      </c>
      <c r="E1733" t="s">
        <v>105</v>
      </c>
      <c r="F1733" t="s">
        <v>15</v>
      </c>
      <c r="H1733" s="1">
        <v>42111</v>
      </c>
      <c r="I1733" s="1">
        <v>43677</v>
      </c>
      <c r="J1733" s="1">
        <v>26339</v>
      </c>
      <c r="K1733" t="s">
        <v>119</v>
      </c>
    </row>
    <row r="1734" spans="1:12" x14ac:dyDescent="0.3">
      <c r="A1734" t="s">
        <v>2402</v>
      </c>
      <c r="B1734" t="s">
        <v>49</v>
      </c>
      <c r="C1734" t="s">
        <v>82</v>
      </c>
      <c r="D1734" t="s">
        <v>68</v>
      </c>
      <c r="E1734" t="s">
        <v>105</v>
      </c>
      <c r="F1734" t="s">
        <v>28</v>
      </c>
      <c r="H1734" s="1">
        <v>41421</v>
      </c>
      <c r="J1734" s="1">
        <v>24134</v>
      </c>
      <c r="L1734" t="s">
        <v>616</v>
      </c>
    </row>
    <row r="1735" spans="1:12" x14ac:dyDescent="0.3">
      <c r="A1735" t="s">
        <v>2403</v>
      </c>
      <c r="B1735" t="s">
        <v>19</v>
      </c>
      <c r="C1735" t="s">
        <v>40</v>
      </c>
      <c r="E1735" t="s">
        <v>170</v>
      </c>
      <c r="F1735" t="s">
        <v>60</v>
      </c>
      <c r="G1735" t="s">
        <v>64</v>
      </c>
      <c r="H1735" s="1">
        <v>41608</v>
      </c>
      <c r="I1735" s="1">
        <v>42103</v>
      </c>
      <c r="J1735" s="1">
        <v>28601</v>
      </c>
      <c r="K1735" t="s">
        <v>2404</v>
      </c>
      <c r="L1735" t="s">
        <v>2537</v>
      </c>
    </row>
    <row r="1736" spans="1:12" x14ac:dyDescent="0.3">
      <c r="A1736" t="s">
        <v>2405</v>
      </c>
      <c r="B1736" t="s">
        <v>19</v>
      </c>
      <c r="C1736" t="s">
        <v>82</v>
      </c>
      <c r="D1736" t="s">
        <v>50</v>
      </c>
      <c r="E1736" t="s">
        <v>88</v>
      </c>
      <c r="F1736" t="s">
        <v>60</v>
      </c>
      <c r="G1736" t="s">
        <v>78</v>
      </c>
      <c r="H1736" t="s">
        <v>75</v>
      </c>
      <c r="J1736" s="1">
        <v>36227</v>
      </c>
      <c r="K1736">
        <v>61345</v>
      </c>
    </row>
    <row r="1737" spans="1:12" x14ac:dyDescent="0.3">
      <c r="A1737" t="s">
        <v>2406</v>
      </c>
      <c r="B1737" t="s">
        <v>24</v>
      </c>
      <c r="C1737" t="s">
        <v>58</v>
      </c>
      <c r="D1737" t="s">
        <v>83</v>
      </c>
      <c r="E1737" t="s">
        <v>32</v>
      </c>
      <c r="G1737" t="s">
        <v>29</v>
      </c>
      <c r="H1737" s="1">
        <v>42842</v>
      </c>
      <c r="I1737" s="1">
        <v>43805</v>
      </c>
      <c r="J1737" s="1">
        <v>23850</v>
      </c>
      <c r="K1737">
        <v>83849</v>
      </c>
    </row>
    <row r="1738" spans="1:12" x14ac:dyDescent="0.3">
      <c r="A1738" t="s">
        <v>2407</v>
      </c>
      <c r="B1738" t="s">
        <v>49</v>
      </c>
      <c r="C1738" t="s">
        <v>12</v>
      </c>
      <c r="D1738" t="s">
        <v>50</v>
      </c>
      <c r="G1738" t="s">
        <v>29</v>
      </c>
      <c r="H1738" s="1">
        <v>39991</v>
      </c>
      <c r="J1738" s="1">
        <v>33992</v>
      </c>
    </row>
    <row r="1739" spans="1:12" x14ac:dyDescent="0.3">
      <c r="A1739" t="s">
        <v>2408</v>
      </c>
      <c r="B1739" t="s">
        <v>24</v>
      </c>
      <c r="C1739" t="s">
        <v>20</v>
      </c>
      <c r="D1739" t="s">
        <v>68</v>
      </c>
      <c r="E1739" t="s">
        <v>54</v>
      </c>
      <c r="F1739" t="s">
        <v>60</v>
      </c>
      <c r="H1739" s="1">
        <v>43976</v>
      </c>
      <c r="I1739" s="1">
        <v>44445</v>
      </c>
      <c r="J1739" s="1">
        <v>22275</v>
      </c>
      <c r="K1739">
        <v>45270</v>
      </c>
    </row>
    <row r="1740" spans="1:12" x14ac:dyDescent="0.3">
      <c r="A1740" t="s">
        <v>2409</v>
      </c>
      <c r="B1740" t="s">
        <v>24</v>
      </c>
      <c r="C1740" t="s">
        <v>37</v>
      </c>
      <c r="D1740" t="s">
        <v>50</v>
      </c>
      <c r="E1740" t="s">
        <v>86</v>
      </c>
      <c r="F1740" t="s">
        <v>15</v>
      </c>
      <c r="G1740" t="s">
        <v>42</v>
      </c>
      <c r="H1740" s="1">
        <v>41115</v>
      </c>
      <c r="I1740" s="1">
        <v>41984</v>
      </c>
      <c r="J1740" s="1">
        <v>32681</v>
      </c>
    </row>
    <row r="1741" spans="1:12" x14ac:dyDescent="0.3">
      <c r="A1741" t="s">
        <v>2410</v>
      </c>
      <c r="C1741" t="s">
        <v>82</v>
      </c>
      <c r="D1741" t="s">
        <v>21</v>
      </c>
      <c r="E1741" t="s">
        <v>32</v>
      </c>
      <c r="F1741" t="s">
        <v>55</v>
      </c>
      <c r="G1741" t="s">
        <v>64</v>
      </c>
      <c r="H1741" t="s">
        <v>75</v>
      </c>
      <c r="J1741" s="1">
        <v>36934</v>
      </c>
      <c r="K1741">
        <v>63257</v>
      </c>
      <c r="L1741" t="s">
        <v>2544</v>
      </c>
    </row>
    <row r="1742" spans="1:12" x14ac:dyDescent="0.3">
      <c r="A1742" t="s">
        <v>2411</v>
      </c>
      <c r="B1742" t="s">
        <v>49</v>
      </c>
      <c r="C1742" t="s">
        <v>12</v>
      </c>
      <c r="D1742" t="s">
        <v>83</v>
      </c>
      <c r="E1742" t="s">
        <v>27</v>
      </c>
      <c r="F1742" t="s">
        <v>28</v>
      </c>
      <c r="G1742" t="s">
        <v>69</v>
      </c>
      <c r="H1742" t="s">
        <v>75</v>
      </c>
      <c r="I1742" s="1">
        <v>45119</v>
      </c>
      <c r="J1742" s="1">
        <v>37804</v>
      </c>
      <c r="K1742" t="s">
        <v>2412</v>
      </c>
    </row>
    <row r="1743" spans="1:12" x14ac:dyDescent="0.3">
      <c r="A1743" t="s">
        <v>2413</v>
      </c>
      <c r="B1743" t="s">
        <v>19</v>
      </c>
      <c r="E1743" t="s">
        <v>92</v>
      </c>
      <c r="G1743" t="s">
        <v>29</v>
      </c>
      <c r="H1743" s="1">
        <v>43358</v>
      </c>
      <c r="J1743" s="1">
        <v>23356</v>
      </c>
      <c r="K1743" t="s">
        <v>2414</v>
      </c>
      <c r="L1743" t="s">
        <v>2547</v>
      </c>
    </row>
    <row r="1744" spans="1:12" x14ac:dyDescent="0.3">
      <c r="A1744" t="s">
        <v>2415</v>
      </c>
      <c r="C1744" t="s">
        <v>97</v>
      </c>
      <c r="D1744" t="s">
        <v>59</v>
      </c>
      <c r="E1744" t="s">
        <v>14</v>
      </c>
      <c r="F1744" t="s">
        <v>15</v>
      </c>
      <c r="G1744" t="s">
        <v>16</v>
      </c>
      <c r="H1744" s="1">
        <v>43111</v>
      </c>
      <c r="I1744" s="1">
        <v>43769</v>
      </c>
      <c r="J1744" s="1">
        <v>23151</v>
      </c>
      <c r="K1744">
        <v>85836</v>
      </c>
      <c r="L1744" t="s">
        <v>1268</v>
      </c>
    </row>
    <row r="1745" spans="1:12" x14ac:dyDescent="0.3">
      <c r="A1745" t="s">
        <v>2416</v>
      </c>
      <c r="C1745" t="s">
        <v>82</v>
      </c>
      <c r="D1745" t="s">
        <v>83</v>
      </c>
      <c r="E1745" t="s">
        <v>86</v>
      </c>
      <c r="F1745" t="s">
        <v>55</v>
      </c>
      <c r="G1745" t="s">
        <v>47</v>
      </c>
      <c r="H1745" s="1">
        <v>43149</v>
      </c>
      <c r="J1745" s="1">
        <v>24618</v>
      </c>
      <c r="K1745">
        <v>53901</v>
      </c>
      <c r="L1745" t="s">
        <v>545</v>
      </c>
    </row>
    <row r="1746" spans="1:12" x14ac:dyDescent="0.3">
      <c r="A1746" t="s">
        <v>2417</v>
      </c>
      <c r="B1746" t="s">
        <v>85</v>
      </c>
      <c r="C1746" t="s">
        <v>45</v>
      </c>
      <c r="D1746" t="s">
        <v>31</v>
      </c>
      <c r="G1746" t="s">
        <v>64</v>
      </c>
      <c r="H1746" s="1">
        <v>41519</v>
      </c>
      <c r="J1746" s="1">
        <v>32463</v>
      </c>
      <c r="K1746">
        <v>55436</v>
      </c>
      <c r="L1746">
        <v>49448</v>
      </c>
    </row>
    <row r="1747" spans="1:12" x14ac:dyDescent="0.3">
      <c r="A1747" t="s">
        <v>2418</v>
      </c>
      <c r="B1747" t="s">
        <v>19</v>
      </c>
      <c r="C1747" t="s">
        <v>25</v>
      </c>
      <c r="D1747" t="s">
        <v>130</v>
      </c>
      <c r="E1747" t="s">
        <v>38</v>
      </c>
      <c r="H1747" t="s">
        <v>75</v>
      </c>
      <c r="I1747" s="1">
        <v>43380</v>
      </c>
      <c r="J1747" s="1">
        <v>28085</v>
      </c>
      <c r="L1747">
        <v>51715</v>
      </c>
    </row>
    <row r="1748" spans="1:12" x14ac:dyDescent="0.3">
      <c r="A1748" t="s">
        <v>2419</v>
      </c>
      <c r="B1748" t="s">
        <v>24</v>
      </c>
      <c r="C1748" t="s">
        <v>40</v>
      </c>
      <c r="D1748" t="s">
        <v>31</v>
      </c>
      <c r="F1748" t="s">
        <v>15</v>
      </c>
      <c r="G1748" t="s">
        <v>16</v>
      </c>
      <c r="H1748" s="1">
        <v>44157</v>
      </c>
      <c r="I1748" s="1">
        <v>45035</v>
      </c>
      <c r="J1748" s="1">
        <v>35596</v>
      </c>
    </row>
    <row r="1749" spans="1:12" x14ac:dyDescent="0.3">
      <c r="A1749" t="s">
        <v>2420</v>
      </c>
      <c r="C1749" t="s">
        <v>82</v>
      </c>
      <c r="D1749" t="s">
        <v>13</v>
      </c>
      <c r="E1749" t="s">
        <v>54</v>
      </c>
      <c r="F1749" t="s">
        <v>55</v>
      </c>
      <c r="G1749" t="s">
        <v>16</v>
      </c>
      <c r="H1749" s="1">
        <v>40927</v>
      </c>
      <c r="I1749" s="1">
        <v>42601</v>
      </c>
      <c r="J1749" s="1">
        <v>38462</v>
      </c>
    </row>
    <row r="1750" spans="1:12" x14ac:dyDescent="0.3">
      <c r="A1750" t="s">
        <v>2421</v>
      </c>
      <c r="B1750" t="s">
        <v>85</v>
      </c>
      <c r="C1750" t="s">
        <v>37</v>
      </c>
      <c r="D1750" t="s">
        <v>21</v>
      </c>
      <c r="E1750" t="s">
        <v>38</v>
      </c>
      <c r="F1750" t="s">
        <v>60</v>
      </c>
      <c r="G1750" t="s">
        <v>69</v>
      </c>
      <c r="H1750" s="1">
        <v>43899</v>
      </c>
      <c r="J1750" s="1">
        <v>26825</v>
      </c>
    </row>
    <row r="1751" spans="1:12" x14ac:dyDescent="0.3">
      <c r="A1751" t="s">
        <v>2422</v>
      </c>
      <c r="B1751" t="s">
        <v>24</v>
      </c>
      <c r="C1751" t="s">
        <v>37</v>
      </c>
      <c r="D1751" t="s">
        <v>41</v>
      </c>
      <c r="E1751" t="s">
        <v>86</v>
      </c>
      <c r="F1751" t="s">
        <v>33</v>
      </c>
      <c r="G1751" t="s">
        <v>29</v>
      </c>
      <c r="H1751" s="1">
        <v>41088</v>
      </c>
      <c r="I1751" s="1">
        <v>41144</v>
      </c>
      <c r="J1751" s="1">
        <v>35180</v>
      </c>
      <c r="L1751" t="s">
        <v>2556</v>
      </c>
    </row>
    <row r="1752" spans="1:12" x14ac:dyDescent="0.3">
      <c r="A1752" t="s">
        <v>2423</v>
      </c>
      <c r="B1752" t="s">
        <v>85</v>
      </c>
      <c r="C1752" t="s">
        <v>97</v>
      </c>
      <c r="E1752" t="s">
        <v>92</v>
      </c>
      <c r="G1752" t="s">
        <v>78</v>
      </c>
      <c r="H1752" s="1">
        <v>41261</v>
      </c>
      <c r="J1752" s="1">
        <v>37861</v>
      </c>
      <c r="K1752" t="s">
        <v>2424</v>
      </c>
      <c r="L1752">
        <v>67644</v>
      </c>
    </row>
    <row r="1753" spans="1:12" x14ac:dyDescent="0.3">
      <c r="A1753" t="s">
        <v>2425</v>
      </c>
      <c r="B1753" t="s">
        <v>36</v>
      </c>
      <c r="C1753" t="s">
        <v>45</v>
      </c>
      <c r="E1753" t="s">
        <v>92</v>
      </c>
      <c r="F1753" t="s">
        <v>28</v>
      </c>
      <c r="H1753" s="1">
        <v>43561</v>
      </c>
      <c r="J1753" s="1">
        <v>36204</v>
      </c>
    </row>
    <row r="1754" spans="1:12" x14ac:dyDescent="0.3">
      <c r="B1754" t="s">
        <v>85</v>
      </c>
      <c r="C1754" t="s">
        <v>82</v>
      </c>
      <c r="E1754" t="s">
        <v>32</v>
      </c>
      <c r="F1754" t="s">
        <v>28</v>
      </c>
      <c r="H1754" s="1">
        <v>42499</v>
      </c>
      <c r="I1754" s="1">
        <v>44115</v>
      </c>
      <c r="J1754" s="1">
        <v>33121</v>
      </c>
      <c r="L1754">
        <v>51819</v>
      </c>
    </row>
    <row r="1755" spans="1:12" x14ac:dyDescent="0.3">
      <c r="A1755" t="s">
        <v>2426</v>
      </c>
      <c r="C1755" t="s">
        <v>58</v>
      </c>
      <c r="E1755" t="s">
        <v>32</v>
      </c>
      <c r="F1755" t="s">
        <v>60</v>
      </c>
      <c r="G1755" t="s">
        <v>16</v>
      </c>
      <c r="H1755" s="1">
        <v>42220</v>
      </c>
      <c r="I1755" s="1">
        <v>43648</v>
      </c>
      <c r="J1755" s="1">
        <v>26061</v>
      </c>
      <c r="L1755">
        <v>52013</v>
      </c>
    </row>
    <row r="1756" spans="1:12" x14ac:dyDescent="0.3">
      <c r="A1756" t="s">
        <v>2427</v>
      </c>
      <c r="B1756" t="s">
        <v>24</v>
      </c>
      <c r="C1756" t="s">
        <v>82</v>
      </c>
      <c r="D1756" t="s">
        <v>13</v>
      </c>
      <c r="E1756" t="s">
        <v>38</v>
      </c>
      <c r="H1756" s="1">
        <v>42682</v>
      </c>
      <c r="J1756" s="1">
        <v>36739</v>
      </c>
      <c r="K1756" t="s">
        <v>2428</v>
      </c>
      <c r="L1756" t="s">
        <v>2562</v>
      </c>
    </row>
    <row r="1757" spans="1:12" x14ac:dyDescent="0.3">
      <c r="B1757" t="s">
        <v>19</v>
      </c>
      <c r="C1757" t="s">
        <v>97</v>
      </c>
      <c r="D1757" t="s">
        <v>21</v>
      </c>
      <c r="E1757" t="s">
        <v>105</v>
      </c>
      <c r="F1757" t="s">
        <v>28</v>
      </c>
      <c r="G1757" t="s">
        <v>78</v>
      </c>
      <c r="H1757" s="1">
        <v>42203</v>
      </c>
      <c r="I1757" s="1">
        <v>42116</v>
      </c>
      <c r="J1757" s="1">
        <v>38401</v>
      </c>
      <c r="K1757" t="s">
        <v>2429</v>
      </c>
      <c r="L1757" t="s">
        <v>2564</v>
      </c>
    </row>
    <row r="1758" spans="1:12" x14ac:dyDescent="0.3">
      <c r="A1758" t="s">
        <v>2430</v>
      </c>
      <c r="B1758" t="s">
        <v>67</v>
      </c>
      <c r="C1758" t="s">
        <v>12</v>
      </c>
      <c r="D1758" t="s">
        <v>41</v>
      </c>
      <c r="E1758" t="s">
        <v>14</v>
      </c>
      <c r="G1758" t="s">
        <v>64</v>
      </c>
      <c r="H1758" s="1">
        <v>40314</v>
      </c>
      <c r="I1758" s="1">
        <v>42014</v>
      </c>
      <c r="J1758" s="1">
        <v>29429</v>
      </c>
      <c r="L1758" t="s">
        <v>2566</v>
      </c>
    </row>
    <row r="1759" spans="1:12" x14ac:dyDescent="0.3">
      <c r="A1759" t="s">
        <v>2431</v>
      </c>
      <c r="B1759" t="s">
        <v>19</v>
      </c>
      <c r="C1759" t="s">
        <v>12</v>
      </c>
      <c r="D1759" t="s">
        <v>41</v>
      </c>
      <c r="E1759" t="s">
        <v>86</v>
      </c>
      <c r="F1759" t="s">
        <v>60</v>
      </c>
      <c r="G1759" t="s">
        <v>47</v>
      </c>
      <c r="H1759" s="1">
        <v>43713</v>
      </c>
      <c r="I1759" s="1">
        <v>44013</v>
      </c>
      <c r="J1759" s="1">
        <v>37575</v>
      </c>
      <c r="L1759">
        <v>118873</v>
      </c>
    </row>
    <row r="1760" spans="1:12" x14ac:dyDescent="0.3">
      <c r="A1760" t="s">
        <v>2432</v>
      </c>
      <c r="B1760" t="s">
        <v>36</v>
      </c>
      <c r="D1760" t="s">
        <v>68</v>
      </c>
      <c r="E1760" t="s">
        <v>27</v>
      </c>
      <c r="F1760" t="s">
        <v>28</v>
      </c>
      <c r="G1760" t="s">
        <v>74</v>
      </c>
      <c r="H1760" s="1">
        <v>42581</v>
      </c>
      <c r="J1760" s="1">
        <v>27183</v>
      </c>
      <c r="K1760">
        <v>68369</v>
      </c>
      <c r="L1760">
        <v>104033</v>
      </c>
    </row>
    <row r="1761" spans="1:12" x14ac:dyDescent="0.3">
      <c r="A1761" t="s">
        <v>2433</v>
      </c>
      <c r="C1761" t="s">
        <v>25</v>
      </c>
      <c r="D1761" t="s">
        <v>147</v>
      </c>
      <c r="E1761" t="s">
        <v>51</v>
      </c>
      <c r="F1761" t="s">
        <v>55</v>
      </c>
      <c r="G1761" t="s">
        <v>74</v>
      </c>
      <c r="H1761" s="1">
        <v>41425</v>
      </c>
      <c r="I1761" s="1">
        <v>43267</v>
      </c>
      <c r="J1761" s="1">
        <v>23242</v>
      </c>
      <c r="K1761" t="s">
        <v>287</v>
      </c>
      <c r="L1761" t="s">
        <v>2569</v>
      </c>
    </row>
    <row r="1762" spans="1:12" x14ac:dyDescent="0.3">
      <c r="A1762" t="s">
        <v>2434</v>
      </c>
      <c r="B1762" t="s">
        <v>19</v>
      </c>
      <c r="C1762" t="s">
        <v>37</v>
      </c>
      <c r="E1762" t="s">
        <v>170</v>
      </c>
      <c r="F1762" t="s">
        <v>15</v>
      </c>
      <c r="G1762" t="s">
        <v>16</v>
      </c>
      <c r="H1762" s="1">
        <v>39848</v>
      </c>
      <c r="J1762" s="1">
        <v>37934</v>
      </c>
      <c r="K1762">
        <v>99544</v>
      </c>
      <c r="L1762" t="s">
        <v>616</v>
      </c>
    </row>
    <row r="1763" spans="1:12" x14ac:dyDescent="0.3">
      <c r="A1763" t="s">
        <v>2435</v>
      </c>
      <c r="B1763" t="s">
        <v>85</v>
      </c>
      <c r="C1763" t="s">
        <v>45</v>
      </c>
      <c r="D1763" t="s">
        <v>26</v>
      </c>
      <c r="G1763" t="s">
        <v>42</v>
      </c>
      <c r="H1763" s="1">
        <v>42649</v>
      </c>
      <c r="J1763" s="1">
        <v>25226</v>
      </c>
      <c r="L1763" t="s">
        <v>2572</v>
      </c>
    </row>
    <row r="1764" spans="1:12" x14ac:dyDescent="0.3">
      <c r="A1764" t="s">
        <v>2436</v>
      </c>
      <c r="B1764" t="s">
        <v>49</v>
      </c>
      <c r="C1764" t="s">
        <v>58</v>
      </c>
      <c r="D1764" t="s">
        <v>125</v>
      </c>
      <c r="E1764" t="s">
        <v>51</v>
      </c>
      <c r="G1764" t="s">
        <v>42</v>
      </c>
      <c r="H1764" s="1">
        <v>41291</v>
      </c>
      <c r="K1764">
        <v>69221</v>
      </c>
      <c r="L1764">
        <v>118767</v>
      </c>
    </row>
    <row r="1765" spans="1:12" x14ac:dyDescent="0.3">
      <c r="A1765" t="s">
        <v>2437</v>
      </c>
      <c r="B1765" t="s">
        <v>36</v>
      </c>
      <c r="C1765" t="s">
        <v>82</v>
      </c>
      <c r="D1765" t="s">
        <v>50</v>
      </c>
      <c r="E1765" t="s">
        <v>51</v>
      </c>
      <c r="G1765" t="s">
        <v>78</v>
      </c>
      <c r="H1765" s="1">
        <v>43044</v>
      </c>
      <c r="J1765" s="1">
        <v>24368</v>
      </c>
      <c r="K1765" t="s">
        <v>223</v>
      </c>
      <c r="L1765">
        <v>74026</v>
      </c>
    </row>
    <row r="1766" spans="1:12" x14ac:dyDescent="0.3">
      <c r="A1766" t="s">
        <v>2438</v>
      </c>
      <c r="C1766" t="s">
        <v>37</v>
      </c>
      <c r="D1766" t="s">
        <v>83</v>
      </c>
      <c r="E1766" t="s">
        <v>38</v>
      </c>
      <c r="F1766" t="s">
        <v>55</v>
      </c>
      <c r="H1766" s="1">
        <v>40372</v>
      </c>
      <c r="I1766" s="1">
        <v>40831</v>
      </c>
    </row>
    <row r="1767" spans="1:12" x14ac:dyDescent="0.3">
      <c r="A1767" t="s">
        <v>2439</v>
      </c>
      <c r="C1767" t="s">
        <v>58</v>
      </c>
      <c r="D1767" t="s">
        <v>147</v>
      </c>
      <c r="E1767" t="s">
        <v>27</v>
      </c>
      <c r="G1767" t="s">
        <v>64</v>
      </c>
      <c r="H1767" s="1">
        <v>44140</v>
      </c>
      <c r="J1767" s="1">
        <v>38410</v>
      </c>
    </row>
    <row r="1768" spans="1:12" x14ac:dyDescent="0.3">
      <c r="A1768" t="s">
        <v>2440</v>
      </c>
      <c r="B1768" t="s">
        <v>85</v>
      </c>
      <c r="C1768" t="s">
        <v>97</v>
      </c>
      <c r="D1768" t="s">
        <v>53</v>
      </c>
      <c r="E1768" t="s">
        <v>63</v>
      </c>
      <c r="F1768" t="s">
        <v>15</v>
      </c>
      <c r="G1768" t="s">
        <v>42</v>
      </c>
      <c r="H1768" s="1">
        <v>44177</v>
      </c>
      <c r="J1768" s="1">
        <v>37021</v>
      </c>
      <c r="K1768" t="s">
        <v>2441</v>
      </c>
      <c r="L1768" t="s">
        <v>270</v>
      </c>
    </row>
    <row r="1769" spans="1:12" x14ac:dyDescent="0.3">
      <c r="A1769" t="s">
        <v>2442</v>
      </c>
      <c r="C1769" t="s">
        <v>45</v>
      </c>
      <c r="D1769" t="s">
        <v>94</v>
      </c>
      <c r="E1769" t="s">
        <v>88</v>
      </c>
      <c r="F1769" t="s">
        <v>60</v>
      </c>
      <c r="H1769" s="1">
        <v>40241</v>
      </c>
      <c r="I1769" s="1">
        <v>40608</v>
      </c>
      <c r="J1769" s="1">
        <v>37400</v>
      </c>
      <c r="L1769">
        <v>80553</v>
      </c>
    </row>
    <row r="1770" spans="1:12" x14ac:dyDescent="0.3">
      <c r="A1770" t="s">
        <v>2443</v>
      </c>
      <c r="C1770" t="s">
        <v>82</v>
      </c>
      <c r="D1770" t="s">
        <v>59</v>
      </c>
      <c r="E1770" t="s">
        <v>54</v>
      </c>
      <c r="F1770" t="s">
        <v>33</v>
      </c>
      <c r="H1770" s="1">
        <v>42299</v>
      </c>
      <c r="I1770" s="1">
        <v>43092</v>
      </c>
      <c r="J1770" s="1">
        <v>32611</v>
      </c>
      <c r="K1770">
        <v>48010</v>
      </c>
      <c r="L1770" t="s">
        <v>2580</v>
      </c>
    </row>
    <row r="1771" spans="1:12" x14ac:dyDescent="0.3">
      <c r="A1771" t="s">
        <v>2444</v>
      </c>
      <c r="C1771" t="s">
        <v>12</v>
      </c>
      <c r="D1771" t="s">
        <v>53</v>
      </c>
      <c r="E1771" t="s">
        <v>92</v>
      </c>
      <c r="G1771" t="s">
        <v>64</v>
      </c>
      <c r="H1771" s="1">
        <v>42199</v>
      </c>
      <c r="J1771" s="1">
        <v>28955</v>
      </c>
    </row>
    <row r="1772" spans="1:12" x14ac:dyDescent="0.3">
      <c r="A1772" t="s">
        <v>2445</v>
      </c>
      <c r="B1772" t="s">
        <v>85</v>
      </c>
      <c r="C1772" t="s">
        <v>45</v>
      </c>
      <c r="E1772" t="s">
        <v>86</v>
      </c>
      <c r="G1772" t="s">
        <v>47</v>
      </c>
      <c r="H1772" s="1">
        <v>43233</v>
      </c>
      <c r="J1772" s="1">
        <v>30479</v>
      </c>
      <c r="K1772" t="s">
        <v>2446</v>
      </c>
      <c r="L1772">
        <v>118114</v>
      </c>
    </row>
    <row r="1773" spans="1:12" x14ac:dyDescent="0.3">
      <c r="A1773" t="s">
        <v>2447</v>
      </c>
      <c r="B1773" t="s">
        <v>19</v>
      </c>
      <c r="C1773" t="s">
        <v>12</v>
      </c>
      <c r="E1773" t="s">
        <v>92</v>
      </c>
      <c r="F1773" t="s">
        <v>28</v>
      </c>
      <c r="G1773" t="s">
        <v>42</v>
      </c>
      <c r="H1773" s="1">
        <v>40764</v>
      </c>
      <c r="J1773" s="1">
        <v>30922</v>
      </c>
      <c r="K1773" t="s">
        <v>2448</v>
      </c>
      <c r="L1773" t="s">
        <v>2584</v>
      </c>
    </row>
    <row r="1774" spans="1:12" x14ac:dyDescent="0.3">
      <c r="A1774" t="s">
        <v>2449</v>
      </c>
      <c r="C1774" t="s">
        <v>58</v>
      </c>
      <c r="D1774" t="s">
        <v>94</v>
      </c>
      <c r="E1774" t="s">
        <v>88</v>
      </c>
      <c r="F1774" t="s">
        <v>28</v>
      </c>
      <c r="G1774" t="s">
        <v>16</v>
      </c>
      <c r="H1774" s="1">
        <v>42213</v>
      </c>
      <c r="I1774" s="1">
        <v>42992</v>
      </c>
      <c r="J1774" s="1">
        <v>25340</v>
      </c>
      <c r="L1774" t="s">
        <v>2586</v>
      </c>
    </row>
    <row r="1775" spans="1:12" x14ac:dyDescent="0.3">
      <c r="A1775" t="s">
        <v>2450</v>
      </c>
      <c r="C1775" t="s">
        <v>12</v>
      </c>
      <c r="D1775" t="s">
        <v>53</v>
      </c>
      <c r="F1775" t="s">
        <v>15</v>
      </c>
      <c r="G1775" t="s">
        <v>42</v>
      </c>
      <c r="H1775" s="1">
        <v>41296</v>
      </c>
      <c r="I1775" s="1">
        <v>41397</v>
      </c>
      <c r="J1775" s="1">
        <v>26383</v>
      </c>
      <c r="K1775" t="s">
        <v>2451</v>
      </c>
    </row>
    <row r="1776" spans="1:12" x14ac:dyDescent="0.3">
      <c r="A1776" t="s">
        <v>2452</v>
      </c>
      <c r="C1776" t="s">
        <v>97</v>
      </c>
      <c r="D1776" t="s">
        <v>68</v>
      </c>
      <c r="E1776" t="s">
        <v>32</v>
      </c>
      <c r="G1776" t="s">
        <v>78</v>
      </c>
      <c r="H1776" s="1">
        <v>41134</v>
      </c>
      <c r="I1776" s="1">
        <v>42985</v>
      </c>
      <c r="J1776" s="1">
        <v>38239</v>
      </c>
    </row>
    <row r="1777" spans="1:12" x14ac:dyDescent="0.3">
      <c r="A1777" t="s">
        <v>2453</v>
      </c>
      <c r="B1777" t="s">
        <v>49</v>
      </c>
      <c r="C1777" t="s">
        <v>37</v>
      </c>
      <c r="D1777" t="s">
        <v>13</v>
      </c>
      <c r="E1777" t="s">
        <v>63</v>
      </c>
      <c r="F1777" t="s">
        <v>15</v>
      </c>
      <c r="G1777" t="s">
        <v>78</v>
      </c>
      <c r="H1777" s="1">
        <v>42730</v>
      </c>
      <c r="I1777" s="1">
        <v>43268</v>
      </c>
      <c r="J1777" s="1">
        <v>32161</v>
      </c>
      <c r="K1777" t="s">
        <v>255</v>
      </c>
    </row>
    <row r="1778" spans="1:12" x14ac:dyDescent="0.3">
      <c r="A1778" t="s">
        <v>2454</v>
      </c>
      <c r="B1778" t="s">
        <v>67</v>
      </c>
      <c r="C1778" t="s">
        <v>58</v>
      </c>
      <c r="D1778" t="s">
        <v>94</v>
      </c>
      <c r="E1778" t="s">
        <v>88</v>
      </c>
      <c r="H1778" s="1">
        <v>42406</v>
      </c>
      <c r="I1778" s="1">
        <v>42883</v>
      </c>
      <c r="J1778" s="1">
        <v>25190</v>
      </c>
      <c r="K1778" t="s">
        <v>2455</v>
      </c>
      <c r="L1778">
        <v>49334</v>
      </c>
    </row>
    <row r="1779" spans="1:12" x14ac:dyDescent="0.3">
      <c r="A1779" t="s">
        <v>2456</v>
      </c>
      <c r="B1779" t="s">
        <v>67</v>
      </c>
      <c r="C1779" t="s">
        <v>97</v>
      </c>
      <c r="D1779" t="s">
        <v>147</v>
      </c>
      <c r="E1779" t="s">
        <v>38</v>
      </c>
      <c r="G1779" t="s">
        <v>74</v>
      </c>
      <c r="H1779" s="1">
        <v>41652</v>
      </c>
      <c r="J1779" s="1">
        <v>26716</v>
      </c>
      <c r="K1779" t="s">
        <v>2457</v>
      </c>
      <c r="L1779" t="s">
        <v>2591</v>
      </c>
    </row>
    <row r="1780" spans="1:12" x14ac:dyDescent="0.3">
      <c r="A1780" t="s">
        <v>2458</v>
      </c>
      <c r="B1780" t="s">
        <v>49</v>
      </c>
      <c r="C1780" t="s">
        <v>97</v>
      </c>
      <c r="E1780" t="s">
        <v>51</v>
      </c>
      <c r="F1780" t="s">
        <v>33</v>
      </c>
      <c r="H1780" s="1">
        <v>43769</v>
      </c>
      <c r="J1780" s="1">
        <v>24607</v>
      </c>
      <c r="K1780" t="s">
        <v>70</v>
      </c>
    </row>
    <row r="1781" spans="1:12" x14ac:dyDescent="0.3">
      <c r="A1781" t="s">
        <v>2459</v>
      </c>
      <c r="B1781" t="s">
        <v>67</v>
      </c>
      <c r="C1781" t="s">
        <v>40</v>
      </c>
      <c r="D1781" t="s">
        <v>31</v>
      </c>
      <c r="E1781" t="s">
        <v>86</v>
      </c>
      <c r="G1781" t="s">
        <v>78</v>
      </c>
      <c r="H1781" s="1">
        <v>41710</v>
      </c>
      <c r="J1781" s="1">
        <v>38401</v>
      </c>
      <c r="K1781" t="s">
        <v>2460</v>
      </c>
    </row>
    <row r="1782" spans="1:12" x14ac:dyDescent="0.3">
      <c r="A1782" t="s">
        <v>2461</v>
      </c>
      <c r="C1782" t="s">
        <v>20</v>
      </c>
      <c r="D1782" t="s">
        <v>68</v>
      </c>
      <c r="F1782" t="s">
        <v>60</v>
      </c>
      <c r="G1782" t="s">
        <v>64</v>
      </c>
      <c r="H1782" s="1">
        <v>43610</v>
      </c>
      <c r="J1782" s="1">
        <v>36631</v>
      </c>
      <c r="L1782" t="s">
        <v>2595</v>
      </c>
    </row>
    <row r="1783" spans="1:12" x14ac:dyDescent="0.3">
      <c r="A1783" t="s">
        <v>2462</v>
      </c>
      <c r="B1783" t="s">
        <v>49</v>
      </c>
      <c r="C1783" t="s">
        <v>37</v>
      </c>
      <c r="D1783" t="s">
        <v>26</v>
      </c>
      <c r="E1783" t="s">
        <v>54</v>
      </c>
      <c r="H1783" s="1">
        <v>41540</v>
      </c>
      <c r="J1783" s="1">
        <v>22838</v>
      </c>
      <c r="K1783">
        <v>76301</v>
      </c>
      <c r="L1783" t="s">
        <v>2597</v>
      </c>
    </row>
    <row r="1784" spans="1:12" x14ac:dyDescent="0.3">
      <c r="A1784" t="s">
        <v>2463</v>
      </c>
      <c r="B1784" t="s">
        <v>85</v>
      </c>
      <c r="C1784" t="s">
        <v>40</v>
      </c>
      <c r="D1784" t="s">
        <v>83</v>
      </c>
      <c r="E1784" t="s">
        <v>105</v>
      </c>
      <c r="G1784" t="s">
        <v>47</v>
      </c>
      <c r="H1784" s="1">
        <v>43690</v>
      </c>
      <c r="J1784" s="1">
        <v>38527</v>
      </c>
      <c r="K1784" t="s">
        <v>339</v>
      </c>
      <c r="L1784">
        <v>73450</v>
      </c>
    </row>
    <row r="1785" spans="1:12" x14ac:dyDescent="0.3">
      <c r="A1785" t="s">
        <v>2464</v>
      </c>
      <c r="B1785" t="s">
        <v>36</v>
      </c>
      <c r="C1785" t="s">
        <v>82</v>
      </c>
      <c r="D1785" t="s">
        <v>68</v>
      </c>
      <c r="E1785" t="s">
        <v>170</v>
      </c>
      <c r="F1785" t="s">
        <v>33</v>
      </c>
      <c r="H1785" s="1">
        <v>44173</v>
      </c>
      <c r="J1785" s="1">
        <v>36364</v>
      </c>
      <c r="K1785" t="s">
        <v>2465</v>
      </c>
      <c r="L1785">
        <v>52973</v>
      </c>
    </row>
    <row r="1786" spans="1:12" x14ac:dyDescent="0.3">
      <c r="A1786" t="s">
        <v>2466</v>
      </c>
      <c r="C1786" t="s">
        <v>12</v>
      </c>
      <c r="D1786" t="s">
        <v>125</v>
      </c>
      <c r="E1786" t="s">
        <v>38</v>
      </c>
      <c r="F1786" t="s">
        <v>28</v>
      </c>
      <c r="G1786" t="s">
        <v>78</v>
      </c>
      <c r="H1786" s="1">
        <v>43294</v>
      </c>
      <c r="J1786" s="1">
        <v>28041</v>
      </c>
      <c r="K1786" t="s">
        <v>2467</v>
      </c>
    </row>
    <row r="1787" spans="1:12" x14ac:dyDescent="0.3">
      <c r="A1787" t="s">
        <v>2468</v>
      </c>
      <c r="B1787" t="s">
        <v>85</v>
      </c>
      <c r="C1787" t="s">
        <v>12</v>
      </c>
      <c r="D1787" t="s">
        <v>26</v>
      </c>
      <c r="E1787" t="s">
        <v>38</v>
      </c>
      <c r="G1787" t="s">
        <v>29</v>
      </c>
      <c r="H1787" s="1">
        <v>41671</v>
      </c>
      <c r="J1787" s="1">
        <v>31369</v>
      </c>
      <c r="L1787" t="s">
        <v>244</v>
      </c>
    </row>
    <row r="1788" spans="1:12" x14ac:dyDescent="0.3">
      <c r="A1788" t="s">
        <v>2469</v>
      </c>
      <c r="B1788" t="s">
        <v>49</v>
      </c>
      <c r="C1788" t="s">
        <v>12</v>
      </c>
      <c r="D1788" t="s">
        <v>130</v>
      </c>
      <c r="E1788" t="s">
        <v>88</v>
      </c>
      <c r="F1788" t="s">
        <v>15</v>
      </c>
      <c r="G1788" t="s">
        <v>29</v>
      </c>
      <c r="H1788" s="1">
        <v>40402</v>
      </c>
      <c r="J1788" s="1">
        <v>34920</v>
      </c>
      <c r="K1788" t="s">
        <v>2470</v>
      </c>
      <c r="L1788">
        <v>75276</v>
      </c>
    </row>
    <row r="1789" spans="1:12" x14ac:dyDescent="0.3">
      <c r="A1789" t="s">
        <v>2471</v>
      </c>
      <c r="B1789" t="s">
        <v>85</v>
      </c>
      <c r="C1789" t="s">
        <v>12</v>
      </c>
      <c r="D1789" t="s">
        <v>83</v>
      </c>
      <c r="E1789" t="s">
        <v>51</v>
      </c>
      <c r="F1789" t="s">
        <v>28</v>
      </c>
      <c r="G1789" t="s">
        <v>42</v>
      </c>
      <c r="H1789" s="1">
        <v>40322</v>
      </c>
      <c r="I1789" s="1">
        <v>41014</v>
      </c>
      <c r="J1789" s="1">
        <v>31533</v>
      </c>
      <c r="K1789" t="s">
        <v>2472</v>
      </c>
      <c r="L1789" t="s">
        <v>816</v>
      </c>
    </row>
    <row r="1790" spans="1:12" x14ac:dyDescent="0.3">
      <c r="A1790" t="s">
        <v>2473</v>
      </c>
      <c r="C1790" t="s">
        <v>58</v>
      </c>
      <c r="D1790" t="s">
        <v>83</v>
      </c>
      <c r="E1790" t="s">
        <v>38</v>
      </c>
      <c r="G1790" t="s">
        <v>42</v>
      </c>
      <c r="H1790" s="1">
        <v>43530</v>
      </c>
      <c r="I1790" s="1">
        <v>44332</v>
      </c>
      <c r="J1790" s="1">
        <v>26275</v>
      </c>
      <c r="L1790" t="s">
        <v>2605</v>
      </c>
    </row>
    <row r="1791" spans="1:12" x14ac:dyDescent="0.3">
      <c r="A1791" t="s">
        <v>2474</v>
      </c>
      <c r="B1791" t="s">
        <v>85</v>
      </c>
      <c r="C1791" t="s">
        <v>40</v>
      </c>
      <c r="D1791" t="s">
        <v>13</v>
      </c>
      <c r="F1791" t="s">
        <v>60</v>
      </c>
      <c r="H1791" s="1">
        <v>43744</v>
      </c>
      <c r="J1791" s="1">
        <v>24678</v>
      </c>
      <c r="K1791" t="s">
        <v>2475</v>
      </c>
    </row>
    <row r="1792" spans="1:12" x14ac:dyDescent="0.3">
      <c r="A1792" t="s">
        <v>2476</v>
      </c>
      <c r="C1792" t="s">
        <v>82</v>
      </c>
      <c r="E1792" t="s">
        <v>27</v>
      </c>
      <c r="F1792" t="s">
        <v>60</v>
      </c>
      <c r="H1792" s="1">
        <v>41492</v>
      </c>
      <c r="J1792" s="1">
        <v>32709</v>
      </c>
      <c r="K1792" t="s">
        <v>2477</v>
      </c>
      <c r="L1792">
        <v>69009</v>
      </c>
    </row>
    <row r="1793" spans="1:12" x14ac:dyDescent="0.3">
      <c r="A1793" t="s">
        <v>2478</v>
      </c>
      <c r="B1793" t="s">
        <v>24</v>
      </c>
      <c r="C1793" t="s">
        <v>45</v>
      </c>
      <c r="D1793" t="s">
        <v>130</v>
      </c>
      <c r="F1793" t="s">
        <v>28</v>
      </c>
      <c r="G1793" t="s">
        <v>69</v>
      </c>
      <c r="H1793" s="1">
        <v>43033</v>
      </c>
      <c r="K1793" t="s">
        <v>2479</v>
      </c>
      <c r="L1793" t="s">
        <v>1394</v>
      </c>
    </row>
    <row r="1794" spans="1:12" x14ac:dyDescent="0.3">
      <c r="A1794" t="s">
        <v>2480</v>
      </c>
      <c r="B1794" t="s">
        <v>19</v>
      </c>
      <c r="C1794" t="s">
        <v>45</v>
      </c>
      <c r="D1794" t="s">
        <v>68</v>
      </c>
      <c r="E1794" t="s">
        <v>86</v>
      </c>
      <c r="G1794" t="s">
        <v>74</v>
      </c>
      <c r="H1794" s="1">
        <v>42760</v>
      </c>
      <c r="I1794" s="1">
        <v>43749</v>
      </c>
      <c r="J1794" s="1">
        <v>28623</v>
      </c>
      <c r="K1794" t="s">
        <v>2481</v>
      </c>
      <c r="L1794" t="s">
        <v>2610</v>
      </c>
    </row>
    <row r="1795" spans="1:12" x14ac:dyDescent="0.3">
      <c r="A1795" t="s">
        <v>2482</v>
      </c>
      <c r="B1795" t="s">
        <v>85</v>
      </c>
      <c r="C1795" t="s">
        <v>58</v>
      </c>
      <c r="E1795" t="s">
        <v>38</v>
      </c>
      <c r="F1795" t="s">
        <v>55</v>
      </c>
      <c r="H1795" s="1">
        <v>42566</v>
      </c>
      <c r="J1795" s="1">
        <v>35187</v>
      </c>
    </row>
    <row r="1796" spans="1:12" x14ac:dyDescent="0.3">
      <c r="A1796" t="s">
        <v>2483</v>
      </c>
      <c r="B1796" t="s">
        <v>85</v>
      </c>
      <c r="C1796" t="s">
        <v>40</v>
      </c>
      <c r="D1796" t="s">
        <v>125</v>
      </c>
      <c r="E1796" t="s">
        <v>92</v>
      </c>
      <c r="F1796" t="s">
        <v>33</v>
      </c>
      <c r="G1796" t="s">
        <v>64</v>
      </c>
      <c r="H1796" s="1">
        <v>40170</v>
      </c>
      <c r="K1796" t="s">
        <v>2484</v>
      </c>
      <c r="L1796" t="s">
        <v>2613</v>
      </c>
    </row>
    <row r="1797" spans="1:12" x14ac:dyDescent="0.3">
      <c r="A1797" t="s">
        <v>2485</v>
      </c>
      <c r="B1797" t="s">
        <v>49</v>
      </c>
      <c r="C1797" t="s">
        <v>20</v>
      </c>
      <c r="D1797" t="s">
        <v>53</v>
      </c>
      <c r="E1797" t="s">
        <v>14</v>
      </c>
      <c r="G1797" t="s">
        <v>74</v>
      </c>
      <c r="H1797" t="s">
        <v>75</v>
      </c>
      <c r="I1797" s="1">
        <v>41853</v>
      </c>
      <c r="J1797" s="1">
        <v>24177</v>
      </c>
    </row>
    <row r="1798" spans="1:12" x14ac:dyDescent="0.3">
      <c r="A1798" t="s">
        <v>2486</v>
      </c>
      <c r="B1798" t="s">
        <v>24</v>
      </c>
      <c r="C1798" t="s">
        <v>25</v>
      </c>
      <c r="D1798" t="s">
        <v>83</v>
      </c>
      <c r="E1798" t="s">
        <v>27</v>
      </c>
      <c r="F1798" t="s">
        <v>15</v>
      </c>
      <c r="H1798" s="1">
        <v>41143</v>
      </c>
      <c r="J1798" s="1">
        <v>37385</v>
      </c>
      <c r="L1798" t="s">
        <v>2616</v>
      </c>
    </row>
    <row r="1799" spans="1:12" x14ac:dyDescent="0.3">
      <c r="A1799" t="s">
        <v>2487</v>
      </c>
      <c r="B1799" t="s">
        <v>19</v>
      </c>
      <c r="C1799" t="s">
        <v>97</v>
      </c>
      <c r="E1799" t="s">
        <v>51</v>
      </c>
      <c r="F1799" t="s">
        <v>55</v>
      </c>
      <c r="G1799" t="s">
        <v>29</v>
      </c>
      <c r="H1799" s="1">
        <v>42303</v>
      </c>
      <c r="J1799" s="1">
        <v>22552</v>
      </c>
      <c r="L1799" t="s">
        <v>2618</v>
      </c>
    </row>
    <row r="1800" spans="1:12" x14ac:dyDescent="0.3">
      <c r="A1800" t="s">
        <v>2488</v>
      </c>
      <c r="B1800" t="s">
        <v>49</v>
      </c>
      <c r="C1800" t="s">
        <v>37</v>
      </c>
      <c r="D1800" t="s">
        <v>31</v>
      </c>
      <c r="E1800" t="s">
        <v>54</v>
      </c>
      <c r="G1800" t="s">
        <v>64</v>
      </c>
      <c r="H1800" s="1">
        <v>41569</v>
      </c>
      <c r="I1800" s="1">
        <v>41534</v>
      </c>
      <c r="J1800" s="1">
        <v>33857</v>
      </c>
      <c r="K1800">
        <v>83674</v>
      </c>
      <c r="L1800" t="s">
        <v>2620</v>
      </c>
    </row>
    <row r="1801" spans="1:12" x14ac:dyDescent="0.3">
      <c r="A1801" t="s">
        <v>2489</v>
      </c>
      <c r="B1801" t="s">
        <v>67</v>
      </c>
      <c r="C1801" t="s">
        <v>37</v>
      </c>
      <c r="D1801" t="s">
        <v>125</v>
      </c>
      <c r="F1801" t="s">
        <v>28</v>
      </c>
      <c r="H1801" s="1">
        <v>41490</v>
      </c>
      <c r="K1801" t="s">
        <v>2490</v>
      </c>
    </row>
    <row r="1802" spans="1:12" x14ac:dyDescent="0.3">
      <c r="A1802" t="s">
        <v>2491</v>
      </c>
      <c r="B1802" t="s">
        <v>85</v>
      </c>
      <c r="C1802" t="s">
        <v>97</v>
      </c>
      <c r="D1802" t="s">
        <v>31</v>
      </c>
      <c r="E1802" t="s">
        <v>46</v>
      </c>
      <c r="F1802" t="s">
        <v>55</v>
      </c>
      <c r="G1802" t="s">
        <v>64</v>
      </c>
      <c r="H1802" s="1">
        <v>42439</v>
      </c>
      <c r="I1802" s="1">
        <v>43660</v>
      </c>
      <c r="J1802" s="1">
        <v>37006</v>
      </c>
    </row>
    <row r="1803" spans="1:12" x14ac:dyDescent="0.3">
      <c r="A1803" t="s">
        <v>2492</v>
      </c>
      <c r="B1803" t="s">
        <v>24</v>
      </c>
      <c r="C1803" t="s">
        <v>25</v>
      </c>
      <c r="D1803" t="s">
        <v>50</v>
      </c>
      <c r="E1803" t="s">
        <v>92</v>
      </c>
      <c r="F1803" t="s">
        <v>15</v>
      </c>
      <c r="H1803" s="1">
        <v>41608</v>
      </c>
      <c r="J1803" s="1">
        <v>22732</v>
      </c>
      <c r="L1803">
        <v>66794</v>
      </c>
    </row>
    <row r="1804" spans="1:12" x14ac:dyDescent="0.3">
      <c r="A1804" t="s">
        <v>2493</v>
      </c>
      <c r="E1804" t="s">
        <v>92</v>
      </c>
      <c r="F1804" t="s">
        <v>60</v>
      </c>
      <c r="H1804" s="1">
        <v>41535</v>
      </c>
      <c r="J1804" s="1">
        <v>29506</v>
      </c>
      <c r="K1804" t="s">
        <v>2494</v>
      </c>
      <c r="L1804" t="s">
        <v>2625</v>
      </c>
    </row>
    <row r="1805" spans="1:12" x14ac:dyDescent="0.3">
      <c r="A1805" t="s">
        <v>2495</v>
      </c>
      <c r="B1805" t="s">
        <v>19</v>
      </c>
      <c r="C1805" t="s">
        <v>12</v>
      </c>
      <c r="D1805" t="s">
        <v>68</v>
      </c>
      <c r="E1805" t="s">
        <v>46</v>
      </c>
      <c r="G1805" t="s">
        <v>47</v>
      </c>
      <c r="H1805" s="1">
        <v>43701</v>
      </c>
      <c r="J1805" s="1">
        <v>30633</v>
      </c>
      <c r="L1805" t="s">
        <v>2627</v>
      </c>
    </row>
    <row r="1806" spans="1:12" x14ac:dyDescent="0.3">
      <c r="A1806" t="s">
        <v>2496</v>
      </c>
      <c r="C1806" t="s">
        <v>20</v>
      </c>
      <c r="D1806" t="s">
        <v>125</v>
      </c>
      <c r="E1806" t="s">
        <v>14</v>
      </c>
      <c r="F1806" t="s">
        <v>55</v>
      </c>
      <c r="G1806" t="s">
        <v>69</v>
      </c>
      <c r="H1806" s="1">
        <v>40803</v>
      </c>
      <c r="J1806" s="1">
        <v>37969</v>
      </c>
      <c r="K1806">
        <v>36191</v>
      </c>
      <c r="L1806" t="s">
        <v>2629</v>
      </c>
    </row>
    <row r="1807" spans="1:12" x14ac:dyDescent="0.3">
      <c r="A1807" t="s">
        <v>2497</v>
      </c>
      <c r="B1807" t="s">
        <v>49</v>
      </c>
      <c r="C1807" t="s">
        <v>58</v>
      </c>
      <c r="D1807" t="s">
        <v>147</v>
      </c>
      <c r="E1807" t="s">
        <v>86</v>
      </c>
      <c r="F1807" t="s">
        <v>28</v>
      </c>
      <c r="H1807" s="1">
        <v>42190</v>
      </c>
      <c r="I1807" s="1">
        <v>42559</v>
      </c>
      <c r="J1807" s="1">
        <v>22824</v>
      </c>
      <c r="K1807" t="s">
        <v>2498</v>
      </c>
    </row>
    <row r="1808" spans="1:12" x14ac:dyDescent="0.3">
      <c r="A1808" t="s">
        <v>2499</v>
      </c>
      <c r="B1808" t="s">
        <v>19</v>
      </c>
      <c r="C1808" t="s">
        <v>40</v>
      </c>
      <c r="D1808" t="s">
        <v>147</v>
      </c>
      <c r="E1808" t="s">
        <v>46</v>
      </c>
      <c r="F1808" t="s">
        <v>60</v>
      </c>
      <c r="H1808" s="1">
        <v>39986</v>
      </c>
      <c r="J1808" s="1">
        <v>35615</v>
      </c>
      <c r="K1808">
        <v>42544</v>
      </c>
      <c r="L1808" t="s">
        <v>2631</v>
      </c>
    </row>
    <row r="1809" spans="1:12" x14ac:dyDescent="0.3">
      <c r="A1809" t="s">
        <v>2500</v>
      </c>
      <c r="B1809" t="s">
        <v>49</v>
      </c>
      <c r="C1809" t="s">
        <v>40</v>
      </c>
      <c r="D1809" t="s">
        <v>53</v>
      </c>
      <c r="E1809" t="s">
        <v>46</v>
      </c>
      <c r="F1809" t="s">
        <v>28</v>
      </c>
      <c r="G1809" t="s">
        <v>64</v>
      </c>
      <c r="H1809" s="1">
        <v>43617</v>
      </c>
      <c r="J1809" s="1">
        <v>29725</v>
      </c>
      <c r="L1809" t="s">
        <v>2633</v>
      </c>
    </row>
    <row r="1810" spans="1:12" x14ac:dyDescent="0.3">
      <c r="A1810" t="s">
        <v>2501</v>
      </c>
      <c r="B1810" t="s">
        <v>49</v>
      </c>
      <c r="C1810" t="s">
        <v>12</v>
      </c>
      <c r="D1810" t="s">
        <v>68</v>
      </c>
      <c r="E1810" t="s">
        <v>51</v>
      </c>
      <c r="H1810" s="1">
        <v>42699</v>
      </c>
      <c r="I1810" s="1">
        <v>43354</v>
      </c>
      <c r="J1810" s="1">
        <v>24149</v>
      </c>
    </row>
    <row r="1811" spans="1:12" x14ac:dyDescent="0.3">
      <c r="A1811" t="s">
        <v>2502</v>
      </c>
      <c r="B1811" t="s">
        <v>24</v>
      </c>
      <c r="C1811" t="s">
        <v>58</v>
      </c>
      <c r="D1811" t="s">
        <v>26</v>
      </c>
      <c r="E1811" t="s">
        <v>63</v>
      </c>
      <c r="H1811" s="1">
        <v>39892</v>
      </c>
      <c r="J1811" s="1">
        <v>37171</v>
      </c>
    </row>
    <row r="1812" spans="1:12" x14ac:dyDescent="0.3">
      <c r="A1812" t="s">
        <v>2503</v>
      </c>
      <c r="B1812" t="s">
        <v>67</v>
      </c>
      <c r="C1812" t="s">
        <v>40</v>
      </c>
      <c r="D1812" t="s">
        <v>147</v>
      </c>
      <c r="E1812" t="s">
        <v>54</v>
      </c>
      <c r="G1812" t="s">
        <v>29</v>
      </c>
      <c r="H1812" s="1">
        <v>42502</v>
      </c>
      <c r="I1812" s="1">
        <v>43699</v>
      </c>
      <c r="J1812" s="1">
        <v>29130</v>
      </c>
      <c r="K1812" t="s">
        <v>157</v>
      </c>
    </row>
    <row r="1813" spans="1:12" x14ac:dyDescent="0.3">
      <c r="A1813" t="s">
        <v>2504</v>
      </c>
      <c r="C1813" t="s">
        <v>82</v>
      </c>
      <c r="D1813" t="s">
        <v>50</v>
      </c>
      <c r="E1813" t="s">
        <v>92</v>
      </c>
      <c r="F1813" t="s">
        <v>15</v>
      </c>
      <c r="G1813" t="s">
        <v>47</v>
      </c>
      <c r="H1813" s="1">
        <v>42991</v>
      </c>
      <c r="J1813" s="1">
        <v>34351</v>
      </c>
    </row>
    <row r="1814" spans="1:12" x14ac:dyDescent="0.3">
      <c r="A1814" t="s">
        <v>2505</v>
      </c>
      <c r="C1814" t="s">
        <v>45</v>
      </c>
      <c r="D1814" t="s">
        <v>59</v>
      </c>
      <c r="E1814" t="s">
        <v>51</v>
      </c>
      <c r="F1814" t="s">
        <v>15</v>
      </c>
      <c r="G1814" t="s">
        <v>69</v>
      </c>
      <c r="H1814" s="1">
        <v>42306</v>
      </c>
      <c r="I1814" s="1">
        <v>43633</v>
      </c>
      <c r="J1814" s="1">
        <v>37190</v>
      </c>
    </row>
    <row r="1815" spans="1:12" x14ac:dyDescent="0.3">
      <c r="A1815" t="s">
        <v>2506</v>
      </c>
      <c r="B1815" t="s">
        <v>67</v>
      </c>
      <c r="C1815" t="s">
        <v>82</v>
      </c>
      <c r="D1815" t="s">
        <v>41</v>
      </c>
      <c r="E1815" t="s">
        <v>105</v>
      </c>
      <c r="G1815" t="s">
        <v>64</v>
      </c>
      <c r="H1815" s="1">
        <v>42341</v>
      </c>
    </row>
    <row r="1816" spans="1:12" x14ac:dyDescent="0.3">
      <c r="A1816" t="s">
        <v>2507</v>
      </c>
      <c r="C1816" t="s">
        <v>40</v>
      </c>
      <c r="D1816" t="s">
        <v>21</v>
      </c>
      <c r="E1816" t="s">
        <v>54</v>
      </c>
      <c r="F1816" t="s">
        <v>55</v>
      </c>
      <c r="G1816" t="s">
        <v>16</v>
      </c>
      <c r="H1816" s="1">
        <v>43630</v>
      </c>
      <c r="I1816" s="1">
        <v>43503</v>
      </c>
      <c r="J1816" s="1">
        <v>37783</v>
      </c>
      <c r="K1816">
        <v>86225</v>
      </c>
    </row>
    <row r="1817" spans="1:12" x14ac:dyDescent="0.3">
      <c r="A1817" t="s">
        <v>2508</v>
      </c>
      <c r="B1817" t="s">
        <v>36</v>
      </c>
      <c r="C1817" t="s">
        <v>20</v>
      </c>
      <c r="D1817" t="s">
        <v>59</v>
      </c>
      <c r="E1817" t="s">
        <v>105</v>
      </c>
      <c r="F1817" t="s">
        <v>33</v>
      </c>
      <c r="H1817" s="1">
        <v>44070</v>
      </c>
      <c r="J1817" s="1">
        <v>35534</v>
      </c>
      <c r="K1817" t="s">
        <v>2509</v>
      </c>
    </row>
    <row r="1818" spans="1:12" x14ac:dyDescent="0.3">
      <c r="A1818" t="s">
        <v>2510</v>
      </c>
      <c r="B1818" t="s">
        <v>36</v>
      </c>
      <c r="C1818" t="s">
        <v>58</v>
      </c>
      <c r="D1818" t="s">
        <v>50</v>
      </c>
      <c r="E1818" t="s">
        <v>63</v>
      </c>
      <c r="F1818" t="s">
        <v>33</v>
      </c>
      <c r="G1818" t="s">
        <v>74</v>
      </c>
      <c r="H1818" s="1">
        <v>43790</v>
      </c>
      <c r="I1818" s="1">
        <v>44185</v>
      </c>
      <c r="J1818" s="1">
        <v>38065</v>
      </c>
      <c r="L1818" t="s">
        <v>885</v>
      </c>
    </row>
    <row r="1819" spans="1:12" x14ac:dyDescent="0.3">
      <c r="A1819" t="s">
        <v>2511</v>
      </c>
      <c r="B1819" t="s">
        <v>24</v>
      </c>
      <c r="C1819" t="s">
        <v>12</v>
      </c>
      <c r="D1819" t="s">
        <v>41</v>
      </c>
      <c r="E1819" t="s">
        <v>63</v>
      </c>
      <c r="F1819" t="s">
        <v>33</v>
      </c>
      <c r="G1819" t="s">
        <v>47</v>
      </c>
      <c r="H1819" s="1">
        <v>43335</v>
      </c>
      <c r="J1819" s="1">
        <v>24986</v>
      </c>
      <c r="K1819" t="s">
        <v>2512</v>
      </c>
    </row>
    <row r="1820" spans="1:12" x14ac:dyDescent="0.3">
      <c r="A1820" t="s">
        <v>2513</v>
      </c>
      <c r="C1820" t="s">
        <v>12</v>
      </c>
      <c r="D1820" t="s">
        <v>13</v>
      </c>
      <c r="E1820" t="s">
        <v>27</v>
      </c>
      <c r="F1820" t="s">
        <v>33</v>
      </c>
      <c r="H1820" s="1">
        <v>40797</v>
      </c>
      <c r="K1820">
        <v>106011</v>
      </c>
      <c r="L1820" t="s">
        <v>2644</v>
      </c>
    </row>
    <row r="1821" spans="1:12" x14ac:dyDescent="0.3">
      <c r="A1821" t="s">
        <v>2514</v>
      </c>
      <c r="B1821" t="s">
        <v>36</v>
      </c>
      <c r="C1821" t="s">
        <v>37</v>
      </c>
      <c r="D1821" t="s">
        <v>83</v>
      </c>
      <c r="E1821" t="s">
        <v>86</v>
      </c>
      <c r="F1821" t="s">
        <v>28</v>
      </c>
      <c r="G1821" t="s">
        <v>47</v>
      </c>
      <c r="H1821" s="1">
        <v>42347</v>
      </c>
      <c r="I1821" s="1">
        <v>42594</v>
      </c>
      <c r="J1821" s="1">
        <v>37779</v>
      </c>
      <c r="K1821" t="s">
        <v>668</v>
      </c>
      <c r="L1821" t="s">
        <v>2646</v>
      </c>
    </row>
    <row r="1822" spans="1:12" x14ac:dyDescent="0.3">
      <c r="A1822" t="s">
        <v>2515</v>
      </c>
      <c r="B1822" t="s">
        <v>24</v>
      </c>
      <c r="C1822" t="s">
        <v>37</v>
      </c>
      <c r="E1822" t="s">
        <v>170</v>
      </c>
      <c r="F1822" t="s">
        <v>33</v>
      </c>
      <c r="G1822" t="s">
        <v>78</v>
      </c>
      <c r="H1822" s="1">
        <v>40317</v>
      </c>
      <c r="J1822" s="1">
        <v>33488</v>
      </c>
      <c r="K1822">
        <v>92687</v>
      </c>
      <c r="L1822" t="s">
        <v>61</v>
      </c>
    </row>
    <row r="1823" spans="1:12" x14ac:dyDescent="0.3">
      <c r="A1823" t="s">
        <v>2516</v>
      </c>
      <c r="C1823" t="s">
        <v>37</v>
      </c>
      <c r="E1823" t="s">
        <v>27</v>
      </c>
      <c r="H1823" s="1">
        <v>40682</v>
      </c>
      <c r="J1823" s="1">
        <v>30056</v>
      </c>
      <c r="K1823" t="s">
        <v>2517</v>
      </c>
    </row>
    <row r="1824" spans="1:12" x14ac:dyDescent="0.3">
      <c r="A1824" t="s">
        <v>2518</v>
      </c>
      <c r="B1824" t="s">
        <v>67</v>
      </c>
      <c r="C1824" t="s">
        <v>58</v>
      </c>
      <c r="D1824" t="s">
        <v>13</v>
      </c>
      <c r="E1824" t="s">
        <v>88</v>
      </c>
      <c r="F1824" t="s">
        <v>55</v>
      </c>
      <c r="G1824" t="s">
        <v>69</v>
      </c>
      <c r="H1824" s="1">
        <v>42264</v>
      </c>
      <c r="J1824" s="1">
        <v>32255</v>
      </c>
      <c r="K1824">
        <v>105522</v>
      </c>
      <c r="L1824" t="s">
        <v>176</v>
      </c>
    </row>
    <row r="1825" spans="1:12" x14ac:dyDescent="0.3">
      <c r="A1825" t="s">
        <v>2519</v>
      </c>
      <c r="B1825" t="s">
        <v>49</v>
      </c>
      <c r="C1825" t="s">
        <v>12</v>
      </c>
      <c r="D1825" t="s">
        <v>50</v>
      </c>
      <c r="E1825" t="s">
        <v>51</v>
      </c>
      <c r="F1825" t="s">
        <v>60</v>
      </c>
      <c r="G1825" t="s">
        <v>74</v>
      </c>
      <c r="H1825" s="1">
        <v>43050</v>
      </c>
      <c r="J1825" s="1">
        <v>37310</v>
      </c>
      <c r="K1825">
        <v>66147</v>
      </c>
      <c r="L1825" t="s">
        <v>485</v>
      </c>
    </row>
    <row r="1826" spans="1:12" x14ac:dyDescent="0.3">
      <c r="A1826" t="s">
        <v>2520</v>
      </c>
      <c r="B1826" t="s">
        <v>49</v>
      </c>
      <c r="C1826" t="s">
        <v>40</v>
      </c>
      <c r="D1826" t="s">
        <v>59</v>
      </c>
      <c r="F1826" t="s">
        <v>60</v>
      </c>
      <c r="G1826" t="s">
        <v>16</v>
      </c>
      <c r="H1826" s="1">
        <v>40962</v>
      </c>
      <c r="J1826" s="1">
        <v>26405</v>
      </c>
      <c r="K1826">
        <v>91120</v>
      </c>
    </row>
    <row r="1827" spans="1:12" x14ac:dyDescent="0.3">
      <c r="A1827" t="s">
        <v>2521</v>
      </c>
      <c r="B1827" t="s">
        <v>19</v>
      </c>
      <c r="C1827" t="s">
        <v>20</v>
      </c>
      <c r="E1827" t="s">
        <v>38</v>
      </c>
      <c r="F1827" t="s">
        <v>55</v>
      </c>
      <c r="G1827" t="s">
        <v>78</v>
      </c>
      <c r="H1827" s="1">
        <v>41475</v>
      </c>
      <c r="J1827" s="1">
        <v>22716</v>
      </c>
      <c r="L1827" t="s">
        <v>2653</v>
      </c>
    </row>
    <row r="1828" spans="1:12" x14ac:dyDescent="0.3">
      <c r="A1828" t="s">
        <v>2522</v>
      </c>
      <c r="B1828" t="s">
        <v>36</v>
      </c>
      <c r="D1828" t="s">
        <v>83</v>
      </c>
      <c r="E1828" t="s">
        <v>54</v>
      </c>
      <c r="F1828" t="s">
        <v>33</v>
      </c>
      <c r="G1828" t="s">
        <v>16</v>
      </c>
      <c r="H1828" s="1">
        <v>39927</v>
      </c>
      <c r="I1828" s="1">
        <v>41239</v>
      </c>
      <c r="J1828" s="1">
        <v>29912</v>
      </c>
      <c r="K1828" t="s">
        <v>2523</v>
      </c>
      <c r="L1828" t="s">
        <v>2655</v>
      </c>
    </row>
    <row r="1829" spans="1:12" x14ac:dyDescent="0.3">
      <c r="A1829" t="s">
        <v>2524</v>
      </c>
      <c r="B1829" t="s">
        <v>49</v>
      </c>
      <c r="C1829" t="s">
        <v>25</v>
      </c>
      <c r="E1829" t="s">
        <v>38</v>
      </c>
      <c r="F1829" t="s">
        <v>55</v>
      </c>
      <c r="G1829" t="s">
        <v>78</v>
      </c>
      <c r="H1829" s="1">
        <v>40019</v>
      </c>
      <c r="I1829" s="1">
        <v>41838</v>
      </c>
      <c r="J1829" s="1">
        <v>25421</v>
      </c>
      <c r="K1829">
        <v>75178</v>
      </c>
      <c r="L1829" t="s">
        <v>61</v>
      </c>
    </row>
    <row r="1830" spans="1:12" x14ac:dyDescent="0.3">
      <c r="A1830" t="s">
        <v>2525</v>
      </c>
      <c r="B1830" t="s">
        <v>67</v>
      </c>
      <c r="C1830" t="s">
        <v>20</v>
      </c>
      <c r="D1830" t="s">
        <v>125</v>
      </c>
      <c r="E1830" t="s">
        <v>170</v>
      </c>
      <c r="F1830" t="s">
        <v>60</v>
      </c>
      <c r="G1830" t="s">
        <v>64</v>
      </c>
      <c r="H1830" s="1">
        <v>39859</v>
      </c>
      <c r="J1830" s="1">
        <v>37368</v>
      </c>
      <c r="K1830" t="s">
        <v>2526</v>
      </c>
    </row>
    <row r="1831" spans="1:12" x14ac:dyDescent="0.3">
      <c r="A1831" t="s">
        <v>2527</v>
      </c>
      <c r="C1831" t="s">
        <v>45</v>
      </c>
      <c r="D1831" t="s">
        <v>13</v>
      </c>
      <c r="E1831" t="s">
        <v>51</v>
      </c>
      <c r="F1831" t="s">
        <v>60</v>
      </c>
      <c r="G1831" t="s">
        <v>47</v>
      </c>
      <c r="H1831" s="1">
        <v>41297</v>
      </c>
      <c r="J1831" s="1">
        <v>32174</v>
      </c>
      <c r="K1831">
        <v>79702</v>
      </c>
    </row>
    <row r="1832" spans="1:12" x14ac:dyDescent="0.3">
      <c r="A1832" t="s">
        <v>2528</v>
      </c>
      <c r="B1832" t="s">
        <v>19</v>
      </c>
      <c r="C1832" t="s">
        <v>12</v>
      </c>
      <c r="D1832" t="s">
        <v>147</v>
      </c>
      <c r="E1832" t="s">
        <v>88</v>
      </c>
      <c r="F1832" t="s">
        <v>60</v>
      </c>
      <c r="G1832" t="s">
        <v>47</v>
      </c>
      <c r="H1832" s="1">
        <v>40478</v>
      </c>
      <c r="I1832" s="1">
        <v>41306</v>
      </c>
      <c r="J1832" s="1">
        <v>38031</v>
      </c>
      <c r="K1832">
        <v>76621</v>
      </c>
    </row>
    <row r="1833" spans="1:12" x14ac:dyDescent="0.3">
      <c r="A1833" t="s">
        <v>2529</v>
      </c>
      <c r="B1833" t="s">
        <v>67</v>
      </c>
      <c r="C1833" t="s">
        <v>20</v>
      </c>
      <c r="D1833" t="s">
        <v>130</v>
      </c>
      <c r="E1833" t="s">
        <v>54</v>
      </c>
      <c r="F1833" t="s">
        <v>60</v>
      </c>
      <c r="G1833" t="s">
        <v>16</v>
      </c>
      <c r="H1833" s="1">
        <v>40290</v>
      </c>
      <c r="J1833" s="1">
        <v>22402</v>
      </c>
      <c r="K1833">
        <v>81773</v>
      </c>
    </row>
    <row r="1834" spans="1:12" x14ac:dyDescent="0.3">
      <c r="A1834" t="s">
        <v>2530</v>
      </c>
      <c r="B1834" t="s">
        <v>85</v>
      </c>
      <c r="D1834" t="s">
        <v>21</v>
      </c>
      <c r="E1834" t="s">
        <v>54</v>
      </c>
      <c r="F1834" t="s">
        <v>28</v>
      </c>
      <c r="G1834" t="s">
        <v>16</v>
      </c>
      <c r="H1834" s="1">
        <v>42140</v>
      </c>
      <c r="J1834" s="1">
        <v>22347</v>
      </c>
      <c r="K1834">
        <v>56634</v>
      </c>
      <c r="L1834">
        <v>108868</v>
      </c>
    </row>
    <row r="1835" spans="1:12" x14ac:dyDescent="0.3">
      <c r="A1835" t="s">
        <v>2531</v>
      </c>
      <c r="B1835" t="s">
        <v>19</v>
      </c>
      <c r="C1835" t="s">
        <v>37</v>
      </c>
      <c r="D1835" t="s">
        <v>21</v>
      </c>
      <c r="E1835" t="s">
        <v>88</v>
      </c>
      <c r="G1835" t="s">
        <v>78</v>
      </c>
      <c r="H1835" s="1">
        <v>44073</v>
      </c>
      <c r="J1835" s="1">
        <v>28012</v>
      </c>
      <c r="K1835" t="s">
        <v>2532</v>
      </c>
    </row>
    <row r="1836" spans="1:12" x14ac:dyDescent="0.3">
      <c r="A1836" t="s">
        <v>2533</v>
      </c>
      <c r="B1836" t="s">
        <v>36</v>
      </c>
      <c r="C1836" t="s">
        <v>37</v>
      </c>
      <c r="E1836" t="s">
        <v>51</v>
      </c>
      <c r="F1836" t="s">
        <v>15</v>
      </c>
      <c r="G1836" t="s">
        <v>42</v>
      </c>
      <c r="H1836" s="1">
        <v>42032</v>
      </c>
      <c r="I1836" s="1">
        <v>42475</v>
      </c>
      <c r="J1836" s="1">
        <v>31479</v>
      </c>
      <c r="L1836" t="s">
        <v>417</v>
      </c>
    </row>
    <row r="1837" spans="1:12" x14ac:dyDescent="0.3">
      <c r="A1837" t="s">
        <v>2534</v>
      </c>
      <c r="B1837" t="s">
        <v>85</v>
      </c>
      <c r="C1837" t="s">
        <v>12</v>
      </c>
      <c r="D1837" t="s">
        <v>59</v>
      </c>
      <c r="E1837" t="s">
        <v>54</v>
      </c>
      <c r="F1837" t="s">
        <v>15</v>
      </c>
      <c r="G1837" t="s">
        <v>42</v>
      </c>
      <c r="H1837" s="1">
        <v>43804</v>
      </c>
      <c r="J1837" s="1">
        <v>28135</v>
      </c>
      <c r="L1837" t="s">
        <v>2666</v>
      </c>
    </row>
    <row r="1838" spans="1:12" x14ac:dyDescent="0.3">
      <c r="A1838" t="s">
        <v>2535</v>
      </c>
      <c r="C1838" t="s">
        <v>40</v>
      </c>
      <c r="D1838" t="s">
        <v>41</v>
      </c>
      <c r="F1838" t="s">
        <v>33</v>
      </c>
      <c r="G1838" t="s">
        <v>16</v>
      </c>
      <c r="H1838" s="1">
        <v>41488</v>
      </c>
      <c r="J1838" s="1">
        <v>30596</v>
      </c>
      <c r="K1838" t="s">
        <v>616</v>
      </c>
      <c r="L1838">
        <v>77902</v>
      </c>
    </row>
    <row r="1839" spans="1:12" x14ac:dyDescent="0.3">
      <c r="A1839" t="s">
        <v>2536</v>
      </c>
      <c r="B1839" t="s">
        <v>49</v>
      </c>
      <c r="C1839" t="s">
        <v>25</v>
      </c>
      <c r="D1839" t="s">
        <v>83</v>
      </c>
      <c r="E1839" t="s">
        <v>88</v>
      </c>
      <c r="F1839" t="s">
        <v>15</v>
      </c>
      <c r="H1839" s="1">
        <v>42039</v>
      </c>
      <c r="J1839" s="1">
        <v>32938</v>
      </c>
      <c r="K1839" t="s">
        <v>2537</v>
      </c>
      <c r="L1839" t="s">
        <v>576</v>
      </c>
    </row>
    <row r="1840" spans="1:12" x14ac:dyDescent="0.3">
      <c r="A1840" t="s">
        <v>2538</v>
      </c>
      <c r="B1840" t="s">
        <v>85</v>
      </c>
      <c r="C1840" t="s">
        <v>25</v>
      </c>
      <c r="E1840" t="s">
        <v>105</v>
      </c>
      <c r="F1840" t="s">
        <v>28</v>
      </c>
      <c r="G1840" t="s">
        <v>64</v>
      </c>
      <c r="H1840" s="1">
        <v>42048</v>
      </c>
      <c r="J1840" s="1">
        <v>37922</v>
      </c>
      <c r="L1840" t="s">
        <v>2671</v>
      </c>
    </row>
    <row r="1841" spans="1:12" x14ac:dyDescent="0.3">
      <c r="A1841" t="s">
        <v>2539</v>
      </c>
      <c r="B1841" t="s">
        <v>19</v>
      </c>
      <c r="E1841" t="s">
        <v>86</v>
      </c>
      <c r="G1841" t="s">
        <v>16</v>
      </c>
      <c r="H1841" s="1">
        <v>41100</v>
      </c>
      <c r="J1841" s="1">
        <v>32603</v>
      </c>
      <c r="L1841" t="s">
        <v>375</v>
      </c>
    </row>
    <row r="1842" spans="1:12" x14ac:dyDescent="0.3">
      <c r="A1842" t="s">
        <v>2540</v>
      </c>
      <c r="B1842" t="s">
        <v>19</v>
      </c>
      <c r="C1842" t="s">
        <v>25</v>
      </c>
      <c r="D1842" t="s">
        <v>59</v>
      </c>
      <c r="E1842" t="s">
        <v>46</v>
      </c>
      <c r="F1842" t="s">
        <v>60</v>
      </c>
      <c r="G1842" t="s">
        <v>16</v>
      </c>
      <c r="H1842" s="1">
        <v>41131</v>
      </c>
      <c r="I1842" s="1">
        <v>40940</v>
      </c>
      <c r="J1842" s="1">
        <v>27157</v>
      </c>
      <c r="L1842" t="s">
        <v>2674</v>
      </c>
    </row>
    <row r="1843" spans="1:12" x14ac:dyDescent="0.3">
      <c r="A1843" t="s">
        <v>2541</v>
      </c>
      <c r="B1843" t="s">
        <v>24</v>
      </c>
      <c r="C1843" t="s">
        <v>45</v>
      </c>
      <c r="D1843" t="s">
        <v>83</v>
      </c>
      <c r="E1843" t="s">
        <v>170</v>
      </c>
      <c r="F1843" t="s">
        <v>55</v>
      </c>
      <c r="G1843" t="s">
        <v>16</v>
      </c>
      <c r="H1843" s="1">
        <v>41515</v>
      </c>
      <c r="J1843" s="1">
        <v>34930</v>
      </c>
    </row>
    <row r="1844" spans="1:12" x14ac:dyDescent="0.3">
      <c r="A1844" t="s">
        <v>2542</v>
      </c>
      <c r="B1844" t="s">
        <v>24</v>
      </c>
      <c r="C1844" t="s">
        <v>58</v>
      </c>
      <c r="D1844" t="s">
        <v>68</v>
      </c>
      <c r="E1844" t="s">
        <v>92</v>
      </c>
      <c r="G1844" t="s">
        <v>29</v>
      </c>
      <c r="H1844" s="1">
        <v>42206</v>
      </c>
      <c r="I1844" s="1">
        <v>43772</v>
      </c>
    </row>
    <row r="1845" spans="1:12" x14ac:dyDescent="0.3">
      <c r="A1845" t="s">
        <v>2543</v>
      </c>
      <c r="B1845" t="s">
        <v>19</v>
      </c>
      <c r="C1845" t="s">
        <v>37</v>
      </c>
      <c r="D1845" t="s">
        <v>147</v>
      </c>
      <c r="E1845" t="s">
        <v>92</v>
      </c>
      <c r="F1845" t="s">
        <v>28</v>
      </c>
      <c r="G1845" t="s">
        <v>16</v>
      </c>
      <c r="H1845" s="1">
        <v>41938</v>
      </c>
      <c r="J1845" s="1">
        <v>31935</v>
      </c>
      <c r="K1845" t="s">
        <v>2544</v>
      </c>
    </row>
    <row r="1846" spans="1:12" x14ac:dyDescent="0.3">
      <c r="A1846" t="s">
        <v>2545</v>
      </c>
      <c r="C1846" t="s">
        <v>40</v>
      </c>
      <c r="D1846" t="s">
        <v>147</v>
      </c>
      <c r="E1846" t="s">
        <v>86</v>
      </c>
      <c r="G1846" t="s">
        <v>42</v>
      </c>
      <c r="H1846" s="1">
        <v>43271</v>
      </c>
      <c r="I1846" s="1">
        <v>43773</v>
      </c>
      <c r="J1846" s="1">
        <v>23552</v>
      </c>
      <c r="L1846" t="s">
        <v>2679</v>
      </c>
    </row>
    <row r="1847" spans="1:12" x14ac:dyDescent="0.3">
      <c r="A1847" t="s">
        <v>2546</v>
      </c>
      <c r="B1847" t="s">
        <v>67</v>
      </c>
      <c r="C1847" t="s">
        <v>45</v>
      </c>
      <c r="D1847" t="s">
        <v>125</v>
      </c>
      <c r="E1847" t="s">
        <v>38</v>
      </c>
      <c r="G1847" t="s">
        <v>78</v>
      </c>
      <c r="H1847" s="1">
        <v>39925</v>
      </c>
      <c r="J1847" s="1">
        <v>23781</v>
      </c>
      <c r="K1847" t="s">
        <v>2547</v>
      </c>
    </row>
    <row r="1848" spans="1:12" x14ac:dyDescent="0.3">
      <c r="A1848" t="s">
        <v>2548</v>
      </c>
      <c r="B1848" t="s">
        <v>24</v>
      </c>
      <c r="C1848" t="s">
        <v>40</v>
      </c>
      <c r="D1848" t="s">
        <v>59</v>
      </c>
      <c r="E1848" t="s">
        <v>170</v>
      </c>
      <c r="F1848" t="s">
        <v>60</v>
      </c>
      <c r="G1848" t="s">
        <v>16</v>
      </c>
      <c r="H1848" s="1">
        <v>42181</v>
      </c>
      <c r="I1848" s="1">
        <v>43821</v>
      </c>
      <c r="J1848" s="1">
        <v>25592</v>
      </c>
      <c r="K1848" t="s">
        <v>1268</v>
      </c>
    </row>
    <row r="1849" spans="1:12" x14ac:dyDescent="0.3">
      <c r="A1849" t="s">
        <v>2549</v>
      </c>
      <c r="B1849" t="s">
        <v>19</v>
      </c>
      <c r="C1849" t="s">
        <v>82</v>
      </c>
      <c r="D1849" t="s">
        <v>13</v>
      </c>
      <c r="E1849" t="s">
        <v>32</v>
      </c>
      <c r="F1849" t="s">
        <v>28</v>
      </c>
      <c r="G1849" t="s">
        <v>47</v>
      </c>
      <c r="H1849" s="1">
        <v>40148</v>
      </c>
      <c r="J1849" s="1">
        <v>22595</v>
      </c>
      <c r="K1849" t="s">
        <v>545</v>
      </c>
    </row>
    <row r="1850" spans="1:12" x14ac:dyDescent="0.3">
      <c r="A1850" t="s">
        <v>2550</v>
      </c>
      <c r="B1850" t="s">
        <v>85</v>
      </c>
      <c r="C1850" t="s">
        <v>20</v>
      </c>
      <c r="D1850" t="s">
        <v>31</v>
      </c>
      <c r="E1850" t="s">
        <v>46</v>
      </c>
      <c r="G1850" t="s">
        <v>74</v>
      </c>
      <c r="H1850" s="1">
        <v>43633</v>
      </c>
      <c r="J1850" s="1">
        <v>33370</v>
      </c>
      <c r="K1850">
        <v>49448</v>
      </c>
    </row>
    <row r="1851" spans="1:12" x14ac:dyDescent="0.3">
      <c r="A1851" t="s">
        <v>2551</v>
      </c>
      <c r="B1851" t="s">
        <v>36</v>
      </c>
      <c r="C1851" t="s">
        <v>58</v>
      </c>
      <c r="D1851" t="s">
        <v>147</v>
      </c>
      <c r="E1851" t="s">
        <v>54</v>
      </c>
      <c r="F1851" t="s">
        <v>33</v>
      </c>
      <c r="G1851" t="s">
        <v>42</v>
      </c>
      <c r="H1851" s="1">
        <v>43777</v>
      </c>
      <c r="I1851" s="1">
        <v>44859</v>
      </c>
      <c r="J1851" s="1">
        <v>35663</v>
      </c>
      <c r="K1851">
        <v>51715</v>
      </c>
      <c r="L1851" t="s">
        <v>2685</v>
      </c>
    </row>
    <row r="1852" spans="1:12" x14ac:dyDescent="0.3">
      <c r="A1852" t="s">
        <v>2552</v>
      </c>
      <c r="B1852" t="s">
        <v>24</v>
      </c>
      <c r="C1852" t="s">
        <v>97</v>
      </c>
      <c r="D1852" t="s">
        <v>59</v>
      </c>
      <c r="E1852" t="s">
        <v>32</v>
      </c>
      <c r="F1852" t="s">
        <v>28</v>
      </c>
      <c r="G1852" t="s">
        <v>69</v>
      </c>
      <c r="H1852" s="1">
        <v>42755</v>
      </c>
      <c r="J1852" s="1">
        <v>26611</v>
      </c>
      <c r="L1852" t="s">
        <v>785</v>
      </c>
    </row>
    <row r="1853" spans="1:12" x14ac:dyDescent="0.3">
      <c r="A1853" t="s">
        <v>2553</v>
      </c>
      <c r="B1853" t="s">
        <v>67</v>
      </c>
      <c r="C1853" t="s">
        <v>12</v>
      </c>
      <c r="D1853" t="s">
        <v>94</v>
      </c>
      <c r="E1853" t="s">
        <v>54</v>
      </c>
      <c r="F1853" t="s">
        <v>33</v>
      </c>
      <c r="G1853" t="s">
        <v>69</v>
      </c>
      <c r="H1853" s="1">
        <v>43181</v>
      </c>
      <c r="J1853" s="1">
        <v>29153</v>
      </c>
      <c r="L1853" t="s">
        <v>2688</v>
      </c>
    </row>
    <row r="1854" spans="1:12" x14ac:dyDescent="0.3">
      <c r="A1854" t="s">
        <v>2554</v>
      </c>
      <c r="B1854" t="s">
        <v>19</v>
      </c>
      <c r="C1854" t="s">
        <v>25</v>
      </c>
      <c r="D1854" t="s">
        <v>130</v>
      </c>
      <c r="E1854" t="s">
        <v>92</v>
      </c>
      <c r="G1854" t="s">
        <v>64</v>
      </c>
      <c r="H1854" s="1">
        <v>42747</v>
      </c>
      <c r="I1854" s="1">
        <v>42921</v>
      </c>
      <c r="J1854" s="1">
        <v>36825</v>
      </c>
      <c r="L1854" t="s">
        <v>2266</v>
      </c>
    </row>
    <row r="1855" spans="1:12" x14ac:dyDescent="0.3">
      <c r="A1855" t="s">
        <v>2555</v>
      </c>
      <c r="C1855" t="s">
        <v>40</v>
      </c>
      <c r="D1855" t="s">
        <v>59</v>
      </c>
      <c r="E1855" t="s">
        <v>51</v>
      </c>
      <c r="F1855" t="s">
        <v>60</v>
      </c>
      <c r="G1855" t="s">
        <v>64</v>
      </c>
      <c r="H1855" s="1">
        <v>41587</v>
      </c>
      <c r="I1855" s="1">
        <v>42140</v>
      </c>
      <c r="J1855" s="1">
        <v>26735</v>
      </c>
      <c r="K1855" t="s">
        <v>2556</v>
      </c>
      <c r="L1855" t="s">
        <v>2691</v>
      </c>
    </row>
    <row r="1856" spans="1:12" x14ac:dyDescent="0.3">
      <c r="A1856" t="s">
        <v>2557</v>
      </c>
      <c r="B1856" t="s">
        <v>24</v>
      </c>
      <c r="C1856" t="s">
        <v>12</v>
      </c>
      <c r="D1856" t="s">
        <v>41</v>
      </c>
      <c r="E1856" t="s">
        <v>27</v>
      </c>
      <c r="F1856" t="s">
        <v>60</v>
      </c>
      <c r="G1856" t="s">
        <v>74</v>
      </c>
      <c r="H1856" s="1">
        <v>40865</v>
      </c>
      <c r="I1856" s="1">
        <v>42464</v>
      </c>
      <c r="K1856">
        <v>67644</v>
      </c>
      <c r="L1856" t="s">
        <v>2693</v>
      </c>
    </row>
    <row r="1857" spans="1:12" x14ac:dyDescent="0.3">
      <c r="A1857" t="s">
        <v>2558</v>
      </c>
      <c r="B1857" t="s">
        <v>24</v>
      </c>
      <c r="C1857" t="s">
        <v>97</v>
      </c>
      <c r="D1857" t="s">
        <v>26</v>
      </c>
      <c r="E1857" t="s">
        <v>99</v>
      </c>
      <c r="F1857" t="s">
        <v>55</v>
      </c>
      <c r="H1857" s="1">
        <v>40896</v>
      </c>
      <c r="J1857" s="1">
        <v>37971</v>
      </c>
    </row>
    <row r="1858" spans="1:12" x14ac:dyDescent="0.3">
      <c r="A1858" t="s">
        <v>2559</v>
      </c>
      <c r="B1858" t="s">
        <v>24</v>
      </c>
      <c r="C1858" t="s">
        <v>20</v>
      </c>
      <c r="D1858" t="s">
        <v>26</v>
      </c>
      <c r="E1858" t="s">
        <v>86</v>
      </c>
      <c r="F1858" t="s">
        <v>60</v>
      </c>
      <c r="H1858" s="1">
        <v>42458</v>
      </c>
      <c r="J1858" s="1">
        <v>29472</v>
      </c>
      <c r="K1858">
        <v>51819</v>
      </c>
      <c r="L1858">
        <v>67485</v>
      </c>
    </row>
    <row r="1859" spans="1:12" x14ac:dyDescent="0.3">
      <c r="A1859" t="s">
        <v>2560</v>
      </c>
      <c r="B1859" t="s">
        <v>85</v>
      </c>
      <c r="C1859" t="s">
        <v>12</v>
      </c>
      <c r="D1859" t="s">
        <v>13</v>
      </c>
      <c r="E1859" t="s">
        <v>86</v>
      </c>
      <c r="F1859" t="s">
        <v>55</v>
      </c>
      <c r="H1859" s="1">
        <v>42484</v>
      </c>
      <c r="J1859" s="1">
        <v>26607</v>
      </c>
      <c r="K1859">
        <v>52013</v>
      </c>
      <c r="L1859" t="s">
        <v>2697</v>
      </c>
    </row>
    <row r="1860" spans="1:12" x14ac:dyDescent="0.3">
      <c r="A1860" t="s">
        <v>2561</v>
      </c>
      <c r="C1860" t="s">
        <v>97</v>
      </c>
      <c r="D1860" t="s">
        <v>41</v>
      </c>
      <c r="E1860" t="s">
        <v>51</v>
      </c>
      <c r="G1860" t="s">
        <v>78</v>
      </c>
      <c r="H1860" s="1">
        <v>40163</v>
      </c>
      <c r="J1860" s="1">
        <v>30036</v>
      </c>
      <c r="K1860" t="s">
        <v>2562</v>
      </c>
      <c r="L1860" t="s">
        <v>2699</v>
      </c>
    </row>
    <row r="1861" spans="1:12" x14ac:dyDescent="0.3">
      <c r="A1861" t="s">
        <v>2563</v>
      </c>
      <c r="B1861" t="s">
        <v>36</v>
      </c>
      <c r="C1861" t="s">
        <v>40</v>
      </c>
      <c r="D1861" t="s">
        <v>94</v>
      </c>
      <c r="E1861" t="s">
        <v>27</v>
      </c>
      <c r="G1861" t="s">
        <v>78</v>
      </c>
      <c r="H1861" s="1">
        <v>40656</v>
      </c>
      <c r="J1861" s="1">
        <v>35992</v>
      </c>
      <c r="K1861" t="s">
        <v>2564</v>
      </c>
    </row>
    <row r="1862" spans="1:12" x14ac:dyDescent="0.3">
      <c r="A1862" t="s">
        <v>2565</v>
      </c>
      <c r="B1862" t="s">
        <v>49</v>
      </c>
      <c r="C1862" t="s">
        <v>20</v>
      </c>
      <c r="D1862" t="s">
        <v>50</v>
      </c>
      <c r="F1862" t="s">
        <v>60</v>
      </c>
      <c r="G1862" t="s">
        <v>78</v>
      </c>
      <c r="H1862" s="1">
        <v>41464</v>
      </c>
      <c r="I1862" s="1">
        <v>41378</v>
      </c>
      <c r="J1862" s="1">
        <v>29014</v>
      </c>
      <c r="K1862" t="s">
        <v>2566</v>
      </c>
      <c r="L1862" t="s">
        <v>1394</v>
      </c>
    </row>
    <row r="1863" spans="1:12" x14ac:dyDescent="0.3">
      <c r="A1863" t="s">
        <v>2567</v>
      </c>
      <c r="B1863" t="s">
        <v>24</v>
      </c>
      <c r="C1863" t="s">
        <v>12</v>
      </c>
      <c r="E1863" t="s">
        <v>54</v>
      </c>
      <c r="F1863" t="s">
        <v>33</v>
      </c>
      <c r="G1863" t="s">
        <v>78</v>
      </c>
      <c r="H1863" s="1">
        <v>41699</v>
      </c>
      <c r="I1863" s="1">
        <v>42328</v>
      </c>
      <c r="J1863" s="1">
        <v>34840</v>
      </c>
      <c r="K1863">
        <v>118873</v>
      </c>
    </row>
    <row r="1864" spans="1:12" x14ac:dyDescent="0.3">
      <c r="B1864" t="s">
        <v>19</v>
      </c>
      <c r="C1864" t="s">
        <v>37</v>
      </c>
      <c r="D1864" t="s">
        <v>26</v>
      </c>
      <c r="E1864" t="s">
        <v>27</v>
      </c>
      <c r="F1864" t="s">
        <v>55</v>
      </c>
      <c r="G1864" t="s">
        <v>47</v>
      </c>
      <c r="H1864" s="1">
        <v>41099</v>
      </c>
      <c r="J1864" s="1">
        <v>24540</v>
      </c>
      <c r="K1864">
        <v>104033</v>
      </c>
      <c r="L1864">
        <v>104834</v>
      </c>
    </row>
    <row r="1865" spans="1:12" x14ac:dyDescent="0.3">
      <c r="A1865" t="s">
        <v>2568</v>
      </c>
      <c r="B1865" t="s">
        <v>24</v>
      </c>
      <c r="C1865" t="s">
        <v>58</v>
      </c>
      <c r="E1865" t="s">
        <v>99</v>
      </c>
      <c r="F1865" t="s">
        <v>15</v>
      </c>
      <c r="G1865" t="s">
        <v>42</v>
      </c>
      <c r="H1865" s="1">
        <v>42636</v>
      </c>
      <c r="J1865" s="1">
        <v>28800</v>
      </c>
      <c r="K1865" t="s">
        <v>2569</v>
      </c>
    </row>
    <row r="1866" spans="1:12" x14ac:dyDescent="0.3">
      <c r="A1866" t="s">
        <v>2570</v>
      </c>
      <c r="B1866" t="s">
        <v>67</v>
      </c>
      <c r="C1866" t="s">
        <v>12</v>
      </c>
      <c r="D1866" t="s">
        <v>59</v>
      </c>
      <c r="E1866" t="s">
        <v>14</v>
      </c>
      <c r="F1866" t="s">
        <v>55</v>
      </c>
      <c r="G1866" t="s">
        <v>78</v>
      </c>
      <c r="H1866" s="1">
        <v>40266</v>
      </c>
      <c r="J1866" s="1">
        <v>30956</v>
      </c>
      <c r="K1866" t="s">
        <v>616</v>
      </c>
      <c r="L1866" t="s">
        <v>2706</v>
      </c>
    </row>
    <row r="1867" spans="1:12" x14ac:dyDescent="0.3">
      <c r="A1867" t="s">
        <v>2571</v>
      </c>
      <c r="B1867" t="s">
        <v>24</v>
      </c>
      <c r="C1867" t="s">
        <v>40</v>
      </c>
      <c r="D1867" t="s">
        <v>53</v>
      </c>
      <c r="E1867" t="s">
        <v>51</v>
      </c>
      <c r="F1867" t="s">
        <v>28</v>
      </c>
      <c r="G1867" t="s">
        <v>64</v>
      </c>
      <c r="H1867" s="1">
        <v>43583</v>
      </c>
      <c r="J1867" s="1">
        <v>35287</v>
      </c>
      <c r="K1867" t="s">
        <v>2572</v>
      </c>
      <c r="L1867" t="s">
        <v>119</v>
      </c>
    </row>
    <row r="1868" spans="1:12" x14ac:dyDescent="0.3">
      <c r="A1868" t="s">
        <v>2573</v>
      </c>
      <c r="B1868" t="s">
        <v>67</v>
      </c>
      <c r="C1868" t="s">
        <v>58</v>
      </c>
      <c r="D1868" t="s">
        <v>50</v>
      </c>
      <c r="E1868" t="s">
        <v>86</v>
      </c>
      <c r="F1868" t="s">
        <v>55</v>
      </c>
      <c r="G1868" t="s">
        <v>69</v>
      </c>
      <c r="H1868" s="1">
        <v>40508</v>
      </c>
      <c r="J1868" s="1">
        <v>24795</v>
      </c>
      <c r="K1868">
        <v>118767</v>
      </c>
    </row>
    <row r="1869" spans="1:12" x14ac:dyDescent="0.3">
      <c r="A1869" t="s">
        <v>2574</v>
      </c>
      <c r="C1869" t="s">
        <v>58</v>
      </c>
      <c r="D1869" t="s">
        <v>94</v>
      </c>
      <c r="E1869" t="s">
        <v>46</v>
      </c>
      <c r="F1869" t="s">
        <v>28</v>
      </c>
      <c r="H1869" s="1">
        <v>41747</v>
      </c>
      <c r="J1869" s="1">
        <v>30117</v>
      </c>
      <c r="K1869">
        <v>74026</v>
      </c>
      <c r="L1869">
        <v>108958</v>
      </c>
    </row>
    <row r="1870" spans="1:12" x14ac:dyDescent="0.3">
      <c r="A1870" t="s">
        <v>2575</v>
      </c>
      <c r="B1870" t="s">
        <v>67</v>
      </c>
      <c r="C1870" t="s">
        <v>82</v>
      </c>
      <c r="D1870" t="s">
        <v>26</v>
      </c>
      <c r="F1870" t="s">
        <v>55</v>
      </c>
      <c r="G1870" t="s">
        <v>16</v>
      </c>
      <c r="H1870" s="1">
        <v>39999</v>
      </c>
      <c r="I1870" s="1">
        <v>41556</v>
      </c>
      <c r="J1870" s="1">
        <v>32475</v>
      </c>
      <c r="L1870" t="s">
        <v>2711</v>
      </c>
    </row>
    <row r="1871" spans="1:12" x14ac:dyDescent="0.3">
      <c r="A1871" t="s">
        <v>2576</v>
      </c>
      <c r="B1871" t="s">
        <v>36</v>
      </c>
      <c r="C1871" t="s">
        <v>45</v>
      </c>
      <c r="D1871" t="s">
        <v>26</v>
      </c>
      <c r="E1871" t="s">
        <v>51</v>
      </c>
      <c r="F1871" t="s">
        <v>55</v>
      </c>
      <c r="G1871" t="s">
        <v>64</v>
      </c>
      <c r="H1871" s="1">
        <v>41755</v>
      </c>
      <c r="I1871" s="1">
        <v>42024</v>
      </c>
      <c r="J1871" s="1">
        <v>37795</v>
      </c>
      <c r="L1871" t="s">
        <v>2713</v>
      </c>
    </row>
    <row r="1872" spans="1:12" x14ac:dyDescent="0.3">
      <c r="A1872" t="s">
        <v>2577</v>
      </c>
      <c r="B1872" t="s">
        <v>85</v>
      </c>
      <c r="C1872" t="s">
        <v>12</v>
      </c>
      <c r="D1872" t="s">
        <v>26</v>
      </c>
      <c r="E1872" t="s">
        <v>170</v>
      </c>
      <c r="F1872" t="s">
        <v>60</v>
      </c>
      <c r="H1872" s="1">
        <v>42960</v>
      </c>
      <c r="I1872" s="1">
        <v>44748</v>
      </c>
      <c r="J1872" s="1">
        <v>36344</v>
      </c>
      <c r="K1872" t="s">
        <v>270</v>
      </c>
      <c r="L1872" t="s">
        <v>2715</v>
      </c>
    </row>
    <row r="1873" spans="1:12" x14ac:dyDescent="0.3">
      <c r="A1873" t="s">
        <v>2578</v>
      </c>
      <c r="B1873" t="s">
        <v>85</v>
      </c>
      <c r="C1873" t="s">
        <v>25</v>
      </c>
      <c r="D1873" t="s">
        <v>21</v>
      </c>
      <c r="E1873" t="s">
        <v>51</v>
      </c>
      <c r="H1873" s="1">
        <v>41370</v>
      </c>
      <c r="I1873" s="1">
        <v>42920</v>
      </c>
      <c r="J1873" s="1">
        <v>22286</v>
      </c>
      <c r="K1873">
        <v>80553</v>
      </c>
    </row>
    <row r="1874" spans="1:12" x14ac:dyDescent="0.3">
      <c r="A1874" t="s">
        <v>2579</v>
      </c>
      <c r="B1874" t="s">
        <v>36</v>
      </c>
      <c r="C1874" t="s">
        <v>12</v>
      </c>
      <c r="D1874" t="s">
        <v>41</v>
      </c>
      <c r="E1874" t="s">
        <v>54</v>
      </c>
      <c r="F1874" t="s">
        <v>33</v>
      </c>
      <c r="G1874" t="s">
        <v>64</v>
      </c>
      <c r="H1874" s="1">
        <v>43399</v>
      </c>
      <c r="J1874" s="1">
        <v>30603</v>
      </c>
      <c r="K1874" t="s">
        <v>2580</v>
      </c>
      <c r="L1874" t="s">
        <v>2718</v>
      </c>
    </row>
    <row r="1875" spans="1:12" x14ac:dyDescent="0.3">
      <c r="A1875" t="s">
        <v>2581</v>
      </c>
      <c r="B1875" t="s">
        <v>67</v>
      </c>
      <c r="C1875" t="s">
        <v>40</v>
      </c>
      <c r="D1875" t="s">
        <v>53</v>
      </c>
      <c r="E1875" t="s">
        <v>27</v>
      </c>
      <c r="G1875" t="s">
        <v>29</v>
      </c>
      <c r="H1875" s="1">
        <v>41124</v>
      </c>
      <c r="I1875" s="1">
        <v>42722</v>
      </c>
      <c r="J1875" s="1">
        <v>26054</v>
      </c>
      <c r="L1875" t="s">
        <v>2720</v>
      </c>
    </row>
    <row r="1876" spans="1:12" x14ac:dyDescent="0.3">
      <c r="A1876" t="s">
        <v>2582</v>
      </c>
      <c r="B1876" t="s">
        <v>24</v>
      </c>
      <c r="C1876" t="s">
        <v>58</v>
      </c>
      <c r="D1876" t="s">
        <v>26</v>
      </c>
      <c r="E1876" t="s">
        <v>88</v>
      </c>
      <c r="F1876" t="s">
        <v>60</v>
      </c>
      <c r="G1876" t="s">
        <v>74</v>
      </c>
      <c r="H1876" s="1">
        <v>41131</v>
      </c>
      <c r="J1876" s="1">
        <v>36345</v>
      </c>
      <c r="K1876">
        <v>118114</v>
      </c>
      <c r="L1876" t="s">
        <v>2722</v>
      </c>
    </row>
    <row r="1877" spans="1:12" x14ac:dyDescent="0.3">
      <c r="A1877" t="s">
        <v>2583</v>
      </c>
      <c r="B1877" t="s">
        <v>36</v>
      </c>
      <c r="D1877" t="s">
        <v>53</v>
      </c>
      <c r="E1877" t="s">
        <v>105</v>
      </c>
      <c r="F1877" t="s">
        <v>33</v>
      </c>
      <c r="G1877" t="s">
        <v>42</v>
      </c>
      <c r="H1877" s="1">
        <v>40877</v>
      </c>
      <c r="I1877" s="1">
        <v>42866</v>
      </c>
      <c r="J1877" s="1">
        <v>23480</v>
      </c>
      <c r="K1877" t="s">
        <v>2584</v>
      </c>
    </row>
    <row r="1878" spans="1:12" x14ac:dyDescent="0.3">
      <c r="A1878" t="s">
        <v>2585</v>
      </c>
      <c r="C1878" t="s">
        <v>97</v>
      </c>
      <c r="D1878" t="s">
        <v>83</v>
      </c>
      <c r="E1878" t="s">
        <v>54</v>
      </c>
      <c r="F1878" t="s">
        <v>60</v>
      </c>
      <c r="G1878" t="s">
        <v>69</v>
      </c>
      <c r="H1878" s="1">
        <v>40949</v>
      </c>
      <c r="J1878" s="1">
        <v>27864</v>
      </c>
      <c r="K1878" t="s">
        <v>2586</v>
      </c>
    </row>
    <row r="1879" spans="1:12" x14ac:dyDescent="0.3">
      <c r="A1879" t="s">
        <v>2587</v>
      </c>
      <c r="C1879" t="s">
        <v>97</v>
      </c>
      <c r="D1879" t="s">
        <v>68</v>
      </c>
      <c r="E1879" t="s">
        <v>54</v>
      </c>
      <c r="F1879" t="s">
        <v>60</v>
      </c>
      <c r="G1879" t="s">
        <v>74</v>
      </c>
      <c r="H1879" s="1">
        <v>42922</v>
      </c>
      <c r="J1879" s="1">
        <v>32600</v>
      </c>
      <c r="L1879" t="s">
        <v>1255</v>
      </c>
    </row>
    <row r="1880" spans="1:12" x14ac:dyDescent="0.3">
      <c r="A1880" t="s">
        <v>2588</v>
      </c>
      <c r="B1880" t="s">
        <v>49</v>
      </c>
      <c r="C1880" t="s">
        <v>25</v>
      </c>
      <c r="E1880" t="s">
        <v>54</v>
      </c>
      <c r="F1880" t="s">
        <v>55</v>
      </c>
      <c r="H1880" s="1">
        <v>43790</v>
      </c>
      <c r="J1880" s="1">
        <v>28233</v>
      </c>
      <c r="L1880" t="s">
        <v>2727</v>
      </c>
    </row>
    <row r="1881" spans="1:12" x14ac:dyDescent="0.3">
      <c r="B1881" t="s">
        <v>67</v>
      </c>
      <c r="C1881" t="s">
        <v>97</v>
      </c>
      <c r="D1881" t="s">
        <v>147</v>
      </c>
      <c r="E1881" t="s">
        <v>54</v>
      </c>
      <c r="F1881" t="s">
        <v>15</v>
      </c>
      <c r="G1881" t="s">
        <v>29</v>
      </c>
      <c r="H1881" s="1">
        <v>43287</v>
      </c>
      <c r="I1881" s="1">
        <v>44854</v>
      </c>
      <c r="J1881" s="1">
        <v>23905</v>
      </c>
      <c r="L1881" t="s">
        <v>2729</v>
      </c>
    </row>
    <row r="1882" spans="1:12" x14ac:dyDescent="0.3">
      <c r="A1882" t="s">
        <v>2589</v>
      </c>
      <c r="B1882" t="s">
        <v>19</v>
      </c>
      <c r="C1882" t="s">
        <v>37</v>
      </c>
      <c r="F1882" t="s">
        <v>33</v>
      </c>
      <c r="G1882" t="s">
        <v>29</v>
      </c>
      <c r="H1882" s="1">
        <v>43260</v>
      </c>
      <c r="I1882" s="1">
        <v>45103</v>
      </c>
      <c r="J1882" s="1">
        <v>32682</v>
      </c>
      <c r="K1882">
        <v>49334</v>
      </c>
    </row>
    <row r="1883" spans="1:12" x14ac:dyDescent="0.3">
      <c r="A1883" t="s">
        <v>2590</v>
      </c>
      <c r="C1883" t="s">
        <v>40</v>
      </c>
      <c r="D1883" t="s">
        <v>26</v>
      </c>
      <c r="G1883" t="s">
        <v>42</v>
      </c>
      <c r="H1883" s="1">
        <v>40883</v>
      </c>
      <c r="J1883" s="1">
        <v>27573</v>
      </c>
      <c r="K1883" t="s">
        <v>2591</v>
      </c>
      <c r="L1883" t="s">
        <v>2732</v>
      </c>
    </row>
    <row r="1884" spans="1:12" x14ac:dyDescent="0.3">
      <c r="A1884" t="s">
        <v>2592</v>
      </c>
      <c r="B1884" t="s">
        <v>85</v>
      </c>
      <c r="C1884" t="s">
        <v>12</v>
      </c>
      <c r="D1884" t="s">
        <v>147</v>
      </c>
      <c r="E1884" t="s">
        <v>105</v>
      </c>
      <c r="G1884" t="s">
        <v>64</v>
      </c>
      <c r="H1884" s="1">
        <v>43191</v>
      </c>
      <c r="J1884" s="1">
        <v>30469</v>
      </c>
    </row>
    <row r="1885" spans="1:12" x14ac:dyDescent="0.3">
      <c r="A1885" t="s">
        <v>2593</v>
      </c>
      <c r="B1885" t="s">
        <v>19</v>
      </c>
      <c r="C1885" t="s">
        <v>40</v>
      </c>
      <c r="D1885" t="s">
        <v>21</v>
      </c>
      <c r="E1885" t="s">
        <v>92</v>
      </c>
      <c r="F1885" t="s">
        <v>15</v>
      </c>
      <c r="G1885" t="s">
        <v>16</v>
      </c>
      <c r="H1885" s="1">
        <v>41634</v>
      </c>
      <c r="I1885" s="1">
        <v>42458</v>
      </c>
      <c r="J1885" s="1">
        <v>27014</v>
      </c>
      <c r="L1885" t="s">
        <v>2735</v>
      </c>
    </row>
    <row r="1886" spans="1:12" x14ac:dyDescent="0.3">
      <c r="A1886" t="s">
        <v>2594</v>
      </c>
      <c r="B1886" t="s">
        <v>49</v>
      </c>
      <c r="C1886" t="s">
        <v>40</v>
      </c>
      <c r="D1886" t="s">
        <v>130</v>
      </c>
      <c r="E1886" t="s">
        <v>14</v>
      </c>
      <c r="F1886" t="s">
        <v>55</v>
      </c>
      <c r="H1886" s="1">
        <v>40498</v>
      </c>
      <c r="I1886" s="1">
        <v>40343</v>
      </c>
      <c r="J1886" s="1">
        <v>26819</v>
      </c>
      <c r="K1886" t="s">
        <v>2595</v>
      </c>
      <c r="L1886" t="s">
        <v>2737</v>
      </c>
    </row>
    <row r="1887" spans="1:12" x14ac:dyDescent="0.3">
      <c r="A1887" t="s">
        <v>2596</v>
      </c>
      <c r="B1887" t="s">
        <v>49</v>
      </c>
      <c r="C1887" t="s">
        <v>97</v>
      </c>
      <c r="D1887" t="s">
        <v>147</v>
      </c>
      <c r="E1887" t="s">
        <v>38</v>
      </c>
      <c r="F1887" t="s">
        <v>33</v>
      </c>
      <c r="G1887" t="s">
        <v>69</v>
      </c>
      <c r="H1887" s="1">
        <v>41192</v>
      </c>
      <c r="J1887" s="1">
        <v>35757</v>
      </c>
      <c r="K1887" t="s">
        <v>2597</v>
      </c>
      <c r="L1887" t="s">
        <v>280</v>
      </c>
    </row>
    <row r="1888" spans="1:12" x14ac:dyDescent="0.3">
      <c r="A1888" t="s">
        <v>2598</v>
      </c>
      <c r="B1888" t="s">
        <v>19</v>
      </c>
      <c r="C1888" t="s">
        <v>82</v>
      </c>
      <c r="E1888" t="s">
        <v>46</v>
      </c>
      <c r="F1888" t="s">
        <v>15</v>
      </c>
      <c r="G1888" t="s">
        <v>69</v>
      </c>
      <c r="H1888" s="1">
        <v>40638</v>
      </c>
      <c r="J1888" s="1">
        <v>24650</v>
      </c>
      <c r="K1888">
        <v>73450</v>
      </c>
      <c r="L1888" t="s">
        <v>2740</v>
      </c>
    </row>
    <row r="1889" spans="1:12" x14ac:dyDescent="0.3">
      <c r="A1889" t="s">
        <v>2599</v>
      </c>
      <c r="C1889" t="s">
        <v>97</v>
      </c>
      <c r="D1889" t="s">
        <v>21</v>
      </c>
      <c r="F1889" t="s">
        <v>28</v>
      </c>
      <c r="G1889" t="s">
        <v>42</v>
      </c>
      <c r="H1889" s="1">
        <v>41354</v>
      </c>
      <c r="J1889" s="1">
        <v>26624</v>
      </c>
      <c r="K1889">
        <v>52973</v>
      </c>
      <c r="L1889" t="s">
        <v>2742</v>
      </c>
    </row>
    <row r="1890" spans="1:12" x14ac:dyDescent="0.3">
      <c r="A1890" t="s">
        <v>2600</v>
      </c>
      <c r="B1890" t="s">
        <v>67</v>
      </c>
      <c r="C1890" t="s">
        <v>20</v>
      </c>
      <c r="D1890" t="s">
        <v>31</v>
      </c>
      <c r="E1890" t="s">
        <v>51</v>
      </c>
      <c r="G1890" t="s">
        <v>29</v>
      </c>
      <c r="H1890" s="1">
        <v>43898</v>
      </c>
      <c r="I1890" s="1">
        <v>45050</v>
      </c>
      <c r="J1890" s="1">
        <v>26803</v>
      </c>
    </row>
    <row r="1891" spans="1:12" x14ac:dyDescent="0.3">
      <c r="A1891" t="s">
        <v>2601</v>
      </c>
      <c r="B1891" t="s">
        <v>24</v>
      </c>
      <c r="C1891" t="s">
        <v>12</v>
      </c>
      <c r="D1891" t="s">
        <v>68</v>
      </c>
      <c r="F1891" t="s">
        <v>60</v>
      </c>
      <c r="G1891" t="s">
        <v>64</v>
      </c>
      <c r="H1891" s="1">
        <v>43204</v>
      </c>
      <c r="J1891" s="1">
        <v>21992</v>
      </c>
      <c r="K1891" t="s">
        <v>244</v>
      </c>
    </row>
    <row r="1892" spans="1:12" x14ac:dyDescent="0.3">
      <c r="A1892" t="s">
        <v>2602</v>
      </c>
      <c r="B1892" t="s">
        <v>36</v>
      </c>
      <c r="C1892" t="s">
        <v>20</v>
      </c>
      <c r="D1892" t="s">
        <v>59</v>
      </c>
      <c r="E1892" t="s">
        <v>27</v>
      </c>
      <c r="F1892" t="s">
        <v>55</v>
      </c>
      <c r="G1892" t="s">
        <v>29</v>
      </c>
      <c r="H1892" s="1">
        <v>41789</v>
      </c>
      <c r="I1892" s="1">
        <v>43334</v>
      </c>
      <c r="J1892" s="1">
        <v>38544</v>
      </c>
      <c r="K1892">
        <v>75276</v>
      </c>
    </row>
    <row r="1893" spans="1:12" x14ac:dyDescent="0.3">
      <c r="A1893" t="s">
        <v>2603</v>
      </c>
      <c r="C1893" t="s">
        <v>82</v>
      </c>
      <c r="D1893" t="s">
        <v>41</v>
      </c>
      <c r="E1893" t="s">
        <v>88</v>
      </c>
      <c r="F1893" t="s">
        <v>60</v>
      </c>
      <c r="G1893" t="s">
        <v>47</v>
      </c>
      <c r="H1893" s="1">
        <v>44140</v>
      </c>
      <c r="J1893" s="1">
        <v>36517</v>
      </c>
      <c r="K1893" t="s">
        <v>816</v>
      </c>
      <c r="L1893">
        <v>50533</v>
      </c>
    </row>
    <row r="1894" spans="1:12" x14ac:dyDescent="0.3">
      <c r="A1894" t="s">
        <v>2604</v>
      </c>
      <c r="B1894" t="s">
        <v>67</v>
      </c>
      <c r="D1894" t="s">
        <v>41</v>
      </c>
      <c r="E1894" t="s">
        <v>88</v>
      </c>
      <c r="F1894" t="s">
        <v>60</v>
      </c>
      <c r="G1894" t="s">
        <v>69</v>
      </c>
      <c r="H1894" s="1">
        <v>42872</v>
      </c>
      <c r="J1894" s="1">
        <v>28500</v>
      </c>
      <c r="K1894" t="s">
        <v>2605</v>
      </c>
    </row>
    <row r="1895" spans="1:12" x14ac:dyDescent="0.3">
      <c r="A1895" t="s">
        <v>2606</v>
      </c>
      <c r="B1895" t="s">
        <v>49</v>
      </c>
      <c r="C1895" t="s">
        <v>20</v>
      </c>
      <c r="D1895" t="s">
        <v>26</v>
      </c>
      <c r="E1895" t="s">
        <v>32</v>
      </c>
      <c r="F1895" t="s">
        <v>55</v>
      </c>
      <c r="G1895" t="s">
        <v>78</v>
      </c>
      <c r="H1895" s="1">
        <v>43234</v>
      </c>
      <c r="I1895" s="1">
        <v>43822</v>
      </c>
      <c r="J1895" s="1">
        <v>22897</v>
      </c>
      <c r="L1895">
        <v>57652</v>
      </c>
    </row>
    <row r="1896" spans="1:12" x14ac:dyDescent="0.3">
      <c r="A1896" t="s">
        <v>2607</v>
      </c>
      <c r="B1896" t="s">
        <v>85</v>
      </c>
      <c r="C1896" t="s">
        <v>45</v>
      </c>
      <c r="D1896" t="s">
        <v>94</v>
      </c>
      <c r="E1896" t="s">
        <v>92</v>
      </c>
      <c r="F1896" t="s">
        <v>33</v>
      </c>
      <c r="G1896" t="s">
        <v>64</v>
      </c>
      <c r="H1896" s="1">
        <v>43140</v>
      </c>
      <c r="J1896" s="1">
        <v>28121</v>
      </c>
      <c r="K1896">
        <v>69009</v>
      </c>
      <c r="L1896" t="s">
        <v>2751</v>
      </c>
    </row>
    <row r="1897" spans="1:12" x14ac:dyDescent="0.3">
      <c r="A1897" t="s">
        <v>2608</v>
      </c>
      <c r="B1897" t="s">
        <v>24</v>
      </c>
      <c r="C1897" t="s">
        <v>37</v>
      </c>
      <c r="D1897" t="s">
        <v>21</v>
      </c>
      <c r="E1897" t="s">
        <v>99</v>
      </c>
      <c r="F1897" t="s">
        <v>33</v>
      </c>
      <c r="G1897" t="s">
        <v>29</v>
      </c>
      <c r="H1897" s="1">
        <v>40366</v>
      </c>
      <c r="J1897" s="1">
        <v>29386</v>
      </c>
      <c r="K1897" t="s">
        <v>1394</v>
      </c>
    </row>
    <row r="1898" spans="1:12" x14ac:dyDescent="0.3">
      <c r="A1898" t="s">
        <v>2609</v>
      </c>
      <c r="B1898" t="s">
        <v>67</v>
      </c>
      <c r="C1898" t="s">
        <v>40</v>
      </c>
      <c r="D1898" t="s">
        <v>50</v>
      </c>
      <c r="E1898" t="s">
        <v>32</v>
      </c>
      <c r="F1898" t="s">
        <v>55</v>
      </c>
      <c r="G1898" t="s">
        <v>42</v>
      </c>
      <c r="H1898" s="1">
        <v>43651</v>
      </c>
      <c r="I1898" s="1">
        <v>45495</v>
      </c>
      <c r="J1898" s="1">
        <v>30774</v>
      </c>
      <c r="K1898" t="s">
        <v>2610</v>
      </c>
      <c r="L1898" t="s">
        <v>2753</v>
      </c>
    </row>
    <row r="1899" spans="1:12" x14ac:dyDescent="0.3">
      <c r="A1899" t="s">
        <v>2611</v>
      </c>
      <c r="C1899" t="s">
        <v>97</v>
      </c>
      <c r="D1899" t="s">
        <v>83</v>
      </c>
      <c r="E1899" t="s">
        <v>63</v>
      </c>
      <c r="F1899" t="s">
        <v>55</v>
      </c>
      <c r="H1899" s="1">
        <v>40089</v>
      </c>
      <c r="J1899" s="1">
        <v>23853</v>
      </c>
      <c r="L1899" t="s">
        <v>914</v>
      </c>
    </row>
    <row r="1900" spans="1:12" x14ac:dyDescent="0.3">
      <c r="A1900" t="s">
        <v>2612</v>
      </c>
      <c r="C1900" t="s">
        <v>25</v>
      </c>
      <c r="D1900" t="s">
        <v>31</v>
      </c>
      <c r="E1900" t="s">
        <v>170</v>
      </c>
      <c r="H1900" s="1">
        <v>41978</v>
      </c>
      <c r="K1900" t="s">
        <v>2613</v>
      </c>
      <c r="L1900" t="s">
        <v>203</v>
      </c>
    </row>
    <row r="1901" spans="1:12" x14ac:dyDescent="0.3">
      <c r="A1901" t="s">
        <v>2614</v>
      </c>
      <c r="B1901" t="s">
        <v>85</v>
      </c>
      <c r="C1901" t="s">
        <v>45</v>
      </c>
      <c r="D1901" t="s">
        <v>59</v>
      </c>
      <c r="E1901" t="s">
        <v>54</v>
      </c>
      <c r="F1901" t="s">
        <v>28</v>
      </c>
      <c r="G1901" t="s">
        <v>42</v>
      </c>
      <c r="H1901" s="1">
        <v>43712</v>
      </c>
      <c r="I1901" s="1">
        <v>44070</v>
      </c>
      <c r="J1901" s="1">
        <v>34331</v>
      </c>
    </row>
    <row r="1902" spans="1:12" x14ac:dyDescent="0.3">
      <c r="A1902" t="s">
        <v>2615</v>
      </c>
      <c r="B1902" t="s">
        <v>85</v>
      </c>
      <c r="C1902" t="s">
        <v>12</v>
      </c>
      <c r="D1902" t="s">
        <v>50</v>
      </c>
      <c r="E1902" t="s">
        <v>38</v>
      </c>
      <c r="F1902" t="s">
        <v>28</v>
      </c>
      <c r="G1902" t="s">
        <v>42</v>
      </c>
      <c r="H1902" s="1">
        <v>43389</v>
      </c>
      <c r="J1902" s="1">
        <v>36320</v>
      </c>
      <c r="K1902" t="s">
        <v>2616</v>
      </c>
    </row>
    <row r="1903" spans="1:12" x14ac:dyDescent="0.3">
      <c r="A1903" t="s">
        <v>2617</v>
      </c>
      <c r="B1903" t="s">
        <v>36</v>
      </c>
      <c r="C1903" t="s">
        <v>12</v>
      </c>
      <c r="D1903" t="s">
        <v>21</v>
      </c>
      <c r="E1903" t="s">
        <v>46</v>
      </c>
      <c r="F1903" t="s">
        <v>60</v>
      </c>
      <c r="G1903" t="s">
        <v>64</v>
      </c>
      <c r="H1903" s="1">
        <v>41425</v>
      </c>
      <c r="I1903" s="1">
        <v>41467</v>
      </c>
      <c r="J1903" s="1">
        <v>29607</v>
      </c>
      <c r="K1903" t="s">
        <v>2618</v>
      </c>
      <c r="L1903" t="s">
        <v>2759</v>
      </c>
    </row>
    <row r="1904" spans="1:12" x14ac:dyDescent="0.3">
      <c r="A1904" t="s">
        <v>2619</v>
      </c>
      <c r="C1904" t="s">
        <v>97</v>
      </c>
      <c r="D1904" t="s">
        <v>94</v>
      </c>
      <c r="E1904" t="s">
        <v>32</v>
      </c>
      <c r="F1904" t="s">
        <v>55</v>
      </c>
      <c r="G1904" t="s">
        <v>74</v>
      </c>
      <c r="H1904" s="1">
        <v>42771</v>
      </c>
      <c r="I1904" s="1">
        <v>44394</v>
      </c>
      <c r="J1904" s="1">
        <v>30034</v>
      </c>
      <c r="K1904" t="s">
        <v>2620</v>
      </c>
      <c r="L1904">
        <v>70558</v>
      </c>
    </row>
    <row r="1905" spans="1:12" x14ac:dyDescent="0.3">
      <c r="A1905" t="s">
        <v>2621</v>
      </c>
      <c r="C1905" t="s">
        <v>12</v>
      </c>
      <c r="D1905" t="s">
        <v>68</v>
      </c>
      <c r="E1905" t="s">
        <v>63</v>
      </c>
      <c r="F1905" t="s">
        <v>15</v>
      </c>
      <c r="G1905" t="s">
        <v>78</v>
      </c>
      <c r="H1905" s="1">
        <v>41723</v>
      </c>
      <c r="I1905" s="1">
        <v>43041</v>
      </c>
      <c r="J1905" s="1">
        <v>29659</v>
      </c>
      <c r="L1905" t="s">
        <v>2762</v>
      </c>
    </row>
    <row r="1906" spans="1:12" x14ac:dyDescent="0.3">
      <c r="A1906" t="s">
        <v>2622</v>
      </c>
      <c r="B1906" t="s">
        <v>24</v>
      </c>
      <c r="C1906" t="s">
        <v>40</v>
      </c>
      <c r="D1906" t="s">
        <v>26</v>
      </c>
      <c r="E1906" t="s">
        <v>86</v>
      </c>
      <c r="F1906" t="s">
        <v>60</v>
      </c>
      <c r="G1906" t="s">
        <v>78</v>
      </c>
      <c r="H1906" s="1">
        <v>44106</v>
      </c>
      <c r="J1906" s="1">
        <v>37707</v>
      </c>
      <c r="L1906" t="s">
        <v>2764</v>
      </c>
    </row>
    <row r="1907" spans="1:12" x14ac:dyDescent="0.3">
      <c r="A1907" t="s">
        <v>2623</v>
      </c>
      <c r="B1907" t="s">
        <v>36</v>
      </c>
      <c r="C1907" t="s">
        <v>37</v>
      </c>
      <c r="D1907" t="s">
        <v>130</v>
      </c>
      <c r="E1907" t="s">
        <v>105</v>
      </c>
      <c r="G1907" t="s">
        <v>47</v>
      </c>
      <c r="H1907" s="1">
        <v>43759</v>
      </c>
      <c r="J1907" s="1">
        <v>29530</v>
      </c>
      <c r="K1907">
        <v>66794</v>
      </c>
      <c r="L1907" t="s">
        <v>1126</v>
      </c>
    </row>
    <row r="1908" spans="1:12" x14ac:dyDescent="0.3">
      <c r="A1908" t="s">
        <v>2624</v>
      </c>
      <c r="B1908" t="s">
        <v>24</v>
      </c>
      <c r="C1908" t="s">
        <v>40</v>
      </c>
      <c r="D1908" t="s">
        <v>147</v>
      </c>
      <c r="E1908" t="s">
        <v>88</v>
      </c>
      <c r="F1908" t="s">
        <v>15</v>
      </c>
      <c r="G1908" t="s">
        <v>64</v>
      </c>
      <c r="H1908" s="1">
        <v>43287</v>
      </c>
      <c r="I1908" s="1">
        <v>44202</v>
      </c>
      <c r="K1908" t="s">
        <v>2625</v>
      </c>
      <c r="L1908" t="s">
        <v>2767</v>
      </c>
    </row>
    <row r="1909" spans="1:12" x14ac:dyDescent="0.3">
      <c r="A1909" t="s">
        <v>2626</v>
      </c>
      <c r="C1909" t="s">
        <v>82</v>
      </c>
      <c r="D1909" t="s">
        <v>83</v>
      </c>
      <c r="E1909" t="s">
        <v>92</v>
      </c>
      <c r="F1909" t="s">
        <v>60</v>
      </c>
      <c r="H1909" s="1">
        <v>40294</v>
      </c>
      <c r="I1909" s="1">
        <v>41413</v>
      </c>
      <c r="J1909" s="1">
        <v>23269</v>
      </c>
      <c r="K1909" t="s">
        <v>2627</v>
      </c>
    </row>
    <row r="1910" spans="1:12" x14ac:dyDescent="0.3">
      <c r="A1910" t="s">
        <v>2628</v>
      </c>
      <c r="B1910" t="s">
        <v>19</v>
      </c>
      <c r="C1910" t="s">
        <v>45</v>
      </c>
      <c r="D1910" t="s">
        <v>94</v>
      </c>
      <c r="E1910" t="s">
        <v>105</v>
      </c>
      <c r="F1910" t="s">
        <v>33</v>
      </c>
      <c r="G1910" t="s">
        <v>29</v>
      </c>
      <c r="H1910" s="1">
        <v>41669</v>
      </c>
      <c r="I1910" s="1">
        <v>42245</v>
      </c>
      <c r="J1910" s="1">
        <v>35596</v>
      </c>
      <c r="K1910" t="s">
        <v>2629</v>
      </c>
      <c r="L1910" t="s">
        <v>1255</v>
      </c>
    </row>
    <row r="1911" spans="1:12" x14ac:dyDescent="0.3">
      <c r="C1911" t="s">
        <v>40</v>
      </c>
      <c r="D1911" t="s">
        <v>125</v>
      </c>
      <c r="E1911" t="s">
        <v>92</v>
      </c>
      <c r="G1911" t="s">
        <v>64</v>
      </c>
      <c r="H1911" s="1">
        <v>44168</v>
      </c>
      <c r="J1911" s="1">
        <v>30270</v>
      </c>
    </row>
    <row r="1912" spans="1:12" x14ac:dyDescent="0.3">
      <c r="A1912" t="s">
        <v>2630</v>
      </c>
      <c r="B1912" t="s">
        <v>67</v>
      </c>
      <c r="C1912" t="s">
        <v>20</v>
      </c>
      <c r="D1912" t="s">
        <v>53</v>
      </c>
      <c r="F1912" t="s">
        <v>28</v>
      </c>
      <c r="G1912" t="s">
        <v>42</v>
      </c>
      <c r="H1912" s="1">
        <v>42354</v>
      </c>
      <c r="J1912" s="1">
        <v>37027</v>
      </c>
      <c r="K1912" t="s">
        <v>2631</v>
      </c>
      <c r="L1912">
        <v>38275</v>
      </c>
    </row>
    <row r="1913" spans="1:12" x14ac:dyDescent="0.3">
      <c r="A1913" t="s">
        <v>2632</v>
      </c>
      <c r="B1913" t="s">
        <v>19</v>
      </c>
      <c r="C1913" t="s">
        <v>97</v>
      </c>
      <c r="E1913" t="s">
        <v>92</v>
      </c>
      <c r="F1913" t="s">
        <v>33</v>
      </c>
      <c r="G1913" t="s">
        <v>42</v>
      </c>
      <c r="H1913" s="1">
        <v>43529</v>
      </c>
      <c r="I1913" s="1">
        <v>44889</v>
      </c>
      <c r="J1913" s="1">
        <v>34026</v>
      </c>
      <c r="K1913" t="s">
        <v>2633</v>
      </c>
      <c r="L1913" t="s">
        <v>362</v>
      </c>
    </row>
    <row r="1914" spans="1:12" x14ac:dyDescent="0.3">
      <c r="A1914" t="s">
        <v>2634</v>
      </c>
      <c r="B1914" t="s">
        <v>85</v>
      </c>
      <c r="D1914" t="s">
        <v>13</v>
      </c>
      <c r="E1914" t="s">
        <v>92</v>
      </c>
      <c r="G1914" t="s">
        <v>29</v>
      </c>
      <c r="H1914" s="1">
        <v>42427</v>
      </c>
      <c r="I1914" s="1">
        <v>43234</v>
      </c>
      <c r="J1914" s="1">
        <v>22295</v>
      </c>
    </row>
    <row r="1915" spans="1:12" x14ac:dyDescent="0.3">
      <c r="A1915" t="s">
        <v>2635</v>
      </c>
      <c r="B1915" t="s">
        <v>67</v>
      </c>
      <c r="C1915" t="s">
        <v>97</v>
      </c>
      <c r="D1915" t="s">
        <v>147</v>
      </c>
      <c r="E1915" t="s">
        <v>51</v>
      </c>
      <c r="F1915" t="s">
        <v>60</v>
      </c>
      <c r="G1915" t="s">
        <v>74</v>
      </c>
      <c r="H1915" s="1">
        <v>43673</v>
      </c>
      <c r="J1915" s="1">
        <v>26275</v>
      </c>
      <c r="L1915" t="s">
        <v>1349</v>
      </c>
    </row>
    <row r="1916" spans="1:12" x14ac:dyDescent="0.3">
      <c r="A1916" t="s">
        <v>2636</v>
      </c>
      <c r="B1916" t="s">
        <v>24</v>
      </c>
      <c r="C1916" t="s">
        <v>45</v>
      </c>
      <c r="D1916" t="s">
        <v>50</v>
      </c>
      <c r="F1916" t="s">
        <v>15</v>
      </c>
      <c r="G1916" t="s">
        <v>74</v>
      </c>
      <c r="H1916" s="1">
        <v>40751</v>
      </c>
      <c r="J1916" s="1">
        <v>31700</v>
      </c>
      <c r="L1916">
        <v>90915</v>
      </c>
    </row>
    <row r="1917" spans="1:12" x14ac:dyDescent="0.3">
      <c r="A1917" t="s">
        <v>2637</v>
      </c>
      <c r="B1917" t="s">
        <v>49</v>
      </c>
      <c r="C1917" t="s">
        <v>12</v>
      </c>
      <c r="D1917" t="s">
        <v>50</v>
      </c>
      <c r="E1917" t="s">
        <v>88</v>
      </c>
      <c r="F1917" t="s">
        <v>28</v>
      </c>
      <c r="G1917" t="s">
        <v>47</v>
      </c>
      <c r="H1917" s="1">
        <v>41924</v>
      </c>
      <c r="I1917" s="1">
        <v>42592</v>
      </c>
      <c r="J1917" s="1">
        <v>37516</v>
      </c>
      <c r="L1917">
        <v>98001</v>
      </c>
    </row>
    <row r="1918" spans="1:12" x14ac:dyDescent="0.3">
      <c r="A1918" t="s">
        <v>2638</v>
      </c>
      <c r="B1918" t="s">
        <v>24</v>
      </c>
      <c r="C1918" t="s">
        <v>25</v>
      </c>
      <c r="E1918" t="s">
        <v>51</v>
      </c>
      <c r="F1918" t="s">
        <v>55</v>
      </c>
      <c r="G1918" t="s">
        <v>69</v>
      </c>
      <c r="H1918" s="1">
        <v>39895</v>
      </c>
      <c r="I1918" s="1">
        <v>40529</v>
      </c>
      <c r="J1918" s="1">
        <v>28865</v>
      </c>
      <c r="L1918">
        <v>92393</v>
      </c>
    </row>
    <row r="1919" spans="1:12" x14ac:dyDescent="0.3">
      <c r="A1919" t="s">
        <v>2639</v>
      </c>
      <c r="B1919" t="s">
        <v>49</v>
      </c>
      <c r="C1919" t="s">
        <v>82</v>
      </c>
      <c r="D1919" t="s">
        <v>53</v>
      </c>
      <c r="E1919" t="s">
        <v>63</v>
      </c>
      <c r="F1919" t="s">
        <v>55</v>
      </c>
      <c r="G1919" t="s">
        <v>69</v>
      </c>
      <c r="H1919" s="1">
        <v>41136</v>
      </c>
      <c r="L1919" t="s">
        <v>2779</v>
      </c>
    </row>
    <row r="1920" spans="1:12" x14ac:dyDescent="0.3">
      <c r="B1920" t="s">
        <v>85</v>
      </c>
      <c r="C1920" t="s">
        <v>45</v>
      </c>
      <c r="D1920" t="s">
        <v>26</v>
      </c>
      <c r="E1920" t="s">
        <v>99</v>
      </c>
      <c r="F1920" t="s">
        <v>60</v>
      </c>
      <c r="G1920" t="s">
        <v>47</v>
      </c>
      <c r="H1920" s="1">
        <v>40542</v>
      </c>
      <c r="J1920" s="1">
        <v>38282</v>
      </c>
    </row>
    <row r="1921" spans="1:12" x14ac:dyDescent="0.3">
      <c r="A1921" t="s">
        <v>2640</v>
      </c>
      <c r="B1921" t="s">
        <v>24</v>
      </c>
      <c r="C1921" t="s">
        <v>45</v>
      </c>
      <c r="D1921" t="s">
        <v>94</v>
      </c>
      <c r="E1921" t="s">
        <v>88</v>
      </c>
      <c r="F1921" t="s">
        <v>28</v>
      </c>
      <c r="G1921" t="s">
        <v>78</v>
      </c>
      <c r="H1921" s="1">
        <v>42207</v>
      </c>
      <c r="J1921" s="1">
        <v>27086</v>
      </c>
      <c r="L1921" t="s">
        <v>2782</v>
      </c>
    </row>
    <row r="1922" spans="1:12" x14ac:dyDescent="0.3">
      <c r="A1922" t="s">
        <v>2641</v>
      </c>
      <c r="C1922" t="s">
        <v>12</v>
      </c>
      <c r="E1922" t="s">
        <v>86</v>
      </c>
      <c r="F1922" t="s">
        <v>55</v>
      </c>
      <c r="G1922" t="s">
        <v>74</v>
      </c>
      <c r="H1922" s="1">
        <v>43400</v>
      </c>
      <c r="J1922" s="1">
        <v>28268</v>
      </c>
      <c r="K1922" t="s">
        <v>885</v>
      </c>
      <c r="L1922" t="s">
        <v>2784</v>
      </c>
    </row>
    <row r="1923" spans="1:12" x14ac:dyDescent="0.3">
      <c r="A1923" t="s">
        <v>2642</v>
      </c>
      <c r="C1923" t="s">
        <v>20</v>
      </c>
      <c r="D1923" t="s">
        <v>59</v>
      </c>
      <c r="E1923" t="s">
        <v>86</v>
      </c>
      <c r="F1923" t="s">
        <v>60</v>
      </c>
      <c r="G1923" t="s">
        <v>42</v>
      </c>
      <c r="H1923" s="1">
        <v>40868</v>
      </c>
      <c r="I1923" s="1">
        <v>42199</v>
      </c>
      <c r="J1923" s="1">
        <v>34331</v>
      </c>
    </row>
    <row r="1924" spans="1:12" x14ac:dyDescent="0.3">
      <c r="A1924" t="s">
        <v>2643</v>
      </c>
      <c r="B1924" t="s">
        <v>49</v>
      </c>
      <c r="C1924" t="s">
        <v>58</v>
      </c>
      <c r="D1924" t="s">
        <v>41</v>
      </c>
      <c r="E1924" t="s">
        <v>27</v>
      </c>
      <c r="F1924" t="s">
        <v>55</v>
      </c>
      <c r="H1924" s="1">
        <v>40627</v>
      </c>
      <c r="J1924" s="1">
        <v>31475</v>
      </c>
      <c r="K1924" t="s">
        <v>2644</v>
      </c>
    </row>
    <row r="1925" spans="1:12" x14ac:dyDescent="0.3">
      <c r="A1925" t="s">
        <v>2645</v>
      </c>
      <c r="B1925" t="s">
        <v>36</v>
      </c>
      <c r="C1925" t="s">
        <v>25</v>
      </c>
      <c r="D1925" t="s">
        <v>94</v>
      </c>
      <c r="E1925" t="s">
        <v>170</v>
      </c>
      <c r="G1925" t="s">
        <v>29</v>
      </c>
      <c r="H1925" s="1">
        <v>42781</v>
      </c>
      <c r="I1925" s="1">
        <v>44699</v>
      </c>
      <c r="J1925" s="1">
        <v>21916</v>
      </c>
      <c r="K1925" t="s">
        <v>2646</v>
      </c>
    </row>
    <row r="1926" spans="1:12" x14ac:dyDescent="0.3">
      <c r="A1926" t="s">
        <v>2647</v>
      </c>
      <c r="B1926" t="s">
        <v>67</v>
      </c>
      <c r="C1926" t="s">
        <v>82</v>
      </c>
      <c r="D1926" t="s">
        <v>59</v>
      </c>
      <c r="F1926" t="s">
        <v>55</v>
      </c>
      <c r="G1926" t="s">
        <v>42</v>
      </c>
      <c r="H1926" s="1">
        <v>40467</v>
      </c>
      <c r="J1926" s="1">
        <v>33204</v>
      </c>
      <c r="K1926" t="s">
        <v>61</v>
      </c>
      <c r="L1926" t="s">
        <v>2788</v>
      </c>
    </row>
    <row r="1927" spans="1:12" x14ac:dyDescent="0.3">
      <c r="A1927" t="s">
        <v>2648</v>
      </c>
      <c r="C1927" t="s">
        <v>82</v>
      </c>
      <c r="D1927" t="s">
        <v>147</v>
      </c>
      <c r="E1927" t="s">
        <v>86</v>
      </c>
      <c r="F1927" t="s">
        <v>60</v>
      </c>
      <c r="G1927" t="s">
        <v>78</v>
      </c>
      <c r="H1927" s="1">
        <v>43170</v>
      </c>
      <c r="I1927" s="1">
        <v>44538</v>
      </c>
      <c r="J1927" s="1">
        <v>23958</v>
      </c>
    </row>
    <row r="1928" spans="1:12" x14ac:dyDescent="0.3">
      <c r="A1928" t="s">
        <v>2649</v>
      </c>
      <c r="C1928" t="s">
        <v>20</v>
      </c>
      <c r="E1928" t="s">
        <v>105</v>
      </c>
      <c r="G1928" t="s">
        <v>74</v>
      </c>
      <c r="H1928" s="1">
        <v>40296</v>
      </c>
      <c r="J1928" s="1">
        <v>35804</v>
      </c>
      <c r="K1928" t="s">
        <v>176</v>
      </c>
    </row>
    <row r="1929" spans="1:12" x14ac:dyDescent="0.3">
      <c r="A1929" t="s">
        <v>2650</v>
      </c>
      <c r="B1929" t="s">
        <v>19</v>
      </c>
      <c r="C1929" t="s">
        <v>20</v>
      </c>
      <c r="D1929" t="s">
        <v>31</v>
      </c>
      <c r="E1929" t="s">
        <v>32</v>
      </c>
      <c r="F1929" t="s">
        <v>28</v>
      </c>
      <c r="G1929" t="s">
        <v>16</v>
      </c>
      <c r="H1929" s="1">
        <v>44037</v>
      </c>
      <c r="I1929" s="1">
        <v>45339</v>
      </c>
      <c r="J1929" s="1">
        <v>35151</v>
      </c>
      <c r="K1929" t="s">
        <v>485</v>
      </c>
    </row>
    <row r="1930" spans="1:12" x14ac:dyDescent="0.3">
      <c r="A1930" t="s">
        <v>2651</v>
      </c>
      <c r="B1930" t="s">
        <v>49</v>
      </c>
      <c r="C1930" t="s">
        <v>97</v>
      </c>
      <c r="D1930" t="s">
        <v>68</v>
      </c>
      <c r="E1930" t="s">
        <v>170</v>
      </c>
      <c r="F1930" t="s">
        <v>33</v>
      </c>
      <c r="G1930" t="s">
        <v>64</v>
      </c>
      <c r="H1930" s="1">
        <v>40477</v>
      </c>
      <c r="J1930" s="1">
        <v>25532</v>
      </c>
      <c r="L1930" t="s">
        <v>2795</v>
      </c>
    </row>
    <row r="1931" spans="1:12" x14ac:dyDescent="0.3">
      <c r="A1931" t="s">
        <v>2652</v>
      </c>
      <c r="C1931" t="s">
        <v>82</v>
      </c>
      <c r="D1931" t="s">
        <v>26</v>
      </c>
      <c r="E1931" t="s">
        <v>14</v>
      </c>
      <c r="F1931" t="s">
        <v>33</v>
      </c>
      <c r="G1931" t="s">
        <v>16</v>
      </c>
      <c r="H1931" s="1">
        <v>41617</v>
      </c>
      <c r="I1931" s="1">
        <v>43582</v>
      </c>
      <c r="J1931" s="1">
        <v>27694</v>
      </c>
      <c r="K1931" t="s">
        <v>2653</v>
      </c>
      <c r="L1931" t="s">
        <v>2266</v>
      </c>
    </row>
    <row r="1932" spans="1:12" x14ac:dyDescent="0.3">
      <c r="A1932" t="s">
        <v>2654</v>
      </c>
      <c r="B1932" t="s">
        <v>36</v>
      </c>
      <c r="C1932" t="s">
        <v>97</v>
      </c>
      <c r="D1932" t="s">
        <v>94</v>
      </c>
      <c r="E1932" t="s">
        <v>14</v>
      </c>
      <c r="F1932" t="s">
        <v>33</v>
      </c>
      <c r="G1932" t="s">
        <v>29</v>
      </c>
      <c r="H1932" s="1">
        <v>42664</v>
      </c>
      <c r="J1932" s="1">
        <v>24143</v>
      </c>
      <c r="K1932" t="s">
        <v>2655</v>
      </c>
      <c r="L1932" t="s">
        <v>2798</v>
      </c>
    </row>
    <row r="1933" spans="1:12" x14ac:dyDescent="0.3">
      <c r="A1933" t="s">
        <v>2656</v>
      </c>
      <c r="B1933" t="s">
        <v>36</v>
      </c>
      <c r="C1933" t="s">
        <v>40</v>
      </c>
      <c r="D1933" t="s">
        <v>130</v>
      </c>
      <c r="E1933" t="s">
        <v>54</v>
      </c>
      <c r="G1933" t="s">
        <v>64</v>
      </c>
      <c r="H1933" s="1">
        <v>43998</v>
      </c>
      <c r="J1933" s="1">
        <v>30742</v>
      </c>
      <c r="K1933" t="s">
        <v>61</v>
      </c>
      <c r="L1933" t="s">
        <v>2800</v>
      </c>
    </row>
    <row r="1934" spans="1:12" x14ac:dyDescent="0.3">
      <c r="A1934" t="s">
        <v>2657</v>
      </c>
      <c r="B1934" t="s">
        <v>49</v>
      </c>
      <c r="C1934" t="s">
        <v>40</v>
      </c>
      <c r="E1934" t="s">
        <v>88</v>
      </c>
      <c r="F1934" t="s">
        <v>28</v>
      </c>
      <c r="G1934" t="s">
        <v>78</v>
      </c>
      <c r="H1934" s="1">
        <v>41171</v>
      </c>
      <c r="J1934" s="1">
        <v>38045</v>
      </c>
      <c r="L1934" t="s">
        <v>2802</v>
      </c>
    </row>
    <row r="1935" spans="1:12" x14ac:dyDescent="0.3">
      <c r="A1935" t="s">
        <v>2658</v>
      </c>
      <c r="C1935" t="s">
        <v>58</v>
      </c>
      <c r="D1935" t="s">
        <v>147</v>
      </c>
      <c r="F1935" t="s">
        <v>15</v>
      </c>
      <c r="G1935" t="s">
        <v>64</v>
      </c>
      <c r="H1935" s="1">
        <v>41470</v>
      </c>
      <c r="J1935" s="1">
        <v>36296</v>
      </c>
    </row>
    <row r="1936" spans="1:12" x14ac:dyDescent="0.3">
      <c r="A1936" t="s">
        <v>2659</v>
      </c>
      <c r="C1936" t="s">
        <v>58</v>
      </c>
      <c r="D1936" t="s">
        <v>130</v>
      </c>
      <c r="E1936" t="s">
        <v>27</v>
      </c>
      <c r="F1936" t="s">
        <v>33</v>
      </c>
      <c r="H1936" t="s">
        <v>75</v>
      </c>
      <c r="I1936" s="1">
        <v>41818</v>
      </c>
      <c r="J1936" s="1">
        <v>31401</v>
      </c>
    </row>
    <row r="1937" spans="1:12" x14ac:dyDescent="0.3">
      <c r="A1937" t="s">
        <v>2660</v>
      </c>
      <c r="B1937" t="s">
        <v>36</v>
      </c>
      <c r="C1937" t="s">
        <v>20</v>
      </c>
      <c r="D1937" t="s">
        <v>125</v>
      </c>
      <c r="F1937" t="s">
        <v>28</v>
      </c>
      <c r="G1937" t="s">
        <v>42</v>
      </c>
      <c r="H1937" s="1">
        <v>43906</v>
      </c>
      <c r="J1937" s="1">
        <v>32758</v>
      </c>
      <c r="L1937" t="s">
        <v>2806</v>
      </c>
    </row>
    <row r="1938" spans="1:12" x14ac:dyDescent="0.3">
      <c r="A1938" t="s">
        <v>2661</v>
      </c>
      <c r="C1938" t="s">
        <v>58</v>
      </c>
      <c r="D1938" t="s">
        <v>130</v>
      </c>
      <c r="E1938" t="s">
        <v>170</v>
      </c>
      <c r="H1938" s="1">
        <v>40587</v>
      </c>
      <c r="I1938" s="1">
        <v>40685</v>
      </c>
      <c r="J1938" s="1">
        <v>32302</v>
      </c>
      <c r="L1938" t="s">
        <v>785</v>
      </c>
    </row>
    <row r="1939" spans="1:12" x14ac:dyDescent="0.3">
      <c r="A1939" t="s">
        <v>2662</v>
      </c>
      <c r="C1939" t="s">
        <v>40</v>
      </c>
      <c r="D1939" t="s">
        <v>21</v>
      </c>
      <c r="E1939" t="s">
        <v>88</v>
      </c>
      <c r="F1939" t="s">
        <v>28</v>
      </c>
      <c r="G1939" t="s">
        <v>47</v>
      </c>
      <c r="H1939" s="1">
        <v>43289</v>
      </c>
      <c r="J1939" s="1">
        <v>37585</v>
      </c>
      <c r="K1939">
        <v>108868</v>
      </c>
      <c r="L1939">
        <v>50597</v>
      </c>
    </row>
    <row r="1940" spans="1:12" x14ac:dyDescent="0.3">
      <c r="A1940" t="s">
        <v>2663</v>
      </c>
      <c r="C1940" t="s">
        <v>82</v>
      </c>
      <c r="E1940" t="s">
        <v>51</v>
      </c>
      <c r="F1940" t="s">
        <v>28</v>
      </c>
      <c r="G1940" t="s">
        <v>64</v>
      </c>
      <c r="H1940" s="1">
        <v>41070</v>
      </c>
      <c r="J1940" s="1">
        <v>30895</v>
      </c>
      <c r="L1940" t="s">
        <v>2810</v>
      </c>
    </row>
    <row r="1941" spans="1:12" x14ac:dyDescent="0.3">
      <c r="A1941" t="s">
        <v>2664</v>
      </c>
      <c r="B1941" t="s">
        <v>67</v>
      </c>
      <c r="C1941" t="s">
        <v>82</v>
      </c>
      <c r="D1941" t="s">
        <v>83</v>
      </c>
      <c r="E1941" t="s">
        <v>99</v>
      </c>
      <c r="H1941" s="1">
        <v>42829</v>
      </c>
      <c r="I1941" s="1">
        <v>43658</v>
      </c>
      <c r="J1941" s="1">
        <v>31222</v>
      </c>
      <c r="K1941" t="s">
        <v>417</v>
      </c>
    </row>
    <row r="1942" spans="1:12" x14ac:dyDescent="0.3">
      <c r="A1942" t="s">
        <v>2665</v>
      </c>
      <c r="B1942" t="s">
        <v>49</v>
      </c>
      <c r="C1942" t="s">
        <v>12</v>
      </c>
      <c r="D1942" t="s">
        <v>13</v>
      </c>
      <c r="E1942" t="s">
        <v>38</v>
      </c>
      <c r="F1942" t="s">
        <v>60</v>
      </c>
      <c r="G1942" t="s">
        <v>74</v>
      </c>
      <c r="H1942" s="1">
        <v>43371</v>
      </c>
      <c r="J1942" s="1">
        <v>30827</v>
      </c>
      <c r="K1942" t="s">
        <v>2666</v>
      </c>
      <c r="L1942" t="s">
        <v>740</v>
      </c>
    </row>
    <row r="1943" spans="1:12" x14ac:dyDescent="0.3">
      <c r="A1943" t="s">
        <v>2667</v>
      </c>
      <c r="B1943" t="s">
        <v>24</v>
      </c>
      <c r="C1943" t="s">
        <v>20</v>
      </c>
      <c r="D1943" t="s">
        <v>53</v>
      </c>
      <c r="E1943" t="s">
        <v>27</v>
      </c>
      <c r="F1943" t="s">
        <v>60</v>
      </c>
      <c r="H1943" s="1">
        <v>40072</v>
      </c>
      <c r="J1943" s="1">
        <v>35833</v>
      </c>
      <c r="K1943">
        <v>77902</v>
      </c>
      <c r="L1943">
        <v>99026</v>
      </c>
    </row>
    <row r="1944" spans="1:12" x14ac:dyDescent="0.3">
      <c r="A1944" t="s">
        <v>2668</v>
      </c>
      <c r="B1944" t="s">
        <v>24</v>
      </c>
      <c r="C1944" t="s">
        <v>82</v>
      </c>
      <c r="D1944" t="s">
        <v>53</v>
      </c>
      <c r="E1944" t="s">
        <v>105</v>
      </c>
      <c r="F1944" t="s">
        <v>60</v>
      </c>
      <c r="G1944" t="s">
        <v>69</v>
      </c>
      <c r="H1944" s="1">
        <v>43248</v>
      </c>
      <c r="J1944" s="1">
        <v>31464</v>
      </c>
      <c r="K1944" t="s">
        <v>576</v>
      </c>
    </row>
    <row r="1945" spans="1:12" x14ac:dyDescent="0.3">
      <c r="A1945" t="s">
        <v>2669</v>
      </c>
      <c r="C1945" t="s">
        <v>58</v>
      </c>
      <c r="D1945" t="s">
        <v>147</v>
      </c>
      <c r="E1945" t="s">
        <v>38</v>
      </c>
      <c r="F1945" t="s">
        <v>55</v>
      </c>
      <c r="G1945" t="s">
        <v>64</v>
      </c>
      <c r="H1945" t="s">
        <v>75</v>
      </c>
      <c r="I1945" s="1">
        <v>41953</v>
      </c>
      <c r="J1945" s="1">
        <v>26051</v>
      </c>
      <c r="K1945">
        <v>79331</v>
      </c>
    </row>
    <row r="1946" spans="1:12" x14ac:dyDescent="0.3">
      <c r="A1946" t="s">
        <v>2670</v>
      </c>
      <c r="C1946" t="s">
        <v>45</v>
      </c>
      <c r="D1946" t="s">
        <v>130</v>
      </c>
      <c r="E1946" t="s">
        <v>32</v>
      </c>
      <c r="F1946" t="s">
        <v>15</v>
      </c>
      <c r="G1946" t="s">
        <v>29</v>
      </c>
      <c r="H1946" s="1">
        <v>41413</v>
      </c>
      <c r="J1946" s="1">
        <v>23728</v>
      </c>
      <c r="K1946" t="s">
        <v>2671</v>
      </c>
    </row>
    <row r="1947" spans="1:12" x14ac:dyDescent="0.3">
      <c r="A1947" t="s">
        <v>2672</v>
      </c>
      <c r="B1947" t="s">
        <v>85</v>
      </c>
      <c r="C1947" t="s">
        <v>97</v>
      </c>
      <c r="E1947" t="s">
        <v>63</v>
      </c>
      <c r="F1947" t="s">
        <v>33</v>
      </c>
      <c r="G1947" t="s">
        <v>78</v>
      </c>
      <c r="H1947" s="1">
        <v>42037</v>
      </c>
      <c r="J1947" s="1">
        <v>26791</v>
      </c>
      <c r="K1947" t="s">
        <v>375</v>
      </c>
      <c r="L1947" t="s">
        <v>2818</v>
      </c>
    </row>
    <row r="1948" spans="1:12" x14ac:dyDescent="0.3">
      <c r="A1948" t="s">
        <v>2673</v>
      </c>
      <c r="B1948" t="s">
        <v>49</v>
      </c>
      <c r="C1948" t="s">
        <v>82</v>
      </c>
      <c r="D1948" t="s">
        <v>125</v>
      </c>
      <c r="F1948" t="s">
        <v>15</v>
      </c>
      <c r="G1948" t="s">
        <v>42</v>
      </c>
      <c r="H1948" s="1">
        <v>40233</v>
      </c>
      <c r="I1948" s="1">
        <v>40755</v>
      </c>
      <c r="J1948" s="1">
        <v>37118</v>
      </c>
      <c r="K1948" t="s">
        <v>2674</v>
      </c>
      <c r="L1948" t="s">
        <v>203</v>
      </c>
    </row>
    <row r="1949" spans="1:12" x14ac:dyDescent="0.3">
      <c r="A1949" t="s">
        <v>2675</v>
      </c>
      <c r="B1949" t="s">
        <v>85</v>
      </c>
      <c r="D1949" t="s">
        <v>31</v>
      </c>
      <c r="E1949" t="s">
        <v>99</v>
      </c>
      <c r="F1949" t="s">
        <v>15</v>
      </c>
      <c r="H1949" s="1">
        <v>40773</v>
      </c>
      <c r="J1949" s="1">
        <v>24145</v>
      </c>
      <c r="L1949" t="s">
        <v>2821</v>
      </c>
    </row>
    <row r="1950" spans="1:12" x14ac:dyDescent="0.3">
      <c r="A1950" t="s">
        <v>2676</v>
      </c>
      <c r="B1950" t="s">
        <v>49</v>
      </c>
      <c r="C1950" t="s">
        <v>45</v>
      </c>
      <c r="D1950" t="s">
        <v>59</v>
      </c>
      <c r="E1950" t="s">
        <v>99</v>
      </c>
      <c r="G1950" t="s">
        <v>78</v>
      </c>
      <c r="H1950" s="1">
        <v>43743</v>
      </c>
      <c r="J1950" s="1">
        <v>35926</v>
      </c>
    </row>
    <row r="1951" spans="1:12" x14ac:dyDescent="0.3">
      <c r="A1951" t="s">
        <v>2677</v>
      </c>
      <c r="B1951" t="s">
        <v>24</v>
      </c>
      <c r="C1951" t="s">
        <v>37</v>
      </c>
      <c r="D1951" t="s">
        <v>50</v>
      </c>
      <c r="E1951" t="s">
        <v>14</v>
      </c>
      <c r="H1951" s="1">
        <v>43612</v>
      </c>
      <c r="J1951" s="1">
        <v>32254</v>
      </c>
    </row>
    <row r="1952" spans="1:12" x14ac:dyDescent="0.3">
      <c r="A1952" t="s">
        <v>2678</v>
      </c>
      <c r="C1952" t="s">
        <v>97</v>
      </c>
      <c r="D1952" t="s">
        <v>94</v>
      </c>
      <c r="E1952" t="s">
        <v>54</v>
      </c>
      <c r="F1952" t="s">
        <v>55</v>
      </c>
      <c r="G1952" t="s">
        <v>64</v>
      </c>
      <c r="H1952" s="1">
        <v>41143</v>
      </c>
      <c r="I1952" s="1">
        <v>43131</v>
      </c>
      <c r="J1952" s="1">
        <v>23510</v>
      </c>
      <c r="K1952" t="s">
        <v>2679</v>
      </c>
      <c r="L1952" t="s">
        <v>2825</v>
      </c>
    </row>
    <row r="1953" spans="1:12" x14ac:dyDescent="0.3">
      <c r="A1953" t="s">
        <v>2680</v>
      </c>
      <c r="B1953" t="s">
        <v>19</v>
      </c>
      <c r="C1953" t="s">
        <v>58</v>
      </c>
      <c r="D1953" t="s">
        <v>13</v>
      </c>
      <c r="E1953" t="s">
        <v>99</v>
      </c>
      <c r="F1953" t="s">
        <v>15</v>
      </c>
      <c r="H1953" s="1">
        <v>42541</v>
      </c>
      <c r="I1953" s="1">
        <v>43106</v>
      </c>
      <c r="J1953" s="1">
        <v>30235</v>
      </c>
      <c r="L1953" t="s">
        <v>2827</v>
      </c>
    </row>
    <row r="1954" spans="1:12" x14ac:dyDescent="0.3">
      <c r="A1954" t="s">
        <v>2681</v>
      </c>
      <c r="C1954" t="s">
        <v>58</v>
      </c>
      <c r="D1954" t="s">
        <v>13</v>
      </c>
      <c r="E1954" t="s">
        <v>14</v>
      </c>
      <c r="F1954" t="s">
        <v>15</v>
      </c>
      <c r="H1954" s="1">
        <v>43074</v>
      </c>
      <c r="J1954" s="1">
        <v>33831</v>
      </c>
    </row>
    <row r="1955" spans="1:12" x14ac:dyDescent="0.3">
      <c r="A1955" t="s">
        <v>2682</v>
      </c>
      <c r="B1955" t="s">
        <v>85</v>
      </c>
      <c r="C1955" t="s">
        <v>20</v>
      </c>
      <c r="D1955" t="s">
        <v>41</v>
      </c>
      <c r="E1955" t="s">
        <v>32</v>
      </c>
      <c r="F1955" t="s">
        <v>60</v>
      </c>
      <c r="G1955" t="s">
        <v>47</v>
      </c>
      <c r="H1955" s="1">
        <v>42403</v>
      </c>
      <c r="J1955" s="1">
        <v>23416</v>
      </c>
      <c r="L1955" t="s">
        <v>2830</v>
      </c>
    </row>
    <row r="1956" spans="1:12" x14ac:dyDescent="0.3">
      <c r="A1956" t="s">
        <v>2683</v>
      </c>
      <c r="B1956" t="s">
        <v>19</v>
      </c>
      <c r="C1956" t="s">
        <v>97</v>
      </c>
      <c r="D1956" t="s">
        <v>94</v>
      </c>
      <c r="G1956" t="s">
        <v>64</v>
      </c>
      <c r="H1956" s="1">
        <v>43750</v>
      </c>
      <c r="I1956" s="1">
        <v>45096</v>
      </c>
      <c r="J1956" s="1">
        <v>24109</v>
      </c>
    </row>
    <row r="1957" spans="1:12" x14ac:dyDescent="0.3">
      <c r="A1957" t="s">
        <v>2684</v>
      </c>
      <c r="B1957" t="s">
        <v>19</v>
      </c>
      <c r="D1957" t="s">
        <v>21</v>
      </c>
      <c r="E1957" t="s">
        <v>51</v>
      </c>
      <c r="F1957" t="s">
        <v>60</v>
      </c>
      <c r="G1957" t="s">
        <v>74</v>
      </c>
      <c r="H1957" s="1">
        <v>43976</v>
      </c>
      <c r="J1957" s="1">
        <v>29278</v>
      </c>
      <c r="K1957" t="s">
        <v>2685</v>
      </c>
      <c r="L1957" t="s">
        <v>2833</v>
      </c>
    </row>
    <row r="1958" spans="1:12" x14ac:dyDescent="0.3">
      <c r="A1958" t="s">
        <v>2686</v>
      </c>
      <c r="B1958" t="s">
        <v>36</v>
      </c>
      <c r="C1958" t="s">
        <v>20</v>
      </c>
      <c r="D1958" t="s">
        <v>59</v>
      </c>
      <c r="E1958" t="s">
        <v>54</v>
      </c>
      <c r="F1958" t="s">
        <v>55</v>
      </c>
      <c r="G1958" t="s">
        <v>64</v>
      </c>
      <c r="H1958" s="1">
        <v>44060</v>
      </c>
      <c r="J1958" s="1">
        <v>30191</v>
      </c>
      <c r="K1958" t="s">
        <v>785</v>
      </c>
      <c r="L1958" t="s">
        <v>2835</v>
      </c>
    </row>
    <row r="1959" spans="1:12" x14ac:dyDescent="0.3">
      <c r="A1959" t="s">
        <v>2687</v>
      </c>
      <c r="B1959" t="s">
        <v>24</v>
      </c>
      <c r="C1959" t="s">
        <v>20</v>
      </c>
      <c r="D1959" t="s">
        <v>50</v>
      </c>
      <c r="E1959" t="s">
        <v>38</v>
      </c>
      <c r="G1959" t="s">
        <v>16</v>
      </c>
      <c r="H1959" s="1">
        <v>41579</v>
      </c>
      <c r="I1959" s="1">
        <v>41654</v>
      </c>
      <c r="J1959" s="1">
        <v>28553</v>
      </c>
      <c r="K1959" t="s">
        <v>2688</v>
      </c>
    </row>
    <row r="1960" spans="1:12" x14ac:dyDescent="0.3">
      <c r="A1960" t="s">
        <v>2689</v>
      </c>
      <c r="B1960" t="s">
        <v>49</v>
      </c>
      <c r="E1960" t="s">
        <v>86</v>
      </c>
      <c r="F1960" t="s">
        <v>28</v>
      </c>
      <c r="G1960" t="s">
        <v>69</v>
      </c>
      <c r="H1960" s="1">
        <v>42794</v>
      </c>
      <c r="J1960" s="1">
        <v>22075</v>
      </c>
      <c r="K1960" t="s">
        <v>2266</v>
      </c>
      <c r="L1960">
        <v>72629</v>
      </c>
    </row>
    <row r="1961" spans="1:12" x14ac:dyDescent="0.3">
      <c r="A1961" t="s">
        <v>2690</v>
      </c>
      <c r="B1961" t="s">
        <v>49</v>
      </c>
      <c r="C1961" t="s">
        <v>45</v>
      </c>
      <c r="D1961" t="s">
        <v>147</v>
      </c>
      <c r="E1961" t="s">
        <v>54</v>
      </c>
      <c r="F1961" t="s">
        <v>15</v>
      </c>
      <c r="G1961" t="s">
        <v>74</v>
      </c>
      <c r="H1961" s="1">
        <v>42133</v>
      </c>
      <c r="J1961" s="1">
        <v>34258</v>
      </c>
      <c r="K1961" t="s">
        <v>2691</v>
      </c>
      <c r="L1961" t="s">
        <v>2841</v>
      </c>
    </row>
    <row r="1962" spans="1:12" x14ac:dyDescent="0.3">
      <c r="A1962" t="s">
        <v>2692</v>
      </c>
      <c r="B1962" t="s">
        <v>24</v>
      </c>
      <c r="C1962" t="s">
        <v>97</v>
      </c>
      <c r="D1962" t="s">
        <v>130</v>
      </c>
      <c r="E1962" t="s">
        <v>51</v>
      </c>
      <c r="F1962" t="s">
        <v>33</v>
      </c>
      <c r="H1962" s="1">
        <v>43735</v>
      </c>
      <c r="J1962" s="1">
        <v>29491</v>
      </c>
      <c r="K1962" t="s">
        <v>2693</v>
      </c>
    </row>
    <row r="1963" spans="1:12" x14ac:dyDescent="0.3">
      <c r="A1963" t="s">
        <v>2694</v>
      </c>
      <c r="B1963" t="s">
        <v>36</v>
      </c>
      <c r="C1963" t="s">
        <v>58</v>
      </c>
      <c r="D1963" t="s">
        <v>21</v>
      </c>
      <c r="E1963" t="s">
        <v>54</v>
      </c>
      <c r="G1963" t="s">
        <v>74</v>
      </c>
      <c r="H1963" s="1">
        <v>41848</v>
      </c>
      <c r="J1963" s="1">
        <v>38516</v>
      </c>
      <c r="L1963" t="s">
        <v>325</v>
      </c>
    </row>
    <row r="1964" spans="1:12" x14ac:dyDescent="0.3">
      <c r="A1964" t="s">
        <v>2695</v>
      </c>
      <c r="C1964" t="s">
        <v>25</v>
      </c>
      <c r="D1964" t="s">
        <v>21</v>
      </c>
      <c r="E1964" t="s">
        <v>14</v>
      </c>
      <c r="F1964" t="s">
        <v>15</v>
      </c>
      <c r="G1964" t="s">
        <v>29</v>
      </c>
      <c r="H1964" s="1">
        <v>40660</v>
      </c>
      <c r="J1964" s="1">
        <v>36750</v>
      </c>
      <c r="K1964">
        <v>67485</v>
      </c>
      <c r="L1964" t="s">
        <v>2845</v>
      </c>
    </row>
    <row r="1965" spans="1:12" x14ac:dyDescent="0.3">
      <c r="A1965" t="s">
        <v>2696</v>
      </c>
      <c r="B1965" t="s">
        <v>36</v>
      </c>
      <c r="C1965" t="s">
        <v>37</v>
      </c>
      <c r="D1965" t="s">
        <v>147</v>
      </c>
      <c r="E1965" t="s">
        <v>38</v>
      </c>
      <c r="F1965" t="s">
        <v>15</v>
      </c>
      <c r="G1965" t="s">
        <v>78</v>
      </c>
      <c r="H1965" s="1">
        <v>43014</v>
      </c>
      <c r="I1965" s="1">
        <v>43887</v>
      </c>
      <c r="J1965" s="1">
        <v>34528</v>
      </c>
      <c r="K1965" t="s">
        <v>2697</v>
      </c>
      <c r="L1965">
        <v>46886</v>
      </c>
    </row>
    <row r="1966" spans="1:12" x14ac:dyDescent="0.3">
      <c r="A1966" t="s">
        <v>2698</v>
      </c>
      <c r="B1966" t="s">
        <v>24</v>
      </c>
      <c r="C1966" t="s">
        <v>45</v>
      </c>
      <c r="D1966" t="s">
        <v>26</v>
      </c>
      <c r="E1966" t="s">
        <v>86</v>
      </c>
      <c r="F1966" t="s">
        <v>15</v>
      </c>
      <c r="G1966" t="s">
        <v>16</v>
      </c>
      <c r="H1966" s="1">
        <v>43195</v>
      </c>
      <c r="I1966" s="1">
        <v>43557</v>
      </c>
      <c r="J1966" s="1">
        <v>22855</v>
      </c>
      <c r="K1966" t="s">
        <v>2699</v>
      </c>
      <c r="L1966" t="s">
        <v>364</v>
      </c>
    </row>
    <row r="1967" spans="1:12" x14ac:dyDescent="0.3">
      <c r="A1967" t="s">
        <v>2700</v>
      </c>
      <c r="B1967" t="s">
        <v>19</v>
      </c>
      <c r="C1967" t="s">
        <v>58</v>
      </c>
      <c r="E1967" t="s">
        <v>14</v>
      </c>
      <c r="F1967" t="s">
        <v>15</v>
      </c>
      <c r="G1967" t="s">
        <v>47</v>
      </c>
      <c r="H1967" s="1">
        <v>40777</v>
      </c>
      <c r="I1967" s="1">
        <v>41173</v>
      </c>
      <c r="J1967" s="1">
        <v>33343</v>
      </c>
      <c r="L1967">
        <v>35359</v>
      </c>
    </row>
    <row r="1968" spans="1:12" x14ac:dyDescent="0.3">
      <c r="A1968" t="s">
        <v>2701</v>
      </c>
      <c r="B1968" t="s">
        <v>24</v>
      </c>
      <c r="C1968" t="s">
        <v>82</v>
      </c>
      <c r="D1968" t="s">
        <v>68</v>
      </c>
      <c r="E1968" t="s">
        <v>14</v>
      </c>
      <c r="F1968" t="s">
        <v>15</v>
      </c>
      <c r="H1968" s="1">
        <v>41300</v>
      </c>
      <c r="J1968" s="1">
        <v>31801</v>
      </c>
      <c r="K1968" t="s">
        <v>1394</v>
      </c>
    </row>
    <row r="1969" spans="1:12" x14ac:dyDescent="0.3">
      <c r="A1969" t="s">
        <v>2702</v>
      </c>
      <c r="C1969" t="s">
        <v>40</v>
      </c>
      <c r="D1969" t="s">
        <v>125</v>
      </c>
      <c r="E1969" t="s">
        <v>46</v>
      </c>
      <c r="F1969" t="s">
        <v>28</v>
      </c>
      <c r="H1969" s="1">
        <v>42171</v>
      </c>
      <c r="I1969" s="1">
        <v>42353</v>
      </c>
      <c r="J1969" s="1">
        <v>37332</v>
      </c>
      <c r="L1969">
        <v>81354</v>
      </c>
    </row>
    <row r="1970" spans="1:12" x14ac:dyDescent="0.3">
      <c r="A1970" t="s">
        <v>2703</v>
      </c>
      <c r="C1970" t="s">
        <v>97</v>
      </c>
      <c r="D1970" t="s">
        <v>50</v>
      </c>
      <c r="F1970" t="s">
        <v>33</v>
      </c>
      <c r="G1970" t="s">
        <v>29</v>
      </c>
      <c r="H1970" s="1">
        <v>43909</v>
      </c>
      <c r="I1970" s="1">
        <v>44649</v>
      </c>
      <c r="J1970" s="1">
        <v>36742</v>
      </c>
      <c r="K1970">
        <v>104834</v>
      </c>
      <c r="L1970" t="s">
        <v>2851</v>
      </c>
    </row>
    <row r="1971" spans="1:12" x14ac:dyDescent="0.3">
      <c r="A1971" t="s">
        <v>2704</v>
      </c>
      <c r="D1971" t="s">
        <v>13</v>
      </c>
      <c r="E1971" t="s">
        <v>92</v>
      </c>
      <c r="F1971" t="s">
        <v>55</v>
      </c>
      <c r="H1971" s="1">
        <v>41819</v>
      </c>
      <c r="I1971" s="1">
        <v>41663</v>
      </c>
      <c r="J1971" s="1">
        <v>33380</v>
      </c>
    </row>
    <row r="1972" spans="1:12" x14ac:dyDescent="0.3">
      <c r="A1972" t="s">
        <v>2705</v>
      </c>
      <c r="B1972" t="s">
        <v>24</v>
      </c>
      <c r="C1972" t="s">
        <v>82</v>
      </c>
      <c r="D1972" t="s">
        <v>21</v>
      </c>
      <c r="E1972" t="s">
        <v>14</v>
      </c>
      <c r="G1972" t="s">
        <v>29</v>
      </c>
      <c r="H1972" s="1">
        <v>41726</v>
      </c>
      <c r="I1972" s="1">
        <v>42820</v>
      </c>
      <c r="J1972" s="1">
        <v>28764</v>
      </c>
      <c r="K1972" t="s">
        <v>2706</v>
      </c>
      <c r="L1972">
        <v>76558</v>
      </c>
    </row>
    <row r="1973" spans="1:12" x14ac:dyDescent="0.3">
      <c r="A1973" t="s">
        <v>2707</v>
      </c>
      <c r="B1973" t="s">
        <v>49</v>
      </c>
      <c r="C1973" t="s">
        <v>45</v>
      </c>
      <c r="D1973" t="s">
        <v>26</v>
      </c>
      <c r="E1973" t="s">
        <v>27</v>
      </c>
      <c r="F1973" t="s">
        <v>55</v>
      </c>
      <c r="G1973" t="s">
        <v>74</v>
      </c>
      <c r="H1973" s="1">
        <v>41094</v>
      </c>
      <c r="J1973" s="1">
        <v>28328</v>
      </c>
      <c r="K1973" t="s">
        <v>119</v>
      </c>
      <c r="L1973">
        <v>118828</v>
      </c>
    </row>
    <row r="1974" spans="1:12" x14ac:dyDescent="0.3">
      <c r="A1974" t="s">
        <v>2708</v>
      </c>
      <c r="B1974" t="s">
        <v>49</v>
      </c>
      <c r="D1974" t="s">
        <v>13</v>
      </c>
      <c r="E1974" t="s">
        <v>54</v>
      </c>
      <c r="F1974" t="s">
        <v>60</v>
      </c>
      <c r="G1974" t="s">
        <v>69</v>
      </c>
      <c r="H1974" s="1">
        <v>43429</v>
      </c>
      <c r="I1974" s="1">
        <v>45297</v>
      </c>
      <c r="J1974" s="1">
        <v>35697</v>
      </c>
      <c r="L1974" t="s">
        <v>1999</v>
      </c>
    </row>
    <row r="1975" spans="1:12" x14ac:dyDescent="0.3">
      <c r="A1975" t="s">
        <v>2709</v>
      </c>
      <c r="B1975" t="s">
        <v>24</v>
      </c>
      <c r="C1975" t="s">
        <v>37</v>
      </c>
      <c r="E1975" t="s">
        <v>99</v>
      </c>
      <c r="F1975" t="s">
        <v>60</v>
      </c>
      <c r="G1975" t="s">
        <v>78</v>
      </c>
      <c r="H1975" s="1">
        <v>39939</v>
      </c>
      <c r="J1975" s="1">
        <v>25630</v>
      </c>
      <c r="K1975">
        <v>108958</v>
      </c>
      <c r="L1975" t="s">
        <v>2857</v>
      </c>
    </row>
    <row r="1976" spans="1:12" x14ac:dyDescent="0.3">
      <c r="A1976" t="s">
        <v>2710</v>
      </c>
      <c r="B1976" t="s">
        <v>19</v>
      </c>
      <c r="C1976" t="s">
        <v>45</v>
      </c>
      <c r="D1976" t="s">
        <v>50</v>
      </c>
      <c r="E1976" t="s">
        <v>54</v>
      </c>
      <c r="H1976" s="1">
        <v>42993</v>
      </c>
      <c r="J1976" s="1">
        <v>37028</v>
      </c>
      <c r="K1976" t="s">
        <v>2711</v>
      </c>
      <c r="L1976" t="s">
        <v>2859</v>
      </c>
    </row>
    <row r="1977" spans="1:12" x14ac:dyDescent="0.3">
      <c r="A1977" t="s">
        <v>2712</v>
      </c>
      <c r="B1977" t="s">
        <v>19</v>
      </c>
      <c r="C1977" t="s">
        <v>20</v>
      </c>
      <c r="D1977" t="s">
        <v>59</v>
      </c>
      <c r="G1977" t="s">
        <v>47</v>
      </c>
      <c r="H1977" s="1">
        <v>40175</v>
      </c>
      <c r="J1977" s="1">
        <v>27730</v>
      </c>
      <c r="K1977" t="s">
        <v>2713</v>
      </c>
      <c r="L1977" t="s">
        <v>375</v>
      </c>
    </row>
    <row r="1978" spans="1:12" x14ac:dyDescent="0.3">
      <c r="A1978" t="s">
        <v>2714</v>
      </c>
      <c r="C1978" t="s">
        <v>40</v>
      </c>
      <c r="D1978" t="s">
        <v>13</v>
      </c>
      <c r="F1978" t="s">
        <v>55</v>
      </c>
      <c r="H1978" s="1">
        <v>41603</v>
      </c>
      <c r="I1978" s="1">
        <v>42614</v>
      </c>
      <c r="J1978" s="1">
        <v>30541</v>
      </c>
      <c r="K1978" t="s">
        <v>2715</v>
      </c>
      <c r="L1978">
        <v>57622</v>
      </c>
    </row>
    <row r="1979" spans="1:12" x14ac:dyDescent="0.3">
      <c r="A1979" t="s">
        <v>2716</v>
      </c>
      <c r="B1979" t="s">
        <v>49</v>
      </c>
      <c r="E1979" t="s">
        <v>92</v>
      </c>
      <c r="F1979" t="s">
        <v>33</v>
      </c>
      <c r="G1979" t="s">
        <v>69</v>
      </c>
      <c r="H1979" s="1">
        <v>40096</v>
      </c>
      <c r="J1979" s="1">
        <v>33570</v>
      </c>
      <c r="L1979">
        <v>91018</v>
      </c>
    </row>
    <row r="1980" spans="1:12" x14ac:dyDescent="0.3">
      <c r="A1980" t="s">
        <v>2717</v>
      </c>
      <c r="B1980" t="s">
        <v>85</v>
      </c>
      <c r="C1980" t="s">
        <v>58</v>
      </c>
      <c r="D1980" t="s">
        <v>83</v>
      </c>
      <c r="E1980" t="s">
        <v>51</v>
      </c>
      <c r="F1980" t="s">
        <v>28</v>
      </c>
      <c r="H1980" s="1">
        <v>39814</v>
      </c>
      <c r="J1980" s="1">
        <v>26749</v>
      </c>
      <c r="K1980" t="s">
        <v>2718</v>
      </c>
    </row>
    <row r="1981" spans="1:12" x14ac:dyDescent="0.3">
      <c r="A1981" t="s">
        <v>2719</v>
      </c>
      <c r="C1981" t="s">
        <v>20</v>
      </c>
      <c r="D1981" t="s">
        <v>94</v>
      </c>
      <c r="E1981" t="s">
        <v>14</v>
      </c>
      <c r="F1981" t="s">
        <v>55</v>
      </c>
      <c r="G1981" t="s">
        <v>64</v>
      </c>
      <c r="H1981" s="1">
        <v>41683</v>
      </c>
      <c r="J1981" s="1">
        <v>30212</v>
      </c>
      <c r="K1981" t="s">
        <v>2720</v>
      </c>
      <c r="L1981" t="s">
        <v>2865</v>
      </c>
    </row>
    <row r="1982" spans="1:12" x14ac:dyDescent="0.3">
      <c r="A1982" t="s">
        <v>2721</v>
      </c>
      <c r="B1982" t="s">
        <v>85</v>
      </c>
      <c r="C1982" t="s">
        <v>12</v>
      </c>
      <c r="D1982" t="s">
        <v>53</v>
      </c>
      <c r="E1982" t="s">
        <v>46</v>
      </c>
      <c r="G1982" t="s">
        <v>29</v>
      </c>
      <c r="H1982" s="1">
        <v>39870</v>
      </c>
      <c r="J1982" s="1">
        <v>38087</v>
      </c>
      <c r="K1982" t="s">
        <v>2722</v>
      </c>
      <c r="L1982">
        <v>57056</v>
      </c>
    </row>
    <row r="1983" spans="1:12" x14ac:dyDescent="0.3">
      <c r="A1983" t="s">
        <v>2723</v>
      </c>
      <c r="B1983" t="s">
        <v>36</v>
      </c>
      <c r="C1983" t="s">
        <v>58</v>
      </c>
      <c r="D1983" t="s">
        <v>31</v>
      </c>
      <c r="E1983" t="s">
        <v>27</v>
      </c>
      <c r="G1983" t="s">
        <v>42</v>
      </c>
      <c r="H1983" s="1">
        <v>39843</v>
      </c>
      <c r="J1983" s="1">
        <v>22332</v>
      </c>
      <c r="L1983" t="s">
        <v>2868</v>
      </c>
    </row>
    <row r="1984" spans="1:12" x14ac:dyDescent="0.3">
      <c r="A1984" t="s">
        <v>2724</v>
      </c>
      <c r="D1984" t="s">
        <v>94</v>
      </c>
      <c r="E1984" t="s">
        <v>88</v>
      </c>
      <c r="F1984" t="s">
        <v>28</v>
      </c>
      <c r="G1984" t="s">
        <v>74</v>
      </c>
      <c r="H1984" s="1">
        <v>41276</v>
      </c>
      <c r="I1984" s="1">
        <v>41781</v>
      </c>
      <c r="J1984" s="1">
        <v>33366</v>
      </c>
      <c r="L1984" t="s">
        <v>2871</v>
      </c>
    </row>
    <row r="1985" spans="1:12" x14ac:dyDescent="0.3">
      <c r="A1985" t="s">
        <v>2725</v>
      </c>
      <c r="B1985" t="s">
        <v>36</v>
      </c>
      <c r="C1985" t="s">
        <v>20</v>
      </c>
      <c r="D1985" t="s">
        <v>125</v>
      </c>
      <c r="E1985" t="s">
        <v>170</v>
      </c>
      <c r="F1985" t="s">
        <v>33</v>
      </c>
      <c r="G1985" t="s">
        <v>47</v>
      </c>
      <c r="H1985" s="1">
        <v>41893</v>
      </c>
      <c r="I1985" s="1">
        <v>43677</v>
      </c>
      <c r="J1985" s="1">
        <v>36565</v>
      </c>
      <c r="K1985" t="s">
        <v>1255</v>
      </c>
      <c r="L1985" t="s">
        <v>2873</v>
      </c>
    </row>
    <row r="1986" spans="1:12" x14ac:dyDescent="0.3">
      <c r="A1986" t="s">
        <v>2726</v>
      </c>
      <c r="B1986" t="s">
        <v>24</v>
      </c>
      <c r="C1986" t="s">
        <v>97</v>
      </c>
      <c r="D1986" t="s">
        <v>50</v>
      </c>
      <c r="E1986" t="s">
        <v>51</v>
      </c>
      <c r="F1986" t="s">
        <v>15</v>
      </c>
      <c r="G1986" t="s">
        <v>78</v>
      </c>
      <c r="H1986" s="1">
        <v>43824</v>
      </c>
      <c r="J1986" s="1">
        <v>26276</v>
      </c>
      <c r="K1986" t="s">
        <v>2727</v>
      </c>
      <c r="L1986" t="s">
        <v>2875</v>
      </c>
    </row>
    <row r="1987" spans="1:12" x14ac:dyDescent="0.3">
      <c r="A1987" t="s">
        <v>2728</v>
      </c>
      <c r="B1987" t="s">
        <v>19</v>
      </c>
      <c r="C1987" t="s">
        <v>40</v>
      </c>
      <c r="D1987" t="s">
        <v>41</v>
      </c>
      <c r="E1987" t="s">
        <v>170</v>
      </c>
      <c r="F1987" t="s">
        <v>60</v>
      </c>
      <c r="G1987" t="s">
        <v>74</v>
      </c>
      <c r="H1987" s="1">
        <v>39851</v>
      </c>
      <c r="I1987" s="1">
        <v>41125</v>
      </c>
      <c r="J1987" s="1">
        <v>27442</v>
      </c>
      <c r="K1987" t="s">
        <v>2729</v>
      </c>
    </row>
    <row r="1988" spans="1:12" x14ac:dyDescent="0.3">
      <c r="A1988" t="s">
        <v>2730</v>
      </c>
      <c r="B1988" t="s">
        <v>49</v>
      </c>
      <c r="C1988" t="s">
        <v>97</v>
      </c>
      <c r="D1988" t="s">
        <v>83</v>
      </c>
      <c r="G1988" t="s">
        <v>64</v>
      </c>
      <c r="H1988" s="1">
        <v>39967</v>
      </c>
      <c r="J1988" s="1">
        <v>22838</v>
      </c>
      <c r="L1988">
        <v>60960</v>
      </c>
    </row>
    <row r="1989" spans="1:12" x14ac:dyDescent="0.3">
      <c r="A1989" t="s">
        <v>2731</v>
      </c>
      <c r="B1989" t="s">
        <v>85</v>
      </c>
      <c r="C1989" t="s">
        <v>58</v>
      </c>
      <c r="E1989" t="s">
        <v>86</v>
      </c>
      <c r="F1989" t="s">
        <v>15</v>
      </c>
      <c r="G1989" t="s">
        <v>64</v>
      </c>
      <c r="H1989" s="1">
        <v>42046</v>
      </c>
      <c r="I1989" s="1">
        <v>42111</v>
      </c>
      <c r="J1989" s="1">
        <v>31247</v>
      </c>
      <c r="K1989" t="s">
        <v>2732</v>
      </c>
    </row>
    <row r="1990" spans="1:12" x14ac:dyDescent="0.3">
      <c r="A1990" t="s">
        <v>2733</v>
      </c>
      <c r="B1990" t="s">
        <v>36</v>
      </c>
      <c r="C1990" t="s">
        <v>97</v>
      </c>
      <c r="D1990" t="s">
        <v>147</v>
      </c>
      <c r="E1990" t="s">
        <v>32</v>
      </c>
      <c r="H1990" s="1">
        <v>42134</v>
      </c>
      <c r="I1990" s="1">
        <v>42598</v>
      </c>
      <c r="J1990" s="1">
        <v>25287</v>
      </c>
      <c r="L1990">
        <v>114676</v>
      </c>
    </row>
    <row r="1991" spans="1:12" x14ac:dyDescent="0.3">
      <c r="A1991" t="s">
        <v>2734</v>
      </c>
      <c r="C1991" t="s">
        <v>58</v>
      </c>
      <c r="D1991" t="s">
        <v>21</v>
      </c>
      <c r="E1991" t="s">
        <v>51</v>
      </c>
      <c r="F1991" t="s">
        <v>15</v>
      </c>
      <c r="G1991" t="s">
        <v>42</v>
      </c>
      <c r="H1991" s="1">
        <v>40159</v>
      </c>
      <c r="I1991" s="1">
        <v>41540</v>
      </c>
      <c r="J1991" s="1">
        <v>37756</v>
      </c>
      <c r="K1991" t="s">
        <v>2735</v>
      </c>
      <c r="L1991">
        <v>70049</v>
      </c>
    </row>
    <row r="1992" spans="1:12" x14ac:dyDescent="0.3">
      <c r="A1992" t="s">
        <v>2736</v>
      </c>
      <c r="C1992" t="s">
        <v>97</v>
      </c>
      <c r="G1992" t="s">
        <v>42</v>
      </c>
      <c r="H1992" s="1">
        <v>40608</v>
      </c>
      <c r="I1992" s="1">
        <v>40810</v>
      </c>
      <c r="J1992" s="1">
        <v>29266</v>
      </c>
      <c r="K1992" t="s">
        <v>2737</v>
      </c>
      <c r="L1992" t="s">
        <v>2881</v>
      </c>
    </row>
    <row r="1993" spans="1:12" x14ac:dyDescent="0.3">
      <c r="A1993" t="s">
        <v>2738</v>
      </c>
      <c r="B1993" t="s">
        <v>67</v>
      </c>
      <c r="C1993" t="s">
        <v>12</v>
      </c>
      <c r="D1993" t="s">
        <v>59</v>
      </c>
      <c r="E1993" t="s">
        <v>46</v>
      </c>
      <c r="G1993" t="s">
        <v>47</v>
      </c>
      <c r="H1993" s="1">
        <v>43738</v>
      </c>
      <c r="J1993" s="1">
        <v>29861</v>
      </c>
      <c r="K1993" t="s">
        <v>280</v>
      </c>
      <c r="L1993" t="s">
        <v>2883</v>
      </c>
    </row>
    <row r="1994" spans="1:12" x14ac:dyDescent="0.3">
      <c r="A1994" t="s">
        <v>2739</v>
      </c>
      <c r="B1994" t="s">
        <v>67</v>
      </c>
      <c r="C1994" t="s">
        <v>37</v>
      </c>
      <c r="D1994" t="s">
        <v>147</v>
      </c>
      <c r="E1994" t="s">
        <v>86</v>
      </c>
      <c r="G1994" t="s">
        <v>16</v>
      </c>
      <c r="H1994" s="1">
        <v>42191</v>
      </c>
      <c r="I1994" s="1">
        <v>42258</v>
      </c>
      <c r="J1994" s="1">
        <v>27299</v>
      </c>
      <c r="K1994" t="s">
        <v>2740</v>
      </c>
      <c r="L1994">
        <v>34107</v>
      </c>
    </row>
    <row r="1995" spans="1:12" x14ac:dyDescent="0.3">
      <c r="A1995" t="s">
        <v>2741</v>
      </c>
      <c r="B1995" t="s">
        <v>85</v>
      </c>
      <c r="D1995" t="s">
        <v>53</v>
      </c>
      <c r="E1995" t="s">
        <v>14</v>
      </c>
      <c r="H1995" s="1">
        <v>41035</v>
      </c>
      <c r="J1995" s="1">
        <v>26856</v>
      </c>
      <c r="K1995" t="s">
        <v>2742</v>
      </c>
    </row>
    <row r="1996" spans="1:12" x14ac:dyDescent="0.3">
      <c r="A1996" t="s">
        <v>2743</v>
      </c>
      <c r="B1996" t="s">
        <v>67</v>
      </c>
      <c r="C1996" t="s">
        <v>20</v>
      </c>
      <c r="D1996" t="s">
        <v>53</v>
      </c>
      <c r="E1996" t="s">
        <v>88</v>
      </c>
      <c r="F1996" t="s">
        <v>15</v>
      </c>
      <c r="G1996" t="s">
        <v>64</v>
      </c>
      <c r="H1996" s="1">
        <v>42796</v>
      </c>
      <c r="J1996" s="1">
        <v>23566</v>
      </c>
    </row>
    <row r="1997" spans="1:12" x14ac:dyDescent="0.3">
      <c r="A1997" t="s">
        <v>2744</v>
      </c>
      <c r="B1997" t="s">
        <v>24</v>
      </c>
      <c r="C1997" t="s">
        <v>58</v>
      </c>
      <c r="D1997" t="s">
        <v>50</v>
      </c>
      <c r="E1997" t="s">
        <v>51</v>
      </c>
      <c r="F1997" t="s">
        <v>28</v>
      </c>
      <c r="G1997" t="s">
        <v>47</v>
      </c>
      <c r="H1997" s="1">
        <v>43224</v>
      </c>
      <c r="I1997" s="1">
        <v>44930</v>
      </c>
      <c r="J1997" s="1">
        <v>22056</v>
      </c>
    </row>
    <row r="1998" spans="1:12" x14ac:dyDescent="0.3">
      <c r="A1998" t="s">
        <v>2745</v>
      </c>
      <c r="B1998" t="s">
        <v>67</v>
      </c>
      <c r="D1998" t="s">
        <v>50</v>
      </c>
      <c r="E1998" t="s">
        <v>46</v>
      </c>
      <c r="G1998" t="s">
        <v>47</v>
      </c>
      <c r="H1998" s="1">
        <v>43806</v>
      </c>
      <c r="J1998" s="1">
        <v>30664</v>
      </c>
    </row>
    <row r="1999" spans="1:12" x14ac:dyDescent="0.3">
      <c r="A1999" t="s">
        <v>2746</v>
      </c>
      <c r="B1999" t="s">
        <v>67</v>
      </c>
      <c r="C1999" t="s">
        <v>82</v>
      </c>
      <c r="E1999" t="s">
        <v>99</v>
      </c>
      <c r="G1999" t="s">
        <v>64</v>
      </c>
      <c r="H1999" s="1">
        <v>41163</v>
      </c>
      <c r="J1999" s="1">
        <v>29728</v>
      </c>
      <c r="K1999">
        <v>50533</v>
      </c>
      <c r="L1999" t="s">
        <v>2890</v>
      </c>
    </row>
    <row r="2000" spans="1:12" x14ac:dyDescent="0.3">
      <c r="A2000" t="s">
        <v>2747</v>
      </c>
      <c r="B2000" t="s">
        <v>49</v>
      </c>
      <c r="C2000" t="s">
        <v>58</v>
      </c>
      <c r="E2000" t="s">
        <v>51</v>
      </c>
      <c r="G2000" t="s">
        <v>74</v>
      </c>
      <c r="H2000" s="1">
        <v>42195</v>
      </c>
      <c r="I2000" s="1">
        <v>42203</v>
      </c>
      <c r="L2000" t="s">
        <v>2892</v>
      </c>
    </row>
    <row r="2001" spans="1:12" x14ac:dyDescent="0.3">
      <c r="B2001" t="s">
        <v>49</v>
      </c>
      <c r="C2001" t="s">
        <v>40</v>
      </c>
      <c r="D2001" t="s">
        <v>53</v>
      </c>
      <c r="E2001" t="s">
        <v>46</v>
      </c>
      <c r="G2001" t="s">
        <v>29</v>
      </c>
      <c r="H2001" s="1">
        <v>40659</v>
      </c>
      <c r="I2001" s="1">
        <v>41606</v>
      </c>
      <c r="J2001" s="1">
        <v>27454</v>
      </c>
      <c r="K2001">
        <v>57652</v>
      </c>
    </row>
    <row r="2002" spans="1:12" x14ac:dyDescent="0.3">
      <c r="A2002" t="s">
        <v>2748</v>
      </c>
      <c r="C2002" t="s">
        <v>40</v>
      </c>
      <c r="D2002" t="s">
        <v>94</v>
      </c>
      <c r="E2002" t="s">
        <v>170</v>
      </c>
      <c r="F2002" t="s">
        <v>33</v>
      </c>
      <c r="G2002" t="s">
        <v>29</v>
      </c>
      <c r="H2002" t="s">
        <v>75</v>
      </c>
      <c r="I2002" s="1">
        <v>42525</v>
      </c>
      <c r="J2002" s="1">
        <v>31636</v>
      </c>
      <c r="K2002" t="s">
        <v>2749</v>
      </c>
      <c r="L2002" t="s">
        <v>362</v>
      </c>
    </row>
    <row r="2003" spans="1:12" x14ac:dyDescent="0.3">
      <c r="A2003" t="s">
        <v>2750</v>
      </c>
      <c r="B2003" t="s">
        <v>67</v>
      </c>
      <c r="C2003" t="s">
        <v>20</v>
      </c>
      <c r="D2003" t="s">
        <v>31</v>
      </c>
      <c r="E2003" t="s">
        <v>32</v>
      </c>
      <c r="G2003" t="s">
        <v>78</v>
      </c>
      <c r="H2003" s="1">
        <v>41902</v>
      </c>
      <c r="I2003" s="1">
        <v>42829</v>
      </c>
      <c r="J2003" s="1">
        <v>32024</v>
      </c>
      <c r="K2003" t="s">
        <v>2751</v>
      </c>
    </row>
    <row r="2004" spans="1:12" x14ac:dyDescent="0.3">
      <c r="A2004" t="s">
        <v>2752</v>
      </c>
      <c r="B2004" t="s">
        <v>49</v>
      </c>
      <c r="C2004" t="s">
        <v>45</v>
      </c>
      <c r="D2004" t="s">
        <v>21</v>
      </c>
      <c r="F2004" t="s">
        <v>33</v>
      </c>
      <c r="G2004" t="s">
        <v>16</v>
      </c>
      <c r="H2004" s="1">
        <v>40579</v>
      </c>
      <c r="I2004" s="1">
        <v>40609</v>
      </c>
      <c r="J2004" s="1">
        <v>27895</v>
      </c>
    </row>
    <row r="2005" spans="1:12" x14ac:dyDescent="0.3">
      <c r="B2005" t="s">
        <v>49</v>
      </c>
      <c r="C2005" t="s">
        <v>58</v>
      </c>
      <c r="D2005" t="s">
        <v>50</v>
      </c>
      <c r="F2005" t="s">
        <v>15</v>
      </c>
      <c r="G2005" t="s">
        <v>74</v>
      </c>
      <c r="H2005" s="1">
        <v>42173</v>
      </c>
      <c r="J2005" s="1">
        <v>33909</v>
      </c>
      <c r="K2005" t="s">
        <v>2753</v>
      </c>
    </row>
    <row r="2006" spans="1:12" x14ac:dyDescent="0.3">
      <c r="A2006" t="s">
        <v>2754</v>
      </c>
      <c r="B2006" t="s">
        <v>49</v>
      </c>
      <c r="C2006" t="s">
        <v>45</v>
      </c>
      <c r="D2006" t="s">
        <v>53</v>
      </c>
      <c r="E2006" t="s">
        <v>63</v>
      </c>
      <c r="F2006" t="s">
        <v>28</v>
      </c>
      <c r="G2006" t="s">
        <v>29</v>
      </c>
      <c r="H2006" s="1">
        <v>43973</v>
      </c>
      <c r="I2006" s="1">
        <v>44962</v>
      </c>
      <c r="J2006" s="1">
        <v>36542</v>
      </c>
      <c r="K2006" t="s">
        <v>914</v>
      </c>
      <c r="L2006">
        <v>51054</v>
      </c>
    </row>
    <row r="2007" spans="1:12" x14ac:dyDescent="0.3">
      <c r="A2007" t="s">
        <v>2755</v>
      </c>
      <c r="B2007" t="s">
        <v>67</v>
      </c>
      <c r="C2007" t="s">
        <v>58</v>
      </c>
      <c r="D2007" t="s">
        <v>41</v>
      </c>
      <c r="E2007" t="s">
        <v>92</v>
      </c>
      <c r="G2007" t="s">
        <v>29</v>
      </c>
      <c r="H2007" s="1">
        <v>42109</v>
      </c>
      <c r="J2007" s="1">
        <v>24853</v>
      </c>
      <c r="K2007" t="s">
        <v>203</v>
      </c>
    </row>
    <row r="2008" spans="1:12" x14ac:dyDescent="0.3">
      <c r="A2008" t="s">
        <v>2756</v>
      </c>
      <c r="B2008" t="s">
        <v>85</v>
      </c>
      <c r="C2008" t="s">
        <v>20</v>
      </c>
      <c r="D2008" t="s">
        <v>26</v>
      </c>
      <c r="F2008" t="s">
        <v>55</v>
      </c>
      <c r="H2008" s="1">
        <v>42102</v>
      </c>
      <c r="J2008" s="1">
        <v>29660</v>
      </c>
      <c r="L2008" t="s">
        <v>1626</v>
      </c>
    </row>
    <row r="2009" spans="1:12" x14ac:dyDescent="0.3">
      <c r="A2009" t="s">
        <v>2757</v>
      </c>
      <c r="B2009" t="s">
        <v>19</v>
      </c>
      <c r="C2009" t="s">
        <v>45</v>
      </c>
      <c r="D2009" t="s">
        <v>21</v>
      </c>
      <c r="E2009" t="s">
        <v>86</v>
      </c>
      <c r="F2009" t="s">
        <v>28</v>
      </c>
      <c r="G2009" t="s">
        <v>78</v>
      </c>
      <c r="H2009" s="1">
        <v>43470</v>
      </c>
      <c r="I2009" s="1">
        <v>43540</v>
      </c>
      <c r="J2009" s="1">
        <v>33011</v>
      </c>
      <c r="L2009" t="s">
        <v>2902</v>
      </c>
    </row>
    <row r="2010" spans="1:12" x14ac:dyDescent="0.3">
      <c r="A2010" t="s">
        <v>2758</v>
      </c>
      <c r="C2010" t="s">
        <v>82</v>
      </c>
      <c r="D2010" t="s">
        <v>94</v>
      </c>
      <c r="E2010" t="s">
        <v>32</v>
      </c>
      <c r="F2010" t="s">
        <v>55</v>
      </c>
      <c r="G2010" t="s">
        <v>78</v>
      </c>
      <c r="H2010" s="1">
        <v>43166</v>
      </c>
      <c r="J2010" s="1">
        <v>32095</v>
      </c>
      <c r="K2010" t="s">
        <v>2759</v>
      </c>
    </row>
    <row r="2011" spans="1:12" x14ac:dyDescent="0.3">
      <c r="A2011" t="s">
        <v>2760</v>
      </c>
      <c r="B2011" t="s">
        <v>85</v>
      </c>
      <c r="C2011" t="s">
        <v>20</v>
      </c>
      <c r="D2011" t="s">
        <v>53</v>
      </c>
      <c r="F2011" t="s">
        <v>55</v>
      </c>
      <c r="G2011" t="s">
        <v>47</v>
      </c>
      <c r="H2011" s="1">
        <v>43009</v>
      </c>
      <c r="J2011" s="1">
        <v>28278</v>
      </c>
      <c r="K2011">
        <v>70558</v>
      </c>
    </row>
    <row r="2012" spans="1:12" x14ac:dyDescent="0.3">
      <c r="A2012" t="s">
        <v>2761</v>
      </c>
      <c r="B2012" t="s">
        <v>24</v>
      </c>
      <c r="C2012" t="s">
        <v>40</v>
      </c>
      <c r="D2012" t="s">
        <v>125</v>
      </c>
      <c r="E2012" t="s">
        <v>27</v>
      </c>
      <c r="F2012" t="s">
        <v>55</v>
      </c>
      <c r="G2012" t="s">
        <v>78</v>
      </c>
      <c r="H2012" s="1">
        <v>41977</v>
      </c>
      <c r="J2012" s="1">
        <v>33674</v>
      </c>
      <c r="K2012" t="s">
        <v>2762</v>
      </c>
    </row>
    <row r="2013" spans="1:12" x14ac:dyDescent="0.3">
      <c r="A2013" t="s">
        <v>2763</v>
      </c>
      <c r="B2013" t="s">
        <v>85</v>
      </c>
      <c r="C2013" t="s">
        <v>58</v>
      </c>
      <c r="D2013" t="s">
        <v>130</v>
      </c>
      <c r="E2013" t="s">
        <v>54</v>
      </c>
      <c r="F2013" t="s">
        <v>28</v>
      </c>
      <c r="G2013" t="s">
        <v>74</v>
      </c>
      <c r="H2013" s="1">
        <v>40644</v>
      </c>
      <c r="J2013" s="1">
        <v>24612</v>
      </c>
      <c r="K2013" t="s">
        <v>2764</v>
      </c>
      <c r="L2013" t="s">
        <v>2907</v>
      </c>
    </row>
    <row r="2014" spans="1:12" x14ac:dyDescent="0.3">
      <c r="A2014" t="s">
        <v>2765</v>
      </c>
      <c r="C2014" t="s">
        <v>40</v>
      </c>
      <c r="D2014" t="s">
        <v>31</v>
      </c>
      <c r="E2014" t="s">
        <v>170</v>
      </c>
      <c r="F2014" t="s">
        <v>15</v>
      </c>
      <c r="G2014" t="s">
        <v>78</v>
      </c>
      <c r="H2014" s="1">
        <v>41517</v>
      </c>
      <c r="I2014" s="1">
        <v>43208</v>
      </c>
      <c r="J2014" s="1">
        <v>29100</v>
      </c>
      <c r="K2014" t="s">
        <v>1126</v>
      </c>
    </row>
    <row r="2015" spans="1:12" x14ac:dyDescent="0.3">
      <c r="A2015" t="s">
        <v>2766</v>
      </c>
      <c r="B2015" t="s">
        <v>67</v>
      </c>
      <c r="C2015" t="s">
        <v>40</v>
      </c>
      <c r="D2015" t="s">
        <v>41</v>
      </c>
      <c r="F2015" t="s">
        <v>15</v>
      </c>
      <c r="G2015" t="s">
        <v>42</v>
      </c>
      <c r="H2015" s="1">
        <v>44158</v>
      </c>
      <c r="I2015" s="1">
        <v>44831</v>
      </c>
      <c r="J2015" s="1">
        <v>38166</v>
      </c>
      <c r="K2015" t="s">
        <v>2767</v>
      </c>
    </row>
    <row r="2016" spans="1:12" x14ac:dyDescent="0.3">
      <c r="A2016" t="s">
        <v>2768</v>
      </c>
      <c r="B2016" t="s">
        <v>49</v>
      </c>
      <c r="C2016" t="s">
        <v>82</v>
      </c>
      <c r="D2016" t="s">
        <v>50</v>
      </c>
      <c r="E2016" t="s">
        <v>88</v>
      </c>
      <c r="F2016" t="s">
        <v>28</v>
      </c>
      <c r="H2016" s="1">
        <v>44008</v>
      </c>
      <c r="J2016" s="1">
        <v>26229</v>
      </c>
    </row>
    <row r="2017" spans="1:12" x14ac:dyDescent="0.3">
      <c r="A2017" t="s">
        <v>2769</v>
      </c>
      <c r="C2017" t="s">
        <v>40</v>
      </c>
      <c r="E2017" t="s">
        <v>99</v>
      </c>
      <c r="G2017" t="s">
        <v>64</v>
      </c>
      <c r="H2017" s="1">
        <v>41524</v>
      </c>
      <c r="I2017" s="1">
        <v>43196</v>
      </c>
      <c r="J2017" s="1">
        <v>30539</v>
      </c>
      <c r="K2017" t="s">
        <v>1255</v>
      </c>
      <c r="L2017" t="s">
        <v>2912</v>
      </c>
    </row>
    <row r="2018" spans="1:12" x14ac:dyDescent="0.3">
      <c r="A2018" t="s">
        <v>2770</v>
      </c>
      <c r="B2018" t="s">
        <v>67</v>
      </c>
      <c r="C2018" t="s">
        <v>45</v>
      </c>
      <c r="D2018" t="s">
        <v>26</v>
      </c>
      <c r="E2018" t="s">
        <v>92</v>
      </c>
      <c r="H2018" s="1">
        <v>43307</v>
      </c>
      <c r="J2018" s="1">
        <v>28343</v>
      </c>
      <c r="L2018" t="s">
        <v>2914</v>
      </c>
    </row>
    <row r="2019" spans="1:12" x14ac:dyDescent="0.3">
      <c r="A2019" t="s">
        <v>2771</v>
      </c>
      <c r="B2019" t="s">
        <v>67</v>
      </c>
      <c r="C2019" t="s">
        <v>37</v>
      </c>
      <c r="D2019" t="s">
        <v>13</v>
      </c>
      <c r="E2019" t="s">
        <v>105</v>
      </c>
      <c r="G2019" t="s">
        <v>78</v>
      </c>
      <c r="H2019" s="1">
        <v>42769</v>
      </c>
      <c r="J2019" s="1">
        <v>28966</v>
      </c>
      <c r="K2019">
        <v>38275</v>
      </c>
      <c r="L2019">
        <v>38563</v>
      </c>
    </row>
    <row r="2020" spans="1:12" x14ac:dyDescent="0.3">
      <c r="A2020" t="s">
        <v>2772</v>
      </c>
      <c r="B2020" t="s">
        <v>67</v>
      </c>
      <c r="C2020" t="s">
        <v>25</v>
      </c>
      <c r="D2020" t="s">
        <v>26</v>
      </c>
      <c r="F2020" t="s">
        <v>15</v>
      </c>
      <c r="G2020" t="s">
        <v>29</v>
      </c>
      <c r="H2020" s="1">
        <v>41976</v>
      </c>
      <c r="J2020" s="1">
        <v>36857</v>
      </c>
      <c r="K2020" t="s">
        <v>362</v>
      </c>
      <c r="L2020" t="s">
        <v>2917</v>
      </c>
    </row>
    <row r="2021" spans="1:12" x14ac:dyDescent="0.3">
      <c r="A2021" t="s">
        <v>2773</v>
      </c>
      <c r="B2021" t="s">
        <v>49</v>
      </c>
      <c r="C2021" t="s">
        <v>12</v>
      </c>
      <c r="D2021" t="s">
        <v>21</v>
      </c>
      <c r="E2021" t="s">
        <v>88</v>
      </c>
      <c r="F2021" t="s">
        <v>33</v>
      </c>
      <c r="H2021" s="1">
        <v>43385</v>
      </c>
      <c r="J2021" s="1">
        <v>31651</v>
      </c>
    </row>
    <row r="2022" spans="1:12" x14ac:dyDescent="0.3">
      <c r="A2022" t="s">
        <v>2774</v>
      </c>
      <c r="B2022" t="s">
        <v>19</v>
      </c>
      <c r="C2022" t="s">
        <v>82</v>
      </c>
      <c r="D2022" t="s">
        <v>13</v>
      </c>
      <c r="E2022" t="s">
        <v>54</v>
      </c>
      <c r="F2022" t="s">
        <v>28</v>
      </c>
      <c r="H2022" s="1">
        <v>42434</v>
      </c>
      <c r="J2022" s="1">
        <v>27991</v>
      </c>
      <c r="K2022" t="s">
        <v>1349</v>
      </c>
      <c r="L2022" t="s">
        <v>244</v>
      </c>
    </row>
    <row r="2023" spans="1:12" x14ac:dyDescent="0.3">
      <c r="A2023" t="s">
        <v>2775</v>
      </c>
      <c r="B2023" t="s">
        <v>36</v>
      </c>
      <c r="C2023" t="s">
        <v>37</v>
      </c>
      <c r="E2023" t="s">
        <v>88</v>
      </c>
      <c r="F2023" t="s">
        <v>15</v>
      </c>
      <c r="H2023" s="1">
        <v>43212</v>
      </c>
      <c r="J2023" s="1">
        <v>31931</v>
      </c>
      <c r="K2023">
        <v>90915</v>
      </c>
      <c r="L2023" t="s">
        <v>806</v>
      </c>
    </row>
    <row r="2024" spans="1:12" x14ac:dyDescent="0.3">
      <c r="A2024" t="s">
        <v>2776</v>
      </c>
      <c r="B2024" t="s">
        <v>85</v>
      </c>
      <c r="C2024" t="s">
        <v>25</v>
      </c>
      <c r="D2024" t="s">
        <v>130</v>
      </c>
      <c r="E2024" t="s">
        <v>54</v>
      </c>
      <c r="F2024" t="s">
        <v>55</v>
      </c>
      <c r="H2024" s="1">
        <v>42825</v>
      </c>
      <c r="J2024" s="1">
        <v>37588</v>
      </c>
      <c r="K2024">
        <v>98001</v>
      </c>
      <c r="L2024" t="s">
        <v>2922</v>
      </c>
    </row>
    <row r="2025" spans="1:12" x14ac:dyDescent="0.3">
      <c r="A2025" t="s">
        <v>2777</v>
      </c>
      <c r="B2025" t="s">
        <v>36</v>
      </c>
      <c r="C2025" t="s">
        <v>12</v>
      </c>
      <c r="D2025" t="s">
        <v>21</v>
      </c>
      <c r="E2025" t="s">
        <v>88</v>
      </c>
      <c r="F2025" t="s">
        <v>60</v>
      </c>
      <c r="G2025" t="s">
        <v>29</v>
      </c>
      <c r="H2025" s="1">
        <v>43659</v>
      </c>
      <c r="J2025" s="1">
        <v>29690</v>
      </c>
      <c r="K2025">
        <v>92393</v>
      </c>
      <c r="L2025" t="s">
        <v>2924</v>
      </c>
    </row>
    <row r="2026" spans="1:12" x14ac:dyDescent="0.3">
      <c r="A2026" t="s">
        <v>2778</v>
      </c>
      <c r="C2026" t="s">
        <v>12</v>
      </c>
      <c r="D2026" t="s">
        <v>147</v>
      </c>
      <c r="F2026" t="s">
        <v>60</v>
      </c>
      <c r="G2026" t="s">
        <v>42</v>
      </c>
      <c r="H2026" s="1">
        <v>41398</v>
      </c>
      <c r="I2026" s="1">
        <v>42415</v>
      </c>
      <c r="J2026" s="1">
        <v>25053</v>
      </c>
      <c r="K2026" t="s">
        <v>2779</v>
      </c>
      <c r="L2026" t="s">
        <v>2926</v>
      </c>
    </row>
    <row r="2027" spans="1:12" x14ac:dyDescent="0.3">
      <c r="A2027" t="s">
        <v>2780</v>
      </c>
      <c r="B2027" t="s">
        <v>49</v>
      </c>
      <c r="C2027" t="s">
        <v>20</v>
      </c>
      <c r="D2027" t="s">
        <v>130</v>
      </c>
      <c r="E2027" t="s">
        <v>51</v>
      </c>
      <c r="G2027" t="s">
        <v>78</v>
      </c>
      <c r="H2027" s="1">
        <v>44005</v>
      </c>
      <c r="I2027" s="1">
        <v>44750</v>
      </c>
      <c r="J2027" s="1">
        <v>33903</v>
      </c>
    </row>
    <row r="2028" spans="1:12" x14ac:dyDescent="0.3">
      <c r="A2028" t="s">
        <v>2781</v>
      </c>
      <c r="B2028" t="s">
        <v>85</v>
      </c>
      <c r="C2028" t="s">
        <v>12</v>
      </c>
      <c r="D2028" t="s">
        <v>94</v>
      </c>
      <c r="E2028" t="s">
        <v>99</v>
      </c>
      <c r="F2028" t="s">
        <v>55</v>
      </c>
      <c r="G2028" t="s">
        <v>78</v>
      </c>
      <c r="H2028" s="1">
        <v>41823</v>
      </c>
      <c r="J2028" s="1">
        <v>29984</v>
      </c>
      <c r="K2028" t="s">
        <v>2782</v>
      </c>
      <c r="L2028" t="s">
        <v>2929</v>
      </c>
    </row>
    <row r="2029" spans="1:12" x14ac:dyDescent="0.3">
      <c r="A2029" t="s">
        <v>2783</v>
      </c>
      <c r="C2029" t="s">
        <v>40</v>
      </c>
      <c r="D2029" t="s">
        <v>50</v>
      </c>
      <c r="E2029" t="s">
        <v>27</v>
      </c>
      <c r="F2029" t="s">
        <v>60</v>
      </c>
      <c r="H2029" s="1">
        <v>40923</v>
      </c>
      <c r="J2029" s="1">
        <v>27530</v>
      </c>
      <c r="K2029" t="s">
        <v>2784</v>
      </c>
      <c r="L2029" t="s">
        <v>524</v>
      </c>
    </row>
    <row r="2030" spans="1:12" x14ac:dyDescent="0.3">
      <c r="A2030" t="s">
        <v>2785</v>
      </c>
      <c r="B2030" t="s">
        <v>19</v>
      </c>
      <c r="D2030" t="s">
        <v>94</v>
      </c>
      <c r="E2030" t="s">
        <v>38</v>
      </c>
      <c r="F2030" t="s">
        <v>15</v>
      </c>
      <c r="H2030" s="1">
        <v>40894</v>
      </c>
      <c r="I2030" s="1">
        <v>41949</v>
      </c>
      <c r="L2030" t="s">
        <v>2932</v>
      </c>
    </row>
    <row r="2031" spans="1:12" x14ac:dyDescent="0.3">
      <c r="B2031" t="s">
        <v>85</v>
      </c>
      <c r="C2031" t="s">
        <v>82</v>
      </c>
      <c r="E2031" t="s">
        <v>86</v>
      </c>
      <c r="F2031" t="s">
        <v>28</v>
      </c>
      <c r="G2031" t="s">
        <v>64</v>
      </c>
      <c r="H2031" s="1">
        <v>42914</v>
      </c>
      <c r="I2031" s="1">
        <v>43807</v>
      </c>
      <c r="J2031" s="1">
        <v>30542</v>
      </c>
      <c r="L2031" t="s">
        <v>2934</v>
      </c>
    </row>
    <row r="2032" spans="1:12" x14ac:dyDescent="0.3">
      <c r="A2032" t="s">
        <v>2786</v>
      </c>
      <c r="B2032" t="s">
        <v>36</v>
      </c>
      <c r="C2032" t="s">
        <v>12</v>
      </c>
      <c r="E2032" t="s">
        <v>54</v>
      </c>
      <c r="F2032" t="s">
        <v>15</v>
      </c>
      <c r="G2032" t="s">
        <v>29</v>
      </c>
      <c r="H2032" s="1">
        <v>43588</v>
      </c>
      <c r="I2032" s="1">
        <v>44793</v>
      </c>
      <c r="J2032" s="1">
        <v>30513</v>
      </c>
    </row>
    <row r="2033" spans="1:12" x14ac:dyDescent="0.3">
      <c r="A2033" t="s">
        <v>2787</v>
      </c>
      <c r="B2033" t="s">
        <v>67</v>
      </c>
      <c r="C2033" t="s">
        <v>45</v>
      </c>
      <c r="D2033" t="s">
        <v>125</v>
      </c>
      <c r="E2033" t="s">
        <v>46</v>
      </c>
      <c r="G2033" t="s">
        <v>29</v>
      </c>
      <c r="H2033" s="1">
        <v>44105</v>
      </c>
      <c r="I2033" s="1">
        <v>45940</v>
      </c>
      <c r="J2033" s="1">
        <v>28502</v>
      </c>
      <c r="K2033" t="s">
        <v>2788</v>
      </c>
    </row>
    <row r="2034" spans="1:12" x14ac:dyDescent="0.3">
      <c r="A2034" t="s">
        <v>2789</v>
      </c>
      <c r="B2034" t="s">
        <v>36</v>
      </c>
      <c r="D2034" t="s">
        <v>13</v>
      </c>
      <c r="E2034" t="s">
        <v>38</v>
      </c>
      <c r="F2034" t="s">
        <v>28</v>
      </c>
      <c r="G2034" t="s">
        <v>16</v>
      </c>
      <c r="H2034" s="1">
        <v>42079</v>
      </c>
      <c r="J2034" s="1">
        <v>22341</v>
      </c>
    </row>
    <row r="2035" spans="1:12" x14ac:dyDescent="0.3">
      <c r="A2035" t="s">
        <v>2790</v>
      </c>
      <c r="B2035" t="s">
        <v>67</v>
      </c>
      <c r="C2035" t="s">
        <v>82</v>
      </c>
      <c r="D2035" t="s">
        <v>130</v>
      </c>
      <c r="E2035" t="s">
        <v>32</v>
      </c>
      <c r="F2035" t="s">
        <v>15</v>
      </c>
      <c r="G2035" t="s">
        <v>74</v>
      </c>
      <c r="H2035" s="1">
        <v>40433</v>
      </c>
      <c r="I2035" s="1">
        <v>41712</v>
      </c>
      <c r="J2035" s="1">
        <v>32300</v>
      </c>
      <c r="L2035" t="s">
        <v>2939</v>
      </c>
    </row>
    <row r="2036" spans="1:12" x14ac:dyDescent="0.3">
      <c r="A2036" t="s">
        <v>2791</v>
      </c>
      <c r="B2036" t="s">
        <v>85</v>
      </c>
      <c r="C2036" t="s">
        <v>20</v>
      </c>
      <c r="D2036" t="s">
        <v>26</v>
      </c>
      <c r="E2036" t="s">
        <v>170</v>
      </c>
      <c r="F2036" t="s">
        <v>15</v>
      </c>
      <c r="G2036" t="s">
        <v>42</v>
      </c>
      <c r="H2036" t="s">
        <v>75</v>
      </c>
      <c r="J2036" s="1">
        <v>35278</v>
      </c>
      <c r="K2036" t="s">
        <v>2792</v>
      </c>
    </row>
    <row r="2037" spans="1:12" x14ac:dyDescent="0.3">
      <c r="A2037" t="s">
        <v>2793</v>
      </c>
      <c r="B2037" t="s">
        <v>19</v>
      </c>
      <c r="C2037" t="s">
        <v>82</v>
      </c>
      <c r="D2037" t="s">
        <v>147</v>
      </c>
      <c r="E2037" t="s">
        <v>14</v>
      </c>
      <c r="F2037" t="s">
        <v>60</v>
      </c>
      <c r="G2037" t="s">
        <v>69</v>
      </c>
      <c r="H2037" s="1">
        <v>42793</v>
      </c>
      <c r="I2037" s="1">
        <v>43890</v>
      </c>
    </row>
    <row r="2038" spans="1:12" x14ac:dyDescent="0.3">
      <c r="A2038" t="s">
        <v>2794</v>
      </c>
      <c r="B2038" t="s">
        <v>85</v>
      </c>
      <c r="C2038" t="s">
        <v>58</v>
      </c>
      <c r="E2038" t="s">
        <v>86</v>
      </c>
      <c r="H2038" s="1">
        <v>40073</v>
      </c>
      <c r="J2038" s="1">
        <v>30457</v>
      </c>
      <c r="K2038" t="s">
        <v>2795</v>
      </c>
      <c r="L2038" t="s">
        <v>2943</v>
      </c>
    </row>
    <row r="2039" spans="1:12" x14ac:dyDescent="0.3">
      <c r="A2039" t="s">
        <v>2796</v>
      </c>
      <c r="C2039" t="s">
        <v>82</v>
      </c>
      <c r="D2039" t="s">
        <v>130</v>
      </c>
      <c r="E2039" t="s">
        <v>88</v>
      </c>
      <c r="F2039" t="s">
        <v>15</v>
      </c>
      <c r="G2039" t="s">
        <v>29</v>
      </c>
      <c r="H2039" s="1">
        <v>43469</v>
      </c>
      <c r="J2039" s="1">
        <v>24565</v>
      </c>
      <c r="K2039" t="s">
        <v>2266</v>
      </c>
      <c r="L2039">
        <v>86292</v>
      </c>
    </row>
    <row r="2040" spans="1:12" x14ac:dyDescent="0.3">
      <c r="A2040" t="s">
        <v>2797</v>
      </c>
      <c r="B2040" t="s">
        <v>36</v>
      </c>
      <c r="C2040" t="s">
        <v>97</v>
      </c>
      <c r="D2040" t="s">
        <v>59</v>
      </c>
      <c r="E2040" t="s">
        <v>88</v>
      </c>
      <c r="F2040" t="s">
        <v>60</v>
      </c>
      <c r="G2040" t="s">
        <v>47</v>
      </c>
      <c r="H2040" s="1">
        <v>41276</v>
      </c>
      <c r="I2040" s="1">
        <v>41401</v>
      </c>
      <c r="J2040" s="1">
        <v>24633</v>
      </c>
      <c r="K2040" t="s">
        <v>2798</v>
      </c>
    </row>
    <row r="2041" spans="1:12" x14ac:dyDescent="0.3">
      <c r="A2041" t="s">
        <v>2799</v>
      </c>
      <c r="B2041" t="s">
        <v>36</v>
      </c>
      <c r="C2041" t="s">
        <v>20</v>
      </c>
      <c r="D2041" t="s">
        <v>130</v>
      </c>
      <c r="F2041" t="s">
        <v>33</v>
      </c>
      <c r="H2041" s="1">
        <v>41759</v>
      </c>
      <c r="I2041" s="1">
        <v>43211</v>
      </c>
      <c r="J2041" s="1">
        <v>35949</v>
      </c>
      <c r="K2041" t="s">
        <v>2800</v>
      </c>
      <c r="L2041">
        <v>116333</v>
      </c>
    </row>
    <row r="2042" spans="1:12" x14ac:dyDescent="0.3">
      <c r="A2042" t="s">
        <v>2801</v>
      </c>
      <c r="B2042" t="s">
        <v>85</v>
      </c>
      <c r="C2042" t="s">
        <v>25</v>
      </c>
      <c r="D2042" t="s">
        <v>130</v>
      </c>
      <c r="E2042" t="s">
        <v>99</v>
      </c>
      <c r="F2042" t="s">
        <v>60</v>
      </c>
      <c r="H2042" s="1">
        <v>41776</v>
      </c>
      <c r="J2042" s="1">
        <v>26494</v>
      </c>
      <c r="K2042" t="s">
        <v>2802</v>
      </c>
    </row>
    <row r="2043" spans="1:12" x14ac:dyDescent="0.3">
      <c r="A2043" t="s">
        <v>2803</v>
      </c>
      <c r="B2043" t="s">
        <v>19</v>
      </c>
      <c r="D2043" t="s">
        <v>147</v>
      </c>
      <c r="E2043" t="s">
        <v>99</v>
      </c>
      <c r="F2043" t="s">
        <v>15</v>
      </c>
      <c r="H2043" s="1">
        <v>41931</v>
      </c>
      <c r="J2043" s="1">
        <v>25943</v>
      </c>
      <c r="L2043" t="s">
        <v>2949</v>
      </c>
    </row>
    <row r="2044" spans="1:12" x14ac:dyDescent="0.3">
      <c r="A2044" t="s">
        <v>2804</v>
      </c>
      <c r="B2044" t="s">
        <v>24</v>
      </c>
      <c r="C2044" t="s">
        <v>20</v>
      </c>
      <c r="D2044" t="s">
        <v>125</v>
      </c>
      <c r="E2044" t="s">
        <v>88</v>
      </c>
      <c r="F2044" t="s">
        <v>28</v>
      </c>
      <c r="G2044" t="s">
        <v>47</v>
      </c>
      <c r="H2044" s="1">
        <v>39833</v>
      </c>
      <c r="J2044" s="1">
        <v>23140</v>
      </c>
      <c r="L2044" t="s">
        <v>2951</v>
      </c>
    </row>
    <row r="2045" spans="1:12" x14ac:dyDescent="0.3">
      <c r="A2045" t="s">
        <v>2805</v>
      </c>
      <c r="B2045" t="s">
        <v>49</v>
      </c>
      <c r="C2045" t="s">
        <v>45</v>
      </c>
      <c r="D2045" t="s">
        <v>53</v>
      </c>
      <c r="E2045" t="s">
        <v>51</v>
      </c>
      <c r="F2045" t="s">
        <v>28</v>
      </c>
      <c r="G2045" t="s">
        <v>47</v>
      </c>
      <c r="H2045" s="1">
        <v>42805</v>
      </c>
      <c r="J2045" s="1">
        <v>23377</v>
      </c>
      <c r="K2045" t="s">
        <v>2806</v>
      </c>
      <c r="L2045" t="s">
        <v>166</v>
      </c>
    </row>
    <row r="2046" spans="1:12" x14ac:dyDescent="0.3">
      <c r="A2046" t="s">
        <v>2807</v>
      </c>
      <c r="C2046" t="s">
        <v>45</v>
      </c>
      <c r="D2046" t="s">
        <v>26</v>
      </c>
      <c r="E2046" t="s">
        <v>88</v>
      </c>
      <c r="G2046" t="s">
        <v>47</v>
      </c>
      <c r="H2046" s="1">
        <v>41346</v>
      </c>
      <c r="J2046" s="1">
        <v>36297</v>
      </c>
      <c r="K2046" t="s">
        <v>785</v>
      </c>
    </row>
    <row r="2047" spans="1:12" x14ac:dyDescent="0.3">
      <c r="A2047" t="s">
        <v>2808</v>
      </c>
      <c r="B2047" t="s">
        <v>36</v>
      </c>
      <c r="C2047" t="s">
        <v>37</v>
      </c>
      <c r="D2047" t="s">
        <v>50</v>
      </c>
      <c r="E2047" t="s">
        <v>99</v>
      </c>
      <c r="F2047" t="s">
        <v>28</v>
      </c>
      <c r="G2047" t="s">
        <v>78</v>
      </c>
      <c r="H2047" s="1">
        <v>42330</v>
      </c>
      <c r="J2047" s="1">
        <v>28593</v>
      </c>
      <c r="K2047">
        <v>50597</v>
      </c>
    </row>
    <row r="2048" spans="1:12" x14ac:dyDescent="0.3">
      <c r="A2048" t="s">
        <v>2809</v>
      </c>
      <c r="B2048" t="s">
        <v>24</v>
      </c>
      <c r="C2048" t="s">
        <v>25</v>
      </c>
      <c r="D2048" t="s">
        <v>130</v>
      </c>
      <c r="E2048" t="s">
        <v>86</v>
      </c>
      <c r="F2048" t="s">
        <v>60</v>
      </c>
      <c r="G2048" t="s">
        <v>64</v>
      </c>
      <c r="H2048" s="1">
        <v>42910</v>
      </c>
      <c r="I2048" s="1">
        <v>44899</v>
      </c>
      <c r="J2048" s="1">
        <v>34081</v>
      </c>
      <c r="K2048" t="s">
        <v>2810</v>
      </c>
      <c r="L2048" t="s">
        <v>2956</v>
      </c>
    </row>
    <row r="2049" spans="1:12" x14ac:dyDescent="0.3">
      <c r="A2049" t="s">
        <v>2811</v>
      </c>
      <c r="C2049" t="s">
        <v>82</v>
      </c>
      <c r="D2049" t="s">
        <v>59</v>
      </c>
      <c r="E2049" t="s">
        <v>27</v>
      </c>
      <c r="G2049" t="s">
        <v>29</v>
      </c>
      <c r="H2049" s="1">
        <v>41125</v>
      </c>
      <c r="J2049" s="1">
        <v>31440</v>
      </c>
      <c r="L2049" t="s">
        <v>287</v>
      </c>
    </row>
    <row r="2050" spans="1:12" x14ac:dyDescent="0.3">
      <c r="A2050" t="s">
        <v>2812</v>
      </c>
      <c r="B2050" t="s">
        <v>49</v>
      </c>
      <c r="C2050" t="s">
        <v>82</v>
      </c>
      <c r="D2050" t="s">
        <v>13</v>
      </c>
      <c r="E2050" t="s">
        <v>63</v>
      </c>
      <c r="F2050" t="s">
        <v>28</v>
      </c>
      <c r="G2050" t="s">
        <v>78</v>
      </c>
      <c r="H2050" s="1">
        <v>40788</v>
      </c>
      <c r="I2050" s="1">
        <v>41700</v>
      </c>
      <c r="J2050" s="1">
        <v>31550</v>
      </c>
      <c r="K2050" t="s">
        <v>740</v>
      </c>
      <c r="L2050" t="s">
        <v>411</v>
      </c>
    </row>
    <row r="2051" spans="1:12" x14ac:dyDescent="0.3">
      <c r="A2051" t="s">
        <v>2813</v>
      </c>
      <c r="B2051" t="s">
        <v>49</v>
      </c>
      <c r="C2051" t="s">
        <v>20</v>
      </c>
      <c r="D2051" t="s">
        <v>50</v>
      </c>
      <c r="E2051" t="s">
        <v>46</v>
      </c>
      <c r="F2051" t="s">
        <v>15</v>
      </c>
      <c r="G2051" t="s">
        <v>16</v>
      </c>
      <c r="H2051" s="1">
        <v>43668</v>
      </c>
      <c r="J2051" s="1">
        <v>22387</v>
      </c>
      <c r="K2051">
        <v>99026</v>
      </c>
      <c r="L2051" t="s">
        <v>2960</v>
      </c>
    </row>
    <row r="2052" spans="1:12" x14ac:dyDescent="0.3">
      <c r="A2052" t="s">
        <v>2814</v>
      </c>
      <c r="B2052" t="s">
        <v>36</v>
      </c>
      <c r="C2052" t="s">
        <v>58</v>
      </c>
      <c r="D2052" t="s">
        <v>13</v>
      </c>
      <c r="E2052" t="s">
        <v>99</v>
      </c>
      <c r="F2052" t="s">
        <v>33</v>
      </c>
      <c r="G2052" t="s">
        <v>16</v>
      </c>
      <c r="H2052" s="1">
        <v>42415</v>
      </c>
      <c r="J2052" s="1">
        <v>23293</v>
      </c>
      <c r="L2052" t="s">
        <v>103</v>
      </c>
    </row>
    <row r="2053" spans="1:12" x14ac:dyDescent="0.3">
      <c r="A2053" t="s">
        <v>2815</v>
      </c>
      <c r="B2053" t="s">
        <v>24</v>
      </c>
      <c r="C2053" t="s">
        <v>20</v>
      </c>
      <c r="D2053" t="s">
        <v>147</v>
      </c>
      <c r="E2053" t="s">
        <v>86</v>
      </c>
      <c r="F2053" t="s">
        <v>33</v>
      </c>
      <c r="G2053" t="s">
        <v>64</v>
      </c>
      <c r="H2053" s="1">
        <v>40633</v>
      </c>
      <c r="I2053" s="1">
        <v>41926</v>
      </c>
      <c r="J2053" s="1">
        <v>24460</v>
      </c>
    </row>
    <row r="2054" spans="1:12" x14ac:dyDescent="0.3">
      <c r="A2054" t="s">
        <v>2816</v>
      </c>
      <c r="B2054" t="s">
        <v>24</v>
      </c>
      <c r="C2054" t="s">
        <v>20</v>
      </c>
      <c r="D2054" t="s">
        <v>125</v>
      </c>
      <c r="E2054" t="s">
        <v>63</v>
      </c>
      <c r="G2054" t="s">
        <v>47</v>
      </c>
      <c r="H2054" s="1">
        <v>41479</v>
      </c>
      <c r="I2054" s="1">
        <v>41377</v>
      </c>
      <c r="J2054" s="1">
        <v>26911</v>
      </c>
      <c r="L2054" t="s">
        <v>2964</v>
      </c>
    </row>
    <row r="2055" spans="1:12" x14ac:dyDescent="0.3">
      <c r="A2055" t="s">
        <v>2817</v>
      </c>
      <c r="C2055" t="s">
        <v>97</v>
      </c>
      <c r="D2055" t="s">
        <v>31</v>
      </c>
      <c r="F2055" t="s">
        <v>15</v>
      </c>
      <c r="G2055" t="s">
        <v>16</v>
      </c>
      <c r="H2055" s="1">
        <v>43150</v>
      </c>
      <c r="J2055" s="1">
        <v>28574</v>
      </c>
      <c r="K2055" t="s">
        <v>2818</v>
      </c>
      <c r="L2055">
        <v>111235</v>
      </c>
    </row>
    <row r="2056" spans="1:12" x14ac:dyDescent="0.3">
      <c r="A2056" t="s">
        <v>2819</v>
      </c>
      <c r="B2056" t="s">
        <v>36</v>
      </c>
      <c r="C2056" t="s">
        <v>40</v>
      </c>
      <c r="D2056" t="s">
        <v>41</v>
      </c>
      <c r="E2056" t="s">
        <v>86</v>
      </c>
      <c r="F2056" t="s">
        <v>60</v>
      </c>
      <c r="G2056" t="s">
        <v>74</v>
      </c>
      <c r="H2056" s="1">
        <v>40091</v>
      </c>
      <c r="J2056" s="1">
        <v>32944</v>
      </c>
      <c r="K2056" t="s">
        <v>203</v>
      </c>
      <c r="L2056" t="s">
        <v>2967</v>
      </c>
    </row>
    <row r="2057" spans="1:12" x14ac:dyDescent="0.3">
      <c r="A2057" t="s">
        <v>2820</v>
      </c>
      <c r="B2057" t="s">
        <v>36</v>
      </c>
      <c r="C2057" t="s">
        <v>12</v>
      </c>
      <c r="D2057" t="s">
        <v>68</v>
      </c>
      <c r="E2057" t="s">
        <v>14</v>
      </c>
      <c r="F2057" t="s">
        <v>28</v>
      </c>
      <c r="G2057" t="s">
        <v>29</v>
      </c>
      <c r="H2057" s="1">
        <v>40469</v>
      </c>
      <c r="J2057" s="1">
        <v>24565</v>
      </c>
      <c r="K2057" t="s">
        <v>2821</v>
      </c>
      <c r="L2057" t="s">
        <v>2970</v>
      </c>
    </row>
    <row r="2058" spans="1:12" x14ac:dyDescent="0.3">
      <c r="A2058" t="s">
        <v>2822</v>
      </c>
      <c r="B2058" t="s">
        <v>67</v>
      </c>
      <c r="C2058" t="s">
        <v>37</v>
      </c>
      <c r="D2058" t="s">
        <v>21</v>
      </c>
      <c r="F2058" t="s">
        <v>55</v>
      </c>
      <c r="G2058" t="s">
        <v>47</v>
      </c>
      <c r="H2058" s="1">
        <v>42984</v>
      </c>
      <c r="I2058" s="1">
        <v>44005</v>
      </c>
      <c r="J2058" s="1">
        <v>33932</v>
      </c>
    </row>
    <row r="2059" spans="1:12" x14ac:dyDescent="0.3">
      <c r="A2059" t="s">
        <v>2823</v>
      </c>
      <c r="C2059" t="s">
        <v>58</v>
      </c>
      <c r="D2059" t="s">
        <v>50</v>
      </c>
      <c r="F2059" t="s">
        <v>15</v>
      </c>
      <c r="G2059" t="s">
        <v>16</v>
      </c>
      <c r="H2059" s="1">
        <v>41579</v>
      </c>
      <c r="I2059" s="1">
        <v>42997</v>
      </c>
      <c r="J2059" s="1">
        <v>31780</v>
      </c>
      <c r="L2059" t="s">
        <v>2973</v>
      </c>
    </row>
    <row r="2060" spans="1:12" x14ac:dyDescent="0.3">
      <c r="A2060" t="s">
        <v>2824</v>
      </c>
      <c r="B2060" t="s">
        <v>49</v>
      </c>
      <c r="C2060" t="s">
        <v>97</v>
      </c>
      <c r="D2060" t="s">
        <v>41</v>
      </c>
      <c r="E2060" t="s">
        <v>105</v>
      </c>
      <c r="F2060" t="s">
        <v>33</v>
      </c>
      <c r="G2060" t="s">
        <v>69</v>
      </c>
      <c r="H2060" s="1">
        <v>39890</v>
      </c>
      <c r="I2060" s="1">
        <v>41806</v>
      </c>
      <c r="J2060" s="1">
        <v>26408</v>
      </c>
      <c r="K2060" t="s">
        <v>2825</v>
      </c>
      <c r="L2060" t="s">
        <v>2975</v>
      </c>
    </row>
    <row r="2061" spans="1:12" x14ac:dyDescent="0.3">
      <c r="A2061" t="s">
        <v>2826</v>
      </c>
      <c r="C2061" t="s">
        <v>82</v>
      </c>
      <c r="D2061" t="s">
        <v>50</v>
      </c>
      <c r="E2061" t="s">
        <v>14</v>
      </c>
      <c r="G2061" t="s">
        <v>78</v>
      </c>
      <c r="H2061" s="1">
        <v>43826</v>
      </c>
      <c r="I2061" s="1">
        <v>44264</v>
      </c>
      <c r="J2061" s="1">
        <v>29938</v>
      </c>
      <c r="K2061" t="s">
        <v>2827</v>
      </c>
      <c r="L2061" t="s">
        <v>2977</v>
      </c>
    </row>
    <row r="2062" spans="1:12" x14ac:dyDescent="0.3">
      <c r="A2062" t="s">
        <v>2828</v>
      </c>
      <c r="C2062" t="s">
        <v>45</v>
      </c>
      <c r="D2062" t="s">
        <v>26</v>
      </c>
      <c r="E2062" t="s">
        <v>54</v>
      </c>
      <c r="G2062" t="s">
        <v>78</v>
      </c>
      <c r="H2062" s="1">
        <v>41409</v>
      </c>
      <c r="I2062" s="1">
        <v>42393</v>
      </c>
      <c r="J2062" s="1">
        <v>38083</v>
      </c>
      <c r="L2062" t="s">
        <v>187</v>
      </c>
    </row>
    <row r="2063" spans="1:12" x14ac:dyDescent="0.3">
      <c r="A2063" t="s">
        <v>2829</v>
      </c>
      <c r="C2063" t="s">
        <v>12</v>
      </c>
      <c r="D2063" t="s">
        <v>53</v>
      </c>
      <c r="E2063" t="s">
        <v>92</v>
      </c>
      <c r="F2063" t="s">
        <v>33</v>
      </c>
      <c r="G2063" t="s">
        <v>16</v>
      </c>
      <c r="H2063" s="1">
        <v>43478</v>
      </c>
      <c r="J2063" s="1">
        <v>31511</v>
      </c>
      <c r="K2063" t="s">
        <v>2830</v>
      </c>
    </row>
    <row r="2064" spans="1:12" x14ac:dyDescent="0.3">
      <c r="A2064" t="s">
        <v>2831</v>
      </c>
      <c r="C2064" t="s">
        <v>37</v>
      </c>
      <c r="D2064" t="s">
        <v>130</v>
      </c>
      <c r="E2064" t="s">
        <v>32</v>
      </c>
      <c r="F2064" t="s">
        <v>15</v>
      </c>
      <c r="H2064" s="1">
        <v>42891</v>
      </c>
      <c r="I2064" s="1">
        <v>44046</v>
      </c>
      <c r="J2064" s="1">
        <v>31269</v>
      </c>
    </row>
    <row r="2065" spans="1:12" x14ac:dyDescent="0.3">
      <c r="A2065" t="s">
        <v>2832</v>
      </c>
      <c r="B2065" t="s">
        <v>85</v>
      </c>
      <c r="C2065" t="s">
        <v>37</v>
      </c>
      <c r="E2065" t="s">
        <v>27</v>
      </c>
      <c r="F2065" t="s">
        <v>15</v>
      </c>
      <c r="G2065" t="s">
        <v>16</v>
      </c>
      <c r="H2065" s="1">
        <v>43362</v>
      </c>
      <c r="I2065" s="1">
        <v>44426</v>
      </c>
      <c r="J2065" s="1">
        <v>33186</v>
      </c>
      <c r="K2065" t="s">
        <v>2833</v>
      </c>
      <c r="L2065">
        <v>58080</v>
      </c>
    </row>
    <row r="2066" spans="1:12" x14ac:dyDescent="0.3">
      <c r="A2066" t="s">
        <v>2834</v>
      </c>
      <c r="C2066" t="s">
        <v>58</v>
      </c>
      <c r="D2066" t="s">
        <v>41</v>
      </c>
      <c r="F2066" t="s">
        <v>15</v>
      </c>
      <c r="G2066" t="s">
        <v>47</v>
      </c>
      <c r="H2066" s="1">
        <v>42939</v>
      </c>
      <c r="J2066" s="1">
        <v>36816</v>
      </c>
      <c r="K2066" t="s">
        <v>2835</v>
      </c>
    </row>
    <row r="2067" spans="1:12" x14ac:dyDescent="0.3">
      <c r="A2067" t="s">
        <v>2836</v>
      </c>
      <c r="C2067" t="s">
        <v>82</v>
      </c>
      <c r="D2067" t="s">
        <v>83</v>
      </c>
      <c r="F2067" t="s">
        <v>33</v>
      </c>
      <c r="G2067" t="s">
        <v>64</v>
      </c>
      <c r="H2067" s="1">
        <v>44053</v>
      </c>
      <c r="J2067" s="1">
        <v>38319</v>
      </c>
    </row>
    <row r="2068" spans="1:12" x14ac:dyDescent="0.3">
      <c r="A2068" t="s">
        <v>2837</v>
      </c>
      <c r="B2068" t="s">
        <v>85</v>
      </c>
      <c r="C2068" t="s">
        <v>45</v>
      </c>
      <c r="D2068" t="s">
        <v>31</v>
      </c>
      <c r="E2068" t="s">
        <v>92</v>
      </c>
      <c r="F2068" t="s">
        <v>55</v>
      </c>
      <c r="G2068" t="s">
        <v>78</v>
      </c>
      <c r="H2068" s="1">
        <v>42973</v>
      </c>
      <c r="J2068" s="1">
        <v>36206</v>
      </c>
      <c r="K2068">
        <v>72629</v>
      </c>
    </row>
    <row r="2069" spans="1:12" x14ac:dyDescent="0.3">
      <c r="A2069" t="s">
        <v>2838</v>
      </c>
      <c r="B2069" t="s">
        <v>24</v>
      </c>
      <c r="C2069" t="s">
        <v>82</v>
      </c>
      <c r="D2069" t="s">
        <v>26</v>
      </c>
      <c r="E2069" t="s">
        <v>63</v>
      </c>
      <c r="F2069" t="s">
        <v>55</v>
      </c>
      <c r="H2069" t="s">
        <v>75</v>
      </c>
      <c r="J2069" s="1">
        <v>23193</v>
      </c>
      <c r="K2069" t="s">
        <v>2839</v>
      </c>
      <c r="L2069" t="s">
        <v>2988</v>
      </c>
    </row>
    <row r="2070" spans="1:12" x14ac:dyDescent="0.3">
      <c r="A2070" t="s">
        <v>2840</v>
      </c>
      <c r="B2070" t="s">
        <v>24</v>
      </c>
      <c r="C2070" t="s">
        <v>37</v>
      </c>
      <c r="D2070" t="s">
        <v>31</v>
      </c>
      <c r="E2070" t="s">
        <v>99</v>
      </c>
      <c r="F2070" t="s">
        <v>33</v>
      </c>
      <c r="G2070" t="s">
        <v>64</v>
      </c>
      <c r="H2070" s="1">
        <v>43610</v>
      </c>
      <c r="I2070" s="1">
        <v>43983</v>
      </c>
      <c r="K2070" t="s">
        <v>2841</v>
      </c>
      <c r="L2070" t="s">
        <v>244</v>
      </c>
    </row>
    <row r="2071" spans="1:12" x14ac:dyDescent="0.3">
      <c r="A2071" t="s">
        <v>2842</v>
      </c>
      <c r="B2071" t="s">
        <v>85</v>
      </c>
      <c r="C2071" t="s">
        <v>25</v>
      </c>
      <c r="E2071" t="s">
        <v>63</v>
      </c>
      <c r="F2071" t="s">
        <v>55</v>
      </c>
      <c r="G2071" t="s">
        <v>78</v>
      </c>
      <c r="H2071" s="1">
        <v>41392</v>
      </c>
      <c r="J2071" s="1">
        <v>38427</v>
      </c>
      <c r="L2071" t="s">
        <v>2991</v>
      </c>
    </row>
    <row r="2072" spans="1:12" x14ac:dyDescent="0.3">
      <c r="A2072" t="s">
        <v>2843</v>
      </c>
      <c r="B2072" t="s">
        <v>49</v>
      </c>
      <c r="C2072" t="s">
        <v>45</v>
      </c>
      <c r="D2072" t="s">
        <v>94</v>
      </c>
      <c r="E2072" t="s">
        <v>63</v>
      </c>
      <c r="F2072" t="s">
        <v>55</v>
      </c>
      <c r="G2072" t="s">
        <v>42</v>
      </c>
      <c r="H2072" s="1">
        <v>40498</v>
      </c>
      <c r="J2072" s="1">
        <v>27942</v>
      </c>
      <c r="K2072" t="s">
        <v>325</v>
      </c>
    </row>
    <row r="2073" spans="1:12" x14ac:dyDescent="0.3">
      <c r="A2073" t="s">
        <v>2844</v>
      </c>
      <c r="B2073" t="s">
        <v>36</v>
      </c>
      <c r="D2073" t="s">
        <v>50</v>
      </c>
      <c r="E2073" t="s">
        <v>63</v>
      </c>
      <c r="F2073" t="s">
        <v>28</v>
      </c>
      <c r="G2073" t="s">
        <v>64</v>
      </c>
      <c r="H2073" s="1">
        <v>44004</v>
      </c>
      <c r="J2073" s="1">
        <v>34543</v>
      </c>
      <c r="K2073" t="s">
        <v>2845</v>
      </c>
    </row>
    <row r="2074" spans="1:12" x14ac:dyDescent="0.3">
      <c r="A2074" t="s">
        <v>2846</v>
      </c>
      <c r="C2074" t="s">
        <v>25</v>
      </c>
      <c r="D2074" t="s">
        <v>130</v>
      </c>
      <c r="E2074" t="s">
        <v>86</v>
      </c>
      <c r="H2074" s="1">
        <v>41361</v>
      </c>
      <c r="J2074" s="1">
        <v>27608</v>
      </c>
      <c r="K2074">
        <v>46886</v>
      </c>
      <c r="L2074" t="s">
        <v>2995</v>
      </c>
    </row>
    <row r="2075" spans="1:12" x14ac:dyDescent="0.3">
      <c r="A2075" t="s">
        <v>2847</v>
      </c>
      <c r="B2075" t="s">
        <v>49</v>
      </c>
      <c r="C2075" t="s">
        <v>12</v>
      </c>
      <c r="D2075" t="s">
        <v>31</v>
      </c>
      <c r="E2075" t="s">
        <v>27</v>
      </c>
      <c r="F2075" t="s">
        <v>55</v>
      </c>
      <c r="G2075" t="s">
        <v>74</v>
      </c>
      <c r="H2075" s="1">
        <v>41250</v>
      </c>
      <c r="J2075" s="1">
        <v>31595</v>
      </c>
      <c r="K2075" t="s">
        <v>364</v>
      </c>
      <c r="L2075" t="s">
        <v>2997</v>
      </c>
    </row>
    <row r="2076" spans="1:12" x14ac:dyDescent="0.3">
      <c r="A2076" t="s">
        <v>2848</v>
      </c>
      <c r="B2076" t="s">
        <v>19</v>
      </c>
      <c r="C2076" t="s">
        <v>40</v>
      </c>
      <c r="D2076" t="s">
        <v>13</v>
      </c>
      <c r="E2076" t="s">
        <v>105</v>
      </c>
      <c r="F2076" t="s">
        <v>28</v>
      </c>
      <c r="G2076" t="s">
        <v>69</v>
      </c>
      <c r="H2076" s="1">
        <v>42810</v>
      </c>
      <c r="J2076" s="1">
        <v>22228</v>
      </c>
      <c r="K2076">
        <v>35359</v>
      </c>
      <c r="L2076" t="s">
        <v>2999</v>
      </c>
    </row>
    <row r="2077" spans="1:12" x14ac:dyDescent="0.3">
      <c r="A2077" t="s">
        <v>2849</v>
      </c>
      <c r="C2077" t="s">
        <v>58</v>
      </c>
      <c r="D2077" t="s">
        <v>21</v>
      </c>
      <c r="E2077" t="s">
        <v>46</v>
      </c>
      <c r="F2077" t="s">
        <v>60</v>
      </c>
      <c r="G2077" t="s">
        <v>64</v>
      </c>
      <c r="H2077" s="1">
        <v>40647</v>
      </c>
      <c r="I2077" s="1">
        <v>41017</v>
      </c>
      <c r="J2077" s="1">
        <v>29862</v>
      </c>
    </row>
    <row r="2078" spans="1:12" x14ac:dyDescent="0.3">
      <c r="A2078" t="s">
        <v>2850</v>
      </c>
      <c r="D2078" t="s">
        <v>130</v>
      </c>
      <c r="E2078" t="s">
        <v>99</v>
      </c>
      <c r="F2078" t="s">
        <v>28</v>
      </c>
      <c r="H2078" s="1">
        <v>43470</v>
      </c>
      <c r="J2078" s="1">
        <v>36003</v>
      </c>
      <c r="K2078">
        <v>81354</v>
      </c>
      <c r="L2078" t="s">
        <v>3002</v>
      </c>
    </row>
    <row r="2079" spans="1:12" x14ac:dyDescent="0.3">
      <c r="B2079" t="s">
        <v>49</v>
      </c>
      <c r="C2079" t="s">
        <v>82</v>
      </c>
      <c r="E2079" t="s">
        <v>105</v>
      </c>
      <c r="G2079" t="s">
        <v>47</v>
      </c>
      <c r="H2079" s="1">
        <v>42994</v>
      </c>
      <c r="I2079" s="1">
        <v>44154</v>
      </c>
      <c r="J2079" s="1">
        <v>28329</v>
      </c>
      <c r="K2079" t="s">
        <v>2851</v>
      </c>
      <c r="L2079" t="s">
        <v>3004</v>
      </c>
    </row>
    <row r="2080" spans="1:12" x14ac:dyDescent="0.3">
      <c r="A2080" t="s">
        <v>2852</v>
      </c>
      <c r="C2080" t="s">
        <v>20</v>
      </c>
      <c r="D2080" t="s">
        <v>130</v>
      </c>
      <c r="F2080" t="s">
        <v>60</v>
      </c>
      <c r="G2080" t="s">
        <v>74</v>
      </c>
      <c r="H2080" s="1">
        <v>41983</v>
      </c>
      <c r="I2080" s="1">
        <v>43886</v>
      </c>
      <c r="J2080" s="1">
        <v>26981</v>
      </c>
      <c r="L2080" t="s">
        <v>116</v>
      </c>
    </row>
    <row r="2081" spans="1:12" x14ac:dyDescent="0.3">
      <c r="A2081" t="s">
        <v>2853</v>
      </c>
      <c r="B2081" t="s">
        <v>49</v>
      </c>
      <c r="C2081" t="s">
        <v>40</v>
      </c>
      <c r="E2081" t="s">
        <v>92</v>
      </c>
      <c r="G2081" t="s">
        <v>42</v>
      </c>
      <c r="H2081" s="1">
        <v>41766</v>
      </c>
      <c r="I2081" s="1">
        <v>43383</v>
      </c>
      <c r="J2081" s="1">
        <v>23224</v>
      </c>
      <c r="K2081">
        <v>76558</v>
      </c>
    </row>
    <row r="2082" spans="1:12" x14ac:dyDescent="0.3">
      <c r="A2082" t="s">
        <v>2854</v>
      </c>
      <c r="C2082" t="s">
        <v>45</v>
      </c>
      <c r="D2082" t="s">
        <v>125</v>
      </c>
      <c r="E2082" t="s">
        <v>170</v>
      </c>
      <c r="G2082" t="s">
        <v>74</v>
      </c>
      <c r="H2082" s="1">
        <v>41534</v>
      </c>
      <c r="J2082" s="1">
        <v>24848</v>
      </c>
      <c r="K2082">
        <v>118828</v>
      </c>
    </row>
    <row r="2083" spans="1:12" x14ac:dyDescent="0.3">
      <c r="A2083" t="s">
        <v>2855</v>
      </c>
      <c r="B2083" t="s">
        <v>85</v>
      </c>
      <c r="C2083" t="s">
        <v>58</v>
      </c>
      <c r="D2083" t="s">
        <v>68</v>
      </c>
      <c r="G2083" t="s">
        <v>29</v>
      </c>
      <c r="H2083" s="1">
        <v>43699</v>
      </c>
      <c r="J2083" s="1">
        <v>37969</v>
      </c>
      <c r="K2083" t="s">
        <v>1999</v>
      </c>
      <c r="L2083" t="s">
        <v>3009</v>
      </c>
    </row>
    <row r="2084" spans="1:12" x14ac:dyDescent="0.3">
      <c r="A2084" t="s">
        <v>2856</v>
      </c>
      <c r="C2084" t="s">
        <v>97</v>
      </c>
      <c r="E2084" t="s">
        <v>99</v>
      </c>
      <c r="F2084" t="s">
        <v>15</v>
      </c>
      <c r="G2084" t="s">
        <v>42</v>
      </c>
      <c r="H2084" s="1">
        <v>41407</v>
      </c>
      <c r="I2084" s="1">
        <v>42390</v>
      </c>
      <c r="J2084" s="1">
        <v>35782</v>
      </c>
      <c r="K2084" t="s">
        <v>2857</v>
      </c>
    </row>
    <row r="2085" spans="1:12" x14ac:dyDescent="0.3">
      <c r="A2085" t="s">
        <v>2858</v>
      </c>
      <c r="B2085" t="s">
        <v>85</v>
      </c>
      <c r="C2085" t="s">
        <v>40</v>
      </c>
      <c r="D2085" t="s">
        <v>147</v>
      </c>
      <c r="E2085" t="s">
        <v>27</v>
      </c>
      <c r="F2085" t="s">
        <v>60</v>
      </c>
      <c r="G2085" t="s">
        <v>78</v>
      </c>
      <c r="H2085" s="1">
        <v>43534</v>
      </c>
      <c r="I2085" s="1">
        <v>45500</v>
      </c>
      <c r="J2085" s="1">
        <v>30392</v>
      </c>
      <c r="K2085" t="s">
        <v>2859</v>
      </c>
    </row>
    <row r="2086" spans="1:12" x14ac:dyDescent="0.3">
      <c r="A2086" t="s">
        <v>2860</v>
      </c>
      <c r="B2086" t="s">
        <v>49</v>
      </c>
      <c r="C2086" t="s">
        <v>37</v>
      </c>
      <c r="D2086" t="s">
        <v>26</v>
      </c>
      <c r="E2086" t="s">
        <v>92</v>
      </c>
      <c r="F2086" t="s">
        <v>28</v>
      </c>
      <c r="H2086" s="1">
        <v>42568</v>
      </c>
      <c r="I2086" s="1">
        <v>42843</v>
      </c>
      <c r="J2086" s="1">
        <v>25109</v>
      </c>
      <c r="K2086" t="s">
        <v>375</v>
      </c>
      <c r="L2086">
        <v>65425</v>
      </c>
    </row>
    <row r="2087" spans="1:12" x14ac:dyDescent="0.3">
      <c r="A2087" t="s">
        <v>2861</v>
      </c>
      <c r="B2087" t="s">
        <v>85</v>
      </c>
      <c r="C2087" t="s">
        <v>20</v>
      </c>
      <c r="D2087" t="s">
        <v>68</v>
      </c>
      <c r="F2087" t="s">
        <v>55</v>
      </c>
      <c r="G2087" t="s">
        <v>42</v>
      </c>
      <c r="H2087" s="1">
        <v>42804</v>
      </c>
      <c r="K2087">
        <v>57622</v>
      </c>
    </row>
    <row r="2088" spans="1:12" x14ac:dyDescent="0.3">
      <c r="A2088" t="s">
        <v>2862</v>
      </c>
      <c r="B2088" t="s">
        <v>36</v>
      </c>
      <c r="C2088" t="s">
        <v>58</v>
      </c>
      <c r="D2088" t="s">
        <v>53</v>
      </c>
      <c r="E2088" t="s">
        <v>63</v>
      </c>
      <c r="F2088" t="s">
        <v>33</v>
      </c>
      <c r="G2088" t="s">
        <v>47</v>
      </c>
      <c r="H2088" s="1">
        <v>43762</v>
      </c>
      <c r="J2088" s="1">
        <v>36110</v>
      </c>
      <c r="K2088">
        <v>91018</v>
      </c>
    </row>
    <row r="2089" spans="1:12" x14ac:dyDescent="0.3">
      <c r="A2089" t="s">
        <v>2863</v>
      </c>
      <c r="B2089" t="s">
        <v>85</v>
      </c>
      <c r="C2089" t="s">
        <v>40</v>
      </c>
      <c r="D2089" t="s">
        <v>21</v>
      </c>
      <c r="E2089" t="s">
        <v>51</v>
      </c>
      <c r="F2089" t="s">
        <v>55</v>
      </c>
      <c r="G2089" t="s">
        <v>69</v>
      </c>
      <c r="H2089" s="1">
        <v>44187</v>
      </c>
      <c r="I2089" s="1">
        <v>45280</v>
      </c>
      <c r="J2089" s="1">
        <v>30501</v>
      </c>
      <c r="L2089" t="s">
        <v>103</v>
      </c>
    </row>
    <row r="2090" spans="1:12" x14ac:dyDescent="0.3">
      <c r="A2090" t="s">
        <v>2864</v>
      </c>
      <c r="B2090" t="s">
        <v>85</v>
      </c>
      <c r="C2090" t="s">
        <v>40</v>
      </c>
      <c r="D2090" t="s">
        <v>21</v>
      </c>
      <c r="E2090" t="s">
        <v>54</v>
      </c>
      <c r="F2090" t="s">
        <v>60</v>
      </c>
      <c r="G2090" t="s">
        <v>78</v>
      </c>
      <c r="H2090" s="1">
        <v>40554</v>
      </c>
      <c r="I2090" s="1">
        <v>41179</v>
      </c>
      <c r="J2090" s="1">
        <v>35521</v>
      </c>
      <c r="K2090" t="s">
        <v>2865</v>
      </c>
    </row>
    <row r="2091" spans="1:12" x14ac:dyDescent="0.3">
      <c r="A2091" t="s">
        <v>2866</v>
      </c>
      <c r="B2091" t="s">
        <v>67</v>
      </c>
      <c r="C2091" t="s">
        <v>12</v>
      </c>
      <c r="D2091" t="s">
        <v>31</v>
      </c>
      <c r="E2091" t="s">
        <v>63</v>
      </c>
      <c r="F2091" t="s">
        <v>60</v>
      </c>
      <c r="H2091" s="1">
        <v>41915</v>
      </c>
      <c r="J2091" s="1">
        <v>31523</v>
      </c>
      <c r="K2091">
        <v>57056</v>
      </c>
      <c r="L2091" t="s">
        <v>3017</v>
      </c>
    </row>
    <row r="2092" spans="1:12" x14ac:dyDescent="0.3">
      <c r="A2092" t="s">
        <v>2867</v>
      </c>
      <c r="B2092" t="s">
        <v>36</v>
      </c>
      <c r="C2092" t="s">
        <v>45</v>
      </c>
      <c r="E2092" t="s">
        <v>86</v>
      </c>
      <c r="F2092" t="s">
        <v>33</v>
      </c>
      <c r="H2092" s="1">
        <v>42195</v>
      </c>
      <c r="J2092" s="1">
        <v>23098</v>
      </c>
      <c r="K2092" t="s">
        <v>2868</v>
      </c>
    </row>
    <row r="2093" spans="1:12" x14ac:dyDescent="0.3">
      <c r="A2093" t="s">
        <v>2869</v>
      </c>
      <c r="C2093" t="s">
        <v>45</v>
      </c>
      <c r="D2093" t="s">
        <v>68</v>
      </c>
      <c r="E2093" t="s">
        <v>99</v>
      </c>
      <c r="G2093" t="s">
        <v>78</v>
      </c>
      <c r="H2093" t="s">
        <v>75</v>
      </c>
      <c r="I2093" s="1">
        <v>43147</v>
      </c>
      <c r="J2093" s="1">
        <v>24726</v>
      </c>
      <c r="L2093" t="s">
        <v>3020</v>
      </c>
    </row>
    <row r="2094" spans="1:12" x14ac:dyDescent="0.3">
      <c r="A2094" t="s">
        <v>2870</v>
      </c>
      <c r="C2094" t="s">
        <v>40</v>
      </c>
      <c r="D2094" t="s">
        <v>21</v>
      </c>
      <c r="E2094" t="s">
        <v>63</v>
      </c>
      <c r="G2094" t="s">
        <v>74</v>
      </c>
      <c r="H2094" s="1">
        <v>43232</v>
      </c>
      <c r="J2094" s="1">
        <v>35079</v>
      </c>
      <c r="K2094" t="s">
        <v>2871</v>
      </c>
    </row>
    <row r="2095" spans="1:12" x14ac:dyDescent="0.3">
      <c r="A2095" t="s">
        <v>2872</v>
      </c>
      <c r="D2095" t="s">
        <v>26</v>
      </c>
      <c r="E2095" t="s">
        <v>88</v>
      </c>
      <c r="F2095" t="s">
        <v>28</v>
      </c>
      <c r="G2095" t="s">
        <v>47</v>
      </c>
      <c r="H2095" s="1">
        <v>41366</v>
      </c>
      <c r="I2095" s="1">
        <v>41860</v>
      </c>
      <c r="J2095" s="1">
        <v>29749</v>
      </c>
      <c r="K2095" t="s">
        <v>2873</v>
      </c>
    </row>
    <row r="2096" spans="1:12" x14ac:dyDescent="0.3">
      <c r="A2096" t="s">
        <v>2874</v>
      </c>
      <c r="B2096" t="s">
        <v>36</v>
      </c>
      <c r="C2096" t="s">
        <v>20</v>
      </c>
      <c r="D2096" t="s">
        <v>53</v>
      </c>
      <c r="E2096" t="s">
        <v>38</v>
      </c>
      <c r="F2096" t="s">
        <v>55</v>
      </c>
      <c r="G2096" t="s">
        <v>16</v>
      </c>
      <c r="H2096" s="1">
        <v>43782</v>
      </c>
      <c r="I2096" s="1">
        <v>45725</v>
      </c>
      <c r="J2096" s="1">
        <v>24461</v>
      </c>
      <c r="K2096" t="s">
        <v>2875</v>
      </c>
    </row>
    <row r="2097" spans="1:12" x14ac:dyDescent="0.3">
      <c r="A2097" t="s">
        <v>2876</v>
      </c>
      <c r="B2097" t="s">
        <v>67</v>
      </c>
      <c r="C2097" t="s">
        <v>82</v>
      </c>
      <c r="D2097" t="s">
        <v>83</v>
      </c>
      <c r="E2097" t="s">
        <v>51</v>
      </c>
      <c r="F2097" t="s">
        <v>55</v>
      </c>
      <c r="G2097" t="s">
        <v>42</v>
      </c>
      <c r="H2097" s="1">
        <v>41311</v>
      </c>
      <c r="J2097" s="1">
        <v>31029</v>
      </c>
    </row>
    <row r="2098" spans="1:12" x14ac:dyDescent="0.3">
      <c r="A2098" t="s">
        <v>2877</v>
      </c>
      <c r="B2098" t="s">
        <v>36</v>
      </c>
      <c r="C2098" t="s">
        <v>37</v>
      </c>
      <c r="D2098" t="s">
        <v>130</v>
      </c>
      <c r="E2098" t="s">
        <v>51</v>
      </c>
      <c r="F2098" t="s">
        <v>28</v>
      </c>
      <c r="G2098" t="s">
        <v>16</v>
      </c>
      <c r="H2098" s="1">
        <v>41792</v>
      </c>
      <c r="J2098" s="1">
        <v>38226</v>
      </c>
      <c r="K2098">
        <v>60960</v>
      </c>
    </row>
    <row r="2099" spans="1:12" x14ac:dyDescent="0.3">
      <c r="A2099" t="s">
        <v>2878</v>
      </c>
      <c r="B2099" t="s">
        <v>36</v>
      </c>
      <c r="C2099" t="s">
        <v>97</v>
      </c>
      <c r="E2099" t="s">
        <v>88</v>
      </c>
      <c r="G2099" t="s">
        <v>69</v>
      </c>
      <c r="H2099" s="1">
        <v>42647</v>
      </c>
      <c r="I2099" s="1">
        <v>44512</v>
      </c>
      <c r="J2099" s="1">
        <v>31946</v>
      </c>
      <c r="L2099" t="s">
        <v>3028</v>
      </c>
    </row>
    <row r="2100" spans="1:12" x14ac:dyDescent="0.3">
      <c r="C2100" t="s">
        <v>25</v>
      </c>
      <c r="E2100" t="s">
        <v>27</v>
      </c>
      <c r="F2100" t="s">
        <v>33</v>
      </c>
      <c r="G2100" t="s">
        <v>64</v>
      </c>
      <c r="H2100" s="1">
        <v>43149</v>
      </c>
      <c r="J2100" s="1">
        <v>37291</v>
      </c>
      <c r="K2100">
        <v>114676</v>
      </c>
      <c r="L2100" t="s">
        <v>3030</v>
      </c>
    </row>
    <row r="2101" spans="1:12" x14ac:dyDescent="0.3">
      <c r="A2101" t="s">
        <v>2879</v>
      </c>
      <c r="B2101" t="s">
        <v>49</v>
      </c>
      <c r="C2101" t="s">
        <v>37</v>
      </c>
      <c r="D2101" t="s">
        <v>53</v>
      </c>
      <c r="F2101" t="s">
        <v>60</v>
      </c>
      <c r="G2101" t="s">
        <v>16</v>
      </c>
      <c r="H2101" s="1">
        <v>43016</v>
      </c>
      <c r="J2101" s="1">
        <v>37085</v>
      </c>
      <c r="K2101">
        <v>70049</v>
      </c>
      <c r="L2101" t="s">
        <v>289</v>
      </c>
    </row>
    <row r="2102" spans="1:12" x14ac:dyDescent="0.3">
      <c r="A2102" t="s">
        <v>2880</v>
      </c>
      <c r="B2102" t="s">
        <v>19</v>
      </c>
      <c r="D2102" t="s">
        <v>26</v>
      </c>
      <c r="E2102" t="s">
        <v>32</v>
      </c>
      <c r="F2102" t="s">
        <v>33</v>
      </c>
      <c r="G2102" t="s">
        <v>78</v>
      </c>
      <c r="H2102" s="1">
        <v>43077</v>
      </c>
      <c r="J2102" s="1">
        <v>36055</v>
      </c>
      <c r="K2102" t="s">
        <v>2881</v>
      </c>
      <c r="L2102" t="s">
        <v>3033</v>
      </c>
    </row>
    <row r="2103" spans="1:12" x14ac:dyDescent="0.3">
      <c r="A2103" t="s">
        <v>2882</v>
      </c>
      <c r="D2103" t="s">
        <v>41</v>
      </c>
      <c r="G2103" t="s">
        <v>29</v>
      </c>
      <c r="H2103" s="1">
        <v>43749</v>
      </c>
      <c r="J2103" s="1">
        <v>33437</v>
      </c>
      <c r="K2103" t="s">
        <v>2883</v>
      </c>
    </row>
    <row r="2104" spans="1:12" x14ac:dyDescent="0.3">
      <c r="A2104" t="s">
        <v>2884</v>
      </c>
      <c r="B2104" t="s">
        <v>49</v>
      </c>
      <c r="C2104" t="s">
        <v>82</v>
      </c>
      <c r="D2104" t="s">
        <v>147</v>
      </c>
      <c r="E2104" t="s">
        <v>46</v>
      </c>
      <c r="G2104" t="s">
        <v>78</v>
      </c>
      <c r="H2104" s="1">
        <v>40863</v>
      </c>
      <c r="I2104" s="1">
        <v>40885</v>
      </c>
      <c r="J2104" s="1">
        <v>27493</v>
      </c>
      <c r="K2104">
        <v>34107</v>
      </c>
      <c r="L2104">
        <v>64504</v>
      </c>
    </row>
    <row r="2105" spans="1:12" x14ac:dyDescent="0.3">
      <c r="A2105" t="s">
        <v>2885</v>
      </c>
      <c r="C2105" t="s">
        <v>25</v>
      </c>
      <c r="D2105" t="s">
        <v>31</v>
      </c>
      <c r="F2105" t="s">
        <v>28</v>
      </c>
      <c r="G2105" t="s">
        <v>64</v>
      </c>
      <c r="H2105" s="1">
        <v>40152</v>
      </c>
      <c r="I2105" s="1">
        <v>41459</v>
      </c>
      <c r="J2105" s="1">
        <v>37943</v>
      </c>
      <c r="L2105" t="s">
        <v>34</v>
      </c>
    </row>
    <row r="2106" spans="1:12" x14ac:dyDescent="0.3">
      <c r="A2106" t="s">
        <v>2886</v>
      </c>
      <c r="B2106" t="s">
        <v>36</v>
      </c>
      <c r="C2106" t="s">
        <v>37</v>
      </c>
      <c r="D2106" t="s">
        <v>83</v>
      </c>
      <c r="E2106" t="s">
        <v>54</v>
      </c>
      <c r="F2106" t="s">
        <v>33</v>
      </c>
      <c r="G2106" t="s">
        <v>64</v>
      </c>
      <c r="H2106" s="1">
        <v>40704</v>
      </c>
      <c r="I2106" s="1">
        <v>42141</v>
      </c>
      <c r="J2106" s="1">
        <v>31778</v>
      </c>
      <c r="L2106" t="s">
        <v>3038</v>
      </c>
    </row>
    <row r="2107" spans="1:12" x14ac:dyDescent="0.3">
      <c r="A2107" t="s">
        <v>2887</v>
      </c>
      <c r="B2107" t="s">
        <v>85</v>
      </c>
      <c r="C2107" t="s">
        <v>25</v>
      </c>
      <c r="D2107" t="s">
        <v>26</v>
      </c>
      <c r="E2107" t="s">
        <v>27</v>
      </c>
      <c r="F2107" t="s">
        <v>55</v>
      </c>
      <c r="G2107" t="s">
        <v>42</v>
      </c>
      <c r="H2107" s="1">
        <v>41099</v>
      </c>
      <c r="J2107" s="1">
        <v>22194</v>
      </c>
      <c r="L2107">
        <v>62319</v>
      </c>
    </row>
    <row r="2108" spans="1:12" x14ac:dyDescent="0.3">
      <c r="A2108" t="s">
        <v>2888</v>
      </c>
      <c r="C2108" t="s">
        <v>58</v>
      </c>
      <c r="D2108" t="s">
        <v>31</v>
      </c>
      <c r="E2108" t="s">
        <v>92</v>
      </c>
      <c r="G2108" t="s">
        <v>78</v>
      </c>
      <c r="H2108" s="1">
        <v>40780</v>
      </c>
      <c r="J2108" s="1">
        <v>22800</v>
      </c>
      <c r="L2108" t="s">
        <v>3040</v>
      </c>
    </row>
    <row r="2109" spans="1:12" x14ac:dyDescent="0.3">
      <c r="B2109" t="s">
        <v>85</v>
      </c>
      <c r="C2109" t="s">
        <v>40</v>
      </c>
      <c r="D2109" t="s">
        <v>68</v>
      </c>
      <c r="E2109" t="s">
        <v>46</v>
      </c>
      <c r="F2109" t="s">
        <v>28</v>
      </c>
      <c r="G2109" t="s">
        <v>74</v>
      </c>
      <c r="H2109" t="s">
        <v>75</v>
      </c>
      <c r="J2109" s="1">
        <v>38597</v>
      </c>
      <c r="L2109" t="s">
        <v>3042</v>
      </c>
    </row>
    <row r="2110" spans="1:12" x14ac:dyDescent="0.3">
      <c r="A2110" t="s">
        <v>2889</v>
      </c>
      <c r="B2110" t="s">
        <v>49</v>
      </c>
      <c r="C2110" t="s">
        <v>37</v>
      </c>
      <c r="D2110" t="s">
        <v>41</v>
      </c>
      <c r="E2110" t="s">
        <v>32</v>
      </c>
      <c r="G2110" t="s">
        <v>47</v>
      </c>
      <c r="H2110" s="1">
        <v>40933</v>
      </c>
      <c r="J2110" s="1">
        <v>28145</v>
      </c>
      <c r="K2110" t="s">
        <v>2890</v>
      </c>
      <c r="L2110" t="s">
        <v>3044</v>
      </c>
    </row>
    <row r="2111" spans="1:12" x14ac:dyDescent="0.3">
      <c r="A2111" t="s">
        <v>2891</v>
      </c>
      <c r="B2111" t="s">
        <v>85</v>
      </c>
      <c r="C2111" t="s">
        <v>58</v>
      </c>
      <c r="D2111" t="s">
        <v>94</v>
      </c>
      <c r="E2111" t="s">
        <v>92</v>
      </c>
      <c r="H2111" s="1">
        <v>41367</v>
      </c>
      <c r="J2111" s="1">
        <v>26051</v>
      </c>
      <c r="K2111" t="s">
        <v>2892</v>
      </c>
      <c r="L2111" t="s">
        <v>3046</v>
      </c>
    </row>
    <row r="2112" spans="1:12" x14ac:dyDescent="0.3">
      <c r="A2112" t="s">
        <v>2893</v>
      </c>
      <c r="B2112" t="s">
        <v>67</v>
      </c>
      <c r="C2112" t="s">
        <v>58</v>
      </c>
      <c r="D2112" t="s">
        <v>94</v>
      </c>
      <c r="F2112" t="s">
        <v>28</v>
      </c>
      <c r="G2112" t="s">
        <v>16</v>
      </c>
      <c r="H2112" s="1">
        <v>41075</v>
      </c>
      <c r="I2112" s="1">
        <v>41642</v>
      </c>
      <c r="J2112" s="1">
        <v>26706</v>
      </c>
    </row>
    <row r="2113" spans="1:12" x14ac:dyDescent="0.3">
      <c r="A2113" t="s">
        <v>2894</v>
      </c>
      <c r="B2113" t="s">
        <v>49</v>
      </c>
      <c r="C2113" t="s">
        <v>37</v>
      </c>
      <c r="D2113" t="s">
        <v>41</v>
      </c>
      <c r="E2113" t="s">
        <v>32</v>
      </c>
      <c r="F2113" t="s">
        <v>15</v>
      </c>
      <c r="G2113" t="s">
        <v>78</v>
      </c>
      <c r="H2113" s="1">
        <v>41930</v>
      </c>
      <c r="J2113" s="1">
        <v>24881</v>
      </c>
      <c r="K2113" t="s">
        <v>362</v>
      </c>
    </row>
    <row r="2114" spans="1:12" x14ac:dyDescent="0.3">
      <c r="A2114" t="s">
        <v>2895</v>
      </c>
      <c r="B2114" t="s">
        <v>36</v>
      </c>
      <c r="C2114" t="s">
        <v>12</v>
      </c>
      <c r="D2114" t="s">
        <v>59</v>
      </c>
      <c r="E2114" t="s">
        <v>99</v>
      </c>
      <c r="F2114" t="s">
        <v>33</v>
      </c>
      <c r="G2114" t="s">
        <v>74</v>
      </c>
      <c r="H2114" s="1">
        <v>41941</v>
      </c>
      <c r="J2114" s="1">
        <v>25934</v>
      </c>
      <c r="L2114" t="s">
        <v>3050</v>
      </c>
    </row>
    <row r="2115" spans="1:12" x14ac:dyDescent="0.3">
      <c r="A2115" t="s">
        <v>2896</v>
      </c>
      <c r="B2115" t="s">
        <v>19</v>
      </c>
      <c r="C2115" t="s">
        <v>20</v>
      </c>
      <c r="D2115" t="s">
        <v>31</v>
      </c>
      <c r="E2115" t="s">
        <v>88</v>
      </c>
      <c r="G2115" t="s">
        <v>16</v>
      </c>
      <c r="H2115" s="1">
        <v>43150</v>
      </c>
      <c r="J2115" s="1">
        <v>25116</v>
      </c>
      <c r="L2115">
        <v>78614</v>
      </c>
    </row>
    <row r="2116" spans="1:12" x14ac:dyDescent="0.3">
      <c r="A2116" t="s">
        <v>2897</v>
      </c>
      <c r="B2116" t="s">
        <v>85</v>
      </c>
      <c r="C2116" t="s">
        <v>82</v>
      </c>
      <c r="D2116" t="s">
        <v>50</v>
      </c>
      <c r="E2116" t="s">
        <v>99</v>
      </c>
      <c r="F2116" t="s">
        <v>60</v>
      </c>
      <c r="H2116" s="1">
        <v>41471</v>
      </c>
      <c r="J2116" s="1">
        <v>27431</v>
      </c>
      <c r="L2116">
        <v>75886</v>
      </c>
    </row>
    <row r="2117" spans="1:12" x14ac:dyDescent="0.3">
      <c r="A2117" t="s">
        <v>2898</v>
      </c>
      <c r="B2117" t="s">
        <v>85</v>
      </c>
      <c r="C2117" t="s">
        <v>20</v>
      </c>
      <c r="D2117" t="s">
        <v>147</v>
      </c>
      <c r="E2117" t="s">
        <v>54</v>
      </c>
      <c r="F2117" t="s">
        <v>60</v>
      </c>
      <c r="G2117" t="s">
        <v>64</v>
      </c>
      <c r="H2117" s="1">
        <v>39881</v>
      </c>
      <c r="J2117" s="1">
        <v>28675</v>
      </c>
      <c r="K2117">
        <v>51054</v>
      </c>
    </row>
    <row r="2118" spans="1:12" x14ac:dyDescent="0.3">
      <c r="A2118" t="s">
        <v>2899</v>
      </c>
      <c r="B2118" t="s">
        <v>67</v>
      </c>
      <c r="C2118" t="s">
        <v>40</v>
      </c>
      <c r="D2118" t="s">
        <v>59</v>
      </c>
      <c r="E2118" t="s">
        <v>46</v>
      </c>
      <c r="G2118" t="s">
        <v>78</v>
      </c>
      <c r="H2118" s="1">
        <v>43261</v>
      </c>
      <c r="L2118" t="s">
        <v>3057</v>
      </c>
    </row>
    <row r="2119" spans="1:12" x14ac:dyDescent="0.3">
      <c r="A2119" t="s">
        <v>2900</v>
      </c>
      <c r="B2119" t="s">
        <v>85</v>
      </c>
      <c r="C2119" t="s">
        <v>45</v>
      </c>
      <c r="D2119" t="s">
        <v>21</v>
      </c>
      <c r="E2119" t="s">
        <v>54</v>
      </c>
      <c r="G2119" t="s">
        <v>64</v>
      </c>
      <c r="H2119" s="1">
        <v>41795</v>
      </c>
      <c r="J2119" s="1">
        <v>25857</v>
      </c>
      <c r="K2119" t="s">
        <v>1626</v>
      </c>
    </row>
    <row r="2120" spans="1:12" x14ac:dyDescent="0.3">
      <c r="A2120" t="s">
        <v>2901</v>
      </c>
      <c r="B2120" t="s">
        <v>85</v>
      </c>
      <c r="C2120" t="s">
        <v>40</v>
      </c>
      <c r="D2120" t="s">
        <v>125</v>
      </c>
      <c r="E2120" t="s">
        <v>105</v>
      </c>
      <c r="F2120" t="s">
        <v>55</v>
      </c>
      <c r="G2120" t="s">
        <v>42</v>
      </c>
      <c r="H2120" s="1">
        <v>42116</v>
      </c>
      <c r="K2120" t="s">
        <v>2902</v>
      </c>
      <c r="L2120">
        <v>96175</v>
      </c>
    </row>
    <row r="2121" spans="1:12" x14ac:dyDescent="0.3">
      <c r="A2121" t="s">
        <v>2903</v>
      </c>
      <c r="B2121" t="s">
        <v>36</v>
      </c>
      <c r="C2121" t="s">
        <v>97</v>
      </c>
      <c r="D2121" t="s">
        <v>31</v>
      </c>
      <c r="E2121" t="s">
        <v>88</v>
      </c>
      <c r="F2121" t="s">
        <v>60</v>
      </c>
      <c r="H2121" s="1">
        <v>40329</v>
      </c>
      <c r="I2121" s="1">
        <v>41230</v>
      </c>
      <c r="J2121" s="1">
        <v>34428</v>
      </c>
    </row>
    <row r="2122" spans="1:12" x14ac:dyDescent="0.3">
      <c r="A2122" t="s">
        <v>2904</v>
      </c>
      <c r="B2122" t="s">
        <v>19</v>
      </c>
      <c r="C2122" t="s">
        <v>25</v>
      </c>
      <c r="E2122" t="s">
        <v>92</v>
      </c>
      <c r="F2122" t="s">
        <v>15</v>
      </c>
      <c r="G2122" t="s">
        <v>16</v>
      </c>
      <c r="H2122" s="1">
        <v>41642</v>
      </c>
      <c r="I2122" s="1">
        <v>43206</v>
      </c>
      <c r="J2122" s="1">
        <v>37798</v>
      </c>
      <c r="L2122" t="s">
        <v>3062</v>
      </c>
    </row>
    <row r="2123" spans="1:12" x14ac:dyDescent="0.3">
      <c r="A2123" t="s">
        <v>2905</v>
      </c>
      <c r="B2123" t="s">
        <v>67</v>
      </c>
      <c r="C2123" t="s">
        <v>25</v>
      </c>
      <c r="D2123" t="s">
        <v>130</v>
      </c>
      <c r="E2123" t="s">
        <v>88</v>
      </c>
      <c r="F2123" t="s">
        <v>55</v>
      </c>
      <c r="G2123" t="s">
        <v>29</v>
      </c>
      <c r="H2123" s="1">
        <v>44051</v>
      </c>
      <c r="J2123" s="1">
        <v>29051</v>
      </c>
      <c r="L2123" t="s">
        <v>3065</v>
      </c>
    </row>
    <row r="2124" spans="1:12" x14ac:dyDescent="0.3">
      <c r="A2124" t="s">
        <v>2906</v>
      </c>
      <c r="C2124" t="s">
        <v>97</v>
      </c>
      <c r="D2124" t="s">
        <v>13</v>
      </c>
      <c r="E2124" t="s">
        <v>63</v>
      </c>
      <c r="F2124" t="s">
        <v>55</v>
      </c>
      <c r="G2124" t="s">
        <v>42</v>
      </c>
      <c r="H2124" s="1">
        <v>42313</v>
      </c>
      <c r="I2124" s="1">
        <v>42569</v>
      </c>
      <c r="J2124" s="1">
        <v>27306</v>
      </c>
      <c r="K2124" t="s">
        <v>2907</v>
      </c>
    </row>
    <row r="2125" spans="1:12" x14ac:dyDescent="0.3">
      <c r="A2125" t="s">
        <v>2908</v>
      </c>
      <c r="B2125" t="s">
        <v>24</v>
      </c>
      <c r="D2125" t="s">
        <v>41</v>
      </c>
      <c r="E2125" t="s">
        <v>54</v>
      </c>
      <c r="F2125" t="s">
        <v>55</v>
      </c>
      <c r="G2125" t="s">
        <v>69</v>
      </c>
      <c r="H2125" s="1">
        <v>42955</v>
      </c>
      <c r="J2125" s="1">
        <v>30098</v>
      </c>
      <c r="L2125" t="s">
        <v>3067</v>
      </c>
    </row>
    <row r="2126" spans="1:12" x14ac:dyDescent="0.3">
      <c r="A2126" t="s">
        <v>2909</v>
      </c>
      <c r="B2126" t="s">
        <v>49</v>
      </c>
      <c r="C2126" t="s">
        <v>37</v>
      </c>
      <c r="E2126" t="s">
        <v>99</v>
      </c>
      <c r="G2126" t="s">
        <v>69</v>
      </c>
      <c r="H2126" s="1">
        <v>42606</v>
      </c>
      <c r="J2126" s="1">
        <v>25959</v>
      </c>
      <c r="L2126" t="s">
        <v>792</v>
      </c>
    </row>
    <row r="2127" spans="1:12" x14ac:dyDescent="0.3">
      <c r="A2127" t="s">
        <v>2910</v>
      </c>
      <c r="C2127" t="s">
        <v>45</v>
      </c>
      <c r="D2127" t="s">
        <v>13</v>
      </c>
      <c r="E2127" t="s">
        <v>92</v>
      </c>
      <c r="F2127" t="s">
        <v>28</v>
      </c>
      <c r="G2127" t="s">
        <v>69</v>
      </c>
      <c r="H2127" s="1">
        <v>43169</v>
      </c>
      <c r="J2127" s="1">
        <v>29003</v>
      </c>
    </row>
    <row r="2128" spans="1:12" x14ac:dyDescent="0.3">
      <c r="A2128" t="s">
        <v>2911</v>
      </c>
      <c r="B2128" t="s">
        <v>49</v>
      </c>
      <c r="C2128" t="s">
        <v>20</v>
      </c>
      <c r="D2128" t="s">
        <v>94</v>
      </c>
      <c r="E2128" t="s">
        <v>27</v>
      </c>
      <c r="F2128" t="s">
        <v>55</v>
      </c>
      <c r="G2128" t="s">
        <v>78</v>
      </c>
      <c r="H2128" s="1">
        <v>41135</v>
      </c>
      <c r="I2128" s="1">
        <v>41175</v>
      </c>
      <c r="J2128" s="1">
        <v>22900</v>
      </c>
      <c r="K2128" t="s">
        <v>2912</v>
      </c>
    </row>
    <row r="2129" spans="1:12" x14ac:dyDescent="0.3">
      <c r="A2129" t="s">
        <v>2913</v>
      </c>
      <c r="C2129" t="s">
        <v>97</v>
      </c>
      <c r="D2129" t="s">
        <v>31</v>
      </c>
      <c r="E2129" t="s">
        <v>105</v>
      </c>
      <c r="F2129" t="s">
        <v>28</v>
      </c>
      <c r="G2129" t="s">
        <v>78</v>
      </c>
      <c r="H2129" s="1">
        <v>43840</v>
      </c>
      <c r="J2129" s="1">
        <v>25784</v>
      </c>
      <c r="K2129" t="s">
        <v>2914</v>
      </c>
      <c r="L2129" t="s">
        <v>3071</v>
      </c>
    </row>
    <row r="2130" spans="1:12" x14ac:dyDescent="0.3">
      <c r="A2130" t="s">
        <v>2915</v>
      </c>
      <c r="B2130" t="s">
        <v>24</v>
      </c>
      <c r="C2130" t="s">
        <v>82</v>
      </c>
      <c r="E2130" t="s">
        <v>32</v>
      </c>
      <c r="G2130" t="s">
        <v>29</v>
      </c>
      <c r="H2130" s="1">
        <v>39937</v>
      </c>
      <c r="I2130" s="1">
        <v>40172</v>
      </c>
      <c r="J2130" s="1">
        <v>30700</v>
      </c>
      <c r="K2130">
        <v>38563</v>
      </c>
      <c r="L2130" t="s">
        <v>287</v>
      </c>
    </row>
    <row r="2131" spans="1:12" x14ac:dyDescent="0.3">
      <c r="A2131" t="s">
        <v>2916</v>
      </c>
      <c r="B2131" t="s">
        <v>19</v>
      </c>
      <c r="C2131" t="s">
        <v>25</v>
      </c>
      <c r="D2131" t="s">
        <v>53</v>
      </c>
      <c r="E2131" t="s">
        <v>92</v>
      </c>
      <c r="G2131" t="s">
        <v>78</v>
      </c>
      <c r="H2131" s="1">
        <v>40444</v>
      </c>
      <c r="J2131" s="1">
        <v>23353</v>
      </c>
      <c r="K2131" t="s">
        <v>2917</v>
      </c>
      <c r="L2131">
        <v>88972</v>
      </c>
    </row>
    <row r="2132" spans="1:12" x14ac:dyDescent="0.3">
      <c r="A2132" t="s">
        <v>2918</v>
      </c>
      <c r="B2132" t="s">
        <v>67</v>
      </c>
      <c r="C2132" t="s">
        <v>97</v>
      </c>
      <c r="D2132" t="s">
        <v>50</v>
      </c>
      <c r="E2132" t="s">
        <v>88</v>
      </c>
      <c r="F2132" t="s">
        <v>60</v>
      </c>
      <c r="G2132" t="s">
        <v>42</v>
      </c>
      <c r="H2132" s="1">
        <v>40059</v>
      </c>
      <c r="J2132" s="1">
        <v>37703</v>
      </c>
      <c r="L2132" t="s">
        <v>3076</v>
      </c>
    </row>
    <row r="2133" spans="1:12" x14ac:dyDescent="0.3">
      <c r="A2133" t="s">
        <v>2919</v>
      </c>
      <c r="B2133" t="s">
        <v>85</v>
      </c>
      <c r="C2133" t="s">
        <v>20</v>
      </c>
      <c r="D2133" t="s">
        <v>68</v>
      </c>
      <c r="E2133" t="s">
        <v>99</v>
      </c>
      <c r="F2133" t="s">
        <v>15</v>
      </c>
      <c r="G2133" t="s">
        <v>74</v>
      </c>
      <c r="H2133" s="1">
        <v>39846</v>
      </c>
      <c r="J2133" s="1">
        <v>29822</v>
      </c>
      <c r="K2133" t="s">
        <v>244</v>
      </c>
    </row>
    <row r="2134" spans="1:12" x14ac:dyDescent="0.3">
      <c r="A2134" t="s">
        <v>2920</v>
      </c>
      <c r="C2134" t="s">
        <v>12</v>
      </c>
      <c r="D2134" t="s">
        <v>68</v>
      </c>
      <c r="E2134" t="s">
        <v>46</v>
      </c>
      <c r="F2134" t="s">
        <v>60</v>
      </c>
      <c r="H2134" s="1">
        <v>42762</v>
      </c>
      <c r="J2134" s="1">
        <v>28871</v>
      </c>
      <c r="K2134" t="s">
        <v>806</v>
      </c>
      <c r="L2134">
        <v>81385</v>
      </c>
    </row>
    <row r="2135" spans="1:12" x14ac:dyDescent="0.3">
      <c r="A2135" t="s">
        <v>2921</v>
      </c>
      <c r="B2135" t="s">
        <v>19</v>
      </c>
      <c r="C2135" t="s">
        <v>37</v>
      </c>
      <c r="D2135" t="s">
        <v>68</v>
      </c>
      <c r="E2135" t="s">
        <v>105</v>
      </c>
      <c r="F2135" t="s">
        <v>55</v>
      </c>
      <c r="H2135" s="1">
        <v>41910</v>
      </c>
      <c r="J2135" s="1">
        <v>28746</v>
      </c>
      <c r="K2135" t="s">
        <v>2922</v>
      </c>
      <c r="L2135" t="s">
        <v>2266</v>
      </c>
    </row>
    <row r="2136" spans="1:12" x14ac:dyDescent="0.3">
      <c r="A2136" t="s">
        <v>2923</v>
      </c>
      <c r="B2136" t="s">
        <v>67</v>
      </c>
      <c r="C2136" t="s">
        <v>20</v>
      </c>
      <c r="D2136" t="s">
        <v>83</v>
      </c>
      <c r="G2136" t="s">
        <v>74</v>
      </c>
      <c r="H2136" s="1">
        <v>43386</v>
      </c>
      <c r="J2136" s="1">
        <v>23569</v>
      </c>
      <c r="K2136" t="s">
        <v>2924</v>
      </c>
    </row>
    <row r="2137" spans="1:12" x14ac:dyDescent="0.3">
      <c r="A2137" t="s">
        <v>2925</v>
      </c>
      <c r="C2137" t="s">
        <v>97</v>
      </c>
      <c r="D2137" t="s">
        <v>125</v>
      </c>
      <c r="E2137" t="s">
        <v>92</v>
      </c>
      <c r="F2137" t="s">
        <v>15</v>
      </c>
      <c r="G2137" t="s">
        <v>47</v>
      </c>
      <c r="H2137" s="1">
        <v>42410</v>
      </c>
      <c r="J2137" s="1">
        <v>35029</v>
      </c>
      <c r="K2137" t="s">
        <v>2926</v>
      </c>
    </row>
    <row r="2138" spans="1:12" x14ac:dyDescent="0.3">
      <c r="A2138" t="s">
        <v>2927</v>
      </c>
      <c r="C2138" t="s">
        <v>12</v>
      </c>
      <c r="D2138" t="s">
        <v>68</v>
      </c>
      <c r="E2138" t="s">
        <v>14</v>
      </c>
      <c r="G2138" t="s">
        <v>78</v>
      </c>
      <c r="H2138" s="1">
        <v>42095</v>
      </c>
      <c r="J2138" s="1">
        <v>22259</v>
      </c>
      <c r="L2138" t="s">
        <v>3083</v>
      </c>
    </row>
    <row r="2139" spans="1:12" x14ac:dyDescent="0.3">
      <c r="A2139" t="s">
        <v>2928</v>
      </c>
      <c r="C2139" t="s">
        <v>97</v>
      </c>
      <c r="D2139" t="s">
        <v>125</v>
      </c>
      <c r="E2139" t="s">
        <v>92</v>
      </c>
      <c r="F2139" t="s">
        <v>60</v>
      </c>
      <c r="G2139" t="s">
        <v>69</v>
      </c>
      <c r="H2139" s="1">
        <v>40637</v>
      </c>
      <c r="J2139" s="1">
        <v>32814</v>
      </c>
      <c r="K2139" t="s">
        <v>2929</v>
      </c>
      <c r="L2139" t="s">
        <v>1959</v>
      </c>
    </row>
    <row r="2140" spans="1:12" x14ac:dyDescent="0.3">
      <c r="A2140" t="s">
        <v>2930</v>
      </c>
      <c r="C2140" t="s">
        <v>58</v>
      </c>
      <c r="D2140" t="s">
        <v>59</v>
      </c>
      <c r="G2140" t="s">
        <v>74</v>
      </c>
      <c r="H2140" s="1">
        <v>42136</v>
      </c>
      <c r="J2140" s="1">
        <v>22823</v>
      </c>
      <c r="K2140" t="s">
        <v>524</v>
      </c>
      <c r="L2140" t="s">
        <v>3086</v>
      </c>
    </row>
    <row r="2141" spans="1:12" x14ac:dyDescent="0.3">
      <c r="A2141" t="s">
        <v>2931</v>
      </c>
      <c r="B2141" t="s">
        <v>67</v>
      </c>
      <c r="C2141" t="s">
        <v>97</v>
      </c>
      <c r="D2141" t="s">
        <v>26</v>
      </c>
      <c r="E2141" t="s">
        <v>92</v>
      </c>
      <c r="F2141" t="s">
        <v>60</v>
      </c>
      <c r="G2141" t="s">
        <v>42</v>
      </c>
      <c r="H2141" s="1">
        <v>41398</v>
      </c>
      <c r="J2141" s="1">
        <v>32315</v>
      </c>
      <c r="K2141" t="s">
        <v>2932</v>
      </c>
      <c r="L2141" t="s">
        <v>485</v>
      </c>
    </row>
    <row r="2142" spans="1:12" x14ac:dyDescent="0.3">
      <c r="A2142" t="s">
        <v>2933</v>
      </c>
      <c r="C2142" t="s">
        <v>20</v>
      </c>
      <c r="D2142" t="s">
        <v>147</v>
      </c>
      <c r="E2142" t="s">
        <v>86</v>
      </c>
      <c r="F2142" t="s">
        <v>28</v>
      </c>
      <c r="G2142" t="s">
        <v>78</v>
      </c>
      <c r="H2142" s="1">
        <v>43167</v>
      </c>
      <c r="J2142" s="1">
        <v>27611</v>
      </c>
      <c r="K2142" t="s">
        <v>2934</v>
      </c>
      <c r="L2142" t="s">
        <v>211</v>
      </c>
    </row>
    <row r="2143" spans="1:12" x14ac:dyDescent="0.3">
      <c r="A2143" t="s">
        <v>2935</v>
      </c>
      <c r="C2143" t="s">
        <v>40</v>
      </c>
      <c r="D2143" t="s">
        <v>147</v>
      </c>
      <c r="E2143" t="s">
        <v>32</v>
      </c>
      <c r="F2143" t="s">
        <v>33</v>
      </c>
      <c r="G2143" t="s">
        <v>42</v>
      </c>
      <c r="H2143" s="1">
        <v>40461</v>
      </c>
      <c r="J2143" s="1">
        <v>30807</v>
      </c>
    </row>
    <row r="2144" spans="1:12" x14ac:dyDescent="0.3">
      <c r="A2144" t="s">
        <v>2936</v>
      </c>
      <c r="B2144" t="s">
        <v>36</v>
      </c>
      <c r="C2144" t="s">
        <v>97</v>
      </c>
      <c r="D2144" t="s">
        <v>41</v>
      </c>
      <c r="E2144" t="s">
        <v>38</v>
      </c>
      <c r="F2144" t="s">
        <v>15</v>
      </c>
      <c r="G2144" t="s">
        <v>69</v>
      </c>
      <c r="H2144" s="1">
        <v>42990</v>
      </c>
      <c r="J2144" s="1">
        <v>26700</v>
      </c>
    </row>
    <row r="2145" spans="1:12" x14ac:dyDescent="0.3">
      <c r="A2145" t="s">
        <v>2937</v>
      </c>
      <c r="C2145" t="s">
        <v>82</v>
      </c>
      <c r="D2145" t="s">
        <v>13</v>
      </c>
      <c r="E2145" t="s">
        <v>105</v>
      </c>
      <c r="G2145" t="s">
        <v>42</v>
      </c>
      <c r="H2145" s="1">
        <v>41542</v>
      </c>
      <c r="L2145" t="s">
        <v>914</v>
      </c>
    </row>
    <row r="2146" spans="1:12" x14ac:dyDescent="0.3">
      <c r="A2146" t="s">
        <v>2938</v>
      </c>
      <c r="B2146" t="s">
        <v>67</v>
      </c>
      <c r="C2146" t="s">
        <v>45</v>
      </c>
      <c r="D2146" t="s">
        <v>94</v>
      </c>
      <c r="E2146" t="s">
        <v>46</v>
      </c>
      <c r="F2146" t="s">
        <v>55</v>
      </c>
      <c r="H2146" s="1">
        <v>41214</v>
      </c>
      <c r="I2146" s="1">
        <v>41163</v>
      </c>
      <c r="J2146" s="1">
        <v>31207</v>
      </c>
      <c r="K2146" t="s">
        <v>2939</v>
      </c>
      <c r="L2146">
        <v>47612</v>
      </c>
    </row>
    <row r="2147" spans="1:12" x14ac:dyDescent="0.3">
      <c r="A2147" t="s">
        <v>2940</v>
      </c>
      <c r="B2147" t="s">
        <v>36</v>
      </c>
      <c r="C2147" t="s">
        <v>97</v>
      </c>
      <c r="D2147" t="s">
        <v>68</v>
      </c>
      <c r="E2147" t="s">
        <v>99</v>
      </c>
      <c r="G2147" t="s">
        <v>29</v>
      </c>
      <c r="H2147" s="1">
        <v>42245</v>
      </c>
      <c r="J2147" s="1">
        <v>35893</v>
      </c>
    </row>
    <row r="2148" spans="1:12" x14ac:dyDescent="0.3">
      <c r="A2148" t="s">
        <v>2941</v>
      </c>
      <c r="B2148" t="s">
        <v>24</v>
      </c>
      <c r="C2148" t="s">
        <v>58</v>
      </c>
      <c r="D2148" t="s">
        <v>50</v>
      </c>
      <c r="E2148" t="s">
        <v>27</v>
      </c>
      <c r="F2148" t="s">
        <v>28</v>
      </c>
      <c r="G2148" t="s">
        <v>29</v>
      </c>
      <c r="H2148" s="1">
        <v>39964</v>
      </c>
      <c r="I2148" s="1">
        <v>40976</v>
      </c>
      <c r="L2148" t="s">
        <v>928</v>
      </c>
    </row>
    <row r="2149" spans="1:12" x14ac:dyDescent="0.3">
      <c r="A2149" t="s">
        <v>2942</v>
      </c>
      <c r="C2149" t="s">
        <v>97</v>
      </c>
      <c r="D2149" t="s">
        <v>130</v>
      </c>
      <c r="E2149" t="s">
        <v>99</v>
      </c>
      <c r="G2149" t="s">
        <v>74</v>
      </c>
      <c r="H2149" s="1">
        <v>40606</v>
      </c>
      <c r="I2149" s="1">
        <v>41629</v>
      </c>
      <c r="J2149" s="1">
        <v>34890</v>
      </c>
      <c r="K2149" t="s">
        <v>2943</v>
      </c>
      <c r="L2149" t="s">
        <v>3098</v>
      </c>
    </row>
    <row r="2150" spans="1:12" x14ac:dyDescent="0.3">
      <c r="A2150" t="s">
        <v>2944</v>
      </c>
      <c r="C2150" t="s">
        <v>25</v>
      </c>
      <c r="D2150" t="s">
        <v>31</v>
      </c>
      <c r="E2150" t="s">
        <v>170</v>
      </c>
      <c r="G2150" t="s">
        <v>16</v>
      </c>
      <c r="H2150" s="1">
        <v>42945</v>
      </c>
      <c r="I2150" s="1">
        <v>44487</v>
      </c>
      <c r="J2150" s="1">
        <v>31599</v>
      </c>
      <c r="K2150">
        <v>86292</v>
      </c>
    </row>
    <row r="2151" spans="1:12" x14ac:dyDescent="0.3">
      <c r="A2151" t="s">
        <v>2945</v>
      </c>
      <c r="B2151" t="s">
        <v>85</v>
      </c>
      <c r="C2151" t="s">
        <v>20</v>
      </c>
      <c r="D2151" t="s">
        <v>94</v>
      </c>
      <c r="E2151" t="s">
        <v>86</v>
      </c>
      <c r="H2151" s="1">
        <v>41250</v>
      </c>
      <c r="J2151" s="1">
        <v>27304</v>
      </c>
      <c r="L2151" t="s">
        <v>3102</v>
      </c>
    </row>
    <row r="2152" spans="1:12" x14ac:dyDescent="0.3">
      <c r="A2152" t="s">
        <v>2946</v>
      </c>
      <c r="B2152" t="s">
        <v>49</v>
      </c>
      <c r="C2152" t="s">
        <v>58</v>
      </c>
      <c r="D2152" t="s">
        <v>21</v>
      </c>
      <c r="E2152" t="s">
        <v>14</v>
      </c>
      <c r="G2152" t="s">
        <v>74</v>
      </c>
      <c r="H2152" s="1">
        <v>42783</v>
      </c>
      <c r="J2152" s="1">
        <v>25722</v>
      </c>
      <c r="K2152">
        <v>116333</v>
      </c>
      <c r="L2152" t="s">
        <v>1012</v>
      </c>
    </row>
    <row r="2153" spans="1:12" x14ac:dyDescent="0.3">
      <c r="A2153" t="s">
        <v>2947</v>
      </c>
      <c r="B2153" t="s">
        <v>85</v>
      </c>
      <c r="C2153" t="s">
        <v>40</v>
      </c>
      <c r="E2153" t="s">
        <v>63</v>
      </c>
      <c r="G2153" t="s">
        <v>47</v>
      </c>
      <c r="H2153" s="1">
        <v>39899</v>
      </c>
      <c r="J2153" s="1">
        <v>24102</v>
      </c>
    </row>
    <row r="2154" spans="1:12" x14ac:dyDescent="0.3">
      <c r="A2154" t="s">
        <v>2948</v>
      </c>
      <c r="B2154" t="s">
        <v>36</v>
      </c>
      <c r="C2154" t="s">
        <v>20</v>
      </c>
      <c r="D2154" t="s">
        <v>94</v>
      </c>
      <c r="E2154" t="s">
        <v>92</v>
      </c>
      <c r="F2154" t="s">
        <v>33</v>
      </c>
      <c r="G2154" t="s">
        <v>78</v>
      </c>
      <c r="H2154" s="1">
        <v>43413</v>
      </c>
      <c r="J2154" s="1">
        <v>38102</v>
      </c>
      <c r="K2154" t="s">
        <v>2949</v>
      </c>
      <c r="L2154">
        <v>30581</v>
      </c>
    </row>
    <row r="2155" spans="1:12" x14ac:dyDescent="0.3">
      <c r="A2155" t="s">
        <v>2950</v>
      </c>
      <c r="C2155" t="s">
        <v>25</v>
      </c>
      <c r="D2155" t="s">
        <v>41</v>
      </c>
      <c r="E2155" t="s">
        <v>54</v>
      </c>
      <c r="G2155" t="s">
        <v>47</v>
      </c>
      <c r="H2155" s="1">
        <v>41668</v>
      </c>
      <c r="J2155" s="1">
        <v>25165</v>
      </c>
      <c r="K2155" t="s">
        <v>2951</v>
      </c>
      <c r="L2155" t="s">
        <v>289</v>
      </c>
    </row>
    <row r="2156" spans="1:12" x14ac:dyDescent="0.3">
      <c r="A2156" t="s">
        <v>2952</v>
      </c>
      <c r="B2156" t="s">
        <v>67</v>
      </c>
      <c r="C2156" t="s">
        <v>12</v>
      </c>
      <c r="D2156" t="s">
        <v>26</v>
      </c>
      <c r="E2156" t="s">
        <v>38</v>
      </c>
      <c r="F2156" t="s">
        <v>28</v>
      </c>
      <c r="H2156" s="1">
        <v>42027</v>
      </c>
      <c r="J2156" s="1">
        <v>33869</v>
      </c>
      <c r="K2156" t="s">
        <v>166</v>
      </c>
      <c r="L2156" t="s">
        <v>3109</v>
      </c>
    </row>
    <row r="2157" spans="1:12" x14ac:dyDescent="0.3">
      <c r="A2157" t="s">
        <v>2953</v>
      </c>
      <c r="B2157" t="s">
        <v>24</v>
      </c>
      <c r="C2157" t="s">
        <v>58</v>
      </c>
      <c r="E2157" t="s">
        <v>51</v>
      </c>
      <c r="G2157" t="s">
        <v>64</v>
      </c>
      <c r="H2157" s="1">
        <v>40042</v>
      </c>
      <c r="J2157" s="1">
        <v>22698</v>
      </c>
    </row>
    <row r="2158" spans="1:12" x14ac:dyDescent="0.3">
      <c r="A2158" t="s">
        <v>2954</v>
      </c>
      <c r="B2158" t="s">
        <v>49</v>
      </c>
      <c r="E2158" t="s">
        <v>63</v>
      </c>
      <c r="G2158" t="s">
        <v>47</v>
      </c>
      <c r="H2158" s="1">
        <v>42971</v>
      </c>
      <c r="J2158" s="1">
        <v>24533</v>
      </c>
      <c r="L2158" t="s">
        <v>3112</v>
      </c>
    </row>
    <row r="2159" spans="1:12" x14ac:dyDescent="0.3">
      <c r="A2159" t="s">
        <v>2955</v>
      </c>
      <c r="B2159" t="s">
        <v>19</v>
      </c>
      <c r="C2159" t="s">
        <v>40</v>
      </c>
      <c r="D2159" t="s">
        <v>26</v>
      </c>
      <c r="E2159" t="s">
        <v>38</v>
      </c>
      <c r="F2159" t="s">
        <v>28</v>
      </c>
      <c r="H2159" s="1">
        <v>43795</v>
      </c>
      <c r="I2159" s="1">
        <v>44234</v>
      </c>
      <c r="K2159" t="s">
        <v>2956</v>
      </c>
      <c r="L2159" t="s">
        <v>3114</v>
      </c>
    </row>
    <row r="2160" spans="1:12" x14ac:dyDescent="0.3">
      <c r="A2160" t="s">
        <v>2957</v>
      </c>
      <c r="C2160" t="s">
        <v>82</v>
      </c>
      <c r="D2160" t="s">
        <v>13</v>
      </c>
      <c r="E2160" t="s">
        <v>38</v>
      </c>
      <c r="G2160" t="s">
        <v>42</v>
      </c>
      <c r="H2160" s="1">
        <v>41068</v>
      </c>
      <c r="I2160" s="1">
        <v>41231</v>
      </c>
      <c r="J2160" s="1">
        <v>24754</v>
      </c>
      <c r="K2160" t="s">
        <v>287</v>
      </c>
      <c r="L2160" t="s">
        <v>3116</v>
      </c>
    </row>
    <row r="2161" spans="1:12" x14ac:dyDescent="0.3">
      <c r="A2161" t="s">
        <v>2958</v>
      </c>
      <c r="B2161" t="s">
        <v>85</v>
      </c>
      <c r="C2161" t="s">
        <v>82</v>
      </c>
      <c r="D2161" t="s">
        <v>41</v>
      </c>
      <c r="E2161" t="s">
        <v>105</v>
      </c>
      <c r="F2161" t="s">
        <v>15</v>
      </c>
      <c r="H2161" s="1">
        <v>40766</v>
      </c>
      <c r="J2161" s="1">
        <v>25385</v>
      </c>
      <c r="K2161" t="s">
        <v>411</v>
      </c>
      <c r="L2161" t="s">
        <v>3118</v>
      </c>
    </row>
    <row r="2162" spans="1:12" x14ac:dyDescent="0.3">
      <c r="A2162" t="s">
        <v>2959</v>
      </c>
      <c r="C2162" t="s">
        <v>58</v>
      </c>
      <c r="D2162" t="s">
        <v>31</v>
      </c>
      <c r="G2162" t="s">
        <v>42</v>
      </c>
      <c r="H2162" s="1">
        <v>42174</v>
      </c>
      <c r="J2162" s="1">
        <v>38512</v>
      </c>
      <c r="K2162" t="s">
        <v>2960</v>
      </c>
    </row>
    <row r="2163" spans="1:12" x14ac:dyDescent="0.3">
      <c r="A2163" t="s">
        <v>2961</v>
      </c>
      <c r="B2163" t="s">
        <v>24</v>
      </c>
      <c r="C2163" t="s">
        <v>37</v>
      </c>
      <c r="E2163" t="s">
        <v>46</v>
      </c>
      <c r="G2163" t="s">
        <v>47</v>
      </c>
      <c r="H2163" s="1">
        <v>43540</v>
      </c>
      <c r="J2163" s="1">
        <v>29436</v>
      </c>
      <c r="K2163" t="s">
        <v>103</v>
      </c>
    </row>
    <row r="2164" spans="1:12" x14ac:dyDescent="0.3">
      <c r="A2164" t="s">
        <v>2962</v>
      </c>
      <c r="B2164" t="s">
        <v>19</v>
      </c>
      <c r="D2164" t="s">
        <v>94</v>
      </c>
      <c r="E2164" t="s">
        <v>105</v>
      </c>
      <c r="F2164" t="s">
        <v>55</v>
      </c>
      <c r="G2164" t="s">
        <v>47</v>
      </c>
      <c r="H2164" s="1">
        <v>43285</v>
      </c>
      <c r="J2164" s="1">
        <v>34842</v>
      </c>
      <c r="L2164">
        <v>62382</v>
      </c>
    </row>
    <row r="2165" spans="1:12" x14ac:dyDescent="0.3">
      <c r="A2165" t="s">
        <v>2963</v>
      </c>
      <c r="B2165" t="s">
        <v>85</v>
      </c>
      <c r="C2165" t="s">
        <v>45</v>
      </c>
      <c r="D2165" t="s">
        <v>147</v>
      </c>
      <c r="E2165" t="s">
        <v>38</v>
      </c>
      <c r="F2165" t="s">
        <v>28</v>
      </c>
      <c r="G2165" t="s">
        <v>69</v>
      </c>
      <c r="H2165" s="1">
        <v>42385</v>
      </c>
      <c r="J2165" s="1">
        <v>27388</v>
      </c>
      <c r="K2165" t="s">
        <v>2964</v>
      </c>
      <c r="L2165">
        <v>66982</v>
      </c>
    </row>
    <row r="2166" spans="1:12" x14ac:dyDescent="0.3">
      <c r="A2166" t="s">
        <v>2965</v>
      </c>
      <c r="B2166" t="s">
        <v>67</v>
      </c>
      <c r="C2166" t="s">
        <v>40</v>
      </c>
      <c r="D2166" t="s">
        <v>83</v>
      </c>
      <c r="E2166" t="s">
        <v>14</v>
      </c>
      <c r="F2166" t="s">
        <v>60</v>
      </c>
      <c r="G2166" t="s">
        <v>47</v>
      </c>
      <c r="H2166" s="1">
        <v>40070</v>
      </c>
      <c r="J2166" s="1">
        <v>35684</v>
      </c>
      <c r="K2166">
        <v>111235</v>
      </c>
      <c r="L2166" t="s">
        <v>3126</v>
      </c>
    </row>
    <row r="2167" spans="1:12" x14ac:dyDescent="0.3">
      <c r="A2167" t="s">
        <v>2966</v>
      </c>
      <c r="B2167" t="s">
        <v>19</v>
      </c>
      <c r="C2167" t="s">
        <v>45</v>
      </c>
      <c r="E2167" t="s">
        <v>51</v>
      </c>
      <c r="F2167" t="s">
        <v>33</v>
      </c>
      <c r="G2167" t="s">
        <v>42</v>
      </c>
      <c r="H2167" s="1">
        <v>43282</v>
      </c>
      <c r="J2167" s="1">
        <v>28738</v>
      </c>
      <c r="K2167" t="s">
        <v>2967</v>
      </c>
      <c r="L2167" t="s">
        <v>1626</v>
      </c>
    </row>
    <row r="2168" spans="1:12" x14ac:dyDescent="0.3">
      <c r="A2168" t="s">
        <v>2968</v>
      </c>
      <c r="C2168" t="s">
        <v>37</v>
      </c>
      <c r="D2168" t="s">
        <v>41</v>
      </c>
      <c r="E2168" t="s">
        <v>51</v>
      </c>
      <c r="G2168" t="s">
        <v>78</v>
      </c>
      <c r="H2168" t="s">
        <v>75</v>
      </c>
      <c r="J2168" s="1">
        <v>33596</v>
      </c>
      <c r="K2168">
        <v>84510</v>
      </c>
      <c r="L2168" t="s">
        <v>287</v>
      </c>
    </row>
    <row r="2169" spans="1:12" x14ac:dyDescent="0.3">
      <c r="A2169" t="s">
        <v>2969</v>
      </c>
      <c r="B2169" t="s">
        <v>24</v>
      </c>
      <c r="C2169" t="s">
        <v>82</v>
      </c>
      <c r="D2169" t="s">
        <v>50</v>
      </c>
      <c r="F2169" t="s">
        <v>33</v>
      </c>
      <c r="G2169" t="s">
        <v>78</v>
      </c>
      <c r="H2169" s="1">
        <v>42094</v>
      </c>
      <c r="I2169" s="1">
        <v>43648</v>
      </c>
      <c r="J2169" s="1">
        <v>24162</v>
      </c>
      <c r="K2169" t="s">
        <v>2970</v>
      </c>
    </row>
    <row r="2170" spans="1:12" x14ac:dyDescent="0.3">
      <c r="A2170" t="s">
        <v>2971</v>
      </c>
      <c r="B2170" t="s">
        <v>36</v>
      </c>
      <c r="C2170" t="s">
        <v>25</v>
      </c>
      <c r="D2170" t="s">
        <v>147</v>
      </c>
      <c r="E2170" t="s">
        <v>27</v>
      </c>
      <c r="F2170" t="s">
        <v>15</v>
      </c>
      <c r="H2170" s="1">
        <v>40787</v>
      </c>
      <c r="I2170" s="1">
        <v>42112</v>
      </c>
      <c r="J2170" s="1">
        <v>23503</v>
      </c>
    </row>
    <row r="2171" spans="1:12" x14ac:dyDescent="0.3">
      <c r="A2171" t="s">
        <v>2972</v>
      </c>
      <c r="C2171" t="s">
        <v>37</v>
      </c>
      <c r="D2171" t="s">
        <v>26</v>
      </c>
      <c r="E2171" t="s">
        <v>32</v>
      </c>
      <c r="F2171" t="s">
        <v>15</v>
      </c>
      <c r="H2171" s="1">
        <v>44104</v>
      </c>
      <c r="J2171" s="1">
        <v>34537</v>
      </c>
      <c r="K2171" t="s">
        <v>2973</v>
      </c>
    </row>
    <row r="2172" spans="1:12" x14ac:dyDescent="0.3">
      <c r="A2172" t="s">
        <v>2974</v>
      </c>
      <c r="C2172" t="s">
        <v>45</v>
      </c>
      <c r="D2172" t="s">
        <v>50</v>
      </c>
      <c r="E2172" t="s">
        <v>88</v>
      </c>
      <c r="F2172" t="s">
        <v>60</v>
      </c>
      <c r="G2172" t="s">
        <v>74</v>
      </c>
      <c r="H2172" s="1">
        <v>40031</v>
      </c>
      <c r="J2172" s="1">
        <v>28262</v>
      </c>
      <c r="K2172" t="s">
        <v>2975</v>
      </c>
      <c r="L2172" t="s">
        <v>744</v>
      </c>
    </row>
    <row r="2173" spans="1:12" x14ac:dyDescent="0.3">
      <c r="A2173" t="s">
        <v>2976</v>
      </c>
      <c r="C2173" t="s">
        <v>25</v>
      </c>
      <c r="D2173" t="s">
        <v>53</v>
      </c>
      <c r="E2173" t="s">
        <v>38</v>
      </c>
      <c r="F2173" t="s">
        <v>33</v>
      </c>
      <c r="H2173" s="1">
        <v>41044</v>
      </c>
      <c r="J2173" s="1">
        <v>27375</v>
      </c>
      <c r="K2173" t="s">
        <v>2977</v>
      </c>
      <c r="L2173" t="s">
        <v>3133</v>
      </c>
    </row>
    <row r="2174" spans="1:12" x14ac:dyDescent="0.3">
      <c r="A2174" t="s">
        <v>2978</v>
      </c>
      <c r="B2174" t="s">
        <v>85</v>
      </c>
      <c r="C2174" t="s">
        <v>40</v>
      </c>
      <c r="D2174" t="s">
        <v>83</v>
      </c>
      <c r="E2174" t="s">
        <v>99</v>
      </c>
      <c r="F2174" t="s">
        <v>33</v>
      </c>
      <c r="G2174" t="s">
        <v>47</v>
      </c>
      <c r="H2174" s="1">
        <v>42383</v>
      </c>
      <c r="I2174" s="1">
        <v>43106</v>
      </c>
      <c r="J2174" s="1">
        <v>25935</v>
      </c>
      <c r="K2174" t="s">
        <v>187</v>
      </c>
      <c r="L2174">
        <v>71200</v>
      </c>
    </row>
    <row r="2175" spans="1:12" x14ac:dyDescent="0.3">
      <c r="A2175" t="s">
        <v>2979</v>
      </c>
      <c r="B2175" t="s">
        <v>85</v>
      </c>
      <c r="C2175" t="s">
        <v>20</v>
      </c>
      <c r="D2175" t="s">
        <v>59</v>
      </c>
      <c r="F2175" t="s">
        <v>15</v>
      </c>
      <c r="G2175" t="s">
        <v>74</v>
      </c>
      <c r="H2175" s="1">
        <v>41227</v>
      </c>
      <c r="J2175" s="1">
        <v>36217</v>
      </c>
      <c r="L2175">
        <v>107148</v>
      </c>
    </row>
    <row r="2176" spans="1:12" x14ac:dyDescent="0.3">
      <c r="A2176" t="s">
        <v>2980</v>
      </c>
      <c r="B2176" t="s">
        <v>85</v>
      </c>
      <c r="C2176" t="s">
        <v>58</v>
      </c>
      <c r="D2176" t="s">
        <v>53</v>
      </c>
      <c r="E2176" t="s">
        <v>88</v>
      </c>
      <c r="G2176" t="s">
        <v>16</v>
      </c>
      <c r="H2176" s="1">
        <v>42200</v>
      </c>
      <c r="J2176" s="1">
        <v>30389</v>
      </c>
      <c r="L2176" t="s">
        <v>3137</v>
      </c>
    </row>
    <row r="2177" spans="1:12" x14ac:dyDescent="0.3">
      <c r="A2177" t="s">
        <v>2981</v>
      </c>
      <c r="C2177" t="s">
        <v>40</v>
      </c>
      <c r="D2177" t="s">
        <v>130</v>
      </c>
      <c r="E2177" t="s">
        <v>88</v>
      </c>
      <c r="H2177" s="1">
        <v>42492</v>
      </c>
      <c r="I2177" s="1">
        <v>43606</v>
      </c>
      <c r="J2177" s="1">
        <v>32215</v>
      </c>
      <c r="K2177">
        <v>58080</v>
      </c>
    </row>
    <row r="2178" spans="1:12" x14ac:dyDescent="0.3">
      <c r="A2178" t="s">
        <v>2982</v>
      </c>
      <c r="B2178" t="s">
        <v>24</v>
      </c>
      <c r="C2178" t="s">
        <v>45</v>
      </c>
      <c r="D2178" t="s">
        <v>94</v>
      </c>
      <c r="E2178" t="s">
        <v>63</v>
      </c>
      <c r="F2178" t="s">
        <v>55</v>
      </c>
      <c r="G2178" t="s">
        <v>78</v>
      </c>
      <c r="H2178" s="1">
        <v>44078</v>
      </c>
      <c r="J2178" s="1">
        <v>35068</v>
      </c>
      <c r="L2178" t="s">
        <v>3140</v>
      </c>
    </row>
    <row r="2179" spans="1:12" x14ac:dyDescent="0.3">
      <c r="A2179" t="s">
        <v>2983</v>
      </c>
      <c r="B2179" t="s">
        <v>24</v>
      </c>
      <c r="C2179" t="s">
        <v>97</v>
      </c>
      <c r="D2179" t="s">
        <v>31</v>
      </c>
      <c r="E2179" t="s">
        <v>27</v>
      </c>
      <c r="H2179" s="1">
        <v>43504</v>
      </c>
      <c r="J2179" s="1">
        <v>28960</v>
      </c>
    </row>
    <row r="2180" spans="1:12" x14ac:dyDescent="0.3">
      <c r="A2180" t="s">
        <v>2984</v>
      </c>
      <c r="B2180" t="s">
        <v>49</v>
      </c>
      <c r="C2180" t="s">
        <v>45</v>
      </c>
      <c r="D2180" t="s">
        <v>94</v>
      </c>
      <c r="E2180" t="s">
        <v>27</v>
      </c>
      <c r="G2180" t="s">
        <v>78</v>
      </c>
      <c r="H2180" s="1">
        <v>41863</v>
      </c>
      <c r="I2180" s="1">
        <v>43252</v>
      </c>
      <c r="J2180" s="1">
        <v>26596</v>
      </c>
      <c r="L2180">
        <v>110504</v>
      </c>
    </row>
    <row r="2181" spans="1:12" x14ac:dyDescent="0.3">
      <c r="A2181" t="s">
        <v>2985</v>
      </c>
      <c r="B2181" t="s">
        <v>85</v>
      </c>
      <c r="D2181" t="s">
        <v>31</v>
      </c>
      <c r="E2181" t="s">
        <v>105</v>
      </c>
      <c r="F2181" t="s">
        <v>28</v>
      </c>
      <c r="G2181" t="s">
        <v>16</v>
      </c>
      <c r="H2181" t="s">
        <v>75</v>
      </c>
      <c r="I2181" s="1">
        <v>44849</v>
      </c>
      <c r="J2181" s="1">
        <v>35378</v>
      </c>
      <c r="K2181" t="s">
        <v>2986</v>
      </c>
      <c r="L2181">
        <v>94302</v>
      </c>
    </row>
    <row r="2182" spans="1:12" x14ac:dyDescent="0.3">
      <c r="A2182" t="s">
        <v>2987</v>
      </c>
      <c r="B2182" t="s">
        <v>67</v>
      </c>
      <c r="C2182" t="s">
        <v>37</v>
      </c>
      <c r="D2182" t="s">
        <v>83</v>
      </c>
      <c r="E2182" t="s">
        <v>92</v>
      </c>
      <c r="F2182" t="s">
        <v>33</v>
      </c>
      <c r="G2182" t="s">
        <v>69</v>
      </c>
      <c r="H2182" s="1">
        <v>41182</v>
      </c>
      <c r="J2182" s="1">
        <v>38427</v>
      </c>
      <c r="K2182" t="s">
        <v>2988</v>
      </c>
      <c r="L2182" t="s">
        <v>3145</v>
      </c>
    </row>
    <row r="2183" spans="1:12" x14ac:dyDescent="0.3">
      <c r="A2183" t="s">
        <v>2989</v>
      </c>
      <c r="B2183" t="s">
        <v>67</v>
      </c>
      <c r="C2183" t="s">
        <v>20</v>
      </c>
      <c r="D2183" t="s">
        <v>21</v>
      </c>
      <c r="E2183" t="s">
        <v>99</v>
      </c>
      <c r="H2183" s="1">
        <v>41493</v>
      </c>
      <c r="I2183" s="1">
        <v>42168</v>
      </c>
      <c r="J2183" s="1">
        <v>30946</v>
      </c>
      <c r="K2183" t="s">
        <v>244</v>
      </c>
      <c r="L2183" t="s">
        <v>3147</v>
      </c>
    </row>
    <row r="2184" spans="1:12" x14ac:dyDescent="0.3">
      <c r="A2184" t="s">
        <v>2990</v>
      </c>
      <c r="B2184" t="s">
        <v>67</v>
      </c>
      <c r="D2184" t="s">
        <v>94</v>
      </c>
      <c r="E2184" t="s">
        <v>46</v>
      </c>
      <c r="F2184" t="s">
        <v>15</v>
      </c>
      <c r="G2184" t="s">
        <v>64</v>
      </c>
      <c r="H2184" s="1">
        <v>39898</v>
      </c>
      <c r="I2184" s="1">
        <v>39830</v>
      </c>
      <c r="J2184" s="1">
        <v>34753</v>
      </c>
      <c r="K2184" t="s">
        <v>2991</v>
      </c>
      <c r="L2184">
        <v>100523</v>
      </c>
    </row>
    <row r="2185" spans="1:12" x14ac:dyDescent="0.3">
      <c r="A2185" t="s">
        <v>2992</v>
      </c>
      <c r="B2185" t="s">
        <v>36</v>
      </c>
      <c r="C2185" t="s">
        <v>82</v>
      </c>
      <c r="F2185" t="s">
        <v>33</v>
      </c>
      <c r="G2185" t="s">
        <v>74</v>
      </c>
      <c r="H2185" s="1">
        <v>43252</v>
      </c>
      <c r="J2185" s="1">
        <v>30438</v>
      </c>
      <c r="L2185" t="s">
        <v>3150</v>
      </c>
    </row>
    <row r="2186" spans="1:12" x14ac:dyDescent="0.3">
      <c r="A2186" t="s">
        <v>2993</v>
      </c>
      <c r="B2186" t="s">
        <v>36</v>
      </c>
      <c r="C2186" t="s">
        <v>97</v>
      </c>
      <c r="E2186" t="s">
        <v>99</v>
      </c>
      <c r="F2186" t="s">
        <v>28</v>
      </c>
      <c r="G2186" t="s">
        <v>64</v>
      </c>
      <c r="H2186" s="1">
        <v>41414</v>
      </c>
      <c r="J2186" s="1">
        <v>28508</v>
      </c>
    </row>
    <row r="2187" spans="1:12" x14ac:dyDescent="0.3">
      <c r="A2187" t="s">
        <v>2994</v>
      </c>
      <c r="C2187" t="s">
        <v>25</v>
      </c>
      <c r="E2187" t="s">
        <v>38</v>
      </c>
      <c r="F2187" t="s">
        <v>55</v>
      </c>
      <c r="G2187" t="s">
        <v>29</v>
      </c>
      <c r="H2187" s="1">
        <v>40945</v>
      </c>
      <c r="I2187" s="1">
        <v>41229</v>
      </c>
      <c r="J2187" s="1">
        <v>36180</v>
      </c>
      <c r="K2187" t="s">
        <v>2995</v>
      </c>
      <c r="L2187" t="s">
        <v>3152</v>
      </c>
    </row>
    <row r="2188" spans="1:12" x14ac:dyDescent="0.3">
      <c r="A2188" t="s">
        <v>2996</v>
      </c>
      <c r="B2188" t="s">
        <v>24</v>
      </c>
      <c r="C2188" t="s">
        <v>37</v>
      </c>
      <c r="D2188" t="s">
        <v>125</v>
      </c>
      <c r="E2188" t="s">
        <v>170</v>
      </c>
      <c r="F2188" t="s">
        <v>28</v>
      </c>
      <c r="H2188" s="1">
        <v>40108</v>
      </c>
      <c r="J2188" s="1">
        <v>37095</v>
      </c>
      <c r="K2188" t="s">
        <v>2997</v>
      </c>
      <c r="L2188" t="s">
        <v>631</v>
      </c>
    </row>
    <row r="2189" spans="1:12" x14ac:dyDescent="0.3">
      <c r="A2189" t="s">
        <v>2998</v>
      </c>
      <c r="B2189" t="s">
        <v>24</v>
      </c>
      <c r="C2189" t="s">
        <v>82</v>
      </c>
      <c r="D2189" t="s">
        <v>94</v>
      </c>
      <c r="E2189" t="s">
        <v>32</v>
      </c>
      <c r="F2189" t="s">
        <v>15</v>
      </c>
      <c r="H2189" s="1">
        <v>40096</v>
      </c>
      <c r="I2189" s="1">
        <v>41935</v>
      </c>
      <c r="J2189" s="1">
        <v>32914</v>
      </c>
      <c r="K2189" t="s">
        <v>2999</v>
      </c>
    </row>
    <row r="2190" spans="1:12" x14ac:dyDescent="0.3">
      <c r="A2190" t="s">
        <v>3000</v>
      </c>
      <c r="B2190" t="s">
        <v>36</v>
      </c>
      <c r="C2190" t="s">
        <v>82</v>
      </c>
      <c r="E2190" t="s">
        <v>105</v>
      </c>
      <c r="F2190" t="s">
        <v>55</v>
      </c>
      <c r="G2190" t="s">
        <v>42</v>
      </c>
      <c r="H2190" s="1">
        <v>40332</v>
      </c>
      <c r="J2190" s="1">
        <v>36052</v>
      </c>
      <c r="L2190" t="s">
        <v>157</v>
      </c>
    </row>
    <row r="2191" spans="1:12" x14ac:dyDescent="0.3">
      <c r="A2191" t="s">
        <v>3001</v>
      </c>
      <c r="B2191" t="s">
        <v>85</v>
      </c>
      <c r="C2191" t="s">
        <v>12</v>
      </c>
      <c r="D2191" t="s">
        <v>41</v>
      </c>
      <c r="E2191" t="s">
        <v>27</v>
      </c>
      <c r="F2191" t="s">
        <v>33</v>
      </c>
      <c r="G2191" t="s">
        <v>42</v>
      </c>
      <c r="H2191" s="1">
        <v>42671</v>
      </c>
      <c r="I2191" s="1">
        <v>42793</v>
      </c>
      <c r="J2191" s="1">
        <v>27670</v>
      </c>
      <c r="K2191" t="s">
        <v>3002</v>
      </c>
      <c r="L2191">
        <v>60350</v>
      </c>
    </row>
    <row r="2192" spans="1:12" x14ac:dyDescent="0.3">
      <c r="A2192" t="s">
        <v>3003</v>
      </c>
      <c r="B2192" t="s">
        <v>49</v>
      </c>
      <c r="C2192" t="s">
        <v>25</v>
      </c>
      <c r="D2192" t="s">
        <v>59</v>
      </c>
      <c r="E2192" t="s">
        <v>32</v>
      </c>
      <c r="F2192" t="s">
        <v>28</v>
      </c>
      <c r="H2192" s="1">
        <v>40704</v>
      </c>
      <c r="J2192" s="1">
        <v>27267</v>
      </c>
      <c r="K2192" t="s">
        <v>3004</v>
      </c>
    </row>
    <row r="2193" spans="1:12" x14ac:dyDescent="0.3">
      <c r="A2193" t="s">
        <v>3005</v>
      </c>
      <c r="B2193" t="s">
        <v>85</v>
      </c>
      <c r="C2193" t="s">
        <v>25</v>
      </c>
      <c r="D2193" t="s">
        <v>13</v>
      </c>
      <c r="E2193" t="s">
        <v>92</v>
      </c>
      <c r="F2193" t="s">
        <v>28</v>
      </c>
      <c r="H2193" s="1">
        <v>41756</v>
      </c>
      <c r="I2193" s="1">
        <v>43264</v>
      </c>
      <c r="K2193" t="s">
        <v>116</v>
      </c>
      <c r="L2193" t="s">
        <v>3159</v>
      </c>
    </row>
    <row r="2194" spans="1:12" x14ac:dyDescent="0.3">
      <c r="A2194" t="s">
        <v>3006</v>
      </c>
      <c r="B2194" t="s">
        <v>67</v>
      </c>
      <c r="C2194" t="s">
        <v>20</v>
      </c>
      <c r="E2194" t="s">
        <v>14</v>
      </c>
      <c r="G2194" t="s">
        <v>74</v>
      </c>
      <c r="H2194" s="1">
        <v>41392</v>
      </c>
      <c r="I2194" s="1">
        <v>41907</v>
      </c>
      <c r="J2194" s="1">
        <v>38613</v>
      </c>
    </row>
    <row r="2195" spans="1:12" x14ac:dyDescent="0.3">
      <c r="A2195" t="s">
        <v>3007</v>
      </c>
      <c r="B2195" t="s">
        <v>36</v>
      </c>
      <c r="C2195" t="s">
        <v>97</v>
      </c>
      <c r="D2195" t="s">
        <v>83</v>
      </c>
      <c r="E2195" t="s">
        <v>170</v>
      </c>
      <c r="F2195" t="s">
        <v>33</v>
      </c>
      <c r="G2195" t="s">
        <v>42</v>
      </c>
      <c r="H2195" s="1">
        <v>44154</v>
      </c>
      <c r="J2195" s="1">
        <v>29040</v>
      </c>
      <c r="L2195" t="s">
        <v>3162</v>
      </c>
    </row>
    <row r="2196" spans="1:12" x14ac:dyDescent="0.3">
      <c r="A2196" t="s">
        <v>3008</v>
      </c>
      <c r="B2196" t="s">
        <v>24</v>
      </c>
      <c r="D2196" t="s">
        <v>68</v>
      </c>
      <c r="F2196" t="s">
        <v>15</v>
      </c>
      <c r="G2196" t="s">
        <v>69</v>
      </c>
      <c r="H2196" s="1">
        <v>40099</v>
      </c>
      <c r="J2196" s="1">
        <v>29253</v>
      </c>
      <c r="K2196" t="s">
        <v>3009</v>
      </c>
      <c r="L2196" t="s">
        <v>3164</v>
      </c>
    </row>
    <row r="2197" spans="1:12" x14ac:dyDescent="0.3">
      <c r="A2197" t="s">
        <v>3010</v>
      </c>
      <c r="B2197" t="s">
        <v>19</v>
      </c>
      <c r="C2197" t="s">
        <v>20</v>
      </c>
      <c r="E2197" t="s">
        <v>38</v>
      </c>
      <c r="H2197" s="1">
        <v>40203</v>
      </c>
      <c r="I2197" s="1">
        <v>40664</v>
      </c>
      <c r="J2197" s="1">
        <v>25211</v>
      </c>
      <c r="L2197" t="s">
        <v>785</v>
      </c>
    </row>
    <row r="2198" spans="1:12" x14ac:dyDescent="0.3">
      <c r="A2198" t="s">
        <v>3011</v>
      </c>
      <c r="B2198" t="s">
        <v>24</v>
      </c>
      <c r="C2198" t="s">
        <v>25</v>
      </c>
      <c r="E2198" t="s">
        <v>63</v>
      </c>
      <c r="G2198" t="s">
        <v>74</v>
      </c>
      <c r="H2198" s="1">
        <v>40454</v>
      </c>
      <c r="I2198" s="1">
        <v>41757</v>
      </c>
      <c r="J2198" s="1">
        <v>22356</v>
      </c>
    </row>
    <row r="2199" spans="1:12" x14ac:dyDescent="0.3">
      <c r="A2199" t="s">
        <v>3012</v>
      </c>
      <c r="B2199" t="s">
        <v>67</v>
      </c>
      <c r="C2199" t="s">
        <v>45</v>
      </c>
      <c r="E2199" t="s">
        <v>27</v>
      </c>
      <c r="F2199" t="s">
        <v>33</v>
      </c>
      <c r="H2199" s="1">
        <v>43639</v>
      </c>
      <c r="I2199" s="1">
        <v>44690</v>
      </c>
      <c r="J2199" s="1">
        <v>32113</v>
      </c>
      <c r="K2199">
        <v>65425</v>
      </c>
      <c r="L2199" t="s">
        <v>3168</v>
      </c>
    </row>
    <row r="2200" spans="1:12" x14ac:dyDescent="0.3">
      <c r="B2200" t="s">
        <v>36</v>
      </c>
      <c r="C2200" t="s">
        <v>37</v>
      </c>
      <c r="D2200" t="s">
        <v>68</v>
      </c>
      <c r="E2200" t="s">
        <v>14</v>
      </c>
      <c r="F2200" t="s">
        <v>55</v>
      </c>
      <c r="G2200" t="s">
        <v>16</v>
      </c>
      <c r="H2200" s="1">
        <v>42936</v>
      </c>
      <c r="I2200" s="1">
        <v>44337</v>
      </c>
      <c r="J2200" s="1">
        <v>22240</v>
      </c>
      <c r="L2200" t="s">
        <v>1199</v>
      </c>
    </row>
    <row r="2201" spans="1:12" x14ac:dyDescent="0.3">
      <c r="A2201" t="s">
        <v>3013</v>
      </c>
      <c r="C2201" t="s">
        <v>45</v>
      </c>
      <c r="D2201" t="s">
        <v>147</v>
      </c>
      <c r="E2201" t="s">
        <v>54</v>
      </c>
      <c r="F2201" t="s">
        <v>60</v>
      </c>
      <c r="G2201" t="s">
        <v>64</v>
      </c>
      <c r="H2201" s="1">
        <v>40635</v>
      </c>
      <c r="I2201" s="1">
        <v>40480</v>
      </c>
      <c r="J2201" s="1">
        <v>32451</v>
      </c>
    </row>
    <row r="2202" spans="1:12" x14ac:dyDescent="0.3">
      <c r="A2202" t="s">
        <v>3014</v>
      </c>
      <c r="B2202" t="s">
        <v>36</v>
      </c>
      <c r="C2202" t="s">
        <v>97</v>
      </c>
      <c r="D2202" t="s">
        <v>21</v>
      </c>
      <c r="E2202" t="s">
        <v>46</v>
      </c>
      <c r="F2202" t="s">
        <v>28</v>
      </c>
      <c r="G2202" t="s">
        <v>74</v>
      </c>
      <c r="H2202" s="1">
        <v>41310</v>
      </c>
      <c r="J2202" s="1">
        <v>38500</v>
      </c>
      <c r="K2202" t="s">
        <v>103</v>
      </c>
      <c r="L2202">
        <v>108323</v>
      </c>
    </row>
    <row r="2203" spans="1:12" x14ac:dyDescent="0.3">
      <c r="A2203" t="s">
        <v>3015</v>
      </c>
      <c r="B2203" t="s">
        <v>24</v>
      </c>
      <c r="C2203" t="s">
        <v>37</v>
      </c>
      <c r="D2203" t="s">
        <v>53</v>
      </c>
      <c r="E2203" t="s">
        <v>51</v>
      </c>
      <c r="G2203" t="s">
        <v>47</v>
      </c>
      <c r="H2203" s="1">
        <v>41292</v>
      </c>
      <c r="J2203" s="1">
        <v>26170</v>
      </c>
      <c r="L2203" t="s">
        <v>3173</v>
      </c>
    </row>
    <row r="2204" spans="1:12" x14ac:dyDescent="0.3">
      <c r="A2204" t="s">
        <v>3016</v>
      </c>
      <c r="B2204" t="s">
        <v>67</v>
      </c>
      <c r="C2204" t="s">
        <v>82</v>
      </c>
      <c r="E2204" t="s">
        <v>14</v>
      </c>
      <c r="F2204" t="s">
        <v>55</v>
      </c>
      <c r="H2204" s="1">
        <v>43782</v>
      </c>
      <c r="J2204" s="1">
        <v>26972</v>
      </c>
      <c r="K2204" t="s">
        <v>3017</v>
      </c>
      <c r="L2204" t="s">
        <v>3176</v>
      </c>
    </row>
    <row r="2205" spans="1:12" x14ac:dyDescent="0.3">
      <c r="A2205" t="s">
        <v>3018</v>
      </c>
      <c r="B2205" t="s">
        <v>36</v>
      </c>
      <c r="C2205" t="s">
        <v>12</v>
      </c>
      <c r="E2205" t="s">
        <v>51</v>
      </c>
      <c r="F2205" t="s">
        <v>55</v>
      </c>
      <c r="G2205" t="s">
        <v>74</v>
      </c>
      <c r="H2205" s="1">
        <v>41689</v>
      </c>
      <c r="J2205" s="1">
        <v>23356</v>
      </c>
      <c r="L2205" t="s">
        <v>3178</v>
      </c>
    </row>
    <row r="2206" spans="1:12" x14ac:dyDescent="0.3">
      <c r="A2206" t="s">
        <v>3019</v>
      </c>
      <c r="B2206" t="s">
        <v>19</v>
      </c>
      <c r="C2206" t="s">
        <v>20</v>
      </c>
      <c r="D2206" t="s">
        <v>21</v>
      </c>
      <c r="E2206" t="s">
        <v>32</v>
      </c>
      <c r="F2206" t="s">
        <v>28</v>
      </c>
      <c r="G2206" t="s">
        <v>78</v>
      </c>
      <c r="H2206" s="1">
        <v>42288</v>
      </c>
      <c r="J2206" s="1">
        <v>38313</v>
      </c>
      <c r="K2206" t="s">
        <v>3020</v>
      </c>
      <c r="L2206">
        <v>87842</v>
      </c>
    </row>
    <row r="2207" spans="1:12" x14ac:dyDescent="0.3">
      <c r="A2207" t="s">
        <v>3021</v>
      </c>
      <c r="B2207" t="s">
        <v>67</v>
      </c>
      <c r="C2207" t="s">
        <v>45</v>
      </c>
      <c r="D2207" t="s">
        <v>13</v>
      </c>
      <c r="E2207" t="s">
        <v>99</v>
      </c>
      <c r="F2207" t="s">
        <v>15</v>
      </c>
      <c r="G2207" t="s">
        <v>74</v>
      </c>
      <c r="H2207" s="1">
        <v>41855</v>
      </c>
      <c r="I2207" s="1">
        <v>43332</v>
      </c>
      <c r="J2207" s="1">
        <v>32754</v>
      </c>
    </row>
    <row r="2208" spans="1:12" x14ac:dyDescent="0.3">
      <c r="A2208" t="s">
        <v>3022</v>
      </c>
      <c r="B2208" t="s">
        <v>49</v>
      </c>
      <c r="C2208" t="s">
        <v>82</v>
      </c>
      <c r="E2208" t="s">
        <v>86</v>
      </c>
      <c r="F2208" t="s">
        <v>55</v>
      </c>
      <c r="G2208" t="s">
        <v>42</v>
      </c>
      <c r="H2208" s="1">
        <v>43266</v>
      </c>
      <c r="J2208" s="1">
        <v>28737</v>
      </c>
      <c r="L2208" t="s">
        <v>3183</v>
      </c>
    </row>
    <row r="2209" spans="1:12" x14ac:dyDescent="0.3">
      <c r="A2209" t="s">
        <v>3023</v>
      </c>
      <c r="C2209" t="s">
        <v>37</v>
      </c>
      <c r="D2209" t="s">
        <v>13</v>
      </c>
      <c r="F2209" t="s">
        <v>55</v>
      </c>
      <c r="G2209" t="s">
        <v>69</v>
      </c>
      <c r="H2209" s="1">
        <v>41123</v>
      </c>
      <c r="I2209" s="1">
        <v>42132</v>
      </c>
      <c r="J2209" s="1">
        <v>34204</v>
      </c>
      <c r="L2209">
        <v>78772</v>
      </c>
    </row>
    <row r="2210" spans="1:12" x14ac:dyDescent="0.3">
      <c r="A2210" t="s">
        <v>3024</v>
      </c>
      <c r="B2210" t="s">
        <v>36</v>
      </c>
      <c r="C2210" t="s">
        <v>25</v>
      </c>
      <c r="D2210" t="s">
        <v>41</v>
      </c>
      <c r="F2210" t="s">
        <v>33</v>
      </c>
      <c r="G2210" t="s">
        <v>16</v>
      </c>
      <c r="H2210" s="1">
        <v>41980</v>
      </c>
      <c r="J2210" s="1">
        <v>27995</v>
      </c>
      <c r="L2210" t="s">
        <v>3186</v>
      </c>
    </row>
    <row r="2211" spans="1:12" x14ac:dyDescent="0.3">
      <c r="A2211" t="s">
        <v>3025</v>
      </c>
      <c r="B2211" t="s">
        <v>67</v>
      </c>
      <c r="C2211" t="s">
        <v>37</v>
      </c>
      <c r="D2211" t="s">
        <v>13</v>
      </c>
      <c r="F2211" t="s">
        <v>15</v>
      </c>
      <c r="G2211" t="s">
        <v>78</v>
      </c>
      <c r="H2211" s="1">
        <v>39979</v>
      </c>
      <c r="I2211" s="1">
        <v>39815</v>
      </c>
      <c r="J2211" s="1">
        <v>26129</v>
      </c>
    </row>
    <row r="2212" spans="1:12" x14ac:dyDescent="0.3">
      <c r="A2212" t="s">
        <v>3026</v>
      </c>
      <c r="B2212" t="s">
        <v>85</v>
      </c>
      <c r="C2212" t="s">
        <v>40</v>
      </c>
      <c r="D2212" t="s">
        <v>83</v>
      </c>
      <c r="E2212" t="s">
        <v>92</v>
      </c>
      <c r="H2212" t="s">
        <v>75</v>
      </c>
      <c r="J2212" s="1">
        <v>36076</v>
      </c>
      <c r="K2212" t="s">
        <v>1959</v>
      </c>
    </row>
    <row r="2213" spans="1:12" x14ac:dyDescent="0.3">
      <c r="A2213" t="s">
        <v>3027</v>
      </c>
      <c r="C2213" t="s">
        <v>37</v>
      </c>
      <c r="E2213" t="s">
        <v>105</v>
      </c>
      <c r="G2213" t="s">
        <v>64</v>
      </c>
      <c r="H2213" s="1">
        <v>40447</v>
      </c>
      <c r="J2213" s="1">
        <v>26278</v>
      </c>
      <c r="K2213" t="s">
        <v>3028</v>
      </c>
    </row>
    <row r="2214" spans="1:12" x14ac:dyDescent="0.3">
      <c r="A2214" t="s">
        <v>3029</v>
      </c>
      <c r="B2214" t="s">
        <v>36</v>
      </c>
      <c r="C2214" t="s">
        <v>40</v>
      </c>
      <c r="D2214" t="s">
        <v>147</v>
      </c>
      <c r="E2214" t="s">
        <v>63</v>
      </c>
      <c r="F2214" t="s">
        <v>28</v>
      </c>
      <c r="G2214" t="s">
        <v>74</v>
      </c>
      <c r="H2214" s="1">
        <v>42861</v>
      </c>
      <c r="I2214" s="1">
        <v>42859</v>
      </c>
      <c r="J2214" s="1">
        <v>22348</v>
      </c>
      <c r="K2214" t="s">
        <v>3030</v>
      </c>
      <c r="L2214" t="s">
        <v>3191</v>
      </c>
    </row>
    <row r="2215" spans="1:12" x14ac:dyDescent="0.3">
      <c r="A2215" t="s">
        <v>3031</v>
      </c>
      <c r="B2215" t="s">
        <v>49</v>
      </c>
      <c r="C2215" t="s">
        <v>37</v>
      </c>
      <c r="D2215" t="s">
        <v>83</v>
      </c>
      <c r="E2215" t="s">
        <v>14</v>
      </c>
      <c r="F2215" t="s">
        <v>33</v>
      </c>
      <c r="G2215" t="s">
        <v>42</v>
      </c>
      <c r="H2215" s="1">
        <v>41780</v>
      </c>
      <c r="J2215" s="1">
        <v>27669</v>
      </c>
      <c r="K2215" t="s">
        <v>289</v>
      </c>
      <c r="L2215">
        <v>112399</v>
      </c>
    </row>
    <row r="2216" spans="1:12" x14ac:dyDescent="0.3">
      <c r="A2216" t="s">
        <v>3032</v>
      </c>
      <c r="C2216" t="s">
        <v>12</v>
      </c>
      <c r="D2216" t="s">
        <v>21</v>
      </c>
      <c r="E2216" t="s">
        <v>32</v>
      </c>
      <c r="F2216" t="s">
        <v>60</v>
      </c>
      <c r="H2216" s="1">
        <v>43586</v>
      </c>
      <c r="J2216" s="1">
        <v>23573</v>
      </c>
      <c r="K2216" t="s">
        <v>3033</v>
      </c>
    </row>
    <row r="2217" spans="1:12" x14ac:dyDescent="0.3">
      <c r="A2217" t="s">
        <v>3034</v>
      </c>
      <c r="C2217" t="s">
        <v>12</v>
      </c>
      <c r="D2217" t="s">
        <v>50</v>
      </c>
      <c r="E2217" t="s">
        <v>51</v>
      </c>
      <c r="F2217" t="s">
        <v>15</v>
      </c>
      <c r="G2217" t="s">
        <v>69</v>
      </c>
      <c r="H2217" s="1">
        <v>42578</v>
      </c>
      <c r="I2217" s="1">
        <v>43139</v>
      </c>
      <c r="J2217" s="1">
        <v>34362</v>
      </c>
      <c r="L2217" t="s">
        <v>3195</v>
      </c>
    </row>
    <row r="2218" spans="1:12" x14ac:dyDescent="0.3">
      <c r="A2218" t="s">
        <v>3035</v>
      </c>
      <c r="B2218" t="s">
        <v>19</v>
      </c>
      <c r="C2218" t="s">
        <v>82</v>
      </c>
      <c r="D2218" t="s">
        <v>68</v>
      </c>
      <c r="E2218" t="s">
        <v>170</v>
      </c>
      <c r="G2218" t="s">
        <v>29</v>
      </c>
      <c r="H2218" s="1">
        <v>40999</v>
      </c>
      <c r="J2218" s="1">
        <v>28259</v>
      </c>
      <c r="K2218">
        <v>64504</v>
      </c>
      <c r="L2218">
        <v>100449</v>
      </c>
    </row>
    <row r="2219" spans="1:12" x14ac:dyDescent="0.3">
      <c r="A2219" t="s">
        <v>3036</v>
      </c>
      <c r="B2219" t="s">
        <v>49</v>
      </c>
      <c r="C2219" t="s">
        <v>37</v>
      </c>
      <c r="D2219" t="s">
        <v>94</v>
      </c>
      <c r="E2219" t="s">
        <v>86</v>
      </c>
      <c r="F2219" t="s">
        <v>15</v>
      </c>
      <c r="G2219" t="s">
        <v>78</v>
      </c>
      <c r="H2219" s="1">
        <v>43749</v>
      </c>
      <c r="J2219" s="1">
        <v>34653</v>
      </c>
      <c r="K2219" t="s">
        <v>34</v>
      </c>
    </row>
    <row r="2220" spans="1:12" x14ac:dyDescent="0.3">
      <c r="A2220" t="s">
        <v>3037</v>
      </c>
      <c r="B2220" t="s">
        <v>24</v>
      </c>
      <c r="C2220" t="s">
        <v>25</v>
      </c>
      <c r="D2220" t="s">
        <v>125</v>
      </c>
      <c r="E2220" t="s">
        <v>46</v>
      </c>
      <c r="F2220" t="s">
        <v>60</v>
      </c>
      <c r="H2220" s="1">
        <v>42350</v>
      </c>
      <c r="I2220" s="1">
        <v>44108</v>
      </c>
      <c r="J2220" s="1">
        <v>36406</v>
      </c>
      <c r="K2220" t="s">
        <v>3038</v>
      </c>
    </row>
    <row r="2221" spans="1:12" x14ac:dyDescent="0.3">
      <c r="A2221" t="s">
        <v>3039</v>
      </c>
      <c r="B2221" t="s">
        <v>24</v>
      </c>
      <c r="C2221" t="s">
        <v>37</v>
      </c>
      <c r="E2221" t="s">
        <v>27</v>
      </c>
      <c r="F2221" t="s">
        <v>15</v>
      </c>
      <c r="G2221" t="s">
        <v>78</v>
      </c>
      <c r="H2221" s="1">
        <v>41584</v>
      </c>
      <c r="I2221" s="1">
        <v>42880</v>
      </c>
      <c r="J2221" s="1">
        <v>30354</v>
      </c>
      <c r="K2221">
        <v>62319</v>
      </c>
      <c r="L2221" t="s">
        <v>325</v>
      </c>
    </row>
    <row r="2222" spans="1:12" x14ac:dyDescent="0.3">
      <c r="B2222" t="s">
        <v>19</v>
      </c>
      <c r="C2222" t="s">
        <v>37</v>
      </c>
      <c r="D2222" t="s">
        <v>41</v>
      </c>
      <c r="E2222" t="s">
        <v>38</v>
      </c>
      <c r="F2222" t="s">
        <v>28</v>
      </c>
      <c r="G2222" t="s">
        <v>74</v>
      </c>
      <c r="H2222" s="1">
        <v>41016</v>
      </c>
      <c r="J2222" s="1">
        <v>31619</v>
      </c>
      <c r="K2222" t="s">
        <v>3040</v>
      </c>
      <c r="L2222" t="s">
        <v>109</v>
      </c>
    </row>
    <row r="2223" spans="1:12" x14ac:dyDescent="0.3">
      <c r="A2223" t="s">
        <v>3041</v>
      </c>
      <c r="B2223" t="s">
        <v>36</v>
      </c>
      <c r="C2223" t="s">
        <v>37</v>
      </c>
      <c r="D2223" t="s">
        <v>83</v>
      </c>
      <c r="E2223" t="s">
        <v>54</v>
      </c>
      <c r="F2223" t="s">
        <v>60</v>
      </c>
      <c r="G2223" t="s">
        <v>78</v>
      </c>
      <c r="H2223" s="1">
        <v>43670</v>
      </c>
      <c r="I2223" s="1">
        <v>45159</v>
      </c>
      <c r="J2223" s="1">
        <v>30128</v>
      </c>
      <c r="K2223" t="s">
        <v>3042</v>
      </c>
    </row>
    <row r="2224" spans="1:12" x14ac:dyDescent="0.3">
      <c r="A2224" t="s">
        <v>3043</v>
      </c>
      <c r="C2224" t="s">
        <v>82</v>
      </c>
      <c r="D2224" t="s">
        <v>130</v>
      </c>
      <c r="F2224" t="s">
        <v>15</v>
      </c>
      <c r="G2224" t="s">
        <v>64</v>
      </c>
      <c r="H2224" s="1">
        <v>41828</v>
      </c>
      <c r="J2224" s="1">
        <v>37292</v>
      </c>
      <c r="K2224" t="s">
        <v>3044</v>
      </c>
    </row>
    <row r="2225" spans="1:12" x14ac:dyDescent="0.3">
      <c r="A2225" t="s">
        <v>3045</v>
      </c>
      <c r="C2225" t="s">
        <v>20</v>
      </c>
      <c r="D2225" t="s">
        <v>13</v>
      </c>
      <c r="E2225" t="s">
        <v>170</v>
      </c>
      <c r="G2225" t="s">
        <v>29</v>
      </c>
      <c r="H2225" s="1">
        <v>43837</v>
      </c>
      <c r="J2225" s="1">
        <v>23791</v>
      </c>
      <c r="K2225" t="s">
        <v>3046</v>
      </c>
      <c r="L2225" t="s">
        <v>969</v>
      </c>
    </row>
    <row r="2226" spans="1:12" x14ac:dyDescent="0.3">
      <c r="A2226" t="s">
        <v>3047</v>
      </c>
      <c r="B2226" t="s">
        <v>19</v>
      </c>
      <c r="D2226" t="s">
        <v>31</v>
      </c>
      <c r="E2226" t="s">
        <v>14</v>
      </c>
      <c r="F2226" t="s">
        <v>55</v>
      </c>
      <c r="G2226" t="s">
        <v>47</v>
      </c>
      <c r="H2226" s="1">
        <v>42779</v>
      </c>
      <c r="L2226" t="s">
        <v>3205</v>
      </c>
    </row>
    <row r="2227" spans="1:12" x14ac:dyDescent="0.3">
      <c r="A2227" t="s">
        <v>3048</v>
      </c>
      <c r="C2227" t="s">
        <v>45</v>
      </c>
      <c r="D2227" t="s">
        <v>147</v>
      </c>
      <c r="E2227" t="s">
        <v>92</v>
      </c>
      <c r="F2227" t="s">
        <v>33</v>
      </c>
      <c r="H2227" s="1">
        <v>43833</v>
      </c>
      <c r="I2227" s="1">
        <v>43857</v>
      </c>
      <c r="J2227" s="1">
        <v>26473</v>
      </c>
      <c r="L2227" t="s">
        <v>3207</v>
      </c>
    </row>
    <row r="2228" spans="1:12" x14ac:dyDescent="0.3">
      <c r="A2228" t="s">
        <v>3049</v>
      </c>
      <c r="C2228" t="s">
        <v>12</v>
      </c>
      <c r="D2228" t="s">
        <v>41</v>
      </c>
      <c r="E2228" t="s">
        <v>99</v>
      </c>
      <c r="F2228" t="s">
        <v>33</v>
      </c>
      <c r="G2228" t="s">
        <v>78</v>
      </c>
      <c r="H2228" s="1">
        <v>39991</v>
      </c>
      <c r="K2228" t="s">
        <v>3050</v>
      </c>
      <c r="L2228" t="s">
        <v>289</v>
      </c>
    </row>
    <row r="2229" spans="1:12" x14ac:dyDescent="0.3">
      <c r="A2229" t="s">
        <v>3051</v>
      </c>
      <c r="D2229" t="s">
        <v>53</v>
      </c>
      <c r="E2229" t="s">
        <v>51</v>
      </c>
      <c r="F2229" t="s">
        <v>60</v>
      </c>
      <c r="G2229" t="s">
        <v>42</v>
      </c>
      <c r="H2229" t="s">
        <v>75</v>
      </c>
      <c r="J2229" s="1">
        <v>35582</v>
      </c>
      <c r="K2229" t="s">
        <v>3052</v>
      </c>
      <c r="L2229">
        <v>70469</v>
      </c>
    </row>
    <row r="2230" spans="1:12" x14ac:dyDescent="0.3">
      <c r="A2230" t="s">
        <v>3053</v>
      </c>
      <c r="B2230" t="s">
        <v>24</v>
      </c>
      <c r="C2230" t="s">
        <v>12</v>
      </c>
      <c r="F2230" t="s">
        <v>15</v>
      </c>
      <c r="G2230" t="s">
        <v>74</v>
      </c>
      <c r="H2230" s="1">
        <v>41629</v>
      </c>
      <c r="I2230" s="1">
        <v>43595</v>
      </c>
      <c r="J2230" s="1">
        <v>30898</v>
      </c>
      <c r="K2230">
        <v>78614</v>
      </c>
      <c r="L2230" t="s">
        <v>3211</v>
      </c>
    </row>
    <row r="2231" spans="1:12" x14ac:dyDescent="0.3">
      <c r="A2231" t="s">
        <v>3054</v>
      </c>
      <c r="B2231" t="s">
        <v>24</v>
      </c>
      <c r="D2231" t="s">
        <v>68</v>
      </c>
      <c r="E2231" t="s">
        <v>92</v>
      </c>
      <c r="F2231" t="s">
        <v>60</v>
      </c>
      <c r="G2231" t="s">
        <v>78</v>
      </c>
      <c r="H2231" s="1">
        <v>44051</v>
      </c>
      <c r="K2231">
        <v>75886</v>
      </c>
    </row>
    <row r="2232" spans="1:12" x14ac:dyDescent="0.3">
      <c r="A2232" t="s">
        <v>3055</v>
      </c>
      <c r="C2232" t="s">
        <v>25</v>
      </c>
      <c r="E2232" t="s">
        <v>27</v>
      </c>
      <c r="G2232" t="s">
        <v>42</v>
      </c>
      <c r="H2232" s="1">
        <v>41315</v>
      </c>
      <c r="J2232" s="1">
        <v>31799</v>
      </c>
      <c r="L2232">
        <v>116285</v>
      </c>
    </row>
    <row r="2233" spans="1:12" x14ac:dyDescent="0.3">
      <c r="A2233" t="s">
        <v>3056</v>
      </c>
      <c r="B2233" t="s">
        <v>24</v>
      </c>
      <c r="C2233" t="s">
        <v>97</v>
      </c>
      <c r="D2233" t="s">
        <v>13</v>
      </c>
      <c r="F2233" t="s">
        <v>55</v>
      </c>
      <c r="G2233" t="s">
        <v>64</v>
      </c>
      <c r="H2233" s="1">
        <v>41696</v>
      </c>
      <c r="I2233" s="1">
        <v>41504</v>
      </c>
      <c r="J2233" s="1">
        <v>37992</v>
      </c>
      <c r="K2233" t="s">
        <v>3057</v>
      </c>
      <c r="L2233" t="s">
        <v>3215</v>
      </c>
    </row>
    <row r="2234" spans="1:12" x14ac:dyDescent="0.3">
      <c r="A2234" t="s">
        <v>3058</v>
      </c>
      <c r="C2234" t="s">
        <v>12</v>
      </c>
      <c r="D2234" t="s">
        <v>26</v>
      </c>
      <c r="E2234" t="s">
        <v>63</v>
      </c>
      <c r="F2234" t="s">
        <v>28</v>
      </c>
      <c r="G2234" t="s">
        <v>64</v>
      </c>
      <c r="H2234" s="1">
        <v>42568</v>
      </c>
      <c r="L2234" t="s">
        <v>3217</v>
      </c>
    </row>
    <row r="2235" spans="1:12" x14ac:dyDescent="0.3">
      <c r="A2235" t="s">
        <v>3059</v>
      </c>
      <c r="B2235" t="s">
        <v>49</v>
      </c>
      <c r="C2235" t="s">
        <v>45</v>
      </c>
      <c r="D2235" t="s">
        <v>83</v>
      </c>
      <c r="E2235" t="s">
        <v>38</v>
      </c>
      <c r="F2235" t="s">
        <v>15</v>
      </c>
      <c r="G2235" t="s">
        <v>74</v>
      </c>
      <c r="H2235" s="1">
        <v>42338</v>
      </c>
      <c r="J2235" s="1">
        <v>29756</v>
      </c>
      <c r="K2235">
        <v>96175</v>
      </c>
      <c r="L2235" t="s">
        <v>3219</v>
      </c>
    </row>
    <row r="2236" spans="1:12" x14ac:dyDescent="0.3">
      <c r="A2236" t="s">
        <v>3060</v>
      </c>
      <c r="B2236" t="s">
        <v>36</v>
      </c>
      <c r="C2236" t="s">
        <v>58</v>
      </c>
      <c r="D2236" t="s">
        <v>50</v>
      </c>
      <c r="E2236" t="s">
        <v>88</v>
      </c>
      <c r="F2236" t="s">
        <v>60</v>
      </c>
      <c r="H2236" s="1">
        <v>44189</v>
      </c>
      <c r="I2236" s="1">
        <v>44156</v>
      </c>
      <c r="J2236" s="1">
        <v>25248</v>
      </c>
      <c r="L2236" t="s">
        <v>3221</v>
      </c>
    </row>
    <row r="2237" spans="1:12" x14ac:dyDescent="0.3">
      <c r="A2237" t="s">
        <v>3061</v>
      </c>
      <c r="B2237" t="s">
        <v>19</v>
      </c>
      <c r="D2237" t="s">
        <v>125</v>
      </c>
      <c r="E2237" t="s">
        <v>54</v>
      </c>
      <c r="G2237" t="s">
        <v>29</v>
      </c>
      <c r="H2237" s="1">
        <v>41948</v>
      </c>
      <c r="J2237" s="1">
        <v>36291</v>
      </c>
      <c r="K2237" t="s">
        <v>3062</v>
      </c>
      <c r="L2237" t="s">
        <v>3223</v>
      </c>
    </row>
    <row r="2238" spans="1:12" x14ac:dyDescent="0.3">
      <c r="A2238" t="s">
        <v>3063</v>
      </c>
      <c r="B2238" t="s">
        <v>19</v>
      </c>
      <c r="C2238" t="s">
        <v>82</v>
      </c>
      <c r="D2238" t="s">
        <v>31</v>
      </c>
      <c r="E2238" t="s">
        <v>38</v>
      </c>
      <c r="G2238" t="s">
        <v>47</v>
      </c>
      <c r="H2238" t="s">
        <v>75</v>
      </c>
      <c r="I2238" s="1">
        <v>44456</v>
      </c>
      <c r="J2238" s="1">
        <v>35904</v>
      </c>
    </row>
    <row r="2239" spans="1:12" x14ac:dyDescent="0.3">
      <c r="A2239" t="s">
        <v>3064</v>
      </c>
      <c r="B2239" t="s">
        <v>19</v>
      </c>
      <c r="C2239" t="s">
        <v>97</v>
      </c>
      <c r="D2239" t="s">
        <v>41</v>
      </c>
      <c r="E2239" t="s">
        <v>51</v>
      </c>
      <c r="F2239" t="s">
        <v>33</v>
      </c>
      <c r="G2239" t="s">
        <v>29</v>
      </c>
      <c r="H2239" s="1">
        <v>43409</v>
      </c>
      <c r="J2239" s="1">
        <v>35515</v>
      </c>
      <c r="K2239" t="s">
        <v>3065</v>
      </c>
      <c r="L2239" t="s">
        <v>439</v>
      </c>
    </row>
    <row r="2240" spans="1:12" x14ac:dyDescent="0.3">
      <c r="B2240" t="s">
        <v>67</v>
      </c>
      <c r="C2240" t="s">
        <v>37</v>
      </c>
      <c r="D2240" t="s">
        <v>125</v>
      </c>
      <c r="E2240" t="s">
        <v>14</v>
      </c>
      <c r="F2240" t="s">
        <v>28</v>
      </c>
      <c r="H2240" s="1">
        <v>40616</v>
      </c>
      <c r="I2240" s="1">
        <v>40786</v>
      </c>
      <c r="J2240" s="1">
        <v>33147</v>
      </c>
      <c r="L2240">
        <v>92297</v>
      </c>
    </row>
    <row r="2241" spans="1:12" x14ac:dyDescent="0.3">
      <c r="A2241" t="s">
        <v>3066</v>
      </c>
      <c r="C2241" t="s">
        <v>45</v>
      </c>
      <c r="D2241" t="s">
        <v>147</v>
      </c>
      <c r="E2241" t="s">
        <v>46</v>
      </c>
      <c r="F2241" t="s">
        <v>15</v>
      </c>
      <c r="G2241" t="s">
        <v>16</v>
      </c>
      <c r="H2241" s="1">
        <v>42975</v>
      </c>
      <c r="I2241" s="1">
        <v>44367</v>
      </c>
      <c r="J2241" s="1">
        <v>31470</v>
      </c>
      <c r="K2241" t="s">
        <v>3067</v>
      </c>
      <c r="L2241">
        <v>75035</v>
      </c>
    </row>
    <row r="2242" spans="1:12" x14ac:dyDescent="0.3">
      <c r="A2242" t="s">
        <v>3068</v>
      </c>
      <c r="B2242" t="s">
        <v>49</v>
      </c>
      <c r="C2242" t="s">
        <v>82</v>
      </c>
      <c r="D2242" t="s">
        <v>50</v>
      </c>
      <c r="F2242" t="s">
        <v>60</v>
      </c>
      <c r="G2242" t="s">
        <v>47</v>
      </c>
      <c r="H2242" s="1">
        <v>42619</v>
      </c>
      <c r="J2242" s="1">
        <v>37604</v>
      </c>
      <c r="K2242" t="s">
        <v>792</v>
      </c>
      <c r="L2242" t="s">
        <v>3231</v>
      </c>
    </row>
    <row r="2243" spans="1:12" x14ac:dyDescent="0.3">
      <c r="A2243" t="s">
        <v>3069</v>
      </c>
      <c r="B2243" t="s">
        <v>19</v>
      </c>
      <c r="C2243" t="s">
        <v>20</v>
      </c>
      <c r="D2243" t="s">
        <v>26</v>
      </c>
      <c r="E2243" t="s">
        <v>51</v>
      </c>
      <c r="G2243" t="s">
        <v>69</v>
      </c>
      <c r="H2243" s="1">
        <v>41614</v>
      </c>
      <c r="J2243" s="1">
        <v>37603</v>
      </c>
    </row>
    <row r="2244" spans="1:12" x14ac:dyDescent="0.3">
      <c r="B2244" t="s">
        <v>85</v>
      </c>
      <c r="C2244" t="s">
        <v>25</v>
      </c>
      <c r="D2244" t="s">
        <v>53</v>
      </c>
      <c r="F2244" t="s">
        <v>60</v>
      </c>
      <c r="G2244" t="s">
        <v>78</v>
      </c>
      <c r="H2244" s="1">
        <v>42204</v>
      </c>
      <c r="I2244" s="1">
        <v>43637</v>
      </c>
      <c r="J2244" s="1">
        <v>36426</v>
      </c>
      <c r="L2244">
        <v>101744</v>
      </c>
    </row>
    <row r="2245" spans="1:12" x14ac:dyDescent="0.3">
      <c r="A2245" t="s">
        <v>3070</v>
      </c>
      <c r="C2245" t="s">
        <v>37</v>
      </c>
      <c r="D2245" t="s">
        <v>13</v>
      </c>
      <c r="E2245" t="s">
        <v>54</v>
      </c>
      <c r="G2245" t="s">
        <v>74</v>
      </c>
      <c r="H2245" s="1">
        <v>42639</v>
      </c>
      <c r="J2245" s="1">
        <v>31390</v>
      </c>
      <c r="K2245" t="s">
        <v>3071</v>
      </c>
      <c r="L2245" t="s">
        <v>3235</v>
      </c>
    </row>
    <row r="2246" spans="1:12" x14ac:dyDescent="0.3">
      <c r="A2246" t="s">
        <v>3072</v>
      </c>
      <c r="B2246" t="s">
        <v>49</v>
      </c>
      <c r="C2246" t="s">
        <v>25</v>
      </c>
      <c r="D2246" t="s">
        <v>50</v>
      </c>
      <c r="E2246" t="s">
        <v>170</v>
      </c>
      <c r="F2246" t="s">
        <v>33</v>
      </c>
      <c r="G2246" t="s">
        <v>42</v>
      </c>
      <c r="H2246" t="s">
        <v>75</v>
      </c>
      <c r="J2246" s="1">
        <v>32276</v>
      </c>
    </row>
    <row r="2247" spans="1:12" x14ac:dyDescent="0.3">
      <c r="A2247" t="s">
        <v>3073</v>
      </c>
      <c r="B2247" t="s">
        <v>19</v>
      </c>
      <c r="C2247" t="s">
        <v>45</v>
      </c>
      <c r="D2247" t="s">
        <v>41</v>
      </c>
      <c r="E2247" t="s">
        <v>63</v>
      </c>
      <c r="F2247" t="s">
        <v>28</v>
      </c>
      <c r="G2247" t="s">
        <v>47</v>
      </c>
      <c r="H2247" s="1">
        <v>40513</v>
      </c>
      <c r="J2247" s="1">
        <v>26772</v>
      </c>
      <c r="K2247" t="s">
        <v>287</v>
      </c>
    </row>
    <row r="2248" spans="1:12" x14ac:dyDescent="0.3">
      <c r="A2248" t="s">
        <v>3074</v>
      </c>
      <c r="B2248" t="s">
        <v>49</v>
      </c>
      <c r="C2248" t="s">
        <v>12</v>
      </c>
      <c r="E2248" t="s">
        <v>27</v>
      </c>
      <c r="F2248" t="s">
        <v>33</v>
      </c>
      <c r="G2248" t="s">
        <v>29</v>
      </c>
      <c r="H2248" s="1">
        <v>42263</v>
      </c>
      <c r="K2248">
        <v>88972</v>
      </c>
    </row>
    <row r="2249" spans="1:12" x14ac:dyDescent="0.3">
      <c r="A2249" t="s">
        <v>3075</v>
      </c>
      <c r="C2249" t="s">
        <v>58</v>
      </c>
      <c r="D2249" t="s">
        <v>13</v>
      </c>
      <c r="E2249" t="s">
        <v>14</v>
      </c>
      <c r="F2249" t="s">
        <v>33</v>
      </c>
      <c r="G2249" t="s">
        <v>42</v>
      </c>
      <c r="H2249" s="1">
        <v>41438</v>
      </c>
      <c r="J2249" s="1">
        <v>36013</v>
      </c>
      <c r="K2249" t="s">
        <v>3076</v>
      </c>
      <c r="L2249" t="s">
        <v>3240</v>
      </c>
    </row>
    <row r="2250" spans="1:12" x14ac:dyDescent="0.3">
      <c r="A2250" t="s">
        <v>3077</v>
      </c>
      <c r="B2250" t="s">
        <v>67</v>
      </c>
      <c r="C2250" t="s">
        <v>40</v>
      </c>
      <c r="D2250" t="s">
        <v>50</v>
      </c>
      <c r="E2250" t="s">
        <v>105</v>
      </c>
      <c r="G2250" t="s">
        <v>29</v>
      </c>
      <c r="H2250" s="1">
        <v>42756</v>
      </c>
      <c r="J2250" s="1">
        <v>31931</v>
      </c>
      <c r="L2250" t="s">
        <v>3242</v>
      </c>
    </row>
    <row r="2251" spans="1:12" x14ac:dyDescent="0.3">
      <c r="A2251" t="s">
        <v>3078</v>
      </c>
      <c r="B2251" t="s">
        <v>67</v>
      </c>
      <c r="C2251" t="s">
        <v>20</v>
      </c>
      <c r="D2251" t="s">
        <v>21</v>
      </c>
      <c r="E2251" t="s">
        <v>105</v>
      </c>
      <c r="F2251" t="s">
        <v>15</v>
      </c>
      <c r="G2251" t="s">
        <v>64</v>
      </c>
      <c r="H2251" s="1">
        <v>41254</v>
      </c>
      <c r="J2251" s="1">
        <v>25655</v>
      </c>
      <c r="K2251">
        <v>81385</v>
      </c>
      <c r="L2251" t="s">
        <v>2296</v>
      </c>
    </row>
    <row r="2252" spans="1:12" x14ac:dyDescent="0.3">
      <c r="A2252" t="s">
        <v>3079</v>
      </c>
      <c r="B2252" t="s">
        <v>49</v>
      </c>
      <c r="C2252" t="s">
        <v>12</v>
      </c>
      <c r="D2252" t="s">
        <v>31</v>
      </c>
      <c r="E2252" t="s">
        <v>54</v>
      </c>
      <c r="H2252" s="1">
        <v>41750</v>
      </c>
      <c r="J2252" s="1">
        <v>25522</v>
      </c>
      <c r="K2252" t="s">
        <v>2266</v>
      </c>
      <c r="L2252" t="s">
        <v>182</v>
      </c>
    </row>
    <row r="2253" spans="1:12" x14ac:dyDescent="0.3">
      <c r="A2253" t="s">
        <v>3080</v>
      </c>
      <c r="B2253" t="s">
        <v>67</v>
      </c>
      <c r="C2253" t="s">
        <v>20</v>
      </c>
      <c r="D2253" t="s">
        <v>21</v>
      </c>
      <c r="E2253" t="s">
        <v>14</v>
      </c>
      <c r="F2253" t="s">
        <v>55</v>
      </c>
      <c r="G2253" t="s">
        <v>64</v>
      </c>
      <c r="H2253" s="1">
        <v>41862</v>
      </c>
      <c r="I2253" s="1">
        <v>43191</v>
      </c>
      <c r="J2253" s="1">
        <v>37485</v>
      </c>
    </row>
    <row r="2254" spans="1:12" x14ac:dyDescent="0.3">
      <c r="A2254" t="s">
        <v>3081</v>
      </c>
      <c r="B2254" t="s">
        <v>24</v>
      </c>
      <c r="C2254" t="s">
        <v>97</v>
      </c>
      <c r="D2254" t="s">
        <v>50</v>
      </c>
      <c r="E2254" t="s">
        <v>86</v>
      </c>
      <c r="G2254" t="s">
        <v>69</v>
      </c>
      <c r="H2254" s="1">
        <v>42210</v>
      </c>
      <c r="J2254" s="1">
        <v>34915</v>
      </c>
      <c r="L2254" t="s">
        <v>3247</v>
      </c>
    </row>
    <row r="2255" spans="1:12" x14ac:dyDescent="0.3">
      <c r="A2255" t="s">
        <v>3082</v>
      </c>
      <c r="B2255" t="s">
        <v>49</v>
      </c>
      <c r="C2255" t="s">
        <v>12</v>
      </c>
      <c r="D2255" t="s">
        <v>50</v>
      </c>
      <c r="G2255" t="s">
        <v>47</v>
      </c>
      <c r="H2255" s="1">
        <v>41843</v>
      </c>
      <c r="I2255" s="1">
        <v>41968</v>
      </c>
      <c r="J2255" s="1">
        <v>24301</v>
      </c>
      <c r="K2255" t="s">
        <v>3083</v>
      </c>
    </row>
    <row r="2256" spans="1:12" x14ac:dyDescent="0.3">
      <c r="A2256" t="s">
        <v>3084</v>
      </c>
      <c r="B2256" t="s">
        <v>67</v>
      </c>
      <c r="C2256" t="s">
        <v>40</v>
      </c>
      <c r="G2256" t="s">
        <v>64</v>
      </c>
      <c r="H2256" s="1">
        <v>42046</v>
      </c>
      <c r="I2256" s="1">
        <v>41938</v>
      </c>
      <c r="J2256" s="1">
        <v>34659</v>
      </c>
      <c r="K2256" t="s">
        <v>1959</v>
      </c>
    </row>
    <row r="2257" spans="1:12" x14ac:dyDescent="0.3">
      <c r="A2257" t="s">
        <v>3085</v>
      </c>
      <c r="C2257" t="s">
        <v>97</v>
      </c>
      <c r="D2257" t="s">
        <v>130</v>
      </c>
      <c r="E2257" t="s">
        <v>46</v>
      </c>
      <c r="F2257" t="s">
        <v>28</v>
      </c>
      <c r="G2257" t="s">
        <v>74</v>
      </c>
      <c r="H2257" s="1">
        <v>40126</v>
      </c>
      <c r="K2257" t="s">
        <v>3086</v>
      </c>
      <c r="L2257" t="s">
        <v>370</v>
      </c>
    </row>
    <row r="2258" spans="1:12" x14ac:dyDescent="0.3">
      <c r="A2258" t="s">
        <v>3087</v>
      </c>
      <c r="B2258" t="s">
        <v>67</v>
      </c>
      <c r="C2258" t="s">
        <v>20</v>
      </c>
      <c r="D2258" t="s">
        <v>50</v>
      </c>
      <c r="E2258" t="s">
        <v>27</v>
      </c>
      <c r="F2258" t="s">
        <v>60</v>
      </c>
      <c r="G2258" t="s">
        <v>64</v>
      </c>
      <c r="H2258" s="1">
        <v>44063</v>
      </c>
      <c r="I2258" s="1">
        <v>44962</v>
      </c>
      <c r="J2258" s="1">
        <v>36234</v>
      </c>
      <c r="K2258" t="s">
        <v>485</v>
      </c>
      <c r="L2258" t="s">
        <v>3252</v>
      </c>
    </row>
    <row r="2259" spans="1:12" x14ac:dyDescent="0.3">
      <c r="A2259" t="s">
        <v>3088</v>
      </c>
      <c r="B2259" t="s">
        <v>24</v>
      </c>
      <c r="C2259" t="s">
        <v>25</v>
      </c>
      <c r="D2259" t="s">
        <v>31</v>
      </c>
      <c r="E2259" t="s">
        <v>92</v>
      </c>
      <c r="G2259" t="s">
        <v>29</v>
      </c>
      <c r="H2259" s="1">
        <v>39933</v>
      </c>
      <c r="J2259" s="1">
        <v>33320</v>
      </c>
      <c r="K2259" t="s">
        <v>211</v>
      </c>
      <c r="L2259">
        <v>51516</v>
      </c>
    </row>
    <row r="2260" spans="1:12" x14ac:dyDescent="0.3">
      <c r="A2260" t="s">
        <v>3089</v>
      </c>
      <c r="B2260" t="s">
        <v>49</v>
      </c>
      <c r="C2260" t="s">
        <v>40</v>
      </c>
      <c r="D2260" t="s">
        <v>125</v>
      </c>
      <c r="E2260" t="s">
        <v>46</v>
      </c>
      <c r="F2260" t="s">
        <v>60</v>
      </c>
      <c r="G2260" t="s">
        <v>78</v>
      </c>
      <c r="H2260" t="s">
        <v>75</v>
      </c>
      <c r="K2260" t="s">
        <v>3090</v>
      </c>
      <c r="L2260" t="s">
        <v>668</v>
      </c>
    </row>
    <row r="2261" spans="1:12" x14ac:dyDescent="0.3">
      <c r="A2261" t="s">
        <v>3091</v>
      </c>
      <c r="B2261" t="s">
        <v>49</v>
      </c>
      <c r="C2261" t="s">
        <v>20</v>
      </c>
      <c r="D2261" t="s">
        <v>94</v>
      </c>
      <c r="E2261" t="s">
        <v>63</v>
      </c>
      <c r="F2261" t="s">
        <v>55</v>
      </c>
      <c r="G2261" t="s">
        <v>42</v>
      </c>
      <c r="H2261" s="1">
        <v>42836</v>
      </c>
      <c r="J2261" s="1">
        <v>25737</v>
      </c>
    </row>
    <row r="2262" spans="1:12" x14ac:dyDescent="0.3">
      <c r="A2262" t="s">
        <v>3092</v>
      </c>
      <c r="B2262" t="s">
        <v>67</v>
      </c>
      <c r="C2262" t="s">
        <v>82</v>
      </c>
      <c r="D2262" t="s">
        <v>94</v>
      </c>
      <c r="E2262" t="s">
        <v>46</v>
      </c>
      <c r="G2262" t="s">
        <v>78</v>
      </c>
      <c r="H2262" s="1">
        <v>41807</v>
      </c>
      <c r="I2262" s="1">
        <v>43536</v>
      </c>
      <c r="J2262" s="1">
        <v>27451</v>
      </c>
    </row>
    <row r="2263" spans="1:12" x14ac:dyDescent="0.3">
      <c r="A2263" t="s">
        <v>3093</v>
      </c>
      <c r="B2263" t="s">
        <v>49</v>
      </c>
      <c r="E2263" t="s">
        <v>27</v>
      </c>
      <c r="F2263" t="s">
        <v>28</v>
      </c>
      <c r="H2263" s="1">
        <v>41255</v>
      </c>
      <c r="J2263" s="1">
        <v>26036</v>
      </c>
      <c r="K2263" t="s">
        <v>914</v>
      </c>
      <c r="L2263" t="s">
        <v>3258</v>
      </c>
    </row>
    <row r="2264" spans="1:12" x14ac:dyDescent="0.3">
      <c r="A2264" t="s">
        <v>3094</v>
      </c>
      <c r="B2264" t="s">
        <v>24</v>
      </c>
      <c r="C2264" t="s">
        <v>40</v>
      </c>
      <c r="D2264" t="s">
        <v>41</v>
      </c>
      <c r="E2264" t="s">
        <v>99</v>
      </c>
      <c r="F2264" t="s">
        <v>60</v>
      </c>
      <c r="G2264" t="s">
        <v>64</v>
      </c>
      <c r="H2264" s="1">
        <v>40190</v>
      </c>
      <c r="J2264" s="1">
        <v>27252</v>
      </c>
      <c r="K2264">
        <v>47612</v>
      </c>
      <c r="L2264" t="s">
        <v>3260</v>
      </c>
    </row>
    <row r="2265" spans="1:12" x14ac:dyDescent="0.3">
      <c r="A2265" t="s">
        <v>3095</v>
      </c>
      <c r="B2265" t="s">
        <v>19</v>
      </c>
      <c r="C2265" t="s">
        <v>37</v>
      </c>
      <c r="D2265" t="s">
        <v>50</v>
      </c>
      <c r="E2265" t="s">
        <v>38</v>
      </c>
      <c r="G2265" t="s">
        <v>29</v>
      </c>
      <c r="H2265" s="1">
        <v>40633</v>
      </c>
      <c r="J2265" s="1">
        <v>31760</v>
      </c>
      <c r="L2265" t="s">
        <v>3262</v>
      </c>
    </row>
    <row r="2266" spans="1:12" x14ac:dyDescent="0.3">
      <c r="A2266" t="s">
        <v>3096</v>
      </c>
      <c r="B2266" t="s">
        <v>67</v>
      </c>
      <c r="C2266" t="s">
        <v>45</v>
      </c>
      <c r="D2266" t="s">
        <v>59</v>
      </c>
      <c r="E2266" t="s">
        <v>32</v>
      </c>
      <c r="F2266" t="s">
        <v>33</v>
      </c>
      <c r="G2266" t="s">
        <v>69</v>
      </c>
      <c r="H2266" s="1">
        <v>42046</v>
      </c>
      <c r="I2266" s="1">
        <v>43395</v>
      </c>
      <c r="J2266" s="1">
        <v>26934</v>
      </c>
      <c r="K2266" t="s">
        <v>928</v>
      </c>
      <c r="L2266" t="s">
        <v>3264</v>
      </c>
    </row>
    <row r="2267" spans="1:12" x14ac:dyDescent="0.3">
      <c r="A2267" t="s">
        <v>3097</v>
      </c>
      <c r="C2267" t="s">
        <v>58</v>
      </c>
      <c r="D2267" t="s">
        <v>21</v>
      </c>
      <c r="E2267" t="s">
        <v>105</v>
      </c>
      <c r="F2267" t="s">
        <v>60</v>
      </c>
      <c r="G2267" t="s">
        <v>74</v>
      </c>
      <c r="H2267" s="1">
        <v>43894</v>
      </c>
      <c r="I2267" s="1">
        <v>45068</v>
      </c>
      <c r="J2267" s="1">
        <v>32092</v>
      </c>
      <c r="K2267" t="s">
        <v>3098</v>
      </c>
      <c r="L2267" t="s">
        <v>362</v>
      </c>
    </row>
    <row r="2268" spans="1:12" x14ac:dyDescent="0.3">
      <c r="A2268" t="s">
        <v>3099</v>
      </c>
      <c r="B2268" t="s">
        <v>36</v>
      </c>
      <c r="C2268" t="s">
        <v>37</v>
      </c>
      <c r="D2268" t="s">
        <v>94</v>
      </c>
      <c r="E2268" t="s">
        <v>54</v>
      </c>
      <c r="F2268" t="s">
        <v>60</v>
      </c>
      <c r="G2268" t="s">
        <v>29</v>
      </c>
      <c r="H2268" s="1">
        <v>41505</v>
      </c>
      <c r="I2268" s="1">
        <v>42496</v>
      </c>
      <c r="J2268" s="1">
        <v>35317</v>
      </c>
      <c r="L2268" t="s">
        <v>1462</v>
      </c>
    </row>
    <row r="2269" spans="1:12" x14ac:dyDescent="0.3">
      <c r="A2269" t="s">
        <v>3100</v>
      </c>
      <c r="B2269" t="s">
        <v>49</v>
      </c>
      <c r="C2269" t="s">
        <v>97</v>
      </c>
      <c r="D2269" t="s">
        <v>130</v>
      </c>
      <c r="E2269" t="s">
        <v>54</v>
      </c>
      <c r="F2269" t="s">
        <v>15</v>
      </c>
      <c r="H2269" t="s">
        <v>75</v>
      </c>
      <c r="K2269">
        <v>113357</v>
      </c>
      <c r="L2269" t="s">
        <v>3268</v>
      </c>
    </row>
    <row r="2270" spans="1:12" x14ac:dyDescent="0.3">
      <c r="A2270" t="s">
        <v>3101</v>
      </c>
      <c r="B2270" t="s">
        <v>67</v>
      </c>
      <c r="C2270" t="s">
        <v>25</v>
      </c>
      <c r="E2270" t="s">
        <v>99</v>
      </c>
      <c r="F2270" t="s">
        <v>28</v>
      </c>
      <c r="G2270" t="s">
        <v>78</v>
      </c>
      <c r="H2270" s="1">
        <v>42405</v>
      </c>
      <c r="J2270" s="1">
        <v>33981</v>
      </c>
      <c r="K2270" t="s">
        <v>3102</v>
      </c>
    </row>
    <row r="2271" spans="1:12" x14ac:dyDescent="0.3">
      <c r="A2271" t="s">
        <v>3103</v>
      </c>
      <c r="B2271" t="s">
        <v>49</v>
      </c>
      <c r="C2271" t="s">
        <v>82</v>
      </c>
      <c r="D2271" t="s">
        <v>13</v>
      </c>
      <c r="E2271" t="s">
        <v>38</v>
      </c>
      <c r="F2271" t="s">
        <v>60</v>
      </c>
      <c r="G2271" t="s">
        <v>74</v>
      </c>
      <c r="H2271" t="s">
        <v>75</v>
      </c>
      <c r="J2271" s="1">
        <v>23154</v>
      </c>
      <c r="L2271" t="s">
        <v>3271</v>
      </c>
    </row>
    <row r="2272" spans="1:12" x14ac:dyDescent="0.3">
      <c r="A2272" t="s">
        <v>3104</v>
      </c>
      <c r="C2272" t="s">
        <v>37</v>
      </c>
      <c r="D2272" t="s">
        <v>50</v>
      </c>
      <c r="E2272" t="s">
        <v>27</v>
      </c>
      <c r="F2272" t="s">
        <v>55</v>
      </c>
      <c r="G2272" t="s">
        <v>64</v>
      </c>
      <c r="H2272" s="1">
        <v>43325</v>
      </c>
      <c r="J2272" s="1">
        <v>27004</v>
      </c>
      <c r="K2272" t="s">
        <v>1012</v>
      </c>
    </row>
    <row r="2273" spans="1:12" x14ac:dyDescent="0.3">
      <c r="A2273" t="s">
        <v>3105</v>
      </c>
      <c r="B2273" t="s">
        <v>85</v>
      </c>
      <c r="C2273" t="s">
        <v>45</v>
      </c>
      <c r="D2273" t="s">
        <v>13</v>
      </c>
      <c r="E2273" t="s">
        <v>54</v>
      </c>
      <c r="F2273" t="s">
        <v>15</v>
      </c>
      <c r="G2273" t="s">
        <v>69</v>
      </c>
      <c r="H2273" s="1">
        <v>43049</v>
      </c>
      <c r="I2273" s="1">
        <v>44767</v>
      </c>
      <c r="J2273" s="1">
        <v>38087</v>
      </c>
    </row>
    <row r="2274" spans="1:12" x14ac:dyDescent="0.3">
      <c r="A2274" t="s">
        <v>3106</v>
      </c>
      <c r="B2274" t="s">
        <v>24</v>
      </c>
      <c r="C2274" t="s">
        <v>12</v>
      </c>
      <c r="D2274" t="s">
        <v>31</v>
      </c>
      <c r="E2274" t="s">
        <v>88</v>
      </c>
      <c r="F2274" t="s">
        <v>55</v>
      </c>
      <c r="G2274" t="s">
        <v>16</v>
      </c>
      <c r="H2274" s="1">
        <v>43717</v>
      </c>
      <c r="I2274" s="1">
        <v>44939</v>
      </c>
      <c r="J2274" s="1">
        <v>26770</v>
      </c>
      <c r="K2274">
        <v>30581</v>
      </c>
    </row>
    <row r="2275" spans="1:12" x14ac:dyDescent="0.3">
      <c r="A2275" t="s">
        <v>3107</v>
      </c>
      <c r="B2275" t="s">
        <v>24</v>
      </c>
      <c r="C2275" t="s">
        <v>40</v>
      </c>
      <c r="D2275" t="s">
        <v>50</v>
      </c>
      <c r="E2275" t="s">
        <v>86</v>
      </c>
      <c r="F2275" t="s">
        <v>33</v>
      </c>
      <c r="H2275" s="1">
        <v>42050</v>
      </c>
      <c r="J2275" s="1">
        <v>23642</v>
      </c>
      <c r="K2275" t="s">
        <v>289</v>
      </c>
      <c r="L2275" t="s">
        <v>3276</v>
      </c>
    </row>
    <row r="2276" spans="1:12" x14ac:dyDescent="0.3">
      <c r="A2276" t="s">
        <v>3108</v>
      </c>
      <c r="B2276" t="s">
        <v>67</v>
      </c>
      <c r="D2276" t="s">
        <v>53</v>
      </c>
      <c r="E2276" t="s">
        <v>170</v>
      </c>
      <c r="F2276" t="s">
        <v>55</v>
      </c>
      <c r="G2276" t="s">
        <v>64</v>
      </c>
      <c r="H2276" s="1">
        <v>43656</v>
      </c>
      <c r="J2276" s="1">
        <v>22050</v>
      </c>
      <c r="K2276" t="s">
        <v>3109</v>
      </c>
      <c r="L2276" t="s">
        <v>3278</v>
      </c>
    </row>
    <row r="2277" spans="1:12" x14ac:dyDescent="0.3">
      <c r="A2277" t="s">
        <v>3110</v>
      </c>
      <c r="C2277" t="s">
        <v>58</v>
      </c>
      <c r="E2277" t="s">
        <v>32</v>
      </c>
      <c r="F2277" t="s">
        <v>55</v>
      </c>
      <c r="H2277" s="1">
        <v>41520</v>
      </c>
      <c r="J2277" s="1">
        <v>24393</v>
      </c>
    </row>
    <row r="2278" spans="1:12" x14ac:dyDescent="0.3">
      <c r="A2278" t="s">
        <v>3111</v>
      </c>
      <c r="B2278" t="s">
        <v>67</v>
      </c>
      <c r="C2278" t="s">
        <v>25</v>
      </c>
      <c r="D2278" t="s">
        <v>13</v>
      </c>
      <c r="E2278" t="s">
        <v>32</v>
      </c>
      <c r="F2278" t="s">
        <v>55</v>
      </c>
      <c r="G2278" t="s">
        <v>47</v>
      </c>
      <c r="H2278" s="1">
        <v>43225</v>
      </c>
      <c r="J2278" s="1">
        <v>27889</v>
      </c>
      <c r="K2278" t="s">
        <v>3112</v>
      </c>
      <c r="L2278" t="s">
        <v>187</v>
      </c>
    </row>
    <row r="2279" spans="1:12" x14ac:dyDescent="0.3">
      <c r="A2279" t="s">
        <v>3113</v>
      </c>
      <c r="B2279" t="s">
        <v>24</v>
      </c>
      <c r="C2279" t="s">
        <v>12</v>
      </c>
      <c r="E2279" t="s">
        <v>32</v>
      </c>
      <c r="G2279" t="s">
        <v>47</v>
      </c>
      <c r="H2279" s="1">
        <v>42818</v>
      </c>
      <c r="I2279" s="1">
        <v>44320</v>
      </c>
      <c r="J2279" s="1">
        <v>23873</v>
      </c>
      <c r="K2279" t="s">
        <v>3114</v>
      </c>
      <c r="L2279">
        <v>60779</v>
      </c>
    </row>
    <row r="2280" spans="1:12" x14ac:dyDescent="0.3">
      <c r="A2280" t="s">
        <v>3115</v>
      </c>
      <c r="B2280" t="s">
        <v>67</v>
      </c>
      <c r="C2280" t="s">
        <v>45</v>
      </c>
      <c r="D2280" t="s">
        <v>31</v>
      </c>
      <c r="F2280" t="s">
        <v>60</v>
      </c>
      <c r="H2280" s="1">
        <v>40324</v>
      </c>
      <c r="J2280" s="1">
        <v>25480</v>
      </c>
      <c r="K2280" t="s">
        <v>3116</v>
      </c>
    </row>
    <row r="2281" spans="1:12" x14ac:dyDescent="0.3">
      <c r="A2281" t="s">
        <v>3117</v>
      </c>
      <c r="B2281" t="s">
        <v>49</v>
      </c>
      <c r="C2281" t="s">
        <v>25</v>
      </c>
      <c r="D2281" t="s">
        <v>68</v>
      </c>
      <c r="E2281" t="s">
        <v>88</v>
      </c>
      <c r="F2281" t="s">
        <v>15</v>
      </c>
      <c r="H2281" s="1">
        <v>43425</v>
      </c>
      <c r="J2281" s="1">
        <v>36414</v>
      </c>
      <c r="K2281" t="s">
        <v>3118</v>
      </c>
    </row>
    <row r="2282" spans="1:12" x14ac:dyDescent="0.3">
      <c r="A2282" t="s">
        <v>3119</v>
      </c>
      <c r="B2282" t="s">
        <v>19</v>
      </c>
      <c r="C2282" t="s">
        <v>25</v>
      </c>
      <c r="D2282" t="s">
        <v>59</v>
      </c>
      <c r="E2282" t="s">
        <v>88</v>
      </c>
      <c r="F2282" t="s">
        <v>33</v>
      </c>
      <c r="G2282" t="s">
        <v>29</v>
      </c>
      <c r="H2282" s="1">
        <v>43275</v>
      </c>
      <c r="I2282" s="1">
        <v>45202</v>
      </c>
      <c r="J2282" s="1">
        <v>26980</v>
      </c>
      <c r="L2282" t="s">
        <v>3286</v>
      </c>
    </row>
    <row r="2283" spans="1:12" x14ac:dyDescent="0.3">
      <c r="A2283" t="s">
        <v>3120</v>
      </c>
      <c r="B2283" t="s">
        <v>67</v>
      </c>
      <c r="C2283" t="s">
        <v>45</v>
      </c>
      <c r="E2283" t="s">
        <v>63</v>
      </c>
      <c r="F2283" t="s">
        <v>15</v>
      </c>
      <c r="G2283" t="s">
        <v>64</v>
      </c>
      <c r="H2283" s="1">
        <v>42530</v>
      </c>
      <c r="J2283" s="1">
        <v>27743</v>
      </c>
    </row>
    <row r="2284" spans="1:12" x14ac:dyDescent="0.3">
      <c r="A2284" t="s">
        <v>3121</v>
      </c>
      <c r="C2284" t="s">
        <v>25</v>
      </c>
      <c r="D2284" t="s">
        <v>41</v>
      </c>
      <c r="E2284" t="s">
        <v>99</v>
      </c>
      <c r="G2284" t="s">
        <v>47</v>
      </c>
      <c r="H2284" s="1">
        <v>40887</v>
      </c>
      <c r="I2284" s="1">
        <v>42393</v>
      </c>
      <c r="J2284" s="1">
        <v>26108</v>
      </c>
      <c r="K2284">
        <v>62382</v>
      </c>
    </row>
    <row r="2285" spans="1:12" x14ac:dyDescent="0.3">
      <c r="A2285" t="s">
        <v>3122</v>
      </c>
      <c r="B2285" t="s">
        <v>24</v>
      </c>
      <c r="C2285" t="s">
        <v>12</v>
      </c>
      <c r="D2285" t="s">
        <v>21</v>
      </c>
      <c r="E2285" t="s">
        <v>14</v>
      </c>
      <c r="F2285" t="s">
        <v>55</v>
      </c>
      <c r="G2285" t="s">
        <v>64</v>
      </c>
      <c r="H2285" s="1">
        <v>42065</v>
      </c>
      <c r="I2285" s="1">
        <v>43531</v>
      </c>
      <c r="J2285" s="1">
        <v>30594</v>
      </c>
      <c r="K2285">
        <v>66982</v>
      </c>
    </row>
    <row r="2286" spans="1:12" x14ac:dyDescent="0.3">
      <c r="A2286" t="s">
        <v>3123</v>
      </c>
      <c r="B2286" t="s">
        <v>36</v>
      </c>
      <c r="C2286" t="s">
        <v>12</v>
      </c>
      <c r="E2286" t="s">
        <v>63</v>
      </c>
      <c r="G2286" t="s">
        <v>42</v>
      </c>
      <c r="H2286" t="s">
        <v>75</v>
      </c>
      <c r="J2286" s="1">
        <v>37196</v>
      </c>
      <c r="K2286" t="s">
        <v>3124</v>
      </c>
    </row>
    <row r="2287" spans="1:12" x14ac:dyDescent="0.3">
      <c r="A2287" t="s">
        <v>3125</v>
      </c>
      <c r="B2287" t="s">
        <v>67</v>
      </c>
      <c r="C2287" t="s">
        <v>97</v>
      </c>
      <c r="D2287" t="s">
        <v>59</v>
      </c>
      <c r="E2287" t="s">
        <v>86</v>
      </c>
      <c r="F2287" t="s">
        <v>15</v>
      </c>
      <c r="G2287" t="s">
        <v>42</v>
      </c>
      <c r="H2287" s="1">
        <v>43423</v>
      </c>
      <c r="I2287" s="1">
        <v>45235</v>
      </c>
      <c r="J2287" s="1">
        <v>31725</v>
      </c>
      <c r="K2287" t="s">
        <v>3126</v>
      </c>
      <c r="L2287" t="s">
        <v>3291</v>
      </c>
    </row>
    <row r="2288" spans="1:12" x14ac:dyDescent="0.3">
      <c r="A2288" t="s">
        <v>3127</v>
      </c>
      <c r="B2288" t="s">
        <v>85</v>
      </c>
      <c r="C2288" t="s">
        <v>82</v>
      </c>
      <c r="E2288" t="s">
        <v>88</v>
      </c>
      <c r="F2288" t="s">
        <v>60</v>
      </c>
      <c r="G2288" t="s">
        <v>78</v>
      </c>
      <c r="H2288" s="1">
        <v>40702</v>
      </c>
      <c r="J2288" s="1">
        <v>24508</v>
      </c>
      <c r="K2288" t="s">
        <v>1626</v>
      </c>
    </row>
    <row r="2289" spans="1:12" x14ac:dyDescent="0.3">
      <c r="A2289" t="s">
        <v>3128</v>
      </c>
      <c r="B2289" t="s">
        <v>19</v>
      </c>
      <c r="C2289" t="s">
        <v>58</v>
      </c>
      <c r="D2289" t="s">
        <v>41</v>
      </c>
      <c r="E2289" t="s">
        <v>46</v>
      </c>
      <c r="F2289" t="s">
        <v>15</v>
      </c>
      <c r="G2289" t="s">
        <v>78</v>
      </c>
      <c r="H2289" s="1">
        <v>41048</v>
      </c>
      <c r="I2289" s="1">
        <v>42991</v>
      </c>
      <c r="J2289" s="1">
        <v>22064</v>
      </c>
      <c r="K2289" t="s">
        <v>287</v>
      </c>
      <c r="L2289" t="s">
        <v>3065</v>
      </c>
    </row>
    <row r="2290" spans="1:12" x14ac:dyDescent="0.3">
      <c r="B2290" t="s">
        <v>67</v>
      </c>
      <c r="C2290" t="s">
        <v>40</v>
      </c>
      <c r="D2290" t="s">
        <v>83</v>
      </c>
      <c r="E2290" t="s">
        <v>51</v>
      </c>
      <c r="F2290" t="s">
        <v>28</v>
      </c>
      <c r="G2290" t="s">
        <v>64</v>
      </c>
      <c r="H2290" s="1">
        <v>42898</v>
      </c>
      <c r="J2290" s="1">
        <v>34655</v>
      </c>
      <c r="L2290" t="s">
        <v>3295</v>
      </c>
    </row>
    <row r="2291" spans="1:12" x14ac:dyDescent="0.3">
      <c r="A2291" t="s">
        <v>3129</v>
      </c>
      <c r="B2291" t="s">
        <v>49</v>
      </c>
      <c r="C2291" t="s">
        <v>82</v>
      </c>
      <c r="D2291" t="s">
        <v>53</v>
      </c>
      <c r="E2291" t="s">
        <v>14</v>
      </c>
      <c r="F2291" t="s">
        <v>60</v>
      </c>
      <c r="H2291" s="1">
        <v>39831</v>
      </c>
      <c r="I2291" s="1">
        <v>41533</v>
      </c>
      <c r="J2291" s="1">
        <v>34300</v>
      </c>
    </row>
    <row r="2292" spans="1:12" x14ac:dyDescent="0.3">
      <c r="A2292" t="s">
        <v>3130</v>
      </c>
      <c r="C2292" t="s">
        <v>82</v>
      </c>
      <c r="D2292" t="s">
        <v>13</v>
      </c>
      <c r="E2292" t="s">
        <v>38</v>
      </c>
      <c r="G2292" t="s">
        <v>29</v>
      </c>
      <c r="H2292" s="1">
        <v>43556</v>
      </c>
      <c r="J2292" s="1">
        <v>22355</v>
      </c>
      <c r="L2292" t="s">
        <v>3298</v>
      </c>
    </row>
    <row r="2293" spans="1:12" x14ac:dyDescent="0.3">
      <c r="A2293" t="s">
        <v>3131</v>
      </c>
      <c r="B2293" t="s">
        <v>67</v>
      </c>
      <c r="C2293" t="s">
        <v>12</v>
      </c>
      <c r="D2293" t="s">
        <v>21</v>
      </c>
      <c r="E2293" t="s">
        <v>88</v>
      </c>
      <c r="F2293" t="s">
        <v>55</v>
      </c>
      <c r="G2293" t="s">
        <v>78</v>
      </c>
      <c r="H2293" s="1">
        <v>41486</v>
      </c>
      <c r="J2293" s="1">
        <v>37186</v>
      </c>
      <c r="K2293" t="s">
        <v>744</v>
      </c>
      <c r="L2293">
        <v>42522</v>
      </c>
    </row>
    <row r="2294" spans="1:12" x14ac:dyDescent="0.3">
      <c r="A2294" t="s">
        <v>3132</v>
      </c>
      <c r="B2294" t="s">
        <v>19</v>
      </c>
      <c r="C2294" t="s">
        <v>58</v>
      </c>
      <c r="D2294" t="s">
        <v>59</v>
      </c>
      <c r="E2294" t="s">
        <v>63</v>
      </c>
      <c r="G2294" t="s">
        <v>64</v>
      </c>
      <c r="H2294" s="1">
        <v>40586</v>
      </c>
      <c r="I2294" s="1">
        <v>42088</v>
      </c>
      <c r="J2294" s="1">
        <v>36813</v>
      </c>
      <c r="K2294" t="s">
        <v>3133</v>
      </c>
      <c r="L2294" t="s">
        <v>3302</v>
      </c>
    </row>
    <row r="2295" spans="1:12" x14ac:dyDescent="0.3">
      <c r="A2295" t="s">
        <v>3134</v>
      </c>
      <c r="B2295" t="s">
        <v>49</v>
      </c>
      <c r="C2295" t="s">
        <v>40</v>
      </c>
      <c r="D2295" t="s">
        <v>50</v>
      </c>
      <c r="E2295" t="s">
        <v>54</v>
      </c>
      <c r="F2295" t="s">
        <v>55</v>
      </c>
      <c r="G2295" t="s">
        <v>64</v>
      </c>
      <c r="H2295" s="1">
        <v>43960</v>
      </c>
      <c r="J2295" s="1">
        <v>30967</v>
      </c>
      <c r="K2295">
        <v>71200</v>
      </c>
      <c r="L2295" t="s">
        <v>3304</v>
      </c>
    </row>
    <row r="2296" spans="1:12" x14ac:dyDescent="0.3">
      <c r="A2296" t="s">
        <v>3135</v>
      </c>
      <c r="B2296" t="s">
        <v>24</v>
      </c>
      <c r="C2296" t="s">
        <v>25</v>
      </c>
      <c r="D2296" t="s">
        <v>125</v>
      </c>
      <c r="E2296" t="s">
        <v>38</v>
      </c>
      <c r="F2296" t="s">
        <v>33</v>
      </c>
      <c r="G2296" t="s">
        <v>69</v>
      </c>
      <c r="H2296" s="1">
        <v>41145</v>
      </c>
      <c r="I2296" s="1">
        <v>42595</v>
      </c>
      <c r="J2296" s="1">
        <v>33413</v>
      </c>
      <c r="K2296">
        <v>107148</v>
      </c>
      <c r="L2296" t="s">
        <v>3306</v>
      </c>
    </row>
    <row r="2297" spans="1:12" x14ac:dyDescent="0.3">
      <c r="A2297" t="s">
        <v>3136</v>
      </c>
      <c r="B2297" t="s">
        <v>49</v>
      </c>
      <c r="C2297" t="s">
        <v>58</v>
      </c>
      <c r="E2297" t="s">
        <v>88</v>
      </c>
      <c r="F2297" t="s">
        <v>60</v>
      </c>
      <c r="G2297" t="s">
        <v>47</v>
      </c>
      <c r="H2297" s="1">
        <v>39815</v>
      </c>
      <c r="J2297" s="1">
        <v>32105</v>
      </c>
      <c r="K2297" t="s">
        <v>3137</v>
      </c>
    </row>
    <row r="2298" spans="1:12" x14ac:dyDescent="0.3">
      <c r="A2298" t="s">
        <v>3138</v>
      </c>
      <c r="B2298" t="s">
        <v>24</v>
      </c>
      <c r="C2298" t="s">
        <v>97</v>
      </c>
      <c r="D2298" t="s">
        <v>83</v>
      </c>
      <c r="E2298" t="s">
        <v>54</v>
      </c>
      <c r="F2298" t="s">
        <v>33</v>
      </c>
      <c r="G2298" t="s">
        <v>47</v>
      </c>
      <c r="H2298" s="1">
        <v>44044</v>
      </c>
      <c r="J2298" s="1">
        <v>22496</v>
      </c>
    </row>
    <row r="2299" spans="1:12" x14ac:dyDescent="0.3">
      <c r="A2299" t="s">
        <v>3139</v>
      </c>
      <c r="B2299" t="s">
        <v>85</v>
      </c>
      <c r="C2299" t="s">
        <v>58</v>
      </c>
      <c r="D2299" t="s">
        <v>83</v>
      </c>
      <c r="E2299" t="s">
        <v>27</v>
      </c>
      <c r="G2299" t="s">
        <v>47</v>
      </c>
      <c r="H2299" s="1">
        <v>42354</v>
      </c>
      <c r="J2299" s="1">
        <v>28694</v>
      </c>
      <c r="K2299" t="s">
        <v>3140</v>
      </c>
      <c r="L2299" t="s">
        <v>3311</v>
      </c>
    </row>
    <row r="2300" spans="1:12" x14ac:dyDescent="0.3">
      <c r="A2300" t="s">
        <v>3141</v>
      </c>
      <c r="C2300" t="s">
        <v>97</v>
      </c>
      <c r="D2300" t="s">
        <v>26</v>
      </c>
      <c r="E2300" t="s">
        <v>88</v>
      </c>
      <c r="F2300" t="s">
        <v>60</v>
      </c>
      <c r="G2300" t="s">
        <v>78</v>
      </c>
      <c r="H2300" s="1">
        <v>39890</v>
      </c>
      <c r="J2300" s="1">
        <v>28980</v>
      </c>
      <c r="L2300" t="s">
        <v>3313</v>
      </c>
    </row>
    <row r="2301" spans="1:12" x14ac:dyDescent="0.3">
      <c r="A2301" t="s">
        <v>3142</v>
      </c>
      <c r="C2301" t="s">
        <v>12</v>
      </c>
      <c r="D2301" t="s">
        <v>41</v>
      </c>
      <c r="E2301" t="s">
        <v>54</v>
      </c>
      <c r="F2301" t="s">
        <v>55</v>
      </c>
      <c r="H2301" s="1">
        <v>40326</v>
      </c>
      <c r="I2301" s="1">
        <v>41273</v>
      </c>
      <c r="J2301" s="1">
        <v>24209</v>
      </c>
      <c r="K2301">
        <v>110504</v>
      </c>
      <c r="L2301">
        <v>86261</v>
      </c>
    </row>
    <row r="2302" spans="1:12" x14ac:dyDescent="0.3">
      <c r="A2302" t="s">
        <v>3143</v>
      </c>
      <c r="B2302" t="s">
        <v>67</v>
      </c>
      <c r="C2302" t="s">
        <v>12</v>
      </c>
      <c r="D2302" t="s">
        <v>130</v>
      </c>
      <c r="F2302" t="s">
        <v>33</v>
      </c>
      <c r="H2302" s="1">
        <v>42801</v>
      </c>
      <c r="J2302" s="1">
        <v>33178</v>
      </c>
      <c r="K2302">
        <v>94302</v>
      </c>
      <c r="L2302" t="s">
        <v>3317</v>
      </c>
    </row>
    <row r="2303" spans="1:12" x14ac:dyDescent="0.3">
      <c r="A2303" t="s">
        <v>3144</v>
      </c>
      <c r="B2303" t="s">
        <v>36</v>
      </c>
      <c r="C2303" t="s">
        <v>97</v>
      </c>
      <c r="D2303" t="s">
        <v>13</v>
      </c>
      <c r="E2303" t="s">
        <v>86</v>
      </c>
      <c r="F2303" t="s">
        <v>28</v>
      </c>
      <c r="H2303" s="1">
        <v>42314</v>
      </c>
      <c r="I2303" s="1">
        <v>42925</v>
      </c>
      <c r="J2303" s="1">
        <v>28392</v>
      </c>
      <c r="K2303" t="s">
        <v>3145</v>
      </c>
    </row>
    <row r="2304" spans="1:12" x14ac:dyDescent="0.3">
      <c r="A2304" t="s">
        <v>3146</v>
      </c>
      <c r="B2304" t="s">
        <v>67</v>
      </c>
      <c r="C2304" t="s">
        <v>97</v>
      </c>
      <c r="D2304" t="s">
        <v>68</v>
      </c>
      <c r="E2304" t="s">
        <v>32</v>
      </c>
      <c r="F2304" t="s">
        <v>55</v>
      </c>
      <c r="G2304" t="s">
        <v>29</v>
      </c>
      <c r="H2304" s="1">
        <v>41288</v>
      </c>
      <c r="J2304" s="1">
        <v>26004</v>
      </c>
      <c r="K2304" t="s">
        <v>3147</v>
      </c>
      <c r="L2304" t="s">
        <v>3320</v>
      </c>
    </row>
    <row r="2305" spans="1:12" x14ac:dyDescent="0.3">
      <c r="A2305" t="s">
        <v>3148</v>
      </c>
      <c r="B2305" t="s">
        <v>49</v>
      </c>
      <c r="C2305" t="s">
        <v>20</v>
      </c>
      <c r="D2305" t="s">
        <v>53</v>
      </c>
      <c r="E2305" t="s">
        <v>51</v>
      </c>
      <c r="F2305" t="s">
        <v>28</v>
      </c>
      <c r="H2305" s="1">
        <v>41571</v>
      </c>
      <c r="J2305" s="1">
        <v>21980</v>
      </c>
      <c r="K2305">
        <v>100523</v>
      </c>
      <c r="L2305" t="s">
        <v>1183</v>
      </c>
    </row>
    <row r="2306" spans="1:12" x14ac:dyDescent="0.3">
      <c r="A2306" t="s">
        <v>3149</v>
      </c>
      <c r="B2306" t="s">
        <v>67</v>
      </c>
      <c r="C2306" t="s">
        <v>58</v>
      </c>
      <c r="D2306" t="s">
        <v>26</v>
      </c>
      <c r="E2306" t="s">
        <v>92</v>
      </c>
      <c r="F2306" t="s">
        <v>55</v>
      </c>
      <c r="G2306" t="s">
        <v>64</v>
      </c>
      <c r="H2306" s="1">
        <v>41641</v>
      </c>
      <c r="I2306" s="1">
        <v>43541</v>
      </c>
      <c r="J2306" s="1">
        <v>27609</v>
      </c>
      <c r="K2306" t="s">
        <v>3150</v>
      </c>
    </row>
    <row r="2307" spans="1:12" x14ac:dyDescent="0.3">
      <c r="B2307" t="s">
        <v>85</v>
      </c>
      <c r="C2307" t="s">
        <v>25</v>
      </c>
      <c r="D2307" t="s">
        <v>147</v>
      </c>
      <c r="E2307" t="s">
        <v>32</v>
      </c>
      <c r="G2307" t="s">
        <v>47</v>
      </c>
      <c r="H2307" s="1">
        <v>42749</v>
      </c>
      <c r="J2307" s="1">
        <v>25193</v>
      </c>
      <c r="L2307" t="s">
        <v>228</v>
      </c>
    </row>
    <row r="2308" spans="1:12" x14ac:dyDescent="0.3">
      <c r="A2308" t="s">
        <v>3151</v>
      </c>
      <c r="D2308" t="s">
        <v>53</v>
      </c>
      <c r="E2308" t="s">
        <v>54</v>
      </c>
      <c r="F2308" t="s">
        <v>28</v>
      </c>
      <c r="H2308" s="1">
        <v>40561</v>
      </c>
      <c r="J2308" s="1">
        <v>33018</v>
      </c>
      <c r="K2308" t="s">
        <v>3152</v>
      </c>
    </row>
    <row r="2309" spans="1:12" x14ac:dyDescent="0.3">
      <c r="A2309" t="s">
        <v>3153</v>
      </c>
      <c r="C2309" t="s">
        <v>20</v>
      </c>
      <c r="D2309" t="s">
        <v>94</v>
      </c>
      <c r="E2309" t="s">
        <v>170</v>
      </c>
      <c r="G2309" t="s">
        <v>29</v>
      </c>
      <c r="H2309" s="1">
        <v>40369</v>
      </c>
      <c r="J2309" s="1">
        <v>29361</v>
      </c>
      <c r="K2309" t="s">
        <v>631</v>
      </c>
      <c r="L2309">
        <v>100723</v>
      </c>
    </row>
    <row r="2310" spans="1:12" x14ac:dyDescent="0.3">
      <c r="A2310" t="s">
        <v>3154</v>
      </c>
      <c r="B2310" t="s">
        <v>85</v>
      </c>
      <c r="D2310" t="s">
        <v>26</v>
      </c>
      <c r="E2310" t="s">
        <v>86</v>
      </c>
      <c r="H2310" s="1">
        <v>43541</v>
      </c>
      <c r="J2310" s="1">
        <v>28050</v>
      </c>
      <c r="L2310">
        <v>50249</v>
      </c>
    </row>
    <row r="2311" spans="1:12" x14ac:dyDescent="0.3">
      <c r="A2311" t="s">
        <v>3155</v>
      </c>
      <c r="B2311" t="s">
        <v>19</v>
      </c>
      <c r="C2311" t="s">
        <v>37</v>
      </c>
      <c r="D2311" t="s">
        <v>130</v>
      </c>
      <c r="E2311" t="s">
        <v>51</v>
      </c>
      <c r="F2311" t="s">
        <v>28</v>
      </c>
      <c r="G2311" t="s">
        <v>29</v>
      </c>
      <c r="H2311" s="1">
        <v>41426</v>
      </c>
      <c r="I2311" s="1">
        <v>42732</v>
      </c>
      <c r="J2311" s="1">
        <v>22259</v>
      </c>
      <c r="K2311" t="s">
        <v>157</v>
      </c>
    </row>
    <row r="2312" spans="1:12" x14ac:dyDescent="0.3">
      <c r="A2312" t="s">
        <v>3156</v>
      </c>
      <c r="B2312" t="s">
        <v>85</v>
      </c>
      <c r="C2312" t="s">
        <v>40</v>
      </c>
      <c r="D2312" t="s">
        <v>59</v>
      </c>
      <c r="E2312" t="s">
        <v>38</v>
      </c>
      <c r="F2312" t="s">
        <v>60</v>
      </c>
      <c r="G2312" t="s">
        <v>64</v>
      </c>
      <c r="H2312" s="1">
        <v>44171</v>
      </c>
      <c r="I2312" s="1">
        <v>46061</v>
      </c>
      <c r="J2312" s="1">
        <v>28866</v>
      </c>
      <c r="K2312">
        <v>60350</v>
      </c>
      <c r="L2312" t="s">
        <v>3329</v>
      </c>
    </row>
    <row r="2313" spans="1:12" x14ac:dyDescent="0.3">
      <c r="A2313" t="s">
        <v>3157</v>
      </c>
      <c r="B2313" t="s">
        <v>85</v>
      </c>
      <c r="C2313" t="s">
        <v>12</v>
      </c>
      <c r="D2313" t="s">
        <v>50</v>
      </c>
      <c r="E2313" t="s">
        <v>54</v>
      </c>
      <c r="F2313" t="s">
        <v>15</v>
      </c>
      <c r="G2313" t="s">
        <v>69</v>
      </c>
      <c r="H2313" s="1">
        <v>44110</v>
      </c>
      <c r="I2313" s="1">
        <v>45132</v>
      </c>
      <c r="J2313" s="1">
        <v>36775</v>
      </c>
      <c r="L2313" t="s">
        <v>3331</v>
      </c>
    </row>
    <row r="2314" spans="1:12" x14ac:dyDescent="0.3">
      <c r="A2314" t="s">
        <v>3158</v>
      </c>
      <c r="B2314" t="s">
        <v>24</v>
      </c>
      <c r="C2314" t="s">
        <v>40</v>
      </c>
      <c r="D2314" t="s">
        <v>41</v>
      </c>
      <c r="E2314" t="s">
        <v>54</v>
      </c>
      <c r="F2314" t="s">
        <v>55</v>
      </c>
      <c r="G2314" t="s">
        <v>64</v>
      </c>
      <c r="H2314" s="1">
        <v>43035</v>
      </c>
      <c r="I2314" s="1">
        <v>43432</v>
      </c>
      <c r="J2314" s="1">
        <v>30658</v>
      </c>
      <c r="K2314" t="s">
        <v>3159</v>
      </c>
      <c r="L2314" t="s">
        <v>3333</v>
      </c>
    </row>
    <row r="2315" spans="1:12" x14ac:dyDescent="0.3">
      <c r="A2315" t="s">
        <v>3160</v>
      </c>
      <c r="B2315" t="s">
        <v>36</v>
      </c>
      <c r="D2315" t="s">
        <v>31</v>
      </c>
      <c r="E2315" t="s">
        <v>63</v>
      </c>
      <c r="F2315" t="s">
        <v>33</v>
      </c>
      <c r="G2315" t="s">
        <v>42</v>
      </c>
      <c r="H2315" s="1">
        <v>43927</v>
      </c>
      <c r="J2315" s="1">
        <v>25503</v>
      </c>
    </row>
    <row r="2316" spans="1:12" x14ac:dyDescent="0.3">
      <c r="A2316" t="s">
        <v>3161</v>
      </c>
      <c r="B2316" t="s">
        <v>24</v>
      </c>
      <c r="C2316" t="s">
        <v>12</v>
      </c>
      <c r="D2316" t="s">
        <v>59</v>
      </c>
      <c r="E2316" t="s">
        <v>105</v>
      </c>
      <c r="G2316" t="s">
        <v>69</v>
      </c>
      <c r="H2316" s="1">
        <v>41599</v>
      </c>
      <c r="J2316" s="1">
        <v>27755</v>
      </c>
      <c r="K2316" t="s">
        <v>3162</v>
      </c>
    </row>
    <row r="2317" spans="1:12" x14ac:dyDescent="0.3">
      <c r="A2317" t="s">
        <v>3163</v>
      </c>
      <c r="B2317" t="s">
        <v>85</v>
      </c>
      <c r="C2317" t="s">
        <v>97</v>
      </c>
      <c r="D2317" t="s">
        <v>68</v>
      </c>
      <c r="E2317" t="s">
        <v>38</v>
      </c>
      <c r="G2317" t="s">
        <v>78</v>
      </c>
      <c r="H2317" s="1">
        <v>43610</v>
      </c>
      <c r="I2317" s="1">
        <v>45161</v>
      </c>
      <c r="J2317" s="1">
        <v>32379</v>
      </c>
      <c r="K2317" t="s">
        <v>3164</v>
      </c>
    </row>
    <row r="2318" spans="1:12" x14ac:dyDescent="0.3">
      <c r="A2318" t="s">
        <v>3165</v>
      </c>
      <c r="C2318" t="s">
        <v>25</v>
      </c>
      <c r="D2318" t="s">
        <v>59</v>
      </c>
      <c r="F2318" t="s">
        <v>33</v>
      </c>
      <c r="G2318" t="s">
        <v>64</v>
      </c>
      <c r="H2318" s="1">
        <v>44194</v>
      </c>
      <c r="I2318" s="1">
        <v>45977</v>
      </c>
      <c r="J2318" s="1">
        <v>38118</v>
      </c>
      <c r="K2318" t="s">
        <v>785</v>
      </c>
    </row>
    <row r="2319" spans="1:12" x14ac:dyDescent="0.3">
      <c r="A2319" t="s">
        <v>3166</v>
      </c>
      <c r="B2319" t="s">
        <v>24</v>
      </c>
      <c r="D2319" t="s">
        <v>147</v>
      </c>
      <c r="F2319" t="s">
        <v>60</v>
      </c>
      <c r="H2319" s="1">
        <v>41937</v>
      </c>
      <c r="J2319" s="1">
        <v>31462</v>
      </c>
      <c r="L2319" t="s">
        <v>3341</v>
      </c>
    </row>
    <row r="2320" spans="1:12" x14ac:dyDescent="0.3">
      <c r="A2320" t="s">
        <v>3167</v>
      </c>
      <c r="B2320" t="s">
        <v>24</v>
      </c>
      <c r="C2320" t="s">
        <v>97</v>
      </c>
      <c r="E2320" t="s">
        <v>88</v>
      </c>
      <c r="F2320" t="s">
        <v>55</v>
      </c>
      <c r="G2320" t="s">
        <v>69</v>
      </c>
      <c r="H2320" s="1">
        <v>40053</v>
      </c>
      <c r="I2320" s="1">
        <v>41775</v>
      </c>
      <c r="J2320" s="1">
        <v>28539</v>
      </c>
      <c r="K2320" t="s">
        <v>3168</v>
      </c>
      <c r="L2320" t="s">
        <v>3343</v>
      </c>
    </row>
    <row r="2321" spans="1:12" x14ac:dyDescent="0.3">
      <c r="A2321" t="s">
        <v>3169</v>
      </c>
      <c r="B2321" t="s">
        <v>19</v>
      </c>
      <c r="C2321" t="s">
        <v>12</v>
      </c>
      <c r="D2321" t="s">
        <v>125</v>
      </c>
      <c r="E2321" t="s">
        <v>51</v>
      </c>
      <c r="F2321" t="s">
        <v>60</v>
      </c>
      <c r="H2321" s="1">
        <v>41313</v>
      </c>
      <c r="J2321" s="1">
        <v>25710</v>
      </c>
      <c r="K2321" t="s">
        <v>1199</v>
      </c>
      <c r="L2321" t="s">
        <v>3345</v>
      </c>
    </row>
    <row r="2322" spans="1:12" x14ac:dyDescent="0.3">
      <c r="A2322" t="s">
        <v>3170</v>
      </c>
      <c r="B2322" t="s">
        <v>36</v>
      </c>
      <c r="C2322" t="s">
        <v>37</v>
      </c>
      <c r="D2322" t="s">
        <v>31</v>
      </c>
      <c r="E2322" t="s">
        <v>86</v>
      </c>
      <c r="G2322" t="s">
        <v>64</v>
      </c>
      <c r="H2322" s="1">
        <v>43560</v>
      </c>
      <c r="I2322" s="1">
        <v>44799</v>
      </c>
      <c r="J2322" s="1">
        <v>21928</v>
      </c>
      <c r="L2322" t="s">
        <v>1183</v>
      </c>
    </row>
    <row r="2323" spans="1:12" x14ac:dyDescent="0.3">
      <c r="A2323" t="s">
        <v>3171</v>
      </c>
      <c r="B2323" t="s">
        <v>85</v>
      </c>
      <c r="C2323" t="s">
        <v>20</v>
      </c>
      <c r="D2323" t="s">
        <v>53</v>
      </c>
      <c r="E2323" t="s">
        <v>27</v>
      </c>
      <c r="G2323" t="s">
        <v>16</v>
      </c>
      <c r="H2323" s="1">
        <v>41504</v>
      </c>
      <c r="J2323" s="1">
        <v>36834</v>
      </c>
      <c r="K2323">
        <v>108323</v>
      </c>
    </row>
    <row r="2324" spans="1:12" x14ac:dyDescent="0.3">
      <c r="A2324" t="s">
        <v>3172</v>
      </c>
      <c r="C2324" t="s">
        <v>40</v>
      </c>
      <c r="D2324" t="s">
        <v>59</v>
      </c>
      <c r="F2324" t="s">
        <v>60</v>
      </c>
      <c r="G2324" t="s">
        <v>47</v>
      </c>
      <c r="H2324" s="1">
        <v>40531</v>
      </c>
      <c r="J2324" s="1">
        <v>26005</v>
      </c>
      <c r="K2324" t="s">
        <v>3173</v>
      </c>
      <c r="L2324" t="s">
        <v>3349</v>
      </c>
    </row>
    <row r="2325" spans="1:12" x14ac:dyDescent="0.3">
      <c r="A2325" t="s">
        <v>3174</v>
      </c>
      <c r="B2325" t="s">
        <v>36</v>
      </c>
      <c r="C2325" t="s">
        <v>82</v>
      </c>
      <c r="D2325" t="s">
        <v>13</v>
      </c>
      <c r="E2325" t="s">
        <v>46</v>
      </c>
      <c r="F2325" t="s">
        <v>33</v>
      </c>
      <c r="H2325" t="s">
        <v>75</v>
      </c>
      <c r="I2325" s="1">
        <v>41697</v>
      </c>
      <c r="J2325" s="1">
        <v>31816</v>
      </c>
      <c r="K2325">
        <v>31850</v>
      </c>
    </row>
    <row r="2326" spans="1:12" x14ac:dyDescent="0.3">
      <c r="A2326" t="s">
        <v>3175</v>
      </c>
      <c r="C2326" t="s">
        <v>37</v>
      </c>
      <c r="D2326" t="s">
        <v>83</v>
      </c>
      <c r="E2326" t="s">
        <v>54</v>
      </c>
      <c r="F2326" t="s">
        <v>33</v>
      </c>
      <c r="G2326" t="s">
        <v>64</v>
      </c>
      <c r="H2326" s="1">
        <v>42276</v>
      </c>
      <c r="J2326" s="1">
        <v>27532</v>
      </c>
      <c r="K2326" t="s">
        <v>3176</v>
      </c>
    </row>
    <row r="2327" spans="1:12" x14ac:dyDescent="0.3">
      <c r="A2327" t="s">
        <v>3177</v>
      </c>
      <c r="B2327" t="s">
        <v>24</v>
      </c>
      <c r="D2327" t="s">
        <v>83</v>
      </c>
      <c r="E2327" t="s">
        <v>51</v>
      </c>
      <c r="F2327" t="s">
        <v>60</v>
      </c>
      <c r="G2327" t="s">
        <v>78</v>
      </c>
      <c r="H2327" s="1">
        <v>39879</v>
      </c>
      <c r="J2327" s="1">
        <v>36660</v>
      </c>
      <c r="K2327" t="s">
        <v>3178</v>
      </c>
      <c r="L2327" t="s">
        <v>3353</v>
      </c>
    </row>
    <row r="2328" spans="1:12" x14ac:dyDescent="0.3">
      <c r="A2328" t="s">
        <v>3179</v>
      </c>
      <c r="B2328" t="s">
        <v>67</v>
      </c>
      <c r="C2328" t="s">
        <v>25</v>
      </c>
      <c r="D2328" t="s">
        <v>21</v>
      </c>
      <c r="F2328" t="s">
        <v>33</v>
      </c>
      <c r="G2328" t="s">
        <v>69</v>
      </c>
      <c r="H2328" s="1">
        <v>43439</v>
      </c>
      <c r="I2328" s="1">
        <v>44673</v>
      </c>
      <c r="J2328" s="1">
        <v>26336</v>
      </c>
      <c r="K2328">
        <v>87842</v>
      </c>
    </row>
    <row r="2329" spans="1:12" x14ac:dyDescent="0.3">
      <c r="A2329" t="s">
        <v>3180</v>
      </c>
      <c r="B2329" t="s">
        <v>36</v>
      </c>
      <c r="F2329" t="s">
        <v>55</v>
      </c>
      <c r="G2329" t="s">
        <v>29</v>
      </c>
      <c r="H2329" t="s">
        <v>75</v>
      </c>
      <c r="J2329" s="1">
        <v>35010</v>
      </c>
      <c r="K2329">
        <v>112599</v>
      </c>
      <c r="L2329" t="s">
        <v>3356</v>
      </c>
    </row>
    <row r="2330" spans="1:12" x14ac:dyDescent="0.3">
      <c r="A2330" t="s">
        <v>3181</v>
      </c>
      <c r="B2330" t="s">
        <v>85</v>
      </c>
      <c r="C2330" t="s">
        <v>40</v>
      </c>
      <c r="E2330" t="s">
        <v>86</v>
      </c>
      <c r="F2330" t="s">
        <v>33</v>
      </c>
      <c r="G2330" t="s">
        <v>29</v>
      </c>
      <c r="H2330" s="1">
        <v>41473</v>
      </c>
      <c r="J2330" s="1">
        <v>34603</v>
      </c>
    </row>
    <row r="2331" spans="1:12" x14ac:dyDescent="0.3">
      <c r="A2331" t="s">
        <v>3182</v>
      </c>
      <c r="B2331" t="s">
        <v>19</v>
      </c>
      <c r="C2331" t="s">
        <v>37</v>
      </c>
      <c r="D2331" t="s">
        <v>41</v>
      </c>
      <c r="E2331" t="s">
        <v>32</v>
      </c>
      <c r="F2331" t="s">
        <v>60</v>
      </c>
      <c r="G2331" t="s">
        <v>78</v>
      </c>
      <c r="H2331" s="1">
        <v>40118</v>
      </c>
      <c r="J2331" s="1">
        <v>26060</v>
      </c>
      <c r="K2331" t="s">
        <v>3183</v>
      </c>
    </row>
    <row r="2332" spans="1:12" x14ac:dyDescent="0.3">
      <c r="A2332" t="s">
        <v>3184</v>
      </c>
      <c r="B2332" t="s">
        <v>19</v>
      </c>
      <c r="D2332" t="s">
        <v>147</v>
      </c>
      <c r="E2332" t="s">
        <v>32</v>
      </c>
      <c r="H2332" s="1">
        <v>43151</v>
      </c>
      <c r="J2332" s="1">
        <v>29019</v>
      </c>
      <c r="K2332">
        <v>78772</v>
      </c>
      <c r="L2332" t="s">
        <v>3360</v>
      </c>
    </row>
    <row r="2333" spans="1:12" x14ac:dyDescent="0.3">
      <c r="A2333" t="s">
        <v>3185</v>
      </c>
      <c r="C2333" t="s">
        <v>97</v>
      </c>
      <c r="D2333" t="s">
        <v>26</v>
      </c>
      <c r="E2333" t="s">
        <v>14</v>
      </c>
      <c r="F2333" t="s">
        <v>28</v>
      </c>
      <c r="G2333" t="s">
        <v>47</v>
      </c>
      <c r="H2333" s="1">
        <v>41742</v>
      </c>
      <c r="J2333" s="1">
        <v>30830</v>
      </c>
      <c r="K2333" t="s">
        <v>3186</v>
      </c>
      <c r="L2333">
        <v>62955</v>
      </c>
    </row>
    <row r="2334" spans="1:12" x14ac:dyDescent="0.3">
      <c r="A2334" t="s">
        <v>3187</v>
      </c>
      <c r="B2334" t="s">
        <v>19</v>
      </c>
      <c r="D2334" t="s">
        <v>21</v>
      </c>
      <c r="E2334" t="s">
        <v>86</v>
      </c>
      <c r="H2334" s="1">
        <v>42863</v>
      </c>
      <c r="J2334" s="1">
        <v>29546</v>
      </c>
      <c r="L2334" t="s">
        <v>921</v>
      </c>
    </row>
    <row r="2335" spans="1:12" x14ac:dyDescent="0.3">
      <c r="A2335" t="s">
        <v>3188</v>
      </c>
      <c r="B2335" t="s">
        <v>24</v>
      </c>
      <c r="C2335" t="s">
        <v>40</v>
      </c>
      <c r="D2335" t="s">
        <v>53</v>
      </c>
      <c r="E2335" t="s">
        <v>46</v>
      </c>
      <c r="F2335" t="s">
        <v>60</v>
      </c>
      <c r="G2335" t="s">
        <v>78</v>
      </c>
      <c r="H2335" s="1">
        <v>40394</v>
      </c>
      <c r="I2335" s="1">
        <v>40449</v>
      </c>
      <c r="J2335" s="1">
        <v>22234</v>
      </c>
      <c r="L2335">
        <v>70708</v>
      </c>
    </row>
    <row r="2336" spans="1:12" x14ac:dyDescent="0.3">
      <c r="A2336" t="s">
        <v>3189</v>
      </c>
      <c r="B2336" t="s">
        <v>67</v>
      </c>
      <c r="C2336" t="s">
        <v>82</v>
      </c>
      <c r="D2336" t="s">
        <v>68</v>
      </c>
      <c r="E2336" t="s">
        <v>32</v>
      </c>
      <c r="F2336" t="s">
        <v>15</v>
      </c>
      <c r="G2336" t="s">
        <v>69</v>
      </c>
      <c r="H2336" s="1">
        <v>39903</v>
      </c>
      <c r="J2336" s="1">
        <v>32846</v>
      </c>
    </row>
    <row r="2337" spans="1:12" x14ac:dyDescent="0.3">
      <c r="A2337" t="s">
        <v>3190</v>
      </c>
      <c r="E2337" t="s">
        <v>38</v>
      </c>
      <c r="H2337" s="1">
        <v>39889</v>
      </c>
      <c r="I2337" s="1">
        <v>41439</v>
      </c>
      <c r="J2337" s="1">
        <v>38335</v>
      </c>
      <c r="K2337" t="s">
        <v>3191</v>
      </c>
      <c r="L2337" t="s">
        <v>3366</v>
      </c>
    </row>
    <row r="2338" spans="1:12" x14ac:dyDescent="0.3">
      <c r="A2338" t="s">
        <v>3192</v>
      </c>
      <c r="B2338" t="s">
        <v>24</v>
      </c>
      <c r="C2338" t="s">
        <v>12</v>
      </c>
      <c r="D2338" t="s">
        <v>13</v>
      </c>
      <c r="E2338" t="s">
        <v>51</v>
      </c>
      <c r="H2338" t="s">
        <v>75</v>
      </c>
      <c r="I2338" s="1">
        <v>42057</v>
      </c>
      <c r="J2338" s="1">
        <v>30756</v>
      </c>
      <c r="K2338">
        <v>107553</v>
      </c>
      <c r="L2338">
        <v>110934</v>
      </c>
    </row>
    <row r="2339" spans="1:12" x14ac:dyDescent="0.3">
      <c r="B2339" t="s">
        <v>85</v>
      </c>
      <c r="C2339" t="s">
        <v>45</v>
      </c>
      <c r="D2339" t="s">
        <v>68</v>
      </c>
      <c r="E2339" t="s">
        <v>63</v>
      </c>
      <c r="G2339" t="s">
        <v>78</v>
      </c>
      <c r="H2339" s="1">
        <v>41949</v>
      </c>
      <c r="J2339" s="1">
        <v>23792</v>
      </c>
      <c r="K2339">
        <v>112399</v>
      </c>
      <c r="L2339" t="s">
        <v>3369</v>
      </c>
    </row>
    <row r="2340" spans="1:12" x14ac:dyDescent="0.3">
      <c r="A2340" t="s">
        <v>3193</v>
      </c>
      <c r="D2340" t="s">
        <v>68</v>
      </c>
      <c r="E2340" t="s">
        <v>99</v>
      </c>
      <c r="F2340" t="s">
        <v>15</v>
      </c>
      <c r="G2340" t="s">
        <v>78</v>
      </c>
      <c r="H2340" s="1">
        <v>43487</v>
      </c>
      <c r="J2340" s="1">
        <v>37964</v>
      </c>
    </row>
    <row r="2341" spans="1:12" x14ac:dyDescent="0.3">
      <c r="A2341" t="s">
        <v>3194</v>
      </c>
      <c r="B2341" t="s">
        <v>24</v>
      </c>
      <c r="D2341" t="s">
        <v>59</v>
      </c>
      <c r="E2341" t="s">
        <v>86</v>
      </c>
      <c r="F2341" t="s">
        <v>33</v>
      </c>
      <c r="G2341" t="s">
        <v>47</v>
      </c>
      <c r="H2341" s="1">
        <v>40195</v>
      </c>
      <c r="I2341" s="1">
        <v>40904</v>
      </c>
      <c r="J2341" s="1">
        <v>31781</v>
      </c>
      <c r="K2341" t="s">
        <v>3195</v>
      </c>
      <c r="L2341" t="s">
        <v>166</v>
      </c>
    </row>
    <row r="2342" spans="1:12" x14ac:dyDescent="0.3">
      <c r="A2342" t="s">
        <v>3196</v>
      </c>
      <c r="B2342" t="s">
        <v>36</v>
      </c>
      <c r="C2342" t="s">
        <v>25</v>
      </c>
      <c r="D2342" t="s">
        <v>53</v>
      </c>
      <c r="E2342" t="s">
        <v>32</v>
      </c>
      <c r="H2342" s="1">
        <v>42951</v>
      </c>
      <c r="I2342" s="1">
        <v>44326</v>
      </c>
      <c r="J2342" s="1">
        <v>28581</v>
      </c>
      <c r="K2342">
        <v>100449</v>
      </c>
      <c r="L2342" t="s">
        <v>498</v>
      </c>
    </row>
    <row r="2343" spans="1:12" x14ac:dyDescent="0.3">
      <c r="A2343" t="s">
        <v>3197</v>
      </c>
      <c r="B2343" t="s">
        <v>85</v>
      </c>
      <c r="C2343" t="s">
        <v>97</v>
      </c>
      <c r="D2343" t="s">
        <v>53</v>
      </c>
      <c r="E2343" t="s">
        <v>105</v>
      </c>
      <c r="F2343" t="s">
        <v>55</v>
      </c>
      <c r="G2343" t="s">
        <v>47</v>
      </c>
      <c r="H2343" s="1">
        <v>39848</v>
      </c>
      <c r="J2343" s="1">
        <v>34711</v>
      </c>
    </row>
    <row r="2344" spans="1:12" x14ac:dyDescent="0.3">
      <c r="A2344" t="s">
        <v>3198</v>
      </c>
      <c r="B2344" t="s">
        <v>67</v>
      </c>
      <c r="C2344" t="s">
        <v>12</v>
      </c>
      <c r="D2344" t="s">
        <v>26</v>
      </c>
      <c r="E2344" t="s">
        <v>51</v>
      </c>
      <c r="G2344" t="s">
        <v>69</v>
      </c>
      <c r="H2344" s="1">
        <v>42672</v>
      </c>
      <c r="I2344" s="1">
        <v>43230</v>
      </c>
      <c r="J2344" s="1">
        <v>26414</v>
      </c>
      <c r="L2344" t="s">
        <v>70</v>
      </c>
    </row>
    <row r="2345" spans="1:12" x14ac:dyDescent="0.3">
      <c r="A2345" t="s">
        <v>3199</v>
      </c>
      <c r="B2345" t="s">
        <v>49</v>
      </c>
      <c r="C2345" t="s">
        <v>12</v>
      </c>
      <c r="D2345" t="s">
        <v>50</v>
      </c>
      <c r="E2345" t="s">
        <v>27</v>
      </c>
      <c r="F2345" t="s">
        <v>55</v>
      </c>
      <c r="G2345" t="s">
        <v>64</v>
      </c>
      <c r="H2345" s="1">
        <v>40297</v>
      </c>
      <c r="J2345" s="1">
        <v>26338</v>
      </c>
      <c r="K2345" t="s">
        <v>325</v>
      </c>
    </row>
    <row r="2346" spans="1:12" x14ac:dyDescent="0.3">
      <c r="A2346" t="s">
        <v>3200</v>
      </c>
      <c r="B2346" t="s">
        <v>49</v>
      </c>
      <c r="C2346" t="s">
        <v>20</v>
      </c>
      <c r="D2346" t="s">
        <v>83</v>
      </c>
      <c r="E2346" t="s">
        <v>54</v>
      </c>
      <c r="G2346" t="s">
        <v>74</v>
      </c>
      <c r="H2346" s="1">
        <v>43742</v>
      </c>
      <c r="I2346" s="1">
        <v>44403</v>
      </c>
      <c r="J2346" s="1">
        <v>26295</v>
      </c>
      <c r="K2346" t="s">
        <v>109</v>
      </c>
    </row>
    <row r="2347" spans="1:12" x14ac:dyDescent="0.3">
      <c r="A2347" t="s">
        <v>3201</v>
      </c>
      <c r="C2347" t="s">
        <v>12</v>
      </c>
      <c r="D2347" t="s">
        <v>68</v>
      </c>
      <c r="E2347" t="s">
        <v>32</v>
      </c>
      <c r="G2347" t="s">
        <v>42</v>
      </c>
      <c r="H2347" s="1">
        <v>42454</v>
      </c>
    </row>
    <row r="2348" spans="1:12" x14ac:dyDescent="0.3">
      <c r="A2348" t="s">
        <v>3202</v>
      </c>
      <c r="C2348" t="s">
        <v>97</v>
      </c>
      <c r="D2348" t="s">
        <v>41</v>
      </c>
      <c r="E2348" t="s">
        <v>14</v>
      </c>
      <c r="G2348" t="s">
        <v>74</v>
      </c>
      <c r="H2348" s="1">
        <v>43523</v>
      </c>
      <c r="J2348" s="1">
        <v>32898</v>
      </c>
    </row>
    <row r="2349" spans="1:12" x14ac:dyDescent="0.3">
      <c r="A2349" t="s">
        <v>3203</v>
      </c>
      <c r="B2349" t="s">
        <v>36</v>
      </c>
      <c r="C2349" t="s">
        <v>82</v>
      </c>
      <c r="D2349" t="s">
        <v>50</v>
      </c>
      <c r="E2349" t="s">
        <v>51</v>
      </c>
      <c r="F2349" t="s">
        <v>33</v>
      </c>
      <c r="G2349" t="s">
        <v>74</v>
      </c>
      <c r="H2349" s="1">
        <v>43322</v>
      </c>
      <c r="I2349" s="1">
        <v>45191</v>
      </c>
      <c r="J2349" s="1">
        <v>31963</v>
      </c>
      <c r="K2349" t="s">
        <v>969</v>
      </c>
      <c r="L2349" t="s">
        <v>3380</v>
      </c>
    </row>
    <row r="2350" spans="1:12" x14ac:dyDescent="0.3">
      <c r="A2350" t="s">
        <v>3204</v>
      </c>
      <c r="B2350" t="s">
        <v>67</v>
      </c>
      <c r="C2350" t="s">
        <v>25</v>
      </c>
      <c r="D2350" t="s">
        <v>41</v>
      </c>
      <c r="E2350" t="s">
        <v>88</v>
      </c>
      <c r="G2350" t="s">
        <v>29</v>
      </c>
      <c r="H2350" s="1">
        <v>40081</v>
      </c>
      <c r="J2350" s="1">
        <v>22504</v>
      </c>
      <c r="K2350" t="s">
        <v>3205</v>
      </c>
      <c r="L2350">
        <v>60596</v>
      </c>
    </row>
    <row r="2351" spans="1:12" x14ac:dyDescent="0.3">
      <c r="A2351" t="s">
        <v>3206</v>
      </c>
      <c r="C2351" t="s">
        <v>58</v>
      </c>
      <c r="D2351" t="s">
        <v>59</v>
      </c>
      <c r="E2351" t="s">
        <v>54</v>
      </c>
      <c r="F2351" t="s">
        <v>15</v>
      </c>
      <c r="G2351" t="s">
        <v>42</v>
      </c>
      <c r="H2351" s="1">
        <v>40921</v>
      </c>
      <c r="J2351" s="1">
        <v>23291</v>
      </c>
      <c r="K2351" t="s">
        <v>3207</v>
      </c>
      <c r="L2351" t="s">
        <v>1255</v>
      </c>
    </row>
    <row r="2352" spans="1:12" x14ac:dyDescent="0.3">
      <c r="A2352" t="s">
        <v>3208</v>
      </c>
      <c r="B2352" t="s">
        <v>36</v>
      </c>
      <c r="C2352" t="s">
        <v>12</v>
      </c>
      <c r="D2352" t="s">
        <v>83</v>
      </c>
      <c r="E2352" t="s">
        <v>92</v>
      </c>
      <c r="F2352" t="s">
        <v>28</v>
      </c>
      <c r="H2352" s="1">
        <v>41242</v>
      </c>
      <c r="I2352" s="1">
        <v>42207</v>
      </c>
      <c r="J2352" s="1">
        <v>33592</v>
      </c>
      <c r="K2352" t="s">
        <v>289</v>
      </c>
    </row>
    <row r="2353" spans="1:12" x14ac:dyDescent="0.3">
      <c r="A2353" t="s">
        <v>3209</v>
      </c>
      <c r="C2353" t="s">
        <v>37</v>
      </c>
      <c r="D2353" t="s">
        <v>68</v>
      </c>
      <c r="F2353" t="s">
        <v>15</v>
      </c>
      <c r="G2353" t="s">
        <v>78</v>
      </c>
      <c r="H2353" s="1">
        <v>42952</v>
      </c>
      <c r="J2353" s="1">
        <v>22204</v>
      </c>
      <c r="K2353">
        <v>70469</v>
      </c>
    </row>
    <row r="2354" spans="1:12" x14ac:dyDescent="0.3">
      <c r="A2354" t="s">
        <v>3210</v>
      </c>
      <c r="B2354" t="s">
        <v>67</v>
      </c>
      <c r="C2354" t="s">
        <v>97</v>
      </c>
      <c r="D2354" t="s">
        <v>26</v>
      </c>
      <c r="E2354" t="s">
        <v>105</v>
      </c>
      <c r="F2354" t="s">
        <v>60</v>
      </c>
      <c r="G2354" t="s">
        <v>29</v>
      </c>
      <c r="H2354" s="1">
        <v>42194</v>
      </c>
      <c r="I2354" s="1">
        <v>43048</v>
      </c>
      <c r="J2354" s="1">
        <v>35410</v>
      </c>
      <c r="K2354" t="s">
        <v>3211</v>
      </c>
      <c r="L2354" t="s">
        <v>3386</v>
      </c>
    </row>
    <row r="2355" spans="1:12" x14ac:dyDescent="0.3">
      <c r="A2355" t="s">
        <v>3212</v>
      </c>
      <c r="B2355" t="s">
        <v>36</v>
      </c>
      <c r="C2355" t="s">
        <v>20</v>
      </c>
      <c r="D2355" t="s">
        <v>68</v>
      </c>
      <c r="E2355" t="s">
        <v>92</v>
      </c>
      <c r="F2355" t="s">
        <v>55</v>
      </c>
      <c r="G2355" t="s">
        <v>16</v>
      </c>
      <c r="H2355" s="1">
        <v>41212</v>
      </c>
      <c r="I2355" s="1">
        <v>41625</v>
      </c>
      <c r="J2355" s="1">
        <v>26036</v>
      </c>
    </row>
    <row r="2356" spans="1:12" x14ac:dyDescent="0.3">
      <c r="A2356" t="s">
        <v>3213</v>
      </c>
      <c r="C2356" t="s">
        <v>12</v>
      </c>
      <c r="G2356" t="s">
        <v>29</v>
      </c>
      <c r="H2356" s="1">
        <v>40598</v>
      </c>
      <c r="I2356" s="1">
        <v>40693</v>
      </c>
      <c r="J2356" s="1">
        <v>25716</v>
      </c>
      <c r="K2356">
        <v>116285</v>
      </c>
      <c r="L2356" t="s">
        <v>910</v>
      </c>
    </row>
    <row r="2357" spans="1:12" x14ac:dyDescent="0.3">
      <c r="A2357" t="s">
        <v>3214</v>
      </c>
      <c r="B2357" t="s">
        <v>19</v>
      </c>
      <c r="C2357" t="s">
        <v>37</v>
      </c>
      <c r="D2357" t="s">
        <v>125</v>
      </c>
      <c r="E2357" t="s">
        <v>32</v>
      </c>
      <c r="F2357" t="s">
        <v>60</v>
      </c>
      <c r="G2357" t="s">
        <v>47</v>
      </c>
      <c r="H2357" s="1">
        <v>39873</v>
      </c>
      <c r="J2357" s="1">
        <v>25194</v>
      </c>
      <c r="K2357" t="s">
        <v>3215</v>
      </c>
      <c r="L2357" t="s">
        <v>3390</v>
      </c>
    </row>
    <row r="2358" spans="1:12" x14ac:dyDescent="0.3">
      <c r="A2358" t="s">
        <v>3216</v>
      </c>
      <c r="B2358" t="s">
        <v>67</v>
      </c>
      <c r="C2358" t="s">
        <v>58</v>
      </c>
      <c r="D2358" t="s">
        <v>68</v>
      </c>
      <c r="E2358" t="s">
        <v>92</v>
      </c>
      <c r="H2358" s="1">
        <v>42410</v>
      </c>
      <c r="J2358" s="1">
        <v>35530</v>
      </c>
      <c r="K2358" t="s">
        <v>3217</v>
      </c>
    </row>
    <row r="2359" spans="1:12" x14ac:dyDescent="0.3">
      <c r="A2359" t="s">
        <v>3218</v>
      </c>
      <c r="B2359" t="s">
        <v>85</v>
      </c>
      <c r="C2359" t="s">
        <v>58</v>
      </c>
      <c r="D2359" t="s">
        <v>21</v>
      </c>
      <c r="E2359" t="s">
        <v>92</v>
      </c>
      <c r="F2359" t="s">
        <v>15</v>
      </c>
      <c r="H2359" s="1">
        <v>40662</v>
      </c>
      <c r="J2359" s="1">
        <v>31632</v>
      </c>
      <c r="K2359" t="s">
        <v>3219</v>
      </c>
      <c r="L2359" t="s">
        <v>3393</v>
      </c>
    </row>
    <row r="2360" spans="1:12" x14ac:dyDescent="0.3">
      <c r="A2360" t="s">
        <v>3220</v>
      </c>
      <c r="C2360" t="s">
        <v>82</v>
      </c>
      <c r="D2360" t="s">
        <v>13</v>
      </c>
      <c r="E2360" t="s">
        <v>92</v>
      </c>
      <c r="F2360" t="s">
        <v>55</v>
      </c>
      <c r="G2360" t="s">
        <v>78</v>
      </c>
      <c r="H2360" s="1">
        <v>40470</v>
      </c>
      <c r="J2360" s="1">
        <v>23373</v>
      </c>
      <c r="K2360" t="s">
        <v>3221</v>
      </c>
      <c r="L2360" t="s">
        <v>3397</v>
      </c>
    </row>
    <row r="2361" spans="1:12" x14ac:dyDescent="0.3">
      <c r="A2361" t="s">
        <v>3222</v>
      </c>
      <c r="B2361" t="s">
        <v>49</v>
      </c>
      <c r="C2361" t="s">
        <v>58</v>
      </c>
      <c r="F2361" t="s">
        <v>15</v>
      </c>
      <c r="G2361" t="s">
        <v>29</v>
      </c>
      <c r="H2361" s="1">
        <v>39844</v>
      </c>
      <c r="J2361" s="1">
        <v>22842</v>
      </c>
      <c r="K2361" t="s">
        <v>3223</v>
      </c>
    </row>
    <row r="2362" spans="1:12" x14ac:dyDescent="0.3">
      <c r="A2362" t="s">
        <v>3224</v>
      </c>
      <c r="B2362" t="s">
        <v>24</v>
      </c>
      <c r="C2362" t="s">
        <v>12</v>
      </c>
      <c r="D2362" t="s">
        <v>68</v>
      </c>
      <c r="E2362" t="s">
        <v>46</v>
      </c>
      <c r="F2362" t="s">
        <v>15</v>
      </c>
      <c r="G2362" t="s">
        <v>29</v>
      </c>
      <c r="H2362" s="1">
        <v>40968</v>
      </c>
      <c r="I2362" s="1">
        <v>40926</v>
      </c>
      <c r="J2362" s="1">
        <v>38459</v>
      </c>
      <c r="L2362" t="s">
        <v>3400</v>
      </c>
    </row>
    <row r="2363" spans="1:12" x14ac:dyDescent="0.3">
      <c r="A2363" t="s">
        <v>3225</v>
      </c>
      <c r="B2363" t="s">
        <v>19</v>
      </c>
      <c r="C2363" t="s">
        <v>20</v>
      </c>
      <c r="D2363" t="s">
        <v>125</v>
      </c>
      <c r="E2363" t="s">
        <v>14</v>
      </c>
      <c r="F2363" t="s">
        <v>28</v>
      </c>
      <c r="G2363" t="s">
        <v>78</v>
      </c>
      <c r="H2363" s="1">
        <v>43201</v>
      </c>
      <c r="I2363" s="1">
        <v>44802</v>
      </c>
      <c r="J2363" s="1">
        <v>31352</v>
      </c>
      <c r="K2363" t="s">
        <v>439</v>
      </c>
      <c r="L2363" t="s">
        <v>945</v>
      </c>
    </row>
    <row r="2364" spans="1:12" x14ac:dyDescent="0.3">
      <c r="A2364" t="s">
        <v>3226</v>
      </c>
      <c r="B2364" t="s">
        <v>67</v>
      </c>
      <c r="C2364" t="s">
        <v>37</v>
      </c>
      <c r="D2364" t="s">
        <v>21</v>
      </c>
      <c r="E2364" t="s">
        <v>99</v>
      </c>
      <c r="F2364" t="s">
        <v>55</v>
      </c>
      <c r="H2364" t="s">
        <v>75</v>
      </c>
      <c r="J2364" s="1">
        <v>38184</v>
      </c>
      <c r="K2364" t="s">
        <v>3227</v>
      </c>
    </row>
    <row r="2365" spans="1:12" x14ac:dyDescent="0.3">
      <c r="A2365" t="s">
        <v>3228</v>
      </c>
      <c r="B2365" t="s">
        <v>19</v>
      </c>
      <c r="C2365" t="s">
        <v>82</v>
      </c>
      <c r="D2365" t="s">
        <v>147</v>
      </c>
      <c r="E2365" t="s">
        <v>38</v>
      </c>
      <c r="F2365" t="s">
        <v>28</v>
      </c>
      <c r="H2365" s="1">
        <v>41737</v>
      </c>
      <c r="J2365" s="1">
        <v>34431</v>
      </c>
      <c r="K2365">
        <v>92297</v>
      </c>
    </row>
    <row r="2366" spans="1:12" x14ac:dyDescent="0.3">
      <c r="A2366" t="s">
        <v>3229</v>
      </c>
      <c r="B2366" t="s">
        <v>24</v>
      </c>
      <c r="C2366" t="s">
        <v>20</v>
      </c>
      <c r="D2366" t="s">
        <v>50</v>
      </c>
      <c r="G2366" t="s">
        <v>16</v>
      </c>
      <c r="H2366" s="1">
        <v>40740</v>
      </c>
      <c r="J2366" s="1">
        <v>26391</v>
      </c>
      <c r="K2366">
        <v>75035</v>
      </c>
      <c r="L2366" t="s">
        <v>3406</v>
      </c>
    </row>
    <row r="2367" spans="1:12" x14ac:dyDescent="0.3">
      <c r="A2367" t="s">
        <v>3230</v>
      </c>
      <c r="B2367" t="s">
        <v>85</v>
      </c>
      <c r="C2367" t="s">
        <v>82</v>
      </c>
      <c r="E2367" t="s">
        <v>99</v>
      </c>
      <c r="F2367" t="s">
        <v>28</v>
      </c>
      <c r="G2367" t="s">
        <v>47</v>
      </c>
      <c r="H2367" s="1">
        <v>43729</v>
      </c>
      <c r="J2367" s="1">
        <v>23118</v>
      </c>
      <c r="K2367" t="s">
        <v>3231</v>
      </c>
      <c r="L2367" t="s">
        <v>3408</v>
      </c>
    </row>
    <row r="2368" spans="1:12" x14ac:dyDescent="0.3">
      <c r="A2368" t="s">
        <v>3232</v>
      </c>
      <c r="B2368" t="s">
        <v>19</v>
      </c>
      <c r="C2368" t="s">
        <v>40</v>
      </c>
      <c r="D2368" t="s">
        <v>130</v>
      </c>
      <c r="E2368" t="s">
        <v>51</v>
      </c>
      <c r="F2368" t="s">
        <v>60</v>
      </c>
      <c r="G2368" t="s">
        <v>64</v>
      </c>
      <c r="H2368" s="1">
        <v>40795</v>
      </c>
      <c r="J2368" s="1">
        <v>33494</v>
      </c>
      <c r="L2368" t="s">
        <v>1349</v>
      </c>
    </row>
    <row r="2369" spans="1:12" x14ac:dyDescent="0.3">
      <c r="A2369" t="s">
        <v>3233</v>
      </c>
      <c r="B2369" t="s">
        <v>85</v>
      </c>
      <c r="C2369" t="s">
        <v>97</v>
      </c>
      <c r="D2369" t="s">
        <v>26</v>
      </c>
      <c r="E2369" t="s">
        <v>14</v>
      </c>
      <c r="F2369" t="s">
        <v>60</v>
      </c>
      <c r="H2369" s="1">
        <v>42842</v>
      </c>
      <c r="J2369" s="1">
        <v>27256</v>
      </c>
      <c r="K2369">
        <v>101744</v>
      </c>
    </row>
    <row r="2370" spans="1:12" x14ac:dyDescent="0.3">
      <c r="A2370" t="s">
        <v>3234</v>
      </c>
      <c r="D2370" t="s">
        <v>31</v>
      </c>
      <c r="E2370" t="s">
        <v>99</v>
      </c>
      <c r="F2370" t="s">
        <v>55</v>
      </c>
      <c r="H2370" s="1">
        <v>41778</v>
      </c>
      <c r="I2370" s="1">
        <v>43254</v>
      </c>
      <c r="J2370" s="1">
        <v>29806</v>
      </c>
      <c r="K2370" t="s">
        <v>3235</v>
      </c>
      <c r="L2370" t="s">
        <v>806</v>
      </c>
    </row>
    <row r="2371" spans="1:12" x14ac:dyDescent="0.3">
      <c r="A2371" t="s">
        <v>3236</v>
      </c>
      <c r="B2371" t="s">
        <v>85</v>
      </c>
      <c r="C2371" t="s">
        <v>58</v>
      </c>
      <c r="D2371" t="s">
        <v>130</v>
      </c>
      <c r="E2371" t="s">
        <v>27</v>
      </c>
      <c r="F2371" t="s">
        <v>55</v>
      </c>
      <c r="H2371" s="1">
        <v>42325</v>
      </c>
      <c r="J2371" s="1">
        <v>25272</v>
      </c>
    </row>
    <row r="2372" spans="1:12" x14ac:dyDescent="0.3">
      <c r="A2372" t="s">
        <v>3237</v>
      </c>
      <c r="C2372" t="s">
        <v>25</v>
      </c>
      <c r="D2372" t="s">
        <v>50</v>
      </c>
      <c r="E2372" t="s">
        <v>86</v>
      </c>
      <c r="F2372" t="s">
        <v>60</v>
      </c>
      <c r="G2372" t="s">
        <v>16</v>
      </c>
      <c r="H2372" s="1">
        <v>42473</v>
      </c>
      <c r="J2372" s="1">
        <v>32561</v>
      </c>
      <c r="L2372" t="s">
        <v>3415</v>
      </c>
    </row>
    <row r="2373" spans="1:12" x14ac:dyDescent="0.3">
      <c r="A2373" t="s">
        <v>3238</v>
      </c>
      <c r="C2373" t="s">
        <v>40</v>
      </c>
      <c r="D2373" t="s">
        <v>41</v>
      </c>
      <c r="E2373" t="s">
        <v>92</v>
      </c>
      <c r="F2373" t="s">
        <v>60</v>
      </c>
      <c r="G2373" t="s">
        <v>29</v>
      </c>
      <c r="H2373" s="1">
        <v>40403</v>
      </c>
      <c r="I2373" s="1">
        <v>41598</v>
      </c>
      <c r="J2373" s="1">
        <v>29451</v>
      </c>
      <c r="L2373">
        <v>107970</v>
      </c>
    </row>
    <row r="2374" spans="1:12" x14ac:dyDescent="0.3">
      <c r="A2374" t="s">
        <v>3239</v>
      </c>
      <c r="C2374" t="s">
        <v>12</v>
      </c>
      <c r="D2374" t="s">
        <v>31</v>
      </c>
      <c r="E2374" t="s">
        <v>54</v>
      </c>
      <c r="G2374" t="s">
        <v>64</v>
      </c>
      <c r="H2374" s="1">
        <v>40609</v>
      </c>
      <c r="I2374" s="1">
        <v>41056</v>
      </c>
      <c r="J2374" s="1">
        <v>28069</v>
      </c>
      <c r="K2374" t="s">
        <v>3240</v>
      </c>
      <c r="L2374" t="s">
        <v>3418</v>
      </c>
    </row>
    <row r="2375" spans="1:12" x14ac:dyDescent="0.3">
      <c r="A2375" t="s">
        <v>3241</v>
      </c>
      <c r="B2375" t="s">
        <v>36</v>
      </c>
      <c r="C2375" t="s">
        <v>12</v>
      </c>
      <c r="D2375" t="s">
        <v>21</v>
      </c>
      <c r="E2375" t="s">
        <v>63</v>
      </c>
      <c r="G2375" t="s">
        <v>42</v>
      </c>
      <c r="H2375" s="1">
        <v>40154</v>
      </c>
      <c r="J2375" s="1">
        <v>23197</v>
      </c>
      <c r="K2375" t="s">
        <v>3242</v>
      </c>
      <c r="L2375" t="s">
        <v>3420</v>
      </c>
    </row>
    <row r="2376" spans="1:12" x14ac:dyDescent="0.3">
      <c r="A2376" t="s">
        <v>3243</v>
      </c>
      <c r="C2376" t="s">
        <v>37</v>
      </c>
      <c r="E2376" t="s">
        <v>86</v>
      </c>
      <c r="F2376" t="s">
        <v>28</v>
      </c>
      <c r="G2376" t="s">
        <v>78</v>
      </c>
      <c r="H2376" s="1">
        <v>39836</v>
      </c>
      <c r="I2376" s="1">
        <v>40330</v>
      </c>
      <c r="J2376" s="1">
        <v>27680</v>
      </c>
      <c r="K2376" t="s">
        <v>2296</v>
      </c>
      <c r="L2376" t="s">
        <v>3422</v>
      </c>
    </row>
    <row r="2377" spans="1:12" x14ac:dyDescent="0.3">
      <c r="A2377" t="s">
        <v>3244</v>
      </c>
      <c r="B2377" t="s">
        <v>19</v>
      </c>
      <c r="C2377" t="s">
        <v>82</v>
      </c>
      <c r="D2377" t="s">
        <v>41</v>
      </c>
      <c r="E2377" t="s">
        <v>27</v>
      </c>
      <c r="F2377" t="s">
        <v>28</v>
      </c>
      <c r="G2377" t="s">
        <v>78</v>
      </c>
      <c r="H2377" s="1">
        <v>40584</v>
      </c>
      <c r="I2377" s="1">
        <v>40708</v>
      </c>
      <c r="J2377" s="1">
        <v>27920</v>
      </c>
      <c r="K2377" t="s">
        <v>182</v>
      </c>
      <c r="L2377" t="s">
        <v>3424</v>
      </c>
    </row>
    <row r="2378" spans="1:12" x14ac:dyDescent="0.3">
      <c r="A2378" t="s">
        <v>3245</v>
      </c>
      <c r="B2378" t="s">
        <v>49</v>
      </c>
      <c r="D2378" t="s">
        <v>83</v>
      </c>
      <c r="E2378" t="s">
        <v>86</v>
      </c>
      <c r="G2378" t="s">
        <v>42</v>
      </c>
      <c r="H2378" s="1">
        <v>39862</v>
      </c>
      <c r="J2378" s="1">
        <v>29214</v>
      </c>
      <c r="L2378" t="s">
        <v>3426</v>
      </c>
    </row>
    <row r="2379" spans="1:12" x14ac:dyDescent="0.3">
      <c r="A2379" t="s">
        <v>3246</v>
      </c>
      <c r="B2379" t="s">
        <v>67</v>
      </c>
      <c r="C2379" t="s">
        <v>82</v>
      </c>
      <c r="D2379" t="s">
        <v>147</v>
      </c>
      <c r="E2379" t="s">
        <v>32</v>
      </c>
      <c r="G2379" t="s">
        <v>74</v>
      </c>
      <c r="H2379" s="1">
        <v>40375</v>
      </c>
      <c r="J2379" s="1">
        <v>24392</v>
      </c>
      <c r="K2379" t="s">
        <v>3247</v>
      </c>
      <c r="L2379">
        <v>51560</v>
      </c>
    </row>
    <row r="2380" spans="1:12" x14ac:dyDescent="0.3">
      <c r="A2380" t="s">
        <v>3248</v>
      </c>
      <c r="B2380" t="s">
        <v>49</v>
      </c>
      <c r="C2380" t="s">
        <v>97</v>
      </c>
      <c r="D2380" t="s">
        <v>21</v>
      </c>
      <c r="E2380" t="s">
        <v>38</v>
      </c>
      <c r="F2380" t="s">
        <v>55</v>
      </c>
      <c r="G2380" t="s">
        <v>78</v>
      </c>
      <c r="H2380" s="1">
        <v>43459</v>
      </c>
      <c r="I2380" s="1">
        <v>45378</v>
      </c>
      <c r="J2380" s="1">
        <v>32840</v>
      </c>
      <c r="L2380" t="s">
        <v>3429</v>
      </c>
    </row>
    <row r="2381" spans="1:12" x14ac:dyDescent="0.3">
      <c r="A2381" t="s">
        <v>3249</v>
      </c>
      <c r="B2381" t="s">
        <v>85</v>
      </c>
      <c r="C2381" t="s">
        <v>37</v>
      </c>
      <c r="D2381" t="s">
        <v>26</v>
      </c>
      <c r="E2381" t="s">
        <v>46</v>
      </c>
      <c r="F2381" t="s">
        <v>15</v>
      </c>
      <c r="G2381" t="s">
        <v>42</v>
      </c>
      <c r="H2381" s="1">
        <v>40991</v>
      </c>
      <c r="J2381" s="1">
        <v>25894</v>
      </c>
      <c r="L2381" t="s">
        <v>3431</v>
      </c>
    </row>
    <row r="2382" spans="1:12" x14ac:dyDescent="0.3">
      <c r="A2382" t="s">
        <v>3250</v>
      </c>
      <c r="B2382" t="s">
        <v>85</v>
      </c>
      <c r="C2382" t="s">
        <v>82</v>
      </c>
      <c r="D2382" t="s">
        <v>83</v>
      </c>
      <c r="F2382" t="s">
        <v>28</v>
      </c>
      <c r="G2382" t="s">
        <v>42</v>
      </c>
      <c r="H2382" s="1">
        <v>41394</v>
      </c>
      <c r="J2382" s="1">
        <v>29373</v>
      </c>
      <c r="K2382" t="s">
        <v>370</v>
      </c>
      <c r="L2382">
        <v>110956</v>
      </c>
    </row>
    <row r="2383" spans="1:12" x14ac:dyDescent="0.3">
      <c r="A2383" t="s">
        <v>3251</v>
      </c>
      <c r="C2383" t="s">
        <v>20</v>
      </c>
      <c r="D2383" t="s">
        <v>53</v>
      </c>
      <c r="E2383" t="s">
        <v>54</v>
      </c>
      <c r="F2383" t="s">
        <v>15</v>
      </c>
      <c r="G2383" t="s">
        <v>42</v>
      </c>
      <c r="H2383" s="1">
        <v>39949</v>
      </c>
      <c r="J2383" s="1">
        <v>34145</v>
      </c>
      <c r="K2383" t="s">
        <v>3252</v>
      </c>
      <c r="L2383" t="s">
        <v>3434</v>
      </c>
    </row>
    <row r="2384" spans="1:12" x14ac:dyDescent="0.3">
      <c r="A2384" t="s">
        <v>3253</v>
      </c>
      <c r="C2384" t="s">
        <v>25</v>
      </c>
      <c r="D2384" t="s">
        <v>125</v>
      </c>
      <c r="E2384" t="s">
        <v>51</v>
      </c>
      <c r="F2384" t="s">
        <v>55</v>
      </c>
      <c r="H2384" s="1">
        <v>39921</v>
      </c>
      <c r="J2384" s="1">
        <v>34388</v>
      </c>
      <c r="K2384">
        <v>51516</v>
      </c>
    </row>
    <row r="2385" spans="1:12" x14ac:dyDescent="0.3">
      <c r="A2385" t="s">
        <v>3254</v>
      </c>
      <c r="C2385" t="s">
        <v>58</v>
      </c>
      <c r="D2385" t="s">
        <v>147</v>
      </c>
      <c r="E2385" t="s">
        <v>170</v>
      </c>
      <c r="G2385" t="s">
        <v>78</v>
      </c>
      <c r="H2385" s="1">
        <v>40321</v>
      </c>
      <c r="J2385" s="1">
        <v>33263</v>
      </c>
      <c r="K2385" t="s">
        <v>668</v>
      </c>
      <c r="L2385">
        <v>70804</v>
      </c>
    </row>
    <row r="2386" spans="1:12" x14ac:dyDescent="0.3">
      <c r="A2386" t="s">
        <v>3255</v>
      </c>
      <c r="B2386" t="s">
        <v>36</v>
      </c>
      <c r="C2386" t="s">
        <v>40</v>
      </c>
      <c r="D2386" t="s">
        <v>59</v>
      </c>
      <c r="E2386" t="s">
        <v>86</v>
      </c>
      <c r="G2386" t="s">
        <v>16</v>
      </c>
      <c r="H2386" s="1">
        <v>39970</v>
      </c>
      <c r="I2386" s="1">
        <v>41004</v>
      </c>
      <c r="J2386" s="1">
        <v>24923</v>
      </c>
      <c r="L2386" t="s">
        <v>22</v>
      </c>
    </row>
    <row r="2387" spans="1:12" x14ac:dyDescent="0.3">
      <c r="A2387" t="s">
        <v>3256</v>
      </c>
      <c r="B2387" t="s">
        <v>36</v>
      </c>
      <c r="C2387" t="s">
        <v>25</v>
      </c>
      <c r="E2387" t="s">
        <v>54</v>
      </c>
      <c r="G2387" t="s">
        <v>74</v>
      </c>
      <c r="H2387" s="1">
        <v>43787</v>
      </c>
      <c r="I2387" s="1">
        <v>45016</v>
      </c>
      <c r="J2387" s="1">
        <v>26635</v>
      </c>
      <c r="L2387" t="s">
        <v>3439</v>
      </c>
    </row>
    <row r="2388" spans="1:12" x14ac:dyDescent="0.3">
      <c r="A2388" t="s">
        <v>3257</v>
      </c>
      <c r="C2388" t="s">
        <v>45</v>
      </c>
      <c r="D2388" t="s">
        <v>31</v>
      </c>
      <c r="E2388" t="s">
        <v>46</v>
      </c>
      <c r="G2388" t="s">
        <v>64</v>
      </c>
      <c r="H2388" s="1">
        <v>42534</v>
      </c>
      <c r="J2388" s="1">
        <v>30309</v>
      </c>
      <c r="K2388" t="s">
        <v>3258</v>
      </c>
    </row>
    <row r="2389" spans="1:12" x14ac:dyDescent="0.3">
      <c r="A2389" t="s">
        <v>3259</v>
      </c>
      <c r="B2389" t="s">
        <v>36</v>
      </c>
      <c r="C2389" t="s">
        <v>45</v>
      </c>
      <c r="E2389" t="s">
        <v>27</v>
      </c>
      <c r="F2389" t="s">
        <v>28</v>
      </c>
      <c r="G2389" t="s">
        <v>69</v>
      </c>
      <c r="H2389" s="1">
        <v>43813</v>
      </c>
      <c r="J2389" s="1">
        <v>37949</v>
      </c>
      <c r="K2389" t="s">
        <v>3260</v>
      </c>
    </row>
    <row r="2390" spans="1:12" x14ac:dyDescent="0.3">
      <c r="A2390" t="s">
        <v>3261</v>
      </c>
      <c r="B2390" t="s">
        <v>85</v>
      </c>
      <c r="C2390" t="s">
        <v>20</v>
      </c>
      <c r="E2390" t="s">
        <v>86</v>
      </c>
      <c r="F2390" t="s">
        <v>15</v>
      </c>
      <c r="G2390" t="s">
        <v>42</v>
      </c>
      <c r="H2390" s="1">
        <v>40829</v>
      </c>
      <c r="J2390" s="1">
        <v>36238</v>
      </c>
      <c r="K2390" t="s">
        <v>3262</v>
      </c>
    </row>
    <row r="2391" spans="1:12" x14ac:dyDescent="0.3">
      <c r="A2391" t="s">
        <v>3263</v>
      </c>
      <c r="B2391" t="s">
        <v>24</v>
      </c>
      <c r="D2391" t="s">
        <v>94</v>
      </c>
      <c r="E2391" t="s">
        <v>170</v>
      </c>
      <c r="F2391" t="s">
        <v>60</v>
      </c>
      <c r="G2391" t="s">
        <v>64</v>
      </c>
      <c r="H2391" s="1">
        <v>43217</v>
      </c>
      <c r="I2391" s="1">
        <v>44405</v>
      </c>
      <c r="K2391" t="s">
        <v>3264</v>
      </c>
      <c r="L2391" t="s">
        <v>945</v>
      </c>
    </row>
    <row r="2392" spans="1:12" x14ac:dyDescent="0.3">
      <c r="A2392" t="s">
        <v>3265</v>
      </c>
      <c r="D2392" t="s">
        <v>147</v>
      </c>
      <c r="H2392" s="1">
        <v>41616</v>
      </c>
      <c r="J2392" s="1">
        <v>29601</v>
      </c>
      <c r="K2392" t="s">
        <v>362</v>
      </c>
      <c r="L2392" t="s">
        <v>3445</v>
      </c>
    </row>
    <row r="2393" spans="1:12" x14ac:dyDescent="0.3">
      <c r="A2393" t="s">
        <v>3266</v>
      </c>
      <c r="C2393" t="s">
        <v>12</v>
      </c>
      <c r="D2393" t="s">
        <v>125</v>
      </c>
      <c r="E2393" t="s">
        <v>54</v>
      </c>
      <c r="F2393" t="s">
        <v>15</v>
      </c>
      <c r="H2393" s="1">
        <v>43339</v>
      </c>
      <c r="J2393" s="1">
        <v>23198</v>
      </c>
      <c r="K2393" t="s">
        <v>1462</v>
      </c>
      <c r="L2393">
        <v>67679</v>
      </c>
    </row>
    <row r="2394" spans="1:12" x14ac:dyDescent="0.3">
      <c r="A2394" t="s">
        <v>3267</v>
      </c>
      <c r="B2394" t="s">
        <v>49</v>
      </c>
      <c r="C2394" t="s">
        <v>25</v>
      </c>
      <c r="D2394" t="s">
        <v>21</v>
      </c>
      <c r="E2394" t="s">
        <v>105</v>
      </c>
      <c r="F2394" t="s">
        <v>33</v>
      </c>
      <c r="G2394" t="s">
        <v>64</v>
      </c>
      <c r="H2394" s="1">
        <v>41061</v>
      </c>
      <c r="I2394" s="1">
        <v>43001</v>
      </c>
      <c r="J2394" s="1">
        <v>28325</v>
      </c>
      <c r="K2394" t="s">
        <v>3268</v>
      </c>
      <c r="L2394" t="s">
        <v>3448</v>
      </c>
    </row>
    <row r="2395" spans="1:12" x14ac:dyDescent="0.3">
      <c r="A2395" t="s">
        <v>3269</v>
      </c>
      <c r="B2395" t="s">
        <v>67</v>
      </c>
      <c r="C2395" t="s">
        <v>25</v>
      </c>
      <c r="D2395" t="s">
        <v>50</v>
      </c>
      <c r="E2395" t="s">
        <v>105</v>
      </c>
      <c r="F2395" t="s">
        <v>28</v>
      </c>
      <c r="G2395" t="s">
        <v>78</v>
      </c>
      <c r="H2395" s="1">
        <v>42494</v>
      </c>
      <c r="I2395" s="1">
        <v>42483</v>
      </c>
      <c r="J2395" s="1">
        <v>30247</v>
      </c>
    </row>
    <row r="2396" spans="1:12" x14ac:dyDescent="0.3">
      <c r="A2396" t="s">
        <v>3270</v>
      </c>
      <c r="B2396" t="s">
        <v>49</v>
      </c>
      <c r="C2396" t="s">
        <v>25</v>
      </c>
      <c r="D2396" t="s">
        <v>13</v>
      </c>
      <c r="G2396" t="s">
        <v>16</v>
      </c>
      <c r="H2396" s="1">
        <v>41668</v>
      </c>
      <c r="J2396" s="1">
        <v>31924</v>
      </c>
      <c r="K2396" t="s">
        <v>3271</v>
      </c>
      <c r="L2396">
        <v>60658</v>
      </c>
    </row>
    <row r="2397" spans="1:12" x14ac:dyDescent="0.3">
      <c r="A2397" t="s">
        <v>3272</v>
      </c>
      <c r="B2397" t="s">
        <v>85</v>
      </c>
      <c r="D2397" t="s">
        <v>26</v>
      </c>
      <c r="E2397" t="s">
        <v>170</v>
      </c>
      <c r="F2397" t="s">
        <v>28</v>
      </c>
      <c r="G2397" t="s">
        <v>74</v>
      </c>
      <c r="H2397" s="1">
        <v>43091</v>
      </c>
      <c r="J2397" s="1">
        <v>22380</v>
      </c>
    </row>
    <row r="2398" spans="1:12" x14ac:dyDescent="0.3">
      <c r="A2398" t="s">
        <v>3273</v>
      </c>
      <c r="B2398" t="s">
        <v>36</v>
      </c>
      <c r="C2398" t="s">
        <v>82</v>
      </c>
      <c r="E2398" t="s">
        <v>54</v>
      </c>
      <c r="F2398" t="s">
        <v>55</v>
      </c>
      <c r="G2398" t="s">
        <v>29</v>
      </c>
      <c r="H2398" s="1">
        <v>42509</v>
      </c>
      <c r="J2398" s="1">
        <v>27454</v>
      </c>
    </row>
    <row r="2399" spans="1:12" x14ac:dyDescent="0.3">
      <c r="A2399" t="s">
        <v>3274</v>
      </c>
      <c r="C2399" t="s">
        <v>25</v>
      </c>
      <c r="D2399" t="s">
        <v>125</v>
      </c>
      <c r="E2399" t="s">
        <v>46</v>
      </c>
      <c r="F2399" t="s">
        <v>15</v>
      </c>
      <c r="G2399" t="s">
        <v>47</v>
      </c>
      <c r="H2399" s="1">
        <v>43649</v>
      </c>
      <c r="J2399" s="1">
        <v>22015</v>
      </c>
    </row>
    <row r="2400" spans="1:12" x14ac:dyDescent="0.3">
      <c r="A2400" t="s">
        <v>3275</v>
      </c>
      <c r="C2400" t="s">
        <v>82</v>
      </c>
      <c r="D2400" t="s">
        <v>41</v>
      </c>
      <c r="E2400" t="s">
        <v>27</v>
      </c>
      <c r="F2400" t="s">
        <v>33</v>
      </c>
      <c r="G2400" t="s">
        <v>78</v>
      </c>
      <c r="H2400" s="1">
        <v>43147</v>
      </c>
      <c r="I2400" s="1">
        <v>44573</v>
      </c>
      <c r="J2400" s="1">
        <v>29180</v>
      </c>
      <c r="K2400" t="s">
        <v>3276</v>
      </c>
    </row>
    <row r="2401" spans="1:12" x14ac:dyDescent="0.3">
      <c r="A2401" t="s">
        <v>3277</v>
      </c>
      <c r="B2401" t="s">
        <v>85</v>
      </c>
      <c r="C2401" t="s">
        <v>20</v>
      </c>
      <c r="D2401" t="s">
        <v>26</v>
      </c>
      <c r="E2401" t="s">
        <v>46</v>
      </c>
      <c r="F2401" t="s">
        <v>15</v>
      </c>
      <c r="G2401" t="s">
        <v>29</v>
      </c>
      <c r="H2401" s="1">
        <v>40300</v>
      </c>
      <c r="J2401" s="1">
        <v>24215</v>
      </c>
      <c r="K2401" t="s">
        <v>3278</v>
      </c>
      <c r="L2401" t="s">
        <v>3458</v>
      </c>
    </row>
    <row r="2402" spans="1:12" x14ac:dyDescent="0.3">
      <c r="A2402" t="s">
        <v>3279</v>
      </c>
      <c r="B2402" t="s">
        <v>19</v>
      </c>
      <c r="C2402" t="s">
        <v>25</v>
      </c>
      <c r="D2402" t="s">
        <v>59</v>
      </c>
      <c r="E2402" t="s">
        <v>86</v>
      </c>
      <c r="F2402" t="s">
        <v>15</v>
      </c>
      <c r="G2402" t="s">
        <v>29</v>
      </c>
      <c r="H2402" s="1">
        <v>41359</v>
      </c>
      <c r="I2402" s="1">
        <v>42812</v>
      </c>
      <c r="J2402" s="1">
        <v>31744</v>
      </c>
    </row>
    <row r="2403" spans="1:12" x14ac:dyDescent="0.3">
      <c r="A2403" t="s">
        <v>3280</v>
      </c>
      <c r="B2403" t="s">
        <v>24</v>
      </c>
      <c r="C2403" t="s">
        <v>45</v>
      </c>
      <c r="D2403" t="s">
        <v>94</v>
      </c>
      <c r="E2403" t="s">
        <v>27</v>
      </c>
      <c r="F2403" t="s">
        <v>55</v>
      </c>
      <c r="G2403" t="s">
        <v>16</v>
      </c>
      <c r="H2403" s="1">
        <v>40593</v>
      </c>
      <c r="J2403" s="1">
        <v>30454</v>
      </c>
      <c r="K2403" t="s">
        <v>187</v>
      </c>
      <c r="L2403">
        <v>108674</v>
      </c>
    </row>
    <row r="2404" spans="1:12" x14ac:dyDescent="0.3">
      <c r="A2404" t="s">
        <v>3281</v>
      </c>
      <c r="B2404" t="s">
        <v>85</v>
      </c>
      <c r="C2404" t="s">
        <v>25</v>
      </c>
      <c r="E2404" t="s">
        <v>170</v>
      </c>
      <c r="F2404" t="s">
        <v>15</v>
      </c>
      <c r="G2404" t="s">
        <v>29</v>
      </c>
      <c r="H2404" s="1">
        <v>43037</v>
      </c>
      <c r="I2404" s="1">
        <v>44885</v>
      </c>
      <c r="J2404" s="1">
        <v>37211</v>
      </c>
      <c r="K2404">
        <v>60779</v>
      </c>
      <c r="L2404">
        <v>77505</v>
      </c>
    </row>
    <row r="2405" spans="1:12" x14ac:dyDescent="0.3">
      <c r="A2405" t="s">
        <v>3282</v>
      </c>
      <c r="B2405" t="s">
        <v>85</v>
      </c>
      <c r="C2405" t="s">
        <v>40</v>
      </c>
      <c r="D2405" t="s">
        <v>83</v>
      </c>
      <c r="E2405" t="s">
        <v>54</v>
      </c>
      <c r="F2405" t="s">
        <v>55</v>
      </c>
      <c r="G2405" t="s">
        <v>42</v>
      </c>
      <c r="H2405" s="1">
        <v>40769</v>
      </c>
      <c r="J2405" s="1">
        <v>30475</v>
      </c>
      <c r="L2405" t="s">
        <v>244</v>
      </c>
    </row>
    <row r="2406" spans="1:12" x14ac:dyDescent="0.3">
      <c r="A2406" t="s">
        <v>3283</v>
      </c>
      <c r="B2406" t="s">
        <v>24</v>
      </c>
      <c r="C2406" t="s">
        <v>12</v>
      </c>
      <c r="D2406" t="s">
        <v>50</v>
      </c>
      <c r="E2406" t="s">
        <v>54</v>
      </c>
      <c r="F2406" t="s">
        <v>60</v>
      </c>
      <c r="G2406" t="s">
        <v>78</v>
      </c>
      <c r="H2406" t="s">
        <v>75</v>
      </c>
      <c r="J2406" s="1">
        <v>22518</v>
      </c>
    </row>
    <row r="2407" spans="1:12" x14ac:dyDescent="0.3">
      <c r="A2407" t="s">
        <v>3284</v>
      </c>
      <c r="B2407" t="s">
        <v>24</v>
      </c>
      <c r="C2407" t="s">
        <v>97</v>
      </c>
      <c r="E2407" t="s">
        <v>170</v>
      </c>
      <c r="F2407" t="s">
        <v>60</v>
      </c>
      <c r="G2407" t="s">
        <v>64</v>
      </c>
      <c r="H2407" s="1">
        <v>40700</v>
      </c>
      <c r="J2407" s="1">
        <v>26272</v>
      </c>
      <c r="L2407" t="s">
        <v>3466</v>
      </c>
    </row>
    <row r="2408" spans="1:12" x14ac:dyDescent="0.3">
      <c r="A2408" t="s">
        <v>3285</v>
      </c>
      <c r="C2408" t="s">
        <v>97</v>
      </c>
      <c r="D2408" t="s">
        <v>68</v>
      </c>
      <c r="E2408" t="s">
        <v>105</v>
      </c>
      <c r="G2408" t="s">
        <v>74</v>
      </c>
      <c r="H2408" s="1">
        <v>40663</v>
      </c>
      <c r="J2408" s="1">
        <v>29834</v>
      </c>
      <c r="K2408" t="s">
        <v>3286</v>
      </c>
      <c r="L2408" t="s">
        <v>3468</v>
      </c>
    </row>
    <row r="2409" spans="1:12" x14ac:dyDescent="0.3">
      <c r="B2409" t="s">
        <v>36</v>
      </c>
      <c r="C2409" t="s">
        <v>12</v>
      </c>
      <c r="D2409" t="s">
        <v>50</v>
      </c>
      <c r="E2409" t="s">
        <v>14</v>
      </c>
      <c r="F2409" t="s">
        <v>60</v>
      </c>
      <c r="H2409" s="1">
        <v>40835</v>
      </c>
      <c r="J2409" s="1">
        <v>30740</v>
      </c>
      <c r="L2409" t="s">
        <v>3470</v>
      </c>
    </row>
    <row r="2410" spans="1:12" x14ac:dyDescent="0.3">
      <c r="A2410" t="s">
        <v>3287</v>
      </c>
      <c r="C2410" t="s">
        <v>58</v>
      </c>
      <c r="D2410" t="s">
        <v>31</v>
      </c>
      <c r="E2410" t="s">
        <v>88</v>
      </c>
      <c r="F2410" t="s">
        <v>28</v>
      </c>
      <c r="H2410" s="1">
        <v>42394</v>
      </c>
      <c r="L2410" t="s">
        <v>928</v>
      </c>
    </row>
    <row r="2411" spans="1:12" x14ac:dyDescent="0.3">
      <c r="A2411" t="s">
        <v>3288</v>
      </c>
      <c r="B2411" t="s">
        <v>67</v>
      </c>
      <c r="C2411" t="s">
        <v>45</v>
      </c>
      <c r="E2411" t="s">
        <v>99</v>
      </c>
      <c r="G2411" t="s">
        <v>29</v>
      </c>
      <c r="H2411" s="1">
        <v>43510</v>
      </c>
      <c r="J2411" s="1">
        <v>30543</v>
      </c>
    </row>
    <row r="2412" spans="1:12" x14ac:dyDescent="0.3">
      <c r="A2412" t="s">
        <v>3289</v>
      </c>
      <c r="B2412" t="s">
        <v>85</v>
      </c>
      <c r="C2412" t="s">
        <v>45</v>
      </c>
      <c r="D2412" t="s">
        <v>130</v>
      </c>
      <c r="E2412" t="s">
        <v>170</v>
      </c>
      <c r="F2412" t="s">
        <v>28</v>
      </c>
      <c r="G2412" t="s">
        <v>47</v>
      </c>
      <c r="H2412" s="1">
        <v>43977</v>
      </c>
      <c r="J2412" s="1">
        <v>26595</v>
      </c>
      <c r="L2412" t="s">
        <v>375</v>
      </c>
    </row>
    <row r="2413" spans="1:12" x14ac:dyDescent="0.3">
      <c r="A2413" t="s">
        <v>3290</v>
      </c>
      <c r="C2413" t="s">
        <v>45</v>
      </c>
      <c r="D2413" t="s">
        <v>68</v>
      </c>
      <c r="E2413" t="s">
        <v>14</v>
      </c>
      <c r="F2413" t="s">
        <v>15</v>
      </c>
      <c r="H2413" s="1">
        <v>41958</v>
      </c>
      <c r="I2413" s="1">
        <v>43277</v>
      </c>
      <c r="J2413" s="1">
        <v>29831</v>
      </c>
      <c r="K2413" t="s">
        <v>3291</v>
      </c>
    </row>
    <row r="2414" spans="1:12" x14ac:dyDescent="0.3">
      <c r="A2414" t="s">
        <v>3292</v>
      </c>
      <c r="C2414" t="s">
        <v>97</v>
      </c>
      <c r="D2414" t="s">
        <v>13</v>
      </c>
      <c r="E2414" t="s">
        <v>54</v>
      </c>
      <c r="H2414" s="1">
        <v>42209</v>
      </c>
      <c r="J2414" s="1">
        <v>29876</v>
      </c>
      <c r="L2414" t="s">
        <v>649</v>
      </c>
    </row>
    <row r="2415" spans="1:12" x14ac:dyDescent="0.3">
      <c r="A2415" t="s">
        <v>3293</v>
      </c>
      <c r="B2415" t="s">
        <v>24</v>
      </c>
      <c r="C2415" t="s">
        <v>97</v>
      </c>
      <c r="D2415" t="s">
        <v>94</v>
      </c>
      <c r="E2415" t="s">
        <v>32</v>
      </c>
      <c r="F2415" t="s">
        <v>60</v>
      </c>
      <c r="G2415" t="s">
        <v>29</v>
      </c>
      <c r="H2415" s="1">
        <v>41838</v>
      </c>
      <c r="I2415" s="1">
        <v>42301</v>
      </c>
      <c r="J2415" s="1">
        <v>32392</v>
      </c>
      <c r="K2415" t="s">
        <v>3065</v>
      </c>
      <c r="L2415">
        <v>114885</v>
      </c>
    </row>
    <row r="2416" spans="1:12" x14ac:dyDescent="0.3">
      <c r="A2416" t="s">
        <v>3294</v>
      </c>
      <c r="C2416" t="s">
        <v>58</v>
      </c>
      <c r="D2416" t="s">
        <v>83</v>
      </c>
      <c r="E2416" t="s">
        <v>63</v>
      </c>
      <c r="G2416" t="s">
        <v>69</v>
      </c>
      <c r="H2416" s="1">
        <v>42797</v>
      </c>
      <c r="J2416" s="1">
        <v>23020</v>
      </c>
      <c r="K2416" t="s">
        <v>3295</v>
      </c>
      <c r="L2416">
        <v>105662</v>
      </c>
    </row>
    <row r="2417" spans="1:12" x14ac:dyDescent="0.3">
      <c r="A2417" t="s">
        <v>3296</v>
      </c>
      <c r="B2417" t="s">
        <v>49</v>
      </c>
      <c r="C2417" t="s">
        <v>20</v>
      </c>
      <c r="E2417" t="s">
        <v>54</v>
      </c>
      <c r="F2417" t="s">
        <v>60</v>
      </c>
      <c r="G2417" t="s">
        <v>47</v>
      </c>
      <c r="H2417" s="1">
        <v>43783</v>
      </c>
      <c r="I2417" s="1">
        <v>45600</v>
      </c>
      <c r="J2417" s="1">
        <v>33949</v>
      </c>
      <c r="L2417" t="s">
        <v>3478</v>
      </c>
    </row>
    <row r="2418" spans="1:12" x14ac:dyDescent="0.3">
      <c r="A2418" t="s">
        <v>3297</v>
      </c>
      <c r="B2418" t="s">
        <v>19</v>
      </c>
      <c r="C2418" t="s">
        <v>82</v>
      </c>
      <c r="D2418" t="s">
        <v>68</v>
      </c>
      <c r="E2418" t="s">
        <v>92</v>
      </c>
      <c r="F2418" t="s">
        <v>55</v>
      </c>
      <c r="G2418" t="s">
        <v>78</v>
      </c>
      <c r="H2418" s="1">
        <v>44058</v>
      </c>
      <c r="I2418" s="1">
        <v>44370</v>
      </c>
      <c r="J2418" s="1">
        <v>33629</v>
      </c>
      <c r="K2418" t="s">
        <v>3298</v>
      </c>
    </row>
    <row r="2419" spans="1:12" x14ac:dyDescent="0.3">
      <c r="A2419" t="s">
        <v>3299</v>
      </c>
      <c r="B2419" t="s">
        <v>85</v>
      </c>
      <c r="C2419" t="s">
        <v>97</v>
      </c>
      <c r="D2419" t="s">
        <v>50</v>
      </c>
      <c r="E2419" t="s">
        <v>92</v>
      </c>
      <c r="F2419" t="s">
        <v>15</v>
      </c>
      <c r="G2419" t="s">
        <v>42</v>
      </c>
      <c r="H2419" s="1">
        <v>40812</v>
      </c>
      <c r="J2419" s="1">
        <v>29753</v>
      </c>
      <c r="K2419">
        <v>42522</v>
      </c>
      <c r="L2419" t="s">
        <v>3481</v>
      </c>
    </row>
    <row r="2420" spans="1:12" x14ac:dyDescent="0.3">
      <c r="A2420" t="s">
        <v>3300</v>
      </c>
      <c r="B2420" t="s">
        <v>49</v>
      </c>
      <c r="C2420" t="s">
        <v>82</v>
      </c>
      <c r="D2420" t="s">
        <v>41</v>
      </c>
      <c r="E2420" t="s">
        <v>99</v>
      </c>
      <c r="F2420" t="s">
        <v>15</v>
      </c>
      <c r="G2420" t="s">
        <v>78</v>
      </c>
      <c r="H2420" t="s">
        <v>75</v>
      </c>
      <c r="I2420" s="1">
        <v>43715</v>
      </c>
      <c r="J2420" s="1">
        <v>25936</v>
      </c>
      <c r="K2420" t="s">
        <v>220</v>
      </c>
      <c r="L2420">
        <v>56589</v>
      </c>
    </row>
    <row r="2421" spans="1:12" x14ac:dyDescent="0.3">
      <c r="A2421" t="s">
        <v>3301</v>
      </c>
      <c r="B2421" t="s">
        <v>24</v>
      </c>
      <c r="C2421" t="s">
        <v>40</v>
      </c>
      <c r="D2421" t="s">
        <v>83</v>
      </c>
      <c r="E2421" t="s">
        <v>88</v>
      </c>
      <c r="F2421" t="s">
        <v>60</v>
      </c>
      <c r="H2421" s="1">
        <v>43469</v>
      </c>
      <c r="I2421" s="1">
        <v>43802</v>
      </c>
      <c r="J2421" s="1">
        <v>25044</v>
      </c>
      <c r="K2421" t="s">
        <v>3302</v>
      </c>
    </row>
    <row r="2422" spans="1:12" x14ac:dyDescent="0.3">
      <c r="A2422" t="s">
        <v>3303</v>
      </c>
      <c r="C2422" t="s">
        <v>82</v>
      </c>
      <c r="D2422" t="s">
        <v>50</v>
      </c>
      <c r="E2422" t="s">
        <v>14</v>
      </c>
      <c r="G2422" t="s">
        <v>29</v>
      </c>
      <c r="H2422" s="1">
        <v>42464</v>
      </c>
      <c r="I2422" s="1">
        <v>44155</v>
      </c>
      <c r="J2422" s="1">
        <v>27295</v>
      </c>
      <c r="K2422" t="s">
        <v>3304</v>
      </c>
      <c r="L2422" t="s">
        <v>3486</v>
      </c>
    </row>
    <row r="2423" spans="1:12" x14ac:dyDescent="0.3">
      <c r="A2423" t="s">
        <v>3305</v>
      </c>
      <c r="B2423" t="s">
        <v>49</v>
      </c>
      <c r="C2423" t="s">
        <v>25</v>
      </c>
      <c r="D2423" t="s">
        <v>26</v>
      </c>
      <c r="E2423" t="s">
        <v>54</v>
      </c>
      <c r="G2423" t="s">
        <v>69</v>
      </c>
      <c r="H2423" s="1">
        <v>41024</v>
      </c>
      <c r="I2423" s="1">
        <v>41486</v>
      </c>
      <c r="J2423" s="1">
        <v>22985</v>
      </c>
      <c r="K2423" t="s">
        <v>3306</v>
      </c>
      <c r="L2423" t="s">
        <v>157</v>
      </c>
    </row>
    <row r="2424" spans="1:12" x14ac:dyDescent="0.3">
      <c r="A2424" t="s">
        <v>3307</v>
      </c>
      <c r="B2424" t="s">
        <v>67</v>
      </c>
      <c r="C2424" t="s">
        <v>40</v>
      </c>
      <c r="D2424" t="s">
        <v>68</v>
      </c>
      <c r="E2424" t="s">
        <v>27</v>
      </c>
      <c r="F2424" t="s">
        <v>15</v>
      </c>
      <c r="G2424" t="s">
        <v>16</v>
      </c>
      <c r="H2424" s="1">
        <v>40859</v>
      </c>
      <c r="I2424" s="1">
        <v>42312</v>
      </c>
      <c r="J2424" s="1">
        <v>22912</v>
      </c>
      <c r="L2424" t="s">
        <v>3489</v>
      </c>
    </row>
    <row r="2425" spans="1:12" x14ac:dyDescent="0.3">
      <c r="A2425" t="s">
        <v>3308</v>
      </c>
      <c r="B2425" t="s">
        <v>67</v>
      </c>
      <c r="C2425" t="s">
        <v>97</v>
      </c>
      <c r="D2425" t="s">
        <v>94</v>
      </c>
      <c r="E2425" t="s">
        <v>14</v>
      </c>
      <c r="F2425" t="s">
        <v>28</v>
      </c>
      <c r="G2425" t="s">
        <v>64</v>
      </c>
      <c r="H2425" s="1">
        <v>43929</v>
      </c>
      <c r="J2425" s="1">
        <v>33426</v>
      </c>
      <c r="L2425">
        <v>53100</v>
      </c>
    </row>
    <row r="2426" spans="1:12" x14ac:dyDescent="0.3">
      <c r="A2426" t="s">
        <v>3309</v>
      </c>
      <c r="B2426" t="s">
        <v>67</v>
      </c>
      <c r="C2426" t="s">
        <v>82</v>
      </c>
      <c r="E2426" t="s">
        <v>14</v>
      </c>
      <c r="F2426" t="s">
        <v>28</v>
      </c>
      <c r="G2426" t="s">
        <v>74</v>
      </c>
      <c r="H2426" t="s">
        <v>75</v>
      </c>
      <c r="I2426" s="1">
        <v>42022</v>
      </c>
      <c r="J2426" s="1">
        <v>30343</v>
      </c>
      <c r="L2426">
        <v>38912</v>
      </c>
    </row>
    <row r="2427" spans="1:12" x14ac:dyDescent="0.3">
      <c r="A2427" t="s">
        <v>3310</v>
      </c>
      <c r="B2427" t="s">
        <v>49</v>
      </c>
      <c r="C2427" t="s">
        <v>37</v>
      </c>
      <c r="E2427" t="s">
        <v>170</v>
      </c>
      <c r="F2427" t="s">
        <v>60</v>
      </c>
      <c r="G2427" t="s">
        <v>74</v>
      </c>
      <c r="H2427" s="1">
        <v>40981</v>
      </c>
      <c r="I2427" s="1">
        <v>42214</v>
      </c>
      <c r="J2427" s="1">
        <v>31027</v>
      </c>
      <c r="K2427" t="s">
        <v>3311</v>
      </c>
    </row>
    <row r="2428" spans="1:12" x14ac:dyDescent="0.3">
      <c r="A2428" t="s">
        <v>3312</v>
      </c>
      <c r="B2428" t="s">
        <v>19</v>
      </c>
      <c r="C2428" t="s">
        <v>58</v>
      </c>
      <c r="D2428" t="s">
        <v>13</v>
      </c>
      <c r="E2428" t="s">
        <v>86</v>
      </c>
      <c r="F2428" t="s">
        <v>28</v>
      </c>
      <c r="G2428" t="s">
        <v>64</v>
      </c>
      <c r="H2428" s="1">
        <v>41463</v>
      </c>
      <c r="I2428" s="1">
        <v>41456</v>
      </c>
      <c r="J2428" s="1">
        <v>35310</v>
      </c>
      <c r="K2428" t="s">
        <v>3313</v>
      </c>
      <c r="L2428" t="s">
        <v>3494</v>
      </c>
    </row>
    <row r="2429" spans="1:12" x14ac:dyDescent="0.3">
      <c r="A2429" t="s">
        <v>3314</v>
      </c>
      <c r="D2429" t="s">
        <v>94</v>
      </c>
      <c r="E2429" t="s">
        <v>88</v>
      </c>
      <c r="F2429" t="s">
        <v>28</v>
      </c>
      <c r="G2429" t="s">
        <v>47</v>
      </c>
      <c r="H2429" t="s">
        <v>75</v>
      </c>
      <c r="I2429" s="1">
        <v>43275</v>
      </c>
      <c r="L2429" t="s">
        <v>3496</v>
      </c>
    </row>
    <row r="2430" spans="1:12" x14ac:dyDescent="0.3">
      <c r="A2430" t="s">
        <v>3315</v>
      </c>
      <c r="B2430" t="s">
        <v>36</v>
      </c>
      <c r="C2430" t="s">
        <v>25</v>
      </c>
      <c r="D2430" t="s">
        <v>53</v>
      </c>
      <c r="E2430" t="s">
        <v>54</v>
      </c>
      <c r="F2430" t="s">
        <v>55</v>
      </c>
      <c r="G2430" t="s">
        <v>78</v>
      </c>
      <c r="H2430" s="1">
        <v>43735</v>
      </c>
      <c r="J2430" s="1">
        <v>35058</v>
      </c>
      <c r="K2430">
        <v>86261</v>
      </c>
    </row>
    <row r="2431" spans="1:12" x14ac:dyDescent="0.3">
      <c r="A2431" t="s">
        <v>3316</v>
      </c>
      <c r="B2431" t="s">
        <v>36</v>
      </c>
      <c r="C2431" t="s">
        <v>45</v>
      </c>
      <c r="D2431" t="s">
        <v>53</v>
      </c>
      <c r="E2431" t="s">
        <v>32</v>
      </c>
      <c r="F2431" t="s">
        <v>55</v>
      </c>
      <c r="G2431" t="s">
        <v>29</v>
      </c>
      <c r="H2431" s="1">
        <v>41444</v>
      </c>
      <c r="J2431" s="1">
        <v>22447</v>
      </c>
      <c r="K2431" t="s">
        <v>3317</v>
      </c>
      <c r="L2431" t="s">
        <v>291</v>
      </c>
    </row>
    <row r="2432" spans="1:12" x14ac:dyDescent="0.3">
      <c r="A2432" t="s">
        <v>3318</v>
      </c>
      <c r="B2432" t="s">
        <v>85</v>
      </c>
      <c r="C2432" t="s">
        <v>25</v>
      </c>
      <c r="D2432" t="s">
        <v>53</v>
      </c>
      <c r="E2432" t="s">
        <v>27</v>
      </c>
      <c r="F2432" t="s">
        <v>55</v>
      </c>
      <c r="G2432" t="s">
        <v>47</v>
      </c>
      <c r="H2432" s="1">
        <v>43329</v>
      </c>
      <c r="J2432" s="1">
        <v>32623</v>
      </c>
    </row>
    <row r="2433" spans="1:12" x14ac:dyDescent="0.3">
      <c r="A2433" t="s">
        <v>3319</v>
      </c>
      <c r="C2433" t="s">
        <v>12</v>
      </c>
      <c r="D2433" t="s">
        <v>94</v>
      </c>
      <c r="E2433" t="s">
        <v>54</v>
      </c>
      <c r="G2433" t="s">
        <v>78</v>
      </c>
      <c r="H2433" s="1">
        <v>43773</v>
      </c>
      <c r="J2433" s="1">
        <v>26855</v>
      </c>
      <c r="K2433" t="s">
        <v>3320</v>
      </c>
    </row>
    <row r="2434" spans="1:12" x14ac:dyDescent="0.3">
      <c r="A2434" t="s">
        <v>3321</v>
      </c>
      <c r="B2434" t="s">
        <v>19</v>
      </c>
      <c r="C2434" t="s">
        <v>40</v>
      </c>
      <c r="D2434" t="s">
        <v>31</v>
      </c>
      <c r="E2434" t="s">
        <v>92</v>
      </c>
      <c r="H2434" s="1">
        <v>44151</v>
      </c>
      <c r="J2434" s="1">
        <v>25664</v>
      </c>
      <c r="K2434" t="s">
        <v>1183</v>
      </c>
    </row>
    <row r="2435" spans="1:12" x14ac:dyDescent="0.3">
      <c r="A2435" t="s">
        <v>3322</v>
      </c>
      <c r="B2435" t="s">
        <v>49</v>
      </c>
      <c r="C2435" t="s">
        <v>97</v>
      </c>
      <c r="D2435" t="s">
        <v>83</v>
      </c>
      <c r="E2435" t="s">
        <v>54</v>
      </c>
      <c r="F2435" t="s">
        <v>33</v>
      </c>
      <c r="G2435" t="s">
        <v>47</v>
      </c>
      <c r="H2435" s="1">
        <v>43016</v>
      </c>
      <c r="I2435" s="1">
        <v>44930</v>
      </c>
      <c r="J2435" s="1">
        <v>29458</v>
      </c>
      <c r="L2435" t="s">
        <v>3503</v>
      </c>
    </row>
    <row r="2436" spans="1:12" x14ac:dyDescent="0.3">
      <c r="A2436" t="s">
        <v>3323</v>
      </c>
      <c r="C2436" t="s">
        <v>45</v>
      </c>
      <c r="D2436" t="s">
        <v>50</v>
      </c>
      <c r="E2436" t="s">
        <v>14</v>
      </c>
      <c r="F2436" t="s">
        <v>55</v>
      </c>
      <c r="G2436" t="s">
        <v>29</v>
      </c>
      <c r="H2436" s="1">
        <v>40845</v>
      </c>
      <c r="I2436" s="1">
        <v>41601</v>
      </c>
      <c r="J2436" s="1">
        <v>34308</v>
      </c>
      <c r="K2436" t="s">
        <v>228</v>
      </c>
      <c r="L2436" t="s">
        <v>3505</v>
      </c>
    </row>
    <row r="2437" spans="1:12" x14ac:dyDescent="0.3">
      <c r="A2437" t="s">
        <v>3324</v>
      </c>
      <c r="B2437" t="s">
        <v>36</v>
      </c>
      <c r="C2437" t="s">
        <v>45</v>
      </c>
      <c r="D2437" t="s">
        <v>21</v>
      </c>
      <c r="F2437" t="s">
        <v>33</v>
      </c>
      <c r="H2437" s="1">
        <v>41384</v>
      </c>
      <c r="I2437" s="1">
        <v>42535</v>
      </c>
      <c r="J2437" s="1">
        <v>33737</v>
      </c>
    </row>
    <row r="2438" spans="1:12" x14ac:dyDescent="0.3">
      <c r="A2438" t="s">
        <v>3325</v>
      </c>
      <c r="B2438" t="s">
        <v>36</v>
      </c>
      <c r="C2438" t="s">
        <v>58</v>
      </c>
      <c r="D2438" t="s">
        <v>50</v>
      </c>
      <c r="E2438" t="s">
        <v>88</v>
      </c>
      <c r="G2438" t="s">
        <v>29</v>
      </c>
      <c r="H2438" s="1">
        <v>42725</v>
      </c>
      <c r="J2438" s="1">
        <v>32218</v>
      </c>
      <c r="K2438">
        <v>100723</v>
      </c>
    </row>
    <row r="2439" spans="1:12" x14ac:dyDescent="0.3">
      <c r="A2439" t="s">
        <v>3326</v>
      </c>
      <c r="B2439" t="s">
        <v>49</v>
      </c>
      <c r="C2439" t="s">
        <v>25</v>
      </c>
      <c r="D2439" t="s">
        <v>83</v>
      </c>
      <c r="E2439" t="s">
        <v>38</v>
      </c>
      <c r="F2439" t="s">
        <v>55</v>
      </c>
      <c r="G2439" t="s">
        <v>64</v>
      </c>
      <c r="H2439" s="1">
        <v>40584</v>
      </c>
      <c r="J2439" s="1">
        <v>22930</v>
      </c>
      <c r="K2439">
        <v>50249</v>
      </c>
      <c r="L2439" t="s">
        <v>182</v>
      </c>
    </row>
    <row r="2440" spans="1:12" x14ac:dyDescent="0.3">
      <c r="A2440" t="s">
        <v>3327</v>
      </c>
      <c r="B2440" t="s">
        <v>19</v>
      </c>
      <c r="C2440" t="s">
        <v>40</v>
      </c>
      <c r="D2440" t="s">
        <v>53</v>
      </c>
      <c r="E2440" t="s">
        <v>54</v>
      </c>
      <c r="F2440" t="s">
        <v>28</v>
      </c>
      <c r="G2440" t="s">
        <v>64</v>
      </c>
      <c r="H2440" s="1">
        <v>42603</v>
      </c>
      <c r="J2440" s="1">
        <v>21982</v>
      </c>
    </row>
    <row r="2441" spans="1:12" x14ac:dyDescent="0.3">
      <c r="A2441" t="s">
        <v>3328</v>
      </c>
      <c r="C2441" t="s">
        <v>97</v>
      </c>
      <c r="D2441" t="s">
        <v>130</v>
      </c>
      <c r="E2441" t="s">
        <v>99</v>
      </c>
      <c r="G2441" t="s">
        <v>74</v>
      </c>
      <c r="H2441" s="1">
        <v>42626</v>
      </c>
      <c r="I2441" s="1">
        <v>43699</v>
      </c>
      <c r="J2441" s="1">
        <v>33617</v>
      </c>
      <c r="K2441" t="s">
        <v>3329</v>
      </c>
    </row>
    <row r="2442" spans="1:12" x14ac:dyDescent="0.3">
      <c r="A2442" t="s">
        <v>3330</v>
      </c>
      <c r="B2442" t="s">
        <v>24</v>
      </c>
      <c r="C2442" t="s">
        <v>20</v>
      </c>
      <c r="D2442" t="s">
        <v>31</v>
      </c>
      <c r="E2442" t="s">
        <v>38</v>
      </c>
      <c r="G2442" t="s">
        <v>78</v>
      </c>
      <c r="H2442" s="1">
        <v>39996</v>
      </c>
      <c r="I2442" s="1">
        <v>40134</v>
      </c>
      <c r="J2442" s="1">
        <v>24711</v>
      </c>
      <c r="K2442" t="s">
        <v>3331</v>
      </c>
      <c r="L2442" t="s">
        <v>3512</v>
      </c>
    </row>
    <row r="2443" spans="1:12" x14ac:dyDescent="0.3">
      <c r="A2443" t="s">
        <v>3332</v>
      </c>
      <c r="B2443" t="s">
        <v>36</v>
      </c>
      <c r="C2443" t="s">
        <v>20</v>
      </c>
      <c r="D2443" t="s">
        <v>53</v>
      </c>
      <c r="E2443" t="s">
        <v>46</v>
      </c>
      <c r="F2443" t="s">
        <v>33</v>
      </c>
      <c r="G2443" t="s">
        <v>64</v>
      </c>
      <c r="H2443" s="1">
        <v>40878</v>
      </c>
      <c r="I2443" s="1">
        <v>42690</v>
      </c>
      <c r="J2443" s="1">
        <v>23499</v>
      </c>
      <c r="K2443" t="s">
        <v>3333</v>
      </c>
    </row>
    <row r="2444" spans="1:12" x14ac:dyDescent="0.3">
      <c r="A2444" t="s">
        <v>3334</v>
      </c>
      <c r="B2444" t="s">
        <v>85</v>
      </c>
      <c r="C2444" t="s">
        <v>40</v>
      </c>
      <c r="E2444" t="s">
        <v>54</v>
      </c>
      <c r="F2444" t="s">
        <v>55</v>
      </c>
      <c r="G2444" t="s">
        <v>78</v>
      </c>
      <c r="H2444" s="1">
        <v>39940</v>
      </c>
      <c r="J2444" s="1">
        <v>28949</v>
      </c>
    </row>
    <row r="2445" spans="1:12" x14ac:dyDescent="0.3">
      <c r="A2445" t="s">
        <v>3335</v>
      </c>
      <c r="B2445" t="s">
        <v>36</v>
      </c>
      <c r="C2445" t="s">
        <v>25</v>
      </c>
      <c r="D2445" t="s">
        <v>125</v>
      </c>
      <c r="E2445" t="s">
        <v>32</v>
      </c>
      <c r="F2445" t="s">
        <v>28</v>
      </c>
      <c r="H2445" t="s">
        <v>75</v>
      </c>
      <c r="J2445" s="1">
        <v>32335</v>
      </c>
      <c r="K2445" t="s">
        <v>3336</v>
      </c>
      <c r="L2445">
        <v>113779</v>
      </c>
    </row>
    <row r="2446" spans="1:12" x14ac:dyDescent="0.3">
      <c r="A2446" t="s">
        <v>3337</v>
      </c>
      <c r="B2446" t="s">
        <v>67</v>
      </c>
      <c r="C2446" t="s">
        <v>58</v>
      </c>
      <c r="D2446" t="s">
        <v>68</v>
      </c>
      <c r="E2446" t="s">
        <v>105</v>
      </c>
      <c r="F2446" t="s">
        <v>15</v>
      </c>
      <c r="H2446" s="1">
        <v>42167</v>
      </c>
      <c r="I2446" s="1">
        <v>44163</v>
      </c>
      <c r="J2446" s="1">
        <v>23816</v>
      </c>
      <c r="L2446">
        <v>104852</v>
      </c>
    </row>
    <row r="2447" spans="1:12" x14ac:dyDescent="0.3">
      <c r="A2447" t="s">
        <v>3338</v>
      </c>
      <c r="B2447" t="s">
        <v>85</v>
      </c>
      <c r="C2447" t="s">
        <v>12</v>
      </c>
      <c r="D2447" t="s">
        <v>41</v>
      </c>
      <c r="F2447" t="s">
        <v>28</v>
      </c>
      <c r="G2447" t="s">
        <v>74</v>
      </c>
      <c r="H2447" s="1">
        <v>43446</v>
      </c>
      <c r="J2447" s="1">
        <v>36919</v>
      </c>
      <c r="L2447" t="s">
        <v>3518</v>
      </c>
    </row>
    <row r="2448" spans="1:12" x14ac:dyDescent="0.3">
      <c r="A2448" t="s">
        <v>3339</v>
      </c>
      <c r="B2448" t="s">
        <v>19</v>
      </c>
      <c r="C2448" t="s">
        <v>58</v>
      </c>
      <c r="D2448" t="s">
        <v>147</v>
      </c>
      <c r="E2448" t="s">
        <v>63</v>
      </c>
      <c r="F2448" t="s">
        <v>15</v>
      </c>
      <c r="G2448" t="s">
        <v>16</v>
      </c>
      <c r="H2448" s="1">
        <v>42012</v>
      </c>
      <c r="J2448" s="1">
        <v>31846</v>
      </c>
    </row>
    <row r="2449" spans="1:12" x14ac:dyDescent="0.3">
      <c r="A2449" t="s">
        <v>3340</v>
      </c>
      <c r="B2449" t="s">
        <v>36</v>
      </c>
      <c r="C2449" t="s">
        <v>25</v>
      </c>
      <c r="D2449" t="s">
        <v>83</v>
      </c>
      <c r="E2449" t="s">
        <v>14</v>
      </c>
      <c r="F2449" t="s">
        <v>28</v>
      </c>
      <c r="H2449" s="1">
        <v>40198</v>
      </c>
      <c r="J2449" s="1">
        <v>34716</v>
      </c>
      <c r="K2449" t="s">
        <v>3341</v>
      </c>
      <c r="L2449" t="s">
        <v>925</v>
      </c>
    </row>
    <row r="2450" spans="1:12" x14ac:dyDescent="0.3">
      <c r="A2450" t="s">
        <v>3342</v>
      </c>
      <c r="B2450" t="s">
        <v>24</v>
      </c>
      <c r="C2450" t="s">
        <v>12</v>
      </c>
      <c r="D2450" t="s">
        <v>59</v>
      </c>
      <c r="E2450" t="s">
        <v>38</v>
      </c>
      <c r="F2450" t="s">
        <v>60</v>
      </c>
      <c r="G2450" t="s">
        <v>74</v>
      </c>
      <c r="H2450" s="1">
        <v>42018</v>
      </c>
      <c r="J2450" s="1">
        <v>26110</v>
      </c>
      <c r="K2450" t="s">
        <v>3343</v>
      </c>
      <c r="L2450" t="s">
        <v>3522</v>
      </c>
    </row>
    <row r="2451" spans="1:12" x14ac:dyDescent="0.3">
      <c r="A2451" t="s">
        <v>3344</v>
      </c>
      <c r="C2451" t="s">
        <v>37</v>
      </c>
      <c r="D2451" t="s">
        <v>53</v>
      </c>
      <c r="E2451" t="s">
        <v>88</v>
      </c>
      <c r="F2451" t="s">
        <v>28</v>
      </c>
      <c r="G2451" t="s">
        <v>47</v>
      </c>
      <c r="H2451" s="1">
        <v>43118</v>
      </c>
      <c r="I2451" s="1">
        <v>43045</v>
      </c>
      <c r="J2451" s="1">
        <v>26025</v>
      </c>
      <c r="K2451" t="s">
        <v>3345</v>
      </c>
      <c r="L2451" t="s">
        <v>857</v>
      </c>
    </row>
    <row r="2452" spans="1:12" x14ac:dyDescent="0.3">
      <c r="A2452" t="s">
        <v>3346</v>
      </c>
      <c r="C2452" t="s">
        <v>82</v>
      </c>
      <c r="D2452" t="s">
        <v>147</v>
      </c>
      <c r="E2452" t="s">
        <v>88</v>
      </c>
      <c r="F2452" t="s">
        <v>55</v>
      </c>
      <c r="G2452" t="s">
        <v>64</v>
      </c>
      <c r="H2452" s="1">
        <v>41221</v>
      </c>
      <c r="I2452" s="1">
        <v>41506</v>
      </c>
      <c r="J2452" s="1">
        <v>26148</v>
      </c>
      <c r="K2452" t="s">
        <v>1183</v>
      </c>
    </row>
    <row r="2453" spans="1:12" x14ac:dyDescent="0.3">
      <c r="A2453" t="s">
        <v>3347</v>
      </c>
      <c r="C2453" t="s">
        <v>37</v>
      </c>
      <c r="D2453" t="s">
        <v>53</v>
      </c>
      <c r="E2453" t="s">
        <v>86</v>
      </c>
      <c r="F2453" t="s">
        <v>15</v>
      </c>
      <c r="G2453" t="s">
        <v>69</v>
      </c>
      <c r="H2453" s="1">
        <v>41016</v>
      </c>
      <c r="I2453" s="1">
        <v>41928</v>
      </c>
      <c r="J2453" s="1">
        <v>25256</v>
      </c>
      <c r="L2453" t="s">
        <v>3526</v>
      </c>
    </row>
    <row r="2454" spans="1:12" x14ac:dyDescent="0.3">
      <c r="A2454" t="s">
        <v>3348</v>
      </c>
      <c r="B2454" t="s">
        <v>85</v>
      </c>
      <c r="C2454" t="s">
        <v>97</v>
      </c>
      <c r="D2454" t="s">
        <v>21</v>
      </c>
      <c r="E2454" t="s">
        <v>99</v>
      </c>
      <c r="F2454" t="s">
        <v>33</v>
      </c>
      <c r="G2454" t="s">
        <v>47</v>
      </c>
      <c r="H2454" s="1">
        <v>41362</v>
      </c>
      <c r="I2454" s="1">
        <v>42469</v>
      </c>
      <c r="J2454" s="1">
        <v>22859</v>
      </c>
      <c r="K2454" t="s">
        <v>3349</v>
      </c>
      <c r="L2454">
        <v>30664</v>
      </c>
    </row>
    <row r="2455" spans="1:12" x14ac:dyDescent="0.3">
      <c r="A2455" t="s">
        <v>3350</v>
      </c>
      <c r="B2455" t="s">
        <v>49</v>
      </c>
      <c r="C2455" t="s">
        <v>82</v>
      </c>
      <c r="D2455" t="s">
        <v>31</v>
      </c>
      <c r="F2455" t="s">
        <v>55</v>
      </c>
      <c r="G2455" t="s">
        <v>64</v>
      </c>
      <c r="H2455" s="1">
        <v>41917</v>
      </c>
      <c r="J2455" s="1">
        <v>30463</v>
      </c>
      <c r="L2455">
        <v>61640</v>
      </c>
    </row>
    <row r="2456" spans="1:12" x14ac:dyDescent="0.3">
      <c r="A2456" t="s">
        <v>3351</v>
      </c>
      <c r="B2456" t="s">
        <v>49</v>
      </c>
      <c r="C2456" t="s">
        <v>45</v>
      </c>
      <c r="D2456" t="s">
        <v>41</v>
      </c>
      <c r="E2456" t="s">
        <v>32</v>
      </c>
      <c r="G2456" t="s">
        <v>64</v>
      </c>
      <c r="H2456" s="1">
        <v>41269</v>
      </c>
      <c r="I2456" s="1">
        <v>42884</v>
      </c>
    </row>
    <row r="2457" spans="1:12" x14ac:dyDescent="0.3">
      <c r="A2457" t="s">
        <v>3352</v>
      </c>
      <c r="D2457" t="s">
        <v>94</v>
      </c>
      <c r="E2457" t="s">
        <v>27</v>
      </c>
      <c r="F2457" t="s">
        <v>15</v>
      </c>
      <c r="G2457" t="s">
        <v>78</v>
      </c>
      <c r="H2457" s="1">
        <v>42398</v>
      </c>
      <c r="I2457" s="1">
        <v>43131</v>
      </c>
      <c r="J2457" s="1">
        <v>33678</v>
      </c>
      <c r="K2457" t="s">
        <v>3353</v>
      </c>
      <c r="L2457">
        <v>77073</v>
      </c>
    </row>
    <row r="2458" spans="1:12" x14ac:dyDescent="0.3">
      <c r="A2458" t="s">
        <v>3354</v>
      </c>
      <c r="C2458" t="s">
        <v>37</v>
      </c>
      <c r="D2458" t="s">
        <v>59</v>
      </c>
      <c r="E2458" t="s">
        <v>51</v>
      </c>
      <c r="F2458" t="s">
        <v>33</v>
      </c>
      <c r="H2458" s="1">
        <v>40155</v>
      </c>
      <c r="I2458" s="1">
        <v>40860</v>
      </c>
      <c r="J2458" s="1">
        <v>34508</v>
      </c>
      <c r="L2458" t="s">
        <v>3532</v>
      </c>
    </row>
    <row r="2459" spans="1:12" x14ac:dyDescent="0.3">
      <c r="A2459" t="s">
        <v>3355</v>
      </c>
      <c r="B2459" t="s">
        <v>19</v>
      </c>
      <c r="C2459" t="s">
        <v>58</v>
      </c>
      <c r="D2459" t="s">
        <v>13</v>
      </c>
      <c r="E2459" t="s">
        <v>54</v>
      </c>
      <c r="H2459" s="1">
        <v>41663</v>
      </c>
      <c r="J2459" s="1">
        <v>36834</v>
      </c>
      <c r="K2459" t="s">
        <v>3356</v>
      </c>
    </row>
    <row r="2460" spans="1:12" x14ac:dyDescent="0.3">
      <c r="A2460" t="s">
        <v>3357</v>
      </c>
      <c r="B2460" t="s">
        <v>36</v>
      </c>
      <c r="C2460" t="s">
        <v>20</v>
      </c>
      <c r="D2460" t="s">
        <v>31</v>
      </c>
      <c r="G2460" t="s">
        <v>78</v>
      </c>
      <c r="H2460" s="1">
        <v>41129</v>
      </c>
      <c r="I2460" s="1">
        <v>41932</v>
      </c>
      <c r="J2460" s="1">
        <v>32866</v>
      </c>
      <c r="L2460">
        <v>36517</v>
      </c>
    </row>
    <row r="2461" spans="1:12" x14ac:dyDescent="0.3">
      <c r="A2461" t="s">
        <v>3358</v>
      </c>
      <c r="B2461" t="s">
        <v>36</v>
      </c>
      <c r="C2461" t="s">
        <v>45</v>
      </c>
      <c r="D2461" t="s">
        <v>41</v>
      </c>
      <c r="F2461" t="s">
        <v>55</v>
      </c>
      <c r="G2461" t="s">
        <v>64</v>
      </c>
      <c r="H2461" s="1">
        <v>41692</v>
      </c>
      <c r="I2461" s="1">
        <v>41525</v>
      </c>
      <c r="J2461" s="1">
        <v>37969</v>
      </c>
    </row>
    <row r="2462" spans="1:12" x14ac:dyDescent="0.3">
      <c r="A2462" t="s">
        <v>3359</v>
      </c>
      <c r="B2462" t="s">
        <v>24</v>
      </c>
      <c r="C2462" t="s">
        <v>25</v>
      </c>
      <c r="D2462" t="s">
        <v>31</v>
      </c>
      <c r="E2462" t="s">
        <v>27</v>
      </c>
      <c r="F2462" t="s">
        <v>15</v>
      </c>
      <c r="G2462" t="s">
        <v>16</v>
      </c>
      <c r="H2462" s="1">
        <v>40087</v>
      </c>
      <c r="J2462" s="1">
        <v>38330</v>
      </c>
      <c r="K2462" t="s">
        <v>3360</v>
      </c>
      <c r="L2462">
        <v>45488</v>
      </c>
    </row>
    <row r="2463" spans="1:12" x14ac:dyDescent="0.3">
      <c r="A2463" t="s">
        <v>3361</v>
      </c>
      <c r="C2463" t="s">
        <v>20</v>
      </c>
      <c r="D2463" t="s">
        <v>13</v>
      </c>
      <c r="E2463" t="s">
        <v>63</v>
      </c>
      <c r="F2463" t="s">
        <v>60</v>
      </c>
      <c r="H2463" s="1">
        <v>42009</v>
      </c>
      <c r="J2463" s="1">
        <v>34996</v>
      </c>
      <c r="K2463">
        <v>62955</v>
      </c>
      <c r="L2463">
        <v>114804</v>
      </c>
    </row>
    <row r="2464" spans="1:12" x14ac:dyDescent="0.3">
      <c r="A2464" t="s">
        <v>3362</v>
      </c>
      <c r="B2464" t="s">
        <v>85</v>
      </c>
      <c r="C2464" t="s">
        <v>40</v>
      </c>
      <c r="D2464" t="s">
        <v>26</v>
      </c>
      <c r="E2464" t="s">
        <v>88</v>
      </c>
      <c r="G2464" t="s">
        <v>16</v>
      </c>
      <c r="H2464" s="1">
        <v>42617</v>
      </c>
      <c r="J2464" s="1">
        <v>32204</v>
      </c>
      <c r="K2464" t="s">
        <v>921</v>
      </c>
      <c r="L2464">
        <v>30362</v>
      </c>
    </row>
    <row r="2465" spans="1:12" x14ac:dyDescent="0.3">
      <c r="A2465" t="s">
        <v>3363</v>
      </c>
      <c r="B2465" t="s">
        <v>36</v>
      </c>
      <c r="C2465" t="s">
        <v>97</v>
      </c>
      <c r="F2465" t="s">
        <v>60</v>
      </c>
      <c r="G2465" t="s">
        <v>78</v>
      </c>
      <c r="H2465" s="1">
        <v>42625</v>
      </c>
      <c r="J2465" s="1">
        <v>36023</v>
      </c>
      <c r="K2465">
        <v>70708</v>
      </c>
      <c r="L2465" t="s">
        <v>3540</v>
      </c>
    </row>
    <row r="2466" spans="1:12" x14ac:dyDescent="0.3">
      <c r="A2466" t="s">
        <v>3364</v>
      </c>
      <c r="B2466" t="s">
        <v>85</v>
      </c>
      <c r="C2466" t="s">
        <v>25</v>
      </c>
      <c r="D2466" t="s">
        <v>26</v>
      </c>
      <c r="E2466" t="s">
        <v>86</v>
      </c>
      <c r="F2466" t="s">
        <v>60</v>
      </c>
      <c r="H2466" s="1">
        <v>42959</v>
      </c>
      <c r="J2466" s="1">
        <v>36847</v>
      </c>
    </row>
    <row r="2467" spans="1:12" x14ac:dyDescent="0.3">
      <c r="A2467" t="s">
        <v>3365</v>
      </c>
      <c r="B2467" t="s">
        <v>49</v>
      </c>
      <c r="C2467" t="s">
        <v>12</v>
      </c>
      <c r="D2467" t="s">
        <v>53</v>
      </c>
      <c r="E2467" t="s">
        <v>46</v>
      </c>
      <c r="F2467" t="s">
        <v>28</v>
      </c>
      <c r="G2467" t="s">
        <v>74</v>
      </c>
      <c r="H2467" s="1">
        <v>40928</v>
      </c>
      <c r="I2467" s="1">
        <v>42455</v>
      </c>
      <c r="K2467" t="s">
        <v>3366</v>
      </c>
      <c r="L2467" t="s">
        <v>649</v>
      </c>
    </row>
    <row r="2468" spans="1:12" x14ac:dyDescent="0.3">
      <c r="A2468" t="s">
        <v>3367</v>
      </c>
      <c r="B2468" t="s">
        <v>49</v>
      </c>
      <c r="C2468" t="s">
        <v>97</v>
      </c>
      <c r="D2468" t="s">
        <v>125</v>
      </c>
      <c r="E2468" t="s">
        <v>86</v>
      </c>
      <c r="F2468" t="s">
        <v>15</v>
      </c>
      <c r="G2468" t="s">
        <v>78</v>
      </c>
      <c r="H2468" s="1">
        <v>43088</v>
      </c>
      <c r="I2468" s="1">
        <v>44429</v>
      </c>
      <c r="J2468" s="1">
        <v>31744</v>
      </c>
      <c r="K2468">
        <v>110934</v>
      </c>
    </row>
    <row r="2469" spans="1:12" x14ac:dyDescent="0.3">
      <c r="A2469" t="s">
        <v>3368</v>
      </c>
      <c r="B2469" t="s">
        <v>36</v>
      </c>
      <c r="C2469" t="s">
        <v>12</v>
      </c>
      <c r="D2469" t="s">
        <v>130</v>
      </c>
      <c r="E2469" t="s">
        <v>27</v>
      </c>
      <c r="G2469" t="s">
        <v>47</v>
      </c>
      <c r="H2469" s="1">
        <v>42661</v>
      </c>
      <c r="I2469" s="1">
        <v>43831</v>
      </c>
      <c r="J2469" s="1">
        <v>25241</v>
      </c>
      <c r="K2469" t="s">
        <v>3369</v>
      </c>
    </row>
    <row r="2470" spans="1:12" x14ac:dyDescent="0.3">
      <c r="A2470" t="s">
        <v>3370</v>
      </c>
      <c r="B2470" t="s">
        <v>85</v>
      </c>
      <c r="C2470" t="s">
        <v>12</v>
      </c>
      <c r="E2470" t="s">
        <v>51</v>
      </c>
      <c r="F2470" t="s">
        <v>33</v>
      </c>
      <c r="G2470" t="s">
        <v>16</v>
      </c>
      <c r="H2470" s="1">
        <v>43948</v>
      </c>
      <c r="J2470" s="1">
        <v>34289</v>
      </c>
      <c r="L2470" t="s">
        <v>3546</v>
      </c>
    </row>
    <row r="2471" spans="1:12" x14ac:dyDescent="0.3">
      <c r="A2471" t="s">
        <v>3371</v>
      </c>
      <c r="B2471" t="s">
        <v>19</v>
      </c>
      <c r="C2471" t="s">
        <v>37</v>
      </c>
      <c r="D2471" t="s">
        <v>83</v>
      </c>
      <c r="E2471" t="s">
        <v>92</v>
      </c>
      <c r="H2471" s="1">
        <v>41911</v>
      </c>
      <c r="J2471" s="1">
        <v>35854</v>
      </c>
      <c r="K2471" t="s">
        <v>166</v>
      </c>
      <c r="L2471" t="s">
        <v>1349</v>
      </c>
    </row>
    <row r="2472" spans="1:12" x14ac:dyDescent="0.3">
      <c r="A2472" t="s">
        <v>3372</v>
      </c>
      <c r="B2472" t="s">
        <v>67</v>
      </c>
      <c r="C2472" t="s">
        <v>40</v>
      </c>
      <c r="D2472" t="s">
        <v>130</v>
      </c>
      <c r="E2472" t="s">
        <v>27</v>
      </c>
      <c r="F2472" t="s">
        <v>28</v>
      </c>
      <c r="G2472" t="s">
        <v>69</v>
      </c>
      <c r="H2472" s="1">
        <v>40874</v>
      </c>
      <c r="I2472" s="1">
        <v>42754</v>
      </c>
      <c r="J2472" s="1">
        <v>37585</v>
      </c>
      <c r="K2472" t="s">
        <v>498</v>
      </c>
      <c r="L2472">
        <v>54523</v>
      </c>
    </row>
    <row r="2473" spans="1:12" x14ac:dyDescent="0.3">
      <c r="A2473" t="s">
        <v>3373</v>
      </c>
      <c r="C2473" t="s">
        <v>58</v>
      </c>
      <c r="D2473" t="s">
        <v>94</v>
      </c>
      <c r="G2473" t="s">
        <v>78</v>
      </c>
      <c r="H2473" s="1">
        <v>42043</v>
      </c>
      <c r="J2473" s="1">
        <v>35972</v>
      </c>
    </row>
    <row r="2474" spans="1:12" x14ac:dyDescent="0.3">
      <c r="A2474" t="s">
        <v>3374</v>
      </c>
      <c r="B2474" t="s">
        <v>24</v>
      </c>
      <c r="C2474" t="s">
        <v>25</v>
      </c>
      <c r="D2474" t="s">
        <v>26</v>
      </c>
      <c r="F2474" t="s">
        <v>33</v>
      </c>
      <c r="G2474" t="s">
        <v>29</v>
      </c>
      <c r="H2474" s="1">
        <v>40870</v>
      </c>
      <c r="I2474" s="1">
        <v>42760</v>
      </c>
      <c r="J2474" s="1">
        <v>31492</v>
      </c>
      <c r="K2474" t="s">
        <v>70</v>
      </c>
      <c r="L2474">
        <v>82331</v>
      </c>
    </row>
    <row r="2475" spans="1:12" x14ac:dyDescent="0.3">
      <c r="A2475" t="s">
        <v>3375</v>
      </c>
      <c r="B2475" t="s">
        <v>36</v>
      </c>
      <c r="D2475" t="s">
        <v>125</v>
      </c>
      <c r="E2475" t="s">
        <v>27</v>
      </c>
      <c r="F2475" t="s">
        <v>60</v>
      </c>
      <c r="H2475" s="1">
        <v>42486</v>
      </c>
      <c r="I2475" s="1">
        <v>43364</v>
      </c>
      <c r="J2475" s="1">
        <v>30267</v>
      </c>
      <c r="L2475">
        <v>80866</v>
      </c>
    </row>
    <row r="2476" spans="1:12" x14ac:dyDescent="0.3">
      <c r="A2476" t="s">
        <v>3376</v>
      </c>
      <c r="B2476" t="s">
        <v>85</v>
      </c>
      <c r="C2476" t="s">
        <v>37</v>
      </c>
      <c r="D2476" t="s">
        <v>83</v>
      </c>
      <c r="E2476" t="s">
        <v>92</v>
      </c>
      <c r="F2476" t="s">
        <v>55</v>
      </c>
      <c r="G2476" t="s">
        <v>16</v>
      </c>
      <c r="H2476" s="1">
        <v>41666</v>
      </c>
      <c r="J2476" s="1">
        <v>22884</v>
      </c>
      <c r="L2476" t="s">
        <v>3553</v>
      </c>
    </row>
    <row r="2477" spans="1:12" x14ac:dyDescent="0.3">
      <c r="A2477" t="s">
        <v>3377</v>
      </c>
      <c r="B2477" t="s">
        <v>49</v>
      </c>
      <c r="C2477" t="s">
        <v>45</v>
      </c>
      <c r="D2477" t="s">
        <v>53</v>
      </c>
      <c r="E2477" t="s">
        <v>14</v>
      </c>
      <c r="G2477" t="s">
        <v>29</v>
      </c>
      <c r="H2477" s="1">
        <v>43269</v>
      </c>
      <c r="I2477" s="1">
        <v>43265</v>
      </c>
      <c r="J2477" s="1">
        <v>36606</v>
      </c>
      <c r="L2477">
        <v>48956</v>
      </c>
    </row>
    <row r="2478" spans="1:12" x14ac:dyDescent="0.3">
      <c r="A2478" t="s">
        <v>3378</v>
      </c>
      <c r="C2478" t="s">
        <v>20</v>
      </c>
      <c r="D2478" t="s">
        <v>147</v>
      </c>
      <c r="F2478" t="s">
        <v>55</v>
      </c>
      <c r="G2478" t="s">
        <v>74</v>
      </c>
      <c r="H2478" s="1">
        <v>42822</v>
      </c>
      <c r="J2478" s="1">
        <v>25733</v>
      </c>
      <c r="L2478" t="s">
        <v>1012</v>
      </c>
    </row>
    <row r="2479" spans="1:12" x14ac:dyDescent="0.3">
      <c r="A2479" t="s">
        <v>3379</v>
      </c>
      <c r="B2479" t="s">
        <v>36</v>
      </c>
      <c r="D2479" t="s">
        <v>130</v>
      </c>
      <c r="E2479" t="s">
        <v>27</v>
      </c>
      <c r="F2479" t="s">
        <v>28</v>
      </c>
      <c r="G2479" t="s">
        <v>29</v>
      </c>
      <c r="H2479" s="1">
        <v>41304</v>
      </c>
      <c r="I2479" s="1">
        <v>41310</v>
      </c>
      <c r="J2479" s="1">
        <v>38402</v>
      </c>
      <c r="K2479" t="s">
        <v>3380</v>
      </c>
      <c r="L2479" t="s">
        <v>3065</v>
      </c>
    </row>
    <row r="2480" spans="1:12" x14ac:dyDescent="0.3">
      <c r="A2480" t="s">
        <v>3381</v>
      </c>
      <c r="C2480" t="s">
        <v>45</v>
      </c>
      <c r="E2480" t="s">
        <v>63</v>
      </c>
      <c r="F2480" t="s">
        <v>33</v>
      </c>
      <c r="G2480" t="s">
        <v>78</v>
      </c>
      <c r="H2480" s="1">
        <v>43448</v>
      </c>
      <c r="J2480" s="1">
        <v>24364</v>
      </c>
      <c r="K2480">
        <v>60596</v>
      </c>
      <c r="L2480" t="s">
        <v>3558</v>
      </c>
    </row>
    <row r="2481" spans="1:12" x14ac:dyDescent="0.3">
      <c r="A2481" t="s">
        <v>3382</v>
      </c>
      <c r="B2481" t="s">
        <v>85</v>
      </c>
      <c r="C2481" t="s">
        <v>37</v>
      </c>
      <c r="D2481" t="s">
        <v>83</v>
      </c>
      <c r="E2481" t="s">
        <v>54</v>
      </c>
      <c r="G2481" t="s">
        <v>69</v>
      </c>
      <c r="H2481" s="1">
        <v>41338</v>
      </c>
      <c r="J2481" s="1">
        <v>30905</v>
      </c>
      <c r="K2481" t="s">
        <v>1255</v>
      </c>
      <c r="L2481" t="s">
        <v>3560</v>
      </c>
    </row>
    <row r="2482" spans="1:12" x14ac:dyDescent="0.3">
      <c r="A2482" t="s">
        <v>3383</v>
      </c>
      <c r="B2482" t="s">
        <v>19</v>
      </c>
      <c r="C2482" t="s">
        <v>58</v>
      </c>
      <c r="D2482" t="s">
        <v>130</v>
      </c>
      <c r="G2482" t="s">
        <v>47</v>
      </c>
      <c r="H2482" s="1">
        <v>40942</v>
      </c>
      <c r="J2482" s="1">
        <v>35031</v>
      </c>
      <c r="L2482">
        <v>111284</v>
      </c>
    </row>
    <row r="2483" spans="1:12" x14ac:dyDescent="0.3">
      <c r="A2483" t="s">
        <v>3384</v>
      </c>
      <c r="B2483" t="s">
        <v>67</v>
      </c>
      <c r="C2483" t="s">
        <v>20</v>
      </c>
      <c r="D2483" t="s">
        <v>68</v>
      </c>
      <c r="E2483" t="s">
        <v>27</v>
      </c>
      <c r="F2483" t="s">
        <v>55</v>
      </c>
      <c r="G2483" t="s">
        <v>47</v>
      </c>
      <c r="H2483" s="1">
        <v>43914</v>
      </c>
      <c r="J2483" s="1">
        <v>31554</v>
      </c>
    </row>
    <row r="2484" spans="1:12" x14ac:dyDescent="0.3">
      <c r="A2484" t="s">
        <v>3385</v>
      </c>
      <c r="B2484" t="s">
        <v>24</v>
      </c>
      <c r="C2484" t="s">
        <v>37</v>
      </c>
      <c r="D2484" t="s">
        <v>53</v>
      </c>
      <c r="E2484" t="s">
        <v>54</v>
      </c>
      <c r="H2484" s="1">
        <v>42481</v>
      </c>
      <c r="J2484" s="1">
        <v>32571</v>
      </c>
      <c r="K2484" t="s">
        <v>3386</v>
      </c>
      <c r="L2484">
        <v>91810</v>
      </c>
    </row>
    <row r="2485" spans="1:12" x14ac:dyDescent="0.3">
      <c r="A2485" t="s">
        <v>3387</v>
      </c>
      <c r="B2485" t="s">
        <v>85</v>
      </c>
      <c r="C2485" t="s">
        <v>37</v>
      </c>
      <c r="D2485" t="s">
        <v>53</v>
      </c>
      <c r="E2485" t="s">
        <v>170</v>
      </c>
      <c r="H2485" s="1">
        <v>44133</v>
      </c>
      <c r="J2485" s="1">
        <v>33240</v>
      </c>
    </row>
    <row r="2486" spans="1:12" x14ac:dyDescent="0.3">
      <c r="A2486" t="s">
        <v>3388</v>
      </c>
      <c r="B2486" t="s">
        <v>19</v>
      </c>
      <c r="C2486" t="s">
        <v>97</v>
      </c>
      <c r="D2486" t="s">
        <v>13</v>
      </c>
      <c r="E2486" t="s">
        <v>170</v>
      </c>
      <c r="G2486" t="s">
        <v>29</v>
      </c>
      <c r="H2486" s="1">
        <v>42107</v>
      </c>
      <c r="K2486" t="s">
        <v>910</v>
      </c>
      <c r="L2486" t="s">
        <v>1349</v>
      </c>
    </row>
    <row r="2487" spans="1:12" x14ac:dyDescent="0.3">
      <c r="A2487" t="s">
        <v>3389</v>
      </c>
      <c r="B2487" t="s">
        <v>24</v>
      </c>
      <c r="C2487" t="s">
        <v>25</v>
      </c>
      <c r="D2487" t="s">
        <v>68</v>
      </c>
      <c r="E2487" t="s">
        <v>170</v>
      </c>
      <c r="H2487" s="1">
        <v>41630</v>
      </c>
      <c r="I2487" s="1">
        <v>43337</v>
      </c>
      <c r="J2487" s="1">
        <v>32660</v>
      </c>
      <c r="K2487" t="s">
        <v>3390</v>
      </c>
      <c r="L2487" t="s">
        <v>3567</v>
      </c>
    </row>
    <row r="2488" spans="1:12" x14ac:dyDescent="0.3">
      <c r="A2488" t="s">
        <v>3391</v>
      </c>
      <c r="B2488" t="s">
        <v>49</v>
      </c>
      <c r="C2488" t="s">
        <v>40</v>
      </c>
      <c r="D2488" t="s">
        <v>68</v>
      </c>
      <c r="E2488" t="s">
        <v>32</v>
      </c>
      <c r="F2488" t="s">
        <v>28</v>
      </c>
      <c r="G2488" t="s">
        <v>69</v>
      </c>
      <c r="H2488" s="1">
        <v>43142</v>
      </c>
      <c r="J2488" s="1">
        <v>30393</v>
      </c>
    </row>
    <row r="2489" spans="1:12" x14ac:dyDescent="0.3">
      <c r="A2489" t="s">
        <v>3392</v>
      </c>
      <c r="C2489" t="s">
        <v>40</v>
      </c>
      <c r="D2489" t="s">
        <v>130</v>
      </c>
      <c r="E2489" t="s">
        <v>32</v>
      </c>
      <c r="F2489" t="s">
        <v>55</v>
      </c>
      <c r="G2489" t="s">
        <v>29</v>
      </c>
      <c r="H2489" s="1">
        <v>41183</v>
      </c>
      <c r="I2489" s="1">
        <v>41343</v>
      </c>
      <c r="J2489" s="1">
        <v>22138</v>
      </c>
      <c r="K2489" t="s">
        <v>3393</v>
      </c>
      <c r="L2489" t="s">
        <v>787</v>
      </c>
    </row>
    <row r="2490" spans="1:12" x14ac:dyDescent="0.3">
      <c r="A2490" t="s">
        <v>3394</v>
      </c>
      <c r="C2490" t="s">
        <v>40</v>
      </c>
      <c r="D2490" t="s">
        <v>31</v>
      </c>
      <c r="E2490" t="s">
        <v>32</v>
      </c>
      <c r="G2490" t="s">
        <v>29</v>
      </c>
      <c r="H2490" t="s">
        <v>75</v>
      </c>
      <c r="J2490" s="1">
        <v>32933</v>
      </c>
      <c r="K2490" t="s">
        <v>3395</v>
      </c>
      <c r="L2490" t="s">
        <v>3572</v>
      </c>
    </row>
    <row r="2491" spans="1:12" x14ac:dyDescent="0.3">
      <c r="A2491" t="s">
        <v>3396</v>
      </c>
      <c r="B2491" t="s">
        <v>49</v>
      </c>
      <c r="C2491" t="s">
        <v>25</v>
      </c>
      <c r="D2491" t="s">
        <v>31</v>
      </c>
      <c r="E2491" t="s">
        <v>38</v>
      </c>
      <c r="F2491" t="s">
        <v>33</v>
      </c>
      <c r="G2491" t="s">
        <v>29</v>
      </c>
      <c r="H2491" s="1">
        <v>42839</v>
      </c>
      <c r="I2491" s="1">
        <v>42823</v>
      </c>
      <c r="J2491" s="1">
        <v>36062</v>
      </c>
      <c r="K2491" t="s">
        <v>3397</v>
      </c>
      <c r="L2491" t="s">
        <v>3574</v>
      </c>
    </row>
    <row r="2492" spans="1:12" x14ac:dyDescent="0.3">
      <c r="A2492" t="s">
        <v>3398</v>
      </c>
      <c r="B2492" t="s">
        <v>85</v>
      </c>
      <c r="D2492" t="s">
        <v>94</v>
      </c>
      <c r="E2492" t="s">
        <v>27</v>
      </c>
      <c r="F2492" t="s">
        <v>55</v>
      </c>
      <c r="G2492" t="s">
        <v>69</v>
      </c>
      <c r="H2492" s="1">
        <v>44080</v>
      </c>
      <c r="I2492" s="1">
        <v>44051</v>
      </c>
      <c r="J2492" s="1">
        <v>28455</v>
      </c>
      <c r="L2492" t="s">
        <v>220</v>
      </c>
    </row>
    <row r="2493" spans="1:12" x14ac:dyDescent="0.3">
      <c r="A2493" t="s">
        <v>3399</v>
      </c>
      <c r="C2493" t="s">
        <v>97</v>
      </c>
      <c r="D2493" t="s">
        <v>13</v>
      </c>
      <c r="E2493" t="s">
        <v>92</v>
      </c>
      <c r="F2493" t="s">
        <v>33</v>
      </c>
      <c r="G2493" t="s">
        <v>78</v>
      </c>
      <c r="H2493" s="1">
        <v>43203</v>
      </c>
      <c r="I2493" s="1">
        <v>43517</v>
      </c>
      <c r="J2493" s="1">
        <v>23470</v>
      </c>
      <c r="K2493" t="s">
        <v>3400</v>
      </c>
    </row>
    <row r="2494" spans="1:12" x14ac:dyDescent="0.3">
      <c r="A2494" t="s">
        <v>3401</v>
      </c>
      <c r="B2494" t="s">
        <v>19</v>
      </c>
      <c r="C2494" t="s">
        <v>37</v>
      </c>
      <c r="D2494" t="s">
        <v>59</v>
      </c>
      <c r="E2494" t="s">
        <v>51</v>
      </c>
      <c r="G2494" t="s">
        <v>69</v>
      </c>
      <c r="H2494" t="s">
        <v>75</v>
      </c>
      <c r="I2494" s="1">
        <v>39842</v>
      </c>
      <c r="J2494" s="1">
        <v>32645</v>
      </c>
      <c r="K2494">
        <v>94947</v>
      </c>
    </row>
    <row r="2495" spans="1:12" x14ac:dyDescent="0.3">
      <c r="A2495" t="s">
        <v>3402</v>
      </c>
      <c r="C2495" t="s">
        <v>37</v>
      </c>
      <c r="D2495" t="s">
        <v>59</v>
      </c>
      <c r="E2495" t="s">
        <v>92</v>
      </c>
      <c r="F2495" t="s">
        <v>55</v>
      </c>
      <c r="H2495" s="1">
        <v>40899</v>
      </c>
      <c r="J2495" s="1">
        <v>29439</v>
      </c>
      <c r="K2495" t="s">
        <v>945</v>
      </c>
    </row>
    <row r="2496" spans="1:12" x14ac:dyDescent="0.3">
      <c r="A2496" t="s">
        <v>3403</v>
      </c>
      <c r="B2496" t="s">
        <v>36</v>
      </c>
      <c r="C2496" t="s">
        <v>58</v>
      </c>
      <c r="D2496" t="s">
        <v>59</v>
      </c>
      <c r="E2496" t="s">
        <v>88</v>
      </c>
      <c r="F2496" t="s">
        <v>60</v>
      </c>
      <c r="G2496" t="s">
        <v>64</v>
      </c>
      <c r="H2496" s="1">
        <v>42341</v>
      </c>
      <c r="J2496" s="1">
        <v>34756</v>
      </c>
      <c r="L2496" t="s">
        <v>3580</v>
      </c>
    </row>
    <row r="2497" spans="1:12" x14ac:dyDescent="0.3">
      <c r="A2497" t="s">
        <v>3404</v>
      </c>
      <c r="B2497" t="s">
        <v>67</v>
      </c>
      <c r="C2497" t="s">
        <v>58</v>
      </c>
      <c r="D2497" t="s">
        <v>68</v>
      </c>
      <c r="E2497" t="s">
        <v>14</v>
      </c>
      <c r="F2497" t="s">
        <v>15</v>
      </c>
      <c r="G2497" t="s">
        <v>78</v>
      </c>
      <c r="H2497" s="1">
        <v>41087</v>
      </c>
      <c r="I2497" s="1">
        <v>40919</v>
      </c>
      <c r="J2497" s="1">
        <v>38000</v>
      </c>
      <c r="L2497" t="s">
        <v>3582</v>
      </c>
    </row>
    <row r="2498" spans="1:12" x14ac:dyDescent="0.3">
      <c r="A2498" t="s">
        <v>3405</v>
      </c>
      <c r="B2498" t="s">
        <v>36</v>
      </c>
      <c r="C2498" t="s">
        <v>97</v>
      </c>
      <c r="D2498" t="s">
        <v>147</v>
      </c>
      <c r="E2498" t="s">
        <v>63</v>
      </c>
      <c r="F2498" t="s">
        <v>28</v>
      </c>
      <c r="G2498" t="s">
        <v>16</v>
      </c>
      <c r="H2498" s="1">
        <v>41477</v>
      </c>
      <c r="I2498" s="1">
        <v>43378</v>
      </c>
      <c r="J2498" s="1">
        <v>24854</v>
      </c>
      <c r="K2498" t="s">
        <v>3406</v>
      </c>
      <c r="L2498" t="s">
        <v>3584</v>
      </c>
    </row>
    <row r="2499" spans="1:12" x14ac:dyDescent="0.3">
      <c r="A2499" t="s">
        <v>3407</v>
      </c>
      <c r="C2499" t="s">
        <v>20</v>
      </c>
      <c r="D2499" t="s">
        <v>21</v>
      </c>
      <c r="E2499" t="s">
        <v>170</v>
      </c>
      <c r="G2499" t="s">
        <v>47</v>
      </c>
      <c r="H2499" s="1">
        <v>43085</v>
      </c>
      <c r="J2499" s="1">
        <v>32153</v>
      </c>
      <c r="K2499" t="s">
        <v>3408</v>
      </c>
      <c r="L2499">
        <v>113180</v>
      </c>
    </row>
    <row r="2500" spans="1:12" x14ac:dyDescent="0.3">
      <c r="A2500" t="s">
        <v>3409</v>
      </c>
      <c r="C2500" t="s">
        <v>12</v>
      </c>
      <c r="E2500" t="s">
        <v>14</v>
      </c>
      <c r="F2500" t="s">
        <v>33</v>
      </c>
      <c r="H2500" s="1">
        <v>39931</v>
      </c>
      <c r="I2500" s="1">
        <v>41475</v>
      </c>
      <c r="J2500" s="1">
        <v>34476</v>
      </c>
      <c r="K2500" t="s">
        <v>1349</v>
      </c>
      <c r="L2500" t="s">
        <v>3587</v>
      </c>
    </row>
    <row r="2501" spans="1:12" x14ac:dyDescent="0.3">
      <c r="A2501" t="s">
        <v>3410</v>
      </c>
      <c r="B2501" t="s">
        <v>36</v>
      </c>
      <c r="C2501" t="s">
        <v>58</v>
      </c>
      <c r="D2501" t="s">
        <v>83</v>
      </c>
      <c r="E2501" t="s">
        <v>27</v>
      </c>
      <c r="F2501" t="s">
        <v>15</v>
      </c>
      <c r="G2501" t="s">
        <v>42</v>
      </c>
      <c r="H2501" s="1">
        <v>43426</v>
      </c>
      <c r="J2501" s="1">
        <v>32032</v>
      </c>
    </row>
    <row r="2502" spans="1:12" x14ac:dyDescent="0.3">
      <c r="A2502" t="s">
        <v>3411</v>
      </c>
      <c r="B2502" t="s">
        <v>85</v>
      </c>
      <c r="C2502" t="s">
        <v>82</v>
      </c>
      <c r="D2502" t="s">
        <v>59</v>
      </c>
      <c r="E2502" t="s">
        <v>99</v>
      </c>
      <c r="H2502" t="s">
        <v>75</v>
      </c>
      <c r="I2502" s="1">
        <v>41539</v>
      </c>
      <c r="J2502" s="1">
        <v>30927</v>
      </c>
      <c r="K2502">
        <v>106023</v>
      </c>
    </row>
    <row r="2503" spans="1:12" x14ac:dyDescent="0.3">
      <c r="A2503" t="s">
        <v>3412</v>
      </c>
      <c r="C2503" t="s">
        <v>82</v>
      </c>
      <c r="D2503" t="s">
        <v>13</v>
      </c>
      <c r="E2503" t="s">
        <v>105</v>
      </c>
      <c r="H2503" s="1">
        <v>41025</v>
      </c>
      <c r="I2503" s="1">
        <v>42207</v>
      </c>
      <c r="J2503" s="1">
        <v>35863</v>
      </c>
      <c r="K2503" t="s">
        <v>806</v>
      </c>
      <c r="L2503" t="s">
        <v>364</v>
      </c>
    </row>
    <row r="2504" spans="1:12" x14ac:dyDescent="0.3">
      <c r="A2504" t="s">
        <v>3413</v>
      </c>
      <c r="B2504" t="s">
        <v>36</v>
      </c>
      <c r="C2504" t="s">
        <v>20</v>
      </c>
      <c r="D2504" t="s">
        <v>147</v>
      </c>
      <c r="E2504" t="s">
        <v>63</v>
      </c>
      <c r="F2504" t="s">
        <v>60</v>
      </c>
      <c r="G2504" t="s">
        <v>69</v>
      </c>
      <c r="H2504" s="1">
        <v>41046</v>
      </c>
      <c r="I2504" s="1">
        <v>42412</v>
      </c>
      <c r="J2504" s="1">
        <v>32296</v>
      </c>
      <c r="L2504">
        <v>109413</v>
      </c>
    </row>
    <row r="2505" spans="1:12" x14ac:dyDescent="0.3">
      <c r="A2505" t="s">
        <v>3414</v>
      </c>
      <c r="C2505" t="s">
        <v>97</v>
      </c>
      <c r="G2505" t="s">
        <v>78</v>
      </c>
      <c r="H2505" s="1">
        <v>43121</v>
      </c>
      <c r="J2505" s="1">
        <v>23408</v>
      </c>
      <c r="K2505" t="s">
        <v>3415</v>
      </c>
      <c r="L2505">
        <v>32010</v>
      </c>
    </row>
    <row r="2506" spans="1:12" x14ac:dyDescent="0.3">
      <c r="A2506" t="s">
        <v>3416</v>
      </c>
      <c r="B2506" t="s">
        <v>85</v>
      </c>
      <c r="C2506" t="s">
        <v>82</v>
      </c>
      <c r="D2506" t="s">
        <v>147</v>
      </c>
      <c r="E2506" t="s">
        <v>86</v>
      </c>
      <c r="G2506" t="s">
        <v>29</v>
      </c>
      <c r="H2506" s="1">
        <v>39829</v>
      </c>
      <c r="J2506" s="1">
        <v>32616</v>
      </c>
      <c r="K2506">
        <v>107970</v>
      </c>
      <c r="L2506" t="s">
        <v>3598</v>
      </c>
    </row>
    <row r="2507" spans="1:12" x14ac:dyDescent="0.3">
      <c r="A2507" t="s">
        <v>3417</v>
      </c>
      <c r="B2507" t="s">
        <v>36</v>
      </c>
      <c r="C2507" t="s">
        <v>20</v>
      </c>
      <c r="D2507" t="s">
        <v>147</v>
      </c>
      <c r="E2507" t="s">
        <v>99</v>
      </c>
      <c r="G2507" t="s">
        <v>16</v>
      </c>
      <c r="H2507" s="1">
        <v>43638</v>
      </c>
      <c r="I2507" s="1">
        <v>43556</v>
      </c>
      <c r="J2507" s="1">
        <v>32155</v>
      </c>
      <c r="K2507" t="s">
        <v>3418</v>
      </c>
      <c r="L2507" t="s">
        <v>3602</v>
      </c>
    </row>
    <row r="2508" spans="1:12" x14ac:dyDescent="0.3">
      <c r="A2508" t="s">
        <v>3419</v>
      </c>
      <c r="C2508" t="s">
        <v>45</v>
      </c>
      <c r="D2508" t="s">
        <v>94</v>
      </c>
      <c r="E2508" t="s">
        <v>99</v>
      </c>
      <c r="F2508" t="s">
        <v>28</v>
      </c>
      <c r="G2508" t="s">
        <v>64</v>
      </c>
      <c r="H2508" s="1">
        <v>41393</v>
      </c>
      <c r="K2508" t="s">
        <v>3420</v>
      </c>
      <c r="L2508">
        <v>84429</v>
      </c>
    </row>
    <row r="2509" spans="1:12" x14ac:dyDescent="0.3">
      <c r="A2509" t="s">
        <v>3421</v>
      </c>
      <c r="B2509" t="s">
        <v>19</v>
      </c>
      <c r="C2509" t="s">
        <v>37</v>
      </c>
      <c r="E2509" t="s">
        <v>27</v>
      </c>
      <c r="F2509" t="s">
        <v>15</v>
      </c>
      <c r="H2509" s="1">
        <v>40629</v>
      </c>
      <c r="J2509" s="1">
        <v>38144</v>
      </c>
      <c r="K2509" t="s">
        <v>3422</v>
      </c>
    </row>
    <row r="2510" spans="1:12" x14ac:dyDescent="0.3">
      <c r="A2510" t="s">
        <v>3423</v>
      </c>
      <c r="B2510" t="s">
        <v>19</v>
      </c>
      <c r="C2510" t="s">
        <v>20</v>
      </c>
      <c r="D2510" t="s">
        <v>147</v>
      </c>
      <c r="E2510" t="s">
        <v>88</v>
      </c>
      <c r="F2510" t="s">
        <v>28</v>
      </c>
      <c r="G2510" t="s">
        <v>47</v>
      </c>
      <c r="H2510" s="1">
        <v>41855</v>
      </c>
      <c r="J2510" s="1">
        <v>25304</v>
      </c>
      <c r="K2510" t="s">
        <v>3424</v>
      </c>
      <c r="L2510" t="s">
        <v>3606</v>
      </c>
    </row>
    <row r="2511" spans="1:12" x14ac:dyDescent="0.3">
      <c r="A2511" t="s">
        <v>3425</v>
      </c>
      <c r="B2511" t="s">
        <v>85</v>
      </c>
      <c r="C2511" t="s">
        <v>20</v>
      </c>
      <c r="D2511" t="s">
        <v>125</v>
      </c>
      <c r="E2511" t="s">
        <v>86</v>
      </c>
      <c r="G2511" t="s">
        <v>47</v>
      </c>
      <c r="H2511" s="1">
        <v>42638</v>
      </c>
      <c r="J2511" s="1">
        <v>26185</v>
      </c>
      <c r="K2511" t="s">
        <v>3426</v>
      </c>
    </row>
    <row r="2512" spans="1:12" x14ac:dyDescent="0.3">
      <c r="A2512" t="s">
        <v>3427</v>
      </c>
      <c r="B2512" t="s">
        <v>67</v>
      </c>
      <c r="C2512" t="s">
        <v>58</v>
      </c>
      <c r="D2512" t="s">
        <v>50</v>
      </c>
      <c r="E2512" t="s">
        <v>46</v>
      </c>
      <c r="F2512" t="s">
        <v>28</v>
      </c>
      <c r="G2512" t="s">
        <v>29</v>
      </c>
      <c r="H2512" s="1">
        <v>42160</v>
      </c>
      <c r="J2512" s="1">
        <v>30243</v>
      </c>
      <c r="K2512">
        <v>51560</v>
      </c>
    </row>
    <row r="2513" spans="1:12" x14ac:dyDescent="0.3">
      <c r="A2513" t="s">
        <v>3428</v>
      </c>
      <c r="B2513" t="s">
        <v>67</v>
      </c>
      <c r="C2513" t="s">
        <v>82</v>
      </c>
      <c r="D2513" t="s">
        <v>83</v>
      </c>
      <c r="G2513" t="s">
        <v>42</v>
      </c>
      <c r="H2513" s="1">
        <v>40668</v>
      </c>
      <c r="J2513" s="1">
        <v>37446</v>
      </c>
      <c r="K2513" t="s">
        <v>3429</v>
      </c>
    </row>
    <row r="2514" spans="1:12" x14ac:dyDescent="0.3">
      <c r="A2514" t="s">
        <v>3430</v>
      </c>
      <c r="B2514" t="s">
        <v>67</v>
      </c>
      <c r="C2514" t="s">
        <v>97</v>
      </c>
      <c r="D2514" t="s">
        <v>94</v>
      </c>
      <c r="E2514" t="s">
        <v>27</v>
      </c>
      <c r="F2514" t="s">
        <v>60</v>
      </c>
      <c r="G2514" t="s">
        <v>16</v>
      </c>
      <c r="H2514" s="1">
        <v>42895</v>
      </c>
      <c r="J2514" s="1">
        <v>32010</v>
      </c>
      <c r="K2514" t="s">
        <v>3431</v>
      </c>
      <c r="L2514">
        <v>50443</v>
      </c>
    </row>
    <row r="2515" spans="1:12" x14ac:dyDescent="0.3">
      <c r="A2515" t="s">
        <v>3432</v>
      </c>
      <c r="B2515" t="s">
        <v>67</v>
      </c>
      <c r="C2515" t="s">
        <v>37</v>
      </c>
      <c r="D2515" t="s">
        <v>31</v>
      </c>
      <c r="E2515" t="s">
        <v>38</v>
      </c>
      <c r="F2515" t="s">
        <v>28</v>
      </c>
      <c r="G2515" t="s">
        <v>69</v>
      </c>
      <c r="H2515" s="1">
        <v>43584</v>
      </c>
      <c r="I2515" s="1">
        <v>45198</v>
      </c>
      <c r="J2515" s="1">
        <v>28922</v>
      </c>
      <c r="K2515">
        <v>110956</v>
      </c>
    </row>
    <row r="2516" spans="1:12" x14ac:dyDescent="0.3">
      <c r="A2516" t="s">
        <v>3433</v>
      </c>
      <c r="B2516" t="s">
        <v>67</v>
      </c>
      <c r="C2516" t="s">
        <v>45</v>
      </c>
      <c r="D2516" t="s">
        <v>50</v>
      </c>
      <c r="E2516" t="s">
        <v>51</v>
      </c>
      <c r="F2516" t="s">
        <v>60</v>
      </c>
      <c r="G2516" t="s">
        <v>29</v>
      </c>
      <c r="H2516" s="1">
        <v>43148</v>
      </c>
      <c r="J2516" s="1">
        <v>22346</v>
      </c>
      <c r="K2516" t="s">
        <v>3434</v>
      </c>
      <c r="L2516" t="s">
        <v>3613</v>
      </c>
    </row>
    <row r="2517" spans="1:12" x14ac:dyDescent="0.3">
      <c r="A2517" t="s">
        <v>3435</v>
      </c>
      <c r="C2517" t="s">
        <v>12</v>
      </c>
      <c r="D2517" t="s">
        <v>147</v>
      </c>
      <c r="E2517" t="s">
        <v>63</v>
      </c>
      <c r="F2517" t="s">
        <v>33</v>
      </c>
      <c r="G2517" t="s">
        <v>16</v>
      </c>
      <c r="H2517" s="1">
        <v>40483</v>
      </c>
      <c r="I2517" s="1">
        <v>41725</v>
      </c>
      <c r="J2517" s="1">
        <v>22810</v>
      </c>
      <c r="L2517">
        <v>61272</v>
      </c>
    </row>
    <row r="2518" spans="1:12" x14ac:dyDescent="0.3">
      <c r="A2518" t="s">
        <v>3436</v>
      </c>
      <c r="B2518" t="s">
        <v>19</v>
      </c>
      <c r="C2518" t="s">
        <v>97</v>
      </c>
      <c r="D2518" t="s">
        <v>68</v>
      </c>
      <c r="E2518" t="s">
        <v>27</v>
      </c>
      <c r="H2518" s="1">
        <v>40922</v>
      </c>
      <c r="J2518" s="1">
        <v>33170</v>
      </c>
      <c r="K2518">
        <v>70804</v>
      </c>
    </row>
    <row r="2519" spans="1:12" x14ac:dyDescent="0.3">
      <c r="A2519" t="s">
        <v>3437</v>
      </c>
      <c r="C2519" t="s">
        <v>12</v>
      </c>
      <c r="D2519" t="s">
        <v>125</v>
      </c>
      <c r="E2519" t="s">
        <v>32</v>
      </c>
      <c r="F2519" t="s">
        <v>33</v>
      </c>
      <c r="G2519" t="s">
        <v>69</v>
      </c>
      <c r="H2519" s="1">
        <v>40725</v>
      </c>
      <c r="J2519" s="1">
        <v>28049</v>
      </c>
      <c r="K2519" t="s">
        <v>22</v>
      </c>
      <c r="L2519" t="s">
        <v>3617</v>
      </c>
    </row>
    <row r="2520" spans="1:12" x14ac:dyDescent="0.3">
      <c r="A2520" t="s">
        <v>3438</v>
      </c>
      <c r="B2520" t="s">
        <v>19</v>
      </c>
      <c r="D2520" t="s">
        <v>83</v>
      </c>
      <c r="E2520" t="s">
        <v>99</v>
      </c>
      <c r="F2520" t="s">
        <v>55</v>
      </c>
      <c r="H2520" s="1">
        <v>41940</v>
      </c>
      <c r="J2520" s="1">
        <v>33182</v>
      </c>
      <c r="K2520" t="s">
        <v>3439</v>
      </c>
      <c r="L2520" t="s">
        <v>928</v>
      </c>
    </row>
    <row r="2521" spans="1:12" x14ac:dyDescent="0.3">
      <c r="A2521" t="s">
        <v>3440</v>
      </c>
      <c r="C2521" t="s">
        <v>37</v>
      </c>
      <c r="D2521" t="s">
        <v>26</v>
      </c>
      <c r="F2521" t="s">
        <v>15</v>
      </c>
      <c r="H2521" s="1">
        <v>42459</v>
      </c>
      <c r="J2521" s="1">
        <v>25459</v>
      </c>
      <c r="L2521" t="s">
        <v>1999</v>
      </c>
    </row>
    <row r="2522" spans="1:12" x14ac:dyDescent="0.3">
      <c r="A2522" t="s">
        <v>3441</v>
      </c>
      <c r="B2522" t="s">
        <v>85</v>
      </c>
      <c r="C2522" t="s">
        <v>82</v>
      </c>
      <c r="D2522" t="s">
        <v>53</v>
      </c>
      <c r="E2522" t="s">
        <v>54</v>
      </c>
      <c r="F2522" t="s">
        <v>55</v>
      </c>
      <c r="H2522" s="1">
        <v>41731</v>
      </c>
      <c r="L2522" t="s">
        <v>3622</v>
      </c>
    </row>
    <row r="2523" spans="1:12" x14ac:dyDescent="0.3">
      <c r="A2523" t="s">
        <v>3442</v>
      </c>
      <c r="B2523" t="s">
        <v>67</v>
      </c>
      <c r="C2523" t="s">
        <v>12</v>
      </c>
      <c r="D2523" t="s">
        <v>26</v>
      </c>
      <c r="E2523" t="s">
        <v>14</v>
      </c>
      <c r="H2523" s="1">
        <v>39908</v>
      </c>
      <c r="J2523" s="1">
        <v>31923</v>
      </c>
      <c r="L2523" t="s">
        <v>3624</v>
      </c>
    </row>
    <row r="2524" spans="1:12" x14ac:dyDescent="0.3">
      <c r="A2524" t="s">
        <v>3443</v>
      </c>
      <c r="B2524" t="s">
        <v>24</v>
      </c>
      <c r="C2524" t="s">
        <v>40</v>
      </c>
      <c r="D2524" t="s">
        <v>147</v>
      </c>
      <c r="E2524" t="s">
        <v>51</v>
      </c>
      <c r="G2524" t="s">
        <v>16</v>
      </c>
      <c r="H2524" s="1">
        <v>43159</v>
      </c>
      <c r="J2524" s="1">
        <v>29345</v>
      </c>
      <c r="K2524" t="s">
        <v>945</v>
      </c>
      <c r="L2524" t="s">
        <v>3626</v>
      </c>
    </row>
    <row r="2525" spans="1:12" x14ac:dyDescent="0.3">
      <c r="A2525" t="s">
        <v>3444</v>
      </c>
      <c r="B2525" t="s">
        <v>85</v>
      </c>
      <c r="C2525" t="s">
        <v>97</v>
      </c>
      <c r="D2525" t="s">
        <v>31</v>
      </c>
      <c r="E2525" t="s">
        <v>105</v>
      </c>
      <c r="F2525" t="s">
        <v>15</v>
      </c>
      <c r="G2525" t="s">
        <v>69</v>
      </c>
      <c r="H2525" s="1">
        <v>42981</v>
      </c>
      <c r="I2525" s="1">
        <v>43937</v>
      </c>
      <c r="J2525" s="1">
        <v>31371</v>
      </c>
      <c r="K2525" t="s">
        <v>3445</v>
      </c>
    </row>
    <row r="2526" spans="1:12" x14ac:dyDescent="0.3">
      <c r="A2526" t="s">
        <v>3446</v>
      </c>
      <c r="B2526" t="s">
        <v>36</v>
      </c>
      <c r="C2526" t="s">
        <v>12</v>
      </c>
      <c r="D2526" t="s">
        <v>147</v>
      </c>
      <c r="E2526" t="s">
        <v>54</v>
      </c>
      <c r="F2526" t="s">
        <v>33</v>
      </c>
      <c r="G2526" t="s">
        <v>78</v>
      </c>
      <c r="H2526" s="1">
        <v>41466</v>
      </c>
      <c r="J2526" s="1">
        <v>22539</v>
      </c>
      <c r="K2526">
        <v>67679</v>
      </c>
      <c r="L2526" t="s">
        <v>3629</v>
      </c>
    </row>
    <row r="2527" spans="1:12" x14ac:dyDescent="0.3">
      <c r="A2527" t="s">
        <v>3447</v>
      </c>
      <c r="B2527" t="s">
        <v>67</v>
      </c>
      <c r="C2527" t="s">
        <v>25</v>
      </c>
      <c r="D2527" t="s">
        <v>21</v>
      </c>
      <c r="E2527" t="s">
        <v>14</v>
      </c>
      <c r="F2527" t="s">
        <v>55</v>
      </c>
      <c r="H2527" s="1">
        <v>40710</v>
      </c>
      <c r="J2527" s="1">
        <v>32662</v>
      </c>
      <c r="K2527" t="s">
        <v>3448</v>
      </c>
      <c r="L2527" t="s">
        <v>3631</v>
      </c>
    </row>
    <row r="2528" spans="1:12" x14ac:dyDescent="0.3">
      <c r="A2528" t="s">
        <v>3449</v>
      </c>
      <c r="B2528" t="s">
        <v>19</v>
      </c>
      <c r="C2528" t="s">
        <v>25</v>
      </c>
      <c r="D2528" t="s">
        <v>13</v>
      </c>
      <c r="E2528" t="s">
        <v>92</v>
      </c>
      <c r="G2528" t="s">
        <v>16</v>
      </c>
      <c r="H2528" s="1">
        <v>42538</v>
      </c>
      <c r="J2528" s="1">
        <v>37300</v>
      </c>
      <c r="L2528">
        <v>61758</v>
      </c>
    </row>
    <row r="2529" spans="1:12" x14ac:dyDescent="0.3">
      <c r="A2529" t="s">
        <v>3450</v>
      </c>
      <c r="B2529" t="s">
        <v>85</v>
      </c>
      <c r="C2529" t="s">
        <v>20</v>
      </c>
      <c r="D2529" t="s">
        <v>26</v>
      </c>
      <c r="E2529" t="s">
        <v>88</v>
      </c>
      <c r="F2529" t="s">
        <v>28</v>
      </c>
      <c r="G2529" t="s">
        <v>78</v>
      </c>
      <c r="H2529" t="s">
        <v>75</v>
      </c>
      <c r="J2529" s="1">
        <v>35958</v>
      </c>
      <c r="K2529">
        <v>58555</v>
      </c>
      <c r="L2529">
        <v>78948</v>
      </c>
    </row>
    <row r="2530" spans="1:12" x14ac:dyDescent="0.3">
      <c r="A2530" t="s">
        <v>3451</v>
      </c>
      <c r="B2530" t="s">
        <v>49</v>
      </c>
      <c r="C2530" t="s">
        <v>25</v>
      </c>
      <c r="D2530" t="s">
        <v>68</v>
      </c>
      <c r="E2530" t="s">
        <v>38</v>
      </c>
      <c r="F2530" t="s">
        <v>33</v>
      </c>
      <c r="G2530" t="s">
        <v>16</v>
      </c>
      <c r="H2530" s="1">
        <v>40590</v>
      </c>
      <c r="J2530" s="1">
        <v>29588</v>
      </c>
      <c r="K2530">
        <v>60658</v>
      </c>
      <c r="L2530" t="s">
        <v>282</v>
      </c>
    </row>
    <row r="2531" spans="1:12" x14ac:dyDescent="0.3">
      <c r="A2531" t="s">
        <v>3452</v>
      </c>
      <c r="B2531" t="s">
        <v>19</v>
      </c>
      <c r="C2531" t="s">
        <v>37</v>
      </c>
      <c r="D2531" t="s">
        <v>130</v>
      </c>
      <c r="E2531" t="s">
        <v>14</v>
      </c>
      <c r="F2531" t="s">
        <v>60</v>
      </c>
      <c r="G2531" t="s">
        <v>74</v>
      </c>
      <c r="H2531" t="s">
        <v>75</v>
      </c>
      <c r="J2531" s="1">
        <v>34760</v>
      </c>
      <c r="L2531" t="s">
        <v>1349</v>
      </c>
    </row>
    <row r="2532" spans="1:12" x14ac:dyDescent="0.3">
      <c r="A2532" t="s">
        <v>3453</v>
      </c>
      <c r="B2532" t="s">
        <v>67</v>
      </c>
      <c r="C2532" t="s">
        <v>40</v>
      </c>
      <c r="D2532" t="s">
        <v>50</v>
      </c>
      <c r="F2532" t="s">
        <v>60</v>
      </c>
      <c r="G2532" t="s">
        <v>29</v>
      </c>
      <c r="H2532" s="1">
        <v>41229</v>
      </c>
      <c r="I2532" s="1">
        <v>41209</v>
      </c>
      <c r="L2532">
        <v>117595</v>
      </c>
    </row>
    <row r="2533" spans="1:12" x14ac:dyDescent="0.3">
      <c r="A2533" t="s">
        <v>3454</v>
      </c>
      <c r="B2533" t="s">
        <v>49</v>
      </c>
      <c r="C2533" t="s">
        <v>82</v>
      </c>
      <c r="D2533" t="s">
        <v>31</v>
      </c>
      <c r="E2533" t="s">
        <v>27</v>
      </c>
      <c r="F2533" t="s">
        <v>15</v>
      </c>
      <c r="G2533" t="s">
        <v>64</v>
      </c>
      <c r="H2533" s="1">
        <v>41379</v>
      </c>
    </row>
    <row r="2534" spans="1:12" x14ac:dyDescent="0.3">
      <c r="A2534" t="s">
        <v>3455</v>
      </c>
      <c r="D2534" t="s">
        <v>31</v>
      </c>
      <c r="E2534" t="s">
        <v>88</v>
      </c>
      <c r="F2534" t="s">
        <v>55</v>
      </c>
      <c r="G2534" t="s">
        <v>16</v>
      </c>
      <c r="H2534" s="1">
        <v>40233</v>
      </c>
      <c r="J2534" s="1">
        <v>22970</v>
      </c>
      <c r="L2534" t="s">
        <v>411</v>
      </c>
    </row>
    <row r="2535" spans="1:12" x14ac:dyDescent="0.3">
      <c r="A2535" t="s">
        <v>3456</v>
      </c>
      <c r="B2535" t="s">
        <v>19</v>
      </c>
      <c r="E2535" t="s">
        <v>54</v>
      </c>
      <c r="F2535" t="s">
        <v>33</v>
      </c>
      <c r="G2535" t="s">
        <v>29</v>
      </c>
      <c r="H2535" s="1">
        <v>42213</v>
      </c>
      <c r="J2535" s="1">
        <v>34388</v>
      </c>
      <c r="L2535" t="s">
        <v>785</v>
      </c>
    </row>
    <row r="2536" spans="1:12" x14ac:dyDescent="0.3">
      <c r="A2536" t="s">
        <v>3457</v>
      </c>
      <c r="B2536" t="s">
        <v>36</v>
      </c>
      <c r="C2536" t="s">
        <v>37</v>
      </c>
      <c r="D2536" t="s">
        <v>41</v>
      </c>
      <c r="E2536" t="s">
        <v>32</v>
      </c>
      <c r="F2536" t="s">
        <v>60</v>
      </c>
      <c r="G2536" t="s">
        <v>16</v>
      </c>
      <c r="H2536" s="1">
        <v>42345</v>
      </c>
      <c r="J2536" s="1">
        <v>23047</v>
      </c>
      <c r="K2536" t="s">
        <v>3458</v>
      </c>
      <c r="L2536" t="s">
        <v>244</v>
      </c>
    </row>
    <row r="2537" spans="1:12" x14ac:dyDescent="0.3">
      <c r="A2537" t="s">
        <v>3459</v>
      </c>
      <c r="B2537" t="s">
        <v>19</v>
      </c>
      <c r="C2537" t="s">
        <v>20</v>
      </c>
      <c r="E2537" t="s">
        <v>99</v>
      </c>
      <c r="F2537" t="s">
        <v>15</v>
      </c>
      <c r="H2537" s="1">
        <v>41352</v>
      </c>
      <c r="I2537" s="1">
        <v>43149</v>
      </c>
      <c r="J2537" s="1">
        <v>27967</v>
      </c>
      <c r="L2537" t="s">
        <v>3641</v>
      </c>
    </row>
    <row r="2538" spans="1:12" x14ac:dyDescent="0.3">
      <c r="A2538" t="s">
        <v>3460</v>
      </c>
      <c r="B2538" t="s">
        <v>67</v>
      </c>
      <c r="C2538" t="s">
        <v>97</v>
      </c>
      <c r="D2538" t="s">
        <v>13</v>
      </c>
      <c r="E2538" t="s">
        <v>63</v>
      </c>
      <c r="F2538" t="s">
        <v>28</v>
      </c>
      <c r="G2538" t="s">
        <v>69</v>
      </c>
      <c r="H2538" s="1">
        <v>43487</v>
      </c>
      <c r="I2538" s="1">
        <v>45186</v>
      </c>
      <c r="J2538" s="1">
        <v>26670</v>
      </c>
      <c r="K2538">
        <v>108674</v>
      </c>
      <c r="L2538" t="s">
        <v>3643</v>
      </c>
    </row>
    <row r="2539" spans="1:12" x14ac:dyDescent="0.3">
      <c r="A2539" t="s">
        <v>3461</v>
      </c>
      <c r="B2539" t="s">
        <v>67</v>
      </c>
      <c r="C2539" t="s">
        <v>97</v>
      </c>
      <c r="E2539" t="s">
        <v>86</v>
      </c>
      <c r="F2539" t="s">
        <v>60</v>
      </c>
      <c r="G2539" t="s">
        <v>29</v>
      </c>
      <c r="H2539" s="1">
        <v>39920</v>
      </c>
      <c r="J2539" s="1">
        <v>35750</v>
      </c>
      <c r="K2539">
        <v>77505</v>
      </c>
      <c r="L2539" t="s">
        <v>3645</v>
      </c>
    </row>
    <row r="2540" spans="1:12" x14ac:dyDescent="0.3">
      <c r="A2540" t="s">
        <v>3462</v>
      </c>
      <c r="B2540" t="s">
        <v>19</v>
      </c>
      <c r="C2540" t="s">
        <v>40</v>
      </c>
      <c r="D2540" t="s">
        <v>125</v>
      </c>
      <c r="E2540" t="s">
        <v>51</v>
      </c>
      <c r="F2540" t="s">
        <v>15</v>
      </c>
      <c r="G2540" t="s">
        <v>42</v>
      </c>
      <c r="H2540" s="1">
        <v>40126</v>
      </c>
      <c r="J2540" s="1">
        <v>26057</v>
      </c>
      <c r="K2540" t="s">
        <v>244</v>
      </c>
      <c r="L2540" t="s">
        <v>362</v>
      </c>
    </row>
    <row r="2541" spans="1:12" x14ac:dyDescent="0.3">
      <c r="A2541" t="s">
        <v>3463</v>
      </c>
      <c r="B2541" t="s">
        <v>67</v>
      </c>
      <c r="C2541" t="s">
        <v>45</v>
      </c>
      <c r="D2541" t="s">
        <v>41</v>
      </c>
      <c r="E2541" t="s">
        <v>92</v>
      </c>
      <c r="F2541" t="s">
        <v>15</v>
      </c>
      <c r="G2541" t="s">
        <v>42</v>
      </c>
      <c r="H2541" t="s">
        <v>75</v>
      </c>
      <c r="J2541" s="1">
        <v>30487</v>
      </c>
      <c r="K2541">
        <v>30777</v>
      </c>
      <c r="L2541" t="s">
        <v>3649</v>
      </c>
    </row>
    <row r="2542" spans="1:12" x14ac:dyDescent="0.3">
      <c r="A2542" t="s">
        <v>3464</v>
      </c>
      <c r="B2542" t="s">
        <v>24</v>
      </c>
      <c r="C2542" t="s">
        <v>25</v>
      </c>
      <c r="D2542" t="s">
        <v>125</v>
      </c>
      <c r="E2542" t="s">
        <v>170</v>
      </c>
      <c r="F2542" t="s">
        <v>60</v>
      </c>
      <c r="H2542" s="1">
        <v>43630</v>
      </c>
      <c r="J2542" s="1">
        <v>23820</v>
      </c>
    </row>
    <row r="2543" spans="1:12" x14ac:dyDescent="0.3">
      <c r="A2543" t="s">
        <v>3465</v>
      </c>
      <c r="B2543" t="s">
        <v>36</v>
      </c>
      <c r="C2543" t="s">
        <v>82</v>
      </c>
      <c r="D2543" t="s">
        <v>31</v>
      </c>
      <c r="E2543" t="s">
        <v>105</v>
      </c>
      <c r="G2543" t="s">
        <v>16</v>
      </c>
      <c r="H2543" s="1">
        <v>44098</v>
      </c>
      <c r="J2543" s="1">
        <v>22514</v>
      </c>
      <c r="K2543" t="s">
        <v>3466</v>
      </c>
    </row>
    <row r="2544" spans="1:12" x14ac:dyDescent="0.3">
      <c r="A2544" t="s">
        <v>3467</v>
      </c>
      <c r="B2544" t="s">
        <v>85</v>
      </c>
      <c r="C2544" t="s">
        <v>12</v>
      </c>
      <c r="D2544" t="s">
        <v>13</v>
      </c>
      <c r="E2544" t="s">
        <v>32</v>
      </c>
      <c r="G2544" t="s">
        <v>69</v>
      </c>
      <c r="H2544" s="1">
        <v>40347</v>
      </c>
      <c r="J2544" s="1">
        <v>28170</v>
      </c>
      <c r="K2544" t="s">
        <v>3468</v>
      </c>
      <c r="L2544" t="s">
        <v>3653</v>
      </c>
    </row>
    <row r="2545" spans="1:12" x14ac:dyDescent="0.3">
      <c r="A2545" t="s">
        <v>3469</v>
      </c>
      <c r="C2545" t="s">
        <v>97</v>
      </c>
      <c r="D2545" t="s">
        <v>147</v>
      </c>
      <c r="E2545" t="s">
        <v>51</v>
      </c>
      <c r="F2545" t="s">
        <v>28</v>
      </c>
      <c r="G2545" t="s">
        <v>47</v>
      </c>
      <c r="H2545" s="1">
        <v>40791</v>
      </c>
      <c r="I2545" s="1">
        <v>42707</v>
      </c>
      <c r="J2545" s="1">
        <v>36016</v>
      </c>
      <c r="K2545" t="s">
        <v>3470</v>
      </c>
      <c r="L2545" t="s">
        <v>3655</v>
      </c>
    </row>
    <row r="2546" spans="1:12" x14ac:dyDescent="0.3">
      <c r="A2546" t="s">
        <v>3471</v>
      </c>
      <c r="B2546" t="s">
        <v>19</v>
      </c>
      <c r="C2546" t="s">
        <v>40</v>
      </c>
      <c r="D2546" t="s">
        <v>125</v>
      </c>
      <c r="E2546" t="s">
        <v>86</v>
      </c>
      <c r="G2546" t="s">
        <v>69</v>
      </c>
      <c r="H2546" s="1">
        <v>43796</v>
      </c>
      <c r="J2546" s="1">
        <v>26316</v>
      </c>
      <c r="K2546" t="s">
        <v>928</v>
      </c>
    </row>
    <row r="2547" spans="1:12" x14ac:dyDescent="0.3">
      <c r="A2547" t="s">
        <v>3472</v>
      </c>
      <c r="B2547" t="s">
        <v>85</v>
      </c>
      <c r="C2547" t="s">
        <v>37</v>
      </c>
      <c r="D2547" t="s">
        <v>41</v>
      </c>
      <c r="E2547" t="s">
        <v>63</v>
      </c>
      <c r="F2547" t="s">
        <v>55</v>
      </c>
      <c r="G2547" t="s">
        <v>74</v>
      </c>
      <c r="H2547" s="1">
        <v>40394</v>
      </c>
      <c r="J2547" s="1">
        <v>25752</v>
      </c>
      <c r="L2547" t="s">
        <v>1199</v>
      </c>
    </row>
    <row r="2548" spans="1:12" x14ac:dyDescent="0.3">
      <c r="B2548" t="s">
        <v>36</v>
      </c>
      <c r="C2548" t="s">
        <v>12</v>
      </c>
      <c r="D2548" t="s">
        <v>53</v>
      </c>
      <c r="F2548" t="s">
        <v>55</v>
      </c>
      <c r="G2548" t="s">
        <v>64</v>
      </c>
      <c r="H2548" s="1">
        <v>43410</v>
      </c>
      <c r="I2548" s="1">
        <v>43303</v>
      </c>
      <c r="J2548" s="1">
        <v>30569</v>
      </c>
      <c r="K2548" t="s">
        <v>375</v>
      </c>
      <c r="L2548" t="s">
        <v>3659</v>
      </c>
    </row>
    <row r="2549" spans="1:12" x14ac:dyDescent="0.3">
      <c r="A2549" t="s">
        <v>3473</v>
      </c>
      <c r="B2549" t="s">
        <v>49</v>
      </c>
      <c r="C2549" t="s">
        <v>40</v>
      </c>
      <c r="D2549" t="s">
        <v>83</v>
      </c>
      <c r="E2549" t="s">
        <v>54</v>
      </c>
      <c r="G2549" t="s">
        <v>64</v>
      </c>
      <c r="H2549" s="1">
        <v>43875</v>
      </c>
      <c r="I2549" s="1">
        <v>44718</v>
      </c>
      <c r="J2549" s="1">
        <v>31669</v>
      </c>
    </row>
    <row r="2550" spans="1:12" x14ac:dyDescent="0.3">
      <c r="A2550" t="s">
        <v>3474</v>
      </c>
      <c r="B2550" t="s">
        <v>49</v>
      </c>
      <c r="C2550" t="s">
        <v>25</v>
      </c>
      <c r="D2550" t="s">
        <v>21</v>
      </c>
      <c r="E2550" t="s">
        <v>63</v>
      </c>
      <c r="F2550" t="s">
        <v>33</v>
      </c>
      <c r="G2550" t="s">
        <v>78</v>
      </c>
      <c r="H2550" s="1">
        <v>40336</v>
      </c>
      <c r="I2550" s="1">
        <v>40872</v>
      </c>
      <c r="J2550" s="1">
        <v>33320</v>
      </c>
      <c r="K2550" t="s">
        <v>649</v>
      </c>
    </row>
    <row r="2551" spans="1:12" x14ac:dyDescent="0.3">
      <c r="A2551" t="s">
        <v>3475</v>
      </c>
      <c r="C2551" t="s">
        <v>97</v>
      </c>
      <c r="E2551" t="s">
        <v>46</v>
      </c>
      <c r="G2551" t="s">
        <v>78</v>
      </c>
      <c r="H2551" s="1">
        <v>41087</v>
      </c>
      <c r="J2551" s="1">
        <v>28043</v>
      </c>
      <c r="K2551">
        <v>114885</v>
      </c>
      <c r="L2551" t="s">
        <v>3663</v>
      </c>
    </row>
    <row r="2552" spans="1:12" x14ac:dyDescent="0.3">
      <c r="A2552" t="s">
        <v>3476</v>
      </c>
      <c r="C2552" t="s">
        <v>25</v>
      </c>
      <c r="D2552" t="s">
        <v>83</v>
      </c>
      <c r="G2552" t="s">
        <v>47</v>
      </c>
      <c r="H2552" s="1">
        <v>40378</v>
      </c>
      <c r="J2552" s="1">
        <v>32348</v>
      </c>
      <c r="K2552">
        <v>105662</v>
      </c>
    </row>
    <row r="2553" spans="1:12" x14ac:dyDescent="0.3">
      <c r="A2553" t="s">
        <v>3477</v>
      </c>
      <c r="C2553" t="s">
        <v>37</v>
      </c>
      <c r="D2553" t="s">
        <v>13</v>
      </c>
      <c r="E2553" t="s">
        <v>92</v>
      </c>
      <c r="G2553" t="s">
        <v>64</v>
      </c>
      <c r="H2553" s="1">
        <v>40232</v>
      </c>
      <c r="I2553" s="1">
        <v>40887</v>
      </c>
      <c r="J2553" s="1">
        <v>22161</v>
      </c>
      <c r="K2553" t="s">
        <v>3478</v>
      </c>
      <c r="L2553" t="s">
        <v>3668</v>
      </c>
    </row>
    <row r="2554" spans="1:12" x14ac:dyDescent="0.3">
      <c r="A2554" t="s">
        <v>3479</v>
      </c>
      <c r="B2554" t="s">
        <v>49</v>
      </c>
      <c r="C2554" t="s">
        <v>37</v>
      </c>
      <c r="D2554" t="s">
        <v>68</v>
      </c>
      <c r="E2554" t="s">
        <v>86</v>
      </c>
      <c r="F2554" t="s">
        <v>55</v>
      </c>
      <c r="G2554" t="s">
        <v>78</v>
      </c>
      <c r="H2554" s="1">
        <v>40592</v>
      </c>
      <c r="I2554" s="1">
        <v>41309</v>
      </c>
      <c r="J2554" s="1">
        <v>27987</v>
      </c>
    </row>
    <row r="2555" spans="1:12" x14ac:dyDescent="0.3">
      <c r="A2555" t="s">
        <v>3480</v>
      </c>
      <c r="B2555" t="s">
        <v>36</v>
      </c>
      <c r="C2555" t="s">
        <v>25</v>
      </c>
      <c r="D2555" t="s">
        <v>68</v>
      </c>
      <c r="E2555" t="s">
        <v>32</v>
      </c>
      <c r="F2555" t="s">
        <v>33</v>
      </c>
      <c r="G2555" t="s">
        <v>16</v>
      </c>
      <c r="H2555" s="1">
        <v>41242</v>
      </c>
      <c r="J2555" s="1">
        <v>30231</v>
      </c>
      <c r="K2555" t="s">
        <v>3481</v>
      </c>
    </row>
    <row r="2556" spans="1:12" x14ac:dyDescent="0.3">
      <c r="A2556" t="s">
        <v>3482</v>
      </c>
      <c r="C2556" t="s">
        <v>97</v>
      </c>
      <c r="D2556" t="s">
        <v>53</v>
      </c>
      <c r="E2556" t="s">
        <v>63</v>
      </c>
      <c r="F2556" t="s">
        <v>60</v>
      </c>
      <c r="G2556" t="s">
        <v>74</v>
      </c>
      <c r="H2556" t="s">
        <v>75</v>
      </c>
      <c r="J2556" s="1">
        <v>27132</v>
      </c>
      <c r="K2556" t="s">
        <v>1150</v>
      </c>
      <c r="L2556" t="s">
        <v>3672</v>
      </c>
    </row>
    <row r="2557" spans="1:12" x14ac:dyDescent="0.3">
      <c r="A2557" t="s">
        <v>3483</v>
      </c>
      <c r="B2557" t="s">
        <v>67</v>
      </c>
      <c r="C2557" t="s">
        <v>20</v>
      </c>
      <c r="E2557" t="s">
        <v>92</v>
      </c>
      <c r="F2557" t="s">
        <v>33</v>
      </c>
      <c r="H2557" s="1">
        <v>44005</v>
      </c>
      <c r="I2557" s="1">
        <v>44564</v>
      </c>
      <c r="J2557" s="1">
        <v>29621</v>
      </c>
      <c r="K2557">
        <v>56589</v>
      </c>
      <c r="L2557" t="s">
        <v>270</v>
      </c>
    </row>
    <row r="2558" spans="1:12" x14ac:dyDescent="0.3">
      <c r="A2558" t="s">
        <v>3484</v>
      </c>
      <c r="B2558" t="s">
        <v>49</v>
      </c>
      <c r="C2558" t="s">
        <v>58</v>
      </c>
      <c r="D2558" t="s">
        <v>41</v>
      </c>
      <c r="E2558" t="s">
        <v>63</v>
      </c>
      <c r="F2558" t="s">
        <v>15</v>
      </c>
      <c r="G2558" t="s">
        <v>64</v>
      </c>
      <c r="H2558" s="1">
        <v>41605</v>
      </c>
      <c r="L2558" t="s">
        <v>3675</v>
      </c>
    </row>
    <row r="2559" spans="1:12" x14ac:dyDescent="0.3">
      <c r="A2559" t="s">
        <v>3485</v>
      </c>
      <c r="B2559" t="s">
        <v>24</v>
      </c>
      <c r="C2559" t="s">
        <v>12</v>
      </c>
      <c r="D2559" t="s">
        <v>68</v>
      </c>
      <c r="E2559" t="s">
        <v>54</v>
      </c>
      <c r="F2559" t="s">
        <v>55</v>
      </c>
      <c r="G2559" t="s">
        <v>29</v>
      </c>
      <c r="H2559" s="1">
        <v>42303</v>
      </c>
      <c r="J2559" s="1">
        <v>32576</v>
      </c>
      <c r="K2559" t="s">
        <v>3486</v>
      </c>
    </row>
    <row r="2560" spans="1:12" x14ac:dyDescent="0.3">
      <c r="A2560" t="s">
        <v>3487</v>
      </c>
      <c r="C2560" t="s">
        <v>40</v>
      </c>
      <c r="E2560" t="s">
        <v>38</v>
      </c>
      <c r="H2560" s="1">
        <v>44164</v>
      </c>
      <c r="J2560" s="1">
        <v>22409</v>
      </c>
      <c r="K2560" t="s">
        <v>157</v>
      </c>
      <c r="L2560" t="s">
        <v>103</v>
      </c>
    </row>
    <row r="2561" spans="1:12" x14ac:dyDescent="0.3">
      <c r="A2561" t="s">
        <v>3488</v>
      </c>
      <c r="C2561" t="s">
        <v>37</v>
      </c>
      <c r="D2561" t="s">
        <v>59</v>
      </c>
      <c r="F2561" t="s">
        <v>60</v>
      </c>
      <c r="G2561" t="s">
        <v>47</v>
      </c>
      <c r="H2561" s="1">
        <v>41034</v>
      </c>
      <c r="I2561" s="1">
        <v>43029</v>
      </c>
      <c r="J2561" s="1">
        <v>36666</v>
      </c>
      <c r="K2561" t="s">
        <v>3489</v>
      </c>
      <c r="L2561" t="s">
        <v>3679</v>
      </c>
    </row>
    <row r="2562" spans="1:12" x14ac:dyDescent="0.3">
      <c r="A2562" t="s">
        <v>3490</v>
      </c>
      <c r="B2562" t="s">
        <v>19</v>
      </c>
      <c r="C2562" t="s">
        <v>37</v>
      </c>
      <c r="D2562" t="s">
        <v>26</v>
      </c>
      <c r="E2562" t="s">
        <v>32</v>
      </c>
      <c r="G2562" t="s">
        <v>42</v>
      </c>
      <c r="H2562" s="1">
        <v>41396</v>
      </c>
      <c r="I2562" s="1">
        <v>42829</v>
      </c>
      <c r="J2562" s="1">
        <v>31181</v>
      </c>
      <c r="K2562">
        <v>53100</v>
      </c>
      <c r="L2562" t="s">
        <v>3681</v>
      </c>
    </row>
    <row r="2563" spans="1:12" x14ac:dyDescent="0.3">
      <c r="A2563" t="s">
        <v>3491</v>
      </c>
      <c r="B2563" t="s">
        <v>67</v>
      </c>
      <c r="C2563" t="s">
        <v>20</v>
      </c>
      <c r="D2563" t="s">
        <v>130</v>
      </c>
      <c r="E2563" t="s">
        <v>92</v>
      </c>
      <c r="F2563" t="s">
        <v>60</v>
      </c>
      <c r="G2563" t="s">
        <v>64</v>
      </c>
      <c r="H2563" s="1">
        <v>40107</v>
      </c>
      <c r="J2563" s="1">
        <v>37281</v>
      </c>
      <c r="K2563">
        <v>38912</v>
      </c>
      <c r="L2563" t="s">
        <v>3683</v>
      </c>
    </row>
    <row r="2564" spans="1:12" x14ac:dyDescent="0.3">
      <c r="A2564" t="s">
        <v>3492</v>
      </c>
      <c r="B2564" t="s">
        <v>24</v>
      </c>
      <c r="C2564" t="s">
        <v>12</v>
      </c>
      <c r="F2564" t="s">
        <v>33</v>
      </c>
      <c r="G2564" t="s">
        <v>42</v>
      </c>
      <c r="H2564" s="1">
        <v>43054</v>
      </c>
      <c r="I2564" s="1">
        <v>42967</v>
      </c>
      <c r="J2564" s="1">
        <v>38159</v>
      </c>
    </row>
    <row r="2565" spans="1:12" x14ac:dyDescent="0.3">
      <c r="A2565" t="s">
        <v>3493</v>
      </c>
      <c r="C2565" t="s">
        <v>40</v>
      </c>
      <c r="D2565" t="s">
        <v>59</v>
      </c>
      <c r="E2565" t="s">
        <v>32</v>
      </c>
      <c r="F2565" t="s">
        <v>28</v>
      </c>
      <c r="G2565" t="s">
        <v>64</v>
      </c>
      <c r="H2565" s="1">
        <v>40642</v>
      </c>
      <c r="I2565" s="1">
        <v>40637</v>
      </c>
      <c r="K2565" t="s">
        <v>3494</v>
      </c>
      <c r="L2565" t="s">
        <v>524</v>
      </c>
    </row>
    <row r="2566" spans="1:12" x14ac:dyDescent="0.3">
      <c r="A2566" t="s">
        <v>3495</v>
      </c>
      <c r="B2566" t="s">
        <v>85</v>
      </c>
      <c r="C2566" t="s">
        <v>40</v>
      </c>
      <c r="D2566" t="s">
        <v>125</v>
      </c>
      <c r="H2566" s="1">
        <v>41918</v>
      </c>
      <c r="J2566" s="1">
        <v>31140</v>
      </c>
      <c r="K2566" t="s">
        <v>3496</v>
      </c>
    </row>
    <row r="2567" spans="1:12" x14ac:dyDescent="0.3">
      <c r="A2567" t="s">
        <v>3497</v>
      </c>
      <c r="C2567" t="s">
        <v>12</v>
      </c>
      <c r="D2567" t="s">
        <v>147</v>
      </c>
      <c r="E2567" t="s">
        <v>32</v>
      </c>
      <c r="F2567" t="s">
        <v>33</v>
      </c>
      <c r="G2567" t="s">
        <v>78</v>
      </c>
      <c r="H2567" s="1">
        <v>42762</v>
      </c>
      <c r="I2567" s="1">
        <v>44014</v>
      </c>
      <c r="J2567" s="1">
        <v>34410</v>
      </c>
    </row>
    <row r="2568" spans="1:12" x14ac:dyDescent="0.3">
      <c r="A2568" t="s">
        <v>3498</v>
      </c>
      <c r="B2568" t="s">
        <v>24</v>
      </c>
      <c r="C2568" t="s">
        <v>40</v>
      </c>
      <c r="D2568" t="s">
        <v>26</v>
      </c>
      <c r="E2568" t="s">
        <v>86</v>
      </c>
      <c r="F2568" t="s">
        <v>55</v>
      </c>
      <c r="H2568" s="1">
        <v>41807</v>
      </c>
      <c r="J2568" s="1">
        <v>28263</v>
      </c>
      <c r="K2568" t="s">
        <v>291</v>
      </c>
      <c r="L2568" t="s">
        <v>3689</v>
      </c>
    </row>
    <row r="2569" spans="1:12" x14ac:dyDescent="0.3">
      <c r="A2569" t="s">
        <v>3499</v>
      </c>
      <c r="B2569" t="s">
        <v>49</v>
      </c>
      <c r="C2569" t="s">
        <v>45</v>
      </c>
      <c r="D2569" t="s">
        <v>21</v>
      </c>
      <c r="E2569" t="s">
        <v>63</v>
      </c>
      <c r="F2569" t="s">
        <v>33</v>
      </c>
      <c r="G2569" t="s">
        <v>16</v>
      </c>
      <c r="H2569" s="1">
        <v>40744</v>
      </c>
      <c r="I2569" s="1">
        <v>41085</v>
      </c>
      <c r="J2569" s="1">
        <v>31966</v>
      </c>
      <c r="L2569" t="s">
        <v>2735</v>
      </c>
    </row>
    <row r="2570" spans="1:12" x14ac:dyDescent="0.3">
      <c r="A2570" t="s">
        <v>3500</v>
      </c>
      <c r="B2570" t="s">
        <v>85</v>
      </c>
      <c r="C2570" t="s">
        <v>45</v>
      </c>
      <c r="D2570" t="s">
        <v>26</v>
      </c>
      <c r="F2570" t="s">
        <v>15</v>
      </c>
      <c r="G2570" t="s">
        <v>74</v>
      </c>
      <c r="H2570" s="1">
        <v>43161</v>
      </c>
      <c r="I2570" s="1">
        <v>43041</v>
      </c>
      <c r="J2570" s="1">
        <v>37750</v>
      </c>
      <c r="L2570" t="s">
        <v>3692</v>
      </c>
    </row>
    <row r="2571" spans="1:12" x14ac:dyDescent="0.3">
      <c r="A2571" t="s">
        <v>3501</v>
      </c>
      <c r="B2571" t="s">
        <v>36</v>
      </c>
      <c r="C2571" t="s">
        <v>37</v>
      </c>
      <c r="D2571" t="s">
        <v>68</v>
      </c>
      <c r="E2571" t="s">
        <v>32</v>
      </c>
      <c r="F2571" t="s">
        <v>28</v>
      </c>
      <c r="G2571" t="s">
        <v>16</v>
      </c>
      <c r="H2571" s="1">
        <v>41781</v>
      </c>
      <c r="I2571" s="1">
        <v>43677</v>
      </c>
      <c r="J2571" s="1">
        <v>35727</v>
      </c>
    </row>
    <row r="2572" spans="1:12" x14ac:dyDescent="0.3">
      <c r="A2572" t="s">
        <v>3502</v>
      </c>
      <c r="B2572" t="s">
        <v>36</v>
      </c>
      <c r="C2572" t="s">
        <v>20</v>
      </c>
      <c r="E2572" t="s">
        <v>14</v>
      </c>
      <c r="G2572" t="s">
        <v>16</v>
      </c>
      <c r="H2572" s="1">
        <v>41465</v>
      </c>
      <c r="J2572" s="1">
        <v>24764</v>
      </c>
      <c r="K2572" t="s">
        <v>3503</v>
      </c>
      <c r="L2572" t="s">
        <v>3695</v>
      </c>
    </row>
    <row r="2573" spans="1:12" x14ac:dyDescent="0.3">
      <c r="A2573" t="s">
        <v>3504</v>
      </c>
      <c r="B2573" t="s">
        <v>85</v>
      </c>
      <c r="D2573" t="s">
        <v>21</v>
      </c>
      <c r="E2573" t="s">
        <v>27</v>
      </c>
      <c r="F2573" t="s">
        <v>60</v>
      </c>
      <c r="G2573" t="s">
        <v>16</v>
      </c>
      <c r="H2573" s="1">
        <v>43213</v>
      </c>
      <c r="J2573" s="1">
        <v>38124</v>
      </c>
      <c r="K2573" t="s">
        <v>3505</v>
      </c>
      <c r="L2573">
        <v>42469</v>
      </c>
    </row>
    <row r="2574" spans="1:12" x14ac:dyDescent="0.3">
      <c r="A2574" t="s">
        <v>3506</v>
      </c>
      <c r="B2574" t="s">
        <v>19</v>
      </c>
      <c r="C2574" t="s">
        <v>58</v>
      </c>
      <c r="D2574" t="s">
        <v>50</v>
      </c>
      <c r="E2574" t="s">
        <v>14</v>
      </c>
      <c r="F2574" t="s">
        <v>28</v>
      </c>
      <c r="H2574" s="1">
        <v>40457</v>
      </c>
      <c r="I2574" s="1">
        <v>41828</v>
      </c>
      <c r="J2574" s="1">
        <v>28708</v>
      </c>
      <c r="L2574" t="s">
        <v>3698</v>
      </c>
    </row>
    <row r="2575" spans="1:12" x14ac:dyDescent="0.3">
      <c r="A2575" t="s">
        <v>3507</v>
      </c>
      <c r="B2575" t="s">
        <v>24</v>
      </c>
      <c r="C2575" t="s">
        <v>97</v>
      </c>
      <c r="D2575" t="s">
        <v>21</v>
      </c>
      <c r="E2575" t="s">
        <v>14</v>
      </c>
      <c r="F2575" t="s">
        <v>28</v>
      </c>
      <c r="G2575" t="s">
        <v>69</v>
      </c>
      <c r="H2575" s="1">
        <v>42281</v>
      </c>
      <c r="I2575" s="1">
        <v>43238</v>
      </c>
      <c r="J2575" s="1">
        <v>37123</v>
      </c>
      <c r="L2575" t="s">
        <v>325</v>
      </c>
    </row>
    <row r="2576" spans="1:12" x14ac:dyDescent="0.3">
      <c r="A2576" t="s">
        <v>3508</v>
      </c>
      <c r="B2576" t="s">
        <v>49</v>
      </c>
      <c r="C2576" t="s">
        <v>12</v>
      </c>
      <c r="D2576" t="s">
        <v>13</v>
      </c>
      <c r="E2576" t="s">
        <v>32</v>
      </c>
      <c r="F2576" t="s">
        <v>60</v>
      </c>
      <c r="G2576" t="s">
        <v>47</v>
      </c>
      <c r="H2576" s="1">
        <v>42456</v>
      </c>
      <c r="I2576" s="1">
        <v>43741</v>
      </c>
      <c r="J2576" s="1">
        <v>28964</v>
      </c>
      <c r="K2576" t="s">
        <v>182</v>
      </c>
      <c r="L2576">
        <v>97832</v>
      </c>
    </row>
    <row r="2577" spans="1:12" x14ac:dyDescent="0.3">
      <c r="A2577" t="s">
        <v>3509</v>
      </c>
      <c r="B2577" t="s">
        <v>85</v>
      </c>
      <c r="D2577" t="s">
        <v>41</v>
      </c>
      <c r="E2577" t="s">
        <v>32</v>
      </c>
      <c r="G2577" t="s">
        <v>69</v>
      </c>
      <c r="H2577" s="1">
        <v>42126</v>
      </c>
      <c r="J2577" s="1">
        <v>33811</v>
      </c>
      <c r="L2577" t="s">
        <v>576</v>
      </c>
    </row>
    <row r="2578" spans="1:12" x14ac:dyDescent="0.3">
      <c r="A2578" t="s">
        <v>3510</v>
      </c>
      <c r="B2578" t="s">
        <v>85</v>
      </c>
      <c r="C2578" t="s">
        <v>20</v>
      </c>
      <c r="D2578" t="s">
        <v>13</v>
      </c>
      <c r="E2578" t="s">
        <v>46</v>
      </c>
      <c r="F2578" t="s">
        <v>28</v>
      </c>
      <c r="G2578" t="s">
        <v>29</v>
      </c>
      <c r="H2578" s="1">
        <v>42731</v>
      </c>
      <c r="J2578" s="1">
        <v>36444</v>
      </c>
    </row>
    <row r="2579" spans="1:12" x14ac:dyDescent="0.3">
      <c r="A2579" t="s">
        <v>3511</v>
      </c>
      <c r="B2579" t="s">
        <v>36</v>
      </c>
      <c r="C2579" t="s">
        <v>97</v>
      </c>
      <c r="E2579" t="s">
        <v>99</v>
      </c>
      <c r="F2579" t="s">
        <v>55</v>
      </c>
      <c r="G2579" t="s">
        <v>42</v>
      </c>
      <c r="H2579" s="1">
        <v>41142</v>
      </c>
      <c r="J2579" s="1">
        <v>33509</v>
      </c>
      <c r="K2579" t="s">
        <v>3512</v>
      </c>
    </row>
    <row r="2580" spans="1:12" x14ac:dyDescent="0.3">
      <c r="A2580" t="s">
        <v>3513</v>
      </c>
      <c r="C2580" t="s">
        <v>25</v>
      </c>
      <c r="D2580" t="s">
        <v>13</v>
      </c>
      <c r="F2580" t="s">
        <v>28</v>
      </c>
      <c r="G2580" t="s">
        <v>69</v>
      </c>
      <c r="H2580" s="1">
        <v>41315</v>
      </c>
      <c r="I2580" s="1">
        <v>43261</v>
      </c>
      <c r="J2580" s="1">
        <v>33321</v>
      </c>
      <c r="L2580" t="s">
        <v>631</v>
      </c>
    </row>
    <row r="2581" spans="1:12" x14ac:dyDescent="0.3">
      <c r="A2581" t="s">
        <v>3514</v>
      </c>
      <c r="C2581" t="s">
        <v>25</v>
      </c>
      <c r="D2581" t="s">
        <v>94</v>
      </c>
      <c r="F2581" t="s">
        <v>55</v>
      </c>
      <c r="H2581" s="1">
        <v>43331</v>
      </c>
      <c r="J2581" s="1">
        <v>27056</v>
      </c>
      <c r="L2581" t="s">
        <v>1150</v>
      </c>
    </row>
    <row r="2582" spans="1:12" x14ac:dyDescent="0.3">
      <c r="A2582" t="s">
        <v>3515</v>
      </c>
      <c r="B2582" t="s">
        <v>36</v>
      </c>
      <c r="C2582" t="s">
        <v>37</v>
      </c>
      <c r="D2582" t="s">
        <v>68</v>
      </c>
      <c r="E2582" t="s">
        <v>92</v>
      </c>
      <c r="F2582" t="s">
        <v>28</v>
      </c>
      <c r="H2582" s="1">
        <v>43901</v>
      </c>
      <c r="I2582" s="1">
        <v>45805</v>
      </c>
      <c r="J2582" s="1">
        <v>38245</v>
      </c>
      <c r="K2582">
        <v>113779</v>
      </c>
    </row>
    <row r="2583" spans="1:12" x14ac:dyDescent="0.3">
      <c r="A2583" t="s">
        <v>3516</v>
      </c>
      <c r="B2583" t="s">
        <v>49</v>
      </c>
      <c r="D2583" t="s">
        <v>147</v>
      </c>
      <c r="E2583" t="s">
        <v>88</v>
      </c>
      <c r="G2583" t="s">
        <v>64</v>
      </c>
      <c r="H2583" s="1">
        <v>39984</v>
      </c>
      <c r="J2583" s="1">
        <v>36206</v>
      </c>
      <c r="K2583">
        <v>104852</v>
      </c>
    </row>
    <row r="2584" spans="1:12" x14ac:dyDescent="0.3">
      <c r="A2584" t="s">
        <v>3517</v>
      </c>
      <c r="B2584" t="s">
        <v>85</v>
      </c>
      <c r="C2584" t="s">
        <v>20</v>
      </c>
      <c r="D2584" t="s">
        <v>130</v>
      </c>
      <c r="E2584" t="s">
        <v>14</v>
      </c>
      <c r="F2584" t="s">
        <v>33</v>
      </c>
      <c r="G2584" t="s">
        <v>16</v>
      </c>
      <c r="H2584" s="1">
        <v>40599</v>
      </c>
      <c r="I2584" s="1">
        <v>42344</v>
      </c>
      <c r="J2584" s="1">
        <v>31397</v>
      </c>
      <c r="K2584" t="s">
        <v>3518</v>
      </c>
      <c r="L2584" t="s">
        <v>3331</v>
      </c>
    </row>
    <row r="2585" spans="1:12" x14ac:dyDescent="0.3">
      <c r="A2585" t="s">
        <v>3519</v>
      </c>
      <c r="B2585" t="s">
        <v>67</v>
      </c>
      <c r="C2585" t="s">
        <v>40</v>
      </c>
      <c r="E2585" t="s">
        <v>88</v>
      </c>
      <c r="F2585" t="s">
        <v>28</v>
      </c>
      <c r="G2585" t="s">
        <v>78</v>
      </c>
      <c r="H2585" s="1">
        <v>42481</v>
      </c>
      <c r="I2585" s="1">
        <v>43981</v>
      </c>
      <c r="J2585" s="1">
        <v>31322</v>
      </c>
      <c r="L2585" t="s">
        <v>910</v>
      </c>
    </row>
    <row r="2586" spans="1:12" x14ac:dyDescent="0.3">
      <c r="A2586" t="s">
        <v>3520</v>
      </c>
      <c r="B2586" t="s">
        <v>36</v>
      </c>
      <c r="C2586" t="s">
        <v>12</v>
      </c>
      <c r="D2586" t="s">
        <v>83</v>
      </c>
      <c r="E2586" t="s">
        <v>27</v>
      </c>
      <c r="H2586" s="1">
        <v>43204</v>
      </c>
      <c r="J2586" s="1">
        <v>30522</v>
      </c>
      <c r="K2586" t="s">
        <v>925</v>
      </c>
      <c r="L2586" t="s">
        <v>3710</v>
      </c>
    </row>
    <row r="2587" spans="1:12" x14ac:dyDescent="0.3">
      <c r="A2587" t="s">
        <v>3521</v>
      </c>
      <c r="C2587" t="s">
        <v>45</v>
      </c>
      <c r="D2587" t="s">
        <v>147</v>
      </c>
      <c r="E2587" t="s">
        <v>38</v>
      </c>
      <c r="G2587" t="s">
        <v>78</v>
      </c>
      <c r="H2587" s="1">
        <v>44178</v>
      </c>
      <c r="J2587" s="1">
        <v>30682</v>
      </c>
      <c r="K2587" t="s">
        <v>3522</v>
      </c>
      <c r="L2587">
        <v>93253</v>
      </c>
    </row>
    <row r="2588" spans="1:12" x14ac:dyDescent="0.3">
      <c r="A2588" t="s">
        <v>3523</v>
      </c>
      <c r="B2588" t="s">
        <v>67</v>
      </c>
      <c r="C2588" t="s">
        <v>82</v>
      </c>
      <c r="D2588" t="s">
        <v>41</v>
      </c>
      <c r="E2588" t="s">
        <v>99</v>
      </c>
      <c r="F2588" t="s">
        <v>15</v>
      </c>
      <c r="G2588" t="s">
        <v>64</v>
      </c>
      <c r="H2588" s="1">
        <v>42512</v>
      </c>
      <c r="J2588" s="1">
        <v>32769</v>
      </c>
      <c r="K2588" t="s">
        <v>857</v>
      </c>
      <c r="L2588" t="s">
        <v>471</v>
      </c>
    </row>
    <row r="2589" spans="1:12" x14ac:dyDescent="0.3">
      <c r="A2589" t="s">
        <v>3524</v>
      </c>
      <c r="B2589" t="s">
        <v>67</v>
      </c>
      <c r="C2589" t="s">
        <v>40</v>
      </c>
      <c r="D2589" t="s">
        <v>53</v>
      </c>
      <c r="E2589" t="s">
        <v>32</v>
      </c>
      <c r="F2589" t="s">
        <v>55</v>
      </c>
      <c r="G2589" t="s">
        <v>16</v>
      </c>
      <c r="H2589" s="1">
        <v>42725</v>
      </c>
      <c r="J2589" s="1">
        <v>26974</v>
      </c>
    </row>
    <row r="2590" spans="1:12" x14ac:dyDescent="0.3">
      <c r="A2590" t="s">
        <v>3525</v>
      </c>
      <c r="B2590" t="s">
        <v>49</v>
      </c>
      <c r="C2590" t="s">
        <v>45</v>
      </c>
      <c r="D2590" t="s">
        <v>125</v>
      </c>
      <c r="E2590" t="s">
        <v>32</v>
      </c>
      <c r="G2590" t="s">
        <v>16</v>
      </c>
      <c r="H2590" s="1">
        <v>39945</v>
      </c>
      <c r="J2590" s="1">
        <v>35646</v>
      </c>
      <c r="K2590" t="s">
        <v>3526</v>
      </c>
    </row>
    <row r="2591" spans="1:12" x14ac:dyDescent="0.3">
      <c r="A2591" t="s">
        <v>3527</v>
      </c>
      <c r="B2591" t="s">
        <v>49</v>
      </c>
      <c r="E2591" t="s">
        <v>88</v>
      </c>
      <c r="F2591" t="s">
        <v>28</v>
      </c>
      <c r="G2591" t="s">
        <v>16</v>
      </c>
      <c r="H2591" s="1">
        <v>43149</v>
      </c>
      <c r="K2591">
        <v>30664</v>
      </c>
    </row>
    <row r="2592" spans="1:12" x14ac:dyDescent="0.3">
      <c r="A2592" t="s">
        <v>3528</v>
      </c>
      <c r="B2592" t="s">
        <v>19</v>
      </c>
      <c r="C2592" t="s">
        <v>25</v>
      </c>
      <c r="D2592" t="s">
        <v>41</v>
      </c>
      <c r="E2592" t="s">
        <v>46</v>
      </c>
      <c r="F2592" t="s">
        <v>33</v>
      </c>
      <c r="H2592" s="1">
        <v>40712</v>
      </c>
      <c r="J2592" s="1">
        <v>32632</v>
      </c>
      <c r="K2592">
        <v>61640</v>
      </c>
      <c r="L2592" t="s">
        <v>3717</v>
      </c>
    </row>
    <row r="2593" spans="1:12" x14ac:dyDescent="0.3">
      <c r="A2593" t="s">
        <v>3529</v>
      </c>
      <c r="C2593" t="s">
        <v>12</v>
      </c>
      <c r="D2593" t="s">
        <v>41</v>
      </c>
      <c r="E2593" t="s">
        <v>14</v>
      </c>
      <c r="F2593" t="s">
        <v>28</v>
      </c>
      <c r="G2593" t="s">
        <v>64</v>
      </c>
      <c r="H2593" s="1">
        <v>41114</v>
      </c>
      <c r="J2593" s="1">
        <v>35191</v>
      </c>
    </row>
    <row r="2594" spans="1:12" x14ac:dyDescent="0.3">
      <c r="A2594" t="s">
        <v>3530</v>
      </c>
      <c r="B2594" t="s">
        <v>49</v>
      </c>
      <c r="C2594" t="s">
        <v>40</v>
      </c>
      <c r="D2594" t="s">
        <v>130</v>
      </c>
      <c r="E2594" t="s">
        <v>63</v>
      </c>
      <c r="F2594" t="s">
        <v>55</v>
      </c>
      <c r="G2594" t="s">
        <v>78</v>
      </c>
      <c r="H2594" s="1">
        <v>42020</v>
      </c>
      <c r="J2594" s="1">
        <v>23688</v>
      </c>
      <c r="K2594">
        <v>77073</v>
      </c>
    </row>
    <row r="2595" spans="1:12" x14ac:dyDescent="0.3">
      <c r="A2595" t="s">
        <v>3531</v>
      </c>
      <c r="B2595" t="s">
        <v>67</v>
      </c>
      <c r="C2595" t="s">
        <v>12</v>
      </c>
      <c r="E2595" t="s">
        <v>105</v>
      </c>
      <c r="F2595" t="s">
        <v>33</v>
      </c>
      <c r="G2595" t="s">
        <v>69</v>
      </c>
      <c r="H2595" s="1">
        <v>41064</v>
      </c>
      <c r="I2595" s="1">
        <v>41824</v>
      </c>
      <c r="J2595" s="1">
        <v>31600</v>
      </c>
      <c r="K2595" t="s">
        <v>3532</v>
      </c>
      <c r="L2595" t="s">
        <v>70</v>
      </c>
    </row>
    <row r="2596" spans="1:12" x14ac:dyDescent="0.3">
      <c r="A2596" t="s">
        <v>3533</v>
      </c>
      <c r="B2596" t="s">
        <v>49</v>
      </c>
      <c r="C2596" t="s">
        <v>97</v>
      </c>
      <c r="D2596" t="s">
        <v>68</v>
      </c>
      <c r="E2596" t="s">
        <v>14</v>
      </c>
      <c r="G2596" t="s">
        <v>69</v>
      </c>
      <c r="H2596" s="1">
        <v>40008</v>
      </c>
      <c r="J2596" s="1">
        <v>22164</v>
      </c>
      <c r="L2596" t="s">
        <v>3722</v>
      </c>
    </row>
    <row r="2597" spans="1:12" x14ac:dyDescent="0.3">
      <c r="A2597" t="s">
        <v>3534</v>
      </c>
      <c r="B2597" t="s">
        <v>19</v>
      </c>
      <c r="C2597" t="s">
        <v>12</v>
      </c>
      <c r="D2597" t="s">
        <v>53</v>
      </c>
      <c r="E2597" t="s">
        <v>38</v>
      </c>
      <c r="F2597" t="s">
        <v>15</v>
      </c>
      <c r="G2597" t="s">
        <v>78</v>
      </c>
      <c r="H2597" s="1">
        <v>42832</v>
      </c>
      <c r="J2597" s="1">
        <v>30307</v>
      </c>
      <c r="K2597">
        <v>36517</v>
      </c>
      <c r="L2597" t="s">
        <v>3724</v>
      </c>
    </row>
    <row r="2598" spans="1:12" x14ac:dyDescent="0.3">
      <c r="A2598" t="s">
        <v>3535</v>
      </c>
      <c r="B2598" t="s">
        <v>67</v>
      </c>
      <c r="C2598" t="s">
        <v>20</v>
      </c>
      <c r="D2598" t="s">
        <v>50</v>
      </c>
      <c r="E2598" t="s">
        <v>170</v>
      </c>
      <c r="G2598" t="s">
        <v>69</v>
      </c>
      <c r="H2598" s="1">
        <v>44176</v>
      </c>
      <c r="J2598" s="1">
        <v>38087</v>
      </c>
      <c r="L2598" t="s">
        <v>3726</v>
      </c>
    </row>
    <row r="2599" spans="1:12" x14ac:dyDescent="0.3">
      <c r="A2599" t="s">
        <v>3536</v>
      </c>
      <c r="C2599" t="s">
        <v>97</v>
      </c>
      <c r="E2599" t="s">
        <v>51</v>
      </c>
      <c r="F2599" t="s">
        <v>33</v>
      </c>
      <c r="G2599" t="s">
        <v>42</v>
      </c>
      <c r="H2599" s="1">
        <v>42003</v>
      </c>
      <c r="J2599" s="1">
        <v>26954</v>
      </c>
      <c r="K2599">
        <v>45488</v>
      </c>
    </row>
    <row r="2600" spans="1:12" x14ac:dyDescent="0.3">
      <c r="A2600" t="s">
        <v>3537</v>
      </c>
      <c r="B2600" t="s">
        <v>49</v>
      </c>
      <c r="C2600" t="s">
        <v>58</v>
      </c>
      <c r="D2600" t="s">
        <v>31</v>
      </c>
      <c r="E2600" t="s">
        <v>99</v>
      </c>
      <c r="F2600" t="s">
        <v>33</v>
      </c>
      <c r="G2600" t="s">
        <v>42</v>
      </c>
      <c r="H2600" s="1">
        <v>41946</v>
      </c>
      <c r="J2600" s="1">
        <v>38496</v>
      </c>
      <c r="K2600">
        <v>114804</v>
      </c>
      <c r="L2600" t="s">
        <v>3729</v>
      </c>
    </row>
    <row r="2601" spans="1:12" x14ac:dyDescent="0.3">
      <c r="A2601" t="s">
        <v>3538</v>
      </c>
      <c r="B2601" t="s">
        <v>85</v>
      </c>
      <c r="C2601" t="s">
        <v>20</v>
      </c>
      <c r="D2601" t="s">
        <v>94</v>
      </c>
      <c r="E2601" t="s">
        <v>27</v>
      </c>
      <c r="G2601" t="s">
        <v>16</v>
      </c>
      <c r="H2601" s="1">
        <v>39876</v>
      </c>
      <c r="J2601" s="1">
        <v>26984</v>
      </c>
      <c r="K2601">
        <v>30362</v>
      </c>
      <c r="L2601">
        <v>78123</v>
      </c>
    </row>
    <row r="2602" spans="1:12" x14ac:dyDescent="0.3">
      <c r="A2602" t="s">
        <v>3539</v>
      </c>
      <c r="B2602" t="s">
        <v>67</v>
      </c>
      <c r="C2602" t="s">
        <v>37</v>
      </c>
      <c r="D2602" t="s">
        <v>13</v>
      </c>
      <c r="E2602" t="s">
        <v>46</v>
      </c>
      <c r="F2602" t="s">
        <v>15</v>
      </c>
      <c r="G2602" t="s">
        <v>78</v>
      </c>
      <c r="H2602" s="1">
        <v>42284</v>
      </c>
      <c r="I2602" s="1">
        <v>43692</v>
      </c>
      <c r="K2602" t="s">
        <v>3540</v>
      </c>
      <c r="L2602" t="s">
        <v>3732</v>
      </c>
    </row>
    <row r="2603" spans="1:12" x14ac:dyDescent="0.3">
      <c r="A2603" t="s">
        <v>3541</v>
      </c>
      <c r="C2603" t="s">
        <v>20</v>
      </c>
      <c r="D2603" t="s">
        <v>130</v>
      </c>
      <c r="E2603" t="s">
        <v>32</v>
      </c>
      <c r="F2603" t="s">
        <v>28</v>
      </c>
      <c r="G2603" t="s">
        <v>78</v>
      </c>
      <c r="H2603" s="1">
        <v>41417</v>
      </c>
      <c r="J2603" s="1">
        <v>35865</v>
      </c>
      <c r="L2603" t="s">
        <v>3734</v>
      </c>
    </row>
    <row r="2604" spans="1:12" x14ac:dyDescent="0.3">
      <c r="A2604" t="s">
        <v>3542</v>
      </c>
      <c r="B2604" t="s">
        <v>49</v>
      </c>
      <c r="C2604" t="s">
        <v>58</v>
      </c>
      <c r="E2604" t="s">
        <v>14</v>
      </c>
      <c r="F2604" t="s">
        <v>55</v>
      </c>
      <c r="G2604" t="s">
        <v>74</v>
      </c>
      <c r="H2604" s="1">
        <v>40612</v>
      </c>
      <c r="I2604" s="1">
        <v>40921</v>
      </c>
      <c r="J2604" s="1">
        <v>37350</v>
      </c>
      <c r="K2604" t="s">
        <v>649</v>
      </c>
      <c r="L2604" t="s">
        <v>3736</v>
      </c>
    </row>
    <row r="2605" spans="1:12" x14ac:dyDescent="0.3">
      <c r="A2605" t="s">
        <v>3543</v>
      </c>
      <c r="B2605" t="s">
        <v>19</v>
      </c>
      <c r="C2605" t="s">
        <v>45</v>
      </c>
      <c r="D2605" t="s">
        <v>68</v>
      </c>
      <c r="E2605" t="s">
        <v>86</v>
      </c>
      <c r="F2605" t="s">
        <v>60</v>
      </c>
      <c r="H2605" s="1">
        <v>40741</v>
      </c>
      <c r="I2605" s="1">
        <v>41265</v>
      </c>
      <c r="J2605" s="1">
        <v>32100</v>
      </c>
      <c r="L2605">
        <v>45584</v>
      </c>
    </row>
    <row r="2606" spans="1:12" x14ac:dyDescent="0.3">
      <c r="A2606" t="s">
        <v>3544</v>
      </c>
      <c r="C2606" t="s">
        <v>97</v>
      </c>
      <c r="D2606" t="s">
        <v>13</v>
      </c>
      <c r="E2606" t="s">
        <v>54</v>
      </c>
      <c r="F2606" t="s">
        <v>15</v>
      </c>
      <c r="G2606" t="s">
        <v>29</v>
      </c>
      <c r="H2606" s="1">
        <v>43709</v>
      </c>
      <c r="I2606" s="1">
        <v>44895</v>
      </c>
      <c r="J2606" s="1">
        <v>26677</v>
      </c>
    </row>
    <row r="2607" spans="1:12" x14ac:dyDescent="0.3">
      <c r="A2607" t="s">
        <v>3545</v>
      </c>
      <c r="B2607" t="s">
        <v>49</v>
      </c>
      <c r="C2607" t="s">
        <v>25</v>
      </c>
      <c r="D2607" t="s">
        <v>125</v>
      </c>
      <c r="E2607" t="s">
        <v>92</v>
      </c>
      <c r="F2607" t="s">
        <v>33</v>
      </c>
      <c r="G2607" t="s">
        <v>69</v>
      </c>
      <c r="H2607" s="1">
        <v>43122</v>
      </c>
      <c r="J2607" s="1">
        <v>36488</v>
      </c>
      <c r="K2607" t="s">
        <v>3546</v>
      </c>
      <c r="L2607">
        <v>46205</v>
      </c>
    </row>
    <row r="2608" spans="1:12" x14ac:dyDescent="0.3">
      <c r="A2608" t="s">
        <v>3547</v>
      </c>
      <c r="C2608" t="s">
        <v>58</v>
      </c>
      <c r="D2608" t="s">
        <v>26</v>
      </c>
      <c r="E2608" t="s">
        <v>170</v>
      </c>
      <c r="F2608" t="s">
        <v>60</v>
      </c>
      <c r="H2608" s="1">
        <v>43325</v>
      </c>
      <c r="J2608" s="1">
        <v>26798</v>
      </c>
      <c r="K2608" t="s">
        <v>1349</v>
      </c>
    </row>
    <row r="2609" spans="1:12" x14ac:dyDescent="0.3">
      <c r="A2609" t="s">
        <v>3548</v>
      </c>
      <c r="B2609" t="s">
        <v>49</v>
      </c>
      <c r="C2609" t="s">
        <v>82</v>
      </c>
      <c r="D2609" t="s">
        <v>83</v>
      </c>
      <c r="E2609" t="s">
        <v>51</v>
      </c>
      <c r="F2609" t="s">
        <v>60</v>
      </c>
      <c r="G2609" t="s">
        <v>42</v>
      </c>
      <c r="H2609" s="1">
        <v>40384</v>
      </c>
      <c r="J2609" s="1">
        <v>28643</v>
      </c>
      <c r="K2609">
        <v>54523</v>
      </c>
      <c r="L2609" t="s">
        <v>3742</v>
      </c>
    </row>
    <row r="2610" spans="1:12" x14ac:dyDescent="0.3">
      <c r="A2610" t="s">
        <v>3549</v>
      </c>
      <c r="B2610" t="s">
        <v>19</v>
      </c>
      <c r="C2610" t="s">
        <v>45</v>
      </c>
      <c r="D2610" t="s">
        <v>41</v>
      </c>
      <c r="E2610" t="s">
        <v>170</v>
      </c>
      <c r="F2610" t="s">
        <v>55</v>
      </c>
      <c r="H2610" s="1">
        <v>43404</v>
      </c>
      <c r="L2610" t="s">
        <v>3744</v>
      </c>
    </row>
    <row r="2611" spans="1:12" x14ac:dyDescent="0.3">
      <c r="A2611" t="s">
        <v>3550</v>
      </c>
      <c r="C2611" t="s">
        <v>25</v>
      </c>
      <c r="D2611" t="s">
        <v>94</v>
      </c>
      <c r="E2611" t="s">
        <v>170</v>
      </c>
      <c r="F2611" t="s">
        <v>33</v>
      </c>
      <c r="G2611" t="s">
        <v>78</v>
      </c>
      <c r="H2611" s="1">
        <v>42318</v>
      </c>
      <c r="I2611" s="1">
        <v>42390</v>
      </c>
      <c r="J2611" s="1">
        <v>35249</v>
      </c>
      <c r="K2611">
        <v>82331</v>
      </c>
      <c r="L2611" t="s">
        <v>910</v>
      </c>
    </row>
    <row r="2612" spans="1:12" x14ac:dyDescent="0.3">
      <c r="A2612" t="s">
        <v>3551</v>
      </c>
      <c r="B2612" t="s">
        <v>24</v>
      </c>
      <c r="C2612" t="s">
        <v>25</v>
      </c>
      <c r="D2612" t="s">
        <v>53</v>
      </c>
      <c r="E2612" t="s">
        <v>88</v>
      </c>
      <c r="G2612" t="s">
        <v>74</v>
      </c>
      <c r="H2612" s="1">
        <v>40938</v>
      </c>
      <c r="J2612" s="1">
        <v>33951</v>
      </c>
      <c r="K2612">
        <v>80866</v>
      </c>
    </row>
    <row r="2613" spans="1:12" x14ac:dyDescent="0.3">
      <c r="A2613" t="s">
        <v>3552</v>
      </c>
      <c r="B2613" t="s">
        <v>24</v>
      </c>
      <c r="C2613" t="s">
        <v>45</v>
      </c>
      <c r="D2613" t="s">
        <v>50</v>
      </c>
      <c r="E2613" t="s">
        <v>99</v>
      </c>
      <c r="G2613" t="s">
        <v>69</v>
      </c>
      <c r="H2613" s="1">
        <v>43375</v>
      </c>
      <c r="I2613" s="1">
        <v>43837</v>
      </c>
      <c r="J2613" s="1">
        <v>30176</v>
      </c>
      <c r="K2613" t="s">
        <v>3553</v>
      </c>
    </row>
    <row r="2614" spans="1:12" x14ac:dyDescent="0.3">
      <c r="A2614" t="s">
        <v>3554</v>
      </c>
      <c r="C2614" t="s">
        <v>20</v>
      </c>
      <c r="D2614" t="s">
        <v>31</v>
      </c>
      <c r="E2614" t="s">
        <v>27</v>
      </c>
      <c r="G2614" t="s">
        <v>47</v>
      </c>
      <c r="H2614" s="1">
        <v>40967</v>
      </c>
      <c r="I2614" s="1">
        <v>42742</v>
      </c>
      <c r="J2614" s="1">
        <v>25976</v>
      </c>
      <c r="K2614">
        <v>48956</v>
      </c>
      <c r="L2614" t="s">
        <v>3749</v>
      </c>
    </row>
    <row r="2615" spans="1:12" x14ac:dyDescent="0.3">
      <c r="A2615" t="s">
        <v>3555</v>
      </c>
      <c r="B2615" t="s">
        <v>49</v>
      </c>
      <c r="C2615" t="s">
        <v>97</v>
      </c>
      <c r="D2615" t="s">
        <v>50</v>
      </c>
      <c r="E2615" t="s">
        <v>38</v>
      </c>
      <c r="F2615" t="s">
        <v>55</v>
      </c>
      <c r="G2615" t="s">
        <v>78</v>
      </c>
      <c r="H2615" s="1">
        <v>40816</v>
      </c>
      <c r="J2615" s="1">
        <v>24819</v>
      </c>
      <c r="K2615" t="s">
        <v>1012</v>
      </c>
    </row>
    <row r="2616" spans="1:12" x14ac:dyDescent="0.3">
      <c r="A2616" t="s">
        <v>3556</v>
      </c>
      <c r="B2616" t="s">
        <v>24</v>
      </c>
      <c r="D2616" t="s">
        <v>59</v>
      </c>
      <c r="E2616" t="s">
        <v>92</v>
      </c>
      <c r="F2616" t="s">
        <v>33</v>
      </c>
      <c r="G2616" t="s">
        <v>47</v>
      </c>
      <c r="H2616" s="1">
        <v>42688</v>
      </c>
      <c r="I2616" s="1">
        <v>42705</v>
      </c>
      <c r="J2616" s="1">
        <v>26011</v>
      </c>
      <c r="K2616" t="s">
        <v>3065</v>
      </c>
    </row>
    <row r="2617" spans="1:12" x14ac:dyDescent="0.3">
      <c r="A2617" t="s">
        <v>3557</v>
      </c>
      <c r="B2617" t="s">
        <v>67</v>
      </c>
      <c r="C2617" t="s">
        <v>37</v>
      </c>
      <c r="D2617" t="s">
        <v>21</v>
      </c>
      <c r="E2617" t="s">
        <v>54</v>
      </c>
      <c r="F2617" t="s">
        <v>55</v>
      </c>
      <c r="G2617" t="s">
        <v>47</v>
      </c>
      <c r="H2617" s="1">
        <v>43497</v>
      </c>
      <c r="I2617" s="1">
        <v>43303</v>
      </c>
      <c r="J2617" s="1">
        <v>24111</v>
      </c>
      <c r="K2617" t="s">
        <v>3558</v>
      </c>
      <c r="L2617" t="s">
        <v>3756</v>
      </c>
    </row>
    <row r="2618" spans="1:12" x14ac:dyDescent="0.3">
      <c r="A2618" t="s">
        <v>3559</v>
      </c>
      <c r="B2618" t="s">
        <v>36</v>
      </c>
      <c r="C2618" t="s">
        <v>12</v>
      </c>
      <c r="D2618" t="s">
        <v>147</v>
      </c>
      <c r="E2618" t="s">
        <v>63</v>
      </c>
      <c r="G2618" t="s">
        <v>69</v>
      </c>
      <c r="H2618" s="1">
        <v>40706</v>
      </c>
      <c r="J2618" s="1">
        <v>31830</v>
      </c>
      <c r="K2618" t="s">
        <v>3560</v>
      </c>
    </row>
    <row r="2619" spans="1:12" x14ac:dyDescent="0.3">
      <c r="A2619" t="s">
        <v>3561</v>
      </c>
      <c r="B2619" t="s">
        <v>36</v>
      </c>
      <c r="C2619" t="s">
        <v>20</v>
      </c>
      <c r="D2619" t="s">
        <v>41</v>
      </c>
      <c r="E2619" t="s">
        <v>63</v>
      </c>
      <c r="F2619" t="s">
        <v>33</v>
      </c>
      <c r="H2619" s="1">
        <v>42951</v>
      </c>
      <c r="I2619" s="1">
        <v>44563</v>
      </c>
      <c r="J2619" s="1">
        <v>38235</v>
      </c>
      <c r="K2619">
        <v>111284</v>
      </c>
    </row>
    <row r="2620" spans="1:12" x14ac:dyDescent="0.3">
      <c r="A2620" t="s">
        <v>3562</v>
      </c>
      <c r="B2620" t="s">
        <v>19</v>
      </c>
      <c r="C2620" t="s">
        <v>45</v>
      </c>
      <c r="D2620" t="s">
        <v>125</v>
      </c>
      <c r="E2620" t="s">
        <v>27</v>
      </c>
      <c r="F2620" t="s">
        <v>15</v>
      </c>
      <c r="H2620" s="1">
        <v>41462</v>
      </c>
      <c r="J2620" s="1">
        <v>31408</v>
      </c>
    </row>
    <row r="2621" spans="1:12" x14ac:dyDescent="0.3">
      <c r="A2621" t="s">
        <v>3563</v>
      </c>
      <c r="C2621" t="s">
        <v>45</v>
      </c>
      <c r="D2621" t="s">
        <v>31</v>
      </c>
      <c r="E2621" t="s">
        <v>99</v>
      </c>
      <c r="G2621" t="s">
        <v>16</v>
      </c>
      <c r="H2621" s="1">
        <v>43621</v>
      </c>
      <c r="J2621" s="1">
        <v>22387</v>
      </c>
      <c r="K2621">
        <v>91810</v>
      </c>
    </row>
    <row r="2622" spans="1:12" x14ac:dyDescent="0.3">
      <c r="A2622" t="s">
        <v>3564</v>
      </c>
      <c r="B2622" t="s">
        <v>19</v>
      </c>
      <c r="C2622" t="s">
        <v>82</v>
      </c>
      <c r="D2622" t="s">
        <v>31</v>
      </c>
      <c r="F2622" t="s">
        <v>55</v>
      </c>
      <c r="G2622" t="s">
        <v>29</v>
      </c>
      <c r="H2622" s="1">
        <v>43211</v>
      </c>
      <c r="J2622" s="1">
        <v>29495</v>
      </c>
      <c r="L2622" t="s">
        <v>3762</v>
      </c>
    </row>
    <row r="2623" spans="1:12" x14ac:dyDescent="0.3">
      <c r="A2623" t="s">
        <v>3565</v>
      </c>
      <c r="B2623" t="s">
        <v>19</v>
      </c>
      <c r="C2623" t="s">
        <v>12</v>
      </c>
      <c r="D2623" t="s">
        <v>31</v>
      </c>
      <c r="E2623" t="s">
        <v>14</v>
      </c>
      <c r="F2623" t="s">
        <v>60</v>
      </c>
      <c r="G2623" t="s">
        <v>74</v>
      </c>
      <c r="H2623" s="1">
        <v>43329</v>
      </c>
      <c r="I2623" s="1">
        <v>44429</v>
      </c>
      <c r="J2623" s="1">
        <v>27770</v>
      </c>
      <c r="K2623" t="s">
        <v>1349</v>
      </c>
      <c r="L2623" t="s">
        <v>293</v>
      </c>
    </row>
    <row r="2624" spans="1:12" x14ac:dyDescent="0.3">
      <c r="A2624" t="s">
        <v>3566</v>
      </c>
      <c r="B2624" t="s">
        <v>49</v>
      </c>
      <c r="C2624" t="s">
        <v>20</v>
      </c>
      <c r="D2624" t="s">
        <v>94</v>
      </c>
      <c r="E2624" t="s">
        <v>32</v>
      </c>
      <c r="F2624" t="s">
        <v>28</v>
      </c>
      <c r="G2624" t="s">
        <v>29</v>
      </c>
      <c r="H2624" s="1">
        <v>41550</v>
      </c>
      <c r="J2624" s="1">
        <v>33155</v>
      </c>
      <c r="K2624" t="s">
        <v>3567</v>
      </c>
    </row>
    <row r="2625" spans="1:12" x14ac:dyDescent="0.3">
      <c r="A2625" t="s">
        <v>3568</v>
      </c>
      <c r="B2625" t="s">
        <v>24</v>
      </c>
      <c r="C2625" t="s">
        <v>58</v>
      </c>
      <c r="D2625" t="s">
        <v>68</v>
      </c>
      <c r="E2625" t="s">
        <v>86</v>
      </c>
      <c r="F2625" t="s">
        <v>33</v>
      </c>
      <c r="G2625" t="s">
        <v>42</v>
      </c>
      <c r="H2625" t="s">
        <v>75</v>
      </c>
      <c r="J2625" s="1">
        <v>25381</v>
      </c>
      <c r="K2625">
        <v>61031</v>
      </c>
      <c r="L2625" t="s">
        <v>211</v>
      </c>
    </row>
    <row r="2626" spans="1:12" x14ac:dyDescent="0.3">
      <c r="A2626" t="s">
        <v>3569</v>
      </c>
      <c r="B2626" t="s">
        <v>24</v>
      </c>
      <c r="C2626" t="s">
        <v>12</v>
      </c>
      <c r="D2626" t="s">
        <v>53</v>
      </c>
      <c r="E2626" t="s">
        <v>63</v>
      </c>
      <c r="F2626" t="s">
        <v>15</v>
      </c>
      <c r="H2626" s="1">
        <v>43394</v>
      </c>
      <c r="J2626" s="1">
        <v>37759</v>
      </c>
      <c r="L2626" t="s">
        <v>576</v>
      </c>
    </row>
    <row r="2627" spans="1:12" x14ac:dyDescent="0.3">
      <c r="A2627" t="s">
        <v>3570</v>
      </c>
      <c r="B2627" t="s">
        <v>19</v>
      </c>
      <c r="C2627" t="s">
        <v>97</v>
      </c>
      <c r="E2627" t="s">
        <v>92</v>
      </c>
      <c r="F2627" t="s">
        <v>60</v>
      </c>
      <c r="G2627" t="s">
        <v>29</v>
      </c>
      <c r="H2627" s="1">
        <v>40837</v>
      </c>
      <c r="I2627" s="1">
        <v>41893</v>
      </c>
      <c r="J2627" s="1">
        <v>25564</v>
      </c>
      <c r="K2627" t="s">
        <v>787</v>
      </c>
      <c r="L2627">
        <v>46873</v>
      </c>
    </row>
    <row r="2628" spans="1:12" x14ac:dyDescent="0.3">
      <c r="A2628" t="s">
        <v>3571</v>
      </c>
      <c r="B2628" t="s">
        <v>36</v>
      </c>
      <c r="C2628" t="s">
        <v>20</v>
      </c>
      <c r="D2628" t="s">
        <v>41</v>
      </c>
      <c r="E2628" t="s">
        <v>54</v>
      </c>
      <c r="G2628" t="s">
        <v>64</v>
      </c>
      <c r="H2628" s="1">
        <v>43525</v>
      </c>
      <c r="J2628" s="1">
        <v>38091</v>
      </c>
      <c r="K2628" t="s">
        <v>3572</v>
      </c>
      <c r="L2628" t="s">
        <v>3769</v>
      </c>
    </row>
    <row r="2629" spans="1:12" x14ac:dyDescent="0.3">
      <c r="A2629" t="s">
        <v>3573</v>
      </c>
      <c r="B2629" t="s">
        <v>85</v>
      </c>
      <c r="C2629" t="s">
        <v>82</v>
      </c>
      <c r="D2629" t="s">
        <v>68</v>
      </c>
      <c r="E2629" t="s">
        <v>88</v>
      </c>
      <c r="F2629" t="s">
        <v>55</v>
      </c>
      <c r="G2629" t="s">
        <v>64</v>
      </c>
      <c r="H2629" s="1">
        <v>41540</v>
      </c>
      <c r="J2629" s="1">
        <v>25817</v>
      </c>
      <c r="K2629" t="s">
        <v>3574</v>
      </c>
      <c r="L2629" t="s">
        <v>3771</v>
      </c>
    </row>
    <row r="2630" spans="1:12" x14ac:dyDescent="0.3">
      <c r="A2630" t="s">
        <v>3575</v>
      </c>
      <c r="B2630" t="s">
        <v>67</v>
      </c>
      <c r="C2630" t="s">
        <v>40</v>
      </c>
      <c r="D2630" t="s">
        <v>53</v>
      </c>
      <c r="E2630" t="s">
        <v>38</v>
      </c>
      <c r="G2630" t="s">
        <v>74</v>
      </c>
      <c r="H2630" s="1">
        <v>43897</v>
      </c>
      <c r="J2630" s="1">
        <v>22387</v>
      </c>
      <c r="K2630" t="s">
        <v>220</v>
      </c>
      <c r="L2630" t="s">
        <v>3773</v>
      </c>
    </row>
    <row r="2631" spans="1:12" x14ac:dyDescent="0.3">
      <c r="A2631" t="s">
        <v>3576</v>
      </c>
      <c r="B2631" t="s">
        <v>49</v>
      </c>
      <c r="C2631" t="s">
        <v>97</v>
      </c>
      <c r="D2631" t="s">
        <v>21</v>
      </c>
      <c r="E2631" t="s">
        <v>92</v>
      </c>
      <c r="F2631" t="s">
        <v>28</v>
      </c>
      <c r="G2631" t="s">
        <v>74</v>
      </c>
      <c r="H2631" s="1">
        <v>40526</v>
      </c>
      <c r="I2631" s="1">
        <v>40697</v>
      </c>
      <c r="J2631" s="1">
        <v>31742</v>
      </c>
    </row>
    <row r="2632" spans="1:12" x14ac:dyDescent="0.3">
      <c r="A2632" t="s">
        <v>3577</v>
      </c>
      <c r="B2632" t="s">
        <v>19</v>
      </c>
      <c r="C2632" t="s">
        <v>25</v>
      </c>
      <c r="H2632" s="1">
        <v>44160</v>
      </c>
      <c r="I2632" s="1">
        <v>44733</v>
      </c>
      <c r="J2632" s="1">
        <v>28528</v>
      </c>
      <c r="L2632" t="s">
        <v>287</v>
      </c>
    </row>
    <row r="2633" spans="1:12" x14ac:dyDescent="0.3">
      <c r="A2633" t="s">
        <v>3578</v>
      </c>
      <c r="B2633" t="s">
        <v>49</v>
      </c>
      <c r="C2633" t="s">
        <v>37</v>
      </c>
      <c r="D2633" t="s">
        <v>147</v>
      </c>
      <c r="E2633" t="s">
        <v>92</v>
      </c>
      <c r="F2633" t="s">
        <v>28</v>
      </c>
      <c r="G2633" t="s">
        <v>74</v>
      </c>
      <c r="H2633" s="1">
        <v>40019</v>
      </c>
      <c r="J2633" s="1">
        <v>24459</v>
      </c>
      <c r="L2633" t="s">
        <v>244</v>
      </c>
    </row>
    <row r="2634" spans="1:12" x14ac:dyDescent="0.3">
      <c r="A2634" t="s">
        <v>3579</v>
      </c>
      <c r="C2634" t="s">
        <v>40</v>
      </c>
      <c r="D2634" t="s">
        <v>147</v>
      </c>
      <c r="E2634" t="s">
        <v>63</v>
      </c>
      <c r="F2634" t="s">
        <v>15</v>
      </c>
      <c r="G2634" t="s">
        <v>47</v>
      </c>
      <c r="H2634" s="1">
        <v>40597</v>
      </c>
      <c r="I2634" s="1">
        <v>42380</v>
      </c>
      <c r="J2634" s="1">
        <v>23660</v>
      </c>
      <c r="K2634" t="s">
        <v>3580</v>
      </c>
    </row>
    <row r="2635" spans="1:12" x14ac:dyDescent="0.3">
      <c r="A2635" t="s">
        <v>3581</v>
      </c>
      <c r="B2635" t="s">
        <v>19</v>
      </c>
      <c r="C2635" t="s">
        <v>40</v>
      </c>
      <c r="D2635" t="s">
        <v>147</v>
      </c>
      <c r="E2635" t="s">
        <v>88</v>
      </c>
      <c r="F2635" t="s">
        <v>15</v>
      </c>
      <c r="G2635" t="s">
        <v>42</v>
      </c>
      <c r="H2635" s="1">
        <v>43989</v>
      </c>
      <c r="J2635" s="1">
        <v>34264</v>
      </c>
      <c r="K2635" t="s">
        <v>3582</v>
      </c>
      <c r="L2635">
        <v>30611</v>
      </c>
    </row>
    <row r="2636" spans="1:12" x14ac:dyDescent="0.3">
      <c r="A2636" t="s">
        <v>3583</v>
      </c>
      <c r="B2636" t="s">
        <v>19</v>
      </c>
      <c r="C2636" t="s">
        <v>45</v>
      </c>
      <c r="D2636" t="s">
        <v>26</v>
      </c>
      <c r="E2636" t="s">
        <v>27</v>
      </c>
      <c r="H2636" s="1">
        <v>39951</v>
      </c>
      <c r="J2636" s="1">
        <v>32366</v>
      </c>
      <c r="K2636" t="s">
        <v>3584</v>
      </c>
      <c r="L2636" t="s">
        <v>3785</v>
      </c>
    </row>
    <row r="2637" spans="1:12" x14ac:dyDescent="0.3">
      <c r="A2637" t="s">
        <v>3585</v>
      </c>
      <c r="C2637" t="s">
        <v>97</v>
      </c>
      <c r="D2637" t="s">
        <v>147</v>
      </c>
      <c r="E2637" t="s">
        <v>32</v>
      </c>
      <c r="F2637" t="s">
        <v>15</v>
      </c>
      <c r="G2637" t="s">
        <v>64</v>
      </c>
      <c r="H2637" s="1">
        <v>42690</v>
      </c>
      <c r="J2637" s="1">
        <v>24610</v>
      </c>
      <c r="K2637">
        <v>113180</v>
      </c>
      <c r="L2637" t="s">
        <v>3787</v>
      </c>
    </row>
    <row r="2638" spans="1:12" x14ac:dyDescent="0.3">
      <c r="A2638" t="s">
        <v>3586</v>
      </c>
      <c r="B2638" t="s">
        <v>24</v>
      </c>
      <c r="C2638" t="s">
        <v>58</v>
      </c>
      <c r="D2638" t="s">
        <v>50</v>
      </c>
      <c r="E2638" t="s">
        <v>170</v>
      </c>
      <c r="G2638" t="s">
        <v>69</v>
      </c>
      <c r="H2638" s="1">
        <v>43462</v>
      </c>
      <c r="J2638" s="1">
        <v>25759</v>
      </c>
      <c r="K2638" t="s">
        <v>3587</v>
      </c>
      <c r="L2638" t="s">
        <v>3789</v>
      </c>
    </row>
    <row r="2639" spans="1:12" x14ac:dyDescent="0.3">
      <c r="A2639" t="s">
        <v>3588</v>
      </c>
      <c r="B2639" t="s">
        <v>49</v>
      </c>
      <c r="C2639" t="s">
        <v>25</v>
      </c>
      <c r="D2639" t="s">
        <v>21</v>
      </c>
      <c r="E2639" t="s">
        <v>46</v>
      </c>
      <c r="F2639" t="s">
        <v>33</v>
      </c>
      <c r="H2639" s="1">
        <v>40277</v>
      </c>
      <c r="J2639" s="1">
        <v>29229</v>
      </c>
    </row>
    <row r="2640" spans="1:12" x14ac:dyDescent="0.3">
      <c r="A2640" t="s">
        <v>3589</v>
      </c>
      <c r="B2640" t="s">
        <v>19</v>
      </c>
      <c r="C2640" t="s">
        <v>97</v>
      </c>
      <c r="D2640" t="s">
        <v>68</v>
      </c>
      <c r="E2640" t="s">
        <v>46</v>
      </c>
      <c r="F2640" t="s">
        <v>28</v>
      </c>
      <c r="G2640" t="s">
        <v>16</v>
      </c>
      <c r="H2640" t="s">
        <v>75</v>
      </c>
      <c r="J2640" s="1">
        <v>32360</v>
      </c>
      <c r="K2640" t="s">
        <v>3590</v>
      </c>
      <c r="L2640" t="s">
        <v>1255</v>
      </c>
    </row>
    <row r="2641" spans="1:12" x14ac:dyDescent="0.3">
      <c r="A2641" t="s">
        <v>3591</v>
      </c>
      <c r="B2641" t="s">
        <v>85</v>
      </c>
      <c r="D2641" t="s">
        <v>130</v>
      </c>
      <c r="E2641" t="s">
        <v>14</v>
      </c>
      <c r="G2641" t="s">
        <v>64</v>
      </c>
      <c r="H2641" s="1">
        <v>40950</v>
      </c>
      <c r="J2641" s="1">
        <v>22825</v>
      </c>
      <c r="L2641" t="s">
        <v>3793</v>
      </c>
    </row>
    <row r="2642" spans="1:12" x14ac:dyDescent="0.3">
      <c r="A2642" t="s">
        <v>3592</v>
      </c>
      <c r="B2642" t="s">
        <v>19</v>
      </c>
      <c r="C2642" t="s">
        <v>37</v>
      </c>
      <c r="D2642" t="s">
        <v>53</v>
      </c>
      <c r="H2642" t="s">
        <v>75</v>
      </c>
      <c r="I2642" s="1">
        <v>43317</v>
      </c>
      <c r="J2642" s="1">
        <v>23259</v>
      </c>
    </row>
    <row r="2643" spans="1:12" x14ac:dyDescent="0.3">
      <c r="A2643" t="s">
        <v>3593</v>
      </c>
      <c r="C2643" t="s">
        <v>25</v>
      </c>
      <c r="D2643" t="s">
        <v>13</v>
      </c>
      <c r="E2643" t="s">
        <v>38</v>
      </c>
      <c r="H2643" t="s">
        <v>75</v>
      </c>
      <c r="J2643" s="1">
        <v>37137</v>
      </c>
      <c r="K2643">
        <v>31657</v>
      </c>
      <c r="L2643" t="s">
        <v>119</v>
      </c>
    </row>
    <row r="2644" spans="1:12" x14ac:dyDescent="0.3">
      <c r="A2644" t="s">
        <v>3594</v>
      </c>
      <c r="C2644" t="s">
        <v>82</v>
      </c>
      <c r="D2644" t="s">
        <v>147</v>
      </c>
      <c r="E2644" t="s">
        <v>88</v>
      </c>
      <c r="F2644" t="s">
        <v>55</v>
      </c>
      <c r="G2644" t="s">
        <v>74</v>
      </c>
      <c r="H2644" s="1">
        <v>40694</v>
      </c>
      <c r="J2644" s="1">
        <v>33970</v>
      </c>
      <c r="K2644" t="s">
        <v>364</v>
      </c>
      <c r="L2644" t="s">
        <v>3797</v>
      </c>
    </row>
    <row r="2645" spans="1:12" x14ac:dyDescent="0.3">
      <c r="A2645" t="s">
        <v>3595</v>
      </c>
      <c r="B2645" t="s">
        <v>85</v>
      </c>
      <c r="C2645" t="s">
        <v>97</v>
      </c>
      <c r="D2645" t="s">
        <v>31</v>
      </c>
      <c r="E2645" t="s">
        <v>14</v>
      </c>
      <c r="F2645" t="s">
        <v>28</v>
      </c>
      <c r="G2645" t="s">
        <v>29</v>
      </c>
      <c r="H2645" s="1">
        <v>42856</v>
      </c>
      <c r="I2645" s="1">
        <v>43355</v>
      </c>
      <c r="J2645" s="1">
        <v>37448</v>
      </c>
      <c r="K2645">
        <v>109413</v>
      </c>
    </row>
    <row r="2646" spans="1:12" x14ac:dyDescent="0.3">
      <c r="A2646" t="s">
        <v>3596</v>
      </c>
      <c r="B2646" t="s">
        <v>19</v>
      </c>
      <c r="C2646" t="s">
        <v>37</v>
      </c>
      <c r="D2646" t="s">
        <v>147</v>
      </c>
      <c r="E2646" t="s">
        <v>63</v>
      </c>
      <c r="F2646" t="s">
        <v>28</v>
      </c>
      <c r="G2646" t="s">
        <v>64</v>
      </c>
      <c r="H2646" s="1">
        <v>39915</v>
      </c>
      <c r="I2646" s="1">
        <v>41329</v>
      </c>
      <c r="J2646" s="1">
        <v>30152</v>
      </c>
      <c r="K2646">
        <v>32010</v>
      </c>
    </row>
    <row r="2647" spans="1:12" x14ac:dyDescent="0.3">
      <c r="A2647" t="s">
        <v>3597</v>
      </c>
      <c r="B2647" t="s">
        <v>19</v>
      </c>
      <c r="C2647" t="s">
        <v>40</v>
      </c>
      <c r="D2647" t="s">
        <v>31</v>
      </c>
      <c r="E2647" t="s">
        <v>54</v>
      </c>
      <c r="F2647" t="s">
        <v>15</v>
      </c>
      <c r="G2647" t="s">
        <v>64</v>
      </c>
      <c r="H2647" s="1">
        <v>41752</v>
      </c>
      <c r="I2647" s="1">
        <v>43143</v>
      </c>
      <c r="J2647" s="1">
        <v>37722</v>
      </c>
      <c r="K2647" t="s">
        <v>3598</v>
      </c>
      <c r="L2647" t="s">
        <v>3803</v>
      </c>
    </row>
    <row r="2648" spans="1:12" x14ac:dyDescent="0.3">
      <c r="A2648" t="s">
        <v>3599</v>
      </c>
      <c r="C2648" t="s">
        <v>45</v>
      </c>
      <c r="D2648" t="s">
        <v>26</v>
      </c>
      <c r="E2648" t="s">
        <v>105</v>
      </c>
      <c r="G2648" t="s">
        <v>29</v>
      </c>
      <c r="H2648" t="s">
        <v>75</v>
      </c>
      <c r="I2648" s="1">
        <v>44585</v>
      </c>
      <c r="J2648" s="1">
        <v>38315</v>
      </c>
      <c r="K2648" t="s">
        <v>3600</v>
      </c>
      <c r="L2648">
        <v>58332</v>
      </c>
    </row>
    <row r="2649" spans="1:12" x14ac:dyDescent="0.3">
      <c r="A2649" t="s">
        <v>3601</v>
      </c>
      <c r="B2649" t="s">
        <v>49</v>
      </c>
      <c r="C2649" t="s">
        <v>97</v>
      </c>
      <c r="D2649" t="s">
        <v>59</v>
      </c>
      <c r="E2649" t="s">
        <v>63</v>
      </c>
      <c r="G2649" t="s">
        <v>74</v>
      </c>
      <c r="H2649" s="1">
        <v>43710</v>
      </c>
      <c r="J2649" s="1">
        <v>26991</v>
      </c>
      <c r="K2649" t="s">
        <v>3602</v>
      </c>
      <c r="L2649" t="s">
        <v>280</v>
      </c>
    </row>
    <row r="2650" spans="1:12" x14ac:dyDescent="0.3">
      <c r="A2650" t="s">
        <v>3603</v>
      </c>
      <c r="B2650" t="s">
        <v>67</v>
      </c>
      <c r="C2650" t="s">
        <v>12</v>
      </c>
      <c r="E2650" t="s">
        <v>92</v>
      </c>
      <c r="F2650" t="s">
        <v>33</v>
      </c>
      <c r="G2650" t="s">
        <v>78</v>
      </c>
      <c r="H2650" s="1">
        <v>40444</v>
      </c>
      <c r="J2650" s="1">
        <v>26941</v>
      </c>
      <c r="K2650">
        <v>84429</v>
      </c>
    </row>
    <row r="2651" spans="1:12" x14ac:dyDescent="0.3">
      <c r="A2651" t="s">
        <v>3604</v>
      </c>
      <c r="C2651" t="s">
        <v>37</v>
      </c>
      <c r="D2651" t="s">
        <v>130</v>
      </c>
      <c r="F2651" t="s">
        <v>33</v>
      </c>
      <c r="G2651" t="s">
        <v>69</v>
      </c>
      <c r="H2651" s="1">
        <v>43563</v>
      </c>
      <c r="J2651" s="1">
        <v>25109</v>
      </c>
      <c r="L2651" t="s">
        <v>171</v>
      </c>
    </row>
    <row r="2652" spans="1:12" x14ac:dyDescent="0.3">
      <c r="A2652" t="s">
        <v>3605</v>
      </c>
      <c r="B2652" t="s">
        <v>85</v>
      </c>
      <c r="C2652" t="s">
        <v>20</v>
      </c>
      <c r="D2652" t="s">
        <v>68</v>
      </c>
      <c r="E2652" t="s">
        <v>14</v>
      </c>
      <c r="F2652" t="s">
        <v>28</v>
      </c>
      <c r="G2652" t="s">
        <v>16</v>
      </c>
      <c r="H2652" s="1">
        <v>40681</v>
      </c>
      <c r="J2652" s="1">
        <v>24155</v>
      </c>
      <c r="K2652" t="s">
        <v>3606</v>
      </c>
      <c r="L2652">
        <v>117011</v>
      </c>
    </row>
    <row r="2653" spans="1:12" x14ac:dyDescent="0.3">
      <c r="A2653" t="s">
        <v>3607</v>
      </c>
      <c r="B2653" t="s">
        <v>49</v>
      </c>
      <c r="C2653" t="s">
        <v>82</v>
      </c>
      <c r="D2653" t="s">
        <v>130</v>
      </c>
      <c r="E2653" t="s">
        <v>14</v>
      </c>
      <c r="F2653" t="s">
        <v>60</v>
      </c>
      <c r="H2653" s="1">
        <v>40001</v>
      </c>
      <c r="J2653" s="1">
        <v>38040</v>
      </c>
      <c r="L2653" t="s">
        <v>3810</v>
      </c>
    </row>
    <row r="2654" spans="1:12" x14ac:dyDescent="0.3">
      <c r="A2654" t="s">
        <v>3608</v>
      </c>
      <c r="B2654" t="s">
        <v>85</v>
      </c>
      <c r="C2654" t="s">
        <v>37</v>
      </c>
      <c r="D2654" t="s">
        <v>13</v>
      </c>
      <c r="E2654" t="s">
        <v>92</v>
      </c>
      <c r="G2654" t="s">
        <v>16</v>
      </c>
      <c r="H2654" s="1">
        <v>40235</v>
      </c>
      <c r="I2654" s="1">
        <v>42175</v>
      </c>
      <c r="J2654" s="1">
        <v>22886</v>
      </c>
    </row>
    <row r="2655" spans="1:12" x14ac:dyDescent="0.3">
      <c r="A2655" t="s">
        <v>3609</v>
      </c>
      <c r="B2655" t="s">
        <v>36</v>
      </c>
      <c r="C2655" t="s">
        <v>12</v>
      </c>
      <c r="D2655" t="s">
        <v>50</v>
      </c>
      <c r="E2655" t="s">
        <v>32</v>
      </c>
      <c r="F2655" t="s">
        <v>55</v>
      </c>
      <c r="G2655" t="s">
        <v>16</v>
      </c>
      <c r="H2655" s="1">
        <v>42066</v>
      </c>
      <c r="J2655" s="1">
        <v>29727</v>
      </c>
    </row>
    <row r="2656" spans="1:12" x14ac:dyDescent="0.3">
      <c r="A2656" t="s">
        <v>3610</v>
      </c>
      <c r="B2656" t="s">
        <v>36</v>
      </c>
      <c r="C2656" t="s">
        <v>40</v>
      </c>
      <c r="D2656" t="s">
        <v>53</v>
      </c>
      <c r="E2656" t="s">
        <v>27</v>
      </c>
      <c r="G2656" t="s">
        <v>42</v>
      </c>
      <c r="H2656" s="1">
        <v>43787</v>
      </c>
      <c r="I2656" s="1">
        <v>44986</v>
      </c>
      <c r="K2656">
        <v>50443</v>
      </c>
    </row>
    <row r="2657" spans="1:12" x14ac:dyDescent="0.3">
      <c r="A2657" t="s">
        <v>3611</v>
      </c>
      <c r="B2657" t="s">
        <v>85</v>
      </c>
      <c r="C2657" t="s">
        <v>25</v>
      </c>
      <c r="D2657" t="s">
        <v>147</v>
      </c>
      <c r="E2657" t="s">
        <v>51</v>
      </c>
      <c r="F2657" t="s">
        <v>33</v>
      </c>
      <c r="G2657" t="s">
        <v>64</v>
      </c>
      <c r="H2657" s="1">
        <v>42478</v>
      </c>
      <c r="J2657" s="1">
        <v>29641</v>
      </c>
      <c r="L2657" t="s">
        <v>34</v>
      </c>
    </row>
    <row r="2658" spans="1:12" x14ac:dyDescent="0.3">
      <c r="A2658" t="s">
        <v>3612</v>
      </c>
      <c r="B2658" t="s">
        <v>24</v>
      </c>
      <c r="C2658" t="s">
        <v>58</v>
      </c>
      <c r="D2658" t="s">
        <v>94</v>
      </c>
      <c r="E2658" t="s">
        <v>63</v>
      </c>
      <c r="F2658" t="s">
        <v>33</v>
      </c>
      <c r="G2658" t="s">
        <v>42</v>
      </c>
      <c r="H2658" s="1">
        <v>42100</v>
      </c>
      <c r="J2658" s="1">
        <v>23325</v>
      </c>
      <c r="K2658" t="s">
        <v>3613</v>
      </c>
    </row>
    <row r="2659" spans="1:12" x14ac:dyDescent="0.3">
      <c r="A2659" t="s">
        <v>3614</v>
      </c>
      <c r="B2659" t="s">
        <v>36</v>
      </c>
      <c r="C2659" t="s">
        <v>40</v>
      </c>
      <c r="D2659" t="s">
        <v>21</v>
      </c>
      <c r="E2659" t="s">
        <v>27</v>
      </c>
      <c r="G2659" t="s">
        <v>47</v>
      </c>
      <c r="H2659" s="1">
        <v>40119</v>
      </c>
      <c r="J2659" s="1">
        <v>31044</v>
      </c>
      <c r="K2659">
        <v>61272</v>
      </c>
      <c r="L2659" t="s">
        <v>3817</v>
      </c>
    </row>
    <row r="2660" spans="1:12" x14ac:dyDescent="0.3">
      <c r="A2660" t="s">
        <v>3615</v>
      </c>
      <c r="B2660" t="s">
        <v>19</v>
      </c>
      <c r="C2660" t="s">
        <v>20</v>
      </c>
      <c r="D2660" t="s">
        <v>13</v>
      </c>
      <c r="E2660" t="s">
        <v>170</v>
      </c>
      <c r="F2660" t="s">
        <v>60</v>
      </c>
      <c r="G2660" t="s">
        <v>74</v>
      </c>
      <c r="H2660" s="1">
        <v>40229</v>
      </c>
      <c r="J2660" s="1">
        <v>26455</v>
      </c>
      <c r="L2660" t="s">
        <v>3819</v>
      </c>
    </row>
    <row r="2661" spans="1:12" x14ac:dyDescent="0.3">
      <c r="A2661" t="s">
        <v>3616</v>
      </c>
      <c r="B2661" t="s">
        <v>24</v>
      </c>
      <c r="D2661" t="s">
        <v>50</v>
      </c>
      <c r="E2661" t="s">
        <v>86</v>
      </c>
      <c r="F2661" t="s">
        <v>15</v>
      </c>
      <c r="G2661" t="s">
        <v>42</v>
      </c>
      <c r="H2661" s="1">
        <v>42619</v>
      </c>
      <c r="J2661" s="1">
        <v>37755</v>
      </c>
      <c r="K2661" t="s">
        <v>3617</v>
      </c>
      <c r="L2661" t="s">
        <v>1394</v>
      </c>
    </row>
    <row r="2662" spans="1:12" x14ac:dyDescent="0.3">
      <c r="A2662" t="s">
        <v>3618</v>
      </c>
      <c r="B2662" t="s">
        <v>67</v>
      </c>
      <c r="C2662" t="s">
        <v>37</v>
      </c>
      <c r="D2662" t="s">
        <v>26</v>
      </c>
      <c r="E2662" t="s">
        <v>32</v>
      </c>
      <c r="F2662" t="s">
        <v>15</v>
      </c>
      <c r="G2662" t="s">
        <v>29</v>
      </c>
      <c r="H2662" s="1">
        <v>41566</v>
      </c>
      <c r="I2662" s="1">
        <v>41805</v>
      </c>
      <c r="J2662" s="1">
        <v>22812</v>
      </c>
      <c r="K2662" t="s">
        <v>928</v>
      </c>
      <c r="L2662" t="s">
        <v>3822</v>
      </c>
    </row>
    <row r="2663" spans="1:12" x14ac:dyDescent="0.3">
      <c r="A2663" t="s">
        <v>3619</v>
      </c>
      <c r="B2663" t="s">
        <v>85</v>
      </c>
      <c r="C2663" t="s">
        <v>25</v>
      </c>
      <c r="D2663" t="s">
        <v>68</v>
      </c>
      <c r="E2663" t="s">
        <v>99</v>
      </c>
      <c r="F2663" t="s">
        <v>33</v>
      </c>
      <c r="G2663" t="s">
        <v>74</v>
      </c>
      <c r="H2663" s="1">
        <v>40284</v>
      </c>
      <c r="J2663" s="1">
        <v>26020</v>
      </c>
      <c r="K2663" t="s">
        <v>1999</v>
      </c>
      <c r="L2663" t="s">
        <v>3824</v>
      </c>
    </row>
    <row r="2664" spans="1:12" x14ac:dyDescent="0.3">
      <c r="A2664" t="s">
        <v>3620</v>
      </c>
      <c r="B2664" t="s">
        <v>19</v>
      </c>
      <c r="C2664" t="s">
        <v>45</v>
      </c>
      <c r="D2664" t="s">
        <v>130</v>
      </c>
      <c r="E2664" t="s">
        <v>54</v>
      </c>
      <c r="F2664" t="s">
        <v>33</v>
      </c>
      <c r="G2664" t="s">
        <v>74</v>
      </c>
      <c r="H2664" t="s">
        <v>75</v>
      </c>
      <c r="J2664" s="1">
        <v>34601</v>
      </c>
      <c r="K2664" t="s">
        <v>1959</v>
      </c>
      <c r="L2664" t="s">
        <v>945</v>
      </c>
    </row>
    <row r="2665" spans="1:12" x14ac:dyDescent="0.3">
      <c r="A2665" t="s">
        <v>3621</v>
      </c>
      <c r="B2665" t="s">
        <v>49</v>
      </c>
      <c r="D2665" t="s">
        <v>147</v>
      </c>
      <c r="E2665" t="s">
        <v>14</v>
      </c>
      <c r="F2665" t="s">
        <v>60</v>
      </c>
      <c r="G2665" t="s">
        <v>42</v>
      </c>
      <c r="H2665" s="1">
        <v>43009</v>
      </c>
      <c r="J2665" s="1">
        <v>23064</v>
      </c>
      <c r="K2665" t="s">
        <v>3622</v>
      </c>
    </row>
    <row r="2666" spans="1:12" x14ac:dyDescent="0.3">
      <c r="A2666" t="s">
        <v>3623</v>
      </c>
      <c r="C2666" t="s">
        <v>45</v>
      </c>
      <c r="D2666" t="s">
        <v>31</v>
      </c>
      <c r="E2666" t="s">
        <v>27</v>
      </c>
      <c r="F2666" t="s">
        <v>33</v>
      </c>
      <c r="G2666" t="s">
        <v>16</v>
      </c>
      <c r="H2666" s="1">
        <v>41386</v>
      </c>
      <c r="J2666" s="1">
        <v>35912</v>
      </c>
      <c r="K2666" t="s">
        <v>3624</v>
      </c>
      <c r="L2666" t="s">
        <v>3828</v>
      </c>
    </row>
    <row r="2667" spans="1:12" x14ac:dyDescent="0.3">
      <c r="A2667" t="s">
        <v>3625</v>
      </c>
      <c r="B2667" t="s">
        <v>19</v>
      </c>
      <c r="C2667" t="s">
        <v>45</v>
      </c>
      <c r="D2667" t="s">
        <v>147</v>
      </c>
      <c r="E2667" t="s">
        <v>92</v>
      </c>
      <c r="G2667" t="s">
        <v>69</v>
      </c>
      <c r="H2667" s="1">
        <v>41308</v>
      </c>
      <c r="I2667" s="1">
        <v>41760</v>
      </c>
      <c r="K2667" t="s">
        <v>3626</v>
      </c>
    </row>
    <row r="2668" spans="1:12" x14ac:dyDescent="0.3">
      <c r="A2668" t="s">
        <v>3627</v>
      </c>
      <c r="C2668" t="s">
        <v>45</v>
      </c>
      <c r="D2668" t="s">
        <v>31</v>
      </c>
      <c r="E2668" t="s">
        <v>63</v>
      </c>
      <c r="F2668" t="s">
        <v>28</v>
      </c>
      <c r="G2668" t="s">
        <v>42</v>
      </c>
      <c r="H2668" s="1">
        <v>43979</v>
      </c>
      <c r="I2668" s="1">
        <v>45284</v>
      </c>
      <c r="J2668" s="1">
        <v>31708</v>
      </c>
      <c r="L2668" t="s">
        <v>3831</v>
      </c>
    </row>
    <row r="2669" spans="1:12" x14ac:dyDescent="0.3">
      <c r="A2669" t="s">
        <v>3628</v>
      </c>
      <c r="C2669" t="s">
        <v>40</v>
      </c>
      <c r="D2669" t="s">
        <v>130</v>
      </c>
      <c r="E2669" t="s">
        <v>54</v>
      </c>
      <c r="F2669" t="s">
        <v>55</v>
      </c>
      <c r="G2669" t="s">
        <v>47</v>
      </c>
      <c r="H2669" s="1">
        <v>40122</v>
      </c>
      <c r="I2669" s="1">
        <v>40355</v>
      </c>
      <c r="K2669" t="s">
        <v>3629</v>
      </c>
      <c r="L2669">
        <v>37407</v>
      </c>
    </row>
    <row r="2670" spans="1:12" x14ac:dyDescent="0.3">
      <c r="A2670" t="s">
        <v>3630</v>
      </c>
      <c r="B2670" t="s">
        <v>85</v>
      </c>
      <c r="C2670" t="s">
        <v>37</v>
      </c>
      <c r="D2670" t="s">
        <v>31</v>
      </c>
      <c r="E2670" t="s">
        <v>51</v>
      </c>
      <c r="G2670" t="s">
        <v>47</v>
      </c>
      <c r="H2670" s="1">
        <v>42073</v>
      </c>
      <c r="I2670" s="1">
        <v>41997</v>
      </c>
      <c r="J2670" s="1">
        <v>24253</v>
      </c>
      <c r="K2670" t="s">
        <v>3631</v>
      </c>
    </row>
    <row r="2671" spans="1:12" x14ac:dyDescent="0.3">
      <c r="A2671" t="s">
        <v>3632</v>
      </c>
      <c r="B2671" t="s">
        <v>67</v>
      </c>
      <c r="C2671" t="s">
        <v>20</v>
      </c>
      <c r="D2671" t="s">
        <v>31</v>
      </c>
      <c r="E2671" t="s">
        <v>99</v>
      </c>
      <c r="F2671" t="s">
        <v>15</v>
      </c>
      <c r="H2671" s="1">
        <v>43673</v>
      </c>
      <c r="J2671" s="1">
        <v>37239</v>
      </c>
      <c r="K2671">
        <v>61758</v>
      </c>
      <c r="L2671" t="s">
        <v>3837</v>
      </c>
    </row>
    <row r="2672" spans="1:12" x14ac:dyDescent="0.3">
      <c r="A2672" t="s">
        <v>3633</v>
      </c>
      <c r="B2672" t="s">
        <v>19</v>
      </c>
      <c r="C2672" t="s">
        <v>37</v>
      </c>
      <c r="D2672" t="s">
        <v>13</v>
      </c>
      <c r="E2672" t="s">
        <v>51</v>
      </c>
      <c r="G2672" t="s">
        <v>69</v>
      </c>
      <c r="H2672" s="1">
        <v>43781</v>
      </c>
      <c r="I2672" s="1">
        <v>45260</v>
      </c>
      <c r="J2672" s="1">
        <v>27562</v>
      </c>
      <c r="K2672">
        <v>78948</v>
      </c>
      <c r="L2672" t="s">
        <v>22</v>
      </c>
    </row>
    <row r="2673" spans="1:12" x14ac:dyDescent="0.3">
      <c r="B2673" t="s">
        <v>49</v>
      </c>
      <c r="C2673" t="s">
        <v>12</v>
      </c>
      <c r="D2673" t="s">
        <v>147</v>
      </c>
      <c r="E2673" t="s">
        <v>88</v>
      </c>
      <c r="F2673" t="s">
        <v>28</v>
      </c>
      <c r="G2673" t="s">
        <v>64</v>
      </c>
      <c r="H2673" s="1">
        <v>41838</v>
      </c>
      <c r="I2673" s="1">
        <v>42174</v>
      </c>
      <c r="J2673" s="1">
        <v>22987</v>
      </c>
      <c r="K2673" t="s">
        <v>282</v>
      </c>
      <c r="L2673" t="s">
        <v>116</v>
      </c>
    </row>
    <row r="2674" spans="1:12" x14ac:dyDescent="0.3">
      <c r="A2674" t="s">
        <v>3634</v>
      </c>
      <c r="B2674" t="s">
        <v>19</v>
      </c>
      <c r="C2674" t="s">
        <v>25</v>
      </c>
      <c r="D2674" t="s">
        <v>59</v>
      </c>
      <c r="E2674" t="s">
        <v>38</v>
      </c>
      <c r="F2674" t="s">
        <v>33</v>
      </c>
      <c r="H2674" s="1">
        <v>40261</v>
      </c>
      <c r="K2674" t="s">
        <v>1349</v>
      </c>
      <c r="L2674">
        <v>68842</v>
      </c>
    </row>
    <row r="2675" spans="1:12" x14ac:dyDescent="0.3">
      <c r="A2675" t="s">
        <v>3635</v>
      </c>
      <c r="B2675" t="s">
        <v>19</v>
      </c>
      <c r="C2675" t="s">
        <v>97</v>
      </c>
      <c r="D2675" t="s">
        <v>26</v>
      </c>
      <c r="F2675" t="s">
        <v>15</v>
      </c>
      <c r="G2675" t="s">
        <v>69</v>
      </c>
      <c r="H2675" s="1">
        <v>43277</v>
      </c>
      <c r="J2675" s="1">
        <v>30460</v>
      </c>
      <c r="K2675">
        <v>117595</v>
      </c>
      <c r="L2675" t="s">
        <v>3841</v>
      </c>
    </row>
    <row r="2676" spans="1:12" x14ac:dyDescent="0.3">
      <c r="A2676" t="s">
        <v>3636</v>
      </c>
      <c r="B2676" t="s">
        <v>85</v>
      </c>
      <c r="C2676" t="s">
        <v>25</v>
      </c>
      <c r="D2676" t="s">
        <v>147</v>
      </c>
      <c r="E2676" t="s">
        <v>63</v>
      </c>
      <c r="H2676" s="1">
        <v>42708</v>
      </c>
      <c r="L2676" t="s">
        <v>132</v>
      </c>
    </row>
    <row r="2677" spans="1:12" x14ac:dyDescent="0.3">
      <c r="A2677" t="s">
        <v>3637</v>
      </c>
      <c r="B2677" t="s">
        <v>67</v>
      </c>
      <c r="C2677" t="s">
        <v>25</v>
      </c>
      <c r="D2677" t="s">
        <v>147</v>
      </c>
      <c r="F2677" t="s">
        <v>60</v>
      </c>
      <c r="G2677" t="s">
        <v>78</v>
      </c>
      <c r="H2677" s="1">
        <v>40810</v>
      </c>
      <c r="I2677" s="1">
        <v>40817</v>
      </c>
      <c r="J2677" s="1">
        <v>27595</v>
      </c>
      <c r="K2677" t="s">
        <v>411</v>
      </c>
      <c r="L2677" t="s">
        <v>116</v>
      </c>
    </row>
    <row r="2678" spans="1:12" x14ac:dyDescent="0.3">
      <c r="A2678" t="s">
        <v>3638</v>
      </c>
      <c r="C2678" t="s">
        <v>12</v>
      </c>
      <c r="G2678" t="s">
        <v>78</v>
      </c>
      <c r="H2678" s="1">
        <v>42034</v>
      </c>
      <c r="J2678" s="1">
        <v>26797</v>
      </c>
      <c r="K2678" t="s">
        <v>785</v>
      </c>
      <c r="L2678" t="s">
        <v>3845</v>
      </c>
    </row>
    <row r="2679" spans="1:12" x14ac:dyDescent="0.3">
      <c r="A2679" t="s">
        <v>3639</v>
      </c>
      <c r="B2679" t="s">
        <v>24</v>
      </c>
      <c r="C2679" t="s">
        <v>45</v>
      </c>
      <c r="D2679" t="s">
        <v>41</v>
      </c>
      <c r="E2679" t="s">
        <v>99</v>
      </c>
      <c r="F2679" t="s">
        <v>33</v>
      </c>
      <c r="H2679" s="1">
        <v>42706</v>
      </c>
      <c r="I2679" s="1">
        <v>44208</v>
      </c>
      <c r="J2679" s="1">
        <v>26073</v>
      </c>
      <c r="K2679" t="s">
        <v>244</v>
      </c>
      <c r="L2679">
        <v>47059</v>
      </c>
    </row>
    <row r="2680" spans="1:12" x14ac:dyDescent="0.3">
      <c r="A2680" t="s">
        <v>3640</v>
      </c>
      <c r="B2680" t="s">
        <v>19</v>
      </c>
      <c r="C2680" t="s">
        <v>40</v>
      </c>
      <c r="D2680" t="s">
        <v>68</v>
      </c>
      <c r="E2680" t="s">
        <v>63</v>
      </c>
      <c r="F2680" t="s">
        <v>28</v>
      </c>
      <c r="G2680" t="s">
        <v>16</v>
      </c>
      <c r="H2680" s="1">
        <v>42341</v>
      </c>
      <c r="I2680" s="1">
        <v>42532</v>
      </c>
      <c r="J2680" s="1">
        <v>22456</v>
      </c>
      <c r="K2680" t="s">
        <v>3641</v>
      </c>
      <c r="L2680" t="s">
        <v>187</v>
      </c>
    </row>
    <row r="2681" spans="1:12" x14ac:dyDescent="0.3">
      <c r="A2681" t="s">
        <v>3642</v>
      </c>
      <c r="B2681" t="s">
        <v>19</v>
      </c>
      <c r="D2681" t="s">
        <v>50</v>
      </c>
      <c r="E2681" t="s">
        <v>38</v>
      </c>
      <c r="F2681" t="s">
        <v>33</v>
      </c>
      <c r="G2681" t="s">
        <v>64</v>
      </c>
      <c r="H2681" s="1">
        <v>40675</v>
      </c>
      <c r="J2681" s="1">
        <v>36080</v>
      </c>
      <c r="K2681" t="s">
        <v>3643</v>
      </c>
      <c r="L2681" t="s">
        <v>3849</v>
      </c>
    </row>
    <row r="2682" spans="1:12" x14ac:dyDescent="0.3">
      <c r="A2682" t="s">
        <v>3644</v>
      </c>
      <c r="B2682" t="s">
        <v>36</v>
      </c>
      <c r="C2682" t="s">
        <v>45</v>
      </c>
      <c r="D2682" t="s">
        <v>31</v>
      </c>
      <c r="E2682" t="s">
        <v>46</v>
      </c>
      <c r="G2682" t="s">
        <v>16</v>
      </c>
      <c r="H2682" s="1">
        <v>42706</v>
      </c>
      <c r="J2682" s="1">
        <v>31882</v>
      </c>
      <c r="K2682" t="s">
        <v>3645</v>
      </c>
      <c r="L2682">
        <v>114758</v>
      </c>
    </row>
    <row r="2683" spans="1:12" x14ac:dyDescent="0.3">
      <c r="A2683" t="s">
        <v>3646</v>
      </c>
      <c r="B2683" t="s">
        <v>24</v>
      </c>
      <c r="C2683" t="s">
        <v>25</v>
      </c>
      <c r="D2683" t="s">
        <v>53</v>
      </c>
      <c r="E2683" t="s">
        <v>92</v>
      </c>
      <c r="F2683" t="s">
        <v>55</v>
      </c>
      <c r="G2683" t="s">
        <v>78</v>
      </c>
      <c r="H2683" t="s">
        <v>75</v>
      </c>
      <c r="I2683" s="1">
        <v>39989</v>
      </c>
      <c r="J2683" s="1">
        <v>31467</v>
      </c>
      <c r="K2683" t="s">
        <v>910</v>
      </c>
      <c r="L2683" t="s">
        <v>3852</v>
      </c>
    </row>
    <row r="2684" spans="1:12" x14ac:dyDescent="0.3">
      <c r="A2684" t="s">
        <v>3647</v>
      </c>
      <c r="C2684" t="s">
        <v>12</v>
      </c>
      <c r="D2684" t="s">
        <v>125</v>
      </c>
      <c r="E2684" t="s">
        <v>46</v>
      </c>
      <c r="F2684" t="s">
        <v>55</v>
      </c>
      <c r="G2684" t="s">
        <v>47</v>
      </c>
      <c r="H2684" s="1">
        <v>40561</v>
      </c>
      <c r="K2684" t="s">
        <v>362</v>
      </c>
      <c r="L2684" t="s">
        <v>969</v>
      </c>
    </row>
    <row r="2685" spans="1:12" x14ac:dyDescent="0.3">
      <c r="A2685" t="s">
        <v>3648</v>
      </c>
      <c r="B2685" t="s">
        <v>19</v>
      </c>
      <c r="C2685" t="s">
        <v>82</v>
      </c>
      <c r="D2685" t="s">
        <v>31</v>
      </c>
      <c r="E2685" t="s">
        <v>86</v>
      </c>
      <c r="G2685" t="s">
        <v>74</v>
      </c>
      <c r="H2685" s="1">
        <v>42059</v>
      </c>
      <c r="J2685" s="1">
        <v>23224</v>
      </c>
      <c r="K2685" t="s">
        <v>3649</v>
      </c>
      <c r="L2685" t="s">
        <v>3855</v>
      </c>
    </row>
    <row r="2686" spans="1:12" x14ac:dyDescent="0.3">
      <c r="A2686" t="s">
        <v>3650</v>
      </c>
      <c r="B2686" t="s">
        <v>19</v>
      </c>
      <c r="C2686" t="s">
        <v>45</v>
      </c>
      <c r="D2686" t="s">
        <v>26</v>
      </c>
      <c r="E2686" t="s">
        <v>88</v>
      </c>
      <c r="F2686" t="s">
        <v>28</v>
      </c>
      <c r="H2686" s="1">
        <v>42454</v>
      </c>
      <c r="J2686" s="1">
        <v>27683</v>
      </c>
    </row>
    <row r="2687" spans="1:12" x14ac:dyDescent="0.3">
      <c r="A2687" t="s">
        <v>3651</v>
      </c>
      <c r="C2687" t="s">
        <v>37</v>
      </c>
      <c r="D2687" t="s">
        <v>31</v>
      </c>
      <c r="E2687" t="s">
        <v>63</v>
      </c>
      <c r="F2687" t="s">
        <v>33</v>
      </c>
      <c r="G2687" t="s">
        <v>16</v>
      </c>
      <c r="H2687" s="1">
        <v>42508</v>
      </c>
      <c r="I2687" s="1">
        <v>43825</v>
      </c>
      <c r="L2687" t="s">
        <v>3858</v>
      </c>
    </row>
    <row r="2688" spans="1:12" x14ac:dyDescent="0.3">
      <c r="A2688" t="s">
        <v>3652</v>
      </c>
      <c r="B2688" t="s">
        <v>36</v>
      </c>
      <c r="C2688" t="s">
        <v>45</v>
      </c>
      <c r="D2688" t="s">
        <v>41</v>
      </c>
      <c r="E2688" t="s">
        <v>32</v>
      </c>
      <c r="F2688" t="s">
        <v>15</v>
      </c>
      <c r="G2688" t="s">
        <v>47</v>
      </c>
      <c r="H2688" s="1">
        <v>41357</v>
      </c>
      <c r="I2688" s="1">
        <v>42794</v>
      </c>
      <c r="J2688" s="1">
        <v>27662</v>
      </c>
      <c r="K2688" t="s">
        <v>3653</v>
      </c>
    </row>
    <row r="2689" spans="1:12" x14ac:dyDescent="0.3">
      <c r="A2689" t="s">
        <v>3654</v>
      </c>
      <c r="C2689" t="s">
        <v>37</v>
      </c>
      <c r="D2689" t="s">
        <v>21</v>
      </c>
      <c r="E2689" t="s">
        <v>51</v>
      </c>
      <c r="F2689" t="s">
        <v>15</v>
      </c>
      <c r="G2689" t="s">
        <v>74</v>
      </c>
      <c r="H2689" s="1">
        <v>43837</v>
      </c>
      <c r="J2689" s="1">
        <v>25283</v>
      </c>
      <c r="K2689" t="s">
        <v>3655</v>
      </c>
    </row>
    <row r="2690" spans="1:12" x14ac:dyDescent="0.3">
      <c r="A2690" t="s">
        <v>3656</v>
      </c>
      <c r="C2690" t="s">
        <v>40</v>
      </c>
      <c r="D2690" t="s">
        <v>21</v>
      </c>
      <c r="E2690" t="s">
        <v>99</v>
      </c>
      <c r="F2690" t="s">
        <v>15</v>
      </c>
      <c r="G2690" t="s">
        <v>78</v>
      </c>
      <c r="H2690" s="1">
        <v>41040</v>
      </c>
      <c r="I2690" s="1">
        <v>41975</v>
      </c>
      <c r="J2690" s="1">
        <v>36517</v>
      </c>
      <c r="L2690" t="s">
        <v>289</v>
      </c>
    </row>
    <row r="2691" spans="1:12" x14ac:dyDescent="0.3">
      <c r="A2691" t="s">
        <v>3657</v>
      </c>
      <c r="B2691" t="s">
        <v>24</v>
      </c>
      <c r="C2691" t="s">
        <v>20</v>
      </c>
      <c r="D2691" t="s">
        <v>125</v>
      </c>
      <c r="F2691" t="s">
        <v>15</v>
      </c>
      <c r="G2691" t="s">
        <v>29</v>
      </c>
      <c r="H2691" s="1">
        <v>40597</v>
      </c>
      <c r="I2691" s="1">
        <v>41700</v>
      </c>
      <c r="J2691" s="1">
        <v>35392</v>
      </c>
      <c r="K2691" t="s">
        <v>1199</v>
      </c>
      <c r="L2691" t="s">
        <v>785</v>
      </c>
    </row>
    <row r="2692" spans="1:12" x14ac:dyDescent="0.3">
      <c r="A2692" t="s">
        <v>3658</v>
      </c>
      <c r="B2692" t="s">
        <v>49</v>
      </c>
      <c r="D2692" t="s">
        <v>41</v>
      </c>
      <c r="E2692" t="s">
        <v>92</v>
      </c>
      <c r="F2692" t="s">
        <v>33</v>
      </c>
      <c r="G2692" t="s">
        <v>78</v>
      </c>
      <c r="H2692" s="1">
        <v>40247</v>
      </c>
      <c r="J2692" s="1">
        <v>33360</v>
      </c>
      <c r="K2692" t="s">
        <v>3659</v>
      </c>
      <c r="L2692">
        <v>60504</v>
      </c>
    </row>
    <row r="2693" spans="1:12" x14ac:dyDescent="0.3">
      <c r="A2693" t="s">
        <v>3660</v>
      </c>
      <c r="B2693" t="s">
        <v>19</v>
      </c>
      <c r="C2693" t="s">
        <v>97</v>
      </c>
      <c r="D2693" t="s">
        <v>125</v>
      </c>
      <c r="E2693" t="s">
        <v>88</v>
      </c>
      <c r="F2693" t="s">
        <v>33</v>
      </c>
      <c r="G2693" t="s">
        <v>69</v>
      </c>
      <c r="H2693" s="1">
        <v>43919</v>
      </c>
      <c r="I2693" s="1">
        <v>43788</v>
      </c>
      <c r="J2693" s="1">
        <v>34964</v>
      </c>
      <c r="L2693" t="s">
        <v>3866</v>
      </c>
    </row>
    <row r="2694" spans="1:12" x14ac:dyDescent="0.3">
      <c r="A2694" t="s">
        <v>3661</v>
      </c>
      <c r="B2694" t="s">
        <v>19</v>
      </c>
      <c r="C2694" t="s">
        <v>40</v>
      </c>
      <c r="D2694" t="s">
        <v>53</v>
      </c>
      <c r="E2694" t="s">
        <v>92</v>
      </c>
      <c r="F2694" t="s">
        <v>55</v>
      </c>
      <c r="G2694" t="s">
        <v>69</v>
      </c>
      <c r="H2694" s="1">
        <v>40722</v>
      </c>
      <c r="L2694">
        <v>113457</v>
      </c>
    </row>
    <row r="2695" spans="1:12" x14ac:dyDescent="0.3">
      <c r="A2695" t="s">
        <v>3662</v>
      </c>
      <c r="B2695" t="s">
        <v>24</v>
      </c>
      <c r="C2695" t="s">
        <v>82</v>
      </c>
      <c r="E2695" t="s">
        <v>32</v>
      </c>
      <c r="F2695" t="s">
        <v>60</v>
      </c>
      <c r="G2695" t="s">
        <v>64</v>
      </c>
      <c r="H2695" s="1">
        <v>40750</v>
      </c>
      <c r="J2695" s="1">
        <v>23889</v>
      </c>
      <c r="K2695" t="s">
        <v>3663</v>
      </c>
      <c r="L2695" t="s">
        <v>3870</v>
      </c>
    </row>
    <row r="2696" spans="1:12" x14ac:dyDescent="0.3">
      <c r="A2696" t="s">
        <v>3664</v>
      </c>
      <c r="B2696" t="s">
        <v>19</v>
      </c>
      <c r="C2696" t="s">
        <v>97</v>
      </c>
      <c r="D2696" t="s">
        <v>125</v>
      </c>
      <c r="E2696" t="s">
        <v>170</v>
      </c>
      <c r="F2696" t="s">
        <v>28</v>
      </c>
      <c r="G2696" t="s">
        <v>42</v>
      </c>
      <c r="H2696" t="s">
        <v>75</v>
      </c>
      <c r="J2696" s="1">
        <v>32451</v>
      </c>
      <c r="K2696" t="s">
        <v>3665</v>
      </c>
      <c r="L2696" t="s">
        <v>3872</v>
      </c>
    </row>
    <row r="2697" spans="1:12" x14ac:dyDescent="0.3">
      <c r="A2697" t="s">
        <v>3666</v>
      </c>
      <c r="B2697" t="s">
        <v>67</v>
      </c>
      <c r="C2697" t="s">
        <v>12</v>
      </c>
      <c r="D2697" t="s">
        <v>68</v>
      </c>
      <c r="E2697" t="s">
        <v>54</v>
      </c>
      <c r="F2697" t="s">
        <v>33</v>
      </c>
      <c r="G2697" t="s">
        <v>29</v>
      </c>
      <c r="H2697" s="1">
        <v>43439</v>
      </c>
      <c r="I2697" s="1">
        <v>43772</v>
      </c>
      <c r="J2697" s="1">
        <v>24990</v>
      </c>
      <c r="L2697" t="s">
        <v>3874</v>
      </c>
    </row>
    <row r="2698" spans="1:12" x14ac:dyDescent="0.3">
      <c r="A2698" t="s">
        <v>3667</v>
      </c>
      <c r="B2698" t="s">
        <v>24</v>
      </c>
      <c r="C2698" t="s">
        <v>82</v>
      </c>
      <c r="D2698" t="s">
        <v>21</v>
      </c>
      <c r="E2698" t="s">
        <v>86</v>
      </c>
      <c r="F2698" t="s">
        <v>60</v>
      </c>
      <c r="G2698" t="s">
        <v>42</v>
      </c>
      <c r="H2698" s="1">
        <v>40813</v>
      </c>
      <c r="J2698" s="1">
        <v>30889</v>
      </c>
      <c r="K2698" t="s">
        <v>3668</v>
      </c>
      <c r="L2698" t="s">
        <v>3876</v>
      </c>
    </row>
    <row r="2699" spans="1:12" x14ac:dyDescent="0.3">
      <c r="A2699" t="s">
        <v>3669</v>
      </c>
      <c r="B2699" t="s">
        <v>19</v>
      </c>
      <c r="C2699" t="s">
        <v>45</v>
      </c>
      <c r="D2699" t="s">
        <v>83</v>
      </c>
      <c r="E2699" t="s">
        <v>170</v>
      </c>
      <c r="F2699" t="s">
        <v>28</v>
      </c>
      <c r="G2699" t="s">
        <v>74</v>
      </c>
      <c r="H2699" s="1">
        <v>42599</v>
      </c>
      <c r="J2699" s="1">
        <v>37613</v>
      </c>
      <c r="L2699" t="s">
        <v>1626</v>
      </c>
    </row>
    <row r="2700" spans="1:12" x14ac:dyDescent="0.3">
      <c r="A2700" t="s">
        <v>3670</v>
      </c>
      <c r="C2700" t="s">
        <v>20</v>
      </c>
      <c r="D2700" t="s">
        <v>94</v>
      </c>
      <c r="F2700" t="s">
        <v>33</v>
      </c>
      <c r="H2700" s="1">
        <v>41860</v>
      </c>
      <c r="J2700" s="1">
        <v>24784</v>
      </c>
      <c r="L2700" t="s">
        <v>910</v>
      </c>
    </row>
    <row r="2701" spans="1:12" x14ac:dyDescent="0.3">
      <c r="A2701" t="s">
        <v>3671</v>
      </c>
      <c r="B2701" t="s">
        <v>67</v>
      </c>
      <c r="D2701" t="s">
        <v>147</v>
      </c>
      <c r="E2701" t="s">
        <v>92</v>
      </c>
      <c r="F2701" t="s">
        <v>33</v>
      </c>
      <c r="G2701" t="s">
        <v>64</v>
      </c>
      <c r="H2701" s="1">
        <v>43281</v>
      </c>
      <c r="J2701" s="1">
        <v>29948</v>
      </c>
      <c r="K2701" t="s">
        <v>3672</v>
      </c>
      <c r="L2701" t="s">
        <v>3880</v>
      </c>
    </row>
    <row r="2702" spans="1:12" x14ac:dyDescent="0.3">
      <c r="A2702" t="s">
        <v>3673</v>
      </c>
      <c r="B2702" t="s">
        <v>85</v>
      </c>
      <c r="C2702" t="s">
        <v>97</v>
      </c>
      <c r="D2702" t="s">
        <v>130</v>
      </c>
      <c r="E2702" t="s">
        <v>105</v>
      </c>
      <c r="F2702" t="s">
        <v>33</v>
      </c>
      <c r="H2702" s="1">
        <v>40652</v>
      </c>
      <c r="I2702" s="1">
        <v>40829</v>
      </c>
      <c r="J2702" s="1">
        <v>37348</v>
      </c>
      <c r="K2702" t="s">
        <v>270</v>
      </c>
    </row>
    <row r="2703" spans="1:12" x14ac:dyDescent="0.3">
      <c r="A2703" t="s">
        <v>3674</v>
      </c>
      <c r="C2703" t="s">
        <v>58</v>
      </c>
      <c r="D2703" t="s">
        <v>83</v>
      </c>
      <c r="E2703" t="s">
        <v>46</v>
      </c>
      <c r="G2703" t="s">
        <v>78</v>
      </c>
      <c r="H2703" s="1">
        <v>42369</v>
      </c>
      <c r="J2703" s="1">
        <v>36663</v>
      </c>
      <c r="K2703" t="s">
        <v>3675</v>
      </c>
      <c r="L2703" t="s">
        <v>3883</v>
      </c>
    </row>
    <row r="2704" spans="1:12" x14ac:dyDescent="0.3">
      <c r="A2704" t="s">
        <v>3676</v>
      </c>
      <c r="B2704" t="s">
        <v>85</v>
      </c>
      <c r="C2704" t="s">
        <v>45</v>
      </c>
      <c r="D2704" t="s">
        <v>83</v>
      </c>
      <c r="G2704" t="s">
        <v>69</v>
      </c>
      <c r="H2704" s="1">
        <v>43577</v>
      </c>
      <c r="J2704" s="1">
        <v>35528</v>
      </c>
      <c r="L2704">
        <v>89896</v>
      </c>
    </row>
    <row r="2705" spans="1:12" x14ac:dyDescent="0.3">
      <c r="A2705" t="s">
        <v>3677</v>
      </c>
      <c r="B2705" t="s">
        <v>85</v>
      </c>
      <c r="C2705" t="s">
        <v>12</v>
      </c>
      <c r="D2705" t="s">
        <v>147</v>
      </c>
      <c r="E2705" t="s">
        <v>46</v>
      </c>
      <c r="F2705" t="s">
        <v>15</v>
      </c>
      <c r="G2705" t="s">
        <v>69</v>
      </c>
      <c r="H2705" s="1">
        <v>40967</v>
      </c>
      <c r="J2705" s="1">
        <v>23503</v>
      </c>
      <c r="K2705" t="s">
        <v>103</v>
      </c>
    </row>
    <row r="2706" spans="1:12" x14ac:dyDescent="0.3">
      <c r="A2706" t="s">
        <v>3678</v>
      </c>
      <c r="C2706" t="s">
        <v>45</v>
      </c>
      <c r="D2706" t="s">
        <v>50</v>
      </c>
      <c r="E2706" t="s">
        <v>99</v>
      </c>
      <c r="G2706" t="s">
        <v>78</v>
      </c>
      <c r="H2706" s="1">
        <v>43853</v>
      </c>
      <c r="I2706" s="1">
        <v>44374</v>
      </c>
      <c r="J2706" s="1">
        <v>35450</v>
      </c>
      <c r="K2706" t="s">
        <v>3679</v>
      </c>
      <c r="L2706" t="s">
        <v>3887</v>
      </c>
    </row>
    <row r="2707" spans="1:12" x14ac:dyDescent="0.3">
      <c r="A2707" t="s">
        <v>3680</v>
      </c>
      <c r="C2707" t="s">
        <v>82</v>
      </c>
      <c r="D2707" t="s">
        <v>50</v>
      </c>
      <c r="E2707" t="s">
        <v>88</v>
      </c>
      <c r="F2707" t="s">
        <v>55</v>
      </c>
      <c r="H2707" s="1">
        <v>43359</v>
      </c>
      <c r="I2707" s="1">
        <v>44884</v>
      </c>
      <c r="J2707" s="1">
        <v>32899</v>
      </c>
      <c r="K2707" t="s">
        <v>3681</v>
      </c>
      <c r="L2707">
        <v>58996</v>
      </c>
    </row>
    <row r="2708" spans="1:12" x14ac:dyDescent="0.3">
      <c r="A2708" t="s">
        <v>3682</v>
      </c>
      <c r="B2708" t="s">
        <v>67</v>
      </c>
      <c r="D2708" t="s">
        <v>13</v>
      </c>
      <c r="E2708" t="s">
        <v>27</v>
      </c>
      <c r="G2708" t="s">
        <v>64</v>
      </c>
      <c r="H2708" s="1">
        <v>41056</v>
      </c>
      <c r="J2708" s="1">
        <v>35108</v>
      </c>
      <c r="K2708" t="s">
        <v>3683</v>
      </c>
    </row>
    <row r="2709" spans="1:12" x14ac:dyDescent="0.3">
      <c r="A2709" t="s">
        <v>3684</v>
      </c>
      <c r="C2709" t="s">
        <v>40</v>
      </c>
      <c r="D2709" t="s">
        <v>50</v>
      </c>
      <c r="E2709" t="s">
        <v>99</v>
      </c>
      <c r="F2709" t="s">
        <v>60</v>
      </c>
      <c r="G2709" t="s">
        <v>29</v>
      </c>
      <c r="H2709" s="1">
        <v>43145</v>
      </c>
      <c r="I2709" s="1">
        <v>44806</v>
      </c>
      <c r="J2709" s="1">
        <v>36070</v>
      </c>
    </row>
    <row r="2710" spans="1:12" x14ac:dyDescent="0.3">
      <c r="A2710" t="s">
        <v>3685</v>
      </c>
      <c r="B2710" t="s">
        <v>49</v>
      </c>
      <c r="C2710" t="s">
        <v>97</v>
      </c>
      <c r="D2710" t="s">
        <v>53</v>
      </c>
      <c r="E2710" t="s">
        <v>99</v>
      </c>
      <c r="F2710" t="s">
        <v>15</v>
      </c>
      <c r="G2710" t="s">
        <v>78</v>
      </c>
      <c r="H2710" s="1">
        <v>44171</v>
      </c>
      <c r="J2710" s="1">
        <v>26958</v>
      </c>
      <c r="K2710" t="s">
        <v>524</v>
      </c>
      <c r="L2710" t="s">
        <v>1959</v>
      </c>
    </row>
    <row r="2711" spans="1:12" x14ac:dyDescent="0.3">
      <c r="A2711" t="s">
        <v>3686</v>
      </c>
      <c r="C2711" t="s">
        <v>25</v>
      </c>
      <c r="D2711" t="s">
        <v>125</v>
      </c>
      <c r="E2711" t="s">
        <v>27</v>
      </c>
      <c r="H2711" s="1">
        <v>40092</v>
      </c>
    </row>
    <row r="2712" spans="1:12" x14ac:dyDescent="0.3">
      <c r="A2712" t="s">
        <v>3687</v>
      </c>
      <c r="B2712" t="s">
        <v>49</v>
      </c>
      <c r="C2712" t="s">
        <v>25</v>
      </c>
      <c r="D2712" t="s">
        <v>53</v>
      </c>
      <c r="E2712" t="s">
        <v>38</v>
      </c>
      <c r="F2712" t="s">
        <v>60</v>
      </c>
      <c r="H2712" s="1">
        <v>42739</v>
      </c>
      <c r="I2712" s="1">
        <v>43874</v>
      </c>
      <c r="J2712" s="1">
        <v>27002</v>
      </c>
      <c r="L2712" t="s">
        <v>3894</v>
      </c>
    </row>
    <row r="2713" spans="1:12" x14ac:dyDescent="0.3">
      <c r="A2713" t="s">
        <v>3688</v>
      </c>
      <c r="B2713" t="s">
        <v>24</v>
      </c>
      <c r="C2713" t="s">
        <v>97</v>
      </c>
      <c r="D2713" t="s">
        <v>125</v>
      </c>
      <c r="E2713" t="s">
        <v>170</v>
      </c>
      <c r="F2713" t="s">
        <v>28</v>
      </c>
      <c r="H2713" s="1">
        <v>43365</v>
      </c>
      <c r="J2713" s="1">
        <v>21989</v>
      </c>
      <c r="K2713" t="s">
        <v>3689</v>
      </c>
      <c r="L2713">
        <v>37957</v>
      </c>
    </row>
    <row r="2714" spans="1:12" x14ac:dyDescent="0.3">
      <c r="A2714" t="s">
        <v>3690</v>
      </c>
      <c r="B2714" t="s">
        <v>36</v>
      </c>
      <c r="C2714" t="s">
        <v>82</v>
      </c>
      <c r="E2714" t="s">
        <v>105</v>
      </c>
      <c r="G2714" t="s">
        <v>42</v>
      </c>
      <c r="H2714" s="1">
        <v>41283</v>
      </c>
      <c r="I2714" s="1">
        <v>41427</v>
      </c>
      <c r="J2714" s="1">
        <v>35796</v>
      </c>
      <c r="K2714" t="s">
        <v>2735</v>
      </c>
      <c r="L2714" t="s">
        <v>3896</v>
      </c>
    </row>
    <row r="2715" spans="1:12" x14ac:dyDescent="0.3">
      <c r="A2715" t="s">
        <v>3691</v>
      </c>
      <c r="B2715" t="s">
        <v>49</v>
      </c>
      <c r="C2715" t="s">
        <v>45</v>
      </c>
      <c r="E2715" t="s">
        <v>170</v>
      </c>
      <c r="F2715" t="s">
        <v>60</v>
      </c>
      <c r="G2715" t="s">
        <v>69</v>
      </c>
      <c r="H2715" s="1">
        <v>40206</v>
      </c>
      <c r="J2715" s="1">
        <v>22028</v>
      </c>
      <c r="K2715" t="s">
        <v>3692</v>
      </c>
    </row>
    <row r="2716" spans="1:12" x14ac:dyDescent="0.3">
      <c r="A2716" t="s">
        <v>3693</v>
      </c>
      <c r="B2716" t="s">
        <v>24</v>
      </c>
      <c r="C2716" t="s">
        <v>12</v>
      </c>
      <c r="D2716" t="s">
        <v>26</v>
      </c>
      <c r="E2716" t="s">
        <v>46</v>
      </c>
      <c r="F2716" t="s">
        <v>60</v>
      </c>
      <c r="H2716" s="1">
        <v>41101</v>
      </c>
    </row>
    <row r="2717" spans="1:12" x14ac:dyDescent="0.3">
      <c r="A2717" t="s">
        <v>3694</v>
      </c>
      <c r="B2717" t="s">
        <v>24</v>
      </c>
      <c r="C2717" t="s">
        <v>40</v>
      </c>
      <c r="D2717" t="s">
        <v>53</v>
      </c>
      <c r="E2717" t="s">
        <v>46</v>
      </c>
      <c r="F2717" t="s">
        <v>55</v>
      </c>
      <c r="G2717" t="s">
        <v>47</v>
      </c>
      <c r="H2717" s="1">
        <v>43274</v>
      </c>
      <c r="K2717" t="s">
        <v>3695</v>
      </c>
      <c r="L2717">
        <v>36581</v>
      </c>
    </row>
    <row r="2718" spans="1:12" x14ac:dyDescent="0.3">
      <c r="A2718" t="s">
        <v>3696</v>
      </c>
      <c r="B2718" t="s">
        <v>19</v>
      </c>
      <c r="C2718" t="s">
        <v>82</v>
      </c>
      <c r="D2718" t="s">
        <v>94</v>
      </c>
      <c r="E2718" t="s">
        <v>86</v>
      </c>
      <c r="F2718" t="s">
        <v>33</v>
      </c>
      <c r="G2718" t="s">
        <v>74</v>
      </c>
      <c r="H2718" s="1">
        <v>43964</v>
      </c>
      <c r="J2718" s="1">
        <v>30047</v>
      </c>
      <c r="K2718">
        <v>42469</v>
      </c>
      <c r="L2718">
        <v>50091</v>
      </c>
    </row>
    <row r="2719" spans="1:12" x14ac:dyDescent="0.3">
      <c r="A2719" t="s">
        <v>3697</v>
      </c>
      <c r="B2719" t="s">
        <v>49</v>
      </c>
      <c r="C2719" t="s">
        <v>97</v>
      </c>
      <c r="E2719" t="s">
        <v>105</v>
      </c>
      <c r="G2719" t="s">
        <v>29</v>
      </c>
      <c r="H2719" s="1">
        <v>43855</v>
      </c>
      <c r="J2719" s="1">
        <v>35670</v>
      </c>
      <c r="K2719" t="s">
        <v>3698</v>
      </c>
      <c r="L2719" t="s">
        <v>3903</v>
      </c>
    </row>
    <row r="2720" spans="1:12" x14ac:dyDescent="0.3">
      <c r="A2720" t="s">
        <v>3699</v>
      </c>
      <c r="B2720" t="s">
        <v>67</v>
      </c>
      <c r="C2720" t="s">
        <v>45</v>
      </c>
      <c r="D2720" t="s">
        <v>13</v>
      </c>
      <c r="F2720" t="s">
        <v>60</v>
      </c>
      <c r="G2720" t="s">
        <v>42</v>
      </c>
      <c r="H2720" s="1">
        <v>42454</v>
      </c>
      <c r="J2720" s="1">
        <v>30220</v>
      </c>
      <c r="K2720" t="s">
        <v>325</v>
      </c>
      <c r="L2720">
        <v>88252</v>
      </c>
    </row>
    <row r="2721" spans="1:12" x14ac:dyDescent="0.3">
      <c r="A2721" t="s">
        <v>3700</v>
      </c>
      <c r="C2721" t="s">
        <v>97</v>
      </c>
      <c r="D2721" t="s">
        <v>130</v>
      </c>
      <c r="E2721" t="s">
        <v>99</v>
      </c>
      <c r="F2721" t="s">
        <v>28</v>
      </c>
      <c r="G2721" t="s">
        <v>42</v>
      </c>
      <c r="H2721" s="1">
        <v>42955</v>
      </c>
      <c r="J2721" s="1">
        <v>26413</v>
      </c>
      <c r="K2721">
        <v>97832</v>
      </c>
      <c r="L2721" t="s">
        <v>3906</v>
      </c>
    </row>
    <row r="2722" spans="1:12" x14ac:dyDescent="0.3">
      <c r="A2722" t="s">
        <v>3701</v>
      </c>
      <c r="C2722" t="s">
        <v>40</v>
      </c>
      <c r="D2722" t="s">
        <v>26</v>
      </c>
      <c r="E2722" t="s">
        <v>54</v>
      </c>
      <c r="F2722" t="s">
        <v>15</v>
      </c>
      <c r="G2722" t="s">
        <v>29</v>
      </c>
      <c r="H2722" s="1">
        <v>43371</v>
      </c>
      <c r="J2722" s="1">
        <v>28091</v>
      </c>
      <c r="K2722" t="s">
        <v>576</v>
      </c>
      <c r="L2722" t="s">
        <v>3908</v>
      </c>
    </row>
    <row r="2723" spans="1:12" x14ac:dyDescent="0.3">
      <c r="A2723" t="s">
        <v>3702</v>
      </c>
      <c r="B2723" t="s">
        <v>36</v>
      </c>
      <c r="C2723" t="s">
        <v>37</v>
      </c>
      <c r="F2723" t="s">
        <v>15</v>
      </c>
      <c r="H2723" s="1">
        <v>42041</v>
      </c>
      <c r="J2723" s="1">
        <v>23622</v>
      </c>
      <c r="L2723" t="s">
        <v>223</v>
      </c>
    </row>
    <row r="2724" spans="1:12" x14ac:dyDescent="0.3">
      <c r="A2724" t="s">
        <v>3703</v>
      </c>
      <c r="B2724" t="s">
        <v>19</v>
      </c>
      <c r="C2724" t="s">
        <v>45</v>
      </c>
      <c r="D2724" t="s">
        <v>94</v>
      </c>
      <c r="E2724" t="s">
        <v>27</v>
      </c>
      <c r="F2724" t="s">
        <v>33</v>
      </c>
      <c r="H2724" s="1">
        <v>42277</v>
      </c>
      <c r="I2724" s="1">
        <v>42834</v>
      </c>
      <c r="J2724" s="1">
        <v>31356</v>
      </c>
    </row>
    <row r="2725" spans="1:12" x14ac:dyDescent="0.3">
      <c r="A2725" t="s">
        <v>3704</v>
      </c>
      <c r="B2725" t="s">
        <v>36</v>
      </c>
      <c r="C2725" t="s">
        <v>40</v>
      </c>
      <c r="D2725" t="s">
        <v>147</v>
      </c>
      <c r="E2725" t="s">
        <v>27</v>
      </c>
      <c r="F2725" t="s">
        <v>60</v>
      </c>
      <c r="G2725" t="s">
        <v>42</v>
      </c>
      <c r="H2725" s="1">
        <v>41519</v>
      </c>
      <c r="J2725" s="1">
        <v>36988</v>
      </c>
      <c r="K2725" t="s">
        <v>631</v>
      </c>
      <c r="L2725" t="s">
        <v>187</v>
      </c>
    </row>
    <row r="2726" spans="1:12" x14ac:dyDescent="0.3">
      <c r="A2726" t="s">
        <v>3705</v>
      </c>
      <c r="B2726" t="s">
        <v>24</v>
      </c>
      <c r="C2726" t="s">
        <v>97</v>
      </c>
      <c r="D2726" t="s">
        <v>21</v>
      </c>
      <c r="E2726" t="s">
        <v>99</v>
      </c>
      <c r="F2726" t="s">
        <v>33</v>
      </c>
      <c r="G2726" t="s">
        <v>29</v>
      </c>
      <c r="H2726" s="1">
        <v>40453</v>
      </c>
      <c r="I2726" s="1">
        <v>41649</v>
      </c>
      <c r="J2726" s="1">
        <v>33775</v>
      </c>
      <c r="K2726" t="s">
        <v>1150</v>
      </c>
    </row>
    <row r="2727" spans="1:12" x14ac:dyDescent="0.3">
      <c r="B2727" t="s">
        <v>24</v>
      </c>
      <c r="C2727" t="s">
        <v>20</v>
      </c>
      <c r="F2727" t="s">
        <v>33</v>
      </c>
      <c r="G2727" t="s">
        <v>42</v>
      </c>
      <c r="H2727" s="1">
        <v>40919</v>
      </c>
      <c r="J2727" s="1">
        <v>25280</v>
      </c>
      <c r="L2727" t="s">
        <v>3914</v>
      </c>
    </row>
    <row r="2728" spans="1:12" x14ac:dyDescent="0.3">
      <c r="A2728" t="s">
        <v>3706</v>
      </c>
      <c r="B2728" t="s">
        <v>19</v>
      </c>
      <c r="C2728" t="s">
        <v>37</v>
      </c>
      <c r="D2728" t="s">
        <v>94</v>
      </c>
      <c r="E2728" t="s">
        <v>92</v>
      </c>
      <c r="F2728" t="s">
        <v>33</v>
      </c>
      <c r="H2728" s="1">
        <v>41675</v>
      </c>
      <c r="I2728" s="1">
        <v>42625</v>
      </c>
      <c r="J2728" s="1">
        <v>25147</v>
      </c>
      <c r="L2728" t="s">
        <v>3916</v>
      </c>
    </row>
    <row r="2729" spans="1:12" x14ac:dyDescent="0.3">
      <c r="A2729" t="s">
        <v>3707</v>
      </c>
      <c r="B2729" t="s">
        <v>85</v>
      </c>
      <c r="C2729" t="s">
        <v>25</v>
      </c>
      <c r="D2729" t="s">
        <v>21</v>
      </c>
      <c r="E2729" t="s">
        <v>46</v>
      </c>
      <c r="H2729" s="1">
        <v>40855</v>
      </c>
      <c r="J2729" s="1">
        <v>25576</v>
      </c>
      <c r="K2729" t="s">
        <v>3331</v>
      </c>
    </row>
    <row r="2730" spans="1:12" x14ac:dyDescent="0.3">
      <c r="A2730" t="s">
        <v>3708</v>
      </c>
      <c r="C2730" t="s">
        <v>12</v>
      </c>
      <c r="D2730" t="s">
        <v>59</v>
      </c>
      <c r="E2730" t="s">
        <v>88</v>
      </c>
      <c r="F2730" t="s">
        <v>55</v>
      </c>
      <c r="H2730" s="1">
        <v>44124</v>
      </c>
      <c r="J2730" s="1">
        <v>23327</v>
      </c>
      <c r="K2730" t="s">
        <v>910</v>
      </c>
      <c r="L2730" t="s">
        <v>293</v>
      </c>
    </row>
    <row r="2731" spans="1:12" x14ac:dyDescent="0.3">
      <c r="A2731" t="s">
        <v>3709</v>
      </c>
      <c r="B2731" t="s">
        <v>85</v>
      </c>
      <c r="C2731" t="s">
        <v>20</v>
      </c>
      <c r="D2731" t="s">
        <v>26</v>
      </c>
      <c r="E2731" t="s">
        <v>99</v>
      </c>
      <c r="F2731" t="s">
        <v>15</v>
      </c>
      <c r="G2731" t="s">
        <v>69</v>
      </c>
      <c r="H2731" s="1">
        <v>39916</v>
      </c>
      <c r="J2731" s="1">
        <v>23020</v>
      </c>
      <c r="K2731" t="s">
        <v>3710</v>
      </c>
      <c r="L2731">
        <v>57592</v>
      </c>
    </row>
    <row r="2732" spans="1:12" x14ac:dyDescent="0.3">
      <c r="A2732" t="s">
        <v>3711</v>
      </c>
      <c r="B2732" t="s">
        <v>36</v>
      </c>
      <c r="C2732" t="s">
        <v>37</v>
      </c>
      <c r="D2732" t="s">
        <v>59</v>
      </c>
      <c r="E2732" t="s">
        <v>92</v>
      </c>
      <c r="F2732" t="s">
        <v>28</v>
      </c>
      <c r="G2732" t="s">
        <v>78</v>
      </c>
      <c r="H2732" s="1">
        <v>43896</v>
      </c>
      <c r="I2732" s="1">
        <v>45161</v>
      </c>
      <c r="J2732" s="1">
        <v>22030</v>
      </c>
      <c r="K2732">
        <v>93253</v>
      </c>
      <c r="L2732" t="s">
        <v>3921</v>
      </c>
    </row>
    <row r="2733" spans="1:12" x14ac:dyDescent="0.3">
      <c r="A2733" t="s">
        <v>3712</v>
      </c>
      <c r="B2733" t="s">
        <v>67</v>
      </c>
      <c r="C2733" t="s">
        <v>25</v>
      </c>
      <c r="D2733" t="s">
        <v>53</v>
      </c>
      <c r="F2733" t="s">
        <v>33</v>
      </c>
      <c r="G2733" t="s">
        <v>29</v>
      </c>
      <c r="H2733" s="1">
        <v>41863</v>
      </c>
      <c r="J2733" s="1">
        <v>31407</v>
      </c>
      <c r="K2733" t="s">
        <v>471</v>
      </c>
      <c r="L2733">
        <v>69440</v>
      </c>
    </row>
    <row r="2734" spans="1:12" x14ac:dyDescent="0.3">
      <c r="A2734" t="s">
        <v>3713</v>
      </c>
      <c r="B2734" t="s">
        <v>24</v>
      </c>
      <c r="C2734" t="s">
        <v>25</v>
      </c>
      <c r="D2734" t="s">
        <v>59</v>
      </c>
      <c r="E2734" t="s">
        <v>32</v>
      </c>
      <c r="F2734" t="s">
        <v>28</v>
      </c>
      <c r="G2734" t="s">
        <v>74</v>
      </c>
      <c r="H2734" s="1">
        <v>40709</v>
      </c>
      <c r="J2734" s="1">
        <v>25804</v>
      </c>
      <c r="L2734" t="s">
        <v>166</v>
      </c>
    </row>
    <row r="2735" spans="1:12" x14ac:dyDescent="0.3">
      <c r="A2735" t="s">
        <v>3714</v>
      </c>
      <c r="B2735" t="s">
        <v>67</v>
      </c>
      <c r="D2735" t="s">
        <v>125</v>
      </c>
      <c r="E2735" t="s">
        <v>170</v>
      </c>
      <c r="F2735" t="s">
        <v>15</v>
      </c>
      <c r="G2735" t="s">
        <v>16</v>
      </c>
      <c r="H2735" s="1">
        <v>42140</v>
      </c>
      <c r="J2735" s="1">
        <v>37598</v>
      </c>
      <c r="L2735" t="s">
        <v>3925</v>
      </c>
    </row>
    <row r="2736" spans="1:12" x14ac:dyDescent="0.3">
      <c r="A2736" t="s">
        <v>3715</v>
      </c>
      <c r="B2736" t="s">
        <v>49</v>
      </c>
      <c r="C2736" t="s">
        <v>58</v>
      </c>
      <c r="E2736" t="s">
        <v>170</v>
      </c>
      <c r="F2736" t="s">
        <v>28</v>
      </c>
      <c r="H2736" s="1">
        <v>41422</v>
      </c>
      <c r="J2736" s="1">
        <v>35638</v>
      </c>
      <c r="L2736" t="s">
        <v>166</v>
      </c>
    </row>
    <row r="2737" spans="1:12" x14ac:dyDescent="0.3">
      <c r="A2737" t="s">
        <v>3716</v>
      </c>
      <c r="B2737" t="s">
        <v>49</v>
      </c>
      <c r="C2737" t="s">
        <v>37</v>
      </c>
      <c r="D2737" t="s">
        <v>94</v>
      </c>
      <c r="E2737" t="s">
        <v>51</v>
      </c>
      <c r="F2737" t="s">
        <v>15</v>
      </c>
      <c r="G2737" t="s">
        <v>29</v>
      </c>
      <c r="H2737" s="1">
        <v>43895</v>
      </c>
      <c r="I2737" s="1">
        <v>43910</v>
      </c>
      <c r="J2737" s="1">
        <v>24048</v>
      </c>
      <c r="K2737" t="s">
        <v>3717</v>
      </c>
    </row>
    <row r="2738" spans="1:12" x14ac:dyDescent="0.3">
      <c r="A2738" t="s">
        <v>3718</v>
      </c>
      <c r="B2738" t="s">
        <v>85</v>
      </c>
      <c r="C2738" t="s">
        <v>20</v>
      </c>
      <c r="D2738" t="s">
        <v>26</v>
      </c>
      <c r="E2738" t="s">
        <v>32</v>
      </c>
      <c r="F2738" t="s">
        <v>55</v>
      </c>
      <c r="G2738" t="s">
        <v>29</v>
      </c>
      <c r="H2738" s="1">
        <v>42023</v>
      </c>
      <c r="J2738" s="1">
        <v>30678</v>
      </c>
      <c r="L2738" t="s">
        <v>103</v>
      </c>
    </row>
    <row r="2739" spans="1:12" x14ac:dyDescent="0.3">
      <c r="A2739" t="s">
        <v>3719</v>
      </c>
      <c r="B2739" t="s">
        <v>36</v>
      </c>
      <c r="C2739" t="s">
        <v>20</v>
      </c>
      <c r="D2739" t="s">
        <v>125</v>
      </c>
      <c r="E2739" t="s">
        <v>46</v>
      </c>
      <c r="G2739" t="s">
        <v>16</v>
      </c>
      <c r="H2739" s="1">
        <v>40824</v>
      </c>
      <c r="I2739" s="1">
        <v>41643</v>
      </c>
      <c r="J2739" s="1">
        <v>24740</v>
      </c>
    </row>
    <row r="2740" spans="1:12" x14ac:dyDescent="0.3">
      <c r="A2740" t="s">
        <v>3720</v>
      </c>
      <c r="B2740" t="s">
        <v>49</v>
      </c>
      <c r="C2740" t="s">
        <v>25</v>
      </c>
      <c r="D2740" t="s">
        <v>125</v>
      </c>
      <c r="E2740" t="s">
        <v>105</v>
      </c>
      <c r="F2740" t="s">
        <v>55</v>
      </c>
      <c r="H2740" s="1">
        <v>43132</v>
      </c>
      <c r="J2740" s="1">
        <v>32769</v>
      </c>
      <c r="K2740" t="s">
        <v>70</v>
      </c>
      <c r="L2740" t="s">
        <v>1126</v>
      </c>
    </row>
    <row r="2741" spans="1:12" x14ac:dyDescent="0.3">
      <c r="A2741" t="s">
        <v>3721</v>
      </c>
      <c r="B2741" t="s">
        <v>49</v>
      </c>
      <c r="C2741" t="s">
        <v>12</v>
      </c>
      <c r="F2741" t="s">
        <v>55</v>
      </c>
      <c r="G2741" t="s">
        <v>64</v>
      </c>
      <c r="H2741" s="1">
        <v>42745</v>
      </c>
      <c r="I2741" s="1">
        <v>43973</v>
      </c>
      <c r="J2741" s="1">
        <v>22712</v>
      </c>
      <c r="K2741" t="s">
        <v>3722</v>
      </c>
      <c r="L2741" t="s">
        <v>785</v>
      </c>
    </row>
    <row r="2742" spans="1:12" x14ac:dyDescent="0.3">
      <c r="A2742" t="s">
        <v>3723</v>
      </c>
      <c r="B2742" t="s">
        <v>24</v>
      </c>
      <c r="C2742" t="s">
        <v>97</v>
      </c>
      <c r="D2742" t="s">
        <v>53</v>
      </c>
      <c r="F2742" t="s">
        <v>60</v>
      </c>
      <c r="G2742" t="s">
        <v>69</v>
      </c>
      <c r="H2742" s="1">
        <v>43042</v>
      </c>
      <c r="J2742" s="1">
        <v>37475</v>
      </c>
      <c r="K2742" t="s">
        <v>3724</v>
      </c>
      <c r="L2742" t="s">
        <v>3933</v>
      </c>
    </row>
    <row r="2743" spans="1:12" x14ac:dyDescent="0.3">
      <c r="A2743" t="s">
        <v>3725</v>
      </c>
      <c r="B2743" t="s">
        <v>24</v>
      </c>
      <c r="C2743" t="s">
        <v>37</v>
      </c>
      <c r="E2743" t="s">
        <v>88</v>
      </c>
      <c r="H2743" s="1">
        <v>39932</v>
      </c>
      <c r="I2743" s="1">
        <v>41377</v>
      </c>
      <c r="J2743" s="1">
        <v>33154</v>
      </c>
      <c r="K2743" t="s">
        <v>3726</v>
      </c>
      <c r="L2743">
        <v>85269</v>
      </c>
    </row>
    <row r="2744" spans="1:12" x14ac:dyDescent="0.3">
      <c r="A2744" t="s">
        <v>3727</v>
      </c>
      <c r="C2744" t="s">
        <v>45</v>
      </c>
      <c r="D2744" t="s">
        <v>26</v>
      </c>
      <c r="E2744" t="s">
        <v>170</v>
      </c>
      <c r="F2744" t="s">
        <v>33</v>
      </c>
      <c r="G2744" t="s">
        <v>29</v>
      </c>
      <c r="H2744" s="1">
        <v>39942</v>
      </c>
      <c r="I2744" s="1">
        <v>41772</v>
      </c>
      <c r="J2744" s="1">
        <v>29032</v>
      </c>
      <c r="L2744">
        <v>117069</v>
      </c>
    </row>
    <row r="2745" spans="1:12" x14ac:dyDescent="0.3">
      <c r="A2745" t="s">
        <v>3728</v>
      </c>
      <c r="B2745" t="s">
        <v>49</v>
      </c>
      <c r="C2745" t="s">
        <v>97</v>
      </c>
      <c r="D2745" t="s">
        <v>13</v>
      </c>
      <c r="E2745" t="s">
        <v>27</v>
      </c>
      <c r="F2745" t="s">
        <v>15</v>
      </c>
      <c r="G2745" t="s">
        <v>69</v>
      </c>
      <c r="H2745" s="1">
        <v>43074</v>
      </c>
      <c r="J2745" s="1">
        <v>36299</v>
      </c>
      <c r="K2745" t="s">
        <v>3729</v>
      </c>
    </row>
    <row r="2746" spans="1:12" x14ac:dyDescent="0.3">
      <c r="A2746" t="s">
        <v>3730</v>
      </c>
      <c r="B2746" t="s">
        <v>19</v>
      </c>
      <c r="C2746" t="s">
        <v>82</v>
      </c>
      <c r="D2746" t="s">
        <v>83</v>
      </c>
      <c r="F2746" t="s">
        <v>60</v>
      </c>
      <c r="G2746" t="s">
        <v>29</v>
      </c>
      <c r="H2746" s="1">
        <v>41422</v>
      </c>
      <c r="I2746" s="1">
        <v>41371</v>
      </c>
      <c r="J2746" s="1">
        <v>34903</v>
      </c>
      <c r="K2746">
        <v>78123</v>
      </c>
      <c r="L2746" t="s">
        <v>3939</v>
      </c>
    </row>
    <row r="2747" spans="1:12" x14ac:dyDescent="0.3">
      <c r="A2747" t="s">
        <v>3731</v>
      </c>
      <c r="C2747" t="s">
        <v>82</v>
      </c>
      <c r="D2747" t="s">
        <v>83</v>
      </c>
      <c r="E2747" t="s">
        <v>88</v>
      </c>
      <c r="F2747" t="s">
        <v>28</v>
      </c>
      <c r="G2747" t="s">
        <v>64</v>
      </c>
      <c r="H2747" s="1">
        <v>40782</v>
      </c>
      <c r="J2747" s="1">
        <v>28149</v>
      </c>
      <c r="K2747" t="s">
        <v>3732</v>
      </c>
      <c r="L2747" t="s">
        <v>3941</v>
      </c>
    </row>
    <row r="2748" spans="1:12" x14ac:dyDescent="0.3">
      <c r="A2748" t="s">
        <v>3733</v>
      </c>
      <c r="B2748" t="s">
        <v>19</v>
      </c>
      <c r="C2748" t="s">
        <v>40</v>
      </c>
      <c r="D2748" t="s">
        <v>83</v>
      </c>
      <c r="E2748" t="s">
        <v>88</v>
      </c>
      <c r="F2748" t="s">
        <v>55</v>
      </c>
      <c r="G2748" t="s">
        <v>69</v>
      </c>
      <c r="H2748" s="1">
        <v>43697</v>
      </c>
      <c r="I2748" s="1">
        <v>45130</v>
      </c>
      <c r="J2748" s="1">
        <v>27512</v>
      </c>
      <c r="K2748" t="s">
        <v>3734</v>
      </c>
      <c r="L2748">
        <v>94001</v>
      </c>
    </row>
    <row r="2749" spans="1:12" x14ac:dyDescent="0.3">
      <c r="A2749" t="s">
        <v>3735</v>
      </c>
      <c r="B2749" t="s">
        <v>49</v>
      </c>
      <c r="C2749" t="s">
        <v>82</v>
      </c>
      <c r="D2749" t="s">
        <v>83</v>
      </c>
      <c r="E2749" t="s">
        <v>105</v>
      </c>
      <c r="G2749" t="s">
        <v>74</v>
      </c>
      <c r="H2749" s="1">
        <v>40756</v>
      </c>
      <c r="J2749" s="1">
        <v>25255</v>
      </c>
      <c r="K2749" t="s">
        <v>3736</v>
      </c>
      <c r="L2749">
        <v>40868</v>
      </c>
    </row>
    <row r="2750" spans="1:12" x14ac:dyDescent="0.3">
      <c r="A2750" t="s">
        <v>3737</v>
      </c>
      <c r="C2750" t="s">
        <v>25</v>
      </c>
      <c r="D2750" t="s">
        <v>13</v>
      </c>
      <c r="E2750" t="s">
        <v>54</v>
      </c>
      <c r="H2750" s="1">
        <v>42604</v>
      </c>
      <c r="J2750" s="1">
        <v>35054</v>
      </c>
      <c r="K2750">
        <v>45584</v>
      </c>
    </row>
    <row r="2751" spans="1:12" x14ac:dyDescent="0.3">
      <c r="A2751" t="s">
        <v>3738</v>
      </c>
      <c r="B2751" t="s">
        <v>67</v>
      </c>
      <c r="C2751" t="s">
        <v>45</v>
      </c>
      <c r="D2751" t="s">
        <v>21</v>
      </c>
      <c r="E2751" t="s">
        <v>63</v>
      </c>
      <c r="F2751" t="s">
        <v>60</v>
      </c>
      <c r="G2751" t="s">
        <v>64</v>
      </c>
      <c r="H2751" s="1">
        <v>41692</v>
      </c>
      <c r="J2751" s="1">
        <v>26249</v>
      </c>
      <c r="L2751" t="s">
        <v>586</v>
      </c>
    </row>
    <row r="2752" spans="1:12" x14ac:dyDescent="0.3">
      <c r="A2752" t="s">
        <v>3739</v>
      </c>
      <c r="B2752" t="s">
        <v>36</v>
      </c>
      <c r="C2752" t="s">
        <v>97</v>
      </c>
      <c r="D2752" t="s">
        <v>31</v>
      </c>
      <c r="E2752" t="s">
        <v>88</v>
      </c>
      <c r="F2752" t="s">
        <v>55</v>
      </c>
      <c r="G2752" t="s">
        <v>69</v>
      </c>
      <c r="H2752" s="1">
        <v>43217</v>
      </c>
      <c r="J2752" s="1">
        <v>26430</v>
      </c>
      <c r="K2752">
        <v>46205</v>
      </c>
    </row>
    <row r="2753" spans="1:12" x14ac:dyDescent="0.3">
      <c r="A2753" t="s">
        <v>3740</v>
      </c>
      <c r="B2753" t="s">
        <v>85</v>
      </c>
      <c r="C2753" t="s">
        <v>25</v>
      </c>
      <c r="D2753" t="s">
        <v>13</v>
      </c>
      <c r="E2753" t="s">
        <v>14</v>
      </c>
      <c r="F2753" t="s">
        <v>28</v>
      </c>
      <c r="G2753" t="s">
        <v>69</v>
      </c>
      <c r="H2753" s="1">
        <v>39817</v>
      </c>
      <c r="J2753" s="1">
        <v>34591</v>
      </c>
    </row>
    <row r="2754" spans="1:12" x14ac:dyDescent="0.3">
      <c r="A2754" t="s">
        <v>3741</v>
      </c>
      <c r="C2754" t="s">
        <v>40</v>
      </c>
      <c r="D2754" t="s">
        <v>83</v>
      </c>
      <c r="E2754" t="s">
        <v>27</v>
      </c>
      <c r="F2754" t="s">
        <v>33</v>
      </c>
      <c r="G2754" t="s">
        <v>29</v>
      </c>
      <c r="H2754" s="1">
        <v>39844</v>
      </c>
      <c r="J2754" s="1">
        <v>27000</v>
      </c>
      <c r="K2754" t="s">
        <v>3742</v>
      </c>
      <c r="L2754" t="s">
        <v>2735</v>
      </c>
    </row>
    <row r="2755" spans="1:12" x14ac:dyDescent="0.3">
      <c r="A2755" t="s">
        <v>3743</v>
      </c>
      <c r="B2755" t="s">
        <v>36</v>
      </c>
      <c r="C2755" t="s">
        <v>97</v>
      </c>
      <c r="D2755" t="s">
        <v>94</v>
      </c>
      <c r="E2755" t="s">
        <v>105</v>
      </c>
      <c r="F2755" t="s">
        <v>28</v>
      </c>
      <c r="G2755" t="s">
        <v>47</v>
      </c>
      <c r="H2755" s="1">
        <v>42983</v>
      </c>
      <c r="J2755" s="1">
        <v>30871</v>
      </c>
      <c r="K2755" t="s">
        <v>3744</v>
      </c>
    </row>
    <row r="2756" spans="1:12" x14ac:dyDescent="0.3">
      <c r="A2756" t="s">
        <v>3745</v>
      </c>
      <c r="B2756" t="s">
        <v>19</v>
      </c>
      <c r="C2756" t="s">
        <v>20</v>
      </c>
      <c r="D2756" t="s">
        <v>68</v>
      </c>
      <c r="E2756" t="s">
        <v>38</v>
      </c>
      <c r="F2756" t="s">
        <v>15</v>
      </c>
      <c r="G2756" t="s">
        <v>42</v>
      </c>
      <c r="H2756" s="1">
        <v>41645</v>
      </c>
      <c r="J2756" s="1">
        <v>35816</v>
      </c>
      <c r="K2756" t="s">
        <v>910</v>
      </c>
    </row>
    <row r="2757" spans="1:12" x14ac:dyDescent="0.3">
      <c r="A2757" t="s">
        <v>3746</v>
      </c>
      <c r="C2757" t="s">
        <v>97</v>
      </c>
      <c r="D2757" t="s">
        <v>68</v>
      </c>
      <c r="E2757" t="s">
        <v>105</v>
      </c>
      <c r="F2757" t="s">
        <v>55</v>
      </c>
      <c r="G2757" t="s">
        <v>42</v>
      </c>
      <c r="H2757" s="1">
        <v>39903</v>
      </c>
      <c r="J2757" s="1">
        <v>21995</v>
      </c>
      <c r="L2757" t="s">
        <v>3952</v>
      </c>
    </row>
    <row r="2758" spans="1:12" x14ac:dyDescent="0.3">
      <c r="A2758" t="s">
        <v>3747</v>
      </c>
      <c r="C2758" t="s">
        <v>97</v>
      </c>
      <c r="D2758" t="s">
        <v>147</v>
      </c>
      <c r="E2758" t="s">
        <v>86</v>
      </c>
      <c r="F2758" t="s">
        <v>33</v>
      </c>
      <c r="G2758" t="s">
        <v>29</v>
      </c>
      <c r="H2758" s="1">
        <v>42466</v>
      </c>
      <c r="J2758" s="1">
        <v>38059</v>
      </c>
    </row>
    <row r="2759" spans="1:12" x14ac:dyDescent="0.3">
      <c r="A2759" t="s">
        <v>3748</v>
      </c>
      <c r="B2759" t="s">
        <v>19</v>
      </c>
      <c r="C2759" t="s">
        <v>45</v>
      </c>
      <c r="D2759" t="s">
        <v>94</v>
      </c>
      <c r="E2759" t="s">
        <v>38</v>
      </c>
      <c r="F2759" t="s">
        <v>55</v>
      </c>
      <c r="G2759" t="s">
        <v>74</v>
      </c>
      <c r="H2759" s="1">
        <v>40917</v>
      </c>
      <c r="J2759" s="1">
        <v>25356</v>
      </c>
      <c r="K2759" t="s">
        <v>3749</v>
      </c>
    </row>
    <row r="2760" spans="1:12" x14ac:dyDescent="0.3">
      <c r="A2760" t="s">
        <v>3750</v>
      </c>
      <c r="B2760" t="s">
        <v>19</v>
      </c>
      <c r="C2760" t="s">
        <v>97</v>
      </c>
      <c r="E2760" t="s">
        <v>105</v>
      </c>
      <c r="F2760" t="s">
        <v>60</v>
      </c>
      <c r="G2760" t="s">
        <v>29</v>
      </c>
      <c r="H2760" t="s">
        <v>75</v>
      </c>
      <c r="J2760" s="1">
        <v>24613</v>
      </c>
      <c r="L2760">
        <v>94449</v>
      </c>
    </row>
    <row r="2761" spans="1:12" x14ac:dyDescent="0.3">
      <c r="A2761" t="s">
        <v>3751</v>
      </c>
      <c r="B2761" t="s">
        <v>67</v>
      </c>
      <c r="C2761" t="s">
        <v>25</v>
      </c>
      <c r="D2761" t="s">
        <v>130</v>
      </c>
      <c r="E2761" t="s">
        <v>99</v>
      </c>
      <c r="G2761" t="s">
        <v>69</v>
      </c>
      <c r="H2761" t="s">
        <v>75</v>
      </c>
      <c r="I2761" s="1">
        <v>44379</v>
      </c>
      <c r="J2761" s="1">
        <v>24603</v>
      </c>
      <c r="K2761" t="s">
        <v>668</v>
      </c>
      <c r="L2761" t="s">
        <v>3958</v>
      </c>
    </row>
    <row r="2762" spans="1:12" x14ac:dyDescent="0.3">
      <c r="A2762" t="s">
        <v>3752</v>
      </c>
      <c r="B2762" t="s">
        <v>85</v>
      </c>
      <c r="C2762" t="s">
        <v>40</v>
      </c>
      <c r="D2762" t="s">
        <v>21</v>
      </c>
      <c r="E2762" t="s">
        <v>32</v>
      </c>
      <c r="G2762" t="s">
        <v>69</v>
      </c>
      <c r="H2762" t="s">
        <v>75</v>
      </c>
      <c r="J2762" s="1">
        <v>36723</v>
      </c>
    </row>
    <row r="2763" spans="1:12" x14ac:dyDescent="0.3">
      <c r="A2763" t="s">
        <v>3753</v>
      </c>
      <c r="C2763" t="s">
        <v>37</v>
      </c>
      <c r="D2763" t="s">
        <v>147</v>
      </c>
      <c r="E2763" t="s">
        <v>86</v>
      </c>
      <c r="F2763" t="s">
        <v>15</v>
      </c>
      <c r="H2763" s="1">
        <v>40480</v>
      </c>
      <c r="J2763" s="1">
        <v>32554</v>
      </c>
      <c r="L2763" t="s">
        <v>469</v>
      </c>
    </row>
    <row r="2764" spans="1:12" x14ac:dyDescent="0.3">
      <c r="A2764" t="s">
        <v>3754</v>
      </c>
      <c r="C2764" t="s">
        <v>25</v>
      </c>
      <c r="D2764" t="s">
        <v>83</v>
      </c>
      <c r="E2764" t="s">
        <v>51</v>
      </c>
      <c r="G2764" t="s">
        <v>64</v>
      </c>
      <c r="H2764" s="1">
        <v>41301</v>
      </c>
      <c r="I2764" s="1">
        <v>41570</v>
      </c>
      <c r="J2764" s="1">
        <v>35741</v>
      </c>
    </row>
    <row r="2765" spans="1:12" x14ac:dyDescent="0.3">
      <c r="A2765" t="s">
        <v>3755</v>
      </c>
      <c r="B2765" t="s">
        <v>36</v>
      </c>
      <c r="C2765" t="s">
        <v>45</v>
      </c>
      <c r="D2765" t="s">
        <v>13</v>
      </c>
      <c r="E2765" t="s">
        <v>88</v>
      </c>
      <c r="F2765" t="s">
        <v>28</v>
      </c>
      <c r="H2765" s="1">
        <v>42790</v>
      </c>
      <c r="I2765" s="1">
        <v>44384</v>
      </c>
      <c r="J2765" s="1">
        <v>28313</v>
      </c>
      <c r="K2765" t="s">
        <v>3756</v>
      </c>
      <c r="L2765" t="s">
        <v>3963</v>
      </c>
    </row>
    <row r="2766" spans="1:12" x14ac:dyDescent="0.3">
      <c r="A2766" t="s">
        <v>3757</v>
      </c>
      <c r="B2766" t="s">
        <v>67</v>
      </c>
      <c r="C2766" t="s">
        <v>12</v>
      </c>
      <c r="D2766" t="s">
        <v>83</v>
      </c>
      <c r="E2766" t="s">
        <v>51</v>
      </c>
      <c r="G2766" t="s">
        <v>78</v>
      </c>
      <c r="H2766" s="1">
        <v>42552</v>
      </c>
      <c r="J2766" s="1">
        <v>30621</v>
      </c>
    </row>
    <row r="2767" spans="1:12" x14ac:dyDescent="0.3">
      <c r="A2767" t="s">
        <v>3758</v>
      </c>
      <c r="B2767" t="s">
        <v>67</v>
      </c>
      <c r="C2767" t="s">
        <v>20</v>
      </c>
      <c r="D2767" t="s">
        <v>41</v>
      </c>
      <c r="E2767" t="s">
        <v>14</v>
      </c>
      <c r="G2767" t="s">
        <v>29</v>
      </c>
      <c r="H2767" s="1">
        <v>43688</v>
      </c>
      <c r="I2767" s="1">
        <v>44190</v>
      </c>
      <c r="J2767" s="1">
        <v>24963</v>
      </c>
      <c r="L2767" t="s">
        <v>3966</v>
      </c>
    </row>
    <row r="2768" spans="1:12" x14ac:dyDescent="0.3">
      <c r="A2768" t="s">
        <v>3759</v>
      </c>
      <c r="B2768" t="s">
        <v>49</v>
      </c>
      <c r="C2768" t="s">
        <v>45</v>
      </c>
      <c r="D2768" t="s">
        <v>31</v>
      </c>
      <c r="E2768" t="s">
        <v>38</v>
      </c>
      <c r="F2768" t="s">
        <v>33</v>
      </c>
      <c r="G2768" t="s">
        <v>78</v>
      </c>
      <c r="H2768" s="1">
        <v>43271</v>
      </c>
      <c r="I2768" s="1">
        <v>43986</v>
      </c>
    </row>
    <row r="2769" spans="1:12" x14ac:dyDescent="0.3">
      <c r="A2769" t="s">
        <v>3760</v>
      </c>
      <c r="B2769" t="s">
        <v>24</v>
      </c>
      <c r="D2769" t="s">
        <v>41</v>
      </c>
      <c r="E2769" t="s">
        <v>46</v>
      </c>
      <c r="F2769" t="s">
        <v>33</v>
      </c>
      <c r="H2769" s="1">
        <v>40382</v>
      </c>
      <c r="I2769" s="1">
        <v>41783</v>
      </c>
      <c r="J2769" s="1">
        <v>26414</v>
      </c>
      <c r="L2769" t="s">
        <v>3969</v>
      </c>
    </row>
    <row r="2770" spans="1:12" x14ac:dyDescent="0.3">
      <c r="A2770" t="s">
        <v>3761</v>
      </c>
      <c r="C2770" t="s">
        <v>45</v>
      </c>
      <c r="D2770" t="s">
        <v>26</v>
      </c>
      <c r="E2770" t="s">
        <v>170</v>
      </c>
      <c r="F2770" t="s">
        <v>60</v>
      </c>
      <c r="H2770" s="1">
        <v>40220</v>
      </c>
      <c r="I2770" s="1">
        <v>41952</v>
      </c>
      <c r="J2770" s="1">
        <v>29472</v>
      </c>
      <c r="K2770" t="s">
        <v>3762</v>
      </c>
    </row>
    <row r="2771" spans="1:12" x14ac:dyDescent="0.3">
      <c r="A2771" t="s">
        <v>3763</v>
      </c>
      <c r="B2771" t="s">
        <v>67</v>
      </c>
      <c r="C2771" t="s">
        <v>97</v>
      </c>
      <c r="D2771" t="s">
        <v>13</v>
      </c>
      <c r="E2771" t="s">
        <v>32</v>
      </c>
      <c r="F2771" t="s">
        <v>15</v>
      </c>
      <c r="G2771" t="s">
        <v>74</v>
      </c>
      <c r="H2771" s="1">
        <v>44105</v>
      </c>
      <c r="I2771" s="1">
        <v>44580</v>
      </c>
      <c r="J2771" s="1">
        <v>27442</v>
      </c>
      <c r="K2771" t="s">
        <v>293</v>
      </c>
    </row>
    <row r="2772" spans="1:12" x14ac:dyDescent="0.3">
      <c r="A2772" t="s">
        <v>3764</v>
      </c>
      <c r="B2772" t="s">
        <v>36</v>
      </c>
      <c r="C2772" t="s">
        <v>12</v>
      </c>
      <c r="D2772" t="s">
        <v>83</v>
      </c>
      <c r="E2772" t="s">
        <v>92</v>
      </c>
      <c r="F2772" t="s">
        <v>33</v>
      </c>
      <c r="G2772" t="s">
        <v>47</v>
      </c>
      <c r="H2772" s="1">
        <v>39973</v>
      </c>
      <c r="J2772" s="1">
        <v>29816</v>
      </c>
      <c r="L2772">
        <v>107143</v>
      </c>
    </row>
    <row r="2773" spans="1:12" x14ac:dyDescent="0.3">
      <c r="A2773" t="s">
        <v>3765</v>
      </c>
      <c r="B2773" t="s">
        <v>24</v>
      </c>
      <c r="C2773" t="s">
        <v>45</v>
      </c>
      <c r="D2773" t="s">
        <v>53</v>
      </c>
      <c r="F2773" t="s">
        <v>60</v>
      </c>
      <c r="G2773" t="s">
        <v>42</v>
      </c>
      <c r="H2773" s="1">
        <v>42026</v>
      </c>
      <c r="J2773" s="1">
        <v>34817</v>
      </c>
      <c r="K2773" t="s">
        <v>211</v>
      </c>
      <c r="L2773" t="s">
        <v>3974</v>
      </c>
    </row>
    <row r="2774" spans="1:12" x14ac:dyDescent="0.3">
      <c r="A2774" t="s">
        <v>3766</v>
      </c>
      <c r="B2774" t="s">
        <v>49</v>
      </c>
      <c r="C2774" t="s">
        <v>12</v>
      </c>
      <c r="D2774" t="s">
        <v>13</v>
      </c>
      <c r="E2774" t="s">
        <v>86</v>
      </c>
      <c r="G2774" t="s">
        <v>64</v>
      </c>
      <c r="H2774" s="1">
        <v>42894</v>
      </c>
      <c r="J2774" s="1">
        <v>22748</v>
      </c>
      <c r="K2774" t="s">
        <v>576</v>
      </c>
      <c r="L2774">
        <v>79285</v>
      </c>
    </row>
    <row r="2775" spans="1:12" x14ac:dyDescent="0.3">
      <c r="A2775" t="s">
        <v>3767</v>
      </c>
      <c r="B2775" t="s">
        <v>24</v>
      </c>
      <c r="C2775" t="s">
        <v>97</v>
      </c>
      <c r="E2775" t="s">
        <v>88</v>
      </c>
      <c r="F2775" t="s">
        <v>33</v>
      </c>
      <c r="H2775" s="1">
        <v>43389</v>
      </c>
      <c r="J2775" s="1">
        <v>30092</v>
      </c>
      <c r="K2775">
        <v>46873</v>
      </c>
      <c r="L2775" t="s">
        <v>3977</v>
      </c>
    </row>
    <row r="2776" spans="1:12" x14ac:dyDescent="0.3">
      <c r="A2776" t="s">
        <v>3768</v>
      </c>
      <c r="B2776" t="s">
        <v>85</v>
      </c>
      <c r="C2776" t="s">
        <v>45</v>
      </c>
      <c r="D2776" t="s">
        <v>53</v>
      </c>
      <c r="E2776" t="s">
        <v>38</v>
      </c>
      <c r="F2776" t="s">
        <v>55</v>
      </c>
      <c r="H2776" s="1">
        <v>40595</v>
      </c>
      <c r="I2776" s="1">
        <v>40813</v>
      </c>
      <c r="J2776" s="1">
        <v>22892</v>
      </c>
      <c r="K2776" t="s">
        <v>3769</v>
      </c>
      <c r="L2776" t="s">
        <v>3979</v>
      </c>
    </row>
    <row r="2777" spans="1:12" x14ac:dyDescent="0.3">
      <c r="A2777" t="s">
        <v>3770</v>
      </c>
      <c r="C2777" t="s">
        <v>40</v>
      </c>
      <c r="D2777" t="s">
        <v>94</v>
      </c>
      <c r="E2777" t="s">
        <v>27</v>
      </c>
      <c r="F2777" t="s">
        <v>28</v>
      </c>
      <c r="G2777" t="s">
        <v>29</v>
      </c>
      <c r="H2777" s="1">
        <v>40935</v>
      </c>
      <c r="K2777" t="s">
        <v>3771</v>
      </c>
    </row>
    <row r="2778" spans="1:12" x14ac:dyDescent="0.3">
      <c r="A2778" t="s">
        <v>3772</v>
      </c>
      <c r="C2778" t="s">
        <v>40</v>
      </c>
      <c r="D2778" t="s">
        <v>21</v>
      </c>
      <c r="E2778" t="s">
        <v>99</v>
      </c>
      <c r="G2778" t="s">
        <v>47</v>
      </c>
      <c r="H2778" s="1">
        <v>41307</v>
      </c>
      <c r="I2778" s="1">
        <v>42692</v>
      </c>
      <c r="J2778" s="1">
        <v>34275</v>
      </c>
      <c r="K2778" t="s">
        <v>3773</v>
      </c>
    </row>
    <row r="2779" spans="1:12" x14ac:dyDescent="0.3">
      <c r="A2779" t="s">
        <v>3774</v>
      </c>
      <c r="B2779" t="s">
        <v>19</v>
      </c>
      <c r="C2779" t="s">
        <v>20</v>
      </c>
      <c r="E2779" t="s">
        <v>51</v>
      </c>
      <c r="G2779" t="s">
        <v>29</v>
      </c>
      <c r="H2779" t="s">
        <v>75</v>
      </c>
      <c r="J2779" s="1">
        <v>26779</v>
      </c>
      <c r="K2779" t="s">
        <v>3775</v>
      </c>
    </row>
    <row r="2780" spans="1:12" x14ac:dyDescent="0.3">
      <c r="A2780" t="s">
        <v>3776</v>
      </c>
      <c r="B2780" t="s">
        <v>19</v>
      </c>
      <c r="C2780" t="s">
        <v>25</v>
      </c>
      <c r="D2780" t="s">
        <v>68</v>
      </c>
      <c r="E2780" t="s">
        <v>92</v>
      </c>
      <c r="F2780" t="s">
        <v>55</v>
      </c>
      <c r="G2780" t="s">
        <v>78</v>
      </c>
      <c r="H2780" t="s">
        <v>75</v>
      </c>
      <c r="I2780" s="1">
        <v>43947</v>
      </c>
      <c r="J2780" s="1">
        <v>31820</v>
      </c>
      <c r="K2780" t="s">
        <v>3777</v>
      </c>
      <c r="L2780" t="s">
        <v>109</v>
      </c>
    </row>
    <row r="2781" spans="1:12" x14ac:dyDescent="0.3">
      <c r="A2781" t="s">
        <v>3778</v>
      </c>
      <c r="B2781" t="s">
        <v>67</v>
      </c>
      <c r="C2781" t="s">
        <v>97</v>
      </c>
      <c r="D2781" t="s">
        <v>41</v>
      </c>
      <c r="E2781" t="s">
        <v>14</v>
      </c>
      <c r="F2781" t="s">
        <v>28</v>
      </c>
      <c r="G2781" t="s">
        <v>69</v>
      </c>
      <c r="H2781" s="1">
        <v>42441</v>
      </c>
      <c r="I2781" s="1">
        <v>42328</v>
      </c>
      <c r="J2781" s="1">
        <v>30086</v>
      </c>
    </row>
    <row r="2782" spans="1:12" x14ac:dyDescent="0.3">
      <c r="A2782" t="s">
        <v>3779</v>
      </c>
      <c r="C2782" t="s">
        <v>37</v>
      </c>
      <c r="D2782" t="s">
        <v>94</v>
      </c>
      <c r="E2782" t="s">
        <v>38</v>
      </c>
      <c r="F2782" t="s">
        <v>60</v>
      </c>
      <c r="G2782" t="s">
        <v>78</v>
      </c>
      <c r="H2782" t="s">
        <v>75</v>
      </c>
      <c r="J2782" s="1">
        <v>29761</v>
      </c>
      <c r="L2782" t="s">
        <v>3986</v>
      </c>
    </row>
    <row r="2783" spans="1:12" x14ac:dyDescent="0.3">
      <c r="A2783" t="s">
        <v>3780</v>
      </c>
      <c r="B2783" t="s">
        <v>85</v>
      </c>
      <c r="C2783" t="s">
        <v>12</v>
      </c>
      <c r="D2783" t="s">
        <v>94</v>
      </c>
      <c r="E2783" t="s">
        <v>32</v>
      </c>
      <c r="G2783" t="s">
        <v>78</v>
      </c>
      <c r="H2783" s="1">
        <v>42003</v>
      </c>
      <c r="I2783" s="1">
        <v>42714</v>
      </c>
      <c r="J2783" s="1">
        <v>22046</v>
      </c>
      <c r="K2783" t="s">
        <v>287</v>
      </c>
      <c r="L2783" t="s">
        <v>3988</v>
      </c>
    </row>
    <row r="2784" spans="1:12" x14ac:dyDescent="0.3">
      <c r="A2784" t="s">
        <v>3781</v>
      </c>
      <c r="B2784" t="s">
        <v>67</v>
      </c>
      <c r="E2784" t="s">
        <v>46</v>
      </c>
      <c r="F2784" t="s">
        <v>60</v>
      </c>
      <c r="G2784" t="s">
        <v>64</v>
      </c>
      <c r="H2784" s="1">
        <v>41854</v>
      </c>
      <c r="K2784" t="s">
        <v>244</v>
      </c>
      <c r="L2784" t="s">
        <v>3990</v>
      </c>
    </row>
    <row r="2785" spans="1:12" x14ac:dyDescent="0.3">
      <c r="A2785" t="s">
        <v>3782</v>
      </c>
      <c r="B2785" t="s">
        <v>36</v>
      </c>
      <c r="C2785" t="s">
        <v>20</v>
      </c>
      <c r="D2785" t="s">
        <v>31</v>
      </c>
      <c r="E2785" t="s">
        <v>32</v>
      </c>
      <c r="F2785" t="s">
        <v>15</v>
      </c>
      <c r="G2785" t="s">
        <v>42</v>
      </c>
      <c r="H2785" s="1">
        <v>41943</v>
      </c>
      <c r="I2785" s="1">
        <v>43037</v>
      </c>
      <c r="J2785" s="1">
        <v>38481</v>
      </c>
      <c r="L2785" t="s">
        <v>3992</v>
      </c>
    </row>
    <row r="2786" spans="1:12" x14ac:dyDescent="0.3">
      <c r="A2786" t="s">
        <v>3783</v>
      </c>
      <c r="B2786" t="s">
        <v>36</v>
      </c>
      <c r="C2786" t="s">
        <v>20</v>
      </c>
      <c r="D2786" t="s">
        <v>130</v>
      </c>
      <c r="E2786" t="s">
        <v>63</v>
      </c>
      <c r="F2786" t="s">
        <v>15</v>
      </c>
      <c r="G2786" t="s">
        <v>64</v>
      </c>
      <c r="H2786" s="1">
        <v>39834</v>
      </c>
      <c r="J2786" s="1">
        <v>27364</v>
      </c>
      <c r="K2786">
        <v>30611</v>
      </c>
      <c r="L2786" t="s">
        <v>857</v>
      </c>
    </row>
    <row r="2787" spans="1:12" x14ac:dyDescent="0.3">
      <c r="A2787" t="s">
        <v>3784</v>
      </c>
      <c r="B2787" t="s">
        <v>85</v>
      </c>
      <c r="C2787" t="s">
        <v>58</v>
      </c>
      <c r="D2787" t="s">
        <v>13</v>
      </c>
      <c r="E2787" t="s">
        <v>46</v>
      </c>
      <c r="H2787" s="1">
        <v>41713</v>
      </c>
      <c r="J2787" s="1">
        <v>32406</v>
      </c>
      <c r="K2787" t="s">
        <v>3785</v>
      </c>
      <c r="L2787" t="s">
        <v>3995</v>
      </c>
    </row>
    <row r="2788" spans="1:12" x14ac:dyDescent="0.3">
      <c r="A2788" t="s">
        <v>3786</v>
      </c>
      <c r="B2788" t="s">
        <v>49</v>
      </c>
      <c r="C2788" t="s">
        <v>37</v>
      </c>
      <c r="D2788" t="s">
        <v>125</v>
      </c>
      <c r="E2788" t="s">
        <v>105</v>
      </c>
      <c r="H2788" s="1">
        <v>40317</v>
      </c>
      <c r="I2788" s="1">
        <v>41532</v>
      </c>
      <c r="J2788" s="1">
        <v>26736</v>
      </c>
      <c r="K2788" t="s">
        <v>3787</v>
      </c>
      <c r="L2788" t="s">
        <v>3997</v>
      </c>
    </row>
    <row r="2789" spans="1:12" x14ac:dyDescent="0.3">
      <c r="A2789" t="s">
        <v>3788</v>
      </c>
      <c r="B2789" t="s">
        <v>49</v>
      </c>
      <c r="D2789" t="s">
        <v>125</v>
      </c>
      <c r="F2789" t="s">
        <v>60</v>
      </c>
      <c r="G2789" t="s">
        <v>29</v>
      </c>
      <c r="H2789" s="1">
        <v>42765</v>
      </c>
      <c r="I2789" s="1">
        <v>43647</v>
      </c>
      <c r="J2789" s="1">
        <v>29246</v>
      </c>
      <c r="K2789" t="s">
        <v>3789</v>
      </c>
    </row>
    <row r="2790" spans="1:12" x14ac:dyDescent="0.3">
      <c r="A2790" t="s">
        <v>3790</v>
      </c>
      <c r="B2790" t="s">
        <v>19</v>
      </c>
      <c r="C2790" t="s">
        <v>37</v>
      </c>
      <c r="D2790" t="s">
        <v>50</v>
      </c>
      <c r="E2790" t="s">
        <v>54</v>
      </c>
      <c r="G2790" t="s">
        <v>16</v>
      </c>
      <c r="H2790" s="1">
        <v>43685</v>
      </c>
      <c r="I2790" s="1">
        <v>44144</v>
      </c>
      <c r="J2790" s="1">
        <v>36961</v>
      </c>
      <c r="L2790" t="s">
        <v>4000</v>
      </c>
    </row>
    <row r="2791" spans="1:12" x14ac:dyDescent="0.3">
      <c r="A2791" t="s">
        <v>3791</v>
      </c>
      <c r="C2791" t="s">
        <v>58</v>
      </c>
      <c r="D2791" t="s">
        <v>13</v>
      </c>
      <c r="E2791" t="s">
        <v>105</v>
      </c>
      <c r="F2791" t="s">
        <v>60</v>
      </c>
      <c r="G2791" t="s">
        <v>29</v>
      </c>
      <c r="H2791" s="1">
        <v>43466</v>
      </c>
      <c r="J2791" s="1">
        <v>36902</v>
      </c>
      <c r="K2791" t="s">
        <v>1255</v>
      </c>
      <c r="L2791" t="s">
        <v>157</v>
      </c>
    </row>
    <row r="2792" spans="1:12" x14ac:dyDescent="0.3">
      <c r="A2792" t="s">
        <v>3792</v>
      </c>
      <c r="B2792" t="s">
        <v>85</v>
      </c>
      <c r="C2792" t="s">
        <v>97</v>
      </c>
      <c r="D2792" t="s">
        <v>68</v>
      </c>
      <c r="E2792" t="s">
        <v>86</v>
      </c>
      <c r="F2792" t="s">
        <v>15</v>
      </c>
      <c r="G2792" t="s">
        <v>42</v>
      </c>
      <c r="H2792" s="1">
        <v>43094</v>
      </c>
      <c r="J2792" s="1">
        <v>28618</v>
      </c>
      <c r="K2792" t="s">
        <v>3793</v>
      </c>
      <c r="L2792" t="s">
        <v>485</v>
      </c>
    </row>
    <row r="2793" spans="1:12" x14ac:dyDescent="0.3">
      <c r="A2793" t="s">
        <v>3794</v>
      </c>
      <c r="B2793" t="s">
        <v>85</v>
      </c>
      <c r="C2793" t="s">
        <v>20</v>
      </c>
      <c r="G2793" t="s">
        <v>64</v>
      </c>
      <c r="H2793" s="1">
        <v>41915</v>
      </c>
      <c r="J2793" s="1">
        <v>27006</v>
      </c>
      <c r="L2793" t="s">
        <v>4004</v>
      </c>
    </row>
    <row r="2794" spans="1:12" x14ac:dyDescent="0.3">
      <c r="A2794" t="s">
        <v>3795</v>
      </c>
      <c r="B2794" t="s">
        <v>19</v>
      </c>
      <c r="C2794" t="s">
        <v>82</v>
      </c>
      <c r="D2794" t="s">
        <v>31</v>
      </c>
      <c r="E2794" t="s">
        <v>105</v>
      </c>
      <c r="F2794" t="s">
        <v>60</v>
      </c>
      <c r="G2794" t="s">
        <v>47</v>
      </c>
      <c r="H2794" s="1">
        <v>44119</v>
      </c>
      <c r="J2794" s="1">
        <v>31827</v>
      </c>
      <c r="K2794" t="s">
        <v>119</v>
      </c>
    </row>
    <row r="2795" spans="1:12" x14ac:dyDescent="0.3">
      <c r="A2795" t="s">
        <v>3796</v>
      </c>
      <c r="B2795" t="s">
        <v>24</v>
      </c>
      <c r="C2795" t="s">
        <v>20</v>
      </c>
      <c r="D2795" t="s">
        <v>94</v>
      </c>
      <c r="E2795" t="s">
        <v>63</v>
      </c>
      <c r="F2795" t="s">
        <v>28</v>
      </c>
      <c r="G2795" t="s">
        <v>64</v>
      </c>
      <c r="H2795" s="1">
        <v>42820</v>
      </c>
      <c r="I2795" s="1">
        <v>43053</v>
      </c>
      <c r="K2795" t="s">
        <v>3797</v>
      </c>
      <c r="L2795" t="s">
        <v>4007</v>
      </c>
    </row>
    <row r="2796" spans="1:12" x14ac:dyDescent="0.3">
      <c r="A2796" t="s">
        <v>3798</v>
      </c>
      <c r="C2796" t="s">
        <v>58</v>
      </c>
      <c r="D2796" t="s">
        <v>53</v>
      </c>
      <c r="E2796" t="s">
        <v>46</v>
      </c>
      <c r="F2796" t="s">
        <v>55</v>
      </c>
      <c r="G2796" t="s">
        <v>16</v>
      </c>
      <c r="H2796" s="1">
        <v>40715</v>
      </c>
      <c r="I2796" s="1">
        <v>41234</v>
      </c>
      <c r="J2796" s="1">
        <v>28014</v>
      </c>
      <c r="L2796" t="s">
        <v>1097</v>
      </c>
    </row>
    <row r="2797" spans="1:12" x14ac:dyDescent="0.3">
      <c r="A2797" t="s">
        <v>3799</v>
      </c>
      <c r="B2797" t="s">
        <v>24</v>
      </c>
      <c r="E2797" t="s">
        <v>88</v>
      </c>
      <c r="F2797" t="s">
        <v>55</v>
      </c>
      <c r="G2797" t="s">
        <v>78</v>
      </c>
      <c r="H2797" t="s">
        <v>75</v>
      </c>
      <c r="I2797" s="1">
        <v>40865</v>
      </c>
      <c r="J2797" s="1">
        <v>32074</v>
      </c>
      <c r="K2797" t="s">
        <v>3800</v>
      </c>
      <c r="L2797" t="s">
        <v>116</v>
      </c>
    </row>
    <row r="2798" spans="1:12" x14ac:dyDescent="0.3">
      <c r="A2798" t="s">
        <v>3801</v>
      </c>
      <c r="C2798" t="s">
        <v>58</v>
      </c>
      <c r="D2798" t="s">
        <v>68</v>
      </c>
      <c r="F2798" t="s">
        <v>33</v>
      </c>
      <c r="G2798" t="s">
        <v>64</v>
      </c>
      <c r="H2798" s="1">
        <v>40716</v>
      </c>
      <c r="J2798" s="1">
        <v>24911</v>
      </c>
      <c r="L2798">
        <v>34573</v>
      </c>
    </row>
    <row r="2799" spans="1:12" x14ac:dyDescent="0.3">
      <c r="A2799" t="s">
        <v>3802</v>
      </c>
      <c r="B2799" t="s">
        <v>49</v>
      </c>
      <c r="C2799" t="s">
        <v>45</v>
      </c>
      <c r="D2799" t="s">
        <v>125</v>
      </c>
      <c r="E2799" t="s">
        <v>46</v>
      </c>
      <c r="F2799" t="s">
        <v>60</v>
      </c>
      <c r="G2799" t="s">
        <v>64</v>
      </c>
      <c r="H2799" s="1">
        <v>43221</v>
      </c>
      <c r="J2799" s="1">
        <v>23875</v>
      </c>
      <c r="K2799" t="s">
        <v>3803</v>
      </c>
      <c r="L2799" t="s">
        <v>4014</v>
      </c>
    </row>
    <row r="2800" spans="1:12" x14ac:dyDescent="0.3">
      <c r="A2800" t="s">
        <v>3804</v>
      </c>
      <c r="C2800" t="s">
        <v>25</v>
      </c>
      <c r="D2800" t="s">
        <v>13</v>
      </c>
      <c r="E2800" t="s">
        <v>86</v>
      </c>
      <c r="F2800" t="s">
        <v>15</v>
      </c>
      <c r="G2800" t="s">
        <v>42</v>
      </c>
      <c r="H2800" s="1">
        <v>43192</v>
      </c>
      <c r="J2800" s="1">
        <v>24161</v>
      </c>
      <c r="K2800">
        <v>58332</v>
      </c>
      <c r="L2800" t="s">
        <v>4016</v>
      </c>
    </row>
    <row r="2801" spans="1:12" x14ac:dyDescent="0.3">
      <c r="A2801" t="s">
        <v>3805</v>
      </c>
      <c r="B2801" t="s">
        <v>19</v>
      </c>
      <c r="C2801" t="s">
        <v>12</v>
      </c>
      <c r="D2801" t="s">
        <v>41</v>
      </c>
      <c r="E2801" t="s">
        <v>88</v>
      </c>
      <c r="G2801" t="s">
        <v>16</v>
      </c>
      <c r="H2801" s="1">
        <v>43632</v>
      </c>
      <c r="J2801" s="1">
        <v>28922</v>
      </c>
      <c r="K2801" t="s">
        <v>280</v>
      </c>
    </row>
    <row r="2802" spans="1:12" x14ac:dyDescent="0.3">
      <c r="A2802" t="s">
        <v>3806</v>
      </c>
      <c r="B2802" t="s">
        <v>36</v>
      </c>
      <c r="C2802" t="s">
        <v>37</v>
      </c>
      <c r="D2802" t="s">
        <v>31</v>
      </c>
      <c r="E2802" t="s">
        <v>99</v>
      </c>
      <c r="F2802" t="s">
        <v>60</v>
      </c>
      <c r="G2802" t="s">
        <v>69</v>
      </c>
      <c r="H2802" s="1">
        <v>41633</v>
      </c>
      <c r="I2802" s="1">
        <v>41551</v>
      </c>
      <c r="J2802" s="1">
        <v>26288</v>
      </c>
      <c r="L2802" t="s">
        <v>4019</v>
      </c>
    </row>
    <row r="2803" spans="1:12" x14ac:dyDescent="0.3">
      <c r="A2803" t="s">
        <v>3807</v>
      </c>
      <c r="C2803" t="s">
        <v>45</v>
      </c>
      <c r="D2803" t="s">
        <v>53</v>
      </c>
      <c r="E2803" t="s">
        <v>32</v>
      </c>
      <c r="F2803" t="s">
        <v>33</v>
      </c>
      <c r="G2803" t="s">
        <v>78</v>
      </c>
      <c r="H2803" s="1">
        <v>39983</v>
      </c>
      <c r="I2803" s="1">
        <v>41155</v>
      </c>
      <c r="J2803" s="1">
        <v>30713</v>
      </c>
      <c r="K2803" t="s">
        <v>171</v>
      </c>
    </row>
    <row r="2804" spans="1:12" x14ac:dyDescent="0.3">
      <c r="A2804" t="s">
        <v>3808</v>
      </c>
      <c r="B2804" t="s">
        <v>19</v>
      </c>
      <c r="E2804" t="s">
        <v>38</v>
      </c>
      <c r="F2804" t="s">
        <v>28</v>
      </c>
      <c r="G2804" t="s">
        <v>69</v>
      </c>
      <c r="H2804" s="1">
        <v>43812</v>
      </c>
      <c r="J2804" s="1">
        <v>37929</v>
      </c>
      <c r="K2804">
        <v>117011</v>
      </c>
      <c r="L2804" t="s">
        <v>293</v>
      </c>
    </row>
    <row r="2805" spans="1:12" x14ac:dyDescent="0.3">
      <c r="A2805" t="s">
        <v>3809</v>
      </c>
      <c r="B2805" t="s">
        <v>36</v>
      </c>
      <c r="C2805" t="s">
        <v>40</v>
      </c>
      <c r="D2805" t="s">
        <v>59</v>
      </c>
      <c r="E2805" t="s">
        <v>63</v>
      </c>
      <c r="F2805" t="s">
        <v>60</v>
      </c>
      <c r="G2805" t="s">
        <v>29</v>
      </c>
      <c r="H2805" s="1">
        <v>43577</v>
      </c>
      <c r="I2805" s="1">
        <v>45130</v>
      </c>
      <c r="J2805" s="1">
        <v>31760</v>
      </c>
      <c r="K2805" t="s">
        <v>3810</v>
      </c>
      <c r="L2805" t="s">
        <v>576</v>
      </c>
    </row>
    <row r="2806" spans="1:12" x14ac:dyDescent="0.3">
      <c r="A2806" t="s">
        <v>3811</v>
      </c>
      <c r="E2806" t="s">
        <v>54</v>
      </c>
      <c r="F2806" t="s">
        <v>28</v>
      </c>
      <c r="G2806" t="s">
        <v>16</v>
      </c>
      <c r="H2806" s="1">
        <v>39829</v>
      </c>
      <c r="J2806" s="1">
        <v>22427</v>
      </c>
      <c r="L2806" t="s">
        <v>4024</v>
      </c>
    </row>
    <row r="2807" spans="1:12" x14ac:dyDescent="0.3">
      <c r="A2807" t="s">
        <v>3812</v>
      </c>
      <c r="B2807" t="s">
        <v>85</v>
      </c>
      <c r="C2807" t="s">
        <v>25</v>
      </c>
      <c r="D2807" t="s">
        <v>21</v>
      </c>
      <c r="E2807" t="s">
        <v>99</v>
      </c>
      <c r="F2807" t="s">
        <v>55</v>
      </c>
      <c r="G2807" t="s">
        <v>16</v>
      </c>
      <c r="H2807" s="1">
        <v>41252</v>
      </c>
      <c r="I2807" s="1">
        <v>43140</v>
      </c>
      <c r="J2807" s="1">
        <v>33437</v>
      </c>
      <c r="L2807">
        <v>107428</v>
      </c>
    </row>
    <row r="2808" spans="1:12" x14ac:dyDescent="0.3">
      <c r="A2808" t="s">
        <v>3813</v>
      </c>
      <c r="B2808" t="s">
        <v>36</v>
      </c>
      <c r="C2808" t="s">
        <v>12</v>
      </c>
      <c r="D2808" t="s">
        <v>31</v>
      </c>
      <c r="E2808" t="s">
        <v>99</v>
      </c>
      <c r="F2808" t="s">
        <v>33</v>
      </c>
      <c r="G2808" t="s">
        <v>16</v>
      </c>
      <c r="H2808" s="1">
        <v>41895</v>
      </c>
      <c r="J2808" s="1">
        <v>28669</v>
      </c>
    </row>
    <row r="2809" spans="1:12" x14ac:dyDescent="0.3">
      <c r="A2809" t="s">
        <v>3814</v>
      </c>
      <c r="B2809" t="s">
        <v>67</v>
      </c>
      <c r="C2809" t="s">
        <v>20</v>
      </c>
      <c r="D2809" t="s">
        <v>68</v>
      </c>
      <c r="E2809" t="s">
        <v>54</v>
      </c>
      <c r="H2809" s="1">
        <v>41067</v>
      </c>
      <c r="J2809" s="1">
        <v>38424</v>
      </c>
      <c r="K2809" t="s">
        <v>34</v>
      </c>
      <c r="L2809">
        <v>31938</v>
      </c>
    </row>
    <row r="2810" spans="1:12" x14ac:dyDescent="0.3">
      <c r="A2810" t="s">
        <v>3815</v>
      </c>
      <c r="C2810" t="s">
        <v>58</v>
      </c>
      <c r="D2810" t="s">
        <v>59</v>
      </c>
      <c r="E2810" t="s">
        <v>27</v>
      </c>
      <c r="F2810" t="s">
        <v>33</v>
      </c>
      <c r="G2810" t="s">
        <v>42</v>
      </c>
      <c r="H2810" s="1">
        <v>40729</v>
      </c>
      <c r="L2810">
        <v>34089</v>
      </c>
    </row>
    <row r="2811" spans="1:12" x14ac:dyDescent="0.3">
      <c r="A2811" t="s">
        <v>3816</v>
      </c>
      <c r="B2811" t="s">
        <v>24</v>
      </c>
      <c r="C2811" t="s">
        <v>40</v>
      </c>
      <c r="D2811" t="s">
        <v>68</v>
      </c>
      <c r="E2811" t="s">
        <v>63</v>
      </c>
      <c r="F2811" t="s">
        <v>33</v>
      </c>
      <c r="H2811" s="1">
        <v>39888</v>
      </c>
      <c r="J2811" s="1">
        <v>37809</v>
      </c>
      <c r="K2811" t="s">
        <v>3817</v>
      </c>
      <c r="L2811" t="s">
        <v>4031</v>
      </c>
    </row>
    <row r="2812" spans="1:12" x14ac:dyDescent="0.3">
      <c r="A2812" t="s">
        <v>3818</v>
      </c>
      <c r="B2812" t="s">
        <v>19</v>
      </c>
      <c r="D2812" t="s">
        <v>26</v>
      </c>
      <c r="E2812" t="s">
        <v>170</v>
      </c>
      <c r="F2812" t="s">
        <v>28</v>
      </c>
      <c r="G2812" t="s">
        <v>74</v>
      </c>
      <c r="H2812" s="1">
        <v>39879</v>
      </c>
      <c r="I2812" s="1">
        <v>41509</v>
      </c>
      <c r="J2812" s="1">
        <v>28665</v>
      </c>
      <c r="K2812" t="s">
        <v>3819</v>
      </c>
      <c r="L2812" t="s">
        <v>4033</v>
      </c>
    </row>
    <row r="2813" spans="1:12" x14ac:dyDescent="0.3">
      <c r="A2813" t="s">
        <v>3820</v>
      </c>
      <c r="B2813" t="s">
        <v>67</v>
      </c>
      <c r="D2813" t="s">
        <v>68</v>
      </c>
      <c r="E2813" t="s">
        <v>86</v>
      </c>
      <c r="F2813" t="s">
        <v>15</v>
      </c>
      <c r="G2813" t="s">
        <v>29</v>
      </c>
      <c r="H2813" s="1">
        <v>41117</v>
      </c>
      <c r="I2813" s="1">
        <v>41771</v>
      </c>
      <c r="J2813" s="1">
        <v>28601</v>
      </c>
      <c r="K2813" t="s">
        <v>1394</v>
      </c>
      <c r="L2813" t="s">
        <v>4035</v>
      </c>
    </row>
    <row r="2814" spans="1:12" x14ac:dyDescent="0.3">
      <c r="A2814" t="s">
        <v>3821</v>
      </c>
      <c r="B2814" t="s">
        <v>24</v>
      </c>
      <c r="C2814" t="s">
        <v>40</v>
      </c>
      <c r="D2814" t="s">
        <v>31</v>
      </c>
      <c r="E2814" t="s">
        <v>54</v>
      </c>
      <c r="G2814" t="s">
        <v>42</v>
      </c>
      <c r="H2814" s="1">
        <v>43417</v>
      </c>
      <c r="J2814" s="1">
        <v>37673</v>
      </c>
      <c r="K2814" t="s">
        <v>3822</v>
      </c>
    </row>
    <row r="2815" spans="1:12" x14ac:dyDescent="0.3">
      <c r="A2815" t="s">
        <v>3823</v>
      </c>
      <c r="B2815" t="s">
        <v>24</v>
      </c>
      <c r="C2815" t="s">
        <v>20</v>
      </c>
      <c r="D2815" t="s">
        <v>125</v>
      </c>
      <c r="G2815" t="s">
        <v>69</v>
      </c>
      <c r="H2815" s="1">
        <v>42448</v>
      </c>
      <c r="I2815" s="1">
        <v>43767</v>
      </c>
      <c r="J2815" s="1">
        <v>25472</v>
      </c>
      <c r="K2815" t="s">
        <v>3824</v>
      </c>
    </row>
    <row r="2816" spans="1:12" x14ac:dyDescent="0.3">
      <c r="A2816" t="s">
        <v>3825</v>
      </c>
      <c r="C2816" t="s">
        <v>37</v>
      </c>
      <c r="D2816" t="s">
        <v>125</v>
      </c>
      <c r="E2816" t="s">
        <v>54</v>
      </c>
      <c r="F2816" t="s">
        <v>15</v>
      </c>
      <c r="G2816" t="s">
        <v>47</v>
      </c>
      <c r="H2816" s="1">
        <v>42565</v>
      </c>
      <c r="J2816" s="1">
        <v>34282</v>
      </c>
      <c r="K2816" t="s">
        <v>945</v>
      </c>
      <c r="L2816" t="s">
        <v>4039</v>
      </c>
    </row>
    <row r="2817" spans="1:12" x14ac:dyDescent="0.3">
      <c r="A2817" t="s">
        <v>3826</v>
      </c>
      <c r="B2817" t="s">
        <v>19</v>
      </c>
      <c r="C2817" t="s">
        <v>82</v>
      </c>
      <c r="D2817" t="s">
        <v>83</v>
      </c>
      <c r="E2817" t="s">
        <v>63</v>
      </c>
      <c r="F2817" t="s">
        <v>15</v>
      </c>
      <c r="G2817" t="s">
        <v>47</v>
      </c>
      <c r="H2817" s="1">
        <v>43929</v>
      </c>
      <c r="J2817" s="1">
        <v>29897</v>
      </c>
      <c r="L2817" t="s">
        <v>4041</v>
      </c>
    </row>
    <row r="2818" spans="1:12" x14ac:dyDescent="0.3">
      <c r="A2818" t="s">
        <v>3827</v>
      </c>
      <c r="B2818" t="s">
        <v>49</v>
      </c>
      <c r="C2818" t="s">
        <v>37</v>
      </c>
      <c r="D2818" t="s">
        <v>50</v>
      </c>
      <c r="E2818" t="s">
        <v>46</v>
      </c>
      <c r="G2818" t="s">
        <v>42</v>
      </c>
      <c r="H2818" s="1">
        <v>41251</v>
      </c>
      <c r="J2818" s="1">
        <v>24919</v>
      </c>
      <c r="K2818" t="s">
        <v>3828</v>
      </c>
      <c r="L2818" t="s">
        <v>109</v>
      </c>
    </row>
    <row r="2819" spans="1:12" x14ac:dyDescent="0.3">
      <c r="A2819" t="s">
        <v>3829</v>
      </c>
      <c r="C2819" t="s">
        <v>40</v>
      </c>
      <c r="D2819" t="s">
        <v>68</v>
      </c>
      <c r="E2819" t="s">
        <v>46</v>
      </c>
      <c r="F2819" t="s">
        <v>55</v>
      </c>
      <c r="G2819" t="s">
        <v>78</v>
      </c>
      <c r="H2819" s="1">
        <v>43808</v>
      </c>
      <c r="J2819" s="1">
        <v>37015</v>
      </c>
    </row>
    <row r="2820" spans="1:12" x14ac:dyDescent="0.3">
      <c r="A2820" t="s">
        <v>3830</v>
      </c>
      <c r="B2820" t="s">
        <v>24</v>
      </c>
      <c r="C2820" t="s">
        <v>82</v>
      </c>
      <c r="D2820" t="s">
        <v>83</v>
      </c>
      <c r="E2820" t="s">
        <v>92</v>
      </c>
      <c r="G2820" t="s">
        <v>78</v>
      </c>
      <c r="H2820" s="1">
        <v>41140</v>
      </c>
      <c r="J2820" s="1">
        <v>32373</v>
      </c>
      <c r="K2820" t="s">
        <v>3831</v>
      </c>
    </row>
    <row r="2821" spans="1:12" x14ac:dyDescent="0.3">
      <c r="A2821" t="s">
        <v>3832</v>
      </c>
      <c r="C2821" t="s">
        <v>82</v>
      </c>
      <c r="D2821" t="s">
        <v>53</v>
      </c>
      <c r="G2821" t="s">
        <v>42</v>
      </c>
      <c r="H2821" s="1">
        <v>43949</v>
      </c>
      <c r="J2821" s="1">
        <v>28295</v>
      </c>
      <c r="K2821">
        <v>37407</v>
      </c>
      <c r="L2821">
        <v>112275</v>
      </c>
    </row>
    <row r="2822" spans="1:12" x14ac:dyDescent="0.3">
      <c r="A2822" t="s">
        <v>3833</v>
      </c>
      <c r="B2822" t="s">
        <v>49</v>
      </c>
      <c r="C2822" t="s">
        <v>12</v>
      </c>
      <c r="D2822" t="s">
        <v>26</v>
      </c>
      <c r="E2822" t="s">
        <v>86</v>
      </c>
      <c r="F2822" t="s">
        <v>55</v>
      </c>
      <c r="G2822" t="s">
        <v>69</v>
      </c>
      <c r="H2822" s="1">
        <v>44031</v>
      </c>
      <c r="J2822" s="1">
        <v>26152</v>
      </c>
      <c r="L2822" t="s">
        <v>806</v>
      </c>
    </row>
    <row r="2823" spans="1:12" x14ac:dyDescent="0.3">
      <c r="A2823" t="s">
        <v>3834</v>
      </c>
      <c r="B2823" t="s">
        <v>36</v>
      </c>
      <c r="C2823" t="s">
        <v>82</v>
      </c>
      <c r="D2823" t="s">
        <v>147</v>
      </c>
      <c r="E2823" t="s">
        <v>105</v>
      </c>
      <c r="G2823" t="s">
        <v>69</v>
      </c>
      <c r="H2823" t="s">
        <v>75</v>
      </c>
      <c r="I2823" s="1">
        <v>43252</v>
      </c>
      <c r="J2823" s="1">
        <v>27171</v>
      </c>
      <c r="K2823" t="s">
        <v>3835</v>
      </c>
      <c r="L2823" t="s">
        <v>70</v>
      </c>
    </row>
    <row r="2824" spans="1:12" x14ac:dyDescent="0.3">
      <c r="A2824" t="s">
        <v>3836</v>
      </c>
      <c r="B2824" t="s">
        <v>49</v>
      </c>
      <c r="C2824" t="s">
        <v>45</v>
      </c>
      <c r="D2824" t="s">
        <v>68</v>
      </c>
      <c r="E2824" t="s">
        <v>32</v>
      </c>
      <c r="F2824" t="s">
        <v>28</v>
      </c>
      <c r="G2824" t="s">
        <v>78</v>
      </c>
      <c r="H2824" s="1">
        <v>40440</v>
      </c>
      <c r="J2824" s="1">
        <v>23593</v>
      </c>
      <c r="K2824" t="s">
        <v>3837</v>
      </c>
      <c r="L2824" t="s">
        <v>4050</v>
      </c>
    </row>
    <row r="2825" spans="1:12" x14ac:dyDescent="0.3">
      <c r="B2825" t="s">
        <v>24</v>
      </c>
      <c r="C2825" t="s">
        <v>97</v>
      </c>
      <c r="D2825" t="s">
        <v>147</v>
      </c>
      <c r="E2825" t="s">
        <v>14</v>
      </c>
      <c r="F2825" t="s">
        <v>55</v>
      </c>
      <c r="G2825" t="s">
        <v>64</v>
      </c>
      <c r="H2825" s="1">
        <v>43750</v>
      </c>
      <c r="J2825" s="1">
        <v>30731</v>
      </c>
      <c r="K2825" t="s">
        <v>22</v>
      </c>
    </row>
    <row r="2826" spans="1:12" x14ac:dyDescent="0.3">
      <c r="A2826" t="s">
        <v>3838</v>
      </c>
      <c r="B2826" t="s">
        <v>24</v>
      </c>
      <c r="C2826" t="s">
        <v>12</v>
      </c>
      <c r="D2826" t="s">
        <v>13</v>
      </c>
      <c r="E2826" t="s">
        <v>63</v>
      </c>
      <c r="G2826" t="s">
        <v>74</v>
      </c>
      <c r="H2826" s="1">
        <v>40155</v>
      </c>
      <c r="I2826" s="1">
        <v>40321</v>
      </c>
      <c r="J2826" s="1">
        <v>36082</v>
      </c>
      <c r="K2826" t="s">
        <v>116</v>
      </c>
    </row>
    <row r="2827" spans="1:12" x14ac:dyDescent="0.3">
      <c r="A2827" t="s">
        <v>3839</v>
      </c>
      <c r="B2827" t="s">
        <v>49</v>
      </c>
      <c r="C2827" t="s">
        <v>82</v>
      </c>
      <c r="D2827" t="s">
        <v>125</v>
      </c>
      <c r="E2827" t="s">
        <v>170</v>
      </c>
      <c r="F2827" t="s">
        <v>55</v>
      </c>
      <c r="G2827" t="s">
        <v>64</v>
      </c>
      <c r="H2827" s="1">
        <v>39980</v>
      </c>
      <c r="I2827" s="1">
        <v>40096</v>
      </c>
      <c r="J2827" s="1">
        <v>30945</v>
      </c>
      <c r="K2827">
        <v>68842</v>
      </c>
      <c r="L2827">
        <v>69254</v>
      </c>
    </row>
    <row r="2828" spans="1:12" x14ac:dyDescent="0.3">
      <c r="A2828" t="s">
        <v>3840</v>
      </c>
      <c r="B2828" t="s">
        <v>49</v>
      </c>
      <c r="C2828" t="s">
        <v>82</v>
      </c>
      <c r="D2828" t="s">
        <v>31</v>
      </c>
      <c r="E2828" t="s">
        <v>86</v>
      </c>
      <c r="F2828" t="s">
        <v>28</v>
      </c>
      <c r="G2828" t="s">
        <v>64</v>
      </c>
      <c r="H2828" s="1">
        <v>43745</v>
      </c>
      <c r="J2828" s="1">
        <v>23256</v>
      </c>
      <c r="K2828" t="s">
        <v>3841</v>
      </c>
      <c r="L2828">
        <v>45905</v>
      </c>
    </row>
    <row r="2829" spans="1:12" x14ac:dyDescent="0.3">
      <c r="A2829" t="s">
        <v>3842</v>
      </c>
      <c r="C2829" t="s">
        <v>97</v>
      </c>
      <c r="D2829" t="s">
        <v>68</v>
      </c>
      <c r="E2829" t="s">
        <v>63</v>
      </c>
      <c r="G2829" t="s">
        <v>78</v>
      </c>
      <c r="H2829" s="1">
        <v>41422</v>
      </c>
      <c r="J2829" s="1">
        <v>33524</v>
      </c>
      <c r="K2829" t="s">
        <v>132</v>
      </c>
      <c r="L2829">
        <v>77780</v>
      </c>
    </row>
    <row r="2830" spans="1:12" x14ac:dyDescent="0.3">
      <c r="A2830" t="s">
        <v>3843</v>
      </c>
      <c r="B2830" t="s">
        <v>24</v>
      </c>
      <c r="C2830" t="s">
        <v>25</v>
      </c>
      <c r="E2830" t="s">
        <v>99</v>
      </c>
      <c r="F2830" t="s">
        <v>55</v>
      </c>
      <c r="G2830" t="s">
        <v>74</v>
      </c>
      <c r="H2830" s="1">
        <v>42897</v>
      </c>
      <c r="J2830" s="1">
        <v>27739</v>
      </c>
      <c r="K2830" t="s">
        <v>116</v>
      </c>
      <c r="L2830" t="s">
        <v>4057</v>
      </c>
    </row>
    <row r="2831" spans="1:12" x14ac:dyDescent="0.3">
      <c r="A2831" t="s">
        <v>3844</v>
      </c>
      <c r="C2831" t="s">
        <v>25</v>
      </c>
      <c r="D2831" t="s">
        <v>130</v>
      </c>
      <c r="E2831" t="s">
        <v>86</v>
      </c>
      <c r="G2831" t="s">
        <v>16</v>
      </c>
      <c r="H2831" s="1">
        <v>42799</v>
      </c>
      <c r="J2831" s="1">
        <v>33552</v>
      </c>
      <c r="K2831" t="s">
        <v>3845</v>
      </c>
    </row>
    <row r="2832" spans="1:12" x14ac:dyDescent="0.3">
      <c r="A2832" t="s">
        <v>3846</v>
      </c>
      <c r="C2832" t="s">
        <v>97</v>
      </c>
      <c r="D2832" t="s">
        <v>41</v>
      </c>
      <c r="E2832" t="s">
        <v>170</v>
      </c>
      <c r="H2832" s="1">
        <v>43964</v>
      </c>
      <c r="J2832" s="1">
        <v>36115</v>
      </c>
      <c r="K2832">
        <v>47059</v>
      </c>
      <c r="L2832">
        <v>44102</v>
      </c>
    </row>
    <row r="2833" spans="1:12" x14ac:dyDescent="0.3">
      <c r="A2833" t="s">
        <v>3847</v>
      </c>
      <c r="B2833" t="s">
        <v>49</v>
      </c>
      <c r="C2833" t="s">
        <v>12</v>
      </c>
      <c r="D2833" t="s">
        <v>53</v>
      </c>
      <c r="E2833" t="s">
        <v>99</v>
      </c>
      <c r="F2833" t="s">
        <v>33</v>
      </c>
      <c r="G2833" t="s">
        <v>78</v>
      </c>
      <c r="H2833" s="1">
        <v>40878</v>
      </c>
      <c r="I2833" s="1">
        <v>42283</v>
      </c>
      <c r="J2833" s="1">
        <v>27476</v>
      </c>
      <c r="K2833" t="s">
        <v>187</v>
      </c>
      <c r="L2833" t="s">
        <v>4061</v>
      </c>
    </row>
    <row r="2834" spans="1:12" x14ac:dyDescent="0.3">
      <c r="A2834" t="s">
        <v>3848</v>
      </c>
      <c r="B2834" t="s">
        <v>49</v>
      </c>
      <c r="C2834" t="s">
        <v>45</v>
      </c>
      <c r="D2834" t="s">
        <v>31</v>
      </c>
      <c r="E2834" t="s">
        <v>14</v>
      </c>
      <c r="F2834" t="s">
        <v>28</v>
      </c>
      <c r="G2834" t="s">
        <v>78</v>
      </c>
      <c r="H2834" s="1">
        <v>41133</v>
      </c>
      <c r="J2834" s="1">
        <v>35670</v>
      </c>
      <c r="K2834" t="s">
        <v>3849</v>
      </c>
      <c r="L2834">
        <v>37243</v>
      </c>
    </row>
    <row r="2835" spans="1:12" x14ac:dyDescent="0.3">
      <c r="A2835" t="s">
        <v>3850</v>
      </c>
      <c r="B2835" t="s">
        <v>49</v>
      </c>
      <c r="C2835" t="s">
        <v>58</v>
      </c>
      <c r="D2835" t="s">
        <v>26</v>
      </c>
      <c r="E2835" t="s">
        <v>32</v>
      </c>
      <c r="F2835" t="s">
        <v>28</v>
      </c>
      <c r="G2835" t="s">
        <v>64</v>
      </c>
      <c r="H2835" s="1">
        <v>40581</v>
      </c>
      <c r="J2835" s="1">
        <v>28961</v>
      </c>
      <c r="K2835">
        <v>114758</v>
      </c>
      <c r="L2835" t="s">
        <v>4067</v>
      </c>
    </row>
    <row r="2836" spans="1:12" x14ac:dyDescent="0.3">
      <c r="A2836" t="s">
        <v>3851</v>
      </c>
      <c r="C2836" t="s">
        <v>97</v>
      </c>
      <c r="D2836" t="s">
        <v>31</v>
      </c>
      <c r="E2836" t="s">
        <v>99</v>
      </c>
      <c r="F2836" t="s">
        <v>60</v>
      </c>
      <c r="G2836" t="s">
        <v>64</v>
      </c>
      <c r="H2836" s="1">
        <v>40060</v>
      </c>
      <c r="J2836" s="1">
        <v>34359</v>
      </c>
      <c r="K2836" t="s">
        <v>3852</v>
      </c>
    </row>
    <row r="2837" spans="1:12" x14ac:dyDescent="0.3">
      <c r="A2837" t="s">
        <v>3853</v>
      </c>
      <c r="B2837" t="s">
        <v>19</v>
      </c>
      <c r="C2837" t="s">
        <v>97</v>
      </c>
      <c r="D2837" t="s">
        <v>21</v>
      </c>
      <c r="E2837" t="s">
        <v>86</v>
      </c>
      <c r="F2837" t="s">
        <v>15</v>
      </c>
      <c r="G2837" t="s">
        <v>42</v>
      </c>
      <c r="H2837" s="1">
        <v>43715</v>
      </c>
      <c r="I2837" s="1">
        <v>43835</v>
      </c>
      <c r="J2837" s="1">
        <v>24538</v>
      </c>
      <c r="K2837" t="s">
        <v>969</v>
      </c>
      <c r="L2837" t="s">
        <v>1349</v>
      </c>
    </row>
    <row r="2838" spans="1:12" x14ac:dyDescent="0.3">
      <c r="A2838" t="s">
        <v>3854</v>
      </c>
      <c r="B2838" t="s">
        <v>67</v>
      </c>
      <c r="C2838" t="s">
        <v>20</v>
      </c>
      <c r="E2838" t="s">
        <v>32</v>
      </c>
      <c r="F2838" t="s">
        <v>15</v>
      </c>
      <c r="G2838" t="s">
        <v>42</v>
      </c>
      <c r="H2838" s="1">
        <v>42019</v>
      </c>
      <c r="J2838" s="1">
        <v>38480</v>
      </c>
      <c r="K2838" t="s">
        <v>3855</v>
      </c>
    </row>
    <row r="2839" spans="1:12" x14ac:dyDescent="0.3">
      <c r="A2839" t="s">
        <v>3856</v>
      </c>
      <c r="B2839" t="s">
        <v>67</v>
      </c>
      <c r="C2839" t="s">
        <v>37</v>
      </c>
      <c r="D2839" t="s">
        <v>94</v>
      </c>
      <c r="E2839" t="s">
        <v>27</v>
      </c>
      <c r="H2839" s="1">
        <v>43243</v>
      </c>
      <c r="J2839" s="1">
        <v>32710</v>
      </c>
    </row>
    <row r="2840" spans="1:12" x14ac:dyDescent="0.3">
      <c r="A2840" t="s">
        <v>3857</v>
      </c>
      <c r="B2840" t="s">
        <v>67</v>
      </c>
      <c r="C2840" t="s">
        <v>40</v>
      </c>
      <c r="D2840" t="s">
        <v>50</v>
      </c>
      <c r="E2840" t="s">
        <v>88</v>
      </c>
      <c r="F2840" t="s">
        <v>15</v>
      </c>
      <c r="H2840" s="1">
        <v>41375</v>
      </c>
      <c r="I2840" s="1">
        <v>42971</v>
      </c>
      <c r="J2840" s="1">
        <v>31511</v>
      </c>
      <c r="K2840" t="s">
        <v>3858</v>
      </c>
      <c r="L2840">
        <v>31535</v>
      </c>
    </row>
    <row r="2841" spans="1:12" x14ac:dyDescent="0.3">
      <c r="A2841" t="s">
        <v>3859</v>
      </c>
      <c r="B2841" t="s">
        <v>24</v>
      </c>
      <c r="C2841" t="s">
        <v>40</v>
      </c>
      <c r="D2841" t="s">
        <v>53</v>
      </c>
      <c r="E2841" t="s">
        <v>92</v>
      </c>
      <c r="G2841" t="s">
        <v>74</v>
      </c>
      <c r="H2841" s="1">
        <v>42238</v>
      </c>
      <c r="J2841" s="1">
        <v>38031</v>
      </c>
    </row>
    <row r="2842" spans="1:12" x14ac:dyDescent="0.3">
      <c r="A2842" t="s">
        <v>3860</v>
      </c>
      <c r="B2842" t="s">
        <v>36</v>
      </c>
      <c r="C2842" t="s">
        <v>25</v>
      </c>
      <c r="D2842" t="s">
        <v>53</v>
      </c>
      <c r="E2842" t="s">
        <v>51</v>
      </c>
      <c r="F2842" t="s">
        <v>33</v>
      </c>
      <c r="G2842" t="s">
        <v>78</v>
      </c>
      <c r="H2842" s="1">
        <v>42987</v>
      </c>
      <c r="I2842" s="1">
        <v>44249</v>
      </c>
      <c r="J2842" s="1">
        <v>32413</v>
      </c>
      <c r="L2842" t="s">
        <v>806</v>
      </c>
    </row>
    <row r="2843" spans="1:12" x14ac:dyDescent="0.3">
      <c r="A2843" t="s">
        <v>3861</v>
      </c>
      <c r="B2843" t="s">
        <v>49</v>
      </c>
      <c r="C2843" t="s">
        <v>45</v>
      </c>
      <c r="D2843" t="s">
        <v>53</v>
      </c>
      <c r="E2843" t="s">
        <v>14</v>
      </c>
      <c r="F2843" t="s">
        <v>55</v>
      </c>
      <c r="G2843" t="s">
        <v>47</v>
      </c>
      <c r="H2843" s="1">
        <v>42861</v>
      </c>
      <c r="I2843" s="1">
        <v>43418</v>
      </c>
      <c r="J2843" s="1">
        <v>36839</v>
      </c>
      <c r="K2843" t="s">
        <v>289</v>
      </c>
      <c r="L2843" t="s">
        <v>282</v>
      </c>
    </row>
    <row r="2844" spans="1:12" x14ac:dyDescent="0.3">
      <c r="A2844" t="s">
        <v>3862</v>
      </c>
      <c r="B2844" t="s">
        <v>85</v>
      </c>
      <c r="C2844" t="s">
        <v>12</v>
      </c>
      <c r="D2844" t="s">
        <v>50</v>
      </c>
      <c r="E2844" t="s">
        <v>86</v>
      </c>
      <c r="G2844" t="s">
        <v>69</v>
      </c>
      <c r="H2844" t="s">
        <v>75</v>
      </c>
      <c r="J2844" s="1">
        <v>33923</v>
      </c>
      <c r="K2844" t="s">
        <v>1268</v>
      </c>
    </row>
    <row r="2845" spans="1:12" x14ac:dyDescent="0.3">
      <c r="A2845" t="s">
        <v>3863</v>
      </c>
      <c r="B2845" t="s">
        <v>19</v>
      </c>
      <c r="C2845" t="s">
        <v>97</v>
      </c>
      <c r="D2845" t="s">
        <v>94</v>
      </c>
      <c r="E2845" t="s">
        <v>92</v>
      </c>
      <c r="H2845" s="1">
        <v>43632</v>
      </c>
      <c r="K2845" t="s">
        <v>785</v>
      </c>
    </row>
    <row r="2846" spans="1:12" x14ac:dyDescent="0.3">
      <c r="A2846" t="s">
        <v>3864</v>
      </c>
      <c r="C2846" t="s">
        <v>37</v>
      </c>
      <c r="D2846" t="s">
        <v>125</v>
      </c>
      <c r="E2846" t="s">
        <v>38</v>
      </c>
      <c r="F2846" t="s">
        <v>15</v>
      </c>
      <c r="G2846" t="s">
        <v>42</v>
      </c>
      <c r="H2846" s="1">
        <v>39867</v>
      </c>
      <c r="I2846" s="1">
        <v>40870</v>
      </c>
      <c r="J2846" s="1">
        <v>32451</v>
      </c>
      <c r="K2846">
        <v>60504</v>
      </c>
      <c r="L2846" t="s">
        <v>4079</v>
      </c>
    </row>
    <row r="2847" spans="1:12" x14ac:dyDescent="0.3">
      <c r="A2847" t="s">
        <v>3865</v>
      </c>
      <c r="B2847" t="s">
        <v>85</v>
      </c>
      <c r="C2847" t="s">
        <v>40</v>
      </c>
      <c r="D2847" t="s">
        <v>59</v>
      </c>
      <c r="E2847" t="s">
        <v>88</v>
      </c>
      <c r="G2847" t="s">
        <v>29</v>
      </c>
      <c r="H2847" s="1">
        <v>42548</v>
      </c>
      <c r="J2847" s="1">
        <v>29350</v>
      </c>
      <c r="K2847" t="s">
        <v>3866</v>
      </c>
      <c r="L2847" t="s">
        <v>4081</v>
      </c>
    </row>
    <row r="2848" spans="1:12" x14ac:dyDescent="0.3">
      <c r="A2848" t="s">
        <v>3867</v>
      </c>
      <c r="C2848" t="s">
        <v>37</v>
      </c>
      <c r="D2848" t="s">
        <v>68</v>
      </c>
      <c r="E2848" t="s">
        <v>46</v>
      </c>
      <c r="G2848" t="s">
        <v>64</v>
      </c>
      <c r="H2848" s="1">
        <v>42391</v>
      </c>
      <c r="J2848" s="1">
        <v>29123</v>
      </c>
      <c r="K2848">
        <v>113457</v>
      </c>
      <c r="L2848">
        <v>75103</v>
      </c>
    </row>
    <row r="2849" spans="1:12" x14ac:dyDescent="0.3">
      <c r="A2849" t="s">
        <v>3868</v>
      </c>
      <c r="B2849" t="s">
        <v>24</v>
      </c>
      <c r="C2849" t="s">
        <v>20</v>
      </c>
      <c r="E2849" t="s">
        <v>14</v>
      </c>
      <c r="F2849" t="s">
        <v>33</v>
      </c>
      <c r="G2849" t="s">
        <v>74</v>
      </c>
      <c r="H2849" t="s">
        <v>75</v>
      </c>
      <c r="I2849" s="1">
        <v>42801</v>
      </c>
      <c r="J2849" s="1">
        <v>35414</v>
      </c>
      <c r="K2849">
        <v>44092</v>
      </c>
      <c r="L2849">
        <v>97311</v>
      </c>
    </row>
    <row r="2850" spans="1:12" x14ac:dyDescent="0.3">
      <c r="A2850" t="s">
        <v>3869</v>
      </c>
      <c r="B2850" t="s">
        <v>19</v>
      </c>
      <c r="C2850" t="s">
        <v>45</v>
      </c>
      <c r="D2850" t="s">
        <v>68</v>
      </c>
      <c r="E2850" t="s">
        <v>86</v>
      </c>
      <c r="F2850" t="s">
        <v>15</v>
      </c>
      <c r="H2850" s="1">
        <v>40982</v>
      </c>
      <c r="I2850" s="1">
        <v>41788</v>
      </c>
      <c r="J2850" s="1">
        <v>26392</v>
      </c>
      <c r="K2850" t="s">
        <v>3870</v>
      </c>
      <c r="L2850" t="s">
        <v>4085</v>
      </c>
    </row>
    <row r="2851" spans="1:12" x14ac:dyDescent="0.3">
      <c r="A2851" t="s">
        <v>3871</v>
      </c>
      <c r="B2851" t="s">
        <v>36</v>
      </c>
      <c r="C2851" t="s">
        <v>12</v>
      </c>
      <c r="D2851" t="s">
        <v>83</v>
      </c>
      <c r="E2851" t="s">
        <v>92</v>
      </c>
      <c r="F2851" t="s">
        <v>15</v>
      </c>
      <c r="H2851" s="1">
        <v>41699</v>
      </c>
      <c r="J2851" s="1">
        <v>26146</v>
      </c>
      <c r="K2851" t="s">
        <v>3872</v>
      </c>
      <c r="L2851">
        <v>110012</v>
      </c>
    </row>
    <row r="2852" spans="1:12" x14ac:dyDescent="0.3">
      <c r="A2852" t="s">
        <v>3873</v>
      </c>
      <c r="B2852" t="s">
        <v>49</v>
      </c>
      <c r="C2852" t="s">
        <v>37</v>
      </c>
      <c r="D2852" t="s">
        <v>59</v>
      </c>
      <c r="E2852" t="s">
        <v>170</v>
      </c>
      <c r="G2852" t="s">
        <v>78</v>
      </c>
      <c r="H2852" s="1">
        <v>39908</v>
      </c>
      <c r="I2852" s="1">
        <v>40652</v>
      </c>
      <c r="J2852" s="1">
        <v>29362</v>
      </c>
      <c r="K2852" t="s">
        <v>3874</v>
      </c>
    </row>
    <row r="2853" spans="1:12" x14ac:dyDescent="0.3">
      <c r="A2853" t="s">
        <v>3875</v>
      </c>
      <c r="B2853" t="s">
        <v>85</v>
      </c>
      <c r="C2853" t="s">
        <v>12</v>
      </c>
      <c r="D2853" t="s">
        <v>94</v>
      </c>
      <c r="E2853" t="s">
        <v>46</v>
      </c>
      <c r="F2853" t="s">
        <v>55</v>
      </c>
      <c r="G2853" t="s">
        <v>42</v>
      </c>
      <c r="H2853" s="1">
        <v>43241</v>
      </c>
      <c r="I2853" s="1">
        <v>43732</v>
      </c>
      <c r="J2853" s="1">
        <v>28875</v>
      </c>
      <c r="K2853" t="s">
        <v>3876</v>
      </c>
      <c r="L2853">
        <v>62635</v>
      </c>
    </row>
    <row r="2854" spans="1:12" x14ac:dyDescent="0.3">
      <c r="A2854" t="s">
        <v>3877</v>
      </c>
      <c r="B2854" t="s">
        <v>19</v>
      </c>
      <c r="C2854" t="s">
        <v>37</v>
      </c>
      <c r="D2854" t="s">
        <v>68</v>
      </c>
      <c r="E2854" t="s">
        <v>88</v>
      </c>
      <c r="F2854" t="s">
        <v>15</v>
      </c>
      <c r="G2854" t="s">
        <v>47</v>
      </c>
      <c r="H2854" s="1">
        <v>42111</v>
      </c>
      <c r="J2854" s="1">
        <v>26999</v>
      </c>
      <c r="K2854" t="s">
        <v>1626</v>
      </c>
      <c r="L2854" t="s">
        <v>576</v>
      </c>
    </row>
    <row r="2855" spans="1:12" x14ac:dyDescent="0.3">
      <c r="A2855" t="s">
        <v>3878</v>
      </c>
      <c r="C2855" t="s">
        <v>40</v>
      </c>
      <c r="D2855" t="s">
        <v>41</v>
      </c>
      <c r="E2855" t="s">
        <v>14</v>
      </c>
      <c r="F2855" t="s">
        <v>55</v>
      </c>
      <c r="H2855" s="1">
        <v>41099</v>
      </c>
      <c r="I2855" s="1">
        <v>41850</v>
      </c>
      <c r="J2855" s="1">
        <v>37464</v>
      </c>
      <c r="K2855" t="s">
        <v>910</v>
      </c>
      <c r="L2855" t="s">
        <v>576</v>
      </c>
    </row>
    <row r="2856" spans="1:12" x14ac:dyDescent="0.3">
      <c r="A2856" t="s">
        <v>3879</v>
      </c>
      <c r="C2856" t="s">
        <v>20</v>
      </c>
      <c r="D2856" t="s">
        <v>59</v>
      </c>
      <c r="E2856" t="s">
        <v>92</v>
      </c>
      <c r="F2856" t="s">
        <v>60</v>
      </c>
      <c r="G2856" t="s">
        <v>69</v>
      </c>
      <c r="H2856" s="1">
        <v>42614</v>
      </c>
      <c r="I2856" s="1">
        <v>43247</v>
      </c>
      <c r="J2856" s="1">
        <v>36789</v>
      </c>
      <c r="K2856" t="s">
        <v>3880</v>
      </c>
    </row>
    <row r="2857" spans="1:12" x14ac:dyDescent="0.3">
      <c r="A2857" t="s">
        <v>3881</v>
      </c>
      <c r="B2857" t="s">
        <v>49</v>
      </c>
      <c r="C2857" t="s">
        <v>82</v>
      </c>
      <c r="D2857" t="s">
        <v>68</v>
      </c>
      <c r="E2857" t="s">
        <v>38</v>
      </c>
      <c r="G2857" t="s">
        <v>42</v>
      </c>
      <c r="H2857" s="1">
        <v>41973</v>
      </c>
      <c r="J2857" s="1">
        <v>38677</v>
      </c>
      <c r="L2857" t="s">
        <v>4095</v>
      </c>
    </row>
    <row r="2858" spans="1:12" x14ac:dyDescent="0.3">
      <c r="A2858" t="s">
        <v>3882</v>
      </c>
      <c r="B2858" t="s">
        <v>24</v>
      </c>
      <c r="E2858" t="s">
        <v>51</v>
      </c>
      <c r="F2858" t="s">
        <v>33</v>
      </c>
      <c r="G2858" t="s">
        <v>42</v>
      </c>
      <c r="H2858" s="1">
        <v>42709</v>
      </c>
      <c r="J2858" s="1">
        <v>23956</v>
      </c>
      <c r="K2858" t="s">
        <v>3883</v>
      </c>
    </row>
    <row r="2859" spans="1:12" x14ac:dyDescent="0.3">
      <c r="A2859" t="s">
        <v>3884</v>
      </c>
      <c r="B2859" t="s">
        <v>36</v>
      </c>
      <c r="C2859" t="s">
        <v>58</v>
      </c>
      <c r="D2859" t="s">
        <v>125</v>
      </c>
      <c r="E2859" t="s">
        <v>51</v>
      </c>
      <c r="F2859" t="s">
        <v>33</v>
      </c>
      <c r="G2859" t="s">
        <v>64</v>
      </c>
      <c r="H2859" s="1">
        <v>43666</v>
      </c>
      <c r="J2859" s="1">
        <v>32513</v>
      </c>
      <c r="K2859">
        <v>89896</v>
      </c>
      <c r="L2859" t="s">
        <v>4099</v>
      </c>
    </row>
    <row r="2860" spans="1:12" x14ac:dyDescent="0.3">
      <c r="A2860" t="s">
        <v>3885</v>
      </c>
      <c r="B2860" t="s">
        <v>85</v>
      </c>
      <c r="C2860" t="s">
        <v>82</v>
      </c>
      <c r="D2860" t="s">
        <v>130</v>
      </c>
      <c r="E2860" t="s">
        <v>92</v>
      </c>
      <c r="F2860" t="s">
        <v>33</v>
      </c>
      <c r="G2860" t="s">
        <v>64</v>
      </c>
      <c r="H2860" s="1">
        <v>40592</v>
      </c>
      <c r="J2860" s="1">
        <v>37476</v>
      </c>
      <c r="L2860">
        <v>92173</v>
      </c>
    </row>
    <row r="2861" spans="1:12" x14ac:dyDescent="0.3">
      <c r="A2861" t="s">
        <v>3886</v>
      </c>
      <c r="B2861" t="s">
        <v>85</v>
      </c>
      <c r="C2861" t="s">
        <v>97</v>
      </c>
      <c r="D2861" t="s">
        <v>31</v>
      </c>
      <c r="E2861" t="s">
        <v>14</v>
      </c>
      <c r="G2861" t="s">
        <v>29</v>
      </c>
      <c r="H2861" s="1">
        <v>43252</v>
      </c>
      <c r="I2861" s="1">
        <v>44695</v>
      </c>
      <c r="J2861" s="1">
        <v>37222</v>
      </c>
      <c r="K2861" t="s">
        <v>3887</v>
      </c>
      <c r="L2861" t="s">
        <v>293</v>
      </c>
    </row>
    <row r="2862" spans="1:12" x14ac:dyDescent="0.3">
      <c r="A2862" t="s">
        <v>3888</v>
      </c>
      <c r="C2862" t="s">
        <v>82</v>
      </c>
      <c r="E2862" t="s">
        <v>27</v>
      </c>
      <c r="F2862" t="s">
        <v>55</v>
      </c>
      <c r="G2862" t="s">
        <v>74</v>
      </c>
      <c r="H2862" s="1">
        <v>40161</v>
      </c>
      <c r="J2862" s="1">
        <v>34986</v>
      </c>
      <c r="K2862">
        <v>58996</v>
      </c>
      <c r="L2862">
        <v>97663</v>
      </c>
    </row>
    <row r="2863" spans="1:12" x14ac:dyDescent="0.3">
      <c r="A2863" t="s">
        <v>3889</v>
      </c>
      <c r="C2863" t="s">
        <v>37</v>
      </c>
      <c r="D2863" t="s">
        <v>147</v>
      </c>
      <c r="E2863" t="s">
        <v>54</v>
      </c>
      <c r="G2863" t="s">
        <v>47</v>
      </c>
      <c r="H2863" s="1">
        <v>41583</v>
      </c>
      <c r="J2863" s="1">
        <v>26852</v>
      </c>
      <c r="L2863">
        <v>37246</v>
      </c>
    </row>
    <row r="2864" spans="1:12" x14ac:dyDescent="0.3">
      <c r="A2864" t="s">
        <v>3890</v>
      </c>
      <c r="B2864" t="s">
        <v>85</v>
      </c>
      <c r="C2864" t="s">
        <v>37</v>
      </c>
      <c r="D2864" t="s">
        <v>53</v>
      </c>
      <c r="G2864" t="s">
        <v>78</v>
      </c>
      <c r="H2864" s="1">
        <v>42811</v>
      </c>
      <c r="J2864" s="1">
        <v>34756</v>
      </c>
    </row>
    <row r="2865" spans="1:12" x14ac:dyDescent="0.3">
      <c r="A2865" t="s">
        <v>3891</v>
      </c>
      <c r="B2865" t="s">
        <v>49</v>
      </c>
      <c r="C2865" t="s">
        <v>37</v>
      </c>
      <c r="E2865" t="s">
        <v>170</v>
      </c>
      <c r="F2865" t="s">
        <v>55</v>
      </c>
      <c r="G2865" t="s">
        <v>69</v>
      </c>
      <c r="H2865" s="1">
        <v>42932</v>
      </c>
      <c r="I2865" s="1">
        <v>44592</v>
      </c>
      <c r="J2865" s="1">
        <v>26283</v>
      </c>
      <c r="K2865" t="s">
        <v>1959</v>
      </c>
      <c r="L2865" t="s">
        <v>4107</v>
      </c>
    </row>
    <row r="2866" spans="1:12" x14ac:dyDescent="0.3">
      <c r="A2866" t="s">
        <v>3892</v>
      </c>
      <c r="C2866" t="s">
        <v>58</v>
      </c>
      <c r="D2866" t="s">
        <v>21</v>
      </c>
      <c r="E2866" t="s">
        <v>51</v>
      </c>
      <c r="F2866" t="s">
        <v>28</v>
      </c>
      <c r="H2866" s="1">
        <v>43723</v>
      </c>
      <c r="J2866" s="1">
        <v>27906</v>
      </c>
      <c r="L2866" t="s">
        <v>287</v>
      </c>
    </row>
    <row r="2867" spans="1:12" x14ac:dyDescent="0.3">
      <c r="A2867" t="s">
        <v>3893</v>
      </c>
      <c r="B2867" t="s">
        <v>67</v>
      </c>
      <c r="C2867" t="s">
        <v>25</v>
      </c>
      <c r="D2867" t="s">
        <v>53</v>
      </c>
      <c r="E2867" t="s">
        <v>63</v>
      </c>
      <c r="F2867" t="s">
        <v>28</v>
      </c>
      <c r="G2867" t="s">
        <v>69</v>
      </c>
      <c r="H2867" s="1">
        <v>40775</v>
      </c>
      <c r="J2867" s="1">
        <v>28227</v>
      </c>
      <c r="K2867" t="s">
        <v>3894</v>
      </c>
      <c r="L2867" t="s">
        <v>325</v>
      </c>
    </row>
    <row r="2868" spans="1:12" x14ac:dyDescent="0.3">
      <c r="A2868" t="s">
        <v>3895</v>
      </c>
      <c r="C2868" t="s">
        <v>82</v>
      </c>
      <c r="D2868" t="s">
        <v>21</v>
      </c>
      <c r="E2868" t="s">
        <v>38</v>
      </c>
      <c r="G2868" t="s">
        <v>47</v>
      </c>
      <c r="H2868" s="1">
        <v>42435</v>
      </c>
      <c r="J2868" s="1">
        <v>37520</v>
      </c>
      <c r="K2868">
        <v>37957</v>
      </c>
    </row>
    <row r="2869" spans="1:12" x14ac:dyDescent="0.3">
      <c r="B2869" t="s">
        <v>24</v>
      </c>
      <c r="C2869" t="s">
        <v>25</v>
      </c>
      <c r="E2869" t="s">
        <v>54</v>
      </c>
      <c r="H2869" s="1">
        <v>39874</v>
      </c>
      <c r="I2869" s="1">
        <v>41345</v>
      </c>
      <c r="J2869" s="1">
        <v>23881</v>
      </c>
      <c r="K2869" t="s">
        <v>3896</v>
      </c>
      <c r="L2869">
        <v>70141</v>
      </c>
    </row>
    <row r="2870" spans="1:12" x14ac:dyDescent="0.3">
      <c r="A2870" t="s">
        <v>3897</v>
      </c>
      <c r="B2870" t="s">
        <v>19</v>
      </c>
      <c r="C2870" t="s">
        <v>12</v>
      </c>
      <c r="D2870" t="s">
        <v>94</v>
      </c>
      <c r="E2870" t="s">
        <v>63</v>
      </c>
      <c r="F2870" t="s">
        <v>55</v>
      </c>
      <c r="G2870" t="s">
        <v>16</v>
      </c>
      <c r="H2870" s="1">
        <v>41523</v>
      </c>
      <c r="J2870" s="1">
        <v>32717</v>
      </c>
      <c r="L2870" t="s">
        <v>4113</v>
      </c>
    </row>
    <row r="2871" spans="1:12" x14ac:dyDescent="0.3">
      <c r="A2871" t="s">
        <v>3898</v>
      </c>
      <c r="B2871" t="s">
        <v>19</v>
      </c>
      <c r="C2871" t="s">
        <v>82</v>
      </c>
      <c r="D2871" t="s">
        <v>147</v>
      </c>
      <c r="F2871" t="s">
        <v>28</v>
      </c>
      <c r="G2871" t="s">
        <v>47</v>
      </c>
      <c r="H2871" s="1">
        <v>41858</v>
      </c>
      <c r="J2871" s="1">
        <v>37640</v>
      </c>
      <c r="L2871" t="s">
        <v>4115</v>
      </c>
    </row>
    <row r="2872" spans="1:12" x14ac:dyDescent="0.3">
      <c r="A2872" t="s">
        <v>3899</v>
      </c>
      <c r="B2872" t="s">
        <v>36</v>
      </c>
      <c r="C2872" t="s">
        <v>58</v>
      </c>
      <c r="D2872" t="s">
        <v>21</v>
      </c>
      <c r="E2872" t="s">
        <v>86</v>
      </c>
      <c r="G2872" t="s">
        <v>16</v>
      </c>
      <c r="H2872" t="s">
        <v>75</v>
      </c>
      <c r="J2872" s="1">
        <v>25143</v>
      </c>
      <c r="K2872" t="s">
        <v>928</v>
      </c>
    </row>
    <row r="2873" spans="1:12" x14ac:dyDescent="0.3">
      <c r="A2873" t="s">
        <v>3900</v>
      </c>
      <c r="B2873" t="s">
        <v>19</v>
      </c>
      <c r="C2873" t="s">
        <v>20</v>
      </c>
      <c r="D2873" t="s">
        <v>31</v>
      </c>
      <c r="E2873" t="s">
        <v>170</v>
      </c>
      <c r="F2873" t="s">
        <v>28</v>
      </c>
      <c r="G2873" t="s">
        <v>69</v>
      </c>
      <c r="H2873" s="1">
        <v>40445</v>
      </c>
      <c r="J2873" s="1">
        <v>35333</v>
      </c>
      <c r="K2873">
        <v>36581</v>
      </c>
    </row>
    <row r="2874" spans="1:12" x14ac:dyDescent="0.3">
      <c r="A2874" t="s">
        <v>3901</v>
      </c>
      <c r="C2874" t="s">
        <v>97</v>
      </c>
      <c r="D2874" t="s">
        <v>68</v>
      </c>
      <c r="E2874" t="s">
        <v>92</v>
      </c>
      <c r="F2874" t="s">
        <v>60</v>
      </c>
      <c r="H2874" s="1">
        <v>42516</v>
      </c>
      <c r="J2874" s="1">
        <v>33322</v>
      </c>
      <c r="K2874">
        <v>50091</v>
      </c>
      <c r="L2874" t="s">
        <v>4119</v>
      </c>
    </row>
    <row r="2875" spans="1:12" x14ac:dyDescent="0.3">
      <c r="A2875" t="s">
        <v>3902</v>
      </c>
      <c r="B2875" t="s">
        <v>24</v>
      </c>
      <c r="C2875" t="s">
        <v>40</v>
      </c>
      <c r="D2875" t="s">
        <v>21</v>
      </c>
      <c r="E2875" t="s">
        <v>54</v>
      </c>
      <c r="F2875" t="s">
        <v>28</v>
      </c>
      <c r="G2875" t="s">
        <v>29</v>
      </c>
      <c r="H2875" s="1">
        <v>42496</v>
      </c>
      <c r="I2875" s="1">
        <v>42829</v>
      </c>
      <c r="J2875" s="1">
        <v>29598</v>
      </c>
      <c r="K2875" t="s">
        <v>3903</v>
      </c>
      <c r="L2875" t="s">
        <v>1199</v>
      </c>
    </row>
    <row r="2876" spans="1:12" x14ac:dyDescent="0.3">
      <c r="A2876" t="s">
        <v>3904</v>
      </c>
      <c r="B2876" t="s">
        <v>36</v>
      </c>
      <c r="C2876" t="s">
        <v>25</v>
      </c>
      <c r="D2876" t="s">
        <v>50</v>
      </c>
      <c r="E2876" t="s">
        <v>170</v>
      </c>
      <c r="G2876" t="s">
        <v>42</v>
      </c>
      <c r="H2876" s="1">
        <v>41503</v>
      </c>
      <c r="I2876" s="1">
        <v>42382</v>
      </c>
      <c r="J2876" s="1">
        <v>37392</v>
      </c>
      <c r="K2876">
        <v>88252</v>
      </c>
      <c r="L2876" t="s">
        <v>166</v>
      </c>
    </row>
    <row r="2877" spans="1:12" x14ac:dyDescent="0.3">
      <c r="A2877" t="s">
        <v>3905</v>
      </c>
      <c r="B2877" t="s">
        <v>24</v>
      </c>
      <c r="C2877" t="s">
        <v>40</v>
      </c>
      <c r="D2877" t="s">
        <v>13</v>
      </c>
      <c r="E2877" t="s">
        <v>99</v>
      </c>
      <c r="F2877" t="s">
        <v>55</v>
      </c>
      <c r="G2877" t="s">
        <v>16</v>
      </c>
      <c r="H2877" s="1">
        <v>41980</v>
      </c>
      <c r="J2877" s="1">
        <v>24533</v>
      </c>
      <c r="K2877" t="s">
        <v>3906</v>
      </c>
    </row>
    <row r="2878" spans="1:12" x14ac:dyDescent="0.3">
      <c r="A2878" t="s">
        <v>3907</v>
      </c>
      <c r="B2878" t="s">
        <v>67</v>
      </c>
      <c r="C2878" t="s">
        <v>37</v>
      </c>
      <c r="D2878" t="s">
        <v>59</v>
      </c>
      <c r="E2878" t="s">
        <v>86</v>
      </c>
      <c r="F2878" t="s">
        <v>28</v>
      </c>
      <c r="G2878" t="s">
        <v>47</v>
      </c>
      <c r="H2878" s="1">
        <v>42458</v>
      </c>
      <c r="I2878" s="1">
        <v>43022</v>
      </c>
      <c r="J2878" s="1">
        <v>26719</v>
      </c>
      <c r="K2878" t="s">
        <v>3908</v>
      </c>
      <c r="L2878" t="s">
        <v>1451</v>
      </c>
    </row>
    <row r="2879" spans="1:12" x14ac:dyDescent="0.3">
      <c r="A2879" t="s">
        <v>3909</v>
      </c>
      <c r="C2879" t="s">
        <v>20</v>
      </c>
      <c r="D2879" t="s">
        <v>83</v>
      </c>
      <c r="E2879" t="s">
        <v>54</v>
      </c>
      <c r="F2879" t="s">
        <v>28</v>
      </c>
      <c r="G2879" t="s">
        <v>78</v>
      </c>
      <c r="H2879" s="1">
        <v>41198</v>
      </c>
      <c r="J2879" s="1">
        <v>32369</v>
      </c>
      <c r="K2879" t="s">
        <v>223</v>
      </c>
      <c r="L2879" t="s">
        <v>740</v>
      </c>
    </row>
    <row r="2880" spans="1:12" x14ac:dyDescent="0.3">
      <c r="A2880" t="s">
        <v>3910</v>
      </c>
      <c r="B2880" t="s">
        <v>36</v>
      </c>
      <c r="C2880" t="s">
        <v>12</v>
      </c>
      <c r="D2880" t="s">
        <v>147</v>
      </c>
      <c r="E2880" t="s">
        <v>63</v>
      </c>
      <c r="H2880" s="1">
        <v>41521</v>
      </c>
      <c r="J2880" s="1">
        <v>24771</v>
      </c>
      <c r="L2880">
        <v>40157</v>
      </c>
    </row>
    <row r="2881" spans="1:12" x14ac:dyDescent="0.3">
      <c r="A2881" t="s">
        <v>3911</v>
      </c>
      <c r="B2881" t="s">
        <v>24</v>
      </c>
      <c r="C2881" t="s">
        <v>58</v>
      </c>
      <c r="D2881" t="s">
        <v>26</v>
      </c>
      <c r="F2881" t="s">
        <v>15</v>
      </c>
      <c r="G2881" t="s">
        <v>16</v>
      </c>
      <c r="H2881" s="1">
        <v>44008</v>
      </c>
      <c r="I2881" s="1">
        <v>44875</v>
      </c>
      <c r="J2881" s="1">
        <v>38627</v>
      </c>
      <c r="K2881" t="s">
        <v>187</v>
      </c>
      <c r="L2881" t="s">
        <v>339</v>
      </c>
    </row>
    <row r="2882" spans="1:12" x14ac:dyDescent="0.3">
      <c r="A2882" t="s">
        <v>3912</v>
      </c>
      <c r="B2882" t="s">
        <v>67</v>
      </c>
      <c r="C2882" t="s">
        <v>82</v>
      </c>
      <c r="D2882" t="s">
        <v>147</v>
      </c>
      <c r="E2882" t="s">
        <v>86</v>
      </c>
      <c r="G2882" t="s">
        <v>16</v>
      </c>
      <c r="H2882" s="1">
        <v>43895</v>
      </c>
      <c r="J2882" s="1">
        <v>30390</v>
      </c>
      <c r="L2882" t="s">
        <v>4128</v>
      </c>
    </row>
    <row r="2883" spans="1:12" x14ac:dyDescent="0.3">
      <c r="A2883" t="s">
        <v>3913</v>
      </c>
      <c r="B2883" t="s">
        <v>49</v>
      </c>
      <c r="C2883" t="s">
        <v>58</v>
      </c>
      <c r="D2883" t="s">
        <v>83</v>
      </c>
      <c r="E2883" t="s">
        <v>14</v>
      </c>
      <c r="F2883" t="s">
        <v>33</v>
      </c>
      <c r="G2883" t="s">
        <v>42</v>
      </c>
      <c r="H2883" s="1">
        <v>42190</v>
      </c>
      <c r="J2883" s="1">
        <v>34922</v>
      </c>
      <c r="K2883" t="s">
        <v>3914</v>
      </c>
      <c r="L2883">
        <v>55584</v>
      </c>
    </row>
    <row r="2884" spans="1:12" x14ac:dyDescent="0.3">
      <c r="A2884" t="s">
        <v>3915</v>
      </c>
      <c r="C2884" t="s">
        <v>82</v>
      </c>
      <c r="D2884" t="s">
        <v>53</v>
      </c>
      <c r="E2884" t="s">
        <v>54</v>
      </c>
      <c r="F2884" t="s">
        <v>15</v>
      </c>
      <c r="G2884" t="s">
        <v>64</v>
      </c>
      <c r="H2884" s="1">
        <v>43098</v>
      </c>
      <c r="J2884" s="1">
        <v>34584</v>
      </c>
      <c r="K2884" t="s">
        <v>3916</v>
      </c>
    </row>
    <row r="2885" spans="1:12" x14ac:dyDescent="0.3">
      <c r="A2885" t="s">
        <v>3917</v>
      </c>
      <c r="B2885" t="s">
        <v>85</v>
      </c>
      <c r="C2885" t="s">
        <v>37</v>
      </c>
      <c r="D2885" t="s">
        <v>31</v>
      </c>
      <c r="E2885" t="s">
        <v>51</v>
      </c>
      <c r="F2885" t="s">
        <v>55</v>
      </c>
      <c r="G2885" t="s">
        <v>78</v>
      </c>
      <c r="H2885" s="1">
        <v>42256</v>
      </c>
      <c r="L2885" t="s">
        <v>289</v>
      </c>
    </row>
    <row r="2886" spans="1:12" x14ac:dyDescent="0.3">
      <c r="A2886" t="s">
        <v>3918</v>
      </c>
      <c r="B2886" t="s">
        <v>24</v>
      </c>
      <c r="C2886" t="s">
        <v>58</v>
      </c>
      <c r="D2886" t="s">
        <v>125</v>
      </c>
      <c r="E2886" t="s">
        <v>46</v>
      </c>
      <c r="F2886" t="s">
        <v>28</v>
      </c>
      <c r="G2886" t="s">
        <v>64</v>
      </c>
      <c r="H2886" s="1">
        <v>40533</v>
      </c>
      <c r="I2886" s="1">
        <v>42074</v>
      </c>
      <c r="J2886" s="1">
        <v>23273</v>
      </c>
      <c r="K2886" t="s">
        <v>293</v>
      </c>
    </row>
    <row r="2887" spans="1:12" x14ac:dyDescent="0.3">
      <c r="A2887" t="s">
        <v>3919</v>
      </c>
      <c r="B2887" t="s">
        <v>67</v>
      </c>
      <c r="C2887" t="s">
        <v>25</v>
      </c>
      <c r="D2887" t="s">
        <v>94</v>
      </c>
      <c r="E2887" t="s">
        <v>99</v>
      </c>
      <c r="F2887" t="s">
        <v>33</v>
      </c>
      <c r="G2887" t="s">
        <v>29</v>
      </c>
      <c r="H2887" s="1">
        <v>41600</v>
      </c>
      <c r="J2887" s="1">
        <v>30461</v>
      </c>
      <c r="K2887">
        <v>57592</v>
      </c>
    </row>
    <row r="2888" spans="1:12" x14ac:dyDescent="0.3">
      <c r="A2888" t="s">
        <v>3920</v>
      </c>
      <c r="B2888" t="s">
        <v>24</v>
      </c>
      <c r="E2888" t="s">
        <v>32</v>
      </c>
      <c r="G2888" t="s">
        <v>29</v>
      </c>
      <c r="H2888" s="1">
        <v>40850</v>
      </c>
      <c r="J2888" s="1">
        <v>23939</v>
      </c>
      <c r="K2888" t="s">
        <v>3921</v>
      </c>
      <c r="L2888" t="s">
        <v>4137</v>
      </c>
    </row>
    <row r="2889" spans="1:12" x14ac:dyDescent="0.3">
      <c r="A2889" t="s">
        <v>3922</v>
      </c>
      <c r="B2889" t="s">
        <v>85</v>
      </c>
      <c r="C2889" t="s">
        <v>12</v>
      </c>
      <c r="D2889" t="s">
        <v>130</v>
      </c>
      <c r="F2889" t="s">
        <v>60</v>
      </c>
      <c r="H2889" s="1">
        <v>43370</v>
      </c>
      <c r="J2889" s="1">
        <v>35988</v>
      </c>
      <c r="K2889">
        <v>69440</v>
      </c>
      <c r="L2889" t="s">
        <v>4139</v>
      </c>
    </row>
    <row r="2890" spans="1:12" x14ac:dyDescent="0.3">
      <c r="A2890" t="s">
        <v>3923</v>
      </c>
      <c r="B2890" t="s">
        <v>24</v>
      </c>
      <c r="C2890" t="s">
        <v>37</v>
      </c>
      <c r="D2890" t="s">
        <v>83</v>
      </c>
      <c r="E2890" t="s">
        <v>88</v>
      </c>
      <c r="F2890" t="s">
        <v>28</v>
      </c>
      <c r="G2890" t="s">
        <v>47</v>
      </c>
      <c r="H2890" s="1">
        <v>43854</v>
      </c>
      <c r="I2890" s="1">
        <v>44350</v>
      </c>
      <c r="J2890" s="1">
        <v>30612</v>
      </c>
      <c r="K2890" t="s">
        <v>166</v>
      </c>
    </row>
    <row r="2891" spans="1:12" x14ac:dyDescent="0.3">
      <c r="A2891" t="s">
        <v>3924</v>
      </c>
      <c r="B2891" t="s">
        <v>24</v>
      </c>
      <c r="C2891" t="s">
        <v>12</v>
      </c>
      <c r="D2891" t="s">
        <v>83</v>
      </c>
      <c r="E2891" t="s">
        <v>170</v>
      </c>
      <c r="G2891" t="s">
        <v>16</v>
      </c>
      <c r="H2891" s="1">
        <v>43285</v>
      </c>
      <c r="J2891" s="1">
        <v>24290</v>
      </c>
      <c r="K2891" t="s">
        <v>3925</v>
      </c>
      <c r="L2891" t="s">
        <v>4142</v>
      </c>
    </row>
    <row r="2892" spans="1:12" x14ac:dyDescent="0.3">
      <c r="A2892" t="s">
        <v>3926</v>
      </c>
      <c r="B2892" t="s">
        <v>36</v>
      </c>
      <c r="C2892" t="s">
        <v>12</v>
      </c>
      <c r="D2892" t="s">
        <v>53</v>
      </c>
      <c r="E2892" t="s">
        <v>105</v>
      </c>
      <c r="G2892" t="s">
        <v>74</v>
      </c>
      <c r="H2892" s="1">
        <v>42835</v>
      </c>
      <c r="I2892" s="1">
        <v>44077</v>
      </c>
      <c r="J2892" s="1">
        <v>30935</v>
      </c>
      <c r="K2892" t="s">
        <v>166</v>
      </c>
      <c r="L2892" t="s">
        <v>4144</v>
      </c>
    </row>
    <row r="2893" spans="1:12" x14ac:dyDescent="0.3">
      <c r="A2893" t="s">
        <v>3927</v>
      </c>
      <c r="B2893" t="s">
        <v>24</v>
      </c>
      <c r="C2893" t="s">
        <v>97</v>
      </c>
      <c r="D2893" t="s">
        <v>59</v>
      </c>
      <c r="E2893" t="s">
        <v>86</v>
      </c>
      <c r="F2893" t="s">
        <v>55</v>
      </c>
      <c r="G2893" t="s">
        <v>42</v>
      </c>
      <c r="H2893" s="1">
        <v>41013</v>
      </c>
      <c r="J2893" s="1">
        <v>33859</v>
      </c>
      <c r="L2893">
        <v>38648</v>
      </c>
    </row>
    <row r="2894" spans="1:12" x14ac:dyDescent="0.3">
      <c r="A2894" t="s">
        <v>3928</v>
      </c>
      <c r="C2894" t="s">
        <v>40</v>
      </c>
      <c r="D2894" t="s">
        <v>50</v>
      </c>
      <c r="E2894" t="s">
        <v>46</v>
      </c>
      <c r="G2894" t="s">
        <v>47</v>
      </c>
      <c r="H2894" s="1">
        <v>41981</v>
      </c>
      <c r="I2894" s="1">
        <v>43751</v>
      </c>
      <c r="J2894" s="1">
        <v>29578</v>
      </c>
      <c r="K2894" t="s">
        <v>103</v>
      </c>
    </row>
    <row r="2895" spans="1:12" x14ac:dyDescent="0.3">
      <c r="A2895" t="s">
        <v>3929</v>
      </c>
      <c r="B2895" t="s">
        <v>85</v>
      </c>
      <c r="C2895" t="s">
        <v>45</v>
      </c>
      <c r="D2895" t="s">
        <v>130</v>
      </c>
      <c r="E2895" t="s">
        <v>105</v>
      </c>
      <c r="F2895" t="s">
        <v>55</v>
      </c>
      <c r="G2895" t="s">
        <v>74</v>
      </c>
      <c r="H2895" s="1">
        <v>43512</v>
      </c>
      <c r="J2895" s="1">
        <v>24415</v>
      </c>
    </row>
    <row r="2896" spans="1:12" x14ac:dyDescent="0.3">
      <c r="A2896" t="s">
        <v>3930</v>
      </c>
      <c r="B2896" t="s">
        <v>24</v>
      </c>
      <c r="C2896" t="s">
        <v>37</v>
      </c>
      <c r="E2896" t="s">
        <v>54</v>
      </c>
      <c r="F2896" t="s">
        <v>60</v>
      </c>
      <c r="G2896" t="s">
        <v>78</v>
      </c>
      <c r="H2896" s="1">
        <v>43250</v>
      </c>
      <c r="J2896" s="1">
        <v>26408</v>
      </c>
      <c r="K2896" t="s">
        <v>1126</v>
      </c>
    </row>
    <row r="2897" spans="1:12" x14ac:dyDescent="0.3">
      <c r="A2897" t="s">
        <v>3931</v>
      </c>
      <c r="B2897" t="s">
        <v>85</v>
      </c>
      <c r="C2897" t="s">
        <v>25</v>
      </c>
      <c r="F2897" t="s">
        <v>60</v>
      </c>
      <c r="G2897" t="s">
        <v>74</v>
      </c>
      <c r="H2897" s="1">
        <v>42122</v>
      </c>
      <c r="I2897" s="1">
        <v>43156</v>
      </c>
      <c r="J2897" s="1">
        <v>35469</v>
      </c>
      <c r="K2897" t="s">
        <v>785</v>
      </c>
      <c r="L2897" t="s">
        <v>4150</v>
      </c>
    </row>
    <row r="2898" spans="1:12" x14ac:dyDescent="0.3">
      <c r="A2898" t="s">
        <v>3932</v>
      </c>
      <c r="B2898" t="s">
        <v>36</v>
      </c>
      <c r="C2898" t="s">
        <v>40</v>
      </c>
      <c r="D2898" t="s">
        <v>68</v>
      </c>
      <c r="E2898" t="s">
        <v>46</v>
      </c>
      <c r="F2898" t="s">
        <v>55</v>
      </c>
      <c r="G2898" t="s">
        <v>78</v>
      </c>
      <c r="H2898" s="1">
        <v>42277</v>
      </c>
      <c r="J2898" s="1">
        <v>31345</v>
      </c>
      <c r="K2898" t="s">
        <v>3933</v>
      </c>
    </row>
    <row r="2899" spans="1:12" x14ac:dyDescent="0.3">
      <c r="A2899" t="s">
        <v>3934</v>
      </c>
      <c r="C2899" t="s">
        <v>45</v>
      </c>
      <c r="E2899" t="s">
        <v>32</v>
      </c>
      <c r="F2899" t="s">
        <v>55</v>
      </c>
      <c r="G2899" t="s">
        <v>16</v>
      </c>
      <c r="H2899" s="1">
        <v>44114</v>
      </c>
      <c r="J2899" s="1">
        <v>24900</v>
      </c>
      <c r="K2899">
        <v>85269</v>
      </c>
      <c r="L2899">
        <v>111467</v>
      </c>
    </row>
    <row r="2900" spans="1:12" x14ac:dyDescent="0.3">
      <c r="A2900" t="s">
        <v>3935</v>
      </c>
      <c r="B2900" t="s">
        <v>24</v>
      </c>
      <c r="C2900" t="s">
        <v>82</v>
      </c>
      <c r="D2900" t="s">
        <v>147</v>
      </c>
      <c r="G2900" t="s">
        <v>42</v>
      </c>
      <c r="H2900" s="1">
        <v>40018</v>
      </c>
      <c r="J2900" s="1">
        <v>38574</v>
      </c>
      <c r="K2900">
        <v>117069</v>
      </c>
    </row>
    <row r="2901" spans="1:12" x14ac:dyDescent="0.3">
      <c r="A2901" t="s">
        <v>3936</v>
      </c>
      <c r="C2901" t="s">
        <v>12</v>
      </c>
      <c r="D2901" t="s">
        <v>26</v>
      </c>
      <c r="E2901" t="s">
        <v>86</v>
      </c>
      <c r="G2901" t="s">
        <v>42</v>
      </c>
      <c r="H2901" s="1">
        <v>43983</v>
      </c>
      <c r="I2901" s="1">
        <v>45710</v>
      </c>
      <c r="J2901" s="1">
        <v>31186</v>
      </c>
    </row>
    <row r="2902" spans="1:12" x14ac:dyDescent="0.3">
      <c r="A2902" t="s">
        <v>3937</v>
      </c>
      <c r="B2902" t="s">
        <v>24</v>
      </c>
      <c r="C2902" t="s">
        <v>12</v>
      </c>
      <c r="D2902" t="s">
        <v>94</v>
      </c>
      <c r="E2902" t="s">
        <v>51</v>
      </c>
      <c r="G2902" t="s">
        <v>74</v>
      </c>
      <c r="H2902" t="s">
        <v>75</v>
      </c>
      <c r="I2902" s="1">
        <v>44093</v>
      </c>
      <c r="J2902" s="1">
        <v>25766</v>
      </c>
      <c r="L2902" t="s">
        <v>787</v>
      </c>
    </row>
    <row r="2903" spans="1:12" x14ac:dyDescent="0.3">
      <c r="A2903" t="s">
        <v>3938</v>
      </c>
      <c r="B2903" t="s">
        <v>36</v>
      </c>
      <c r="C2903" t="s">
        <v>82</v>
      </c>
      <c r="D2903" t="s">
        <v>50</v>
      </c>
      <c r="E2903" t="s">
        <v>63</v>
      </c>
      <c r="F2903" t="s">
        <v>60</v>
      </c>
      <c r="G2903" t="s">
        <v>47</v>
      </c>
      <c r="H2903" s="1">
        <v>41674</v>
      </c>
      <c r="J2903" s="1">
        <v>28314</v>
      </c>
      <c r="K2903" t="s">
        <v>3939</v>
      </c>
      <c r="L2903">
        <v>88308</v>
      </c>
    </row>
    <row r="2904" spans="1:12" x14ac:dyDescent="0.3">
      <c r="A2904" t="s">
        <v>3940</v>
      </c>
      <c r="B2904" t="s">
        <v>24</v>
      </c>
      <c r="C2904" t="s">
        <v>12</v>
      </c>
      <c r="E2904" t="s">
        <v>54</v>
      </c>
      <c r="F2904" t="s">
        <v>15</v>
      </c>
      <c r="G2904" t="s">
        <v>16</v>
      </c>
      <c r="H2904" s="1">
        <v>40939</v>
      </c>
      <c r="I2904" s="1">
        <v>42597</v>
      </c>
      <c r="J2904" s="1">
        <v>31404</v>
      </c>
      <c r="K2904" t="s">
        <v>3941</v>
      </c>
      <c r="L2904" t="s">
        <v>4158</v>
      </c>
    </row>
    <row r="2905" spans="1:12" x14ac:dyDescent="0.3">
      <c r="A2905" t="s">
        <v>3942</v>
      </c>
      <c r="D2905" t="s">
        <v>125</v>
      </c>
      <c r="G2905" t="s">
        <v>42</v>
      </c>
      <c r="H2905" s="1">
        <v>40215</v>
      </c>
      <c r="I2905" s="1">
        <v>41350</v>
      </c>
      <c r="J2905" s="1">
        <v>33373</v>
      </c>
      <c r="K2905">
        <v>94001</v>
      </c>
    </row>
    <row r="2906" spans="1:12" x14ac:dyDescent="0.3">
      <c r="A2906" t="s">
        <v>3943</v>
      </c>
      <c r="C2906" t="s">
        <v>25</v>
      </c>
      <c r="D2906" t="s">
        <v>59</v>
      </c>
      <c r="E2906" t="s">
        <v>32</v>
      </c>
      <c r="G2906" t="s">
        <v>29</v>
      </c>
      <c r="H2906" s="1">
        <v>40973</v>
      </c>
      <c r="J2906" s="1">
        <v>32494</v>
      </c>
      <c r="K2906">
        <v>40868</v>
      </c>
      <c r="L2906" t="s">
        <v>132</v>
      </c>
    </row>
    <row r="2907" spans="1:12" x14ac:dyDescent="0.3">
      <c r="A2907" t="s">
        <v>3944</v>
      </c>
      <c r="B2907" t="s">
        <v>49</v>
      </c>
      <c r="C2907" t="s">
        <v>58</v>
      </c>
      <c r="D2907" t="s">
        <v>21</v>
      </c>
      <c r="E2907" t="s">
        <v>86</v>
      </c>
      <c r="G2907" t="s">
        <v>42</v>
      </c>
      <c r="H2907" s="1">
        <v>42024</v>
      </c>
      <c r="I2907" s="1">
        <v>43143</v>
      </c>
      <c r="J2907" s="1">
        <v>36978</v>
      </c>
      <c r="L2907">
        <v>55025</v>
      </c>
    </row>
    <row r="2908" spans="1:12" x14ac:dyDescent="0.3">
      <c r="A2908" t="s">
        <v>3945</v>
      </c>
      <c r="B2908" t="s">
        <v>85</v>
      </c>
      <c r="D2908" t="s">
        <v>68</v>
      </c>
      <c r="E2908" t="s">
        <v>88</v>
      </c>
      <c r="F2908" t="s">
        <v>55</v>
      </c>
      <c r="G2908" t="s">
        <v>64</v>
      </c>
      <c r="H2908" s="1">
        <v>44017</v>
      </c>
      <c r="J2908" s="1">
        <v>33245</v>
      </c>
      <c r="K2908" t="s">
        <v>586</v>
      </c>
    </row>
    <row r="2909" spans="1:12" x14ac:dyDescent="0.3">
      <c r="A2909" t="s">
        <v>3946</v>
      </c>
      <c r="B2909" t="s">
        <v>36</v>
      </c>
      <c r="C2909" t="s">
        <v>97</v>
      </c>
      <c r="D2909" t="s">
        <v>59</v>
      </c>
      <c r="E2909" t="s">
        <v>51</v>
      </c>
      <c r="G2909" t="s">
        <v>16</v>
      </c>
      <c r="H2909" s="1">
        <v>41022</v>
      </c>
      <c r="J2909" s="1">
        <v>38101</v>
      </c>
      <c r="L2909" t="s">
        <v>4165</v>
      </c>
    </row>
    <row r="2910" spans="1:12" x14ac:dyDescent="0.3">
      <c r="A2910" t="s">
        <v>3947</v>
      </c>
      <c r="B2910" t="s">
        <v>85</v>
      </c>
      <c r="D2910" t="s">
        <v>94</v>
      </c>
      <c r="E2910" t="s">
        <v>27</v>
      </c>
      <c r="F2910" t="s">
        <v>33</v>
      </c>
      <c r="H2910" s="1">
        <v>42861</v>
      </c>
      <c r="J2910" s="1">
        <v>35385</v>
      </c>
    </row>
    <row r="2911" spans="1:12" x14ac:dyDescent="0.3">
      <c r="A2911" t="s">
        <v>3948</v>
      </c>
      <c r="B2911" t="s">
        <v>85</v>
      </c>
      <c r="C2911" t="s">
        <v>40</v>
      </c>
      <c r="D2911" t="s">
        <v>21</v>
      </c>
      <c r="E2911" t="s">
        <v>54</v>
      </c>
      <c r="G2911" t="s">
        <v>78</v>
      </c>
      <c r="H2911" s="1">
        <v>40256</v>
      </c>
      <c r="J2911" s="1">
        <v>25139</v>
      </c>
      <c r="K2911" t="s">
        <v>2735</v>
      </c>
      <c r="L2911">
        <v>39460</v>
      </c>
    </row>
    <row r="2912" spans="1:12" x14ac:dyDescent="0.3">
      <c r="A2912" t="s">
        <v>3949</v>
      </c>
      <c r="B2912" t="s">
        <v>36</v>
      </c>
      <c r="C2912" t="s">
        <v>58</v>
      </c>
      <c r="D2912" t="s">
        <v>31</v>
      </c>
      <c r="E2912" t="s">
        <v>51</v>
      </c>
      <c r="F2912" t="s">
        <v>33</v>
      </c>
      <c r="G2912" t="s">
        <v>29</v>
      </c>
      <c r="H2912" s="1">
        <v>42241</v>
      </c>
      <c r="I2912" s="1">
        <v>42468</v>
      </c>
      <c r="J2912" s="1">
        <v>33744</v>
      </c>
      <c r="L2912">
        <v>96969</v>
      </c>
    </row>
    <row r="2913" spans="1:12" x14ac:dyDescent="0.3">
      <c r="A2913" t="s">
        <v>3950</v>
      </c>
      <c r="B2913" t="s">
        <v>19</v>
      </c>
      <c r="C2913" t="s">
        <v>58</v>
      </c>
      <c r="F2913" t="s">
        <v>28</v>
      </c>
      <c r="G2913" t="s">
        <v>16</v>
      </c>
      <c r="H2913" s="1">
        <v>40421</v>
      </c>
      <c r="I2913" s="1">
        <v>42094</v>
      </c>
      <c r="J2913" s="1">
        <v>24281</v>
      </c>
      <c r="L2913">
        <v>34241</v>
      </c>
    </row>
    <row r="2914" spans="1:12" x14ac:dyDescent="0.3">
      <c r="A2914" t="s">
        <v>3951</v>
      </c>
      <c r="B2914" t="s">
        <v>19</v>
      </c>
      <c r="C2914" t="s">
        <v>82</v>
      </c>
      <c r="D2914" t="s">
        <v>83</v>
      </c>
      <c r="E2914" t="s">
        <v>170</v>
      </c>
      <c r="F2914" t="s">
        <v>55</v>
      </c>
      <c r="G2914" t="s">
        <v>74</v>
      </c>
      <c r="H2914" s="1">
        <v>42181</v>
      </c>
      <c r="J2914" s="1">
        <v>38333</v>
      </c>
      <c r="K2914" t="s">
        <v>3952</v>
      </c>
    </row>
    <row r="2915" spans="1:12" x14ac:dyDescent="0.3">
      <c r="A2915" t="s">
        <v>3953</v>
      </c>
      <c r="C2915" t="s">
        <v>45</v>
      </c>
      <c r="E2915" t="s">
        <v>14</v>
      </c>
      <c r="F2915" t="s">
        <v>33</v>
      </c>
      <c r="G2915" t="s">
        <v>74</v>
      </c>
      <c r="H2915" s="1">
        <v>41534</v>
      </c>
      <c r="I2915" s="1">
        <v>43454</v>
      </c>
    </row>
    <row r="2916" spans="1:12" x14ac:dyDescent="0.3">
      <c r="A2916" t="s">
        <v>3954</v>
      </c>
      <c r="B2916" t="s">
        <v>36</v>
      </c>
      <c r="C2916" t="s">
        <v>45</v>
      </c>
      <c r="D2916" t="s">
        <v>59</v>
      </c>
      <c r="E2916" t="s">
        <v>32</v>
      </c>
      <c r="F2916" t="s">
        <v>15</v>
      </c>
      <c r="G2916" t="s">
        <v>78</v>
      </c>
      <c r="H2916" s="1">
        <v>41934</v>
      </c>
      <c r="I2916" s="1">
        <v>43663</v>
      </c>
      <c r="J2916" s="1">
        <v>37444</v>
      </c>
      <c r="L2916">
        <v>97144</v>
      </c>
    </row>
    <row r="2917" spans="1:12" x14ac:dyDescent="0.3">
      <c r="A2917" t="s">
        <v>3955</v>
      </c>
      <c r="B2917" t="s">
        <v>49</v>
      </c>
      <c r="C2917" t="s">
        <v>25</v>
      </c>
      <c r="D2917" t="s">
        <v>130</v>
      </c>
      <c r="E2917" t="s">
        <v>51</v>
      </c>
      <c r="F2917" t="s">
        <v>55</v>
      </c>
      <c r="G2917" t="s">
        <v>74</v>
      </c>
      <c r="H2917" t="s">
        <v>75</v>
      </c>
      <c r="I2917" s="1">
        <v>43364</v>
      </c>
      <c r="J2917" s="1">
        <v>37961</v>
      </c>
    </row>
    <row r="2918" spans="1:12" x14ac:dyDescent="0.3">
      <c r="A2918" t="s">
        <v>3956</v>
      </c>
      <c r="C2918" t="s">
        <v>20</v>
      </c>
      <c r="D2918" t="s">
        <v>68</v>
      </c>
      <c r="E2918" t="s">
        <v>38</v>
      </c>
      <c r="F2918" t="s">
        <v>33</v>
      </c>
      <c r="H2918" s="1">
        <v>40616</v>
      </c>
      <c r="J2918" s="1">
        <v>22123</v>
      </c>
      <c r="K2918">
        <v>94449</v>
      </c>
      <c r="L2918">
        <v>46813</v>
      </c>
    </row>
    <row r="2919" spans="1:12" x14ac:dyDescent="0.3">
      <c r="A2919" t="s">
        <v>3957</v>
      </c>
      <c r="B2919" t="s">
        <v>67</v>
      </c>
      <c r="C2919" t="s">
        <v>37</v>
      </c>
      <c r="D2919" t="s">
        <v>125</v>
      </c>
      <c r="E2919" t="s">
        <v>170</v>
      </c>
      <c r="F2919" t="s">
        <v>33</v>
      </c>
      <c r="G2919" t="s">
        <v>64</v>
      </c>
      <c r="H2919" s="1">
        <v>43243</v>
      </c>
      <c r="I2919" s="1">
        <v>44794</v>
      </c>
      <c r="J2919" s="1">
        <v>37978</v>
      </c>
      <c r="K2919" t="s">
        <v>3958</v>
      </c>
    </row>
    <row r="2920" spans="1:12" x14ac:dyDescent="0.3">
      <c r="A2920" t="s">
        <v>3959</v>
      </c>
      <c r="B2920" t="s">
        <v>24</v>
      </c>
      <c r="C2920" t="s">
        <v>45</v>
      </c>
      <c r="D2920" t="s">
        <v>125</v>
      </c>
      <c r="E2920" t="s">
        <v>92</v>
      </c>
      <c r="F2920" t="s">
        <v>55</v>
      </c>
      <c r="G2920" t="s">
        <v>74</v>
      </c>
      <c r="H2920" s="1">
        <v>43977</v>
      </c>
      <c r="J2920" s="1">
        <v>26857</v>
      </c>
      <c r="L2920" t="s">
        <v>1097</v>
      </c>
    </row>
    <row r="2921" spans="1:12" x14ac:dyDescent="0.3">
      <c r="A2921" t="s">
        <v>3960</v>
      </c>
      <c r="B2921" t="s">
        <v>36</v>
      </c>
      <c r="C2921" t="s">
        <v>82</v>
      </c>
      <c r="D2921" t="s">
        <v>94</v>
      </c>
      <c r="E2921" t="s">
        <v>51</v>
      </c>
      <c r="F2921" t="s">
        <v>28</v>
      </c>
      <c r="G2921" t="s">
        <v>16</v>
      </c>
      <c r="H2921" s="1">
        <v>41841</v>
      </c>
      <c r="J2921" s="1">
        <v>32082</v>
      </c>
      <c r="K2921" t="s">
        <v>469</v>
      </c>
      <c r="L2921" t="s">
        <v>4181</v>
      </c>
    </row>
    <row r="2922" spans="1:12" x14ac:dyDescent="0.3">
      <c r="A2922" t="s">
        <v>3961</v>
      </c>
      <c r="B2922" t="s">
        <v>49</v>
      </c>
      <c r="C2922" t="s">
        <v>25</v>
      </c>
      <c r="D2922" t="s">
        <v>94</v>
      </c>
      <c r="E2922" t="s">
        <v>92</v>
      </c>
      <c r="H2922" s="1">
        <v>43216</v>
      </c>
      <c r="J2922" s="1">
        <v>29900</v>
      </c>
    </row>
    <row r="2923" spans="1:12" x14ac:dyDescent="0.3">
      <c r="A2923" t="s">
        <v>3962</v>
      </c>
      <c r="B2923" t="s">
        <v>24</v>
      </c>
      <c r="D2923" t="s">
        <v>31</v>
      </c>
      <c r="G2923" t="s">
        <v>42</v>
      </c>
      <c r="H2923" s="1">
        <v>40065</v>
      </c>
      <c r="J2923" s="1">
        <v>38429</v>
      </c>
      <c r="K2923" t="s">
        <v>3963</v>
      </c>
      <c r="L2923">
        <v>82963</v>
      </c>
    </row>
    <row r="2924" spans="1:12" x14ac:dyDescent="0.3">
      <c r="A2924" t="s">
        <v>3964</v>
      </c>
      <c r="B2924" t="s">
        <v>24</v>
      </c>
      <c r="C2924" t="s">
        <v>82</v>
      </c>
      <c r="D2924" t="s">
        <v>130</v>
      </c>
      <c r="F2924" t="s">
        <v>60</v>
      </c>
      <c r="G2924" t="s">
        <v>69</v>
      </c>
      <c r="H2924" s="1">
        <v>43585</v>
      </c>
      <c r="J2924" s="1">
        <v>26136</v>
      </c>
    </row>
    <row r="2925" spans="1:12" x14ac:dyDescent="0.3">
      <c r="A2925" t="s">
        <v>3965</v>
      </c>
      <c r="C2925" t="s">
        <v>40</v>
      </c>
      <c r="D2925" t="s">
        <v>83</v>
      </c>
      <c r="E2925" t="s">
        <v>99</v>
      </c>
      <c r="F2925" t="s">
        <v>60</v>
      </c>
      <c r="G2925" t="s">
        <v>64</v>
      </c>
      <c r="H2925" s="1">
        <v>41209</v>
      </c>
      <c r="J2925" s="1">
        <v>31518</v>
      </c>
      <c r="K2925" t="s">
        <v>3966</v>
      </c>
      <c r="L2925">
        <v>72364</v>
      </c>
    </row>
    <row r="2926" spans="1:12" x14ac:dyDescent="0.3">
      <c r="A2926" t="s">
        <v>3967</v>
      </c>
      <c r="B2926" t="s">
        <v>19</v>
      </c>
      <c r="C2926" t="s">
        <v>12</v>
      </c>
      <c r="D2926" t="s">
        <v>31</v>
      </c>
      <c r="E2926" t="s">
        <v>27</v>
      </c>
      <c r="F2926" t="s">
        <v>55</v>
      </c>
      <c r="H2926" s="1">
        <v>43291</v>
      </c>
      <c r="J2926" s="1">
        <v>37665</v>
      </c>
      <c r="L2926" t="s">
        <v>485</v>
      </c>
    </row>
    <row r="2927" spans="1:12" x14ac:dyDescent="0.3">
      <c r="A2927" t="s">
        <v>3968</v>
      </c>
      <c r="D2927" t="s">
        <v>147</v>
      </c>
      <c r="E2927" t="s">
        <v>38</v>
      </c>
      <c r="F2927" t="s">
        <v>33</v>
      </c>
      <c r="G2927" t="s">
        <v>42</v>
      </c>
      <c r="H2927" s="1">
        <v>41008</v>
      </c>
      <c r="J2927" s="1">
        <v>25497</v>
      </c>
      <c r="K2927" t="s">
        <v>3969</v>
      </c>
    </row>
    <row r="2928" spans="1:12" x14ac:dyDescent="0.3">
      <c r="A2928" t="s">
        <v>3970</v>
      </c>
      <c r="B2928" t="s">
        <v>19</v>
      </c>
      <c r="C2928" t="s">
        <v>97</v>
      </c>
      <c r="D2928" t="s">
        <v>50</v>
      </c>
      <c r="E2928" t="s">
        <v>86</v>
      </c>
      <c r="F2928" t="s">
        <v>28</v>
      </c>
      <c r="G2928" t="s">
        <v>16</v>
      </c>
      <c r="H2928" s="1">
        <v>40803</v>
      </c>
      <c r="I2928" s="1">
        <v>42775</v>
      </c>
      <c r="J2928" s="1">
        <v>27657</v>
      </c>
    </row>
    <row r="2929" spans="1:12" x14ac:dyDescent="0.3">
      <c r="A2929" t="s">
        <v>3971</v>
      </c>
      <c r="B2929" t="s">
        <v>49</v>
      </c>
      <c r="C2929" t="s">
        <v>12</v>
      </c>
      <c r="D2929" t="s">
        <v>41</v>
      </c>
      <c r="E2929" t="s">
        <v>92</v>
      </c>
      <c r="H2929" s="1">
        <v>40496</v>
      </c>
      <c r="J2929" s="1">
        <v>30119</v>
      </c>
      <c r="L2929" t="s">
        <v>4190</v>
      </c>
    </row>
    <row r="2930" spans="1:12" x14ac:dyDescent="0.3">
      <c r="A2930" t="s">
        <v>3972</v>
      </c>
      <c r="B2930" t="s">
        <v>67</v>
      </c>
      <c r="C2930" t="s">
        <v>45</v>
      </c>
      <c r="D2930" t="s">
        <v>147</v>
      </c>
      <c r="E2930" t="s">
        <v>38</v>
      </c>
      <c r="F2930" t="s">
        <v>28</v>
      </c>
      <c r="G2930" t="s">
        <v>29</v>
      </c>
      <c r="H2930" s="1">
        <v>39877</v>
      </c>
      <c r="J2930" s="1">
        <v>37582</v>
      </c>
      <c r="K2930">
        <v>107143</v>
      </c>
      <c r="L2930" t="s">
        <v>1199</v>
      </c>
    </row>
    <row r="2931" spans="1:12" x14ac:dyDescent="0.3">
      <c r="A2931" t="s">
        <v>3973</v>
      </c>
      <c r="B2931" t="s">
        <v>85</v>
      </c>
      <c r="C2931" t="s">
        <v>40</v>
      </c>
      <c r="D2931" t="s">
        <v>50</v>
      </c>
      <c r="E2931" t="s">
        <v>51</v>
      </c>
      <c r="F2931" t="s">
        <v>28</v>
      </c>
      <c r="G2931" t="s">
        <v>29</v>
      </c>
      <c r="H2931" s="1">
        <v>43940</v>
      </c>
      <c r="J2931" s="1">
        <v>29288</v>
      </c>
      <c r="K2931" t="s">
        <v>3974</v>
      </c>
    </row>
    <row r="2932" spans="1:12" x14ac:dyDescent="0.3">
      <c r="A2932" t="s">
        <v>3975</v>
      </c>
      <c r="C2932" t="s">
        <v>45</v>
      </c>
      <c r="D2932" t="s">
        <v>31</v>
      </c>
      <c r="E2932" t="s">
        <v>88</v>
      </c>
      <c r="F2932" t="s">
        <v>15</v>
      </c>
      <c r="G2932" t="s">
        <v>47</v>
      </c>
      <c r="H2932" s="1">
        <v>41547</v>
      </c>
      <c r="J2932" s="1">
        <v>36225</v>
      </c>
      <c r="K2932">
        <v>79285</v>
      </c>
      <c r="L2932" t="s">
        <v>4194</v>
      </c>
    </row>
    <row r="2933" spans="1:12" x14ac:dyDescent="0.3">
      <c r="A2933" t="s">
        <v>3976</v>
      </c>
      <c r="B2933" t="s">
        <v>85</v>
      </c>
      <c r="C2933" t="s">
        <v>25</v>
      </c>
      <c r="D2933" t="s">
        <v>130</v>
      </c>
      <c r="E2933" t="s">
        <v>38</v>
      </c>
      <c r="G2933" t="s">
        <v>74</v>
      </c>
      <c r="H2933" s="1">
        <v>43227</v>
      </c>
      <c r="I2933" s="1">
        <v>44051</v>
      </c>
      <c r="J2933" s="1">
        <v>32154</v>
      </c>
      <c r="K2933" t="s">
        <v>3977</v>
      </c>
      <c r="L2933" t="s">
        <v>576</v>
      </c>
    </row>
    <row r="2934" spans="1:12" x14ac:dyDescent="0.3">
      <c r="A2934" t="s">
        <v>3978</v>
      </c>
      <c r="B2934" t="s">
        <v>24</v>
      </c>
      <c r="C2934" t="s">
        <v>40</v>
      </c>
      <c r="D2934" t="s">
        <v>26</v>
      </c>
      <c r="E2934" t="s">
        <v>63</v>
      </c>
      <c r="F2934" t="s">
        <v>15</v>
      </c>
      <c r="H2934" s="1">
        <v>40749</v>
      </c>
      <c r="J2934" s="1">
        <v>22167</v>
      </c>
      <c r="K2934" t="s">
        <v>3979</v>
      </c>
      <c r="L2934" t="s">
        <v>4197</v>
      </c>
    </row>
    <row r="2935" spans="1:12" x14ac:dyDescent="0.3">
      <c r="A2935" t="s">
        <v>3980</v>
      </c>
      <c r="B2935" t="s">
        <v>36</v>
      </c>
      <c r="C2935" t="s">
        <v>37</v>
      </c>
      <c r="D2935" t="s">
        <v>147</v>
      </c>
      <c r="F2935" t="s">
        <v>33</v>
      </c>
      <c r="G2935" t="s">
        <v>78</v>
      </c>
      <c r="H2935" s="1">
        <v>42106</v>
      </c>
      <c r="I2935" s="1">
        <v>42146</v>
      </c>
      <c r="J2935" s="1">
        <v>35565</v>
      </c>
      <c r="L2935" t="s">
        <v>4199</v>
      </c>
    </row>
    <row r="2936" spans="1:12" x14ac:dyDescent="0.3">
      <c r="A2936" t="s">
        <v>3981</v>
      </c>
      <c r="B2936" t="s">
        <v>67</v>
      </c>
      <c r="C2936" t="s">
        <v>58</v>
      </c>
      <c r="D2936" t="s">
        <v>13</v>
      </c>
      <c r="E2936" t="s">
        <v>46</v>
      </c>
      <c r="H2936" s="1">
        <v>41389</v>
      </c>
      <c r="J2936" s="1">
        <v>24860</v>
      </c>
      <c r="L2936" t="s">
        <v>4201</v>
      </c>
    </row>
    <row r="2937" spans="1:12" x14ac:dyDescent="0.3">
      <c r="A2937" t="s">
        <v>3982</v>
      </c>
      <c r="B2937" t="s">
        <v>85</v>
      </c>
      <c r="C2937" t="s">
        <v>45</v>
      </c>
      <c r="D2937" t="s">
        <v>94</v>
      </c>
      <c r="E2937" t="s">
        <v>92</v>
      </c>
      <c r="F2937" t="s">
        <v>28</v>
      </c>
      <c r="H2937" s="1">
        <v>44162</v>
      </c>
      <c r="I2937" s="1">
        <v>45172</v>
      </c>
      <c r="J2937" s="1">
        <v>30810</v>
      </c>
      <c r="L2937">
        <v>41009</v>
      </c>
    </row>
    <row r="2938" spans="1:12" x14ac:dyDescent="0.3">
      <c r="A2938" t="s">
        <v>3983</v>
      </c>
      <c r="C2938" t="s">
        <v>25</v>
      </c>
      <c r="E2938" t="s">
        <v>38</v>
      </c>
      <c r="F2938" t="s">
        <v>55</v>
      </c>
      <c r="G2938" t="s">
        <v>29</v>
      </c>
      <c r="H2938" s="1">
        <v>43630</v>
      </c>
      <c r="J2938" s="1">
        <v>30597</v>
      </c>
      <c r="K2938" t="s">
        <v>109</v>
      </c>
      <c r="L2938" t="s">
        <v>388</v>
      </c>
    </row>
    <row r="2939" spans="1:12" x14ac:dyDescent="0.3">
      <c r="A2939" t="s">
        <v>3984</v>
      </c>
      <c r="C2939" t="s">
        <v>58</v>
      </c>
      <c r="D2939" t="s">
        <v>26</v>
      </c>
      <c r="E2939" t="s">
        <v>170</v>
      </c>
      <c r="G2939" t="s">
        <v>29</v>
      </c>
      <c r="H2939" s="1">
        <v>42328</v>
      </c>
      <c r="J2939" s="1">
        <v>33690</v>
      </c>
    </row>
    <row r="2940" spans="1:12" x14ac:dyDescent="0.3">
      <c r="A2940" t="s">
        <v>3985</v>
      </c>
      <c r="C2940" t="s">
        <v>97</v>
      </c>
      <c r="D2940" t="s">
        <v>41</v>
      </c>
      <c r="F2940" t="s">
        <v>60</v>
      </c>
      <c r="G2940" t="s">
        <v>29</v>
      </c>
      <c r="H2940" s="1">
        <v>41769</v>
      </c>
      <c r="I2940" s="1">
        <v>41959</v>
      </c>
      <c r="J2940" s="1">
        <v>34324</v>
      </c>
      <c r="K2940" t="s">
        <v>3986</v>
      </c>
      <c r="L2940" t="s">
        <v>4207</v>
      </c>
    </row>
    <row r="2941" spans="1:12" x14ac:dyDescent="0.3">
      <c r="A2941" t="s">
        <v>3987</v>
      </c>
      <c r="B2941" t="s">
        <v>67</v>
      </c>
      <c r="C2941" t="s">
        <v>25</v>
      </c>
      <c r="E2941" t="s">
        <v>38</v>
      </c>
      <c r="F2941" t="s">
        <v>28</v>
      </c>
      <c r="G2941" t="s">
        <v>74</v>
      </c>
      <c r="H2941" s="1">
        <v>41035</v>
      </c>
      <c r="I2941" s="1">
        <v>42129</v>
      </c>
      <c r="J2941" s="1">
        <v>31588</v>
      </c>
      <c r="K2941" t="s">
        <v>3988</v>
      </c>
      <c r="L2941" t="s">
        <v>1451</v>
      </c>
    </row>
    <row r="2942" spans="1:12" x14ac:dyDescent="0.3">
      <c r="A2942" t="s">
        <v>3989</v>
      </c>
      <c r="B2942" t="s">
        <v>36</v>
      </c>
      <c r="C2942" t="s">
        <v>25</v>
      </c>
      <c r="D2942" t="s">
        <v>94</v>
      </c>
      <c r="E2942" t="s">
        <v>105</v>
      </c>
      <c r="F2942" t="s">
        <v>15</v>
      </c>
      <c r="G2942" t="s">
        <v>64</v>
      </c>
      <c r="H2942" s="1">
        <v>43227</v>
      </c>
      <c r="I2942" s="1">
        <v>43190</v>
      </c>
      <c r="J2942" s="1">
        <v>24311</v>
      </c>
      <c r="K2942" t="s">
        <v>3990</v>
      </c>
    </row>
    <row r="2943" spans="1:12" x14ac:dyDescent="0.3">
      <c r="A2943" t="s">
        <v>3991</v>
      </c>
      <c r="B2943" t="s">
        <v>24</v>
      </c>
      <c r="C2943" t="s">
        <v>12</v>
      </c>
      <c r="E2943" t="s">
        <v>27</v>
      </c>
      <c r="G2943" t="s">
        <v>47</v>
      </c>
      <c r="H2943" s="1">
        <v>43461</v>
      </c>
      <c r="I2943" s="1">
        <v>45200</v>
      </c>
      <c r="J2943" s="1">
        <v>33213</v>
      </c>
      <c r="K2943" t="s">
        <v>3992</v>
      </c>
      <c r="L2943" t="s">
        <v>4211</v>
      </c>
    </row>
    <row r="2944" spans="1:12" x14ac:dyDescent="0.3">
      <c r="A2944" t="s">
        <v>3993</v>
      </c>
      <c r="B2944" t="s">
        <v>36</v>
      </c>
      <c r="D2944" t="s">
        <v>13</v>
      </c>
      <c r="H2944" s="1">
        <v>42247</v>
      </c>
      <c r="I2944" s="1">
        <v>44045</v>
      </c>
      <c r="J2944" s="1">
        <v>37623</v>
      </c>
      <c r="K2944" t="s">
        <v>857</v>
      </c>
      <c r="L2944" t="s">
        <v>975</v>
      </c>
    </row>
    <row r="2945" spans="1:12" x14ac:dyDescent="0.3">
      <c r="A2945" t="s">
        <v>3994</v>
      </c>
      <c r="B2945" t="s">
        <v>36</v>
      </c>
      <c r="C2945" t="s">
        <v>82</v>
      </c>
      <c r="D2945" t="s">
        <v>130</v>
      </c>
      <c r="E2945" t="s">
        <v>86</v>
      </c>
      <c r="F2945" t="s">
        <v>33</v>
      </c>
      <c r="H2945" s="1">
        <v>42907</v>
      </c>
      <c r="I2945" s="1">
        <v>44434</v>
      </c>
      <c r="J2945" s="1">
        <v>31493</v>
      </c>
      <c r="K2945" t="s">
        <v>3995</v>
      </c>
    </row>
    <row r="2946" spans="1:12" x14ac:dyDescent="0.3">
      <c r="A2946" t="s">
        <v>3996</v>
      </c>
      <c r="B2946" t="s">
        <v>19</v>
      </c>
      <c r="C2946" t="s">
        <v>37</v>
      </c>
      <c r="D2946" t="s">
        <v>53</v>
      </c>
      <c r="E2946" t="s">
        <v>14</v>
      </c>
      <c r="G2946" t="s">
        <v>47</v>
      </c>
      <c r="H2946" s="1">
        <v>40111</v>
      </c>
      <c r="I2946" s="1">
        <v>39992</v>
      </c>
      <c r="J2946" s="1">
        <v>24964</v>
      </c>
      <c r="K2946" t="s">
        <v>3997</v>
      </c>
    </row>
    <row r="2947" spans="1:12" x14ac:dyDescent="0.3">
      <c r="A2947" t="s">
        <v>3998</v>
      </c>
      <c r="B2947" t="s">
        <v>85</v>
      </c>
      <c r="C2947" t="s">
        <v>20</v>
      </c>
      <c r="D2947" t="s">
        <v>26</v>
      </c>
      <c r="E2947" t="s">
        <v>170</v>
      </c>
      <c r="G2947" t="s">
        <v>78</v>
      </c>
      <c r="H2947" s="1">
        <v>44127</v>
      </c>
      <c r="I2947" s="1">
        <v>43959</v>
      </c>
      <c r="J2947" s="1">
        <v>25087</v>
      </c>
      <c r="L2947" t="s">
        <v>4216</v>
      </c>
    </row>
    <row r="2948" spans="1:12" x14ac:dyDescent="0.3">
      <c r="A2948" t="s">
        <v>3999</v>
      </c>
      <c r="B2948" t="s">
        <v>85</v>
      </c>
      <c r="C2948" t="s">
        <v>20</v>
      </c>
      <c r="D2948" t="s">
        <v>130</v>
      </c>
      <c r="F2948" t="s">
        <v>55</v>
      </c>
      <c r="G2948" t="s">
        <v>16</v>
      </c>
      <c r="H2948" s="1">
        <v>43629</v>
      </c>
      <c r="J2948" s="1">
        <v>37905</v>
      </c>
      <c r="K2948" t="s">
        <v>4000</v>
      </c>
      <c r="L2948" t="s">
        <v>132</v>
      </c>
    </row>
    <row r="2949" spans="1:12" x14ac:dyDescent="0.3">
      <c r="A2949" t="s">
        <v>4001</v>
      </c>
      <c r="B2949" t="s">
        <v>36</v>
      </c>
      <c r="D2949" t="s">
        <v>147</v>
      </c>
      <c r="E2949" t="s">
        <v>14</v>
      </c>
      <c r="F2949" t="s">
        <v>28</v>
      </c>
      <c r="G2949" t="s">
        <v>47</v>
      </c>
      <c r="H2949" s="1">
        <v>40520</v>
      </c>
      <c r="J2949" s="1">
        <v>25268</v>
      </c>
      <c r="K2949" t="s">
        <v>157</v>
      </c>
      <c r="L2949" t="s">
        <v>4219</v>
      </c>
    </row>
    <row r="2950" spans="1:12" x14ac:dyDescent="0.3">
      <c r="A2950" t="s">
        <v>4002</v>
      </c>
      <c r="D2950" t="s">
        <v>83</v>
      </c>
      <c r="E2950" t="s">
        <v>14</v>
      </c>
      <c r="G2950" t="s">
        <v>47</v>
      </c>
      <c r="H2950" s="1">
        <v>43042</v>
      </c>
      <c r="I2950" s="1">
        <v>43361</v>
      </c>
      <c r="J2950" s="1">
        <v>22657</v>
      </c>
      <c r="K2950" t="s">
        <v>485</v>
      </c>
      <c r="L2950" t="s">
        <v>4221</v>
      </c>
    </row>
    <row r="2951" spans="1:12" x14ac:dyDescent="0.3">
      <c r="A2951" t="s">
        <v>4003</v>
      </c>
      <c r="B2951" t="s">
        <v>85</v>
      </c>
      <c r="C2951" t="s">
        <v>58</v>
      </c>
      <c r="E2951" t="s">
        <v>92</v>
      </c>
      <c r="G2951" t="s">
        <v>64</v>
      </c>
      <c r="H2951" s="1">
        <v>40871</v>
      </c>
      <c r="J2951" s="1">
        <v>32069</v>
      </c>
      <c r="K2951" t="s">
        <v>4004</v>
      </c>
    </row>
    <row r="2952" spans="1:12" x14ac:dyDescent="0.3">
      <c r="A2952" t="s">
        <v>4005</v>
      </c>
      <c r="C2952" t="s">
        <v>25</v>
      </c>
      <c r="D2952" t="s">
        <v>41</v>
      </c>
      <c r="F2952" t="s">
        <v>33</v>
      </c>
      <c r="G2952" t="s">
        <v>69</v>
      </c>
      <c r="H2952" s="1">
        <v>40335</v>
      </c>
      <c r="J2952" s="1">
        <v>25531</v>
      </c>
      <c r="L2952">
        <v>107666</v>
      </c>
    </row>
    <row r="2953" spans="1:12" x14ac:dyDescent="0.3">
      <c r="A2953" t="s">
        <v>4006</v>
      </c>
      <c r="B2953" t="s">
        <v>19</v>
      </c>
      <c r="C2953" t="s">
        <v>40</v>
      </c>
      <c r="D2953" t="s">
        <v>21</v>
      </c>
      <c r="E2953" t="s">
        <v>27</v>
      </c>
      <c r="F2953" t="s">
        <v>33</v>
      </c>
      <c r="G2953" t="s">
        <v>47</v>
      </c>
      <c r="H2953" s="1">
        <v>40512</v>
      </c>
      <c r="I2953" s="1">
        <v>41192</v>
      </c>
      <c r="J2953" s="1">
        <v>32608</v>
      </c>
      <c r="K2953" t="s">
        <v>4007</v>
      </c>
      <c r="L2953" t="s">
        <v>4225</v>
      </c>
    </row>
    <row r="2954" spans="1:12" x14ac:dyDescent="0.3">
      <c r="A2954" t="s">
        <v>4008</v>
      </c>
      <c r="B2954" t="s">
        <v>67</v>
      </c>
      <c r="C2954" t="s">
        <v>20</v>
      </c>
      <c r="D2954" t="s">
        <v>50</v>
      </c>
      <c r="E2954" t="s">
        <v>54</v>
      </c>
      <c r="F2954" t="s">
        <v>55</v>
      </c>
      <c r="G2954" t="s">
        <v>69</v>
      </c>
      <c r="H2954" t="s">
        <v>75</v>
      </c>
      <c r="I2954" s="1">
        <v>39853</v>
      </c>
      <c r="J2954" s="1">
        <v>36238</v>
      </c>
      <c r="K2954" t="s">
        <v>4009</v>
      </c>
      <c r="L2954" t="s">
        <v>4227</v>
      </c>
    </row>
    <row r="2955" spans="1:12" x14ac:dyDescent="0.3">
      <c r="A2955" t="s">
        <v>4010</v>
      </c>
      <c r="C2955" t="s">
        <v>25</v>
      </c>
      <c r="E2955" t="s">
        <v>54</v>
      </c>
      <c r="F2955" t="s">
        <v>60</v>
      </c>
      <c r="G2955" t="s">
        <v>74</v>
      </c>
      <c r="H2955" s="1">
        <v>42207</v>
      </c>
      <c r="I2955" s="1">
        <v>43333</v>
      </c>
      <c r="J2955" s="1">
        <v>24082</v>
      </c>
      <c r="K2955" t="s">
        <v>1097</v>
      </c>
      <c r="L2955" t="s">
        <v>255</v>
      </c>
    </row>
    <row r="2956" spans="1:12" x14ac:dyDescent="0.3">
      <c r="A2956" t="s">
        <v>4011</v>
      </c>
      <c r="B2956" t="s">
        <v>85</v>
      </c>
      <c r="C2956" t="s">
        <v>82</v>
      </c>
      <c r="E2956" t="s">
        <v>99</v>
      </c>
      <c r="F2956" t="s">
        <v>60</v>
      </c>
      <c r="G2956" t="s">
        <v>16</v>
      </c>
      <c r="H2956" s="1">
        <v>43194</v>
      </c>
      <c r="J2956" s="1">
        <v>38302</v>
      </c>
      <c r="K2956" t="s">
        <v>116</v>
      </c>
    </row>
    <row r="2957" spans="1:12" x14ac:dyDescent="0.3">
      <c r="A2957" t="s">
        <v>4012</v>
      </c>
      <c r="B2957" t="s">
        <v>24</v>
      </c>
      <c r="F2957" t="s">
        <v>28</v>
      </c>
      <c r="G2957" t="s">
        <v>69</v>
      </c>
      <c r="H2957" s="1">
        <v>41082</v>
      </c>
      <c r="J2957" s="1">
        <v>28779</v>
      </c>
      <c r="K2957">
        <v>34573</v>
      </c>
      <c r="L2957" t="s">
        <v>4231</v>
      </c>
    </row>
    <row r="2958" spans="1:12" x14ac:dyDescent="0.3">
      <c r="A2958" t="s">
        <v>4013</v>
      </c>
      <c r="B2958" t="s">
        <v>85</v>
      </c>
      <c r="C2958" t="s">
        <v>12</v>
      </c>
      <c r="D2958" t="s">
        <v>50</v>
      </c>
      <c r="E2958" t="s">
        <v>99</v>
      </c>
      <c r="F2958" t="s">
        <v>55</v>
      </c>
      <c r="G2958" t="s">
        <v>74</v>
      </c>
      <c r="H2958" s="1">
        <v>40391</v>
      </c>
      <c r="J2958" s="1">
        <v>30825</v>
      </c>
      <c r="K2958" t="s">
        <v>4014</v>
      </c>
      <c r="L2958" t="s">
        <v>4233</v>
      </c>
    </row>
    <row r="2959" spans="1:12" x14ac:dyDescent="0.3">
      <c r="A2959" t="s">
        <v>4015</v>
      </c>
      <c r="B2959" t="s">
        <v>67</v>
      </c>
      <c r="C2959" t="s">
        <v>25</v>
      </c>
      <c r="G2959" t="s">
        <v>47</v>
      </c>
      <c r="H2959" s="1">
        <v>42739</v>
      </c>
      <c r="J2959" s="1">
        <v>35162</v>
      </c>
      <c r="K2959" t="s">
        <v>4016</v>
      </c>
      <c r="L2959">
        <v>80698</v>
      </c>
    </row>
    <row r="2960" spans="1:12" x14ac:dyDescent="0.3">
      <c r="A2960" t="s">
        <v>4017</v>
      </c>
      <c r="B2960" t="s">
        <v>36</v>
      </c>
      <c r="C2960" t="s">
        <v>20</v>
      </c>
      <c r="D2960" t="s">
        <v>50</v>
      </c>
      <c r="E2960" t="s">
        <v>105</v>
      </c>
      <c r="F2960" t="s">
        <v>60</v>
      </c>
      <c r="G2960" t="s">
        <v>78</v>
      </c>
      <c r="H2960" s="1">
        <v>43721</v>
      </c>
      <c r="J2960" s="1">
        <v>32988</v>
      </c>
      <c r="L2960" t="s">
        <v>4236</v>
      </c>
    </row>
    <row r="2961" spans="1:12" x14ac:dyDescent="0.3">
      <c r="A2961" t="s">
        <v>4018</v>
      </c>
      <c r="B2961" t="s">
        <v>67</v>
      </c>
      <c r="C2961" t="s">
        <v>58</v>
      </c>
      <c r="D2961" t="s">
        <v>68</v>
      </c>
      <c r="E2961" t="s">
        <v>54</v>
      </c>
      <c r="F2961" t="s">
        <v>33</v>
      </c>
      <c r="G2961" t="s">
        <v>74</v>
      </c>
      <c r="H2961" s="1">
        <v>40464</v>
      </c>
      <c r="J2961" s="1">
        <v>31550</v>
      </c>
      <c r="K2961" t="s">
        <v>4019</v>
      </c>
    </row>
    <row r="2962" spans="1:12" x14ac:dyDescent="0.3">
      <c r="A2962" t="s">
        <v>4020</v>
      </c>
      <c r="B2962" t="s">
        <v>36</v>
      </c>
      <c r="C2962" t="s">
        <v>37</v>
      </c>
      <c r="D2962" t="s">
        <v>13</v>
      </c>
      <c r="F2962" t="s">
        <v>60</v>
      </c>
      <c r="G2962" t="s">
        <v>64</v>
      </c>
      <c r="H2962" s="1">
        <v>40948</v>
      </c>
      <c r="L2962" t="s">
        <v>4239</v>
      </c>
    </row>
    <row r="2963" spans="1:12" x14ac:dyDescent="0.3">
      <c r="A2963" t="s">
        <v>4021</v>
      </c>
      <c r="B2963" t="s">
        <v>67</v>
      </c>
      <c r="C2963" t="s">
        <v>37</v>
      </c>
      <c r="D2963" t="s">
        <v>59</v>
      </c>
      <c r="E2963" t="s">
        <v>32</v>
      </c>
      <c r="F2963" t="s">
        <v>55</v>
      </c>
      <c r="G2963" t="s">
        <v>69</v>
      </c>
      <c r="H2963" s="1">
        <v>41422</v>
      </c>
      <c r="I2963" s="1">
        <v>41770</v>
      </c>
      <c r="J2963" s="1">
        <v>26015</v>
      </c>
      <c r="K2963" t="s">
        <v>293</v>
      </c>
      <c r="L2963" t="s">
        <v>485</v>
      </c>
    </row>
    <row r="2964" spans="1:12" x14ac:dyDescent="0.3">
      <c r="A2964" t="s">
        <v>4022</v>
      </c>
      <c r="B2964" t="s">
        <v>85</v>
      </c>
      <c r="C2964" t="s">
        <v>45</v>
      </c>
      <c r="D2964" t="s">
        <v>31</v>
      </c>
      <c r="E2964" t="s">
        <v>38</v>
      </c>
      <c r="F2964" t="s">
        <v>55</v>
      </c>
      <c r="G2964" t="s">
        <v>16</v>
      </c>
      <c r="H2964" s="1">
        <v>43232</v>
      </c>
      <c r="J2964" s="1">
        <v>37759</v>
      </c>
      <c r="K2964" t="s">
        <v>576</v>
      </c>
      <c r="L2964" t="s">
        <v>362</v>
      </c>
    </row>
    <row r="2965" spans="1:12" x14ac:dyDescent="0.3">
      <c r="A2965" t="s">
        <v>4023</v>
      </c>
      <c r="B2965" t="s">
        <v>24</v>
      </c>
      <c r="C2965" t="s">
        <v>40</v>
      </c>
      <c r="D2965" t="s">
        <v>53</v>
      </c>
      <c r="E2965" t="s">
        <v>54</v>
      </c>
      <c r="F2965" t="s">
        <v>55</v>
      </c>
      <c r="G2965" t="s">
        <v>42</v>
      </c>
      <c r="H2965" s="1">
        <v>44026</v>
      </c>
      <c r="I2965" s="1">
        <v>45465</v>
      </c>
      <c r="J2965" s="1">
        <v>22567</v>
      </c>
      <c r="K2965" t="s">
        <v>4024</v>
      </c>
      <c r="L2965" t="s">
        <v>4243</v>
      </c>
    </row>
    <row r="2966" spans="1:12" x14ac:dyDescent="0.3">
      <c r="A2966" t="s">
        <v>4025</v>
      </c>
      <c r="B2966" t="s">
        <v>85</v>
      </c>
      <c r="D2966" t="s">
        <v>68</v>
      </c>
      <c r="E2966" t="s">
        <v>92</v>
      </c>
      <c r="F2966" t="s">
        <v>15</v>
      </c>
      <c r="H2966" s="1">
        <v>41484</v>
      </c>
      <c r="J2966" s="1">
        <v>38587</v>
      </c>
      <c r="K2966">
        <v>107428</v>
      </c>
      <c r="L2966">
        <v>50677</v>
      </c>
    </row>
    <row r="2967" spans="1:12" x14ac:dyDescent="0.3">
      <c r="A2967" t="s">
        <v>4026</v>
      </c>
      <c r="C2967" t="s">
        <v>40</v>
      </c>
      <c r="D2967" t="s">
        <v>83</v>
      </c>
      <c r="E2967" t="s">
        <v>105</v>
      </c>
      <c r="F2967" t="s">
        <v>28</v>
      </c>
      <c r="G2967" t="s">
        <v>64</v>
      </c>
      <c r="H2967" s="1">
        <v>42823</v>
      </c>
      <c r="I2967" s="1">
        <v>43981</v>
      </c>
      <c r="J2967" s="1">
        <v>22598</v>
      </c>
      <c r="L2967" t="s">
        <v>4246</v>
      </c>
    </row>
    <row r="2968" spans="1:12" x14ac:dyDescent="0.3">
      <c r="A2968" t="s">
        <v>4027</v>
      </c>
      <c r="B2968" t="s">
        <v>67</v>
      </c>
      <c r="C2968" t="s">
        <v>58</v>
      </c>
      <c r="D2968" t="s">
        <v>68</v>
      </c>
      <c r="E2968" t="s">
        <v>99</v>
      </c>
      <c r="F2968" t="s">
        <v>15</v>
      </c>
      <c r="H2968" s="1">
        <v>43782</v>
      </c>
      <c r="I2968" s="1">
        <v>45274</v>
      </c>
      <c r="J2968" s="1">
        <v>37662</v>
      </c>
      <c r="K2968">
        <v>31938</v>
      </c>
      <c r="L2968" t="s">
        <v>4250</v>
      </c>
    </row>
    <row r="2969" spans="1:12" x14ac:dyDescent="0.3">
      <c r="A2969" t="s">
        <v>4028</v>
      </c>
      <c r="B2969" t="s">
        <v>49</v>
      </c>
      <c r="D2969" t="s">
        <v>94</v>
      </c>
      <c r="E2969" t="s">
        <v>92</v>
      </c>
      <c r="G2969" t="s">
        <v>78</v>
      </c>
      <c r="H2969" t="s">
        <v>75</v>
      </c>
      <c r="J2969" s="1">
        <v>24551</v>
      </c>
      <c r="L2969" t="s">
        <v>325</v>
      </c>
    </row>
    <row r="2970" spans="1:12" x14ac:dyDescent="0.3">
      <c r="A2970" t="s">
        <v>4029</v>
      </c>
      <c r="B2970" t="s">
        <v>49</v>
      </c>
      <c r="C2970" t="s">
        <v>37</v>
      </c>
      <c r="D2970" t="s">
        <v>130</v>
      </c>
      <c r="E2970" t="s">
        <v>14</v>
      </c>
      <c r="F2970" t="s">
        <v>28</v>
      </c>
      <c r="G2970" t="s">
        <v>69</v>
      </c>
      <c r="H2970" s="1">
        <v>41275</v>
      </c>
      <c r="J2970" s="1">
        <v>29072</v>
      </c>
      <c r="K2970">
        <v>34089</v>
      </c>
      <c r="L2970" t="s">
        <v>740</v>
      </c>
    </row>
    <row r="2971" spans="1:12" x14ac:dyDescent="0.3">
      <c r="A2971" t="s">
        <v>4030</v>
      </c>
      <c r="B2971" t="s">
        <v>49</v>
      </c>
      <c r="C2971" t="s">
        <v>12</v>
      </c>
      <c r="D2971" t="s">
        <v>53</v>
      </c>
      <c r="E2971" t="s">
        <v>14</v>
      </c>
      <c r="H2971" s="1">
        <v>40922</v>
      </c>
      <c r="J2971" s="1">
        <v>32252</v>
      </c>
      <c r="K2971" t="s">
        <v>4031</v>
      </c>
      <c r="L2971" t="s">
        <v>109</v>
      </c>
    </row>
    <row r="2972" spans="1:12" x14ac:dyDescent="0.3">
      <c r="A2972" t="s">
        <v>4032</v>
      </c>
      <c r="C2972" t="s">
        <v>25</v>
      </c>
      <c r="D2972" t="s">
        <v>125</v>
      </c>
      <c r="E2972" t="s">
        <v>32</v>
      </c>
      <c r="G2972" t="s">
        <v>16</v>
      </c>
      <c r="H2972" s="1">
        <v>43675</v>
      </c>
      <c r="J2972" s="1">
        <v>28313</v>
      </c>
      <c r="K2972" t="s">
        <v>4033</v>
      </c>
      <c r="L2972" t="s">
        <v>928</v>
      </c>
    </row>
    <row r="2973" spans="1:12" x14ac:dyDescent="0.3">
      <c r="A2973" t="s">
        <v>4034</v>
      </c>
      <c r="B2973" t="s">
        <v>24</v>
      </c>
      <c r="C2973" t="s">
        <v>12</v>
      </c>
      <c r="D2973" t="s">
        <v>13</v>
      </c>
      <c r="E2973" t="s">
        <v>46</v>
      </c>
      <c r="G2973" t="s">
        <v>47</v>
      </c>
      <c r="H2973" s="1">
        <v>43032</v>
      </c>
      <c r="K2973" t="s">
        <v>4035</v>
      </c>
      <c r="L2973" t="s">
        <v>325</v>
      </c>
    </row>
    <row r="2974" spans="1:12" x14ac:dyDescent="0.3">
      <c r="A2974" t="s">
        <v>4036</v>
      </c>
      <c r="C2974" t="s">
        <v>40</v>
      </c>
      <c r="D2974" t="s">
        <v>31</v>
      </c>
      <c r="E2974" t="s">
        <v>86</v>
      </c>
      <c r="F2974" t="s">
        <v>33</v>
      </c>
      <c r="G2974" t="s">
        <v>16</v>
      </c>
      <c r="H2974" s="1">
        <v>43167</v>
      </c>
      <c r="L2974">
        <v>55637</v>
      </c>
    </row>
    <row r="2975" spans="1:12" x14ac:dyDescent="0.3">
      <c r="A2975" t="s">
        <v>4037</v>
      </c>
      <c r="B2975" t="s">
        <v>24</v>
      </c>
      <c r="C2975" t="s">
        <v>82</v>
      </c>
      <c r="D2975" t="s">
        <v>94</v>
      </c>
      <c r="E2975" t="s">
        <v>51</v>
      </c>
      <c r="F2975" t="s">
        <v>28</v>
      </c>
      <c r="G2975" t="s">
        <v>78</v>
      </c>
      <c r="H2975" s="1">
        <v>43305</v>
      </c>
      <c r="J2975" s="1">
        <v>35073</v>
      </c>
      <c r="L2975" t="s">
        <v>103</v>
      </c>
    </row>
    <row r="2976" spans="1:12" x14ac:dyDescent="0.3">
      <c r="A2976" t="s">
        <v>4038</v>
      </c>
      <c r="B2976" t="s">
        <v>36</v>
      </c>
      <c r="C2976" t="s">
        <v>82</v>
      </c>
      <c r="D2976" t="s">
        <v>59</v>
      </c>
      <c r="E2976" t="s">
        <v>99</v>
      </c>
      <c r="F2976" t="s">
        <v>28</v>
      </c>
      <c r="G2976" t="s">
        <v>78</v>
      </c>
      <c r="H2976" s="1">
        <v>40253</v>
      </c>
      <c r="J2976" s="1">
        <v>29740</v>
      </c>
      <c r="K2976" t="s">
        <v>4039</v>
      </c>
      <c r="L2976" t="s">
        <v>4261</v>
      </c>
    </row>
    <row r="2977" spans="1:12" x14ac:dyDescent="0.3">
      <c r="A2977" t="s">
        <v>4040</v>
      </c>
      <c r="B2977" t="s">
        <v>24</v>
      </c>
      <c r="C2977" t="s">
        <v>25</v>
      </c>
      <c r="D2977" t="s">
        <v>83</v>
      </c>
      <c r="F2977" t="s">
        <v>55</v>
      </c>
      <c r="G2977" t="s">
        <v>47</v>
      </c>
      <c r="H2977" s="1">
        <v>42507</v>
      </c>
      <c r="I2977" s="1">
        <v>43965</v>
      </c>
      <c r="J2977" s="1">
        <v>28065</v>
      </c>
      <c r="K2977" t="s">
        <v>4041</v>
      </c>
      <c r="L2977" t="s">
        <v>785</v>
      </c>
    </row>
    <row r="2978" spans="1:12" x14ac:dyDescent="0.3">
      <c r="A2978" t="s">
        <v>4042</v>
      </c>
      <c r="B2978" t="s">
        <v>67</v>
      </c>
      <c r="C2978" t="s">
        <v>25</v>
      </c>
      <c r="D2978" t="s">
        <v>59</v>
      </c>
      <c r="E2978" t="s">
        <v>105</v>
      </c>
      <c r="H2978" s="1">
        <v>43599</v>
      </c>
      <c r="J2978" s="1">
        <v>33796</v>
      </c>
      <c r="K2978" t="s">
        <v>109</v>
      </c>
    </row>
    <row r="2979" spans="1:12" x14ac:dyDescent="0.3">
      <c r="A2979" t="s">
        <v>4043</v>
      </c>
      <c r="B2979" t="s">
        <v>85</v>
      </c>
      <c r="C2979" t="s">
        <v>40</v>
      </c>
      <c r="H2979" s="1">
        <v>41560</v>
      </c>
      <c r="J2979" s="1">
        <v>28956</v>
      </c>
      <c r="L2979" t="s">
        <v>4265</v>
      </c>
    </row>
    <row r="2980" spans="1:12" x14ac:dyDescent="0.3">
      <c r="A2980" t="s">
        <v>4044</v>
      </c>
      <c r="B2980" t="s">
        <v>19</v>
      </c>
      <c r="C2980" t="s">
        <v>40</v>
      </c>
      <c r="D2980" t="s">
        <v>21</v>
      </c>
      <c r="E2980" t="s">
        <v>99</v>
      </c>
      <c r="F2980" t="s">
        <v>28</v>
      </c>
      <c r="G2980" t="s">
        <v>29</v>
      </c>
      <c r="H2980" s="1">
        <v>42574</v>
      </c>
      <c r="I2980" s="1">
        <v>44247</v>
      </c>
      <c r="J2980" s="1">
        <v>30379</v>
      </c>
      <c r="L2980">
        <v>101471</v>
      </c>
    </row>
    <row r="2981" spans="1:12" x14ac:dyDescent="0.3">
      <c r="A2981" t="s">
        <v>4045</v>
      </c>
      <c r="B2981" t="s">
        <v>19</v>
      </c>
      <c r="C2981" t="s">
        <v>25</v>
      </c>
      <c r="D2981" t="s">
        <v>130</v>
      </c>
      <c r="E2981" t="s">
        <v>54</v>
      </c>
      <c r="F2981" t="s">
        <v>28</v>
      </c>
      <c r="H2981" s="1">
        <v>41597</v>
      </c>
      <c r="J2981" s="1">
        <v>36391</v>
      </c>
      <c r="K2981">
        <v>112275</v>
      </c>
      <c r="L2981" t="s">
        <v>325</v>
      </c>
    </row>
    <row r="2982" spans="1:12" x14ac:dyDescent="0.3">
      <c r="A2982" t="s">
        <v>4046</v>
      </c>
      <c r="B2982" t="s">
        <v>85</v>
      </c>
      <c r="C2982" t="s">
        <v>58</v>
      </c>
      <c r="D2982" t="s">
        <v>125</v>
      </c>
      <c r="E2982" t="s">
        <v>86</v>
      </c>
      <c r="G2982" t="s">
        <v>74</v>
      </c>
      <c r="H2982" s="1">
        <v>43089</v>
      </c>
      <c r="J2982" s="1">
        <v>31606</v>
      </c>
      <c r="K2982" t="s">
        <v>806</v>
      </c>
      <c r="L2982" t="s">
        <v>4269</v>
      </c>
    </row>
    <row r="2983" spans="1:12" x14ac:dyDescent="0.3">
      <c r="A2983" t="s">
        <v>4047</v>
      </c>
      <c r="B2983" t="s">
        <v>67</v>
      </c>
      <c r="E2983" t="s">
        <v>88</v>
      </c>
      <c r="F2983" t="s">
        <v>28</v>
      </c>
      <c r="G2983" t="s">
        <v>64</v>
      </c>
      <c r="H2983" t="s">
        <v>75</v>
      </c>
      <c r="J2983" s="1">
        <v>38637</v>
      </c>
      <c r="K2983" t="s">
        <v>255</v>
      </c>
      <c r="L2983">
        <v>41590</v>
      </c>
    </row>
    <row r="2984" spans="1:12" x14ac:dyDescent="0.3">
      <c r="A2984" t="s">
        <v>4048</v>
      </c>
      <c r="B2984" t="s">
        <v>49</v>
      </c>
      <c r="C2984" t="s">
        <v>25</v>
      </c>
      <c r="D2984" t="s">
        <v>94</v>
      </c>
      <c r="E2984" t="s">
        <v>46</v>
      </c>
      <c r="F2984" t="s">
        <v>55</v>
      </c>
      <c r="G2984" t="s">
        <v>42</v>
      </c>
      <c r="H2984" s="1">
        <v>41854</v>
      </c>
      <c r="J2984" s="1">
        <v>34768</v>
      </c>
      <c r="K2984" t="s">
        <v>70</v>
      </c>
      <c r="L2984" t="s">
        <v>4272</v>
      </c>
    </row>
    <row r="2985" spans="1:12" x14ac:dyDescent="0.3">
      <c r="A2985" t="s">
        <v>4049</v>
      </c>
      <c r="B2985" t="s">
        <v>36</v>
      </c>
      <c r="C2985" t="s">
        <v>25</v>
      </c>
      <c r="D2985" t="s">
        <v>26</v>
      </c>
      <c r="E2985" t="s">
        <v>105</v>
      </c>
      <c r="H2985" s="1">
        <v>41118</v>
      </c>
      <c r="J2985" s="1">
        <v>23810</v>
      </c>
      <c r="K2985" t="s">
        <v>4050</v>
      </c>
    </row>
    <row r="2986" spans="1:12" x14ac:dyDescent="0.3">
      <c r="A2986" t="s">
        <v>4051</v>
      </c>
      <c r="B2986" t="s">
        <v>19</v>
      </c>
      <c r="C2986" t="s">
        <v>25</v>
      </c>
      <c r="D2986" t="s">
        <v>53</v>
      </c>
      <c r="E2986" t="s">
        <v>46</v>
      </c>
      <c r="F2986" t="s">
        <v>60</v>
      </c>
      <c r="G2986" t="s">
        <v>74</v>
      </c>
      <c r="H2986" s="1">
        <v>40004</v>
      </c>
      <c r="I2986" s="1">
        <v>40482</v>
      </c>
      <c r="J2986" s="1">
        <v>22619</v>
      </c>
      <c r="L2986" t="s">
        <v>4275</v>
      </c>
    </row>
    <row r="2987" spans="1:12" x14ac:dyDescent="0.3">
      <c r="A2987" t="s">
        <v>4052</v>
      </c>
      <c r="B2987" t="s">
        <v>36</v>
      </c>
      <c r="C2987" t="s">
        <v>82</v>
      </c>
      <c r="D2987" t="s">
        <v>41</v>
      </c>
      <c r="E2987" t="s">
        <v>54</v>
      </c>
      <c r="F2987" t="s">
        <v>28</v>
      </c>
      <c r="G2987" t="s">
        <v>64</v>
      </c>
      <c r="H2987" s="1">
        <v>42905</v>
      </c>
      <c r="J2987" s="1">
        <v>28758</v>
      </c>
    </row>
    <row r="2988" spans="1:12" x14ac:dyDescent="0.3">
      <c r="A2988" t="s">
        <v>4053</v>
      </c>
      <c r="B2988" t="s">
        <v>19</v>
      </c>
      <c r="D2988" t="s">
        <v>13</v>
      </c>
      <c r="E2988" t="s">
        <v>38</v>
      </c>
      <c r="F2988" t="s">
        <v>60</v>
      </c>
      <c r="G2988" t="s">
        <v>64</v>
      </c>
      <c r="H2988" s="1">
        <v>43830</v>
      </c>
      <c r="J2988" s="1">
        <v>29893</v>
      </c>
      <c r="K2988">
        <v>69254</v>
      </c>
    </row>
    <row r="2989" spans="1:12" x14ac:dyDescent="0.3">
      <c r="A2989" t="s">
        <v>4054</v>
      </c>
      <c r="B2989" t="s">
        <v>49</v>
      </c>
      <c r="C2989" t="s">
        <v>37</v>
      </c>
      <c r="D2989" t="s">
        <v>50</v>
      </c>
      <c r="E2989" t="s">
        <v>46</v>
      </c>
      <c r="F2989" t="s">
        <v>55</v>
      </c>
      <c r="G2989" t="s">
        <v>42</v>
      </c>
      <c r="H2989" s="1">
        <v>41394</v>
      </c>
      <c r="J2989" s="1">
        <v>28918</v>
      </c>
      <c r="K2989">
        <v>45905</v>
      </c>
      <c r="L2989" t="s">
        <v>4279</v>
      </c>
    </row>
    <row r="2990" spans="1:12" x14ac:dyDescent="0.3">
      <c r="A2990" t="s">
        <v>4055</v>
      </c>
      <c r="B2990" t="s">
        <v>49</v>
      </c>
      <c r="C2990" t="s">
        <v>58</v>
      </c>
      <c r="E2990" t="s">
        <v>63</v>
      </c>
      <c r="F2990" t="s">
        <v>28</v>
      </c>
      <c r="G2990" t="s">
        <v>69</v>
      </c>
      <c r="H2990" s="1">
        <v>42806</v>
      </c>
      <c r="J2990" s="1">
        <v>26165</v>
      </c>
      <c r="K2990">
        <v>77780</v>
      </c>
    </row>
    <row r="2991" spans="1:12" x14ac:dyDescent="0.3">
      <c r="A2991" t="s">
        <v>4056</v>
      </c>
      <c r="B2991" t="s">
        <v>24</v>
      </c>
      <c r="D2991" t="s">
        <v>26</v>
      </c>
      <c r="E2991" t="s">
        <v>51</v>
      </c>
      <c r="F2991" t="s">
        <v>60</v>
      </c>
      <c r="G2991" t="s">
        <v>16</v>
      </c>
      <c r="H2991" s="1">
        <v>41633</v>
      </c>
      <c r="I2991" s="1">
        <v>43593</v>
      </c>
      <c r="J2991" s="1">
        <v>31008</v>
      </c>
      <c r="K2991" t="s">
        <v>4057</v>
      </c>
    </row>
    <row r="2992" spans="1:12" x14ac:dyDescent="0.3">
      <c r="A2992" t="s">
        <v>4058</v>
      </c>
      <c r="B2992" t="s">
        <v>19</v>
      </c>
      <c r="C2992" t="s">
        <v>40</v>
      </c>
      <c r="D2992" t="s">
        <v>147</v>
      </c>
      <c r="E2992" t="s">
        <v>27</v>
      </c>
      <c r="F2992" t="s">
        <v>33</v>
      </c>
      <c r="G2992" t="s">
        <v>69</v>
      </c>
      <c r="H2992" s="1">
        <v>43372</v>
      </c>
      <c r="J2992" s="1">
        <v>36924</v>
      </c>
      <c r="L2992" t="s">
        <v>975</v>
      </c>
    </row>
    <row r="2993" spans="1:12" x14ac:dyDescent="0.3">
      <c r="A2993" t="s">
        <v>4059</v>
      </c>
      <c r="D2993" t="s">
        <v>68</v>
      </c>
      <c r="E2993" t="s">
        <v>51</v>
      </c>
      <c r="F2993" t="s">
        <v>15</v>
      </c>
      <c r="G2993" t="s">
        <v>78</v>
      </c>
      <c r="H2993" s="1">
        <v>40009</v>
      </c>
      <c r="I2993" s="1">
        <v>42009</v>
      </c>
      <c r="J2993" s="1">
        <v>22703</v>
      </c>
      <c r="K2993">
        <v>44102</v>
      </c>
      <c r="L2993" t="s">
        <v>4284</v>
      </c>
    </row>
    <row r="2994" spans="1:12" x14ac:dyDescent="0.3">
      <c r="A2994" t="s">
        <v>4060</v>
      </c>
      <c r="C2994" t="s">
        <v>97</v>
      </c>
      <c r="D2994" t="s">
        <v>130</v>
      </c>
      <c r="F2994" t="s">
        <v>55</v>
      </c>
      <c r="G2994" t="s">
        <v>64</v>
      </c>
      <c r="H2994" s="1">
        <v>39888</v>
      </c>
      <c r="J2994" s="1">
        <v>36712</v>
      </c>
      <c r="K2994" t="s">
        <v>4061</v>
      </c>
      <c r="L2994">
        <v>102551</v>
      </c>
    </row>
    <row r="2995" spans="1:12" x14ac:dyDescent="0.3">
      <c r="A2995" t="s">
        <v>4062</v>
      </c>
      <c r="B2995" t="s">
        <v>85</v>
      </c>
      <c r="C2995" t="s">
        <v>40</v>
      </c>
      <c r="D2995" t="s">
        <v>83</v>
      </c>
      <c r="E2995" t="s">
        <v>99</v>
      </c>
      <c r="F2995" t="s">
        <v>60</v>
      </c>
      <c r="G2995" t="s">
        <v>78</v>
      </c>
      <c r="H2995" t="s">
        <v>75</v>
      </c>
      <c r="I2995" s="1">
        <v>41654</v>
      </c>
      <c r="J2995" s="1">
        <v>34785</v>
      </c>
      <c r="K2995" t="s">
        <v>61</v>
      </c>
      <c r="L2995" t="s">
        <v>4286</v>
      </c>
    </row>
    <row r="2996" spans="1:12" x14ac:dyDescent="0.3">
      <c r="A2996" t="s">
        <v>4063</v>
      </c>
      <c r="B2996" t="s">
        <v>85</v>
      </c>
      <c r="C2996" t="s">
        <v>58</v>
      </c>
      <c r="D2996" t="s">
        <v>130</v>
      </c>
      <c r="E2996" t="s">
        <v>86</v>
      </c>
      <c r="F2996" t="s">
        <v>33</v>
      </c>
      <c r="G2996" t="s">
        <v>16</v>
      </c>
      <c r="H2996" t="s">
        <v>75</v>
      </c>
      <c r="I2996" s="1">
        <v>42419</v>
      </c>
      <c r="J2996" s="1">
        <v>27682</v>
      </c>
      <c r="K2996" t="s">
        <v>4064</v>
      </c>
      <c r="L2996" t="s">
        <v>4288</v>
      </c>
    </row>
    <row r="2997" spans="1:12" x14ac:dyDescent="0.3">
      <c r="A2997" t="s">
        <v>4065</v>
      </c>
      <c r="C2997" t="s">
        <v>12</v>
      </c>
      <c r="D2997" t="s">
        <v>94</v>
      </c>
      <c r="E2997" t="s">
        <v>88</v>
      </c>
      <c r="F2997" t="s">
        <v>15</v>
      </c>
      <c r="H2997" s="1">
        <v>43270</v>
      </c>
      <c r="I2997" s="1">
        <v>44474</v>
      </c>
      <c r="J2997" s="1">
        <v>37048</v>
      </c>
      <c r="K2997">
        <v>37243</v>
      </c>
    </row>
    <row r="2998" spans="1:12" x14ac:dyDescent="0.3">
      <c r="A2998" t="s">
        <v>4066</v>
      </c>
      <c r="B2998" t="s">
        <v>85</v>
      </c>
      <c r="C2998" t="s">
        <v>12</v>
      </c>
      <c r="D2998" t="s">
        <v>94</v>
      </c>
      <c r="E2998" t="s">
        <v>38</v>
      </c>
      <c r="F2998" t="s">
        <v>33</v>
      </c>
      <c r="H2998" s="1">
        <v>42129</v>
      </c>
      <c r="J2998" s="1">
        <v>38459</v>
      </c>
      <c r="K2998" t="s">
        <v>4067</v>
      </c>
      <c r="L2998" t="s">
        <v>4291</v>
      </c>
    </row>
    <row r="2999" spans="1:12" x14ac:dyDescent="0.3">
      <c r="A2999" t="s">
        <v>4068</v>
      </c>
      <c r="C2999" t="s">
        <v>97</v>
      </c>
      <c r="D2999" t="s">
        <v>50</v>
      </c>
      <c r="F2999" t="s">
        <v>55</v>
      </c>
      <c r="G2999" t="s">
        <v>74</v>
      </c>
      <c r="H2999" s="1">
        <v>40612</v>
      </c>
      <c r="J2999" s="1">
        <v>24965</v>
      </c>
      <c r="L2999">
        <v>116242</v>
      </c>
    </row>
    <row r="3000" spans="1:12" x14ac:dyDescent="0.3">
      <c r="A3000" t="s">
        <v>4069</v>
      </c>
      <c r="B3000" t="s">
        <v>24</v>
      </c>
      <c r="D3000" t="s">
        <v>21</v>
      </c>
      <c r="E3000" t="s">
        <v>14</v>
      </c>
      <c r="F3000" t="s">
        <v>60</v>
      </c>
      <c r="G3000" t="s">
        <v>74</v>
      </c>
      <c r="H3000" s="1">
        <v>44149</v>
      </c>
      <c r="I3000" s="1">
        <v>45847</v>
      </c>
      <c r="J3000" s="1">
        <v>34173</v>
      </c>
      <c r="K3000" t="s">
        <v>1349</v>
      </c>
    </row>
    <row r="3001" spans="1:12" x14ac:dyDescent="0.3">
      <c r="A3001" t="s">
        <v>4070</v>
      </c>
      <c r="B3001" t="s">
        <v>67</v>
      </c>
      <c r="C3001" t="s">
        <v>25</v>
      </c>
      <c r="D3001" t="s">
        <v>130</v>
      </c>
      <c r="E3001" t="s">
        <v>88</v>
      </c>
      <c r="F3001" t="s">
        <v>60</v>
      </c>
      <c r="H3001" s="1">
        <v>41118</v>
      </c>
      <c r="I3001" s="1">
        <v>41446</v>
      </c>
      <c r="J3001" s="1">
        <v>23507</v>
      </c>
      <c r="L3001" t="s">
        <v>1012</v>
      </c>
    </row>
    <row r="3002" spans="1:12" x14ac:dyDescent="0.3">
      <c r="A3002" t="s">
        <v>4071</v>
      </c>
      <c r="B3002" t="s">
        <v>67</v>
      </c>
      <c r="C3002" t="s">
        <v>12</v>
      </c>
      <c r="D3002" t="s">
        <v>26</v>
      </c>
      <c r="E3002" t="s">
        <v>99</v>
      </c>
      <c r="G3002" t="s">
        <v>42</v>
      </c>
      <c r="H3002" s="1">
        <v>43653</v>
      </c>
      <c r="I3002" s="1">
        <v>44074</v>
      </c>
      <c r="J3002" s="1">
        <v>38028</v>
      </c>
    </row>
    <row r="3003" spans="1:12" x14ac:dyDescent="0.3">
      <c r="A3003" t="s">
        <v>4072</v>
      </c>
      <c r="C3003" t="s">
        <v>58</v>
      </c>
      <c r="D3003" t="s">
        <v>83</v>
      </c>
      <c r="E3003" t="s">
        <v>38</v>
      </c>
      <c r="G3003" t="s">
        <v>47</v>
      </c>
      <c r="H3003" s="1">
        <v>41573</v>
      </c>
      <c r="I3003" s="1">
        <v>42779</v>
      </c>
      <c r="J3003" s="1">
        <v>22845</v>
      </c>
      <c r="K3003">
        <v>31535</v>
      </c>
      <c r="L3003" t="s">
        <v>471</v>
      </c>
    </row>
    <row r="3004" spans="1:12" x14ac:dyDescent="0.3">
      <c r="A3004" t="s">
        <v>4073</v>
      </c>
      <c r="B3004" t="s">
        <v>24</v>
      </c>
      <c r="C3004" t="s">
        <v>37</v>
      </c>
      <c r="D3004" t="s">
        <v>83</v>
      </c>
      <c r="E3004" t="s">
        <v>38</v>
      </c>
      <c r="F3004" t="s">
        <v>60</v>
      </c>
      <c r="H3004" s="1">
        <v>43022</v>
      </c>
      <c r="I3004" s="1">
        <v>44683</v>
      </c>
      <c r="J3004" s="1">
        <v>31156</v>
      </c>
    </row>
    <row r="3005" spans="1:12" x14ac:dyDescent="0.3">
      <c r="A3005" t="s">
        <v>4074</v>
      </c>
      <c r="C3005" t="s">
        <v>45</v>
      </c>
      <c r="D3005" t="s">
        <v>50</v>
      </c>
      <c r="E3005" t="s">
        <v>170</v>
      </c>
      <c r="F3005" t="s">
        <v>33</v>
      </c>
      <c r="G3005" t="s">
        <v>47</v>
      </c>
      <c r="H3005" s="1">
        <v>39958</v>
      </c>
      <c r="J3005" s="1">
        <v>37756</v>
      </c>
      <c r="K3005" t="s">
        <v>806</v>
      </c>
      <c r="L3005">
        <v>48165</v>
      </c>
    </row>
    <row r="3006" spans="1:12" x14ac:dyDescent="0.3">
      <c r="A3006" t="s">
        <v>4075</v>
      </c>
      <c r="B3006" t="s">
        <v>67</v>
      </c>
      <c r="C3006" t="s">
        <v>37</v>
      </c>
      <c r="E3006" t="s">
        <v>99</v>
      </c>
      <c r="F3006" t="s">
        <v>33</v>
      </c>
      <c r="G3006" t="s">
        <v>69</v>
      </c>
      <c r="H3006" s="1">
        <v>42567</v>
      </c>
      <c r="I3006" s="1">
        <v>43177</v>
      </c>
      <c r="J3006" s="1">
        <v>28770</v>
      </c>
      <c r="K3006" t="s">
        <v>282</v>
      </c>
      <c r="L3006" t="s">
        <v>4299</v>
      </c>
    </row>
    <row r="3007" spans="1:12" x14ac:dyDescent="0.3">
      <c r="A3007" t="s">
        <v>4076</v>
      </c>
      <c r="C3007" t="s">
        <v>97</v>
      </c>
      <c r="D3007" t="s">
        <v>83</v>
      </c>
      <c r="E3007" t="s">
        <v>99</v>
      </c>
      <c r="H3007" s="1">
        <v>41984</v>
      </c>
      <c r="J3007" s="1">
        <v>33135</v>
      </c>
      <c r="L3007" t="s">
        <v>4225</v>
      </c>
    </row>
    <row r="3008" spans="1:12" x14ac:dyDescent="0.3">
      <c r="A3008" t="s">
        <v>4077</v>
      </c>
      <c r="B3008" t="s">
        <v>19</v>
      </c>
      <c r="C3008" t="s">
        <v>25</v>
      </c>
      <c r="D3008" t="s">
        <v>147</v>
      </c>
      <c r="E3008" t="s">
        <v>14</v>
      </c>
      <c r="G3008" t="s">
        <v>69</v>
      </c>
      <c r="H3008" s="1">
        <v>43676</v>
      </c>
      <c r="I3008" s="1">
        <v>44301</v>
      </c>
      <c r="J3008" s="1">
        <v>26689</v>
      </c>
      <c r="L3008">
        <v>110158</v>
      </c>
    </row>
    <row r="3009" spans="1:12" x14ac:dyDescent="0.3">
      <c r="A3009" t="s">
        <v>4078</v>
      </c>
      <c r="B3009" t="s">
        <v>24</v>
      </c>
      <c r="C3009" t="s">
        <v>20</v>
      </c>
      <c r="D3009" t="s">
        <v>31</v>
      </c>
      <c r="E3009" t="s">
        <v>54</v>
      </c>
      <c r="F3009" t="s">
        <v>33</v>
      </c>
      <c r="G3009" t="s">
        <v>29</v>
      </c>
      <c r="H3009" s="1">
        <v>42930</v>
      </c>
      <c r="J3009" s="1">
        <v>35269</v>
      </c>
      <c r="K3009" t="s">
        <v>4079</v>
      </c>
      <c r="L3009" t="s">
        <v>4304</v>
      </c>
    </row>
    <row r="3010" spans="1:12" x14ac:dyDescent="0.3">
      <c r="A3010" t="s">
        <v>4080</v>
      </c>
      <c r="B3010" t="s">
        <v>19</v>
      </c>
      <c r="C3010" t="s">
        <v>40</v>
      </c>
      <c r="D3010" t="s">
        <v>94</v>
      </c>
      <c r="E3010" t="s">
        <v>63</v>
      </c>
      <c r="F3010" t="s">
        <v>28</v>
      </c>
      <c r="G3010" t="s">
        <v>42</v>
      </c>
      <c r="H3010" s="1">
        <v>42770</v>
      </c>
      <c r="J3010" s="1">
        <v>31758</v>
      </c>
      <c r="K3010" t="s">
        <v>4081</v>
      </c>
      <c r="L3010">
        <v>70379</v>
      </c>
    </row>
    <row r="3011" spans="1:12" x14ac:dyDescent="0.3">
      <c r="A3011" t="s">
        <v>4082</v>
      </c>
      <c r="B3011" t="s">
        <v>36</v>
      </c>
      <c r="C3011" t="s">
        <v>40</v>
      </c>
      <c r="D3011" t="s">
        <v>21</v>
      </c>
      <c r="E3011" t="s">
        <v>99</v>
      </c>
      <c r="F3011" t="s">
        <v>55</v>
      </c>
      <c r="G3011" t="s">
        <v>78</v>
      </c>
      <c r="H3011" s="1">
        <v>41802</v>
      </c>
      <c r="I3011" s="1">
        <v>43107</v>
      </c>
      <c r="J3011" s="1">
        <v>32599</v>
      </c>
      <c r="K3011">
        <v>75103</v>
      </c>
      <c r="L3011">
        <v>117248</v>
      </c>
    </row>
    <row r="3012" spans="1:12" x14ac:dyDescent="0.3">
      <c r="A3012" t="s">
        <v>4083</v>
      </c>
      <c r="B3012" t="s">
        <v>49</v>
      </c>
      <c r="C3012" t="s">
        <v>40</v>
      </c>
      <c r="D3012" t="s">
        <v>31</v>
      </c>
      <c r="E3012" t="s">
        <v>14</v>
      </c>
      <c r="F3012" t="s">
        <v>55</v>
      </c>
      <c r="G3012" t="s">
        <v>78</v>
      </c>
      <c r="H3012" s="1">
        <v>43470</v>
      </c>
      <c r="I3012" s="1">
        <v>44661</v>
      </c>
      <c r="J3012" s="1">
        <v>30942</v>
      </c>
      <c r="K3012">
        <v>97311</v>
      </c>
      <c r="L3012">
        <v>106594</v>
      </c>
    </row>
    <row r="3013" spans="1:12" x14ac:dyDescent="0.3">
      <c r="A3013" t="s">
        <v>4084</v>
      </c>
      <c r="B3013" t="s">
        <v>19</v>
      </c>
      <c r="C3013" t="s">
        <v>58</v>
      </c>
      <c r="D3013" t="s">
        <v>125</v>
      </c>
      <c r="E3013" t="s">
        <v>92</v>
      </c>
      <c r="G3013" t="s">
        <v>47</v>
      </c>
      <c r="H3013" s="1">
        <v>40284</v>
      </c>
      <c r="I3013" s="1">
        <v>41034</v>
      </c>
      <c r="J3013" s="1">
        <v>36353</v>
      </c>
      <c r="K3013" t="s">
        <v>4085</v>
      </c>
      <c r="L3013" t="s">
        <v>70</v>
      </c>
    </row>
    <row r="3014" spans="1:12" x14ac:dyDescent="0.3">
      <c r="A3014" t="s">
        <v>4086</v>
      </c>
      <c r="B3014" t="s">
        <v>49</v>
      </c>
      <c r="C3014" t="s">
        <v>20</v>
      </c>
      <c r="D3014" t="s">
        <v>53</v>
      </c>
      <c r="E3014" t="s">
        <v>27</v>
      </c>
      <c r="F3014" t="s">
        <v>60</v>
      </c>
      <c r="G3014" t="s">
        <v>47</v>
      </c>
      <c r="H3014" s="1">
        <v>41294</v>
      </c>
      <c r="J3014" s="1">
        <v>37715</v>
      </c>
      <c r="K3014">
        <v>110012</v>
      </c>
      <c r="L3014" t="s">
        <v>4310</v>
      </c>
    </row>
    <row r="3015" spans="1:12" x14ac:dyDescent="0.3">
      <c r="A3015" t="s">
        <v>4087</v>
      </c>
      <c r="B3015" t="s">
        <v>49</v>
      </c>
      <c r="C3015" t="s">
        <v>37</v>
      </c>
      <c r="D3015" t="s">
        <v>147</v>
      </c>
      <c r="E3015" t="s">
        <v>88</v>
      </c>
      <c r="F3015" t="s">
        <v>33</v>
      </c>
      <c r="G3015" t="s">
        <v>29</v>
      </c>
      <c r="H3015" s="1">
        <v>40436</v>
      </c>
      <c r="I3015" s="1">
        <v>40685</v>
      </c>
    </row>
    <row r="3016" spans="1:12" x14ac:dyDescent="0.3">
      <c r="A3016" t="s">
        <v>4088</v>
      </c>
      <c r="C3016" t="s">
        <v>12</v>
      </c>
      <c r="D3016" t="s">
        <v>13</v>
      </c>
      <c r="E3016" t="s">
        <v>46</v>
      </c>
      <c r="G3016" t="s">
        <v>64</v>
      </c>
      <c r="H3016" s="1">
        <v>44137</v>
      </c>
      <c r="K3016">
        <v>62635</v>
      </c>
      <c r="L3016" t="s">
        <v>969</v>
      </c>
    </row>
    <row r="3017" spans="1:12" x14ac:dyDescent="0.3">
      <c r="A3017" t="s">
        <v>4089</v>
      </c>
      <c r="B3017" t="s">
        <v>24</v>
      </c>
      <c r="C3017" t="s">
        <v>37</v>
      </c>
      <c r="D3017" t="s">
        <v>50</v>
      </c>
      <c r="E3017" t="s">
        <v>99</v>
      </c>
      <c r="F3017" t="s">
        <v>33</v>
      </c>
      <c r="G3017" t="s">
        <v>69</v>
      </c>
      <c r="H3017" t="s">
        <v>75</v>
      </c>
      <c r="I3017" s="1">
        <v>40865</v>
      </c>
      <c r="J3017" s="1">
        <v>29533</v>
      </c>
      <c r="K3017" t="s">
        <v>4090</v>
      </c>
      <c r="L3017" t="s">
        <v>293</v>
      </c>
    </row>
    <row r="3018" spans="1:12" x14ac:dyDescent="0.3">
      <c r="A3018" t="s">
        <v>4091</v>
      </c>
      <c r="B3018" t="s">
        <v>36</v>
      </c>
      <c r="C3018" t="s">
        <v>25</v>
      </c>
      <c r="D3018" t="s">
        <v>50</v>
      </c>
      <c r="E3018" t="s">
        <v>86</v>
      </c>
      <c r="G3018" t="s">
        <v>74</v>
      </c>
      <c r="H3018" s="1">
        <v>43971</v>
      </c>
      <c r="I3018" s="1">
        <v>45556</v>
      </c>
      <c r="J3018" s="1">
        <v>28965</v>
      </c>
      <c r="K3018" t="s">
        <v>576</v>
      </c>
      <c r="L3018" t="s">
        <v>857</v>
      </c>
    </row>
    <row r="3019" spans="1:12" x14ac:dyDescent="0.3">
      <c r="A3019" t="s">
        <v>4092</v>
      </c>
      <c r="B3019" t="s">
        <v>24</v>
      </c>
      <c r="C3019" t="s">
        <v>97</v>
      </c>
      <c r="E3019" t="s">
        <v>63</v>
      </c>
      <c r="F3019" t="s">
        <v>33</v>
      </c>
      <c r="G3019" t="s">
        <v>69</v>
      </c>
      <c r="H3019" s="1">
        <v>42372</v>
      </c>
      <c r="I3019" s="1">
        <v>43354</v>
      </c>
      <c r="J3019" s="1">
        <v>33075</v>
      </c>
      <c r="K3019" t="s">
        <v>576</v>
      </c>
      <c r="L3019">
        <v>34989</v>
      </c>
    </row>
    <row r="3020" spans="1:12" x14ac:dyDescent="0.3">
      <c r="A3020" t="s">
        <v>4093</v>
      </c>
      <c r="B3020" t="s">
        <v>24</v>
      </c>
      <c r="C3020" t="s">
        <v>25</v>
      </c>
      <c r="D3020" t="s">
        <v>125</v>
      </c>
      <c r="E3020" t="s">
        <v>63</v>
      </c>
      <c r="G3020" t="s">
        <v>69</v>
      </c>
      <c r="H3020" s="1">
        <v>43936</v>
      </c>
      <c r="I3020" s="1">
        <v>45282</v>
      </c>
      <c r="J3020" s="1">
        <v>35166</v>
      </c>
      <c r="L3020" t="s">
        <v>4317</v>
      </c>
    </row>
    <row r="3021" spans="1:12" x14ac:dyDescent="0.3">
      <c r="A3021" t="s">
        <v>4094</v>
      </c>
      <c r="C3021" t="s">
        <v>40</v>
      </c>
      <c r="D3021" t="s">
        <v>59</v>
      </c>
      <c r="E3021" t="s">
        <v>63</v>
      </c>
      <c r="F3021" t="s">
        <v>60</v>
      </c>
      <c r="G3021" t="s">
        <v>16</v>
      </c>
      <c r="H3021" s="1">
        <v>42162</v>
      </c>
      <c r="J3021" s="1">
        <v>36411</v>
      </c>
      <c r="K3021" t="s">
        <v>4095</v>
      </c>
      <c r="L3021" t="s">
        <v>4319</v>
      </c>
    </row>
    <row r="3022" spans="1:12" x14ac:dyDescent="0.3">
      <c r="A3022" t="s">
        <v>4096</v>
      </c>
      <c r="B3022" t="s">
        <v>85</v>
      </c>
      <c r="C3022" t="s">
        <v>97</v>
      </c>
      <c r="D3022" t="s">
        <v>68</v>
      </c>
      <c r="F3022" t="s">
        <v>60</v>
      </c>
      <c r="H3022" s="1">
        <v>42985</v>
      </c>
      <c r="J3022" s="1">
        <v>31528</v>
      </c>
      <c r="L3022" t="s">
        <v>4321</v>
      </c>
    </row>
    <row r="3023" spans="1:12" x14ac:dyDescent="0.3">
      <c r="A3023" t="s">
        <v>4097</v>
      </c>
      <c r="B3023" t="s">
        <v>67</v>
      </c>
      <c r="C3023" t="s">
        <v>37</v>
      </c>
      <c r="D3023" t="s">
        <v>94</v>
      </c>
      <c r="E3023" t="s">
        <v>32</v>
      </c>
      <c r="F3023" t="s">
        <v>60</v>
      </c>
      <c r="G3023" t="s">
        <v>42</v>
      </c>
      <c r="H3023" t="s">
        <v>75</v>
      </c>
      <c r="J3023" s="1">
        <v>30889</v>
      </c>
      <c r="L3023">
        <v>61714</v>
      </c>
    </row>
    <row r="3024" spans="1:12" x14ac:dyDescent="0.3">
      <c r="A3024" t="s">
        <v>4098</v>
      </c>
      <c r="B3024" t="s">
        <v>49</v>
      </c>
      <c r="D3024" t="s">
        <v>53</v>
      </c>
      <c r="E3024" t="s">
        <v>105</v>
      </c>
      <c r="F3024" t="s">
        <v>15</v>
      </c>
      <c r="G3024" t="s">
        <v>47</v>
      </c>
      <c r="H3024" s="1">
        <v>40587</v>
      </c>
      <c r="J3024" s="1">
        <v>38171</v>
      </c>
      <c r="K3024" t="s">
        <v>4099</v>
      </c>
    </row>
    <row r="3025" spans="1:12" x14ac:dyDescent="0.3">
      <c r="A3025" t="s">
        <v>4100</v>
      </c>
      <c r="B3025" t="s">
        <v>85</v>
      </c>
      <c r="C3025" t="s">
        <v>12</v>
      </c>
      <c r="D3025" t="s">
        <v>26</v>
      </c>
      <c r="E3025" t="s">
        <v>27</v>
      </c>
      <c r="F3025" t="s">
        <v>55</v>
      </c>
      <c r="H3025" s="1">
        <v>41283</v>
      </c>
      <c r="J3025" s="1">
        <v>26334</v>
      </c>
      <c r="K3025">
        <v>92173</v>
      </c>
      <c r="L3025">
        <v>92572</v>
      </c>
    </row>
    <row r="3026" spans="1:12" x14ac:dyDescent="0.3">
      <c r="A3026" t="s">
        <v>4101</v>
      </c>
      <c r="B3026" t="s">
        <v>49</v>
      </c>
      <c r="C3026" t="s">
        <v>40</v>
      </c>
      <c r="D3026" t="s">
        <v>31</v>
      </c>
      <c r="E3026" t="s">
        <v>38</v>
      </c>
      <c r="F3026" t="s">
        <v>60</v>
      </c>
      <c r="G3026" t="s">
        <v>64</v>
      </c>
      <c r="H3026" s="1">
        <v>42314</v>
      </c>
      <c r="J3026" s="1">
        <v>31203</v>
      </c>
      <c r="K3026" t="s">
        <v>293</v>
      </c>
    </row>
    <row r="3027" spans="1:12" x14ac:dyDescent="0.3">
      <c r="A3027" t="s">
        <v>4102</v>
      </c>
      <c r="B3027" t="s">
        <v>24</v>
      </c>
      <c r="C3027" t="s">
        <v>40</v>
      </c>
      <c r="D3027" t="s">
        <v>125</v>
      </c>
      <c r="E3027" t="s">
        <v>27</v>
      </c>
      <c r="F3027" t="s">
        <v>15</v>
      </c>
      <c r="G3027" t="s">
        <v>16</v>
      </c>
      <c r="H3027" s="1">
        <v>43897</v>
      </c>
      <c r="J3027" s="1">
        <v>33397</v>
      </c>
      <c r="K3027">
        <v>97663</v>
      </c>
    </row>
    <row r="3028" spans="1:12" x14ac:dyDescent="0.3">
      <c r="A3028" t="s">
        <v>4103</v>
      </c>
      <c r="B3028" t="s">
        <v>24</v>
      </c>
      <c r="C3028" t="s">
        <v>82</v>
      </c>
      <c r="D3028" t="s">
        <v>50</v>
      </c>
      <c r="E3028" t="s">
        <v>86</v>
      </c>
      <c r="G3028" t="s">
        <v>78</v>
      </c>
      <c r="H3028" s="1">
        <v>40093</v>
      </c>
      <c r="I3028" s="1">
        <v>41827</v>
      </c>
      <c r="J3028" s="1">
        <v>31091</v>
      </c>
      <c r="K3028">
        <v>37246</v>
      </c>
      <c r="L3028" t="s">
        <v>34</v>
      </c>
    </row>
    <row r="3029" spans="1:12" x14ac:dyDescent="0.3">
      <c r="A3029" t="s">
        <v>4104</v>
      </c>
      <c r="C3029" t="s">
        <v>40</v>
      </c>
      <c r="D3029" t="s">
        <v>41</v>
      </c>
      <c r="E3029" t="s">
        <v>54</v>
      </c>
      <c r="F3029" t="s">
        <v>55</v>
      </c>
      <c r="G3029" t="s">
        <v>42</v>
      </c>
      <c r="H3029" s="1">
        <v>44032</v>
      </c>
      <c r="J3029" s="1">
        <v>34677</v>
      </c>
    </row>
    <row r="3030" spans="1:12" x14ac:dyDescent="0.3">
      <c r="A3030" t="s">
        <v>4105</v>
      </c>
      <c r="C3030" t="s">
        <v>20</v>
      </c>
      <c r="D3030" t="s">
        <v>68</v>
      </c>
      <c r="E3030" t="s">
        <v>14</v>
      </c>
      <c r="F3030" t="s">
        <v>28</v>
      </c>
      <c r="H3030" t="s">
        <v>75</v>
      </c>
      <c r="K3030">
        <v>42937</v>
      </c>
    </row>
    <row r="3031" spans="1:12" x14ac:dyDescent="0.3">
      <c r="A3031" t="s">
        <v>4106</v>
      </c>
      <c r="C3031" t="s">
        <v>20</v>
      </c>
      <c r="D3031" t="s">
        <v>50</v>
      </c>
      <c r="E3031" t="s">
        <v>86</v>
      </c>
      <c r="F3031" t="s">
        <v>28</v>
      </c>
      <c r="G3031" t="s">
        <v>78</v>
      </c>
      <c r="H3031" s="1">
        <v>43797</v>
      </c>
      <c r="I3031" s="1">
        <v>44447</v>
      </c>
      <c r="J3031" s="1">
        <v>23216</v>
      </c>
      <c r="K3031" t="s">
        <v>4107</v>
      </c>
    </row>
    <row r="3032" spans="1:12" x14ac:dyDescent="0.3">
      <c r="A3032" t="s">
        <v>4108</v>
      </c>
      <c r="B3032" t="s">
        <v>49</v>
      </c>
      <c r="C3032" t="s">
        <v>58</v>
      </c>
      <c r="D3032" t="s">
        <v>13</v>
      </c>
      <c r="E3032" t="s">
        <v>92</v>
      </c>
      <c r="F3032" t="s">
        <v>15</v>
      </c>
      <c r="G3032" t="s">
        <v>29</v>
      </c>
      <c r="H3032" s="1">
        <v>43245</v>
      </c>
      <c r="J3032" s="1">
        <v>34613</v>
      </c>
      <c r="K3032" t="s">
        <v>287</v>
      </c>
      <c r="L3032" t="s">
        <v>4333</v>
      </c>
    </row>
    <row r="3033" spans="1:12" x14ac:dyDescent="0.3">
      <c r="A3033" t="s">
        <v>4109</v>
      </c>
      <c r="B3033" t="s">
        <v>19</v>
      </c>
      <c r="C3033" t="s">
        <v>25</v>
      </c>
      <c r="D3033" t="s">
        <v>83</v>
      </c>
      <c r="E3033" t="s">
        <v>32</v>
      </c>
      <c r="F3033" t="s">
        <v>28</v>
      </c>
      <c r="G3033" t="s">
        <v>42</v>
      </c>
      <c r="H3033" s="1">
        <v>42755</v>
      </c>
      <c r="J3033" s="1">
        <v>35850</v>
      </c>
      <c r="K3033" t="s">
        <v>325</v>
      </c>
      <c r="L3033" t="s">
        <v>4335</v>
      </c>
    </row>
    <row r="3034" spans="1:12" x14ac:dyDescent="0.3">
      <c r="A3034" t="s">
        <v>4110</v>
      </c>
      <c r="B3034" t="s">
        <v>19</v>
      </c>
      <c r="C3034" t="s">
        <v>12</v>
      </c>
      <c r="D3034" t="s">
        <v>68</v>
      </c>
      <c r="G3034" t="s">
        <v>42</v>
      </c>
      <c r="H3034" s="1">
        <v>42737</v>
      </c>
      <c r="J3034" s="1">
        <v>29504</v>
      </c>
      <c r="L3034" t="s">
        <v>4337</v>
      </c>
    </row>
    <row r="3035" spans="1:12" x14ac:dyDescent="0.3">
      <c r="A3035" t="s">
        <v>4111</v>
      </c>
      <c r="B3035" t="s">
        <v>24</v>
      </c>
      <c r="C3035" t="s">
        <v>58</v>
      </c>
      <c r="E3035" t="s">
        <v>32</v>
      </c>
      <c r="F3035" t="s">
        <v>28</v>
      </c>
      <c r="G3035" t="s">
        <v>16</v>
      </c>
      <c r="H3035" s="1">
        <v>40102</v>
      </c>
      <c r="J3035" s="1">
        <v>27979</v>
      </c>
      <c r="K3035">
        <v>70141</v>
      </c>
      <c r="L3035" t="s">
        <v>4339</v>
      </c>
    </row>
    <row r="3036" spans="1:12" x14ac:dyDescent="0.3">
      <c r="A3036" t="s">
        <v>4112</v>
      </c>
      <c r="B3036" t="s">
        <v>49</v>
      </c>
      <c r="C3036" t="s">
        <v>40</v>
      </c>
      <c r="D3036" t="s">
        <v>94</v>
      </c>
      <c r="E3036" t="s">
        <v>51</v>
      </c>
      <c r="F3036" t="s">
        <v>33</v>
      </c>
      <c r="H3036" s="1">
        <v>40792</v>
      </c>
      <c r="I3036" s="1">
        <v>40829</v>
      </c>
      <c r="J3036" s="1">
        <v>24959</v>
      </c>
      <c r="K3036" t="s">
        <v>4113</v>
      </c>
      <c r="L3036">
        <v>30826</v>
      </c>
    </row>
    <row r="3037" spans="1:12" x14ac:dyDescent="0.3">
      <c r="A3037" t="s">
        <v>4114</v>
      </c>
      <c r="B3037" t="s">
        <v>36</v>
      </c>
      <c r="C3037" t="s">
        <v>58</v>
      </c>
      <c r="D3037" t="s">
        <v>21</v>
      </c>
      <c r="E3037" t="s">
        <v>38</v>
      </c>
      <c r="G3037" t="s">
        <v>74</v>
      </c>
      <c r="H3037" s="1">
        <v>43807</v>
      </c>
      <c r="I3037" s="1">
        <v>44911</v>
      </c>
      <c r="J3037" s="1">
        <v>33583</v>
      </c>
      <c r="K3037" t="s">
        <v>4115</v>
      </c>
    </row>
    <row r="3038" spans="1:12" x14ac:dyDescent="0.3">
      <c r="A3038" t="s">
        <v>4116</v>
      </c>
      <c r="B3038" t="s">
        <v>19</v>
      </c>
      <c r="C3038" t="s">
        <v>12</v>
      </c>
      <c r="D3038" t="s">
        <v>26</v>
      </c>
      <c r="E3038" t="s">
        <v>38</v>
      </c>
      <c r="G3038" t="s">
        <v>42</v>
      </c>
      <c r="H3038" s="1">
        <v>43637</v>
      </c>
      <c r="I3038" s="1">
        <v>44839</v>
      </c>
      <c r="J3038" s="1">
        <v>37320</v>
      </c>
      <c r="L3038" t="s">
        <v>4343</v>
      </c>
    </row>
    <row r="3039" spans="1:12" x14ac:dyDescent="0.3">
      <c r="A3039" t="s">
        <v>4117</v>
      </c>
      <c r="B3039" t="s">
        <v>36</v>
      </c>
      <c r="D3039" t="s">
        <v>13</v>
      </c>
      <c r="E3039" t="s">
        <v>63</v>
      </c>
      <c r="F3039" t="s">
        <v>28</v>
      </c>
      <c r="G3039" t="s">
        <v>64</v>
      </c>
      <c r="H3039" s="1">
        <v>42876</v>
      </c>
      <c r="J3039" s="1">
        <v>27622</v>
      </c>
      <c r="L3039">
        <v>91235</v>
      </c>
    </row>
    <row r="3040" spans="1:12" x14ac:dyDescent="0.3">
      <c r="A3040" t="s">
        <v>4118</v>
      </c>
      <c r="B3040" t="s">
        <v>19</v>
      </c>
      <c r="C3040" t="s">
        <v>37</v>
      </c>
      <c r="D3040" t="s">
        <v>41</v>
      </c>
      <c r="E3040" t="s">
        <v>14</v>
      </c>
      <c r="F3040" t="s">
        <v>33</v>
      </c>
      <c r="G3040" t="s">
        <v>74</v>
      </c>
      <c r="H3040" s="1">
        <v>42153</v>
      </c>
      <c r="J3040" s="1">
        <v>22234</v>
      </c>
      <c r="K3040" t="s">
        <v>4119</v>
      </c>
      <c r="L3040" t="s">
        <v>4346</v>
      </c>
    </row>
    <row r="3041" spans="1:12" x14ac:dyDescent="0.3">
      <c r="A3041" t="s">
        <v>4120</v>
      </c>
      <c r="B3041" t="s">
        <v>49</v>
      </c>
      <c r="C3041" t="s">
        <v>37</v>
      </c>
      <c r="D3041" t="s">
        <v>94</v>
      </c>
      <c r="G3041" t="s">
        <v>69</v>
      </c>
      <c r="H3041" s="1">
        <v>41444</v>
      </c>
      <c r="J3041" s="1">
        <v>36255</v>
      </c>
      <c r="K3041" t="s">
        <v>1199</v>
      </c>
    </row>
    <row r="3042" spans="1:12" x14ac:dyDescent="0.3">
      <c r="A3042" t="s">
        <v>4121</v>
      </c>
      <c r="B3042" t="s">
        <v>49</v>
      </c>
      <c r="C3042" t="s">
        <v>40</v>
      </c>
      <c r="D3042" t="s">
        <v>130</v>
      </c>
      <c r="E3042" t="s">
        <v>27</v>
      </c>
      <c r="F3042" t="s">
        <v>28</v>
      </c>
      <c r="G3042" t="s">
        <v>16</v>
      </c>
      <c r="H3042" s="1">
        <v>41299</v>
      </c>
      <c r="I3042" s="1">
        <v>43205</v>
      </c>
      <c r="J3042" s="1">
        <v>27439</v>
      </c>
      <c r="K3042" t="s">
        <v>166</v>
      </c>
      <c r="L3042" t="s">
        <v>928</v>
      </c>
    </row>
    <row r="3043" spans="1:12" x14ac:dyDescent="0.3">
      <c r="A3043" t="s">
        <v>4122</v>
      </c>
      <c r="D3043" t="s">
        <v>94</v>
      </c>
      <c r="E3043" t="s">
        <v>27</v>
      </c>
      <c r="F3043" t="s">
        <v>33</v>
      </c>
      <c r="G3043" t="s">
        <v>78</v>
      </c>
      <c r="H3043" s="1">
        <v>41995</v>
      </c>
      <c r="J3043" s="1">
        <v>25025</v>
      </c>
    </row>
    <row r="3044" spans="1:12" x14ac:dyDescent="0.3">
      <c r="A3044" t="s">
        <v>4123</v>
      </c>
      <c r="B3044" t="s">
        <v>24</v>
      </c>
      <c r="C3044" t="s">
        <v>97</v>
      </c>
      <c r="D3044" t="s">
        <v>31</v>
      </c>
      <c r="E3044" t="s">
        <v>105</v>
      </c>
      <c r="F3044" t="s">
        <v>15</v>
      </c>
      <c r="G3044" t="s">
        <v>47</v>
      </c>
      <c r="H3044" s="1">
        <v>41164</v>
      </c>
      <c r="I3044" s="1">
        <v>41099</v>
      </c>
      <c r="J3044" s="1">
        <v>22217</v>
      </c>
      <c r="K3044" t="s">
        <v>1451</v>
      </c>
    </row>
    <row r="3045" spans="1:12" x14ac:dyDescent="0.3">
      <c r="A3045" t="s">
        <v>4124</v>
      </c>
      <c r="B3045" t="s">
        <v>36</v>
      </c>
      <c r="C3045" t="s">
        <v>37</v>
      </c>
      <c r="D3045" t="s">
        <v>41</v>
      </c>
      <c r="E3045" t="s">
        <v>51</v>
      </c>
      <c r="F3045" t="s">
        <v>28</v>
      </c>
      <c r="G3045" t="s">
        <v>42</v>
      </c>
      <c r="H3045" s="1">
        <v>43426</v>
      </c>
      <c r="J3045" s="1">
        <v>24129</v>
      </c>
      <c r="K3045" t="s">
        <v>740</v>
      </c>
    </row>
    <row r="3046" spans="1:12" x14ac:dyDescent="0.3">
      <c r="A3046" t="s">
        <v>4125</v>
      </c>
      <c r="B3046" t="s">
        <v>19</v>
      </c>
      <c r="C3046" t="s">
        <v>40</v>
      </c>
      <c r="D3046" t="s">
        <v>41</v>
      </c>
      <c r="E3046" t="s">
        <v>170</v>
      </c>
      <c r="F3046" t="s">
        <v>55</v>
      </c>
      <c r="G3046" t="s">
        <v>64</v>
      </c>
      <c r="H3046" s="1">
        <v>43014</v>
      </c>
      <c r="J3046" s="1">
        <v>36905</v>
      </c>
      <c r="K3046">
        <v>40157</v>
      </c>
    </row>
    <row r="3047" spans="1:12" x14ac:dyDescent="0.3">
      <c r="A3047" t="s">
        <v>4126</v>
      </c>
      <c r="B3047" t="s">
        <v>49</v>
      </c>
      <c r="C3047" t="s">
        <v>58</v>
      </c>
      <c r="D3047" t="s">
        <v>83</v>
      </c>
      <c r="F3047" t="s">
        <v>55</v>
      </c>
      <c r="G3047" t="s">
        <v>47</v>
      </c>
      <c r="H3047" s="1">
        <v>43176</v>
      </c>
      <c r="K3047" t="s">
        <v>339</v>
      </c>
      <c r="L3047" t="s">
        <v>910</v>
      </c>
    </row>
    <row r="3048" spans="1:12" x14ac:dyDescent="0.3">
      <c r="A3048" t="s">
        <v>4127</v>
      </c>
      <c r="B3048" t="s">
        <v>24</v>
      </c>
      <c r="C3048" t="s">
        <v>97</v>
      </c>
      <c r="D3048" t="s">
        <v>26</v>
      </c>
      <c r="E3048" t="s">
        <v>86</v>
      </c>
      <c r="H3048" s="1">
        <v>41276</v>
      </c>
      <c r="J3048" s="1">
        <v>35161</v>
      </c>
      <c r="K3048" t="s">
        <v>4128</v>
      </c>
    </row>
    <row r="3049" spans="1:12" x14ac:dyDescent="0.3">
      <c r="A3049" t="s">
        <v>4129</v>
      </c>
      <c r="C3049" t="s">
        <v>40</v>
      </c>
      <c r="E3049" t="s">
        <v>170</v>
      </c>
      <c r="F3049" t="s">
        <v>55</v>
      </c>
      <c r="G3049" t="s">
        <v>42</v>
      </c>
      <c r="H3049" s="1">
        <v>42952</v>
      </c>
      <c r="I3049" s="1">
        <v>43567</v>
      </c>
      <c r="J3049" s="1">
        <v>33929</v>
      </c>
      <c r="K3049">
        <v>55584</v>
      </c>
    </row>
    <row r="3050" spans="1:12" x14ac:dyDescent="0.3">
      <c r="A3050" t="s">
        <v>4130</v>
      </c>
      <c r="B3050" t="s">
        <v>19</v>
      </c>
      <c r="C3050" t="s">
        <v>12</v>
      </c>
      <c r="E3050" t="s">
        <v>32</v>
      </c>
      <c r="F3050" t="s">
        <v>28</v>
      </c>
      <c r="G3050" t="s">
        <v>42</v>
      </c>
      <c r="H3050" s="1">
        <v>42922</v>
      </c>
      <c r="J3050" s="1">
        <v>26547</v>
      </c>
      <c r="L3050">
        <v>51674</v>
      </c>
    </row>
    <row r="3051" spans="1:12" x14ac:dyDescent="0.3">
      <c r="A3051" t="s">
        <v>4131</v>
      </c>
      <c r="B3051" t="s">
        <v>67</v>
      </c>
      <c r="C3051" t="s">
        <v>37</v>
      </c>
      <c r="D3051" t="s">
        <v>59</v>
      </c>
      <c r="E3051" t="s">
        <v>86</v>
      </c>
      <c r="G3051" t="s">
        <v>47</v>
      </c>
      <c r="H3051" s="1">
        <v>41752</v>
      </c>
      <c r="J3051" s="1">
        <v>29558</v>
      </c>
      <c r="K3051" t="s">
        <v>289</v>
      </c>
    </row>
    <row r="3052" spans="1:12" x14ac:dyDescent="0.3">
      <c r="A3052" t="s">
        <v>4132</v>
      </c>
      <c r="B3052" t="s">
        <v>67</v>
      </c>
      <c r="C3052" t="s">
        <v>58</v>
      </c>
      <c r="D3052" t="s">
        <v>68</v>
      </c>
      <c r="E3052" t="s">
        <v>86</v>
      </c>
      <c r="F3052" t="s">
        <v>33</v>
      </c>
      <c r="G3052" t="s">
        <v>47</v>
      </c>
      <c r="H3052" s="1">
        <v>42548</v>
      </c>
      <c r="J3052" s="1">
        <v>27401</v>
      </c>
      <c r="L3052" t="s">
        <v>785</v>
      </c>
    </row>
    <row r="3053" spans="1:12" x14ac:dyDescent="0.3">
      <c r="A3053" t="s">
        <v>4133</v>
      </c>
      <c r="B3053" t="s">
        <v>67</v>
      </c>
      <c r="C3053" t="s">
        <v>45</v>
      </c>
      <c r="D3053" t="s">
        <v>53</v>
      </c>
      <c r="E3053" t="s">
        <v>63</v>
      </c>
      <c r="F3053" t="s">
        <v>28</v>
      </c>
      <c r="H3053" t="s">
        <v>75</v>
      </c>
      <c r="I3053" s="1">
        <v>44699</v>
      </c>
      <c r="J3053" s="1">
        <v>22003</v>
      </c>
      <c r="K3053" t="s">
        <v>4134</v>
      </c>
      <c r="L3053" t="s">
        <v>4358</v>
      </c>
    </row>
    <row r="3054" spans="1:12" x14ac:dyDescent="0.3">
      <c r="A3054" t="s">
        <v>4135</v>
      </c>
      <c r="B3054" t="s">
        <v>24</v>
      </c>
      <c r="C3054" t="s">
        <v>82</v>
      </c>
      <c r="D3054" t="s">
        <v>31</v>
      </c>
      <c r="F3054" t="s">
        <v>33</v>
      </c>
      <c r="G3054" t="s">
        <v>47</v>
      </c>
      <c r="H3054" s="1">
        <v>43909</v>
      </c>
      <c r="J3054" s="1">
        <v>38095</v>
      </c>
      <c r="L3054" t="s">
        <v>4360</v>
      </c>
    </row>
    <row r="3055" spans="1:12" x14ac:dyDescent="0.3">
      <c r="A3055" t="s">
        <v>4136</v>
      </c>
      <c r="B3055" t="s">
        <v>67</v>
      </c>
      <c r="C3055" t="s">
        <v>82</v>
      </c>
      <c r="D3055" t="s">
        <v>50</v>
      </c>
      <c r="E3055" t="s">
        <v>63</v>
      </c>
      <c r="F3055" t="s">
        <v>55</v>
      </c>
      <c r="G3055" t="s">
        <v>74</v>
      </c>
      <c r="H3055" s="1">
        <v>43840</v>
      </c>
      <c r="J3055" s="1">
        <v>27278</v>
      </c>
      <c r="K3055" t="s">
        <v>4137</v>
      </c>
      <c r="L3055" t="s">
        <v>4362</v>
      </c>
    </row>
    <row r="3056" spans="1:12" x14ac:dyDescent="0.3">
      <c r="A3056" t="s">
        <v>4138</v>
      </c>
      <c r="B3056" t="s">
        <v>19</v>
      </c>
      <c r="C3056" t="s">
        <v>12</v>
      </c>
      <c r="D3056" t="s">
        <v>68</v>
      </c>
      <c r="E3056" t="s">
        <v>46</v>
      </c>
      <c r="F3056" t="s">
        <v>33</v>
      </c>
      <c r="H3056" s="1">
        <v>41459</v>
      </c>
      <c r="J3056" s="1">
        <v>29103</v>
      </c>
      <c r="K3056" t="s">
        <v>4139</v>
      </c>
      <c r="L3056" t="s">
        <v>4364</v>
      </c>
    </row>
    <row r="3057" spans="1:12" x14ac:dyDescent="0.3">
      <c r="A3057" t="s">
        <v>4140</v>
      </c>
      <c r="B3057" t="s">
        <v>85</v>
      </c>
      <c r="C3057" t="s">
        <v>40</v>
      </c>
      <c r="D3057" t="s">
        <v>83</v>
      </c>
      <c r="E3057" t="s">
        <v>86</v>
      </c>
      <c r="F3057" t="s">
        <v>33</v>
      </c>
      <c r="H3057" s="1">
        <v>41218</v>
      </c>
      <c r="J3057" s="1">
        <v>29759</v>
      </c>
      <c r="L3057" t="s">
        <v>4366</v>
      </c>
    </row>
    <row r="3058" spans="1:12" x14ac:dyDescent="0.3">
      <c r="A3058" t="s">
        <v>4141</v>
      </c>
      <c r="B3058" t="s">
        <v>85</v>
      </c>
      <c r="C3058" t="s">
        <v>82</v>
      </c>
      <c r="E3058" t="s">
        <v>38</v>
      </c>
      <c r="F3058" t="s">
        <v>55</v>
      </c>
      <c r="G3058" t="s">
        <v>42</v>
      </c>
      <c r="H3058" s="1">
        <v>42201</v>
      </c>
      <c r="J3058" s="1">
        <v>33793</v>
      </c>
      <c r="K3058" t="s">
        <v>4142</v>
      </c>
      <c r="L3058" t="s">
        <v>1012</v>
      </c>
    </row>
    <row r="3059" spans="1:12" x14ac:dyDescent="0.3">
      <c r="A3059" t="s">
        <v>4143</v>
      </c>
      <c r="B3059" t="s">
        <v>85</v>
      </c>
      <c r="C3059" t="s">
        <v>40</v>
      </c>
      <c r="D3059" t="s">
        <v>13</v>
      </c>
      <c r="E3059" t="s">
        <v>105</v>
      </c>
      <c r="F3059" t="s">
        <v>60</v>
      </c>
      <c r="G3059" t="s">
        <v>16</v>
      </c>
      <c r="H3059" s="1">
        <v>43801</v>
      </c>
      <c r="I3059" s="1">
        <v>44630</v>
      </c>
      <c r="J3059" s="1">
        <v>37417</v>
      </c>
      <c r="K3059" t="s">
        <v>4144</v>
      </c>
    </row>
    <row r="3060" spans="1:12" x14ac:dyDescent="0.3">
      <c r="A3060" t="s">
        <v>4145</v>
      </c>
      <c r="B3060" t="s">
        <v>67</v>
      </c>
      <c r="C3060" t="s">
        <v>45</v>
      </c>
      <c r="E3060" t="s">
        <v>46</v>
      </c>
      <c r="F3060" t="s">
        <v>15</v>
      </c>
      <c r="G3060" t="s">
        <v>69</v>
      </c>
      <c r="H3060" s="1">
        <v>42333</v>
      </c>
      <c r="J3060" s="1">
        <v>27580</v>
      </c>
      <c r="K3060">
        <v>38648</v>
      </c>
      <c r="L3060">
        <v>115644</v>
      </c>
    </row>
    <row r="3061" spans="1:12" x14ac:dyDescent="0.3">
      <c r="A3061" t="s">
        <v>4146</v>
      </c>
      <c r="B3061" t="s">
        <v>36</v>
      </c>
      <c r="D3061" t="s">
        <v>59</v>
      </c>
      <c r="E3061" t="s">
        <v>14</v>
      </c>
      <c r="F3061" t="s">
        <v>28</v>
      </c>
      <c r="G3061" t="s">
        <v>74</v>
      </c>
      <c r="H3061" s="1">
        <v>42654</v>
      </c>
      <c r="I3061" s="1">
        <v>42986</v>
      </c>
      <c r="J3061" s="1">
        <v>29833</v>
      </c>
      <c r="L3061" t="s">
        <v>2296</v>
      </c>
    </row>
    <row r="3062" spans="1:12" x14ac:dyDescent="0.3">
      <c r="A3062" t="s">
        <v>4147</v>
      </c>
      <c r="B3062" t="s">
        <v>36</v>
      </c>
      <c r="C3062" t="s">
        <v>37</v>
      </c>
      <c r="D3062" t="s">
        <v>130</v>
      </c>
      <c r="E3062" t="s">
        <v>54</v>
      </c>
      <c r="F3062" t="s">
        <v>15</v>
      </c>
      <c r="G3062" t="s">
        <v>16</v>
      </c>
      <c r="H3062" s="1">
        <v>42134</v>
      </c>
      <c r="I3062" s="1">
        <v>42387</v>
      </c>
      <c r="J3062" s="1">
        <v>25849</v>
      </c>
      <c r="L3062" t="s">
        <v>4374</v>
      </c>
    </row>
    <row r="3063" spans="1:12" x14ac:dyDescent="0.3">
      <c r="A3063" t="s">
        <v>4148</v>
      </c>
      <c r="B3063" t="s">
        <v>85</v>
      </c>
      <c r="C3063" t="s">
        <v>58</v>
      </c>
      <c r="D3063" t="s">
        <v>53</v>
      </c>
      <c r="E3063" t="s">
        <v>170</v>
      </c>
      <c r="F3063" t="s">
        <v>15</v>
      </c>
      <c r="G3063" t="s">
        <v>47</v>
      </c>
      <c r="H3063" s="1">
        <v>40462</v>
      </c>
      <c r="J3063" s="1">
        <v>30278</v>
      </c>
      <c r="L3063" t="s">
        <v>4376</v>
      </c>
    </row>
    <row r="3064" spans="1:12" x14ac:dyDescent="0.3">
      <c r="A3064" t="s">
        <v>4149</v>
      </c>
      <c r="B3064" t="s">
        <v>85</v>
      </c>
      <c r="C3064" t="s">
        <v>40</v>
      </c>
      <c r="D3064" t="s">
        <v>50</v>
      </c>
      <c r="E3064" t="s">
        <v>51</v>
      </c>
      <c r="F3064" t="s">
        <v>28</v>
      </c>
      <c r="G3064" t="s">
        <v>69</v>
      </c>
      <c r="H3064" s="1">
        <v>41434</v>
      </c>
      <c r="J3064" s="1">
        <v>33518</v>
      </c>
      <c r="K3064" t="s">
        <v>4150</v>
      </c>
    </row>
    <row r="3065" spans="1:12" x14ac:dyDescent="0.3">
      <c r="A3065" t="s">
        <v>4151</v>
      </c>
      <c r="B3065" t="s">
        <v>24</v>
      </c>
      <c r="C3065" t="s">
        <v>37</v>
      </c>
      <c r="E3065" t="s">
        <v>51</v>
      </c>
      <c r="F3065" t="s">
        <v>60</v>
      </c>
      <c r="G3065" t="s">
        <v>64</v>
      </c>
      <c r="H3065" s="1">
        <v>42283</v>
      </c>
      <c r="I3065" s="1">
        <v>43235</v>
      </c>
      <c r="J3065" s="1">
        <v>36422</v>
      </c>
      <c r="L3065" t="s">
        <v>34</v>
      </c>
    </row>
    <row r="3066" spans="1:12" x14ac:dyDescent="0.3">
      <c r="A3066" t="s">
        <v>4152</v>
      </c>
      <c r="B3066" t="s">
        <v>85</v>
      </c>
      <c r="C3066" t="s">
        <v>40</v>
      </c>
      <c r="D3066" t="s">
        <v>13</v>
      </c>
      <c r="E3066" t="s">
        <v>99</v>
      </c>
      <c r="F3066" t="s">
        <v>33</v>
      </c>
      <c r="H3066" s="1">
        <v>39877</v>
      </c>
      <c r="I3066" s="1">
        <v>40804</v>
      </c>
      <c r="J3066" s="1">
        <v>35856</v>
      </c>
      <c r="K3066">
        <v>111467</v>
      </c>
      <c r="L3066" t="s">
        <v>4380</v>
      </c>
    </row>
    <row r="3067" spans="1:12" x14ac:dyDescent="0.3">
      <c r="A3067" t="s">
        <v>4153</v>
      </c>
      <c r="C3067" t="s">
        <v>37</v>
      </c>
      <c r="D3067" t="s">
        <v>13</v>
      </c>
      <c r="E3067" t="s">
        <v>63</v>
      </c>
      <c r="F3067" t="s">
        <v>15</v>
      </c>
      <c r="G3067" t="s">
        <v>29</v>
      </c>
      <c r="H3067" s="1">
        <v>43334</v>
      </c>
      <c r="J3067" s="1">
        <v>36847</v>
      </c>
      <c r="L3067" t="s">
        <v>740</v>
      </c>
    </row>
    <row r="3068" spans="1:12" x14ac:dyDescent="0.3">
      <c r="A3068" t="s">
        <v>4154</v>
      </c>
      <c r="B3068" t="s">
        <v>36</v>
      </c>
      <c r="C3068" t="s">
        <v>25</v>
      </c>
      <c r="E3068" t="s">
        <v>92</v>
      </c>
      <c r="F3068" t="s">
        <v>33</v>
      </c>
      <c r="H3068" s="1">
        <v>40895</v>
      </c>
      <c r="J3068" s="1">
        <v>32883</v>
      </c>
      <c r="L3068" t="s">
        <v>2266</v>
      </c>
    </row>
    <row r="3069" spans="1:12" x14ac:dyDescent="0.3">
      <c r="A3069" t="s">
        <v>4155</v>
      </c>
      <c r="B3069" t="s">
        <v>36</v>
      </c>
      <c r="C3069" t="s">
        <v>20</v>
      </c>
      <c r="D3069" t="s">
        <v>147</v>
      </c>
      <c r="E3069" t="s">
        <v>99</v>
      </c>
      <c r="G3069" t="s">
        <v>42</v>
      </c>
      <c r="H3069" s="1">
        <v>41367</v>
      </c>
      <c r="I3069" s="1">
        <v>42939</v>
      </c>
      <c r="J3069" s="1">
        <v>28979</v>
      </c>
      <c r="K3069" t="s">
        <v>787</v>
      </c>
      <c r="L3069" t="s">
        <v>4384</v>
      </c>
    </row>
    <row r="3070" spans="1:12" x14ac:dyDescent="0.3">
      <c r="A3070" t="s">
        <v>4156</v>
      </c>
      <c r="B3070" t="s">
        <v>36</v>
      </c>
      <c r="C3070" t="s">
        <v>58</v>
      </c>
      <c r="D3070" t="s">
        <v>31</v>
      </c>
      <c r="E3070" t="s">
        <v>170</v>
      </c>
      <c r="F3070" t="s">
        <v>15</v>
      </c>
      <c r="G3070" t="s">
        <v>74</v>
      </c>
      <c r="H3070" s="1">
        <v>40457</v>
      </c>
      <c r="J3070" s="1">
        <v>32268</v>
      </c>
      <c r="K3070">
        <v>88308</v>
      </c>
      <c r="L3070" t="s">
        <v>4386</v>
      </c>
    </row>
    <row r="3071" spans="1:12" x14ac:dyDescent="0.3">
      <c r="A3071" t="s">
        <v>4157</v>
      </c>
      <c r="B3071" t="s">
        <v>24</v>
      </c>
      <c r="C3071" t="s">
        <v>45</v>
      </c>
      <c r="D3071" t="s">
        <v>83</v>
      </c>
      <c r="E3071" t="s">
        <v>63</v>
      </c>
      <c r="G3071" t="s">
        <v>78</v>
      </c>
      <c r="H3071" s="1">
        <v>43176</v>
      </c>
      <c r="I3071" s="1">
        <v>43910</v>
      </c>
      <c r="J3071" s="1">
        <v>29847</v>
      </c>
      <c r="K3071" t="s">
        <v>4158</v>
      </c>
    </row>
    <row r="3072" spans="1:12" x14ac:dyDescent="0.3">
      <c r="A3072" t="s">
        <v>4159</v>
      </c>
      <c r="C3072" t="s">
        <v>58</v>
      </c>
      <c r="D3072" t="s">
        <v>130</v>
      </c>
      <c r="E3072" t="s">
        <v>63</v>
      </c>
      <c r="G3072" t="s">
        <v>69</v>
      </c>
      <c r="H3072" s="1">
        <v>40775</v>
      </c>
      <c r="I3072" s="1">
        <v>42626</v>
      </c>
      <c r="J3072" s="1">
        <v>25720</v>
      </c>
      <c r="L3072" t="s">
        <v>4389</v>
      </c>
    </row>
    <row r="3073" spans="1:12" x14ac:dyDescent="0.3">
      <c r="A3073" t="s">
        <v>4160</v>
      </c>
      <c r="B3073" t="s">
        <v>67</v>
      </c>
      <c r="C3073" t="s">
        <v>20</v>
      </c>
      <c r="E3073" t="s">
        <v>170</v>
      </c>
      <c r="G3073" t="s">
        <v>47</v>
      </c>
      <c r="H3073" t="s">
        <v>75</v>
      </c>
      <c r="J3073" s="1">
        <v>33278</v>
      </c>
      <c r="K3073" t="s">
        <v>1183</v>
      </c>
      <c r="L3073">
        <v>104009</v>
      </c>
    </row>
    <row r="3074" spans="1:12" x14ac:dyDescent="0.3">
      <c r="A3074" t="s">
        <v>4161</v>
      </c>
      <c r="C3074" t="s">
        <v>12</v>
      </c>
      <c r="E3074" t="s">
        <v>51</v>
      </c>
      <c r="G3074" t="s">
        <v>47</v>
      </c>
      <c r="H3074" s="1">
        <v>40097</v>
      </c>
      <c r="I3074" s="1">
        <v>41003</v>
      </c>
      <c r="J3074" s="1">
        <v>32003</v>
      </c>
      <c r="K3074" t="s">
        <v>132</v>
      </c>
      <c r="L3074" t="s">
        <v>4392</v>
      </c>
    </row>
    <row r="3075" spans="1:12" x14ac:dyDescent="0.3">
      <c r="A3075" t="s">
        <v>4162</v>
      </c>
      <c r="B3075" t="s">
        <v>67</v>
      </c>
      <c r="C3075" t="s">
        <v>58</v>
      </c>
      <c r="D3075" t="s">
        <v>59</v>
      </c>
      <c r="F3075" t="s">
        <v>60</v>
      </c>
      <c r="G3075" t="s">
        <v>16</v>
      </c>
      <c r="H3075" s="1">
        <v>42019</v>
      </c>
      <c r="J3075" s="1">
        <v>31604</v>
      </c>
      <c r="K3075">
        <v>55025</v>
      </c>
      <c r="L3075">
        <v>76244</v>
      </c>
    </row>
    <row r="3076" spans="1:12" x14ac:dyDescent="0.3">
      <c r="A3076" t="s">
        <v>4163</v>
      </c>
      <c r="B3076" t="s">
        <v>49</v>
      </c>
      <c r="C3076" t="s">
        <v>12</v>
      </c>
      <c r="D3076" t="s">
        <v>59</v>
      </c>
      <c r="E3076" t="s">
        <v>88</v>
      </c>
      <c r="G3076" t="s">
        <v>78</v>
      </c>
      <c r="H3076" s="1">
        <v>42756</v>
      </c>
      <c r="I3076" s="1">
        <v>44640</v>
      </c>
      <c r="J3076" s="1">
        <v>30960</v>
      </c>
    </row>
    <row r="3077" spans="1:12" x14ac:dyDescent="0.3">
      <c r="A3077" t="s">
        <v>4164</v>
      </c>
      <c r="C3077" t="s">
        <v>20</v>
      </c>
      <c r="D3077" t="s">
        <v>50</v>
      </c>
      <c r="E3077" t="s">
        <v>51</v>
      </c>
      <c r="G3077" t="s">
        <v>74</v>
      </c>
      <c r="H3077" s="1">
        <v>41583</v>
      </c>
      <c r="I3077" s="1">
        <v>42210</v>
      </c>
      <c r="J3077" s="1">
        <v>28250</v>
      </c>
      <c r="K3077" t="s">
        <v>4165</v>
      </c>
    </row>
    <row r="3078" spans="1:12" x14ac:dyDescent="0.3">
      <c r="A3078" t="s">
        <v>4166</v>
      </c>
      <c r="B3078" t="s">
        <v>36</v>
      </c>
      <c r="C3078" t="s">
        <v>12</v>
      </c>
      <c r="D3078" t="s">
        <v>147</v>
      </c>
      <c r="E3078" t="s">
        <v>38</v>
      </c>
      <c r="F3078" t="s">
        <v>28</v>
      </c>
      <c r="H3078" s="1">
        <v>40637</v>
      </c>
      <c r="J3078" s="1">
        <v>30784</v>
      </c>
    </row>
    <row r="3079" spans="1:12" x14ac:dyDescent="0.3">
      <c r="A3079" t="s">
        <v>4167</v>
      </c>
      <c r="C3079" t="s">
        <v>97</v>
      </c>
      <c r="D3079" t="s">
        <v>94</v>
      </c>
      <c r="G3079" t="s">
        <v>64</v>
      </c>
      <c r="H3079" s="1">
        <v>39943</v>
      </c>
      <c r="J3079" s="1">
        <v>36405</v>
      </c>
      <c r="K3079">
        <v>39460</v>
      </c>
    </row>
    <row r="3080" spans="1:12" x14ac:dyDescent="0.3">
      <c r="A3080" t="s">
        <v>4168</v>
      </c>
      <c r="B3080" t="s">
        <v>67</v>
      </c>
      <c r="C3080" t="s">
        <v>40</v>
      </c>
      <c r="D3080" t="s">
        <v>94</v>
      </c>
      <c r="F3080" t="s">
        <v>15</v>
      </c>
      <c r="G3080" t="s">
        <v>78</v>
      </c>
      <c r="H3080" s="1">
        <v>41954</v>
      </c>
      <c r="J3080" s="1">
        <v>25170</v>
      </c>
      <c r="K3080">
        <v>96969</v>
      </c>
      <c r="L3080" t="s">
        <v>1462</v>
      </c>
    </row>
    <row r="3081" spans="1:12" x14ac:dyDescent="0.3">
      <c r="A3081" t="s">
        <v>4169</v>
      </c>
      <c r="C3081" t="s">
        <v>97</v>
      </c>
      <c r="D3081" t="s">
        <v>125</v>
      </c>
      <c r="E3081" t="s">
        <v>14</v>
      </c>
      <c r="F3081" t="s">
        <v>15</v>
      </c>
      <c r="G3081" t="s">
        <v>42</v>
      </c>
      <c r="H3081" s="1">
        <v>43067</v>
      </c>
      <c r="J3081" s="1">
        <v>23943</v>
      </c>
      <c r="K3081">
        <v>34241</v>
      </c>
    </row>
    <row r="3082" spans="1:12" x14ac:dyDescent="0.3">
      <c r="A3082" t="s">
        <v>4170</v>
      </c>
      <c r="B3082" t="s">
        <v>24</v>
      </c>
      <c r="C3082" t="s">
        <v>97</v>
      </c>
      <c r="D3082" t="s">
        <v>147</v>
      </c>
      <c r="E3082" t="s">
        <v>51</v>
      </c>
      <c r="F3082" t="s">
        <v>15</v>
      </c>
      <c r="G3082" t="s">
        <v>16</v>
      </c>
      <c r="H3082" s="1">
        <v>39893</v>
      </c>
    </row>
    <row r="3083" spans="1:12" x14ac:dyDescent="0.3">
      <c r="A3083" t="s">
        <v>4171</v>
      </c>
      <c r="B3083" t="s">
        <v>49</v>
      </c>
      <c r="C3083" t="s">
        <v>20</v>
      </c>
      <c r="D3083" t="s">
        <v>94</v>
      </c>
      <c r="E3083" t="s">
        <v>54</v>
      </c>
      <c r="F3083" t="s">
        <v>33</v>
      </c>
      <c r="G3083" t="s">
        <v>29</v>
      </c>
      <c r="H3083" s="1">
        <v>43914</v>
      </c>
      <c r="J3083" s="1">
        <v>28106</v>
      </c>
    </row>
    <row r="3084" spans="1:12" x14ac:dyDescent="0.3">
      <c r="A3084" t="s">
        <v>4172</v>
      </c>
      <c r="B3084" t="s">
        <v>49</v>
      </c>
      <c r="C3084" t="s">
        <v>97</v>
      </c>
      <c r="F3084" t="s">
        <v>15</v>
      </c>
      <c r="H3084" s="1">
        <v>43764</v>
      </c>
      <c r="J3084" s="1">
        <v>34864</v>
      </c>
      <c r="K3084">
        <v>97144</v>
      </c>
      <c r="L3084" t="s">
        <v>417</v>
      </c>
    </row>
    <row r="3085" spans="1:12" x14ac:dyDescent="0.3">
      <c r="A3085" t="s">
        <v>4173</v>
      </c>
      <c r="B3085" t="s">
        <v>85</v>
      </c>
      <c r="C3085" t="s">
        <v>82</v>
      </c>
      <c r="F3085" t="s">
        <v>28</v>
      </c>
      <c r="H3085" s="1">
        <v>42747</v>
      </c>
      <c r="J3085" s="1">
        <v>30915</v>
      </c>
      <c r="L3085" t="s">
        <v>4404</v>
      </c>
    </row>
    <row r="3086" spans="1:12" x14ac:dyDescent="0.3">
      <c r="A3086" t="s">
        <v>4174</v>
      </c>
      <c r="B3086" t="s">
        <v>24</v>
      </c>
      <c r="C3086" t="s">
        <v>25</v>
      </c>
      <c r="D3086" t="s">
        <v>147</v>
      </c>
      <c r="E3086" t="s">
        <v>32</v>
      </c>
      <c r="F3086" t="s">
        <v>60</v>
      </c>
      <c r="G3086" t="s">
        <v>16</v>
      </c>
      <c r="H3086" s="1">
        <v>39959</v>
      </c>
      <c r="I3086" s="1">
        <v>41225</v>
      </c>
      <c r="K3086">
        <v>46813</v>
      </c>
    </row>
    <row r="3087" spans="1:12" x14ac:dyDescent="0.3">
      <c r="A3087" t="s">
        <v>4175</v>
      </c>
      <c r="B3087" t="s">
        <v>49</v>
      </c>
      <c r="C3087" t="s">
        <v>12</v>
      </c>
      <c r="D3087" t="s">
        <v>41</v>
      </c>
      <c r="E3087" t="s">
        <v>88</v>
      </c>
      <c r="G3087" t="s">
        <v>16</v>
      </c>
      <c r="H3087" t="s">
        <v>75</v>
      </c>
      <c r="I3087" s="1">
        <v>42964</v>
      </c>
      <c r="J3087" s="1">
        <v>34032</v>
      </c>
      <c r="L3087" t="s">
        <v>4407</v>
      </c>
    </row>
    <row r="3088" spans="1:12" x14ac:dyDescent="0.3">
      <c r="A3088" t="s">
        <v>4176</v>
      </c>
      <c r="B3088" t="s">
        <v>49</v>
      </c>
      <c r="C3088" t="s">
        <v>25</v>
      </c>
      <c r="D3088" t="s">
        <v>31</v>
      </c>
      <c r="E3088" t="s">
        <v>14</v>
      </c>
      <c r="F3088" t="s">
        <v>28</v>
      </c>
      <c r="G3088" t="s">
        <v>78</v>
      </c>
      <c r="H3088" t="s">
        <v>75</v>
      </c>
      <c r="J3088" s="1">
        <v>35759</v>
      </c>
      <c r="K3088" t="s">
        <v>4177</v>
      </c>
      <c r="L3088" t="s">
        <v>417</v>
      </c>
    </row>
    <row r="3089" spans="1:12" x14ac:dyDescent="0.3">
      <c r="A3089" t="s">
        <v>4178</v>
      </c>
      <c r="B3089" t="s">
        <v>85</v>
      </c>
      <c r="C3089" t="s">
        <v>37</v>
      </c>
      <c r="D3089" t="s">
        <v>41</v>
      </c>
      <c r="E3089" t="s">
        <v>99</v>
      </c>
      <c r="F3089" t="s">
        <v>33</v>
      </c>
      <c r="H3089" s="1">
        <v>43222</v>
      </c>
      <c r="I3089" s="1">
        <v>44857</v>
      </c>
      <c r="J3089" s="1">
        <v>37616</v>
      </c>
      <c r="L3089" t="s">
        <v>885</v>
      </c>
    </row>
    <row r="3090" spans="1:12" x14ac:dyDescent="0.3">
      <c r="A3090" t="s">
        <v>4179</v>
      </c>
      <c r="B3090" t="s">
        <v>19</v>
      </c>
      <c r="C3090" t="s">
        <v>58</v>
      </c>
      <c r="D3090" t="s">
        <v>31</v>
      </c>
      <c r="E3090" t="s">
        <v>51</v>
      </c>
      <c r="F3090" t="s">
        <v>55</v>
      </c>
      <c r="G3090" t="s">
        <v>16</v>
      </c>
      <c r="H3090" s="1">
        <v>43371</v>
      </c>
      <c r="I3090" s="1">
        <v>44848</v>
      </c>
      <c r="J3090" s="1">
        <v>30396</v>
      </c>
      <c r="K3090" t="s">
        <v>1097</v>
      </c>
      <c r="L3090" t="s">
        <v>4411</v>
      </c>
    </row>
    <row r="3091" spans="1:12" x14ac:dyDescent="0.3">
      <c r="A3091" t="s">
        <v>4180</v>
      </c>
      <c r="B3091" t="s">
        <v>85</v>
      </c>
      <c r="C3091" t="s">
        <v>82</v>
      </c>
      <c r="D3091" t="s">
        <v>31</v>
      </c>
      <c r="F3091" t="s">
        <v>33</v>
      </c>
      <c r="G3091" t="s">
        <v>16</v>
      </c>
      <c r="H3091" s="1">
        <v>41595</v>
      </c>
      <c r="I3091" s="1">
        <v>41468</v>
      </c>
      <c r="J3091" s="1">
        <v>23993</v>
      </c>
      <c r="K3091" t="s">
        <v>4181</v>
      </c>
      <c r="L3091">
        <v>104301</v>
      </c>
    </row>
    <row r="3092" spans="1:12" x14ac:dyDescent="0.3">
      <c r="A3092" t="s">
        <v>4182</v>
      </c>
      <c r="B3092" t="s">
        <v>19</v>
      </c>
      <c r="C3092" t="s">
        <v>40</v>
      </c>
      <c r="E3092" t="s">
        <v>63</v>
      </c>
      <c r="G3092" t="s">
        <v>47</v>
      </c>
      <c r="H3092" s="1">
        <v>43295</v>
      </c>
      <c r="J3092" s="1">
        <v>26270</v>
      </c>
      <c r="L3092" t="s">
        <v>4414</v>
      </c>
    </row>
    <row r="3093" spans="1:12" x14ac:dyDescent="0.3">
      <c r="A3093" t="s">
        <v>4183</v>
      </c>
      <c r="B3093" t="s">
        <v>36</v>
      </c>
      <c r="C3093" t="s">
        <v>37</v>
      </c>
      <c r="E3093" t="s">
        <v>170</v>
      </c>
      <c r="F3093" t="s">
        <v>55</v>
      </c>
      <c r="G3093" t="s">
        <v>29</v>
      </c>
      <c r="H3093" s="1">
        <v>42764</v>
      </c>
      <c r="I3093" s="1">
        <v>43228</v>
      </c>
      <c r="J3093" s="1">
        <v>22213</v>
      </c>
      <c r="K3093">
        <v>82963</v>
      </c>
      <c r="L3093">
        <v>111634</v>
      </c>
    </row>
    <row r="3094" spans="1:12" x14ac:dyDescent="0.3">
      <c r="A3094" t="s">
        <v>4184</v>
      </c>
      <c r="B3094" t="s">
        <v>24</v>
      </c>
      <c r="C3094" t="s">
        <v>37</v>
      </c>
      <c r="D3094" t="s">
        <v>83</v>
      </c>
      <c r="E3094" t="s">
        <v>51</v>
      </c>
      <c r="F3094" t="s">
        <v>33</v>
      </c>
      <c r="G3094" t="s">
        <v>42</v>
      </c>
      <c r="H3094" s="1">
        <v>42295</v>
      </c>
      <c r="J3094" s="1">
        <v>22144</v>
      </c>
      <c r="L3094" t="s">
        <v>4417</v>
      </c>
    </row>
    <row r="3095" spans="1:12" x14ac:dyDescent="0.3">
      <c r="A3095" t="s">
        <v>4185</v>
      </c>
      <c r="B3095" t="s">
        <v>67</v>
      </c>
      <c r="C3095" t="s">
        <v>45</v>
      </c>
      <c r="D3095" t="s">
        <v>26</v>
      </c>
      <c r="F3095" t="s">
        <v>55</v>
      </c>
      <c r="G3095" t="s">
        <v>29</v>
      </c>
      <c r="H3095" s="1">
        <v>40013</v>
      </c>
      <c r="J3095" s="1">
        <v>23762</v>
      </c>
      <c r="K3095">
        <v>72364</v>
      </c>
    </row>
    <row r="3096" spans="1:12" x14ac:dyDescent="0.3">
      <c r="A3096" t="s">
        <v>4186</v>
      </c>
      <c r="B3096" t="s">
        <v>36</v>
      </c>
      <c r="C3096" t="s">
        <v>40</v>
      </c>
      <c r="D3096" t="s">
        <v>13</v>
      </c>
      <c r="E3096" t="s">
        <v>99</v>
      </c>
      <c r="F3096" t="s">
        <v>55</v>
      </c>
      <c r="G3096" t="s">
        <v>47</v>
      </c>
      <c r="H3096" s="1">
        <v>42891</v>
      </c>
      <c r="J3096" s="1">
        <v>31982</v>
      </c>
      <c r="K3096" t="s">
        <v>485</v>
      </c>
    </row>
    <row r="3097" spans="1:12" x14ac:dyDescent="0.3">
      <c r="A3097" t="s">
        <v>4187</v>
      </c>
      <c r="B3097" t="s">
        <v>85</v>
      </c>
      <c r="C3097" t="s">
        <v>40</v>
      </c>
      <c r="D3097" t="s">
        <v>68</v>
      </c>
      <c r="F3097" t="s">
        <v>60</v>
      </c>
      <c r="G3097" t="s">
        <v>74</v>
      </c>
      <c r="H3097" s="1">
        <v>43533</v>
      </c>
      <c r="J3097" s="1">
        <v>26463</v>
      </c>
      <c r="L3097">
        <v>46874</v>
      </c>
    </row>
    <row r="3098" spans="1:12" x14ac:dyDescent="0.3">
      <c r="A3098" t="s">
        <v>4188</v>
      </c>
      <c r="B3098" t="s">
        <v>85</v>
      </c>
      <c r="C3098" t="s">
        <v>25</v>
      </c>
      <c r="D3098" t="s">
        <v>31</v>
      </c>
      <c r="E3098" t="s">
        <v>88</v>
      </c>
      <c r="F3098" t="s">
        <v>28</v>
      </c>
      <c r="G3098" t="s">
        <v>74</v>
      </c>
      <c r="H3098" s="1">
        <v>42873</v>
      </c>
      <c r="J3098" s="1">
        <v>33955</v>
      </c>
      <c r="L3098" t="s">
        <v>4424</v>
      </c>
    </row>
    <row r="3099" spans="1:12" x14ac:dyDescent="0.3">
      <c r="A3099" t="s">
        <v>4189</v>
      </c>
      <c r="B3099" t="s">
        <v>19</v>
      </c>
      <c r="C3099" t="s">
        <v>12</v>
      </c>
      <c r="D3099" t="s">
        <v>50</v>
      </c>
      <c r="E3099" t="s">
        <v>32</v>
      </c>
      <c r="H3099" s="1">
        <v>43626</v>
      </c>
      <c r="J3099" s="1">
        <v>36182</v>
      </c>
      <c r="K3099" t="s">
        <v>4190</v>
      </c>
      <c r="L3099" t="s">
        <v>1012</v>
      </c>
    </row>
    <row r="3100" spans="1:12" x14ac:dyDescent="0.3">
      <c r="A3100" t="s">
        <v>4191</v>
      </c>
      <c r="B3100" t="s">
        <v>85</v>
      </c>
      <c r="C3100" t="s">
        <v>40</v>
      </c>
      <c r="E3100" t="s">
        <v>32</v>
      </c>
      <c r="F3100" t="s">
        <v>55</v>
      </c>
      <c r="G3100" t="s">
        <v>64</v>
      </c>
      <c r="H3100" s="1">
        <v>42335</v>
      </c>
      <c r="J3100" s="1">
        <v>33848</v>
      </c>
      <c r="K3100" t="s">
        <v>1199</v>
      </c>
      <c r="L3100" t="s">
        <v>4427</v>
      </c>
    </row>
    <row r="3101" spans="1:12" x14ac:dyDescent="0.3">
      <c r="A3101" t="s">
        <v>4192</v>
      </c>
      <c r="C3101" t="s">
        <v>37</v>
      </c>
      <c r="D3101" t="s">
        <v>26</v>
      </c>
      <c r="E3101" t="s">
        <v>170</v>
      </c>
      <c r="F3101" t="s">
        <v>55</v>
      </c>
      <c r="H3101" s="1">
        <v>43111</v>
      </c>
      <c r="I3101" s="1">
        <v>43856</v>
      </c>
      <c r="J3101" s="1">
        <v>29906</v>
      </c>
      <c r="L3101" t="s">
        <v>4429</v>
      </c>
    </row>
    <row r="3102" spans="1:12" x14ac:dyDescent="0.3">
      <c r="A3102" t="s">
        <v>4193</v>
      </c>
      <c r="B3102" t="s">
        <v>24</v>
      </c>
      <c r="C3102" t="s">
        <v>20</v>
      </c>
      <c r="D3102" t="s">
        <v>130</v>
      </c>
      <c r="E3102" t="s">
        <v>32</v>
      </c>
      <c r="F3102" t="s">
        <v>28</v>
      </c>
      <c r="G3102" t="s">
        <v>29</v>
      </c>
      <c r="H3102" s="1">
        <v>42967</v>
      </c>
      <c r="J3102" s="1">
        <v>33230</v>
      </c>
      <c r="K3102" t="s">
        <v>4194</v>
      </c>
      <c r="L3102">
        <v>112553</v>
      </c>
    </row>
    <row r="3103" spans="1:12" x14ac:dyDescent="0.3">
      <c r="A3103" t="s">
        <v>4195</v>
      </c>
      <c r="C3103" t="s">
        <v>45</v>
      </c>
      <c r="D3103" t="s">
        <v>68</v>
      </c>
      <c r="E3103" t="s">
        <v>38</v>
      </c>
      <c r="F3103" t="s">
        <v>33</v>
      </c>
      <c r="G3103" t="s">
        <v>78</v>
      </c>
      <c r="H3103" s="1">
        <v>40472</v>
      </c>
      <c r="I3103" s="1">
        <v>41535</v>
      </c>
      <c r="J3103" s="1">
        <v>29969</v>
      </c>
      <c r="K3103" t="s">
        <v>576</v>
      </c>
      <c r="L3103">
        <v>63243</v>
      </c>
    </row>
    <row r="3104" spans="1:12" x14ac:dyDescent="0.3">
      <c r="A3104" t="s">
        <v>4196</v>
      </c>
      <c r="D3104" t="s">
        <v>83</v>
      </c>
      <c r="E3104" t="s">
        <v>92</v>
      </c>
      <c r="F3104" t="s">
        <v>28</v>
      </c>
      <c r="G3104" t="s">
        <v>29</v>
      </c>
      <c r="H3104" s="1">
        <v>43150</v>
      </c>
      <c r="I3104" s="1">
        <v>44495</v>
      </c>
      <c r="J3104" s="1">
        <v>25410</v>
      </c>
      <c r="K3104" t="s">
        <v>4197</v>
      </c>
      <c r="L3104">
        <v>57433</v>
      </c>
    </row>
    <row r="3105" spans="1:12" x14ac:dyDescent="0.3">
      <c r="A3105" t="s">
        <v>4198</v>
      </c>
      <c r="B3105" t="s">
        <v>67</v>
      </c>
      <c r="C3105" t="s">
        <v>12</v>
      </c>
      <c r="D3105" t="s">
        <v>94</v>
      </c>
      <c r="E3105" t="s">
        <v>105</v>
      </c>
      <c r="F3105" t="s">
        <v>55</v>
      </c>
      <c r="H3105" s="1">
        <v>42460</v>
      </c>
      <c r="J3105" s="1">
        <v>37442</v>
      </c>
      <c r="K3105" t="s">
        <v>4199</v>
      </c>
    </row>
    <row r="3106" spans="1:12" x14ac:dyDescent="0.3">
      <c r="A3106" t="s">
        <v>4200</v>
      </c>
      <c r="B3106" t="s">
        <v>49</v>
      </c>
      <c r="C3106" t="s">
        <v>40</v>
      </c>
      <c r="D3106" t="s">
        <v>53</v>
      </c>
      <c r="E3106" t="s">
        <v>38</v>
      </c>
      <c r="G3106" t="s">
        <v>16</v>
      </c>
      <c r="H3106" s="1">
        <v>43308</v>
      </c>
      <c r="J3106" s="1">
        <v>33647</v>
      </c>
      <c r="K3106" t="s">
        <v>4201</v>
      </c>
      <c r="L3106" t="s">
        <v>4436</v>
      </c>
    </row>
    <row r="3107" spans="1:12" x14ac:dyDescent="0.3">
      <c r="A3107" t="s">
        <v>4202</v>
      </c>
      <c r="B3107" t="s">
        <v>49</v>
      </c>
      <c r="C3107" t="s">
        <v>40</v>
      </c>
      <c r="D3107" t="s">
        <v>53</v>
      </c>
      <c r="E3107" t="s">
        <v>99</v>
      </c>
      <c r="F3107" t="s">
        <v>55</v>
      </c>
      <c r="G3107" t="s">
        <v>47</v>
      </c>
      <c r="H3107" s="1">
        <v>43880</v>
      </c>
      <c r="J3107" s="1">
        <v>28121</v>
      </c>
      <c r="K3107">
        <v>41009</v>
      </c>
    </row>
    <row r="3108" spans="1:12" x14ac:dyDescent="0.3">
      <c r="A3108" t="s">
        <v>4203</v>
      </c>
      <c r="B3108" t="s">
        <v>36</v>
      </c>
      <c r="D3108" t="s">
        <v>50</v>
      </c>
      <c r="E3108" t="s">
        <v>51</v>
      </c>
      <c r="G3108" t="s">
        <v>29</v>
      </c>
      <c r="H3108" t="s">
        <v>75</v>
      </c>
      <c r="J3108" s="1">
        <v>28220</v>
      </c>
      <c r="K3108">
        <v>107888</v>
      </c>
    </row>
    <row r="3109" spans="1:12" x14ac:dyDescent="0.3">
      <c r="A3109" t="s">
        <v>4204</v>
      </c>
      <c r="B3109" t="s">
        <v>49</v>
      </c>
      <c r="C3109" t="s">
        <v>82</v>
      </c>
      <c r="E3109" t="s">
        <v>99</v>
      </c>
      <c r="F3109" t="s">
        <v>60</v>
      </c>
      <c r="G3109" t="s">
        <v>78</v>
      </c>
      <c r="H3109" s="1">
        <v>40833</v>
      </c>
      <c r="J3109" s="1">
        <v>36909</v>
      </c>
      <c r="K3109" t="s">
        <v>388</v>
      </c>
      <c r="L3109">
        <v>72284</v>
      </c>
    </row>
    <row r="3110" spans="1:12" x14ac:dyDescent="0.3">
      <c r="A3110" t="s">
        <v>4205</v>
      </c>
      <c r="B3110" t="s">
        <v>85</v>
      </c>
      <c r="C3110" t="s">
        <v>58</v>
      </c>
      <c r="D3110" t="s">
        <v>13</v>
      </c>
      <c r="E3110" t="s">
        <v>92</v>
      </c>
      <c r="F3110" t="s">
        <v>28</v>
      </c>
      <c r="G3110" t="s">
        <v>47</v>
      </c>
      <c r="H3110" s="1">
        <v>42625</v>
      </c>
      <c r="J3110" s="1">
        <v>26518</v>
      </c>
    </row>
    <row r="3111" spans="1:12" x14ac:dyDescent="0.3">
      <c r="A3111" t="s">
        <v>4206</v>
      </c>
      <c r="B3111" t="s">
        <v>36</v>
      </c>
      <c r="C3111" t="s">
        <v>37</v>
      </c>
      <c r="D3111" t="s">
        <v>83</v>
      </c>
      <c r="E3111" t="s">
        <v>92</v>
      </c>
      <c r="F3111" t="s">
        <v>15</v>
      </c>
      <c r="G3111" t="s">
        <v>16</v>
      </c>
      <c r="H3111" s="1">
        <v>40376</v>
      </c>
      <c r="I3111" s="1">
        <v>41672</v>
      </c>
      <c r="J3111" s="1">
        <v>25586</v>
      </c>
      <c r="K3111" t="s">
        <v>4207</v>
      </c>
    </row>
    <row r="3112" spans="1:12" x14ac:dyDescent="0.3">
      <c r="A3112" t="s">
        <v>4208</v>
      </c>
      <c r="B3112" t="s">
        <v>85</v>
      </c>
      <c r="C3112" t="s">
        <v>97</v>
      </c>
      <c r="D3112" t="s">
        <v>13</v>
      </c>
      <c r="E3112" t="s">
        <v>63</v>
      </c>
      <c r="F3112" t="s">
        <v>55</v>
      </c>
      <c r="G3112" t="s">
        <v>69</v>
      </c>
      <c r="H3112" s="1">
        <v>43498</v>
      </c>
      <c r="J3112" s="1">
        <v>27396</v>
      </c>
      <c r="K3112" t="s">
        <v>1451</v>
      </c>
      <c r="L3112" t="s">
        <v>223</v>
      </c>
    </row>
    <row r="3113" spans="1:12" x14ac:dyDescent="0.3">
      <c r="A3113" t="s">
        <v>4209</v>
      </c>
      <c r="C3113" t="s">
        <v>58</v>
      </c>
      <c r="D3113" t="s">
        <v>31</v>
      </c>
      <c r="E3113" t="s">
        <v>46</v>
      </c>
      <c r="G3113" t="s">
        <v>16</v>
      </c>
      <c r="H3113" s="1">
        <v>42939</v>
      </c>
      <c r="J3113" s="1">
        <v>26025</v>
      </c>
      <c r="L3113" t="s">
        <v>787</v>
      </c>
    </row>
    <row r="3114" spans="1:12" x14ac:dyDescent="0.3">
      <c r="A3114" t="s">
        <v>4210</v>
      </c>
      <c r="B3114" t="s">
        <v>67</v>
      </c>
      <c r="C3114" t="s">
        <v>58</v>
      </c>
      <c r="D3114" t="s">
        <v>94</v>
      </c>
      <c r="G3114" t="s">
        <v>42</v>
      </c>
      <c r="H3114" s="1">
        <v>40383</v>
      </c>
      <c r="I3114" s="1">
        <v>41137</v>
      </c>
      <c r="J3114" s="1">
        <v>25239</v>
      </c>
      <c r="K3114" t="s">
        <v>4211</v>
      </c>
      <c r="L3114" t="s">
        <v>4446</v>
      </c>
    </row>
    <row r="3115" spans="1:12" x14ac:dyDescent="0.3">
      <c r="A3115" t="s">
        <v>4212</v>
      </c>
      <c r="B3115" t="s">
        <v>49</v>
      </c>
      <c r="C3115" t="s">
        <v>12</v>
      </c>
      <c r="D3115" t="s">
        <v>147</v>
      </c>
      <c r="E3115" t="s">
        <v>86</v>
      </c>
      <c r="G3115" t="s">
        <v>74</v>
      </c>
      <c r="H3115" s="1">
        <v>43402</v>
      </c>
      <c r="I3115" s="1">
        <v>43581</v>
      </c>
      <c r="J3115" s="1">
        <v>22783</v>
      </c>
      <c r="K3115" t="s">
        <v>975</v>
      </c>
      <c r="L3115" t="s">
        <v>4448</v>
      </c>
    </row>
    <row r="3116" spans="1:12" x14ac:dyDescent="0.3">
      <c r="A3116" t="s">
        <v>4213</v>
      </c>
      <c r="B3116" t="s">
        <v>85</v>
      </c>
      <c r="C3116" t="s">
        <v>37</v>
      </c>
      <c r="D3116" t="s">
        <v>13</v>
      </c>
      <c r="E3116" t="s">
        <v>14</v>
      </c>
      <c r="F3116" t="s">
        <v>15</v>
      </c>
      <c r="G3116" t="s">
        <v>29</v>
      </c>
      <c r="H3116" s="1">
        <v>40121</v>
      </c>
      <c r="I3116" s="1">
        <v>40382</v>
      </c>
      <c r="J3116" s="1">
        <v>28869</v>
      </c>
      <c r="L3116">
        <v>34705</v>
      </c>
    </row>
    <row r="3117" spans="1:12" x14ac:dyDescent="0.3">
      <c r="A3117" t="s">
        <v>4214</v>
      </c>
      <c r="B3117" t="s">
        <v>24</v>
      </c>
      <c r="C3117" t="s">
        <v>12</v>
      </c>
      <c r="D3117" t="s">
        <v>125</v>
      </c>
      <c r="E3117" t="s">
        <v>51</v>
      </c>
      <c r="F3117" t="s">
        <v>15</v>
      </c>
      <c r="G3117" t="s">
        <v>64</v>
      </c>
      <c r="H3117" s="1">
        <v>40432</v>
      </c>
      <c r="J3117" s="1">
        <v>28717</v>
      </c>
      <c r="L3117">
        <v>105469</v>
      </c>
    </row>
    <row r="3118" spans="1:12" x14ac:dyDescent="0.3">
      <c r="A3118" t="s">
        <v>4215</v>
      </c>
      <c r="B3118" t="s">
        <v>19</v>
      </c>
      <c r="D3118" t="s">
        <v>50</v>
      </c>
      <c r="E3118" t="s">
        <v>14</v>
      </c>
      <c r="F3118" t="s">
        <v>60</v>
      </c>
      <c r="G3118" t="s">
        <v>47</v>
      </c>
      <c r="H3118" s="1">
        <v>44003</v>
      </c>
      <c r="J3118" s="1">
        <v>26771</v>
      </c>
      <c r="K3118" t="s">
        <v>4216</v>
      </c>
      <c r="L3118" t="s">
        <v>4452</v>
      </c>
    </row>
    <row r="3119" spans="1:12" x14ac:dyDescent="0.3">
      <c r="A3119" t="s">
        <v>4217</v>
      </c>
      <c r="B3119" t="s">
        <v>67</v>
      </c>
      <c r="C3119" t="s">
        <v>82</v>
      </c>
      <c r="D3119" t="s">
        <v>125</v>
      </c>
      <c r="E3119" t="s">
        <v>63</v>
      </c>
      <c r="F3119" t="s">
        <v>33</v>
      </c>
      <c r="H3119" s="1">
        <v>40455</v>
      </c>
      <c r="J3119" s="1">
        <v>22748</v>
      </c>
      <c r="K3119" t="s">
        <v>132</v>
      </c>
      <c r="L3119" t="s">
        <v>4454</v>
      </c>
    </row>
    <row r="3120" spans="1:12" x14ac:dyDescent="0.3">
      <c r="A3120" t="s">
        <v>4218</v>
      </c>
      <c r="B3120" t="s">
        <v>19</v>
      </c>
      <c r="C3120" t="s">
        <v>20</v>
      </c>
      <c r="D3120" t="s">
        <v>125</v>
      </c>
      <c r="F3120" t="s">
        <v>55</v>
      </c>
      <c r="G3120" t="s">
        <v>29</v>
      </c>
      <c r="H3120" s="1">
        <v>43337</v>
      </c>
      <c r="I3120" s="1">
        <v>44198</v>
      </c>
      <c r="J3120" s="1">
        <v>36622</v>
      </c>
      <c r="K3120" t="s">
        <v>4219</v>
      </c>
      <c r="L3120" t="s">
        <v>244</v>
      </c>
    </row>
    <row r="3121" spans="1:12" x14ac:dyDescent="0.3">
      <c r="A3121" t="s">
        <v>4220</v>
      </c>
      <c r="B3121" t="s">
        <v>19</v>
      </c>
      <c r="C3121" t="s">
        <v>12</v>
      </c>
      <c r="D3121" t="s">
        <v>147</v>
      </c>
      <c r="E3121" t="s">
        <v>32</v>
      </c>
      <c r="F3121" t="s">
        <v>33</v>
      </c>
      <c r="G3121" t="s">
        <v>29</v>
      </c>
      <c r="H3121" s="1">
        <v>40869</v>
      </c>
      <c r="I3121" s="1">
        <v>42346</v>
      </c>
      <c r="J3121" s="1">
        <v>26775</v>
      </c>
      <c r="K3121" t="s">
        <v>4221</v>
      </c>
      <c r="L3121" t="s">
        <v>4457</v>
      </c>
    </row>
    <row r="3122" spans="1:12" x14ac:dyDescent="0.3">
      <c r="A3122" t="s">
        <v>4222</v>
      </c>
      <c r="B3122" t="s">
        <v>36</v>
      </c>
      <c r="C3122" t="s">
        <v>82</v>
      </c>
      <c r="E3122" t="s">
        <v>105</v>
      </c>
      <c r="F3122" t="s">
        <v>28</v>
      </c>
      <c r="G3122" t="s">
        <v>69</v>
      </c>
      <c r="H3122" s="1">
        <v>43871</v>
      </c>
      <c r="I3122" s="1">
        <v>43681</v>
      </c>
      <c r="J3122" s="1">
        <v>28851</v>
      </c>
      <c r="L3122" t="s">
        <v>4459</v>
      </c>
    </row>
    <row r="3123" spans="1:12" x14ac:dyDescent="0.3">
      <c r="A3123" t="s">
        <v>4223</v>
      </c>
      <c r="B3123" t="s">
        <v>24</v>
      </c>
      <c r="C3123" t="s">
        <v>20</v>
      </c>
      <c r="D3123" t="s">
        <v>130</v>
      </c>
      <c r="E3123" t="s">
        <v>88</v>
      </c>
      <c r="F3123" t="s">
        <v>28</v>
      </c>
      <c r="H3123" s="1">
        <v>39971</v>
      </c>
      <c r="I3123" s="1">
        <v>41021</v>
      </c>
      <c r="J3123" s="1">
        <v>33507</v>
      </c>
      <c r="K3123">
        <v>107666</v>
      </c>
      <c r="L3123" t="s">
        <v>4461</v>
      </c>
    </row>
    <row r="3124" spans="1:12" x14ac:dyDescent="0.3">
      <c r="A3124" t="s">
        <v>4224</v>
      </c>
      <c r="B3124" t="s">
        <v>49</v>
      </c>
      <c r="C3124" t="s">
        <v>12</v>
      </c>
      <c r="D3124" t="s">
        <v>21</v>
      </c>
      <c r="E3124" t="s">
        <v>14</v>
      </c>
      <c r="F3124" t="s">
        <v>28</v>
      </c>
      <c r="G3124" t="s">
        <v>47</v>
      </c>
      <c r="H3124" s="1">
        <v>40356</v>
      </c>
      <c r="J3124" s="1">
        <v>26656</v>
      </c>
      <c r="K3124" t="s">
        <v>4225</v>
      </c>
    </row>
    <row r="3125" spans="1:12" x14ac:dyDescent="0.3">
      <c r="A3125" t="s">
        <v>4226</v>
      </c>
      <c r="B3125" t="s">
        <v>49</v>
      </c>
      <c r="C3125" t="s">
        <v>82</v>
      </c>
      <c r="D3125" t="s">
        <v>125</v>
      </c>
      <c r="E3125" t="s">
        <v>32</v>
      </c>
      <c r="F3125" t="s">
        <v>33</v>
      </c>
      <c r="G3125" t="s">
        <v>78</v>
      </c>
      <c r="H3125" s="1">
        <v>41728</v>
      </c>
      <c r="J3125" s="1">
        <v>23697</v>
      </c>
      <c r="K3125" t="s">
        <v>4227</v>
      </c>
    </row>
    <row r="3126" spans="1:12" x14ac:dyDescent="0.3">
      <c r="A3126" t="s">
        <v>4228</v>
      </c>
      <c r="B3126" t="s">
        <v>36</v>
      </c>
      <c r="C3126" t="s">
        <v>25</v>
      </c>
      <c r="D3126" t="s">
        <v>130</v>
      </c>
      <c r="E3126" t="s">
        <v>51</v>
      </c>
      <c r="F3126" t="s">
        <v>15</v>
      </c>
      <c r="G3126" t="s">
        <v>78</v>
      </c>
      <c r="H3126" s="1">
        <v>39879</v>
      </c>
      <c r="I3126" s="1">
        <v>41668</v>
      </c>
      <c r="J3126" s="1">
        <v>28719</v>
      </c>
      <c r="K3126" t="s">
        <v>255</v>
      </c>
    </row>
    <row r="3127" spans="1:12" x14ac:dyDescent="0.3">
      <c r="A3127" t="s">
        <v>4229</v>
      </c>
      <c r="B3127" t="s">
        <v>24</v>
      </c>
      <c r="C3127" t="s">
        <v>82</v>
      </c>
      <c r="D3127" t="s">
        <v>83</v>
      </c>
      <c r="E3127" t="s">
        <v>51</v>
      </c>
      <c r="F3127" t="s">
        <v>60</v>
      </c>
      <c r="G3127" t="s">
        <v>29</v>
      </c>
      <c r="H3127" s="1">
        <v>40523</v>
      </c>
      <c r="J3127" s="1">
        <v>25477</v>
      </c>
      <c r="L3127">
        <v>111369</v>
      </c>
    </row>
    <row r="3128" spans="1:12" x14ac:dyDescent="0.3">
      <c r="A3128" t="s">
        <v>4230</v>
      </c>
      <c r="C3128" t="s">
        <v>58</v>
      </c>
      <c r="D3128" t="s">
        <v>53</v>
      </c>
      <c r="E3128" t="s">
        <v>27</v>
      </c>
      <c r="F3128" t="s">
        <v>55</v>
      </c>
      <c r="G3128" t="s">
        <v>74</v>
      </c>
      <c r="H3128" s="1">
        <v>42452</v>
      </c>
      <c r="K3128" t="s">
        <v>4231</v>
      </c>
    </row>
    <row r="3129" spans="1:12" x14ac:dyDescent="0.3">
      <c r="A3129" t="s">
        <v>4232</v>
      </c>
      <c r="B3129" t="s">
        <v>49</v>
      </c>
      <c r="D3129" t="s">
        <v>53</v>
      </c>
      <c r="E3129" t="s">
        <v>63</v>
      </c>
      <c r="F3129" t="s">
        <v>55</v>
      </c>
      <c r="G3129" t="s">
        <v>69</v>
      </c>
      <c r="H3129" s="1">
        <v>40449</v>
      </c>
      <c r="I3129" s="1">
        <v>40430</v>
      </c>
      <c r="K3129" t="s">
        <v>4233</v>
      </c>
      <c r="L3129" t="s">
        <v>291</v>
      </c>
    </row>
    <row r="3130" spans="1:12" x14ac:dyDescent="0.3">
      <c r="A3130" t="s">
        <v>4234</v>
      </c>
      <c r="B3130" t="s">
        <v>85</v>
      </c>
      <c r="C3130" t="s">
        <v>12</v>
      </c>
      <c r="D3130" t="s">
        <v>31</v>
      </c>
      <c r="E3130" t="s">
        <v>170</v>
      </c>
      <c r="F3130" t="s">
        <v>60</v>
      </c>
      <c r="H3130" s="1">
        <v>43569</v>
      </c>
      <c r="J3130" s="1">
        <v>25177</v>
      </c>
      <c r="K3130">
        <v>80698</v>
      </c>
    </row>
    <row r="3131" spans="1:12" x14ac:dyDescent="0.3">
      <c r="A3131" t="s">
        <v>4235</v>
      </c>
      <c r="D3131" t="s">
        <v>53</v>
      </c>
      <c r="E3131" t="s">
        <v>32</v>
      </c>
      <c r="F3131" t="s">
        <v>28</v>
      </c>
      <c r="G3131" t="s">
        <v>69</v>
      </c>
      <c r="H3131" s="1">
        <v>43773</v>
      </c>
      <c r="I3131" s="1">
        <v>45003</v>
      </c>
      <c r="J3131" s="1">
        <v>32546</v>
      </c>
      <c r="K3131" t="s">
        <v>4236</v>
      </c>
    </row>
    <row r="3132" spans="1:12" x14ac:dyDescent="0.3">
      <c r="A3132" t="s">
        <v>4237</v>
      </c>
      <c r="B3132" t="s">
        <v>85</v>
      </c>
      <c r="C3132" t="s">
        <v>82</v>
      </c>
      <c r="E3132" t="s">
        <v>86</v>
      </c>
      <c r="F3132" t="s">
        <v>55</v>
      </c>
      <c r="H3132" s="1">
        <v>40490</v>
      </c>
      <c r="J3132" s="1">
        <v>33783</v>
      </c>
      <c r="L3132" t="s">
        <v>4471</v>
      </c>
    </row>
    <row r="3133" spans="1:12" x14ac:dyDescent="0.3">
      <c r="A3133" t="s">
        <v>4238</v>
      </c>
      <c r="B3133" t="s">
        <v>36</v>
      </c>
      <c r="C3133" t="s">
        <v>40</v>
      </c>
      <c r="D3133" t="s">
        <v>147</v>
      </c>
      <c r="E3133" t="s">
        <v>14</v>
      </c>
      <c r="F3133" t="s">
        <v>55</v>
      </c>
      <c r="G3133" t="s">
        <v>42</v>
      </c>
      <c r="H3133" s="1">
        <v>40512</v>
      </c>
      <c r="J3133" s="1">
        <v>23738</v>
      </c>
      <c r="K3133" t="s">
        <v>4239</v>
      </c>
      <c r="L3133" t="s">
        <v>1012</v>
      </c>
    </row>
    <row r="3134" spans="1:12" x14ac:dyDescent="0.3">
      <c r="A3134" t="s">
        <v>4240</v>
      </c>
      <c r="C3134" t="s">
        <v>25</v>
      </c>
      <c r="D3134" t="s">
        <v>147</v>
      </c>
      <c r="E3134" t="s">
        <v>105</v>
      </c>
      <c r="F3134" t="s">
        <v>60</v>
      </c>
      <c r="G3134" t="s">
        <v>74</v>
      </c>
      <c r="H3134" s="1">
        <v>41711</v>
      </c>
      <c r="J3134" s="1">
        <v>24814</v>
      </c>
      <c r="K3134" t="s">
        <v>485</v>
      </c>
      <c r="L3134" t="s">
        <v>187</v>
      </c>
    </row>
    <row r="3135" spans="1:12" x14ac:dyDescent="0.3">
      <c r="A3135" t="s">
        <v>4241</v>
      </c>
      <c r="B3135" t="s">
        <v>36</v>
      </c>
      <c r="C3135" t="s">
        <v>37</v>
      </c>
      <c r="D3135" t="s">
        <v>83</v>
      </c>
      <c r="E3135" t="s">
        <v>54</v>
      </c>
      <c r="F3135" t="s">
        <v>15</v>
      </c>
      <c r="G3135" t="s">
        <v>74</v>
      </c>
      <c r="H3135" s="1">
        <v>42755</v>
      </c>
      <c r="I3135" s="1">
        <v>44241</v>
      </c>
      <c r="J3135" s="1">
        <v>24965</v>
      </c>
      <c r="K3135" t="s">
        <v>362</v>
      </c>
      <c r="L3135" t="s">
        <v>1999</v>
      </c>
    </row>
    <row r="3136" spans="1:12" x14ac:dyDescent="0.3">
      <c r="A3136" t="s">
        <v>4242</v>
      </c>
      <c r="C3136" t="s">
        <v>82</v>
      </c>
      <c r="D3136" t="s">
        <v>13</v>
      </c>
      <c r="F3136" t="s">
        <v>55</v>
      </c>
      <c r="G3136" t="s">
        <v>42</v>
      </c>
      <c r="H3136" s="1">
        <v>41936</v>
      </c>
      <c r="I3136" s="1">
        <v>43710</v>
      </c>
      <c r="J3136" s="1">
        <v>31586</v>
      </c>
      <c r="K3136" t="s">
        <v>4243</v>
      </c>
      <c r="L3136" t="s">
        <v>4476</v>
      </c>
    </row>
    <row r="3137" spans="1:12" x14ac:dyDescent="0.3">
      <c r="A3137" t="s">
        <v>4244</v>
      </c>
      <c r="B3137" t="s">
        <v>36</v>
      </c>
      <c r="C3137" t="s">
        <v>45</v>
      </c>
      <c r="D3137" t="s">
        <v>68</v>
      </c>
      <c r="F3137" t="s">
        <v>60</v>
      </c>
      <c r="G3137" t="s">
        <v>64</v>
      </c>
      <c r="H3137" s="1">
        <v>42563</v>
      </c>
      <c r="J3137" s="1">
        <v>36805</v>
      </c>
      <c r="K3137">
        <v>50677</v>
      </c>
      <c r="L3137">
        <v>63297</v>
      </c>
    </row>
    <row r="3138" spans="1:12" x14ac:dyDescent="0.3">
      <c r="A3138" t="s">
        <v>4245</v>
      </c>
      <c r="B3138" t="s">
        <v>67</v>
      </c>
      <c r="C3138" t="s">
        <v>12</v>
      </c>
      <c r="D3138" t="s">
        <v>94</v>
      </c>
      <c r="E3138" t="s">
        <v>46</v>
      </c>
      <c r="F3138" t="s">
        <v>55</v>
      </c>
      <c r="G3138" t="s">
        <v>29</v>
      </c>
      <c r="H3138" s="1">
        <v>41124</v>
      </c>
      <c r="J3138" s="1">
        <v>36385</v>
      </c>
      <c r="K3138" t="s">
        <v>4246</v>
      </c>
    </row>
    <row r="3139" spans="1:12" x14ac:dyDescent="0.3">
      <c r="A3139" t="s">
        <v>4247</v>
      </c>
      <c r="B3139" t="s">
        <v>24</v>
      </c>
      <c r="C3139" t="s">
        <v>40</v>
      </c>
      <c r="D3139" t="s">
        <v>83</v>
      </c>
      <c r="E3139" t="s">
        <v>86</v>
      </c>
      <c r="F3139" t="s">
        <v>60</v>
      </c>
      <c r="G3139" t="s">
        <v>42</v>
      </c>
      <c r="H3139" t="s">
        <v>75</v>
      </c>
      <c r="J3139" s="1">
        <v>30635</v>
      </c>
      <c r="K3139" t="s">
        <v>4248</v>
      </c>
    </row>
    <row r="3140" spans="1:12" x14ac:dyDescent="0.3">
      <c r="A3140" t="s">
        <v>4249</v>
      </c>
      <c r="C3140" t="s">
        <v>82</v>
      </c>
      <c r="D3140" t="s">
        <v>21</v>
      </c>
      <c r="E3140" t="s">
        <v>14</v>
      </c>
      <c r="F3140" t="s">
        <v>55</v>
      </c>
      <c r="G3140" t="s">
        <v>42</v>
      </c>
      <c r="H3140" s="1">
        <v>40765</v>
      </c>
      <c r="J3140" s="1">
        <v>26481</v>
      </c>
      <c r="K3140" t="s">
        <v>4250</v>
      </c>
    </row>
    <row r="3141" spans="1:12" x14ac:dyDescent="0.3">
      <c r="A3141" t="s">
        <v>4251</v>
      </c>
      <c r="B3141" t="s">
        <v>36</v>
      </c>
      <c r="C3141" t="s">
        <v>37</v>
      </c>
      <c r="D3141" t="s">
        <v>83</v>
      </c>
      <c r="E3141" t="s">
        <v>170</v>
      </c>
      <c r="G3141" t="s">
        <v>42</v>
      </c>
      <c r="H3141" s="1">
        <v>44083</v>
      </c>
      <c r="J3141" s="1">
        <v>26317</v>
      </c>
      <c r="K3141" t="s">
        <v>325</v>
      </c>
      <c r="L3141" t="s">
        <v>4482</v>
      </c>
    </row>
    <row r="3142" spans="1:12" x14ac:dyDescent="0.3">
      <c r="A3142" t="s">
        <v>4252</v>
      </c>
      <c r="C3142" t="s">
        <v>12</v>
      </c>
      <c r="D3142" t="s">
        <v>68</v>
      </c>
      <c r="F3142" t="s">
        <v>28</v>
      </c>
      <c r="G3142" t="s">
        <v>29</v>
      </c>
      <c r="H3142" s="1">
        <v>44093</v>
      </c>
      <c r="I3142" s="1">
        <v>44070</v>
      </c>
      <c r="J3142" s="1">
        <v>22740</v>
      </c>
      <c r="K3142" t="s">
        <v>740</v>
      </c>
      <c r="L3142">
        <v>118219</v>
      </c>
    </row>
    <row r="3143" spans="1:12" x14ac:dyDescent="0.3">
      <c r="A3143" t="s">
        <v>4253</v>
      </c>
      <c r="B3143" t="s">
        <v>67</v>
      </c>
      <c r="C3143" t="s">
        <v>25</v>
      </c>
      <c r="E3143" t="s">
        <v>170</v>
      </c>
      <c r="F3143" t="s">
        <v>55</v>
      </c>
      <c r="H3143" t="s">
        <v>75</v>
      </c>
      <c r="J3143" s="1">
        <v>25557</v>
      </c>
      <c r="K3143" t="s">
        <v>4254</v>
      </c>
      <c r="L3143" t="s">
        <v>4485</v>
      </c>
    </row>
    <row r="3144" spans="1:12" x14ac:dyDescent="0.3">
      <c r="A3144" t="s">
        <v>4255</v>
      </c>
      <c r="B3144" t="s">
        <v>49</v>
      </c>
      <c r="C3144" t="s">
        <v>25</v>
      </c>
      <c r="D3144" t="s">
        <v>26</v>
      </c>
      <c r="E3144" t="s">
        <v>105</v>
      </c>
      <c r="G3144" t="s">
        <v>42</v>
      </c>
      <c r="H3144" s="1">
        <v>41470</v>
      </c>
      <c r="J3144" s="1">
        <v>24761</v>
      </c>
      <c r="K3144" t="s">
        <v>109</v>
      </c>
      <c r="L3144">
        <v>84260</v>
      </c>
    </row>
    <row r="3145" spans="1:12" x14ac:dyDescent="0.3">
      <c r="A3145" t="s">
        <v>4256</v>
      </c>
      <c r="B3145" t="s">
        <v>36</v>
      </c>
      <c r="C3145" t="s">
        <v>25</v>
      </c>
      <c r="D3145" t="s">
        <v>59</v>
      </c>
      <c r="E3145" t="s">
        <v>88</v>
      </c>
      <c r="F3145" t="s">
        <v>33</v>
      </c>
      <c r="G3145" t="s">
        <v>64</v>
      </c>
      <c r="H3145" s="1">
        <v>40624</v>
      </c>
      <c r="I3145" s="1">
        <v>41216</v>
      </c>
      <c r="J3145" s="1">
        <v>27906</v>
      </c>
      <c r="K3145" t="s">
        <v>928</v>
      </c>
    </row>
    <row r="3146" spans="1:12" x14ac:dyDescent="0.3">
      <c r="A3146" t="s">
        <v>4257</v>
      </c>
      <c r="B3146" t="s">
        <v>19</v>
      </c>
      <c r="C3146" t="s">
        <v>45</v>
      </c>
      <c r="D3146" t="s">
        <v>125</v>
      </c>
      <c r="E3146" t="s">
        <v>38</v>
      </c>
      <c r="F3146" t="s">
        <v>15</v>
      </c>
      <c r="G3146" t="s">
        <v>64</v>
      </c>
      <c r="H3146" s="1">
        <v>41255</v>
      </c>
      <c r="I3146" s="1">
        <v>41564</v>
      </c>
      <c r="J3146" s="1">
        <v>35191</v>
      </c>
      <c r="K3146" t="s">
        <v>325</v>
      </c>
      <c r="L3146" t="s">
        <v>925</v>
      </c>
    </row>
    <row r="3147" spans="1:12" x14ac:dyDescent="0.3">
      <c r="A3147" t="s">
        <v>4258</v>
      </c>
      <c r="B3147" t="s">
        <v>49</v>
      </c>
      <c r="C3147" t="s">
        <v>82</v>
      </c>
      <c r="D3147" t="s">
        <v>59</v>
      </c>
      <c r="E3147" t="s">
        <v>51</v>
      </c>
      <c r="G3147" t="s">
        <v>16</v>
      </c>
      <c r="H3147" s="1">
        <v>40866</v>
      </c>
      <c r="I3147" s="1">
        <v>41406</v>
      </c>
      <c r="J3147" s="1">
        <v>38513</v>
      </c>
      <c r="K3147">
        <v>55637</v>
      </c>
    </row>
    <row r="3148" spans="1:12" x14ac:dyDescent="0.3">
      <c r="A3148" t="s">
        <v>4259</v>
      </c>
      <c r="B3148" t="s">
        <v>36</v>
      </c>
      <c r="C3148" t="s">
        <v>20</v>
      </c>
      <c r="D3148" t="s">
        <v>53</v>
      </c>
      <c r="E3148" t="s">
        <v>46</v>
      </c>
      <c r="G3148" t="s">
        <v>16</v>
      </c>
      <c r="H3148" s="1">
        <v>40489</v>
      </c>
      <c r="J3148" s="1">
        <v>22296</v>
      </c>
      <c r="K3148" t="s">
        <v>103</v>
      </c>
      <c r="L3148" t="s">
        <v>4491</v>
      </c>
    </row>
    <row r="3149" spans="1:12" x14ac:dyDescent="0.3">
      <c r="A3149" t="s">
        <v>4260</v>
      </c>
      <c r="B3149" t="s">
        <v>36</v>
      </c>
      <c r="C3149" t="s">
        <v>25</v>
      </c>
      <c r="D3149" t="s">
        <v>13</v>
      </c>
      <c r="E3149" t="s">
        <v>92</v>
      </c>
      <c r="G3149" t="s">
        <v>16</v>
      </c>
      <c r="H3149" s="1">
        <v>43985</v>
      </c>
      <c r="I3149" s="1">
        <v>45253</v>
      </c>
      <c r="J3149" s="1">
        <v>23565</v>
      </c>
      <c r="K3149" t="s">
        <v>4261</v>
      </c>
      <c r="L3149" t="s">
        <v>4493</v>
      </c>
    </row>
    <row r="3150" spans="1:12" x14ac:dyDescent="0.3">
      <c r="A3150" t="s">
        <v>4262</v>
      </c>
      <c r="B3150" t="s">
        <v>36</v>
      </c>
      <c r="C3150" t="s">
        <v>58</v>
      </c>
      <c r="D3150" t="s">
        <v>50</v>
      </c>
      <c r="E3150" t="s">
        <v>170</v>
      </c>
      <c r="F3150" t="s">
        <v>28</v>
      </c>
      <c r="G3150" t="s">
        <v>16</v>
      </c>
      <c r="H3150" s="1">
        <v>41915</v>
      </c>
      <c r="J3150" s="1">
        <v>26250</v>
      </c>
      <c r="K3150" t="s">
        <v>785</v>
      </c>
    </row>
    <row r="3151" spans="1:12" x14ac:dyDescent="0.3">
      <c r="A3151" t="s">
        <v>4263</v>
      </c>
      <c r="B3151" t="s">
        <v>49</v>
      </c>
      <c r="C3151" t="s">
        <v>58</v>
      </c>
      <c r="D3151" t="s">
        <v>21</v>
      </c>
      <c r="G3151" t="s">
        <v>64</v>
      </c>
      <c r="H3151" s="1">
        <v>41980</v>
      </c>
      <c r="I3151" s="1">
        <v>43562</v>
      </c>
      <c r="J3151" s="1">
        <v>24973</v>
      </c>
      <c r="L3151" t="s">
        <v>4496</v>
      </c>
    </row>
    <row r="3152" spans="1:12" x14ac:dyDescent="0.3">
      <c r="A3152" t="s">
        <v>4264</v>
      </c>
      <c r="B3152" t="s">
        <v>36</v>
      </c>
      <c r="C3152" t="s">
        <v>12</v>
      </c>
      <c r="D3152" t="s">
        <v>21</v>
      </c>
      <c r="E3152" t="s">
        <v>63</v>
      </c>
      <c r="F3152" t="s">
        <v>33</v>
      </c>
      <c r="G3152" t="s">
        <v>16</v>
      </c>
      <c r="H3152" s="1">
        <v>40375</v>
      </c>
      <c r="I3152" s="1">
        <v>41702</v>
      </c>
      <c r="J3152" s="1">
        <v>25457</v>
      </c>
      <c r="K3152" t="s">
        <v>4265</v>
      </c>
      <c r="L3152" t="s">
        <v>4498</v>
      </c>
    </row>
    <row r="3153" spans="1:12" x14ac:dyDescent="0.3">
      <c r="A3153" t="s">
        <v>4266</v>
      </c>
      <c r="C3153" t="s">
        <v>58</v>
      </c>
      <c r="D3153" t="s">
        <v>94</v>
      </c>
      <c r="E3153" t="s">
        <v>92</v>
      </c>
      <c r="F3153" t="s">
        <v>33</v>
      </c>
      <c r="G3153" t="s">
        <v>64</v>
      </c>
      <c r="H3153" s="1">
        <v>40686</v>
      </c>
      <c r="I3153" s="1">
        <v>41862</v>
      </c>
      <c r="J3153" s="1">
        <v>32632</v>
      </c>
      <c r="K3153">
        <v>101471</v>
      </c>
      <c r="L3153" t="s">
        <v>4500</v>
      </c>
    </row>
    <row r="3154" spans="1:12" x14ac:dyDescent="0.3">
      <c r="A3154" t="s">
        <v>4267</v>
      </c>
      <c r="B3154" t="s">
        <v>19</v>
      </c>
      <c r="C3154" t="s">
        <v>45</v>
      </c>
      <c r="D3154" t="s">
        <v>94</v>
      </c>
      <c r="E3154" t="s">
        <v>86</v>
      </c>
      <c r="G3154" t="s">
        <v>16</v>
      </c>
      <c r="H3154" s="1">
        <v>41562</v>
      </c>
      <c r="I3154" s="1">
        <v>41842</v>
      </c>
      <c r="J3154" s="1">
        <v>30245</v>
      </c>
      <c r="K3154" t="s">
        <v>325</v>
      </c>
      <c r="L3154" t="s">
        <v>4502</v>
      </c>
    </row>
    <row r="3155" spans="1:12" x14ac:dyDescent="0.3">
      <c r="A3155" t="s">
        <v>4268</v>
      </c>
      <c r="C3155" t="s">
        <v>25</v>
      </c>
      <c r="D3155" t="s">
        <v>125</v>
      </c>
      <c r="E3155" t="s">
        <v>51</v>
      </c>
      <c r="F3155" t="s">
        <v>60</v>
      </c>
      <c r="G3155" t="s">
        <v>42</v>
      </c>
      <c r="H3155" s="1">
        <v>40226</v>
      </c>
      <c r="K3155" t="s">
        <v>4269</v>
      </c>
      <c r="L3155" t="s">
        <v>4504</v>
      </c>
    </row>
    <row r="3156" spans="1:12" x14ac:dyDescent="0.3">
      <c r="A3156" t="s">
        <v>4270</v>
      </c>
      <c r="B3156" t="s">
        <v>19</v>
      </c>
      <c r="C3156" t="s">
        <v>45</v>
      </c>
      <c r="D3156" t="s">
        <v>59</v>
      </c>
      <c r="E3156" t="s">
        <v>86</v>
      </c>
      <c r="G3156" t="s">
        <v>64</v>
      </c>
      <c r="H3156" s="1">
        <v>43910</v>
      </c>
      <c r="J3156" s="1">
        <v>30076</v>
      </c>
      <c r="K3156">
        <v>41590</v>
      </c>
      <c r="L3156" t="s">
        <v>291</v>
      </c>
    </row>
    <row r="3157" spans="1:12" x14ac:dyDescent="0.3">
      <c r="A3157" t="s">
        <v>4271</v>
      </c>
      <c r="B3157" t="s">
        <v>36</v>
      </c>
      <c r="E3157" t="s">
        <v>88</v>
      </c>
      <c r="F3157" t="s">
        <v>60</v>
      </c>
      <c r="G3157" t="s">
        <v>42</v>
      </c>
      <c r="H3157" s="1">
        <v>43857</v>
      </c>
      <c r="I3157" s="1">
        <v>45317</v>
      </c>
      <c r="J3157" s="1">
        <v>36597</v>
      </c>
      <c r="K3157" t="s">
        <v>4272</v>
      </c>
    </row>
    <row r="3158" spans="1:12" x14ac:dyDescent="0.3">
      <c r="A3158" t="s">
        <v>4273</v>
      </c>
      <c r="B3158" t="s">
        <v>19</v>
      </c>
      <c r="C3158" t="s">
        <v>40</v>
      </c>
      <c r="D3158" t="s">
        <v>94</v>
      </c>
      <c r="E3158" t="s">
        <v>86</v>
      </c>
      <c r="F3158" t="s">
        <v>33</v>
      </c>
      <c r="G3158" t="s">
        <v>78</v>
      </c>
      <c r="H3158" s="1">
        <v>40138</v>
      </c>
      <c r="J3158" s="1">
        <v>26277</v>
      </c>
      <c r="L3158" t="s">
        <v>4509</v>
      </c>
    </row>
    <row r="3159" spans="1:12" x14ac:dyDescent="0.3">
      <c r="A3159" t="s">
        <v>4274</v>
      </c>
      <c r="B3159" t="s">
        <v>24</v>
      </c>
      <c r="C3159" t="s">
        <v>37</v>
      </c>
      <c r="D3159" t="s">
        <v>147</v>
      </c>
      <c r="E3159" t="s">
        <v>92</v>
      </c>
      <c r="F3159" t="s">
        <v>33</v>
      </c>
      <c r="H3159" s="1">
        <v>44169</v>
      </c>
      <c r="I3159" s="1">
        <v>44650</v>
      </c>
      <c r="J3159" s="1">
        <v>32307</v>
      </c>
      <c r="K3159" t="s">
        <v>4275</v>
      </c>
      <c r="L3159" t="s">
        <v>4511</v>
      </c>
    </row>
    <row r="3160" spans="1:12" x14ac:dyDescent="0.3">
      <c r="A3160" t="s">
        <v>4276</v>
      </c>
      <c r="B3160" t="s">
        <v>36</v>
      </c>
      <c r="C3160" t="s">
        <v>82</v>
      </c>
      <c r="D3160" t="s">
        <v>26</v>
      </c>
      <c r="G3160" t="s">
        <v>74</v>
      </c>
      <c r="H3160" s="1">
        <v>40635</v>
      </c>
      <c r="I3160" s="1">
        <v>42410</v>
      </c>
      <c r="J3160" s="1">
        <v>27664</v>
      </c>
    </row>
    <row r="3161" spans="1:12" x14ac:dyDescent="0.3">
      <c r="A3161" t="s">
        <v>4277</v>
      </c>
      <c r="B3161" t="s">
        <v>85</v>
      </c>
      <c r="C3161" t="s">
        <v>97</v>
      </c>
      <c r="D3161" t="s">
        <v>147</v>
      </c>
      <c r="E3161" t="s">
        <v>92</v>
      </c>
      <c r="F3161" t="s">
        <v>33</v>
      </c>
      <c r="G3161" t="s">
        <v>47</v>
      </c>
      <c r="H3161" s="1">
        <v>42571</v>
      </c>
      <c r="J3161" s="1">
        <v>36841</v>
      </c>
      <c r="L3161">
        <v>118626</v>
      </c>
    </row>
    <row r="3162" spans="1:12" x14ac:dyDescent="0.3">
      <c r="A3162" t="s">
        <v>4278</v>
      </c>
      <c r="B3162" t="s">
        <v>24</v>
      </c>
      <c r="C3162" t="s">
        <v>82</v>
      </c>
      <c r="D3162" t="s">
        <v>83</v>
      </c>
      <c r="E3162" t="s">
        <v>46</v>
      </c>
      <c r="F3162" t="s">
        <v>28</v>
      </c>
      <c r="G3162" t="s">
        <v>29</v>
      </c>
      <c r="H3162" s="1">
        <v>42996</v>
      </c>
      <c r="I3162" s="1">
        <v>43003</v>
      </c>
      <c r="J3162" s="1">
        <v>36917</v>
      </c>
      <c r="K3162" t="s">
        <v>4279</v>
      </c>
      <c r="L3162">
        <v>97490</v>
      </c>
    </row>
    <row r="3163" spans="1:12" x14ac:dyDescent="0.3">
      <c r="A3163" t="s">
        <v>4280</v>
      </c>
      <c r="B3163" t="s">
        <v>36</v>
      </c>
      <c r="C3163" t="s">
        <v>58</v>
      </c>
      <c r="D3163" t="s">
        <v>41</v>
      </c>
      <c r="E3163" t="s">
        <v>86</v>
      </c>
      <c r="F3163" t="s">
        <v>15</v>
      </c>
      <c r="G3163" t="s">
        <v>29</v>
      </c>
      <c r="H3163" s="1">
        <v>40063</v>
      </c>
      <c r="J3163" s="1">
        <v>28510</v>
      </c>
      <c r="L3163" t="s">
        <v>4516</v>
      </c>
    </row>
    <row r="3164" spans="1:12" x14ac:dyDescent="0.3">
      <c r="A3164" t="s">
        <v>4281</v>
      </c>
      <c r="B3164" t="s">
        <v>85</v>
      </c>
      <c r="C3164" t="s">
        <v>58</v>
      </c>
      <c r="G3164" t="s">
        <v>29</v>
      </c>
      <c r="H3164" s="1">
        <v>41884</v>
      </c>
      <c r="J3164" s="1">
        <v>35985</v>
      </c>
    </row>
    <row r="3165" spans="1:12" x14ac:dyDescent="0.3">
      <c r="A3165" t="s">
        <v>4282</v>
      </c>
      <c r="B3165" t="s">
        <v>85</v>
      </c>
      <c r="C3165" t="s">
        <v>25</v>
      </c>
      <c r="D3165" t="s">
        <v>41</v>
      </c>
      <c r="E3165" t="s">
        <v>86</v>
      </c>
      <c r="F3165" t="s">
        <v>28</v>
      </c>
      <c r="G3165" t="s">
        <v>69</v>
      </c>
      <c r="H3165" s="1">
        <v>41327</v>
      </c>
      <c r="I3165" s="1">
        <v>41976</v>
      </c>
      <c r="J3165" s="1">
        <v>29017</v>
      </c>
      <c r="K3165" t="s">
        <v>975</v>
      </c>
      <c r="L3165" t="s">
        <v>1959</v>
      </c>
    </row>
    <row r="3166" spans="1:12" x14ac:dyDescent="0.3">
      <c r="A3166" t="s">
        <v>4283</v>
      </c>
      <c r="C3166" t="s">
        <v>82</v>
      </c>
      <c r="D3166" t="s">
        <v>50</v>
      </c>
      <c r="E3166" t="s">
        <v>92</v>
      </c>
      <c r="F3166" t="s">
        <v>28</v>
      </c>
      <c r="G3166" t="s">
        <v>29</v>
      </c>
      <c r="H3166" s="1">
        <v>40114</v>
      </c>
      <c r="I3166" s="1">
        <v>41615</v>
      </c>
      <c r="J3166" s="1">
        <v>27187</v>
      </c>
      <c r="K3166" t="s">
        <v>4284</v>
      </c>
    </row>
    <row r="3167" spans="1:12" x14ac:dyDescent="0.3">
      <c r="A3167" t="s">
        <v>4285</v>
      </c>
      <c r="B3167" t="s">
        <v>24</v>
      </c>
      <c r="E3167" t="s">
        <v>63</v>
      </c>
      <c r="F3167" t="s">
        <v>28</v>
      </c>
      <c r="H3167" s="1">
        <v>40852</v>
      </c>
      <c r="I3167" s="1">
        <v>42322</v>
      </c>
      <c r="K3167">
        <v>102551</v>
      </c>
      <c r="L3167">
        <v>48586</v>
      </c>
    </row>
    <row r="3168" spans="1:12" x14ac:dyDescent="0.3">
      <c r="C3168" t="s">
        <v>45</v>
      </c>
      <c r="D3168" t="s">
        <v>41</v>
      </c>
      <c r="E3168" t="s">
        <v>54</v>
      </c>
      <c r="F3168" t="s">
        <v>15</v>
      </c>
      <c r="G3168" t="s">
        <v>78</v>
      </c>
      <c r="H3168" s="1">
        <v>40381</v>
      </c>
      <c r="J3168" s="1">
        <v>27172</v>
      </c>
      <c r="K3168" t="s">
        <v>4286</v>
      </c>
      <c r="L3168" t="s">
        <v>4523</v>
      </c>
    </row>
    <row r="3169" spans="1:12" x14ac:dyDescent="0.3">
      <c r="A3169" t="s">
        <v>4287</v>
      </c>
      <c r="C3169" t="s">
        <v>45</v>
      </c>
      <c r="H3169" s="1">
        <v>43829</v>
      </c>
      <c r="J3169" s="1">
        <v>26269</v>
      </c>
      <c r="K3169" t="s">
        <v>4288</v>
      </c>
      <c r="L3169" t="s">
        <v>4525</v>
      </c>
    </row>
    <row r="3170" spans="1:12" x14ac:dyDescent="0.3">
      <c r="A3170" t="s">
        <v>4289</v>
      </c>
      <c r="B3170" t="s">
        <v>19</v>
      </c>
      <c r="C3170" t="s">
        <v>40</v>
      </c>
      <c r="D3170" t="s">
        <v>41</v>
      </c>
      <c r="E3170" t="s">
        <v>32</v>
      </c>
      <c r="G3170" t="s">
        <v>78</v>
      </c>
      <c r="H3170" s="1">
        <v>40026</v>
      </c>
      <c r="J3170" s="1">
        <v>28539</v>
      </c>
      <c r="L3170" t="s">
        <v>4527</v>
      </c>
    </row>
    <row r="3171" spans="1:12" x14ac:dyDescent="0.3">
      <c r="A3171" t="s">
        <v>4290</v>
      </c>
      <c r="C3171" t="s">
        <v>97</v>
      </c>
      <c r="D3171" t="s">
        <v>68</v>
      </c>
      <c r="F3171" t="s">
        <v>33</v>
      </c>
      <c r="G3171" t="s">
        <v>29</v>
      </c>
      <c r="H3171" s="1">
        <v>41315</v>
      </c>
      <c r="J3171" s="1">
        <v>27724</v>
      </c>
      <c r="K3171" t="s">
        <v>4291</v>
      </c>
      <c r="L3171" t="s">
        <v>4529</v>
      </c>
    </row>
    <row r="3172" spans="1:12" x14ac:dyDescent="0.3">
      <c r="A3172" t="s">
        <v>4292</v>
      </c>
      <c r="B3172" t="s">
        <v>49</v>
      </c>
      <c r="C3172" t="s">
        <v>20</v>
      </c>
      <c r="D3172" t="s">
        <v>50</v>
      </c>
      <c r="E3172" t="s">
        <v>46</v>
      </c>
      <c r="F3172" t="s">
        <v>28</v>
      </c>
      <c r="G3172" t="s">
        <v>42</v>
      </c>
      <c r="H3172" s="1">
        <v>40490</v>
      </c>
      <c r="J3172" s="1">
        <v>32418</v>
      </c>
      <c r="K3172">
        <v>116242</v>
      </c>
      <c r="L3172" t="s">
        <v>439</v>
      </c>
    </row>
    <row r="3173" spans="1:12" x14ac:dyDescent="0.3">
      <c r="A3173" t="s">
        <v>4293</v>
      </c>
      <c r="B3173" t="s">
        <v>24</v>
      </c>
      <c r="C3173" t="s">
        <v>25</v>
      </c>
      <c r="D3173" t="s">
        <v>50</v>
      </c>
      <c r="E3173" t="s">
        <v>63</v>
      </c>
      <c r="F3173" t="s">
        <v>60</v>
      </c>
      <c r="G3173" t="s">
        <v>42</v>
      </c>
      <c r="H3173" s="1">
        <v>43799</v>
      </c>
      <c r="I3173" s="1">
        <v>44965</v>
      </c>
      <c r="L3173">
        <v>89437</v>
      </c>
    </row>
    <row r="3174" spans="1:12" x14ac:dyDescent="0.3">
      <c r="A3174" t="s">
        <v>4294</v>
      </c>
      <c r="B3174" t="s">
        <v>19</v>
      </c>
      <c r="C3174" t="s">
        <v>12</v>
      </c>
      <c r="D3174" t="s">
        <v>147</v>
      </c>
      <c r="E3174" t="s">
        <v>99</v>
      </c>
      <c r="H3174" s="1">
        <v>42119</v>
      </c>
      <c r="I3174" s="1">
        <v>43900</v>
      </c>
      <c r="J3174" s="1">
        <v>25954</v>
      </c>
      <c r="K3174" t="s">
        <v>1012</v>
      </c>
    </row>
    <row r="3175" spans="1:12" x14ac:dyDescent="0.3">
      <c r="A3175" t="s">
        <v>4295</v>
      </c>
      <c r="C3175" t="s">
        <v>82</v>
      </c>
      <c r="D3175" t="s">
        <v>130</v>
      </c>
      <c r="E3175" t="s">
        <v>51</v>
      </c>
      <c r="G3175" t="s">
        <v>78</v>
      </c>
      <c r="H3175" s="1">
        <v>41271</v>
      </c>
      <c r="I3175" s="1">
        <v>42722</v>
      </c>
      <c r="J3175" s="1">
        <v>24798</v>
      </c>
      <c r="L3175" t="s">
        <v>4534</v>
      </c>
    </row>
    <row r="3176" spans="1:12" x14ac:dyDescent="0.3">
      <c r="A3176" t="s">
        <v>4296</v>
      </c>
      <c r="C3176" t="s">
        <v>45</v>
      </c>
      <c r="D3176" t="s">
        <v>50</v>
      </c>
      <c r="E3176" t="s">
        <v>86</v>
      </c>
      <c r="G3176" t="s">
        <v>74</v>
      </c>
      <c r="H3176" s="1">
        <v>42893</v>
      </c>
      <c r="I3176" s="1">
        <v>42801</v>
      </c>
      <c r="J3176" s="1">
        <v>22000</v>
      </c>
      <c r="K3176" t="s">
        <v>471</v>
      </c>
    </row>
    <row r="3177" spans="1:12" x14ac:dyDescent="0.3">
      <c r="A3177" t="s">
        <v>4297</v>
      </c>
      <c r="B3177" t="s">
        <v>19</v>
      </c>
      <c r="C3177" t="s">
        <v>45</v>
      </c>
      <c r="E3177" t="s">
        <v>14</v>
      </c>
      <c r="F3177" t="s">
        <v>60</v>
      </c>
      <c r="G3177" t="s">
        <v>78</v>
      </c>
      <c r="H3177" s="1">
        <v>43246</v>
      </c>
      <c r="J3177" s="1">
        <v>24024</v>
      </c>
    </row>
    <row r="3178" spans="1:12" x14ac:dyDescent="0.3">
      <c r="B3178" t="s">
        <v>19</v>
      </c>
      <c r="C3178" t="s">
        <v>20</v>
      </c>
      <c r="E3178" t="s">
        <v>92</v>
      </c>
      <c r="F3178" t="s">
        <v>33</v>
      </c>
      <c r="G3178" t="s">
        <v>78</v>
      </c>
      <c r="H3178" s="1">
        <v>41726</v>
      </c>
      <c r="I3178" s="1">
        <v>41662</v>
      </c>
      <c r="J3178" s="1">
        <v>31710</v>
      </c>
      <c r="K3178">
        <v>48165</v>
      </c>
      <c r="L3178" t="s">
        <v>4537</v>
      </c>
    </row>
    <row r="3179" spans="1:12" x14ac:dyDescent="0.3">
      <c r="A3179" t="s">
        <v>4298</v>
      </c>
      <c r="B3179" t="s">
        <v>24</v>
      </c>
      <c r="C3179" t="s">
        <v>20</v>
      </c>
      <c r="D3179" t="s">
        <v>21</v>
      </c>
      <c r="E3179" t="s">
        <v>86</v>
      </c>
      <c r="F3179" t="s">
        <v>60</v>
      </c>
      <c r="G3179" t="s">
        <v>64</v>
      </c>
      <c r="H3179" s="1">
        <v>42445</v>
      </c>
      <c r="I3179" s="1">
        <v>44262</v>
      </c>
      <c r="J3179" s="1">
        <v>32553</v>
      </c>
      <c r="K3179" t="s">
        <v>4299</v>
      </c>
    </row>
    <row r="3180" spans="1:12" x14ac:dyDescent="0.3">
      <c r="A3180" t="s">
        <v>4300</v>
      </c>
      <c r="B3180" t="s">
        <v>85</v>
      </c>
      <c r="C3180" t="s">
        <v>58</v>
      </c>
      <c r="D3180" t="s">
        <v>41</v>
      </c>
      <c r="E3180" t="s">
        <v>38</v>
      </c>
      <c r="F3180" t="s">
        <v>55</v>
      </c>
      <c r="G3180" t="s">
        <v>47</v>
      </c>
      <c r="H3180" s="1">
        <v>40850</v>
      </c>
      <c r="I3180" s="1">
        <v>41756</v>
      </c>
      <c r="J3180" s="1">
        <v>23907</v>
      </c>
      <c r="K3180" t="s">
        <v>4225</v>
      </c>
    </row>
    <row r="3181" spans="1:12" x14ac:dyDescent="0.3">
      <c r="A3181" t="s">
        <v>4301</v>
      </c>
      <c r="B3181" t="s">
        <v>85</v>
      </c>
      <c r="C3181" t="s">
        <v>20</v>
      </c>
      <c r="E3181" t="s">
        <v>27</v>
      </c>
      <c r="F3181" t="s">
        <v>60</v>
      </c>
      <c r="G3181" t="s">
        <v>29</v>
      </c>
      <c r="H3181" t="s">
        <v>75</v>
      </c>
      <c r="J3181" s="1">
        <v>34994</v>
      </c>
      <c r="K3181">
        <v>81236</v>
      </c>
    </row>
    <row r="3182" spans="1:12" x14ac:dyDescent="0.3">
      <c r="A3182" t="s">
        <v>4302</v>
      </c>
      <c r="B3182" t="s">
        <v>19</v>
      </c>
      <c r="C3182" t="s">
        <v>97</v>
      </c>
      <c r="D3182" t="s">
        <v>41</v>
      </c>
      <c r="E3182" t="s">
        <v>51</v>
      </c>
      <c r="F3182" t="s">
        <v>33</v>
      </c>
      <c r="G3182" t="s">
        <v>47</v>
      </c>
      <c r="H3182" s="1">
        <v>41901</v>
      </c>
      <c r="J3182" s="1">
        <v>28828</v>
      </c>
      <c r="K3182">
        <v>110158</v>
      </c>
    </row>
    <row r="3183" spans="1:12" x14ac:dyDescent="0.3">
      <c r="A3183" t="s">
        <v>4303</v>
      </c>
      <c r="B3183" t="s">
        <v>85</v>
      </c>
      <c r="C3183" t="s">
        <v>20</v>
      </c>
      <c r="D3183" t="s">
        <v>50</v>
      </c>
      <c r="E3183" t="s">
        <v>54</v>
      </c>
      <c r="F3183" t="s">
        <v>15</v>
      </c>
      <c r="H3183" s="1">
        <v>40958</v>
      </c>
      <c r="I3183" s="1">
        <v>42823</v>
      </c>
      <c r="J3183" s="1">
        <v>31606</v>
      </c>
      <c r="K3183" t="s">
        <v>4304</v>
      </c>
      <c r="L3183" t="s">
        <v>4543</v>
      </c>
    </row>
    <row r="3184" spans="1:12" x14ac:dyDescent="0.3">
      <c r="A3184" t="s">
        <v>4305</v>
      </c>
      <c r="D3184" t="s">
        <v>13</v>
      </c>
      <c r="E3184" t="s">
        <v>92</v>
      </c>
      <c r="F3184" t="s">
        <v>15</v>
      </c>
      <c r="H3184" s="1">
        <v>42365</v>
      </c>
      <c r="I3184" s="1">
        <v>44010</v>
      </c>
      <c r="J3184" s="1">
        <v>24498</v>
      </c>
      <c r="K3184">
        <v>70379</v>
      </c>
      <c r="L3184" t="s">
        <v>4545</v>
      </c>
    </row>
    <row r="3185" spans="1:12" x14ac:dyDescent="0.3">
      <c r="A3185" t="s">
        <v>4306</v>
      </c>
      <c r="B3185" t="s">
        <v>67</v>
      </c>
      <c r="C3185" t="s">
        <v>37</v>
      </c>
      <c r="D3185" t="s">
        <v>125</v>
      </c>
      <c r="E3185" t="s">
        <v>51</v>
      </c>
      <c r="G3185" t="s">
        <v>64</v>
      </c>
      <c r="H3185" s="1">
        <v>40130</v>
      </c>
      <c r="I3185" s="1">
        <v>41708</v>
      </c>
      <c r="J3185" s="1">
        <v>31180</v>
      </c>
      <c r="K3185">
        <v>117248</v>
      </c>
      <c r="L3185">
        <v>89751</v>
      </c>
    </row>
    <row r="3186" spans="1:12" x14ac:dyDescent="0.3">
      <c r="A3186" t="s">
        <v>4307</v>
      </c>
      <c r="B3186" t="s">
        <v>85</v>
      </c>
      <c r="C3186" t="s">
        <v>37</v>
      </c>
      <c r="D3186" t="s">
        <v>83</v>
      </c>
      <c r="E3186" t="s">
        <v>32</v>
      </c>
      <c r="G3186" t="s">
        <v>42</v>
      </c>
      <c r="H3186" s="1">
        <v>41327</v>
      </c>
      <c r="J3186" s="1">
        <v>33882</v>
      </c>
      <c r="K3186">
        <v>106594</v>
      </c>
      <c r="L3186">
        <v>30842</v>
      </c>
    </row>
    <row r="3187" spans="1:12" x14ac:dyDescent="0.3">
      <c r="A3187" t="s">
        <v>4308</v>
      </c>
      <c r="B3187" t="s">
        <v>24</v>
      </c>
      <c r="C3187" t="s">
        <v>25</v>
      </c>
      <c r="D3187" t="s">
        <v>130</v>
      </c>
      <c r="E3187" t="s">
        <v>86</v>
      </c>
      <c r="F3187" t="s">
        <v>60</v>
      </c>
      <c r="G3187" t="s">
        <v>64</v>
      </c>
      <c r="H3187" s="1">
        <v>39950</v>
      </c>
      <c r="J3187" s="1">
        <v>24276</v>
      </c>
      <c r="K3187" t="s">
        <v>70</v>
      </c>
      <c r="L3187" t="s">
        <v>4549</v>
      </c>
    </row>
    <row r="3188" spans="1:12" x14ac:dyDescent="0.3">
      <c r="A3188" t="s">
        <v>4309</v>
      </c>
      <c r="B3188" t="s">
        <v>67</v>
      </c>
      <c r="C3188" t="s">
        <v>25</v>
      </c>
      <c r="D3188" t="s">
        <v>147</v>
      </c>
      <c r="F3188" t="s">
        <v>15</v>
      </c>
      <c r="G3188" t="s">
        <v>69</v>
      </c>
      <c r="H3188" s="1">
        <v>43147</v>
      </c>
      <c r="J3188" s="1">
        <v>23420</v>
      </c>
      <c r="K3188" t="s">
        <v>4310</v>
      </c>
      <c r="L3188" t="s">
        <v>76</v>
      </c>
    </row>
    <row r="3189" spans="1:12" x14ac:dyDescent="0.3">
      <c r="A3189" t="s">
        <v>4311</v>
      </c>
      <c r="B3189" t="s">
        <v>67</v>
      </c>
      <c r="C3189" t="s">
        <v>12</v>
      </c>
      <c r="D3189" t="s">
        <v>125</v>
      </c>
      <c r="E3189" t="s">
        <v>51</v>
      </c>
      <c r="F3189" t="s">
        <v>15</v>
      </c>
      <c r="G3189" t="s">
        <v>64</v>
      </c>
      <c r="H3189" s="1">
        <v>41344</v>
      </c>
      <c r="J3189" s="1">
        <v>28652</v>
      </c>
      <c r="L3189" t="s">
        <v>4552</v>
      </c>
    </row>
    <row r="3190" spans="1:12" x14ac:dyDescent="0.3">
      <c r="A3190" t="s">
        <v>4312</v>
      </c>
      <c r="C3190" t="s">
        <v>37</v>
      </c>
      <c r="D3190" t="s">
        <v>147</v>
      </c>
      <c r="E3190" t="s">
        <v>14</v>
      </c>
      <c r="F3190" t="s">
        <v>55</v>
      </c>
      <c r="G3190" t="s">
        <v>29</v>
      </c>
      <c r="H3190" s="1">
        <v>42654</v>
      </c>
      <c r="J3190" s="1">
        <v>38705</v>
      </c>
      <c r="K3190" t="s">
        <v>969</v>
      </c>
      <c r="L3190">
        <v>112563</v>
      </c>
    </row>
    <row r="3191" spans="1:12" x14ac:dyDescent="0.3">
      <c r="A3191" t="s">
        <v>4313</v>
      </c>
      <c r="C3191" t="s">
        <v>40</v>
      </c>
      <c r="D3191" t="s">
        <v>147</v>
      </c>
      <c r="E3191" t="s">
        <v>99</v>
      </c>
      <c r="F3191" t="s">
        <v>28</v>
      </c>
      <c r="G3191" t="s">
        <v>74</v>
      </c>
      <c r="H3191" s="1">
        <v>41732</v>
      </c>
      <c r="J3191" s="1">
        <v>32534</v>
      </c>
      <c r="K3191" t="s">
        <v>293</v>
      </c>
    </row>
    <row r="3192" spans="1:12" x14ac:dyDescent="0.3">
      <c r="A3192" t="s">
        <v>4314</v>
      </c>
      <c r="B3192" t="s">
        <v>24</v>
      </c>
      <c r="C3192" t="s">
        <v>82</v>
      </c>
      <c r="D3192" t="s">
        <v>13</v>
      </c>
      <c r="E3192" t="s">
        <v>54</v>
      </c>
      <c r="F3192" t="s">
        <v>55</v>
      </c>
      <c r="G3192" t="s">
        <v>74</v>
      </c>
      <c r="H3192" s="1">
        <v>41194</v>
      </c>
      <c r="J3192" s="1">
        <v>33461</v>
      </c>
      <c r="K3192" t="s">
        <v>857</v>
      </c>
      <c r="L3192" t="s">
        <v>4556</v>
      </c>
    </row>
    <row r="3193" spans="1:12" x14ac:dyDescent="0.3">
      <c r="A3193" t="s">
        <v>4315</v>
      </c>
      <c r="B3193" t="s">
        <v>36</v>
      </c>
      <c r="C3193" t="s">
        <v>25</v>
      </c>
      <c r="D3193" t="s">
        <v>125</v>
      </c>
      <c r="E3193" t="s">
        <v>99</v>
      </c>
      <c r="F3193" t="s">
        <v>28</v>
      </c>
      <c r="G3193" t="s">
        <v>69</v>
      </c>
      <c r="H3193" s="1">
        <v>41815</v>
      </c>
      <c r="I3193" s="1">
        <v>42714</v>
      </c>
      <c r="J3193" s="1">
        <v>23250</v>
      </c>
      <c r="K3193">
        <v>34989</v>
      </c>
    </row>
    <row r="3194" spans="1:12" x14ac:dyDescent="0.3">
      <c r="A3194" t="s">
        <v>4316</v>
      </c>
      <c r="B3194" t="s">
        <v>36</v>
      </c>
      <c r="C3194" t="s">
        <v>82</v>
      </c>
      <c r="D3194" t="s">
        <v>130</v>
      </c>
      <c r="F3194" t="s">
        <v>15</v>
      </c>
      <c r="G3194" t="s">
        <v>42</v>
      </c>
      <c r="H3194" s="1">
        <v>40325</v>
      </c>
      <c r="I3194" s="1">
        <v>41370</v>
      </c>
      <c r="J3194" s="1">
        <v>36741</v>
      </c>
      <c r="K3194" t="s">
        <v>4317</v>
      </c>
    </row>
    <row r="3195" spans="1:12" x14ac:dyDescent="0.3">
      <c r="A3195" t="s">
        <v>4318</v>
      </c>
      <c r="C3195" t="s">
        <v>82</v>
      </c>
      <c r="D3195" t="s">
        <v>31</v>
      </c>
      <c r="E3195" t="s">
        <v>14</v>
      </c>
      <c r="F3195" t="s">
        <v>55</v>
      </c>
      <c r="G3195" t="s">
        <v>47</v>
      </c>
      <c r="H3195" s="1">
        <v>42833</v>
      </c>
      <c r="I3195" s="1">
        <v>43265</v>
      </c>
      <c r="J3195" s="1">
        <v>28143</v>
      </c>
      <c r="K3195" t="s">
        <v>4319</v>
      </c>
    </row>
    <row r="3196" spans="1:12" x14ac:dyDescent="0.3">
      <c r="A3196" t="s">
        <v>4320</v>
      </c>
      <c r="B3196" t="s">
        <v>24</v>
      </c>
      <c r="C3196" t="s">
        <v>58</v>
      </c>
      <c r="D3196" t="s">
        <v>31</v>
      </c>
      <c r="G3196" t="s">
        <v>78</v>
      </c>
      <c r="H3196" s="1">
        <v>40750</v>
      </c>
      <c r="K3196" t="s">
        <v>4321</v>
      </c>
      <c r="L3196" t="s">
        <v>4561</v>
      </c>
    </row>
    <row r="3197" spans="1:12" x14ac:dyDescent="0.3">
      <c r="A3197" t="s">
        <v>4322</v>
      </c>
      <c r="B3197" t="s">
        <v>36</v>
      </c>
      <c r="D3197" t="s">
        <v>125</v>
      </c>
      <c r="E3197" t="s">
        <v>63</v>
      </c>
      <c r="F3197" t="s">
        <v>28</v>
      </c>
      <c r="H3197" s="1">
        <v>41129</v>
      </c>
      <c r="I3197" s="1">
        <v>43106</v>
      </c>
      <c r="J3197" s="1">
        <v>25849</v>
      </c>
      <c r="K3197">
        <v>61714</v>
      </c>
      <c r="L3197" t="s">
        <v>4563</v>
      </c>
    </row>
    <row r="3198" spans="1:12" x14ac:dyDescent="0.3">
      <c r="A3198" t="s">
        <v>4323</v>
      </c>
      <c r="B3198" t="s">
        <v>85</v>
      </c>
      <c r="C3198" t="s">
        <v>40</v>
      </c>
      <c r="D3198" t="s">
        <v>31</v>
      </c>
      <c r="E3198" t="s">
        <v>63</v>
      </c>
      <c r="G3198" t="s">
        <v>29</v>
      </c>
      <c r="H3198" s="1">
        <v>40896</v>
      </c>
      <c r="J3198" s="1">
        <v>28361</v>
      </c>
      <c r="L3198" t="s">
        <v>1150</v>
      </c>
    </row>
    <row r="3199" spans="1:12" x14ac:dyDescent="0.3">
      <c r="A3199" t="s">
        <v>4324</v>
      </c>
      <c r="C3199" t="s">
        <v>97</v>
      </c>
      <c r="D3199" t="s">
        <v>125</v>
      </c>
      <c r="E3199" t="s">
        <v>54</v>
      </c>
      <c r="F3199" t="s">
        <v>60</v>
      </c>
      <c r="G3199" t="s">
        <v>78</v>
      </c>
      <c r="H3199" s="1">
        <v>41084</v>
      </c>
      <c r="J3199" s="1">
        <v>34388</v>
      </c>
      <c r="K3199">
        <v>92572</v>
      </c>
      <c r="L3199" t="s">
        <v>4566</v>
      </c>
    </row>
    <row r="3200" spans="1:12" x14ac:dyDescent="0.3">
      <c r="A3200" t="s">
        <v>4325</v>
      </c>
      <c r="B3200" t="s">
        <v>49</v>
      </c>
      <c r="C3200" t="s">
        <v>20</v>
      </c>
      <c r="D3200" t="s">
        <v>26</v>
      </c>
      <c r="E3200" t="s">
        <v>54</v>
      </c>
      <c r="G3200" t="s">
        <v>74</v>
      </c>
      <c r="H3200" s="1">
        <v>43142</v>
      </c>
      <c r="J3200" s="1">
        <v>32723</v>
      </c>
      <c r="L3200" t="s">
        <v>4568</v>
      </c>
    </row>
    <row r="3201" spans="1:12" x14ac:dyDescent="0.3">
      <c r="A3201" t="s">
        <v>4326</v>
      </c>
      <c r="B3201" t="s">
        <v>49</v>
      </c>
      <c r="C3201" t="s">
        <v>20</v>
      </c>
      <c r="D3201" t="s">
        <v>147</v>
      </c>
      <c r="E3201" t="s">
        <v>170</v>
      </c>
      <c r="F3201" t="s">
        <v>15</v>
      </c>
      <c r="G3201" t="s">
        <v>78</v>
      </c>
      <c r="H3201" s="1">
        <v>39843</v>
      </c>
      <c r="J3201" s="1">
        <v>33570</v>
      </c>
      <c r="L3201" t="s">
        <v>4570</v>
      </c>
    </row>
    <row r="3202" spans="1:12" x14ac:dyDescent="0.3">
      <c r="A3202" t="s">
        <v>4327</v>
      </c>
      <c r="B3202" t="s">
        <v>49</v>
      </c>
      <c r="C3202" t="s">
        <v>40</v>
      </c>
      <c r="D3202" t="s">
        <v>26</v>
      </c>
      <c r="E3202" t="s">
        <v>88</v>
      </c>
      <c r="F3202" t="s">
        <v>60</v>
      </c>
      <c r="G3202" t="s">
        <v>78</v>
      </c>
      <c r="H3202" s="1">
        <v>41827</v>
      </c>
      <c r="J3202" s="1">
        <v>34296</v>
      </c>
      <c r="K3202" t="s">
        <v>34</v>
      </c>
      <c r="L3202" t="s">
        <v>2266</v>
      </c>
    </row>
    <row r="3203" spans="1:12" x14ac:dyDescent="0.3">
      <c r="A3203" t="s">
        <v>4328</v>
      </c>
      <c r="B3203" t="s">
        <v>24</v>
      </c>
      <c r="C3203" t="s">
        <v>20</v>
      </c>
      <c r="D3203" t="s">
        <v>26</v>
      </c>
      <c r="E3203" t="s">
        <v>99</v>
      </c>
      <c r="F3203" t="s">
        <v>15</v>
      </c>
      <c r="G3203" t="s">
        <v>64</v>
      </c>
      <c r="H3203" s="1">
        <v>41150</v>
      </c>
      <c r="I3203" s="1">
        <v>41430</v>
      </c>
      <c r="J3203" s="1">
        <v>24674</v>
      </c>
    </row>
    <row r="3204" spans="1:12" x14ac:dyDescent="0.3">
      <c r="A3204" t="s">
        <v>4329</v>
      </c>
      <c r="B3204" t="s">
        <v>49</v>
      </c>
      <c r="C3204" t="s">
        <v>37</v>
      </c>
      <c r="D3204" t="s">
        <v>21</v>
      </c>
      <c r="E3204" t="s">
        <v>63</v>
      </c>
      <c r="F3204" t="s">
        <v>60</v>
      </c>
      <c r="G3204" t="s">
        <v>78</v>
      </c>
      <c r="H3204" s="1">
        <v>39911</v>
      </c>
      <c r="J3204" s="1">
        <v>25544</v>
      </c>
      <c r="L3204" t="s">
        <v>4574</v>
      </c>
    </row>
    <row r="3205" spans="1:12" x14ac:dyDescent="0.3">
      <c r="A3205" t="s">
        <v>4330</v>
      </c>
      <c r="C3205" t="s">
        <v>58</v>
      </c>
      <c r="D3205" t="s">
        <v>147</v>
      </c>
      <c r="E3205" t="s">
        <v>92</v>
      </c>
      <c r="F3205" t="s">
        <v>60</v>
      </c>
      <c r="H3205" s="1">
        <v>42445</v>
      </c>
      <c r="I3205" s="1">
        <v>42937</v>
      </c>
      <c r="J3205" s="1">
        <v>22792</v>
      </c>
      <c r="L3205">
        <v>36375</v>
      </c>
    </row>
    <row r="3206" spans="1:12" x14ac:dyDescent="0.3">
      <c r="A3206" t="s">
        <v>4331</v>
      </c>
      <c r="B3206" t="s">
        <v>85</v>
      </c>
      <c r="C3206" t="s">
        <v>25</v>
      </c>
      <c r="D3206" t="s">
        <v>94</v>
      </c>
      <c r="H3206" t="s">
        <v>75</v>
      </c>
      <c r="I3206" s="1">
        <v>43316</v>
      </c>
      <c r="J3206" s="1">
        <v>30295</v>
      </c>
      <c r="K3206">
        <v>65737</v>
      </c>
    </row>
    <row r="3207" spans="1:12" x14ac:dyDescent="0.3">
      <c r="A3207" t="s">
        <v>4332</v>
      </c>
      <c r="B3207" t="s">
        <v>36</v>
      </c>
      <c r="C3207" t="s">
        <v>58</v>
      </c>
      <c r="D3207" t="s">
        <v>125</v>
      </c>
      <c r="E3207" t="s">
        <v>86</v>
      </c>
      <c r="F3207" t="s">
        <v>28</v>
      </c>
      <c r="G3207" t="s">
        <v>47</v>
      </c>
      <c r="H3207" s="1">
        <v>39920</v>
      </c>
      <c r="J3207" s="1">
        <v>26708</v>
      </c>
      <c r="K3207" t="s">
        <v>4333</v>
      </c>
      <c r="L3207" t="s">
        <v>4578</v>
      </c>
    </row>
    <row r="3208" spans="1:12" x14ac:dyDescent="0.3">
      <c r="A3208" t="s">
        <v>4334</v>
      </c>
      <c r="B3208" t="s">
        <v>49</v>
      </c>
      <c r="D3208" t="s">
        <v>31</v>
      </c>
      <c r="E3208" t="s">
        <v>105</v>
      </c>
      <c r="F3208" t="s">
        <v>60</v>
      </c>
      <c r="G3208" t="s">
        <v>69</v>
      </c>
      <c r="H3208" s="1">
        <v>40126</v>
      </c>
      <c r="I3208" s="1">
        <v>40740</v>
      </c>
      <c r="J3208" s="1">
        <v>28964</v>
      </c>
      <c r="K3208" t="s">
        <v>4335</v>
      </c>
    </row>
    <row r="3209" spans="1:12" x14ac:dyDescent="0.3">
      <c r="A3209" t="s">
        <v>4336</v>
      </c>
      <c r="B3209" t="s">
        <v>36</v>
      </c>
      <c r="C3209" t="s">
        <v>20</v>
      </c>
      <c r="D3209" t="s">
        <v>41</v>
      </c>
      <c r="E3209" t="s">
        <v>63</v>
      </c>
      <c r="F3209" t="s">
        <v>55</v>
      </c>
      <c r="G3209" t="s">
        <v>47</v>
      </c>
      <c r="H3209" s="1">
        <v>43395</v>
      </c>
      <c r="J3209" s="1">
        <v>29809</v>
      </c>
      <c r="K3209" t="s">
        <v>4337</v>
      </c>
      <c r="L3209">
        <v>116981</v>
      </c>
    </row>
    <row r="3210" spans="1:12" x14ac:dyDescent="0.3">
      <c r="A3210" t="s">
        <v>4338</v>
      </c>
      <c r="C3210" t="s">
        <v>20</v>
      </c>
      <c r="D3210" t="s">
        <v>125</v>
      </c>
      <c r="E3210" t="s">
        <v>32</v>
      </c>
      <c r="F3210" t="s">
        <v>15</v>
      </c>
      <c r="H3210" s="1">
        <v>41297</v>
      </c>
      <c r="J3210" s="1">
        <v>23081</v>
      </c>
      <c r="K3210" t="s">
        <v>4339</v>
      </c>
      <c r="L3210">
        <v>113799</v>
      </c>
    </row>
    <row r="3211" spans="1:12" x14ac:dyDescent="0.3">
      <c r="A3211" t="s">
        <v>4340</v>
      </c>
      <c r="B3211" t="s">
        <v>67</v>
      </c>
      <c r="C3211" t="s">
        <v>37</v>
      </c>
      <c r="E3211" t="s">
        <v>27</v>
      </c>
      <c r="H3211" s="1">
        <v>40063</v>
      </c>
      <c r="J3211" s="1">
        <v>23816</v>
      </c>
      <c r="K3211">
        <v>30826</v>
      </c>
      <c r="L3211" t="s">
        <v>4583</v>
      </c>
    </row>
    <row r="3212" spans="1:12" x14ac:dyDescent="0.3">
      <c r="A3212" t="s">
        <v>4341</v>
      </c>
      <c r="B3212" t="s">
        <v>85</v>
      </c>
      <c r="C3212" t="s">
        <v>58</v>
      </c>
      <c r="D3212" t="s">
        <v>130</v>
      </c>
      <c r="E3212" t="s">
        <v>54</v>
      </c>
      <c r="G3212" t="s">
        <v>64</v>
      </c>
      <c r="H3212" s="1">
        <v>43164</v>
      </c>
      <c r="I3212" s="1">
        <v>43208</v>
      </c>
      <c r="J3212" s="1">
        <v>32614</v>
      </c>
    </row>
    <row r="3213" spans="1:12" x14ac:dyDescent="0.3">
      <c r="A3213" t="s">
        <v>4342</v>
      </c>
      <c r="B3213" t="s">
        <v>67</v>
      </c>
      <c r="C3213" t="s">
        <v>82</v>
      </c>
      <c r="D3213" t="s">
        <v>59</v>
      </c>
      <c r="E3213" t="s">
        <v>99</v>
      </c>
      <c r="F3213" t="s">
        <v>28</v>
      </c>
      <c r="G3213" t="s">
        <v>74</v>
      </c>
      <c r="H3213" s="1">
        <v>41997</v>
      </c>
      <c r="J3213" s="1">
        <v>38347</v>
      </c>
      <c r="K3213" t="s">
        <v>4343</v>
      </c>
      <c r="L3213" t="s">
        <v>4586</v>
      </c>
    </row>
    <row r="3214" spans="1:12" x14ac:dyDescent="0.3">
      <c r="A3214" t="s">
        <v>4344</v>
      </c>
      <c r="B3214" t="s">
        <v>85</v>
      </c>
      <c r="C3214" t="s">
        <v>58</v>
      </c>
      <c r="D3214" t="s">
        <v>125</v>
      </c>
      <c r="E3214" t="s">
        <v>170</v>
      </c>
      <c r="F3214" t="s">
        <v>60</v>
      </c>
      <c r="H3214" s="1">
        <v>41076</v>
      </c>
      <c r="J3214" s="1">
        <v>37885</v>
      </c>
      <c r="K3214">
        <v>91235</v>
      </c>
      <c r="L3214" t="s">
        <v>4588</v>
      </c>
    </row>
    <row r="3215" spans="1:12" x14ac:dyDescent="0.3">
      <c r="A3215" t="s">
        <v>4345</v>
      </c>
      <c r="B3215" t="s">
        <v>85</v>
      </c>
      <c r="C3215" t="s">
        <v>82</v>
      </c>
      <c r="D3215" t="s">
        <v>94</v>
      </c>
      <c r="E3215" t="s">
        <v>38</v>
      </c>
      <c r="G3215" t="s">
        <v>74</v>
      </c>
      <c r="H3215" s="1">
        <v>43990</v>
      </c>
      <c r="K3215" t="s">
        <v>4346</v>
      </c>
      <c r="L3215">
        <v>81043</v>
      </c>
    </row>
    <row r="3216" spans="1:12" x14ac:dyDescent="0.3">
      <c r="A3216" t="s">
        <v>4347</v>
      </c>
      <c r="B3216" t="s">
        <v>19</v>
      </c>
      <c r="C3216" t="s">
        <v>37</v>
      </c>
      <c r="D3216" t="s">
        <v>130</v>
      </c>
      <c r="E3216" t="s">
        <v>38</v>
      </c>
      <c r="G3216" t="s">
        <v>78</v>
      </c>
      <c r="H3216" s="1">
        <v>39897</v>
      </c>
      <c r="J3216" s="1">
        <v>32451</v>
      </c>
    </row>
    <row r="3217" spans="1:12" x14ac:dyDescent="0.3">
      <c r="B3217" t="s">
        <v>36</v>
      </c>
      <c r="D3217" t="s">
        <v>94</v>
      </c>
      <c r="E3217" t="s">
        <v>38</v>
      </c>
      <c r="F3217" t="s">
        <v>28</v>
      </c>
      <c r="G3217" t="s">
        <v>47</v>
      </c>
      <c r="H3217" s="1">
        <v>42738</v>
      </c>
      <c r="I3217" s="1">
        <v>42953</v>
      </c>
      <c r="J3217" s="1">
        <v>37271</v>
      </c>
      <c r="K3217" t="s">
        <v>928</v>
      </c>
      <c r="L3217">
        <v>81604</v>
      </c>
    </row>
    <row r="3218" spans="1:12" x14ac:dyDescent="0.3">
      <c r="A3218" t="s">
        <v>4348</v>
      </c>
      <c r="B3218" t="s">
        <v>49</v>
      </c>
      <c r="C3218" t="s">
        <v>25</v>
      </c>
      <c r="D3218" t="s">
        <v>83</v>
      </c>
      <c r="E3218" t="s">
        <v>99</v>
      </c>
      <c r="F3218" t="s">
        <v>33</v>
      </c>
      <c r="G3218" t="s">
        <v>69</v>
      </c>
      <c r="H3218" s="1">
        <v>39852</v>
      </c>
      <c r="J3218" s="1">
        <v>33227</v>
      </c>
      <c r="L3218" t="s">
        <v>616</v>
      </c>
    </row>
    <row r="3219" spans="1:12" x14ac:dyDescent="0.3">
      <c r="A3219" t="s">
        <v>4349</v>
      </c>
      <c r="B3219" t="s">
        <v>24</v>
      </c>
      <c r="C3219" t="s">
        <v>45</v>
      </c>
      <c r="D3219" t="s">
        <v>125</v>
      </c>
      <c r="E3219" t="s">
        <v>105</v>
      </c>
      <c r="F3219" t="s">
        <v>55</v>
      </c>
      <c r="G3219" t="s">
        <v>78</v>
      </c>
      <c r="H3219" s="1">
        <v>39871</v>
      </c>
      <c r="J3219" s="1">
        <v>32259</v>
      </c>
      <c r="L3219" t="s">
        <v>631</v>
      </c>
    </row>
    <row r="3220" spans="1:12" x14ac:dyDescent="0.3">
      <c r="A3220" t="s">
        <v>4350</v>
      </c>
      <c r="B3220" t="s">
        <v>49</v>
      </c>
      <c r="D3220" t="s">
        <v>53</v>
      </c>
      <c r="E3220" t="s">
        <v>170</v>
      </c>
      <c r="F3220" t="s">
        <v>33</v>
      </c>
      <c r="G3220" t="s">
        <v>69</v>
      </c>
      <c r="H3220" s="1">
        <v>40992</v>
      </c>
      <c r="J3220" s="1">
        <v>32952</v>
      </c>
    </row>
    <row r="3221" spans="1:12" x14ac:dyDescent="0.3">
      <c r="A3221" t="s">
        <v>4351</v>
      </c>
      <c r="B3221" t="s">
        <v>24</v>
      </c>
      <c r="C3221" t="s">
        <v>58</v>
      </c>
      <c r="D3221" t="s">
        <v>130</v>
      </c>
      <c r="E3221" t="s">
        <v>27</v>
      </c>
      <c r="H3221" s="1">
        <v>41649</v>
      </c>
      <c r="I3221" s="1">
        <v>42975</v>
      </c>
      <c r="J3221" s="1">
        <v>23503</v>
      </c>
      <c r="L3221" t="s">
        <v>132</v>
      </c>
    </row>
    <row r="3222" spans="1:12" x14ac:dyDescent="0.3">
      <c r="A3222" t="s">
        <v>4352</v>
      </c>
      <c r="C3222" t="s">
        <v>97</v>
      </c>
      <c r="D3222" t="s">
        <v>125</v>
      </c>
      <c r="E3222" t="s">
        <v>14</v>
      </c>
      <c r="G3222" t="s">
        <v>16</v>
      </c>
      <c r="H3222" s="1">
        <v>40972</v>
      </c>
      <c r="J3222" s="1">
        <v>30341</v>
      </c>
      <c r="K3222" t="s">
        <v>910</v>
      </c>
      <c r="L3222">
        <v>98491</v>
      </c>
    </row>
    <row r="3223" spans="1:12" x14ac:dyDescent="0.3">
      <c r="B3223" t="s">
        <v>24</v>
      </c>
      <c r="C3223" t="s">
        <v>37</v>
      </c>
      <c r="D3223" t="s">
        <v>50</v>
      </c>
      <c r="E3223" t="s">
        <v>86</v>
      </c>
      <c r="F3223" t="s">
        <v>28</v>
      </c>
      <c r="G3223" t="s">
        <v>78</v>
      </c>
      <c r="H3223" s="1">
        <v>40471</v>
      </c>
      <c r="J3223" s="1">
        <v>28319</v>
      </c>
    </row>
    <row r="3224" spans="1:12" x14ac:dyDescent="0.3">
      <c r="A3224" t="s">
        <v>4353</v>
      </c>
      <c r="C3224" t="s">
        <v>82</v>
      </c>
      <c r="D3224" t="s">
        <v>53</v>
      </c>
      <c r="F3224" t="s">
        <v>15</v>
      </c>
      <c r="G3224" t="s">
        <v>47</v>
      </c>
      <c r="H3224" s="1">
        <v>43842</v>
      </c>
      <c r="I3224" s="1">
        <v>45659</v>
      </c>
      <c r="J3224" s="1">
        <v>30238</v>
      </c>
      <c r="L3224" t="s">
        <v>1462</v>
      </c>
    </row>
    <row r="3225" spans="1:12" x14ac:dyDescent="0.3">
      <c r="A3225" t="s">
        <v>4354</v>
      </c>
      <c r="B3225" t="s">
        <v>49</v>
      </c>
      <c r="C3225" t="s">
        <v>12</v>
      </c>
      <c r="D3225" t="s">
        <v>94</v>
      </c>
      <c r="E3225" t="s">
        <v>170</v>
      </c>
      <c r="F3225" t="s">
        <v>15</v>
      </c>
      <c r="G3225" t="s">
        <v>69</v>
      </c>
      <c r="H3225" s="1">
        <v>39969</v>
      </c>
      <c r="I3225" s="1">
        <v>40241</v>
      </c>
      <c r="J3225" s="1">
        <v>30236</v>
      </c>
      <c r="K3225">
        <v>51674</v>
      </c>
    </row>
    <row r="3226" spans="1:12" x14ac:dyDescent="0.3">
      <c r="A3226" t="s">
        <v>4355</v>
      </c>
      <c r="B3226" t="s">
        <v>67</v>
      </c>
      <c r="C3226" t="s">
        <v>12</v>
      </c>
      <c r="D3226" t="s">
        <v>130</v>
      </c>
      <c r="E3226" t="s">
        <v>86</v>
      </c>
      <c r="F3226" t="s">
        <v>33</v>
      </c>
      <c r="H3226" s="1">
        <v>43808</v>
      </c>
      <c r="J3226" s="1">
        <v>29874</v>
      </c>
      <c r="L3226" t="s">
        <v>4601</v>
      </c>
    </row>
    <row r="3227" spans="1:12" x14ac:dyDescent="0.3">
      <c r="A3227" t="s">
        <v>4356</v>
      </c>
      <c r="B3227" t="s">
        <v>67</v>
      </c>
      <c r="C3227" t="s">
        <v>82</v>
      </c>
      <c r="D3227" t="s">
        <v>147</v>
      </c>
      <c r="E3227" t="s">
        <v>63</v>
      </c>
      <c r="G3227" t="s">
        <v>16</v>
      </c>
      <c r="H3227" s="1">
        <v>43502</v>
      </c>
      <c r="I3227" s="1">
        <v>43501</v>
      </c>
      <c r="J3227" s="1">
        <v>30823</v>
      </c>
      <c r="K3227" t="s">
        <v>785</v>
      </c>
      <c r="L3227" t="s">
        <v>4603</v>
      </c>
    </row>
    <row r="3228" spans="1:12" x14ac:dyDescent="0.3">
      <c r="A3228" t="s">
        <v>4357</v>
      </c>
      <c r="C3228" t="s">
        <v>20</v>
      </c>
      <c r="D3228" t="s">
        <v>59</v>
      </c>
      <c r="E3228" t="s">
        <v>27</v>
      </c>
      <c r="F3228" t="s">
        <v>33</v>
      </c>
      <c r="G3228" t="s">
        <v>42</v>
      </c>
      <c r="H3228" s="1">
        <v>40973</v>
      </c>
      <c r="J3228" s="1">
        <v>26404</v>
      </c>
      <c r="K3228" t="s">
        <v>4358</v>
      </c>
    </row>
    <row r="3229" spans="1:12" x14ac:dyDescent="0.3">
      <c r="A3229" t="s">
        <v>4359</v>
      </c>
      <c r="C3229" t="s">
        <v>82</v>
      </c>
      <c r="D3229" t="s">
        <v>94</v>
      </c>
      <c r="E3229" t="s">
        <v>88</v>
      </c>
      <c r="F3229" t="s">
        <v>33</v>
      </c>
      <c r="G3229" t="s">
        <v>16</v>
      </c>
      <c r="H3229" s="1">
        <v>40083</v>
      </c>
      <c r="J3229" s="1">
        <v>24156</v>
      </c>
      <c r="K3229" t="s">
        <v>4360</v>
      </c>
    </row>
    <row r="3230" spans="1:12" x14ac:dyDescent="0.3">
      <c r="A3230" t="s">
        <v>4361</v>
      </c>
      <c r="C3230" t="s">
        <v>37</v>
      </c>
      <c r="D3230" t="s">
        <v>31</v>
      </c>
      <c r="F3230" t="s">
        <v>15</v>
      </c>
      <c r="G3230" t="s">
        <v>78</v>
      </c>
      <c r="H3230" s="1">
        <v>41998</v>
      </c>
      <c r="I3230" s="1">
        <v>42992</v>
      </c>
      <c r="J3230" s="1">
        <v>33818</v>
      </c>
      <c r="K3230" t="s">
        <v>4362</v>
      </c>
    </row>
    <row r="3231" spans="1:12" x14ac:dyDescent="0.3">
      <c r="A3231" t="s">
        <v>4363</v>
      </c>
      <c r="B3231" t="s">
        <v>49</v>
      </c>
      <c r="C3231" t="s">
        <v>12</v>
      </c>
      <c r="F3231" t="s">
        <v>28</v>
      </c>
      <c r="G3231" t="s">
        <v>29</v>
      </c>
      <c r="H3231" s="1">
        <v>41523</v>
      </c>
      <c r="J3231" s="1">
        <v>35756</v>
      </c>
      <c r="K3231" t="s">
        <v>4364</v>
      </c>
    </row>
    <row r="3232" spans="1:12" x14ac:dyDescent="0.3">
      <c r="A3232" t="s">
        <v>4365</v>
      </c>
      <c r="C3232" t="s">
        <v>20</v>
      </c>
      <c r="D3232" t="s">
        <v>147</v>
      </c>
      <c r="E3232" t="s">
        <v>92</v>
      </c>
      <c r="F3232" t="s">
        <v>28</v>
      </c>
      <c r="G3232" t="s">
        <v>47</v>
      </c>
      <c r="H3232" s="1">
        <v>43432</v>
      </c>
      <c r="K3232" t="s">
        <v>4366</v>
      </c>
      <c r="L3232" t="s">
        <v>783</v>
      </c>
    </row>
    <row r="3233" spans="1:12" x14ac:dyDescent="0.3">
      <c r="A3233" t="s">
        <v>4367</v>
      </c>
      <c r="B3233" t="s">
        <v>49</v>
      </c>
      <c r="C3233" t="s">
        <v>82</v>
      </c>
      <c r="D3233" t="s">
        <v>94</v>
      </c>
      <c r="E3233" t="s">
        <v>63</v>
      </c>
      <c r="F3233" t="s">
        <v>28</v>
      </c>
      <c r="G3233" t="s">
        <v>47</v>
      </c>
      <c r="H3233" s="1">
        <v>43242</v>
      </c>
      <c r="I3233" s="1">
        <v>43862</v>
      </c>
      <c r="J3233" s="1">
        <v>34439</v>
      </c>
      <c r="K3233" t="s">
        <v>1012</v>
      </c>
      <c r="L3233" t="s">
        <v>4610</v>
      </c>
    </row>
    <row r="3234" spans="1:12" x14ac:dyDescent="0.3">
      <c r="A3234" t="s">
        <v>4368</v>
      </c>
      <c r="C3234" t="s">
        <v>97</v>
      </c>
      <c r="D3234" t="s">
        <v>26</v>
      </c>
      <c r="E3234" t="s">
        <v>51</v>
      </c>
      <c r="F3234" t="s">
        <v>28</v>
      </c>
      <c r="G3234" t="s">
        <v>16</v>
      </c>
      <c r="H3234" s="1">
        <v>42607</v>
      </c>
    </row>
    <row r="3235" spans="1:12" x14ac:dyDescent="0.3">
      <c r="A3235" t="s">
        <v>4369</v>
      </c>
      <c r="C3235" t="s">
        <v>37</v>
      </c>
      <c r="D3235" t="s">
        <v>21</v>
      </c>
      <c r="E3235" t="s">
        <v>14</v>
      </c>
      <c r="F3235" t="s">
        <v>55</v>
      </c>
      <c r="H3235" s="1">
        <v>42481</v>
      </c>
      <c r="I3235" s="1">
        <v>42748</v>
      </c>
      <c r="J3235" s="1">
        <v>26017</v>
      </c>
      <c r="K3235">
        <v>115644</v>
      </c>
    </row>
    <row r="3236" spans="1:12" x14ac:dyDescent="0.3">
      <c r="A3236" t="s">
        <v>4370</v>
      </c>
      <c r="B3236" t="s">
        <v>24</v>
      </c>
      <c r="C3236" t="s">
        <v>25</v>
      </c>
      <c r="D3236" t="s">
        <v>68</v>
      </c>
      <c r="E3236" t="s">
        <v>51</v>
      </c>
      <c r="F3236" t="s">
        <v>28</v>
      </c>
      <c r="H3236" s="1">
        <v>39984</v>
      </c>
      <c r="K3236" t="s">
        <v>2296</v>
      </c>
      <c r="L3236" t="s">
        <v>4614</v>
      </c>
    </row>
    <row r="3237" spans="1:12" x14ac:dyDescent="0.3">
      <c r="A3237" t="s">
        <v>4371</v>
      </c>
      <c r="B3237" t="s">
        <v>36</v>
      </c>
      <c r="C3237" t="s">
        <v>82</v>
      </c>
      <c r="D3237" t="s">
        <v>83</v>
      </c>
      <c r="E3237" t="s">
        <v>14</v>
      </c>
      <c r="F3237" t="s">
        <v>33</v>
      </c>
      <c r="G3237" t="s">
        <v>42</v>
      </c>
      <c r="H3237" t="s">
        <v>75</v>
      </c>
      <c r="J3237" s="1">
        <v>35752</v>
      </c>
      <c r="K3237" t="s">
        <v>4372</v>
      </c>
      <c r="L3237" t="s">
        <v>4616</v>
      </c>
    </row>
    <row r="3238" spans="1:12" x14ac:dyDescent="0.3">
      <c r="A3238" t="s">
        <v>4373</v>
      </c>
      <c r="B3238" t="s">
        <v>19</v>
      </c>
      <c r="C3238" t="s">
        <v>12</v>
      </c>
      <c r="D3238" t="s">
        <v>31</v>
      </c>
      <c r="E3238" t="s">
        <v>46</v>
      </c>
      <c r="F3238" t="s">
        <v>33</v>
      </c>
      <c r="G3238" t="s">
        <v>74</v>
      </c>
      <c r="H3238" s="1">
        <v>42152</v>
      </c>
      <c r="J3238" s="1">
        <v>34987</v>
      </c>
      <c r="K3238" t="s">
        <v>4374</v>
      </c>
      <c r="L3238">
        <v>60528</v>
      </c>
    </row>
    <row r="3239" spans="1:12" x14ac:dyDescent="0.3">
      <c r="A3239" t="s">
        <v>4375</v>
      </c>
      <c r="B3239" t="s">
        <v>36</v>
      </c>
      <c r="C3239" t="s">
        <v>12</v>
      </c>
      <c r="D3239" t="s">
        <v>50</v>
      </c>
      <c r="E3239" t="s">
        <v>170</v>
      </c>
      <c r="H3239" s="1">
        <v>42037</v>
      </c>
      <c r="J3239" s="1">
        <v>25842</v>
      </c>
      <c r="K3239" t="s">
        <v>4376</v>
      </c>
    </row>
    <row r="3240" spans="1:12" x14ac:dyDescent="0.3">
      <c r="A3240" t="s">
        <v>4377</v>
      </c>
      <c r="B3240" t="s">
        <v>85</v>
      </c>
      <c r="C3240" t="s">
        <v>58</v>
      </c>
      <c r="D3240" t="s">
        <v>59</v>
      </c>
      <c r="F3240" t="s">
        <v>55</v>
      </c>
      <c r="H3240" s="1">
        <v>40982</v>
      </c>
      <c r="J3240" s="1">
        <v>30288</v>
      </c>
      <c r="L3240" t="s">
        <v>4620</v>
      </c>
    </row>
    <row r="3241" spans="1:12" x14ac:dyDescent="0.3">
      <c r="A3241" t="s">
        <v>4378</v>
      </c>
      <c r="B3241" t="s">
        <v>85</v>
      </c>
      <c r="C3241" t="s">
        <v>45</v>
      </c>
      <c r="D3241" t="s">
        <v>147</v>
      </c>
      <c r="E3241" t="s">
        <v>88</v>
      </c>
      <c r="F3241" t="s">
        <v>33</v>
      </c>
      <c r="G3241" t="s">
        <v>29</v>
      </c>
      <c r="H3241" s="1">
        <v>40796</v>
      </c>
      <c r="I3241" s="1">
        <v>40604</v>
      </c>
      <c r="J3241" s="1">
        <v>34931</v>
      </c>
      <c r="K3241" t="s">
        <v>34</v>
      </c>
    </row>
    <row r="3242" spans="1:12" x14ac:dyDescent="0.3">
      <c r="A3242" t="s">
        <v>4379</v>
      </c>
      <c r="B3242" t="s">
        <v>19</v>
      </c>
      <c r="C3242" t="s">
        <v>82</v>
      </c>
      <c r="D3242" t="s">
        <v>59</v>
      </c>
      <c r="E3242" t="s">
        <v>88</v>
      </c>
      <c r="G3242" t="s">
        <v>74</v>
      </c>
      <c r="H3242" s="1">
        <v>40473</v>
      </c>
      <c r="J3242" s="1">
        <v>38646</v>
      </c>
      <c r="K3242" t="s">
        <v>4380</v>
      </c>
      <c r="L3242" t="s">
        <v>187</v>
      </c>
    </row>
    <row r="3243" spans="1:12" x14ac:dyDescent="0.3">
      <c r="A3243" t="s">
        <v>4381</v>
      </c>
      <c r="D3243" t="s">
        <v>53</v>
      </c>
      <c r="E3243" t="s">
        <v>14</v>
      </c>
      <c r="G3243" t="s">
        <v>64</v>
      </c>
      <c r="H3243" s="1">
        <v>41240</v>
      </c>
      <c r="J3243" s="1">
        <v>28224</v>
      </c>
      <c r="K3243" t="s">
        <v>740</v>
      </c>
    </row>
    <row r="3244" spans="1:12" x14ac:dyDescent="0.3">
      <c r="A3244" t="s">
        <v>4382</v>
      </c>
      <c r="B3244" t="s">
        <v>49</v>
      </c>
      <c r="C3244" t="s">
        <v>12</v>
      </c>
      <c r="D3244" t="s">
        <v>94</v>
      </c>
      <c r="E3244" t="s">
        <v>38</v>
      </c>
      <c r="F3244" t="s">
        <v>33</v>
      </c>
      <c r="G3244" t="s">
        <v>64</v>
      </c>
      <c r="H3244" s="1">
        <v>40620</v>
      </c>
      <c r="I3244" s="1">
        <v>40510</v>
      </c>
      <c r="J3244" s="1">
        <v>24085</v>
      </c>
      <c r="K3244" t="s">
        <v>2266</v>
      </c>
      <c r="L3244" t="s">
        <v>4625</v>
      </c>
    </row>
    <row r="3245" spans="1:12" x14ac:dyDescent="0.3">
      <c r="A3245" t="s">
        <v>4383</v>
      </c>
      <c r="B3245" t="s">
        <v>36</v>
      </c>
      <c r="C3245" t="s">
        <v>20</v>
      </c>
      <c r="D3245" t="s">
        <v>53</v>
      </c>
      <c r="E3245" t="s">
        <v>86</v>
      </c>
      <c r="G3245" t="s">
        <v>64</v>
      </c>
      <c r="H3245" s="1">
        <v>43010</v>
      </c>
      <c r="J3245" s="1">
        <v>36499</v>
      </c>
      <c r="K3245" t="s">
        <v>4384</v>
      </c>
      <c r="L3245" t="s">
        <v>1451</v>
      </c>
    </row>
    <row r="3246" spans="1:12" x14ac:dyDescent="0.3">
      <c r="A3246" t="s">
        <v>4385</v>
      </c>
      <c r="B3246" t="s">
        <v>36</v>
      </c>
      <c r="C3246" t="s">
        <v>20</v>
      </c>
      <c r="D3246" t="s">
        <v>147</v>
      </c>
      <c r="E3246" t="s">
        <v>51</v>
      </c>
      <c r="G3246" t="s">
        <v>16</v>
      </c>
      <c r="H3246" s="1">
        <v>42530</v>
      </c>
      <c r="I3246" s="1">
        <v>43950</v>
      </c>
      <c r="J3246" s="1">
        <v>26821</v>
      </c>
      <c r="K3246" t="s">
        <v>4386</v>
      </c>
      <c r="L3246" t="s">
        <v>4628</v>
      </c>
    </row>
    <row r="3247" spans="1:12" x14ac:dyDescent="0.3">
      <c r="A3247" t="s">
        <v>4387</v>
      </c>
      <c r="B3247" t="s">
        <v>85</v>
      </c>
      <c r="C3247" t="s">
        <v>82</v>
      </c>
      <c r="D3247" t="s">
        <v>50</v>
      </c>
      <c r="F3247" t="s">
        <v>60</v>
      </c>
      <c r="G3247" t="s">
        <v>78</v>
      </c>
      <c r="H3247" s="1">
        <v>42248</v>
      </c>
    </row>
    <row r="3248" spans="1:12" x14ac:dyDescent="0.3">
      <c r="A3248" t="s">
        <v>4388</v>
      </c>
      <c r="C3248" t="s">
        <v>82</v>
      </c>
      <c r="D3248" t="s">
        <v>147</v>
      </c>
      <c r="E3248" t="s">
        <v>86</v>
      </c>
      <c r="F3248" t="s">
        <v>33</v>
      </c>
      <c r="G3248" t="s">
        <v>47</v>
      </c>
      <c r="H3248" s="1">
        <v>42902</v>
      </c>
      <c r="I3248" s="1">
        <v>44135</v>
      </c>
      <c r="J3248" s="1">
        <v>33830</v>
      </c>
      <c r="K3248" t="s">
        <v>4389</v>
      </c>
      <c r="L3248" t="s">
        <v>4631</v>
      </c>
    </row>
    <row r="3249" spans="1:12" x14ac:dyDescent="0.3">
      <c r="A3249" t="s">
        <v>4390</v>
      </c>
      <c r="B3249" t="s">
        <v>49</v>
      </c>
      <c r="C3249" t="s">
        <v>45</v>
      </c>
      <c r="D3249" t="s">
        <v>59</v>
      </c>
      <c r="E3249" t="s">
        <v>88</v>
      </c>
      <c r="F3249" t="s">
        <v>28</v>
      </c>
      <c r="G3249" t="s">
        <v>74</v>
      </c>
      <c r="H3249" s="1">
        <v>41963</v>
      </c>
      <c r="I3249" s="1">
        <v>43545</v>
      </c>
      <c r="J3249" s="1">
        <v>34946</v>
      </c>
      <c r="K3249">
        <v>104009</v>
      </c>
      <c r="L3249" t="s">
        <v>4633</v>
      </c>
    </row>
    <row r="3250" spans="1:12" x14ac:dyDescent="0.3">
      <c r="A3250" t="s">
        <v>4391</v>
      </c>
      <c r="B3250" t="s">
        <v>49</v>
      </c>
      <c r="C3250" t="s">
        <v>25</v>
      </c>
      <c r="E3250" t="s">
        <v>46</v>
      </c>
      <c r="F3250" t="s">
        <v>15</v>
      </c>
      <c r="G3250" t="s">
        <v>42</v>
      </c>
      <c r="H3250" s="1">
        <v>42182</v>
      </c>
      <c r="J3250" s="1">
        <v>29171</v>
      </c>
      <c r="K3250" t="s">
        <v>4392</v>
      </c>
      <c r="L3250" t="s">
        <v>417</v>
      </c>
    </row>
    <row r="3251" spans="1:12" x14ac:dyDescent="0.3">
      <c r="A3251" t="s">
        <v>4393</v>
      </c>
      <c r="B3251" t="s">
        <v>36</v>
      </c>
      <c r="C3251" t="s">
        <v>45</v>
      </c>
      <c r="D3251" t="s">
        <v>125</v>
      </c>
      <c r="F3251" t="s">
        <v>15</v>
      </c>
      <c r="G3251" t="s">
        <v>78</v>
      </c>
      <c r="H3251" s="1">
        <v>40213</v>
      </c>
      <c r="J3251" s="1">
        <v>33348</v>
      </c>
      <c r="K3251">
        <v>76244</v>
      </c>
      <c r="L3251" t="s">
        <v>485</v>
      </c>
    </row>
    <row r="3252" spans="1:12" x14ac:dyDescent="0.3">
      <c r="A3252" t="s">
        <v>4394</v>
      </c>
      <c r="B3252" t="s">
        <v>67</v>
      </c>
      <c r="D3252" t="s">
        <v>125</v>
      </c>
      <c r="E3252" t="s">
        <v>88</v>
      </c>
      <c r="G3252" t="s">
        <v>64</v>
      </c>
      <c r="H3252" s="1">
        <v>40784</v>
      </c>
      <c r="J3252" s="1">
        <v>30543</v>
      </c>
      <c r="L3252" t="s">
        <v>4637</v>
      </c>
    </row>
    <row r="3253" spans="1:12" x14ac:dyDescent="0.3">
      <c r="A3253" t="s">
        <v>4395</v>
      </c>
      <c r="B3253" t="s">
        <v>85</v>
      </c>
      <c r="C3253" t="s">
        <v>97</v>
      </c>
      <c r="D3253" t="s">
        <v>147</v>
      </c>
      <c r="E3253" t="s">
        <v>105</v>
      </c>
      <c r="F3253" t="s">
        <v>55</v>
      </c>
      <c r="H3253" s="1">
        <v>43543</v>
      </c>
      <c r="J3253" s="1">
        <v>24122</v>
      </c>
    </row>
    <row r="3254" spans="1:12" x14ac:dyDescent="0.3">
      <c r="A3254" t="s">
        <v>4396</v>
      </c>
      <c r="C3254" t="s">
        <v>58</v>
      </c>
      <c r="D3254" t="s">
        <v>13</v>
      </c>
      <c r="E3254" t="s">
        <v>14</v>
      </c>
      <c r="F3254" t="s">
        <v>33</v>
      </c>
      <c r="G3254" t="s">
        <v>78</v>
      </c>
      <c r="H3254" s="1">
        <v>40045</v>
      </c>
      <c r="I3254" s="1">
        <v>40026</v>
      </c>
      <c r="L3254">
        <v>119008</v>
      </c>
    </row>
    <row r="3255" spans="1:12" x14ac:dyDescent="0.3">
      <c r="A3255" t="s">
        <v>4397</v>
      </c>
      <c r="B3255" t="s">
        <v>67</v>
      </c>
      <c r="C3255" t="s">
        <v>25</v>
      </c>
      <c r="E3255" t="s">
        <v>105</v>
      </c>
      <c r="F3255" t="s">
        <v>55</v>
      </c>
      <c r="G3255" t="s">
        <v>69</v>
      </c>
      <c r="H3255" s="1">
        <v>39966</v>
      </c>
      <c r="I3255" s="1">
        <v>40942</v>
      </c>
      <c r="J3255" s="1">
        <v>27511</v>
      </c>
      <c r="L3255" t="s">
        <v>4641</v>
      </c>
    </row>
    <row r="3256" spans="1:12" x14ac:dyDescent="0.3">
      <c r="A3256" t="s">
        <v>4398</v>
      </c>
      <c r="B3256" t="s">
        <v>85</v>
      </c>
      <c r="C3256" t="s">
        <v>58</v>
      </c>
      <c r="D3256" t="s">
        <v>147</v>
      </c>
      <c r="E3256" t="s">
        <v>38</v>
      </c>
      <c r="F3256" t="s">
        <v>55</v>
      </c>
      <c r="H3256" s="1">
        <v>40270</v>
      </c>
      <c r="J3256" s="1">
        <v>36996</v>
      </c>
      <c r="K3256" t="s">
        <v>1462</v>
      </c>
      <c r="L3256" t="s">
        <v>439</v>
      </c>
    </row>
    <row r="3257" spans="1:12" x14ac:dyDescent="0.3">
      <c r="A3257" t="s">
        <v>4399</v>
      </c>
      <c r="B3257" t="s">
        <v>36</v>
      </c>
      <c r="C3257" t="s">
        <v>37</v>
      </c>
      <c r="D3257" t="s">
        <v>21</v>
      </c>
      <c r="F3257" t="s">
        <v>15</v>
      </c>
      <c r="G3257" t="s">
        <v>74</v>
      </c>
      <c r="H3257" s="1">
        <v>40024</v>
      </c>
      <c r="I3257" s="1">
        <v>41444</v>
      </c>
      <c r="J3257" s="1">
        <v>28272</v>
      </c>
    </row>
    <row r="3258" spans="1:12" x14ac:dyDescent="0.3">
      <c r="A3258" t="s">
        <v>4400</v>
      </c>
      <c r="C3258" t="s">
        <v>20</v>
      </c>
      <c r="D3258" t="s">
        <v>13</v>
      </c>
      <c r="E3258" t="s">
        <v>38</v>
      </c>
      <c r="F3258" t="s">
        <v>33</v>
      </c>
      <c r="G3258" t="s">
        <v>69</v>
      </c>
      <c r="H3258" s="1">
        <v>43567</v>
      </c>
      <c r="J3258" s="1">
        <v>35847</v>
      </c>
    </row>
    <row r="3259" spans="1:12" x14ac:dyDescent="0.3">
      <c r="A3259" t="s">
        <v>4401</v>
      </c>
      <c r="B3259" t="s">
        <v>49</v>
      </c>
      <c r="C3259" t="s">
        <v>58</v>
      </c>
      <c r="D3259" t="s">
        <v>94</v>
      </c>
      <c r="E3259" t="s">
        <v>88</v>
      </c>
      <c r="F3259" t="s">
        <v>15</v>
      </c>
      <c r="G3259" t="s">
        <v>47</v>
      </c>
      <c r="H3259" s="1">
        <v>43377</v>
      </c>
      <c r="J3259" s="1">
        <v>26764</v>
      </c>
      <c r="L3259">
        <v>46386</v>
      </c>
    </row>
    <row r="3260" spans="1:12" x14ac:dyDescent="0.3">
      <c r="A3260" t="s">
        <v>4402</v>
      </c>
      <c r="B3260" t="s">
        <v>85</v>
      </c>
      <c r="C3260" t="s">
        <v>40</v>
      </c>
      <c r="D3260" t="s">
        <v>147</v>
      </c>
      <c r="F3260" t="s">
        <v>15</v>
      </c>
      <c r="G3260" t="s">
        <v>47</v>
      </c>
      <c r="H3260" s="1">
        <v>39974</v>
      </c>
      <c r="J3260" s="1">
        <v>22433</v>
      </c>
      <c r="K3260" t="s">
        <v>417</v>
      </c>
      <c r="L3260">
        <v>77809</v>
      </c>
    </row>
    <row r="3261" spans="1:12" x14ac:dyDescent="0.3">
      <c r="A3261" t="s">
        <v>4403</v>
      </c>
      <c r="B3261" t="s">
        <v>24</v>
      </c>
      <c r="C3261" t="s">
        <v>82</v>
      </c>
      <c r="E3261" t="s">
        <v>14</v>
      </c>
      <c r="G3261" t="s">
        <v>42</v>
      </c>
      <c r="H3261" s="1">
        <v>43578</v>
      </c>
      <c r="J3261" s="1">
        <v>35651</v>
      </c>
      <c r="K3261" t="s">
        <v>4404</v>
      </c>
      <c r="L3261">
        <v>54496</v>
      </c>
    </row>
    <row r="3262" spans="1:12" x14ac:dyDescent="0.3">
      <c r="A3262" t="s">
        <v>4405</v>
      </c>
      <c r="B3262" t="s">
        <v>67</v>
      </c>
      <c r="C3262" t="s">
        <v>40</v>
      </c>
      <c r="E3262" t="s">
        <v>86</v>
      </c>
      <c r="F3262" t="s">
        <v>28</v>
      </c>
      <c r="G3262" t="s">
        <v>69</v>
      </c>
      <c r="H3262" s="1">
        <v>41458</v>
      </c>
      <c r="J3262" s="1">
        <v>26866</v>
      </c>
      <c r="L3262">
        <v>99068</v>
      </c>
    </row>
    <row r="3263" spans="1:12" x14ac:dyDescent="0.3">
      <c r="A3263" t="s">
        <v>4406</v>
      </c>
      <c r="C3263" t="s">
        <v>12</v>
      </c>
      <c r="D3263" t="s">
        <v>130</v>
      </c>
      <c r="E3263" t="s">
        <v>51</v>
      </c>
      <c r="H3263" s="1">
        <v>42971</v>
      </c>
      <c r="I3263" s="1">
        <v>44475</v>
      </c>
      <c r="J3263" s="1">
        <v>34452</v>
      </c>
      <c r="K3263" t="s">
        <v>4407</v>
      </c>
    </row>
    <row r="3264" spans="1:12" x14ac:dyDescent="0.3">
      <c r="A3264" t="s">
        <v>4408</v>
      </c>
      <c r="B3264" t="s">
        <v>19</v>
      </c>
      <c r="C3264" t="s">
        <v>45</v>
      </c>
      <c r="D3264" t="s">
        <v>68</v>
      </c>
      <c r="E3264" t="s">
        <v>32</v>
      </c>
      <c r="F3264" t="s">
        <v>33</v>
      </c>
      <c r="G3264" t="s">
        <v>69</v>
      </c>
      <c r="H3264" s="1">
        <v>43501</v>
      </c>
      <c r="K3264" t="s">
        <v>417</v>
      </c>
    </row>
    <row r="3265" spans="1:12" x14ac:dyDescent="0.3">
      <c r="A3265" t="s">
        <v>4409</v>
      </c>
      <c r="C3265" t="s">
        <v>25</v>
      </c>
      <c r="D3265" t="s">
        <v>31</v>
      </c>
      <c r="E3265" t="s">
        <v>92</v>
      </c>
      <c r="F3265" t="s">
        <v>55</v>
      </c>
      <c r="G3265" t="s">
        <v>29</v>
      </c>
      <c r="H3265" s="1">
        <v>41624</v>
      </c>
      <c r="I3265" s="1">
        <v>42980</v>
      </c>
      <c r="J3265" s="1">
        <v>37716</v>
      </c>
      <c r="K3265" t="s">
        <v>885</v>
      </c>
      <c r="L3265" t="s">
        <v>4652</v>
      </c>
    </row>
    <row r="3266" spans="1:12" x14ac:dyDescent="0.3">
      <c r="A3266" t="s">
        <v>4410</v>
      </c>
      <c r="B3266" t="s">
        <v>24</v>
      </c>
      <c r="C3266" t="s">
        <v>58</v>
      </c>
      <c r="D3266" t="s">
        <v>21</v>
      </c>
      <c r="E3266" t="s">
        <v>14</v>
      </c>
      <c r="G3266" t="s">
        <v>74</v>
      </c>
      <c r="H3266" s="1">
        <v>43713</v>
      </c>
      <c r="I3266" s="1">
        <v>43829</v>
      </c>
      <c r="J3266" s="1">
        <v>28511</v>
      </c>
      <c r="K3266" t="s">
        <v>4411</v>
      </c>
      <c r="L3266" t="s">
        <v>4654</v>
      </c>
    </row>
    <row r="3267" spans="1:12" x14ac:dyDescent="0.3">
      <c r="A3267" t="s">
        <v>4412</v>
      </c>
      <c r="B3267" t="s">
        <v>85</v>
      </c>
      <c r="C3267" t="s">
        <v>20</v>
      </c>
      <c r="D3267" t="s">
        <v>53</v>
      </c>
      <c r="E3267" t="s">
        <v>99</v>
      </c>
      <c r="F3267" t="s">
        <v>28</v>
      </c>
      <c r="H3267" s="1">
        <v>41086</v>
      </c>
      <c r="J3267" s="1">
        <v>31064</v>
      </c>
      <c r="K3267">
        <v>104301</v>
      </c>
    </row>
    <row r="3268" spans="1:12" x14ac:dyDescent="0.3">
      <c r="A3268" t="s">
        <v>4413</v>
      </c>
      <c r="B3268" t="s">
        <v>19</v>
      </c>
      <c r="C3268" t="s">
        <v>97</v>
      </c>
      <c r="D3268" t="s">
        <v>83</v>
      </c>
      <c r="F3268" t="s">
        <v>33</v>
      </c>
      <c r="G3268" t="s">
        <v>64</v>
      </c>
      <c r="H3268" s="1">
        <v>42297</v>
      </c>
      <c r="J3268" s="1">
        <v>30781</v>
      </c>
      <c r="K3268" t="s">
        <v>4414</v>
      </c>
    </row>
    <row r="3269" spans="1:12" x14ac:dyDescent="0.3">
      <c r="A3269" t="s">
        <v>4415</v>
      </c>
      <c r="C3269" t="s">
        <v>12</v>
      </c>
      <c r="D3269" t="s">
        <v>31</v>
      </c>
      <c r="E3269" t="s">
        <v>99</v>
      </c>
      <c r="G3269" t="s">
        <v>78</v>
      </c>
      <c r="H3269" s="1">
        <v>42781</v>
      </c>
      <c r="J3269" s="1">
        <v>38527</v>
      </c>
      <c r="K3269">
        <v>111634</v>
      </c>
    </row>
    <row r="3270" spans="1:12" x14ac:dyDescent="0.3">
      <c r="A3270" t="s">
        <v>4416</v>
      </c>
      <c r="B3270" t="s">
        <v>19</v>
      </c>
      <c r="C3270" t="s">
        <v>25</v>
      </c>
      <c r="D3270" t="s">
        <v>53</v>
      </c>
      <c r="E3270" t="s">
        <v>38</v>
      </c>
      <c r="F3270" t="s">
        <v>55</v>
      </c>
      <c r="G3270" t="s">
        <v>74</v>
      </c>
      <c r="H3270" s="1">
        <v>39988</v>
      </c>
      <c r="J3270" s="1">
        <v>22213</v>
      </c>
      <c r="K3270" t="s">
        <v>4417</v>
      </c>
    </row>
    <row r="3271" spans="1:12" x14ac:dyDescent="0.3">
      <c r="A3271" t="s">
        <v>4418</v>
      </c>
      <c r="C3271" t="s">
        <v>97</v>
      </c>
      <c r="D3271" t="s">
        <v>83</v>
      </c>
      <c r="E3271" t="s">
        <v>14</v>
      </c>
      <c r="F3271" t="s">
        <v>33</v>
      </c>
      <c r="G3271" t="s">
        <v>42</v>
      </c>
      <c r="H3271" s="1">
        <v>43635</v>
      </c>
      <c r="J3271" s="1">
        <v>36608</v>
      </c>
      <c r="L3271" t="s">
        <v>4660</v>
      </c>
    </row>
    <row r="3272" spans="1:12" x14ac:dyDescent="0.3">
      <c r="A3272" t="s">
        <v>4419</v>
      </c>
      <c r="B3272" t="s">
        <v>67</v>
      </c>
      <c r="C3272" t="s">
        <v>97</v>
      </c>
      <c r="D3272" t="s">
        <v>68</v>
      </c>
      <c r="E3272" t="s">
        <v>63</v>
      </c>
      <c r="F3272" t="s">
        <v>15</v>
      </c>
      <c r="H3272" t="s">
        <v>75</v>
      </c>
      <c r="I3272" s="1">
        <v>41666</v>
      </c>
      <c r="J3272" s="1">
        <v>31180</v>
      </c>
      <c r="K3272" t="s">
        <v>4420</v>
      </c>
      <c r="L3272" t="s">
        <v>4662</v>
      </c>
    </row>
    <row r="3273" spans="1:12" x14ac:dyDescent="0.3">
      <c r="A3273" t="s">
        <v>4421</v>
      </c>
      <c r="B3273" t="s">
        <v>67</v>
      </c>
      <c r="C3273" t="s">
        <v>12</v>
      </c>
      <c r="D3273" t="s">
        <v>147</v>
      </c>
      <c r="E3273" t="s">
        <v>99</v>
      </c>
      <c r="G3273" t="s">
        <v>16</v>
      </c>
      <c r="H3273" s="1">
        <v>43766</v>
      </c>
      <c r="I3273" s="1">
        <v>44594</v>
      </c>
      <c r="J3273" s="1">
        <v>25911</v>
      </c>
      <c r="L3273">
        <v>36793</v>
      </c>
    </row>
    <row r="3274" spans="1:12" x14ac:dyDescent="0.3">
      <c r="A3274" t="s">
        <v>4422</v>
      </c>
      <c r="B3274" t="s">
        <v>19</v>
      </c>
      <c r="C3274" t="s">
        <v>82</v>
      </c>
      <c r="E3274" t="s">
        <v>92</v>
      </c>
      <c r="F3274" t="s">
        <v>15</v>
      </c>
      <c r="G3274" t="s">
        <v>42</v>
      </c>
      <c r="H3274" s="1">
        <v>41386</v>
      </c>
      <c r="I3274" s="1">
        <v>42573</v>
      </c>
      <c r="J3274" s="1">
        <v>36125</v>
      </c>
      <c r="K3274">
        <v>46874</v>
      </c>
      <c r="L3274" t="s">
        <v>4665</v>
      </c>
    </row>
    <row r="3275" spans="1:12" x14ac:dyDescent="0.3">
      <c r="A3275" t="s">
        <v>4423</v>
      </c>
      <c r="B3275" t="s">
        <v>49</v>
      </c>
      <c r="C3275" t="s">
        <v>58</v>
      </c>
      <c r="E3275" t="s">
        <v>32</v>
      </c>
      <c r="F3275" t="s">
        <v>60</v>
      </c>
      <c r="H3275" s="1">
        <v>41918</v>
      </c>
      <c r="J3275" s="1">
        <v>36782</v>
      </c>
      <c r="K3275" t="s">
        <v>4424</v>
      </c>
    </row>
    <row r="3276" spans="1:12" x14ac:dyDescent="0.3">
      <c r="A3276" t="s">
        <v>4425</v>
      </c>
      <c r="B3276" t="s">
        <v>24</v>
      </c>
      <c r="C3276" t="s">
        <v>45</v>
      </c>
      <c r="D3276" t="s">
        <v>21</v>
      </c>
      <c r="E3276" t="s">
        <v>86</v>
      </c>
      <c r="F3276" t="s">
        <v>60</v>
      </c>
      <c r="G3276" t="s">
        <v>69</v>
      </c>
      <c r="H3276" s="1">
        <v>42070</v>
      </c>
      <c r="I3276" s="1">
        <v>42541</v>
      </c>
      <c r="J3276" s="1">
        <v>23900</v>
      </c>
      <c r="K3276" t="s">
        <v>1012</v>
      </c>
      <c r="L3276" t="s">
        <v>4668</v>
      </c>
    </row>
    <row r="3277" spans="1:12" x14ac:dyDescent="0.3">
      <c r="A3277" t="s">
        <v>4426</v>
      </c>
      <c r="B3277" t="s">
        <v>67</v>
      </c>
      <c r="C3277" t="s">
        <v>37</v>
      </c>
      <c r="D3277" t="s">
        <v>147</v>
      </c>
      <c r="G3277" t="s">
        <v>47</v>
      </c>
      <c r="H3277" s="1">
        <v>40395</v>
      </c>
      <c r="I3277" s="1">
        <v>41073</v>
      </c>
      <c r="J3277" s="1">
        <v>27892</v>
      </c>
      <c r="K3277" t="s">
        <v>4427</v>
      </c>
    </row>
    <row r="3278" spans="1:12" x14ac:dyDescent="0.3">
      <c r="A3278" t="s">
        <v>4428</v>
      </c>
      <c r="B3278" t="s">
        <v>19</v>
      </c>
      <c r="C3278" t="s">
        <v>97</v>
      </c>
      <c r="D3278" t="s">
        <v>21</v>
      </c>
      <c r="H3278" s="1">
        <v>41670</v>
      </c>
      <c r="J3278" s="1">
        <v>29880</v>
      </c>
      <c r="K3278" t="s">
        <v>4429</v>
      </c>
    </row>
    <row r="3279" spans="1:12" x14ac:dyDescent="0.3">
      <c r="A3279" t="s">
        <v>4430</v>
      </c>
      <c r="B3279" t="s">
        <v>85</v>
      </c>
      <c r="C3279" t="s">
        <v>58</v>
      </c>
      <c r="D3279" t="s">
        <v>26</v>
      </c>
      <c r="E3279" t="s">
        <v>88</v>
      </c>
      <c r="F3279" t="s">
        <v>33</v>
      </c>
      <c r="G3279" t="s">
        <v>64</v>
      </c>
      <c r="H3279" s="1">
        <v>41191</v>
      </c>
      <c r="J3279" s="1">
        <v>36780</v>
      </c>
      <c r="K3279">
        <v>112553</v>
      </c>
      <c r="L3279">
        <v>34749</v>
      </c>
    </row>
    <row r="3280" spans="1:12" x14ac:dyDescent="0.3">
      <c r="A3280" t="s">
        <v>4431</v>
      </c>
      <c r="B3280" t="s">
        <v>36</v>
      </c>
      <c r="D3280" t="s">
        <v>53</v>
      </c>
      <c r="E3280" t="s">
        <v>38</v>
      </c>
      <c r="F3280" t="s">
        <v>15</v>
      </c>
      <c r="G3280" t="s">
        <v>42</v>
      </c>
      <c r="H3280" s="1">
        <v>43858</v>
      </c>
      <c r="I3280" s="1">
        <v>45619</v>
      </c>
      <c r="J3280" s="1">
        <v>23898</v>
      </c>
      <c r="K3280">
        <v>63243</v>
      </c>
    </row>
    <row r="3281" spans="1:12" x14ac:dyDescent="0.3">
      <c r="A3281" t="s">
        <v>4432</v>
      </c>
      <c r="B3281" t="s">
        <v>24</v>
      </c>
      <c r="C3281" t="s">
        <v>82</v>
      </c>
      <c r="E3281" t="s">
        <v>54</v>
      </c>
      <c r="F3281" t="s">
        <v>60</v>
      </c>
      <c r="G3281" t="s">
        <v>16</v>
      </c>
      <c r="H3281" s="1">
        <v>43282</v>
      </c>
      <c r="J3281" s="1">
        <v>23535</v>
      </c>
      <c r="K3281">
        <v>57433</v>
      </c>
      <c r="L3281">
        <v>81598</v>
      </c>
    </row>
    <row r="3282" spans="1:12" x14ac:dyDescent="0.3">
      <c r="A3282" t="s">
        <v>4433</v>
      </c>
      <c r="C3282" t="s">
        <v>82</v>
      </c>
      <c r="D3282" t="s">
        <v>68</v>
      </c>
      <c r="E3282" t="s">
        <v>63</v>
      </c>
      <c r="F3282" t="s">
        <v>28</v>
      </c>
      <c r="G3282" t="s">
        <v>69</v>
      </c>
      <c r="H3282" s="1">
        <v>43826</v>
      </c>
      <c r="I3282" s="1">
        <v>43843</v>
      </c>
      <c r="J3282" s="1">
        <v>33896</v>
      </c>
    </row>
    <row r="3283" spans="1:12" x14ac:dyDescent="0.3">
      <c r="A3283" t="s">
        <v>4434</v>
      </c>
      <c r="B3283" t="s">
        <v>85</v>
      </c>
      <c r="C3283" t="s">
        <v>20</v>
      </c>
      <c r="D3283" t="s">
        <v>50</v>
      </c>
      <c r="E3283" t="s">
        <v>46</v>
      </c>
      <c r="G3283" t="s">
        <v>29</v>
      </c>
      <c r="H3283" t="s">
        <v>75</v>
      </c>
      <c r="J3283" s="1">
        <v>35030</v>
      </c>
    </row>
    <row r="3284" spans="1:12" x14ac:dyDescent="0.3">
      <c r="A3284" t="s">
        <v>4435</v>
      </c>
      <c r="B3284" t="s">
        <v>49</v>
      </c>
      <c r="D3284" t="s">
        <v>94</v>
      </c>
      <c r="E3284" t="s">
        <v>99</v>
      </c>
      <c r="F3284" t="s">
        <v>28</v>
      </c>
      <c r="G3284" t="s">
        <v>47</v>
      </c>
      <c r="H3284" s="1">
        <v>43401</v>
      </c>
      <c r="J3284" s="1">
        <v>31099</v>
      </c>
      <c r="K3284" t="s">
        <v>4436</v>
      </c>
      <c r="L3284" t="s">
        <v>4677</v>
      </c>
    </row>
    <row r="3285" spans="1:12" x14ac:dyDescent="0.3">
      <c r="A3285" t="s">
        <v>4437</v>
      </c>
      <c r="B3285" t="s">
        <v>49</v>
      </c>
      <c r="C3285" t="s">
        <v>58</v>
      </c>
      <c r="D3285" t="s">
        <v>21</v>
      </c>
      <c r="E3285" t="s">
        <v>54</v>
      </c>
      <c r="F3285" t="s">
        <v>55</v>
      </c>
      <c r="G3285" t="s">
        <v>78</v>
      </c>
      <c r="H3285" s="1">
        <v>43047</v>
      </c>
      <c r="J3285" s="1">
        <v>36285</v>
      </c>
      <c r="L3285" t="s">
        <v>4679</v>
      </c>
    </row>
    <row r="3286" spans="1:12" x14ac:dyDescent="0.3">
      <c r="A3286" t="s">
        <v>4438</v>
      </c>
      <c r="B3286" t="s">
        <v>85</v>
      </c>
      <c r="C3286" t="s">
        <v>25</v>
      </c>
      <c r="D3286" t="s">
        <v>13</v>
      </c>
      <c r="E3286" t="s">
        <v>38</v>
      </c>
      <c r="G3286" t="s">
        <v>64</v>
      </c>
      <c r="H3286" s="1">
        <v>40479</v>
      </c>
      <c r="I3286" s="1">
        <v>40442</v>
      </c>
      <c r="J3286" s="1">
        <v>35036</v>
      </c>
      <c r="L3286" t="s">
        <v>4681</v>
      </c>
    </row>
    <row r="3287" spans="1:12" x14ac:dyDescent="0.3">
      <c r="A3287" t="s">
        <v>4439</v>
      </c>
      <c r="D3287" t="s">
        <v>147</v>
      </c>
      <c r="E3287" t="s">
        <v>170</v>
      </c>
      <c r="F3287" t="s">
        <v>55</v>
      </c>
      <c r="G3287" t="s">
        <v>16</v>
      </c>
      <c r="H3287" s="1">
        <v>42174</v>
      </c>
      <c r="I3287" s="1">
        <v>43131</v>
      </c>
      <c r="J3287" s="1">
        <v>37123</v>
      </c>
      <c r="K3287">
        <v>72284</v>
      </c>
    </row>
    <row r="3288" spans="1:12" x14ac:dyDescent="0.3">
      <c r="A3288" t="s">
        <v>4440</v>
      </c>
      <c r="C3288" t="s">
        <v>37</v>
      </c>
      <c r="D3288" t="s">
        <v>26</v>
      </c>
      <c r="F3288" t="s">
        <v>60</v>
      </c>
      <c r="G3288" t="s">
        <v>42</v>
      </c>
      <c r="H3288" s="1">
        <v>40568</v>
      </c>
      <c r="J3288" s="1">
        <v>31834</v>
      </c>
      <c r="L3288" t="s">
        <v>4684</v>
      </c>
    </row>
    <row r="3289" spans="1:12" x14ac:dyDescent="0.3">
      <c r="A3289" t="s">
        <v>4441</v>
      </c>
      <c r="D3289" t="s">
        <v>147</v>
      </c>
      <c r="E3289" t="s">
        <v>27</v>
      </c>
      <c r="F3289" t="s">
        <v>28</v>
      </c>
      <c r="H3289" t="s">
        <v>75</v>
      </c>
      <c r="J3289" s="1">
        <v>27638</v>
      </c>
      <c r="L3289" t="s">
        <v>1959</v>
      </c>
    </row>
    <row r="3290" spans="1:12" x14ac:dyDescent="0.3">
      <c r="A3290" t="s">
        <v>4442</v>
      </c>
      <c r="C3290" t="s">
        <v>58</v>
      </c>
      <c r="D3290" t="s">
        <v>31</v>
      </c>
      <c r="E3290" t="s">
        <v>88</v>
      </c>
      <c r="G3290" t="s">
        <v>78</v>
      </c>
      <c r="H3290" s="1">
        <v>43415</v>
      </c>
      <c r="J3290" s="1">
        <v>31277</v>
      </c>
      <c r="L3290" t="s">
        <v>255</v>
      </c>
    </row>
    <row r="3291" spans="1:12" x14ac:dyDescent="0.3">
      <c r="A3291" t="s">
        <v>4443</v>
      </c>
      <c r="B3291" t="s">
        <v>85</v>
      </c>
      <c r="C3291" t="s">
        <v>37</v>
      </c>
      <c r="D3291" t="s">
        <v>21</v>
      </c>
      <c r="E3291" t="s">
        <v>32</v>
      </c>
      <c r="G3291" t="s">
        <v>16</v>
      </c>
      <c r="H3291" s="1">
        <v>43035</v>
      </c>
      <c r="J3291" s="1">
        <v>28371</v>
      </c>
      <c r="K3291" t="s">
        <v>223</v>
      </c>
      <c r="L3291">
        <v>102652</v>
      </c>
    </row>
    <row r="3292" spans="1:12" x14ac:dyDescent="0.3">
      <c r="A3292" t="s">
        <v>4444</v>
      </c>
      <c r="B3292" t="s">
        <v>24</v>
      </c>
      <c r="C3292" t="s">
        <v>25</v>
      </c>
      <c r="D3292" t="s">
        <v>53</v>
      </c>
      <c r="E3292" t="s">
        <v>54</v>
      </c>
      <c r="F3292" t="s">
        <v>28</v>
      </c>
      <c r="G3292" t="s">
        <v>29</v>
      </c>
      <c r="H3292" s="1">
        <v>40782</v>
      </c>
      <c r="I3292" s="1">
        <v>42742</v>
      </c>
      <c r="K3292" t="s">
        <v>787</v>
      </c>
      <c r="L3292" t="s">
        <v>4690</v>
      </c>
    </row>
    <row r="3293" spans="1:12" x14ac:dyDescent="0.3">
      <c r="A3293" t="s">
        <v>4445</v>
      </c>
      <c r="B3293" t="s">
        <v>36</v>
      </c>
      <c r="C3293" t="s">
        <v>25</v>
      </c>
      <c r="D3293" t="s">
        <v>125</v>
      </c>
      <c r="E3293" t="s">
        <v>63</v>
      </c>
      <c r="F3293" t="s">
        <v>33</v>
      </c>
      <c r="G3293" t="s">
        <v>78</v>
      </c>
      <c r="H3293" s="1">
        <v>42311</v>
      </c>
      <c r="J3293" s="1">
        <v>23049</v>
      </c>
      <c r="K3293" t="s">
        <v>4446</v>
      </c>
      <c r="L3293" t="s">
        <v>785</v>
      </c>
    </row>
    <row r="3294" spans="1:12" x14ac:dyDescent="0.3">
      <c r="A3294" t="s">
        <v>4447</v>
      </c>
      <c r="C3294" t="s">
        <v>20</v>
      </c>
      <c r="E3294" t="s">
        <v>99</v>
      </c>
      <c r="H3294" s="1">
        <v>41334</v>
      </c>
      <c r="I3294" s="1">
        <v>42123</v>
      </c>
      <c r="J3294" s="1">
        <v>25967</v>
      </c>
      <c r="K3294" t="s">
        <v>4448</v>
      </c>
    </row>
    <row r="3295" spans="1:12" x14ac:dyDescent="0.3">
      <c r="A3295" t="s">
        <v>4449</v>
      </c>
      <c r="B3295" t="s">
        <v>85</v>
      </c>
      <c r="C3295" t="s">
        <v>37</v>
      </c>
      <c r="D3295" t="s">
        <v>130</v>
      </c>
      <c r="E3295" t="s">
        <v>14</v>
      </c>
      <c r="F3295" t="s">
        <v>15</v>
      </c>
      <c r="G3295" t="s">
        <v>47</v>
      </c>
      <c r="H3295" s="1">
        <v>44133</v>
      </c>
      <c r="J3295" s="1">
        <v>35746</v>
      </c>
      <c r="K3295">
        <v>34705</v>
      </c>
      <c r="L3295" t="s">
        <v>545</v>
      </c>
    </row>
    <row r="3296" spans="1:12" x14ac:dyDescent="0.3">
      <c r="A3296" t="s">
        <v>4450</v>
      </c>
      <c r="B3296" t="s">
        <v>36</v>
      </c>
      <c r="C3296" t="s">
        <v>97</v>
      </c>
      <c r="D3296" t="s">
        <v>41</v>
      </c>
      <c r="E3296" t="s">
        <v>51</v>
      </c>
      <c r="F3296" t="s">
        <v>60</v>
      </c>
      <c r="G3296" t="s">
        <v>47</v>
      </c>
      <c r="H3296" s="1">
        <v>43397</v>
      </c>
      <c r="I3296" s="1">
        <v>44516</v>
      </c>
      <c r="J3296" s="1">
        <v>35025</v>
      </c>
      <c r="K3296">
        <v>105469</v>
      </c>
    </row>
    <row r="3297" spans="1:12" x14ac:dyDescent="0.3">
      <c r="A3297" t="s">
        <v>4451</v>
      </c>
      <c r="C3297" t="s">
        <v>45</v>
      </c>
      <c r="E3297" t="s">
        <v>86</v>
      </c>
      <c r="F3297" t="s">
        <v>60</v>
      </c>
      <c r="G3297" t="s">
        <v>78</v>
      </c>
      <c r="H3297" s="1">
        <v>40298</v>
      </c>
      <c r="J3297" s="1">
        <v>30433</v>
      </c>
      <c r="K3297" t="s">
        <v>4452</v>
      </c>
    </row>
    <row r="3298" spans="1:12" x14ac:dyDescent="0.3">
      <c r="A3298" t="s">
        <v>4453</v>
      </c>
      <c r="B3298" t="s">
        <v>24</v>
      </c>
      <c r="C3298" t="s">
        <v>12</v>
      </c>
      <c r="E3298" t="s">
        <v>99</v>
      </c>
      <c r="F3298" t="s">
        <v>15</v>
      </c>
      <c r="G3298" t="s">
        <v>29</v>
      </c>
      <c r="H3298" s="1">
        <v>44013</v>
      </c>
      <c r="J3298" s="1">
        <v>24418</v>
      </c>
      <c r="K3298" t="s">
        <v>4454</v>
      </c>
      <c r="L3298" t="s">
        <v>4696</v>
      </c>
    </row>
    <row r="3299" spans="1:12" x14ac:dyDescent="0.3">
      <c r="A3299" t="s">
        <v>4455</v>
      </c>
      <c r="B3299" t="s">
        <v>67</v>
      </c>
      <c r="C3299" t="s">
        <v>45</v>
      </c>
      <c r="D3299" t="s">
        <v>94</v>
      </c>
      <c r="E3299" t="s">
        <v>86</v>
      </c>
      <c r="F3299" t="s">
        <v>28</v>
      </c>
      <c r="H3299" s="1">
        <v>39915</v>
      </c>
      <c r="K3299" t="s">
        <v>244</v>
      </c>
      <c r="L3299" t="s">
        <v>4698</v>
      </c>
    </row>
    <row r="3300" spans="1:12" x14ac:dyDescent="0.3">
      <c r="A3300" t="s">
        <v>4456</v>
      </c>
      <c r="C3300" t="s">
        <v>82</v>
      </c>
      <c r="D3300" t="s">
        <v>94</v>
      </c>
      <c r="G3300" t="s">
        <v>74</v>
      </c>
      <c r="H3300" s="1">
        <v>41296</v>
      </c>
      <c r="I3300" s="1">
        <v>41818</v>
      </c>
      <c r="J3300" s="1">
        <v>28546</v>
      </c>
      <c r="K3300" t="s">
        <v>4457</v>
      </c>
      <c r="L3300" t="s">
        <v>4700</v>
      </c>
    </row>
    <row r="3301" spans="1:12" x14ac:dyDescent="0.3">
      <c r="A3301" t="s">
        <v>4458</v>
      </c>
      <c r="B3301" t="s">
        <v>49</v>
      </c>
      <c r="D3301" t="s">
        <v>26</v>
      </c>
      <c r="E3301" t="s">
        <v>88</v>
      </c>
      <c r="F3301" t="s">
        <v>33</v>
      </c>
      <c r="H3301" s="1">
        <v>43664</v>
      </c>
      <c r="J3301" s="1">
        <v>34435</v>
      </c>
      <c r="K3301" t="s">
        <v>4459</v>
      </c>
      <c r="L3301">
        <v>84449</v>
      </c>
    </row>
    <row r="3302" spans="1:12" x14ac:dyDescent="0.3">
      <c r="A3302" t="s">
        <v>4460</v>
      </c>
      <c r="B3302" t="s">
        <v>19</v>
      </c>
      <c r="C3302" t="s">
        <v>97</v>
      </c>
      <c r="E3302" t="s">
        <v>92</v>
      </c>
      <c r="F3302" t="s">
        <v>28</v>
      </c>
      <c r="G3302" t="s">
        <v>78</v>
      </c>
      <c r="H3302" s="1">
        <v>40101</v>
      </c>
      <c r="J3302" s="1">
        <v>33101</v>
      </c>
      <c r="K3302" t="s">
        <v>4461</v>
      </c>
      <c r="L3302">
        <v>73762</v>
      </c>
    </row>
    <row r="3303" spans="1:12" x14ac:dyDescent="0.3">
      <c r="A3303" t="s">
        <v>4462</v>
      </c>
      <c r="B3303" t="s">
        <v>67</v>
      </c>
      <c r="C3303" t="s">
        <v>37</v>
      </c>
      <c r="D3303" t="s">
        <v>41</v>
      </c>
      <c r="E3303" t="s">
        <v>14</v>
      </c>
      <c r="G3303" t="s">
        <v>69</v>
      </c>
      <c r="H3303" s="1">
        <v>41725</v>
      </c>
      <c r="J3303" s="1">
        <v>22083</v>
      </c>
      <c r="L3303" t="s">
        <v>220</v>
      </c>
    </row>
    <row r="3304" spans="1:12" x14ac:dyDescent="0.3">
      <c r="A3304" t="s">
        <v>4463</v>
      </c>
      <c r="B3304" t="s">
        <v>67</v>
      </c>
      <c r="C3304" t="s">
        <v>37</v>
      </c>
      <c r="D3304" t="s">
        <v>50</v>
      </c>
      <c r="E3304" t="s">
        <v>63</v>
      </c>
      <c r="F3304" t="s">
        <v>15</v>
      </c>
      <c r="G3304" t="s">
        <v>78</v>
      </c>
      <c r="H3304" s="1">
        <v>41272</v>
      </c>
      <c r="J3304" s="1">
        <v>36592</v>
      </c>
    </row>
    <row r="3305" spans="1:12" x14ac:dyDescent="0.3">
      <c r="A3305" t="s">
        <v>4464</v>
      </c>
      <c r="B3305" t="s">
        <v>85</v>
      </c>
      <c r="C3305" t="s">
        <v>45</v>
      </c>
      <c r="D3305" t="s">
        <v>50</v>
      </c>
      <c r="E3305" t="s">
        <v>46</v>
      </c>
      <c r="F3305" t="s">
        <v>15</v>
      </c>
      <c r="G3305" t="s">
        <v>64</v>
      </c>
      <c r="H3305" s="1">
        <v>41779</v>
      </c>
      <c r="J3305" s="1">
        <v>37034</v>
      </c>
      <c r="L3305" t="s">
        <v>171</v>
      </c>
    </row>
    <row r="3306" spans="1:12" x14ac:dyDescent="0.3">
      <c r="A3306" t="s">
        <v>4465</v>
      </c>
      <c r="B3306" t="s">
        <v>67</v>
      </c>
      <c r="C3306" t="s">
        <v>25</v>
      </c>
      <c r="D3306" t="s">
        <v>68</v>
      </c>
      <c r="F3306" t="s">
        <v>15</v>
      </c>
      <c r="G3306" t="s">
        <v>16</v>
      </c>
      <c r="H3306" s="1">
        <v>41396</v>
      </c>
      <c r="I3306" s="1">
        <v>41278</v>
      </c>
      <c r="J3306" s="1">
        <v>38436</v>
      </c>
      <c r="K3306">
        <v>111369</v>
      </c>
      <c r="L3306" t="s">
        <v>4707</v>
      </c>
    </row>
    <row r="3307" spans="1:12" x14ac:dyDescent="0.3">
      <c r="A3307" t="s">
        <v>4466</v>
      </c>
      <c r="B3307" t="s">
        <v>24</v>
      </c>
      <c r="C3307" t="s">
        <v>82</v>
      </c>
      <c r="D3307" t="s">
        <v>68</v>
      </c>
      <c r="F3307" t="s">
        <v>15</v>
      </c>
      <c r="G3307" t="s">
        <v>69</v>
      </c>
      <c r="H3307" s="1">
        <v>41764</v>
      </c>
      <c r="J3307" s="1">
        <v>38479</v>
      </c>
      <c r="L3307" t="s">
        <v>4709</v>
      </c>
    </row>
    <row r="3308" spans="1:12" x14ac:dyDescent="0.3">
      <c r="A3308" t="s">
        <v>4467</v>
      </c>
      <c r="B3308" t="s">
        <v>24</v>
      </c>
      <c r="C3308" t="s">
        <v>82</v>
      </c>
      <c r="D3308" t="s">
        <v>21</v>
      </c>
      <c r="E3308" t="s">
        <v>86</v>
      </c>
      <c r="F3308" t="s">
        <v>55</v>
      </c>
      <c r="G3308" t="s">
        <v>42</v>
      </c>
      <c r="H3308" s="1">
        <v>41891</v>
      </c>
      <c r="I3308" s="1">
        <v>43070</v>
      </c>
      <c r="J3308" s="1">
        <v>28785</v>
      </c>
      <c r="K3308" t="s">
        <v>291</v>
      </c>
      <c r="L3308" t="s">
        <v>969</v>
      </c>
    </row>
    <row r="3309" spans="1:12" x14ac:dyDescent="0.3">
      <c r="A3309" t="s">
        <v>4468</v>
      </c>
      <c r="B3309" t="s">
        <v>85</v>
      </c>
      <c r="C3309" t="s">
        <v>12</v>
      </c>
      <c r="D3309" t="s">
        <v>147</v>
      </c>
      <c r="E3309" t="s">
        <v>92</v>
      </c>
      <c r="F3309" t="s">
        <v>28</v>
      </c>
      <c r="G3309" t="s">
        <v>64</v>
      </c>
      <c r="H3309" s="1">
        <v>44054</v>
      </c>
      <c r="J3309" s="1">
        <v>33128</v>
      </c>
      <c r="L3309">
        <v>68198</v>
      </c>
    </row>
    <row r="3310" spans="1:12" x14ac:dyDescent="0.3">
      <c r="A3310" t="s">
        <v>4469</v>
      </c>
      <c r="B3310" t="s">
        <v>24</v>
      </c>
      <c r="C3310" t="s">
        <v>37</v>
      </c>
      <c r="D3310" t="s">
        <v>147</v>
      </c>
      <c r="E3310" t="s">
        <v>14</v>
      </c>
      <c r="F3310" t="s">
        <v>28</v>
      </c>
      <c r="H3310" s="1">
        <v>40068</v>
      </c>
      <c r="J3310" s="1">
        <v>31609</v>
      </c>
      <c r="L3310" t="s">
        <v>4714</v>
      </c>
    </row>
    <row r="3311" spans="1:12" x14ac:dyDescent="0.3">
      <c r="A3311" t="s">
        <v>4470</v>
      </c>
      <c r="B3311" t="s">
        <v>49</v>
      </c>
      <c r="C3311" t="s">
        <v>12</v>
      </c>
      <c r="D3311" t="s">
        <v>130</v>
      </c>
      <c r="E3311" t="s">
        <v>38</v>
      </c>
      <c r="F3311" t="s">
        <v>33</v>
      </c>
      <c r="G3311" t="s">
        <v>78</v>
      </c>
      <c r="H3311" s="1">
        <v>43900</v>
      </c>
      <c r="K3311" t="s">
        <v>4471</v>
      </c>
      <c r="L3311" t="s">
        <v>4716</v>
      </c>
    </row>
    <row r="3312" spans="1:12" x14ac:dyDescent="0.3">
      <c r="A3312" t="s">
        <v>4472</v>
      </c>
      <c r="B3312" t="s">
        <v>49</v>
      </c>
      <c r="C3312" t="s">
        <v>40</v>
      </c>
      <c r="E3312" t="s">
        <v>51</v>
      </c>
      <c r="F3312" t="s">
        <v>28</v>
      </c>
      <c r="H3312" s="1">
        <v>43074</v>
      </c>
      <c r="I3312" s="1">
        <v>42952</v>
      </c>
      <c r="J3312" s="1">
        <v>26246</v>
      </c>
      <c r="K3312" t="s">
        <v>1012</v>
      </c>
    </row>
    <row r="3313" spans="1:12" x14ac:dyDescent="0.3">
      <c r="A3313" t="s">
        <v>4473</v>
      </c>
      <c r="B3313" t="s">
        <v>24</v>
      </c>
      <c r="C3313" t="s">
        <v>45</v>
      </c>
      <c r="D3313" t="s">
        <v>41</v>
      </c>
      <c r="E3313" t="s">
        <v>46</v>
      </c>
      <c r="F3313" t="s">
        <v>28</v>
      </c>
      <c r="G3313" t="s">
        <v>74</v>
      </c>
      <c r="H3313" s="1">
        <v>40522</v>
      </c>
      <c r="I3313" s="1">
        <v>41031</v>
      </c>
      <c r="J3313" s="1">
        <v>37319</v>
      </c>
      <c r="K3313" t="s">
        <v>187</v>
      </c>
      <c r="L3313">
        <v>99110</v>
      </c>
    </row>
    <row r="3314" spans="1:12" x14ac:dyDescent="0.3">
      <c r="A3314" t="s">
        <v>4474</v>
      </c>
      <c r="B3314" t="s">
        <v>19</v>
      </c>
      <c r="C3314" t="s">
        <v>37</v>
      </c>
      <c r="D3314" t="s">
        <v>31</v>
      </c>
      <c r="F3314" t="s">
        <v>15</v>
      </c>
      <c r="G3314" t="s">
        <v>47</v>
      </c>
      <c r="H3314" s="1">
        <v>43566</v>
      </c>
      <c r="I3314" s="1">
        <v>44269</v>
      </c>
      <c r="J3314" s="1">
        <v>35586</v>
      </c>
      <c r="K3314" t="s">
        <v>1999</v>
      </c>
      <c r="L3314" t="s">
        <v>4721</v>
      </c>
    </row>
    <row r="3315" spans="1:12" x14ac:dyDescent="0.3">
      <c r="A3315" t="s">
        <v>4475</v>
      </c>
      <c r="B3315" t="s">
        <v>49</v>
      </c>
      <c r="C3315" t="s">
        <v>58</v>
      </c>
      <c r="E3315" t="s">
        <v>88</v>
      </c>
      <c r="F3315" t="s">
        <v>15</v>
      </c>
      <c r="G3315" t="s">
        <v>74</v>
      </c>
      <c r="H3315" s="1">
        <v>42331</v>
      </c>
      <c r="J3315" s="1">
        <v>21990</v>
      </c>
      <c r="K3315" t="s">
        <v>4476</v>
      </c>
    </row>
    <row r="3316" spans="1:12" x14ac:dyDescent="0.3">
      <c r="A3316" t="s">
        <v>4477</v>
      </c>
      <c r="C3316" t="s">
        <v>45</v>
      </c>
      <c r="D3316" t="s">
        <v>53</v>
      </c>
      <c r="E3316" t="s">
        <v>92</v>
      </c>
      <c r="F3316" t="s">
        <v>33</v>
      </c>
      <c r="G3316" t="s">
        <v>64</v>
      </c>
      <c r="H3316" s="1">
        <v>42789</v>
      </c>
      <c r="I3316" s="1">
        <v>42818</v>
      </c>
      <c r="J3316" s="1">
        <v>34706</v>
      </c>
      <c r="K3316">
        <v>63297</v>
      </c>
    </row>
    <row r="3317" spans="1:12" x14ac:dyDescent="0.3">
      <c r="A3317" t="s">
        <v>4478</v>
      </c>
      <c r="D3317" t="s">
        <v>83</v>
      </c>
      <c r="E3317" t="s">
        <v>63</v>
      </c>
      <c r="F3317" t="s">
        <v>55</v>
      </c>
      <c r="G3317" t="s">
        <v>16</v>
      </c>
      <c r="H3317" s="1">
        <v>42450</v>
      </c>
      <c r="J3317" s="1">
        <v>36351</v>
      </c>
    </row>
    <row r="3318" spans="1:12" x14ac:dyDescent="0.3">
      <c r="A3318" t="s">
        <v>4479</v>
      </c>
      <c r="B3318" t="s">
        <v>49</v>
      </c>
      <c r="C3318" t="s">
        <v>45</v>
      </c>
      <c r="D3318" t="s">
        <v>130</v>
      </c>
      <c r="E3318" t="s">
        <v>54</v>
      </c>
      <c r="F3318" t="s">
        <v>33</v>
      </c>
      <c r="G3318" t="s">
        <v>78</v>
      </c>
      <c r="H3318" s="1">
        <v>40634</v>
      </c>
      <c r="J3318" s="1">
        <v>31144</v>
      </c>
      <c r="L3318" t="s">
        <v>417</v>
      </c>
    </row>
    <row r="3319" spans="1:12" x14ac:dyDescent="0.3">
      <c r="A3319" t="s">
        <v>4480</v>
      </c>
      <c r="B3319" t="s">
        <v>49</v>
      </c>
      <c r="C3319" t="s">
        <v>37</v>
      </c>
      <c r="D3319" t="s">
        <v>147</v>
      </c>
      <c r="E3319" t="s">
        <v>63</v>
      </c>
      <c r="G3319" t="s">
        <v>47</v>
      </c>
      <c r="H3319" s="1">
        <v>40618</v>
      </c>
      <c r="J3319" s="1">
        <v>33666</v>
      </c>
      <c r="L3319">
        <v>37952</v>
      </c>
    </row>
    <row r="3320" spans="1:12" x14ac:dyDescent="0.3">
      <c r="A3320" t="s">
        <v>4481</v>
      </c>
      <c r="C3320" t="s">
        <v>97</v>
      </c>
      <c r="D3320" t="s">
        <v>21</v>
      </c>
      <c r="E3320" t="s">
        <v>99</v>
      </c>
      <c r="F3320" t="s">
        <v>33</v>
      </c>
      <c r="G3320" t="s">
        <v>78</v>
      </c>
      <c r="H3320" s="1">
        <v>43393</v>
      </c>
      <c r="I3320" s="1">
        <v>43600</v>
      </c>
      <c r="J3320" s="1">
        <v>30184</v>
      </c>
      <c r="K3320" t="s">
        <v>4482</v>
      </c>
    </row>
    <row r="3321" spans="1:12" x14ac:dyDescent="0.3">
      <c r="A3321" t="s">
        <v>4483</v>
      </c>
      <c r="C3321" t="s">
        <v>58</v>
      </c>
      <c r="D3321" t="s">
        <v>13</v>
      </c>
      <c r="E3321" t="s">
        <v>63</v>
      </c>
      <c r="F3321" t="s">
        <v>60</v>
      </c>
      <c r="G3321" t="s">
        <v>42</v>
      </c>
      <c r="H3321" s="1">
        <v>41690</v>
      </c>
      <c r="J3321" s="1">
        <v>29657</v>
      </c>
      <c r="K3321">
        <v>118219</v>
      </c>
      <c r="L3321" t="s">
        <v>4730</v>
      </c>
    </row>
    <row r="3322" spans="1:12" x14ac:dyDescent="0.3">
      <c r="A3322" t="s">
        <v>4484</v>
      </c>
      <c r="C3322" t="s">
        <v>12</v>
      </c>
      <c r="D3322" t="s">
        <v>83</v>
      </c>
      <c r="E3322" t="s">
        <v>170</v>
      </c>
      <c r="F3322" t="s">
        <v>28</v>
      </c>
      <c r="G3322" t="s">
        <v>78</v>
      </c>
      <c r="H3322" s="1">
        <v>41468</v>
      </c>
      <c r="J3322" s="1">
        <v>23625</v>
      </c>
      <c r="K3322" t="s">
        <v>4485</v>
      </c>
      <c r="L3322" t="s">
        <v>4732</v>
      </c>
    </row>
    <row r="3323" spans="1:12" x14ac:dyDescent="0.3">
      <c r="A3323" t="s">
        <v>4486</v>
      </c>
      <c r="B3323" t="s">
        <v>19</v>
      </c>
      <c r="C3323" t="s">
        <v>82</v>
      </c>
      <c r="D3323" t="s">
        <v>83</v>
      </c>
      <c r="E3323" t="s">
        <v>63</v>
      </c>
      <c r="F3323" t="s">
        <v>33</v>
      </c>
      <c r="G3323" t="s">
        <v>29</v>
      </c>
      <c r="H3323" s="1">
        <v>43323</v>
      </c>
      <c r="J3323" s="1">
        <v>35129</v>
      </c>
      <c r="K3323">
        <v>84260</v>
      </c>
      <c r="L3323" t="s">
        <v>1097</v>
      </c>
    </row>
    <row r="3324" spans="1:12" x14ac:dyDescent="0.3">
      <c r="A3324" t="s">
        <v>4487</v>
      </c>
      <c r="B3324" t="s">
        <v>19</v>
      </c>
      <c r="C3324" t="s">
        <v>97</v>
      </c>
      <c r="D3324" t="s">
        <v>147</v>
      </c>
      <c r="H3324" s="1">
        <v>41922</v>
      </c>
      <c r="J3324" s="1">
        <v>29011</v>
      </c>
      <c r="L3324" t="s">
        <v>4735</v>
      </c>
    </row>
    <row r="3325" spans="1:12" x14ac:dyDescent="0.3">
      <c r="A3325" t="s">
        <v>4488</v>
      </c>
      <c r="C3325" t="s">
        <v>58</v>
      </c>
      <c r="D3325" t="s">
        <v>94</v>
      </c>
      <c r="E3325" t="s">
        <v>92</v>
      </c>
      <c r="F3325" t="s">
        <v>60</v>
      </c>
      <c r="G3325" t="s">
        <v>29</v>
      </c>
      <c r="H3325" s="1">
        <v>42848</v>
      </c>
      <c r="J3325" s="1">
        <v>32940</v>
      </c>
      <c r="K3325" t="s">
        <v>925</v>
      </c>
    </row>
    <row r="3326" spans="1:12" x14ac:dyDescent="0.3">
      <c r="A3326" t="s">
        <v>4489</v>
      </c>
      <c r="B3326" t="s">
        <v>67</v>
      </c>
      <c r="C3326" t="s">
        <v>25</v>
      </c>
      <c r="D3326" t="s">
        <v>83</v>
      </c>
      <c r="E3326" t="s">
        <v>105</v>
      </c>
      <c r="F3326" t="s">
        <v>15</v>
      </c>
      <c r="G3326" t="s">
        <v>78</v>
      </c>
      <c r="H3326" s="1">
        <v>43076</v>
      </c>
      <c r="J3326" s="1">
        <v>27321</v>
      </c>
      <c r="L3326" t="s">
        <v>4738</v>
      </c>
    </row>
    <row r="3327" spans="1:12" x14ac:dyDescent="0.3">
      <c r="A3327" t="s">
        <v>4490</v>
      </c>
      <c r="C3327" t="s">
        <v>82</v>
      </c>
      <c r="D3327" t="s">
        <v>41</v>
      </c>
      <c r="E3327" t="s">
        <v>51</v>
      </c>
      <c r="G3327" t="s">
        <v>74</v>
      </c>
      <c r="H3327" s="1">
        <v>42945</v>
      </c>
      <c r="J3327" s="1">
        <v>36263</v>
      </c>
      <c r="K3327" t="s">
        <v>4491</v>
      </c>
      <c r="L3327" t="s">
        <v>103</v>
      </c>
    </row>
    <row r="3328" spans="1:12" x14ac:dyDescent="0.3">
      <c r="A3328" t="s">
        <v>4492</v>
      </c>
      <c r="B3328" t="s">
        <v>24</v>
      </c>
      <c r="D3328" t="s">
        <v>68</v>
      </c>
      <c r="E3328" t="s">
        <v>14</v>
      </c>
      <c r="F3328" t="s">
        <v>55</v>
      </c>
      <c r="H3328" s="1">
        <v>42967</v>
      </c>
      <c r="I3328" s="1">
        <v>44096</v>
      </c>
      <c r="J3328" s="1">
        <v>38153</v>
      </c>
      <c r="K3328" t="s">
        <v>4493</v>
      </c>
      <c r="L3328" t="s">
        <v>388</v>
      </c>
    </row>
    <row r="3329" spans="1:12" x14ac:dyDescent="0.3">
      <c r="A3329" t="s">
        <v>4494</v>
      </c>
      <c r="B3329" t="s">
        <v>85</v>
      </c>
      <c r="C3329" t="s">
        <v>97</v>
      </c>
      <c r="D3329" t="s">
        <v>31</v>
      </c>
      <c r="E3329" t="s">
        <v>51</v>
      </c>
      <c r="F3329" t="s">
        <v>28</v>
      </c>
      <c r="H3329" s="1">
        <v>42347</v>
      </c>
      <c r="J3329" s="1">
        <v>26077</v>
      </c>
    </row>
    <row r="3330" spans="1:12" x14ac:dyDescent="0.3">
      <c r="A3330" t="s">
        <v>4495</v>
      </c>
      <c r="B3330" t="s">
        <v>19</v>
      </c>
      <c r="C3330" t="s">
        <v>82</v>
      </c>
      <c r="D3330" t="s">
        <v>125</v>
      </c>
      <c r="E3330" t="s">
        <v>92</v>
      </c>
      <c r="F3330" t="s">
        <v>15</v>
      </c>
      <c r="G3330" t="s">
        <v>42</v>
      </c>
      <c r="H3330" s="1">
        <v>44091</v>
      </c>
      <c r="I3330" s="1">
        <v>45872</v>
      </c>
      <c r="J3330" s="1">
        <v>30988</v>
      </c>
      <c r="K3330" t="s">
        <v>4496</v>
      </c>
    </row>
    <row r="3331" spans="1:12" x14ac:dyDescent="0.3">
      <c r="A3331" t="s">
        <v>4497</v>
      </c>
      <c r="B3331" t="s">
        <v>36</v>
      </c>
      <c r="C3331" t="s">
        <v>58</v>
      </c>
      <c r="E3331" t="s">
        <v>27</v>
      </c>
      <c r="F3331" t="s">
        <v>15</v>
      </c>
      <c r="H3331" s="1">
        <v>41983</v>
      </c>
      <c r="J3331" s="1">
        <v>22447</v>
      </c>
      <c r="K3331" t="s">
        <v>4498</v>
      </c>
      <c r="L3331">
        <v>82148</v>
      </c>
    </row>
    <row r="3332" spans="1:12" x14ac:dyDescent="0.3">
      <c r="A3332" t="s">
        <v>4499</v>
      </c>
      <c r="D3332" t="s">
        <v>83</v>
      </c>
      <c r="E3332" t="s">
        <v>170</v>
      </c>
      <c r="F3332" t="s">
        <v>55</v>
      </c>
      <c r="G3332" t="s">
        <v>47</v>
      </c>
      <c r="H3332" s="1">
        <v>43679</v>
      </c>
      <c r="J3332" s="1">
        <v>38166</v>
      </c>
      <c r="K3332" t="s">
        <v>4500</v>
      </c>
      <c r="L3332" t="s">
        <v>921</v>
      </c>
    </row>
    <row r="3333" spans="1:12" x14ac:dyDescent="0.3">
      <c r="A3333" t="s">
        <v>4501</v>
      </c>
      <c r="B3333" t="s">
        <v>19</v>
      </c>
      <c r="C3333" t="s">
        <v>12</v>
      </c>
      <c r="E3333" t="s">
        <v>27</v>
      </c>
      <c r="F3333" t="s">
        <v>15</v>
      </c>
      <c r="G3333" t="s">
        <v>69</v>
      </c>
      <c r="H3333" s="1">
        <v>43965</v>
      </c>
      <c r="J3333" s="1">
        <v>31664</v>
      </c>
      <c r="K3333" t="s">
        <v>4502</v>
      </c>
      <c r="L3333" t="s">
        <v>1150</v>
      </c>
    </row>
    <row r="3334" spans="1:12" x14ac:dyDescent="0.3">
      <c r="A3334" t="s">
        <v>4503</v>
      </c>
      <c r="B3334" t="s">
        <v>19</v>
      </c>
      <c r="C3334" t="s">
        <v>58</v>
      </c>
      <c r="D3334" t="s">
        <v>21</v>
      </c>
      <c r="F3334" t="s">
        <v>33</v>
      </c>
      <c r="G3334" t="s">
        <v>47</v>
      </c>
      <c r="H3334" s="1">
        <v>41060</v>
      </c>
      <c r="I3334" s="1">
        <v>40947</v>
      </c>
      <c r="J3334" s="1">
        <v>23388</v>
      </c>
      <c r="K3334" t="s">
        <v>4504</v>
      </c>
    </row>
    <row r="3335" spans="1:12" x14ac:dyDescent="0.3">
      <c r="A3335" t="s">
        <v>4505</v>
      </c>
      <c r="C3335" t="s">
        <v>12</v>
      </c>
      <c r="D3335" t="s">
        <v>41</v>
      </c>
      <c r="F3335" t="s">
        <v>55</v>
      </c>
      <c r="G3335" t="s">
        <v>69</v>
      </c>
      <c r="H3335" t="s">
        <v>75</v>
      </c>
      <c r="I3335" s="1">
        <v>41299</v>
      </c>
      <c r="J3335" s="1">
        <v>23413</v>
      </c>
      <c r="L3335" t="s">
        <v>4748</v>
      </c>
    </row>
    <row r="3336" spans="1:12" x14ac:dyDescent="0.3">
      <c r="A3336" t="s">
        <v>4506</v>
      </c>
      <c r="B3336" t="s">
        <v>36</v>
      </c>
      <c r="C3336" t="s">
        <v>37</v>
      </c>
      <c r="F3336" t="s">
        <v>15</v>
      </c>
      <c r="G3336" t="s">
        <v>78</v>
      </c>
      <c r="H3336" s="1">
        <v>42166</v>
      </c>
      <c r="J3336" s="1">
        <v>36985</v>
      </c>
      <c r="K3336" t="s">
        <v>291</v>
      </c>
    </row>
    <row r="3337" spans="1:12" x14ac:dyDescent="0.3">
      <c r="A3337" t="s">
        <v>4507</v>
      </c>
      <c r="B3337" t="s">
        <v>24</v>
      </c>
      <c r="C3337" t="s">
        <v>45</v>
      </c>
      <c r="D3337" t="s">
        <v>147</v>
      </c>
      <c r="E3337" t="s">
        <v>170</v>
      </c>
      <c r="F3337" t="s">
        <v>28</v>
      </c>
      <c r="G3337" t="s">
        <v>16</v>
      </c>
      <c r="H3337" s="1">
        <v>42605</v>
      </c>
      <c r="J3337" s="1">
        <v>33539</v>
      </c>
      <c r="L3337" t="s">
        <v>61</v>
      </c>
    </row>
    <row r="3338" spans="1:12" x14ac:dyDescent="0.3">
      <c r="A3338" t="s">
        <v>4508</v>
      </c>
      <c r="B3338" t="s">
        <v>67</v>
      </c>
      <c r="C3338" t="s">
        <v>37</v>
      </c>
      <c r="D3338" t="s">
        <v>21</v>
      </c>
      <c r="E3338" t="s">
        <v>46</v>
      </c>
      <c r="F3338" t="s">
        <v>15</v>
      </c>
      <c r="G3338" t="s">
        <v>16</v>
      </c>
      <c r="H3338" s="1">
        <v>41422</v>
      </c>
      <c r="I3338" s="1">
        <v>43152</v>
      </c>
      <c r="J3338" s="1">
        <v>24880</v>
      </c>
      <c r="K3338" t="s">
        <v>4509</v>
      </c>
    </row>
    <row r="3339" spans="1:12" x14ac:dyDescent="0.3">
      <c r="A3339" t="s">
        <v>4510</v>
      </c>
      <c r="B3339" t="s">
        <v>24</v>
      </c>
      <c r="C3339" t="s">
        <v>12</v>
      </c>
      <c r="D3339" t="s">
        <v>59</v>
      </c>
      <c r="E3339" t="s">
        <v>63</v>
      </c>
      <c r="F3339" t="s">
        <v>15</v>
      </c>
      <c r="G3339" t="s">
        <v>42</v>
      </c>
      <c r="H3339" s="1">
        <v>41754</v>
      </c>
      <c r="I3339" s="1">
        <v>41579</v>
      </c>
      <c r="J3339" s="1">
        <v>23801</v>
      </c>
      <c r="K3339" t="s">
        <v>4511</v>
      </c>
      <c r="L3339" t="s">
        <v>4753</v>
      </c>
    </row>
    <row r="3340" spans="1:12" x14ac:dyDescent="0.3">
      <c r="A3340" t="s">
        <v>4512</v>
      </c>
      <c r="B3340" t="s">
        <v>85</v>
      </c>
      <c r="C3340" t="s">
        <v>40</v>
      </c>
      <c r="E3340" t="s">
        <v>105</v>
      </c>
      <c r="G3340" t="s">
        <v>64</v>
      </c>
      <c r="H3340" s="1">
        <v>43558</v>
      </c>
      <c r="I3340" s="1">
        <v>45217</v>
      </c>
      <c r="J3340" s="1">
        <v>31358</v>
      </c>
      <c r="L3340" t="s">
        <v>1626</v>
      </c>
    </row>
    <row r="3341" spans="1:12" x14ac:dyDescent="0.3">
      <c r="A3341" t="s">
        <v>4513</v>
      </c>
      <c r="B3341" t="s">
        <v>36</v>
      </c>
      <c r="C3341" t="s">
        <v>58</v>
      </c>
      <c r="D3341" t="s">
        <v>83</v>
      </c>
      <c r="E3341" t="s">
        <v>63</v>
      </c>
      <c r="F3341" t="s">
        <v>55</v>
      </c>
      <c r="G3341" t="s">
        <v>78</v>
      </c>
      <c r="H3341" s="1">
        <v>42342</v>
      </c>
      <c r="I3341" s="1">
        <v>42866</v>
      </c>
      <c r="J3341" s="1">
        <v>38252</v>
      </c>
      <c r="K3341">
        <v>118626</v>
      </c>
      <c r="L3341" t="s">
        <v>4756</v>
      </c>
    </row>
    <row r="3342" spans="1:12" x14ac:dyDescent="0.3">
      <c r="A3342" t="s">
        <v>4514</v>
      </c>
      <c r="B3342" t="s">
        <v>19</v>
      </c>
      <c r="C3342" t="s">
        <v>58</v>
      </c>
      <c r="D3342" t="s">
        <v>147</v>
      </c>
      <c r="E3342" t="s">
        <v>99</v>
      </c>
      <c r="G3342" t="s">
        <v>42</v>
      </c>
      <c r="H3342" s="1">
        <v>43795</v>
      </c>
      <c r="J3342" s="1">
        <v>31547</v>
      </c>
      <c r="K3342">
        <v>97490</v>
      </c>
    </row>
    <row r="3343" spans="1:12" x14ac:dyDescent="0.3">
      <c r="A3343" t="s">
        <v>4515</v>
      </c>
      <c r="C3343" t="s">
        <v>45</v>
      </c>
      <c r="D3343" t="s">
        <v>31</v>
      </c>
      <c r="E3343" t="s">
        <v>51</v>
      </c>
      <c r="G3343" t="s">
        <v>16</v>
      </c>
      <c r="H3343" s="1">
        <v>42810</v>
      </c>
      <c r="I3343" s="1">
        <v>43416</v>
      </c>
      <c r="K3343" t="s">
        <v>4516</v>
      </c>
      <c r="L3343" t="s">
        <v>4759</v>
      </c>
    </row>
    <row r="3344" spans="1:12" x14ac:dyDescent="0.3">
      <c r="A3344" t="s">
        <v>4517</v>
      </c>
      <c r="B3344" t="s">
        <v>85</v>
      </c>
      <c r="C3344" t="s">
        <v>45</v>
      </c>
      <c r="D3344" t="s">
        <v>26</v>
      </c>
      <c r="E3344" t="s">
        <v>27</v>
      </c>
      <c r="G3344" t="s">
        <v>47</v>
      </c>
      <c r="H3344" t="s">
        <v>75</v>
      </c>
      <c r="J3344" s="1">
        <v>30943</v>
      </c>
      <c r="L3344" t="s">
        <v>4761</v>
      </c>
    </row>
    <row r="3345" spans="1:12" x14ac:dyDescent="0.3">
      <c r="A3345" t="s">
        <v>4518</v>
      </c>
      <c r="C3345" t="s">
        <v>58</v>
      </c>
      <c r="D3345" t="s">
        <v>68</v>
      </c>
      <c r="E3345" t="s">
        <v>14</v>
      </c>
      <c r="F3345" t="s">
        <v>28</v>
      </c>
      <c r="G3345" t="s">
        <v>64</v>
      </c>
      <c r="H3345" s="1">
        <v>41123</v>
      </c>
      <c r="J3345" s="1">
        <v>28778</v>
      </c>
    </row>
    <row r="3346" spans="1:12" x14ac:dyDescent="0.3">
      <c r="A3346" t="s">
        <v>4519</v>
      </c>
      <c r="B3346" t="s">
        <v>36</v>
      </c>
      <c r="C3346" t="s">
        <v>12</v>
      </c>
      <c r="D3346" t="s">
        <v>41</v>
      </c>
      <c r="E3346" t="s">
        <v>86</v>
      </c>
      <c r="H3346" s="1">
        <v>41576</v>
      </c>
      <c r="J3346" s="1">
        <v>22175</v>
      </c>
      <c r="K3346" t="s">
        <v>1959</v>
      </c>
    </row>
    <row r="3347" spans="1:12" x14ac:dyDescent="0.3">
      <c r="A3347" t="s">
        <v>4520</v>
      </c>
      <c r="B3347" t="s">
        <v>24</v>
      </c>
      <c r="C3347" t="s">
        <v>45</v>
      </c>
      <c r="D3347" t="s">
        <v>41</v>
      </c>
      <c r="E3347" t="s">
        <v>27</v>
      </c>
      <c r="F3347" t="s">
        <v>15</v>
      </c>
      <c r="H3347" s="1">
        <v>39922</v>
      </c>
      <c r="I3347" s="1">
        <v>41100</v>
      </c>
      <c r="J3347" s="1">
        <v>37402</v>
      </c>
      <c r="L3347">
        <v>108950</v>
      </c>
    </row>
    <row r="3348" spans="1:12" x14ac:dyDescent="0.3">
      <c r="A3348" t="s">
        <v>4521</v>
      </c>
      <c r="B3348" t="s">
        <v>85</v>
      </c>
      <c r="C3348" t="s">
        <v>25</v>
      </c>
      <c r="D3348" t="s">
        <v>41</v>
      </c>
      <c r="E3348" t="s">
        <v>54</v>
      </c>
      <c r="F3348" t="s">
        <v>28</v>
      </c>
      <c r="H3348" s="1">
        <v>43529</v>
      </c>
      <c r="I3348" s="1">
        <v>44266</v>
      </c>
      <c r="J3348" s="1">
        <v>31892</v>
      </c>
      <c r="K3348">
        <v>48586</v>
      </c>
      <c r="L3348" t="s">
        <v>182</v>
      </c>
    </row>
    <row r="3349" spans="1:12" x14ac:dyDescent="0.3">
      <c r="A3349" t="s">
        <v>4522</v>
      </c>
      <c r="B3349" t="s">
        <v>36</v>
      </c>
      <c r="C3349" t="s">
        <v>45</v>
      </c>
      <c r="E3349" t="s">
        <v>86</v>
      </c>
      <c r="F3349" t="s">
        <v>60</v>
      </c>
      <c r="G3349" t="s">
        <v>47</v>
      </c>
      <c r="H3349" s="1">
        <v>44033</v>
      </c>
      <c r="J3349" s="1">
        <v>21995</v>
      </c>
      <c r="K3349" t="s">
        <v>4523</v>
      </c>
      <c r="L3349" t="s">
        <v>545</v>
      </c>
    </row>
    <row r="3350" spans="1:12" x14ac:dyDescent="0.3">
      <c r="A3350" t="s">
        <v>4524</v>
      </c>
      <c r="C3350" t="s">
        <v>25</v>
      </c>
      <c r="D3350" t="s">
        <v>130</v>
      </c>
      <c r="H3350" s="1">
        <v>43585</v>
      </c>
      <c r="J3350" s="1">
        <v>32401</v>
      </c>
      <c r="K3350" t="s">
        <v>4525</v>
      </c>
      <c r="L3350" t="s">
        <v>4768</v>
      </c>
    </row>
    <row r="3351" spans="1:12" x14ac:dyDescent="0.3">
      <c r="A3351" t="s">
        <v>4526</v>
      </c>
      <c r="B3351" t="s">
        <v>19</v>
      </c>
      <c r="C3351" t="s">
        <v>58</v>
      </c>
      <c r="D3351" t="s">
        <v>26</v>
      </c>
      <c r="E3351" t="s">
        <v>32</v>
      </c>
      <c r="F3351" t="s">
        <v>28</v>
      </c>
      <c r="H3351" s="1">
        <v>42702</v>
      </c>
      <c r="J3351" s="1">
        <v>23034</v>
      </c>
      <c r="K3351" t="s">
        <v>4527</v>
      </c>
      <c r="L3351">
        <v>117353</v>
      </c>
    </row>
    <row r="3352" spans="1:12" x14ac:dyDescent="0.3">
      <c r="A3352" t="s">
        <v>4528</v>
      </c>
      <c r="B3352" t="s">
        <v>19</v>
      </c>
      <c r="C3352" t="s">
        <v>12</v>
      </c>
      <c r="E3352" t="s">
        <v>170</v>
      </c>
      <c r="F3352" t="s">
        <v>15</v>
      </c>
      <c r="G3352" t="s">
        <v>69</v>
      </c>
      <c r="H3352" s="1">
        <v>40044</v>
      </c>
      <c r="I3352" s="1">
        <v>41290</v>
      </c>
      <c r="J3352" s="1">
        <v>34198</v>
      </c>
      <c r="K3352" t="s">
        <v>4529</v>
      </c>
      <c r="L3352" t="s">
        <v>4771</v>
      </c>
    </row>
    <row r="3353" spans="1:12" x14ac:dyDescent="0.3">
      <c r="A3353" t="s">
        <v>4530</v>
      </c>
      <c r="B3353" t="s">
        <v>85</v>
      </c>
      <c r="C3353" t="s">
        <v>37</v>
      </c>
      <c r="D3353" t="s">
        <v>130</v>
      </c>
      <c r="H3353" s="1">
        <v>43384</v>
      </c>
      <c r="I3353" s="1">
        <v>44002</v>
      </c>
      <c r="J3353" s="1">
        <v>30926</v>
      </c>
      <c r="K3353" t="s">
        <v>439</v>
      </c>
      <c r="L3353" t="s">
        <v>4773</v>
      </c>
    </row>
    <row r="3354" spans="1:12" x14ac:dyDescent="0.3">
      <c r="A3354" t="s">
        <v>4531</v>
      </c>
      <c r="B3354" t="s">
        <v>67</v>
      </c>
      <c r="C3354" t="s">
        <v>20</v>
      </c>
      <c r="D3354" t="s">
        <v>83</v>
      </c>
      <c r="E3354" t="s">
        <v>32</v>
      </c>
      <c r="F3354" t="s">
        <v>33</v>
      </c>
      <c r="G3354" t="s">
        <v>47</v>
      </c>
      <c r="H3354" s="1">
        <v>42820</v>
      </c>
      <c r="K3354">
        <v>89437</v>
      </c>
    </row>
    <row r="3355" spans="1:12" x14ac:dyDescent="0.3">
      <c r="A3355" t="s">
        <v>4532</v>
      </c>
      <c r="C3355" t="s">
        <v>97</v>
      </c>
      <c r="E3355" t="s">
        <v>63</v>
      </c>
      <c r="H3355" s="1">
        <v>40253</v>
      </c>
      <c r="J3355" s="1">
        <v>36647</v>
      </c>
      <c r="L3355" t="s">
        <v>4776</v>
      </c>
    </row>
    <row r="3356" spans="1:12" x14ac:dyDescent="0.3">
      <c r="A3356" t="s">
        <v>4533</v>
      </c>
      <c r="B3356" t="s">
        <v>24</v>
      </c>
      <c r="C3356" t="s">
        <v>37</v>
      </c>
      <c r="D3356" t="s">
        <v>41</v>
      </c>
      <c r="F3356" t="s">
        <v>15</v>
      </c>
      <c r="H3356" s="1">
        <v>43411</v>
      </c>
      <c r="I3356" s="1">
        <v>43809</v>
      </c>
      <c r="J3356" s="1">
        <v>38462</v>
      </c>
      <c r="K3356" t="s">
        <v>4534</v>
      </c>
    </row>
    <row r="3357" spans="1:12" x14ac:dyDescent="0.3">
      <c r="B3357" t="s">
        <v>85</v>
      </c>
      <c r="C3357" t="s">
        <v>25</v>
      </c>
      <c r="D3357" t="s">
        <v>26</v>
      </c>
      <c r="E3357" t="s">
        <v>99</v>
      </c>
      <c r="F3357" t="s">
        <v>15</v>
      </c>
      <c r="G3357" t="s">
        <v>64</v>
      </c>
      <c r="H3357" s="1">
        <v>44072</v>
      </c>
      <c r="J3357" s="1">
        <v>32437</v>
      </c>
      <c r="L3357" t="s">
        <v>4779</v>
      </c>
    </row>
    <row r="3358" spans="1:12" x14ac:dyDescent="0.3">
      <c r="A3358" t="s">
        <v>4535</v>
      </c>
      <c r="B3358" t="s">
        <v>19</v>
      </c>
      <c r="C3358" t="s">
        <v>40</v>
      </c>
      <c r="D3358" t="s">
        <v>94</v>
      </c>
      <c r="E3358" t="s">
        <v>86</v>
      </c>
      <c r="F3358" t="s">
        <v>33</v>
      </c>
      <c r="G3358" t="s">
        <v>42</v>
      </c>
      <c r="H3358" s="1">
        <v>42613</v>
      </c>
      <c r="I3358" s="1">
        <v>43202</v>
      </c>
      <c r="J3358" s="1">
        <v>29710</v>
      </c>
      <c r="L3358" t="s">
        <v>4781</v>
      </c>
    </row>
    <row r="3359" spans="1:12" x14ac:dyDescent="0.3">
      <c r="A3359" t="s">
        <v>4536</v>
      </c>
      <c r="C3359" t="s">
        <v>45</v>
      </c>
      <c r="D3359" t="s">
        <v>53</v>
      </c>
      <c r="E3359" t="s">
        <v>63</v>
      </c>
      <c r="F3359" t="s">
        <v>28</v>
      </c>
      <c r="H3359" s="1">
        <v>41500</v>
      </c>
      <c r="I3359" s="1">
        <v>43186</v>
      </c>
      <c r="J3359" s="1">
        <v>23449</v>
      </c>
      <c r="K3359" t="s">
        <v>4537</v>
      </c>
      <c r="L3359" t="s">
        <v>211</v>
      </c>
    </row>
    <row r="3360" spans="1:12" x14ac:dyDescent="0.3">
      <c r="A3360" t="s">
        <v>4538</v>
      </c>
      <c r="B3360" t="s">
        <v>85</v>
      </c>
      <c r="C3360" t="s">
        <v>37</v>
      </c>
      <c r="D3360" t="s">
        <v>68</v>
      </c>
      <c r="E3360" t="s">
        <v>92</v>
      </c>
      <c r="F3360" t="s">
        <v>33</v>
      </c>
      <c r="G3360" t="s">
        <v>78</v>
      </c>
      <c r="H3360" s="1">
        <v>39828</v>
      </c>
      <c r="I3360" s="1">
        <v>40839</v>
      </c>
      <c r="J3360" s="1">
        <v>36343</v>
      </c>
    </row>
    <row r="3361" spans="1:12" x14ac:dyDescent="0.3">
      <c r="A3361" t="s">
        <v>4539</v>
      </c>
      <c r="B3361" t="s">
        <v>36</v>
      </c>
      <c r="C3361" t="s">
        <v>12</v>
      </c>
      <c r="D3361" t="s">
        <v>68</v>
      </c>
      <c r="E3361" t="s">
        <v>170</v>
      </c>
      <c r="F3361" t="s">
        <v>28</v>
      </c>
      <c r="G3361" t="s">
        <v>16</v>
      </c>
      <c r="H3361" s="1">
        <v>40889</v>
      </c>
      <c r="J3361" s="1">
        <v>37304</v>
      </c>
    </row>
    <row r="3362" spans="1:12" x14ac:dyDescent="0.3">
      <c r="A3362" t="s">
        <v>4540</v>
      </c>
      <c r="B3362" t="s">
        <v>19</v>
      </c>
      <c r="D3362" t="s">
        <v>147</v>
      </c>
      <c r="E3362" t="s">
        <v>99</v>
      </c>
      <c r="G3362" t="s">
        <v>69</v>
      </c>
      <c r="H3362" s="1">
        <v>39890</v>
      </c>
      <c r="J3362" s="1">
        <v>38256</v>
      </c>
      <c r="L3362">
        <v>41645</v>
      </c>
    </row>
    <row r="3363" spans="1:12" x14ac:dyDescent="0.3">
      <c r="A3363" t="s">
        <v>4541</v>
      </c>
      <c r="B3363" t="s">
        <v>24</v>
      </c>
      <c r="C3363" t="s">
        <v>58</v>
      </c>
      <c r="F3363" t="s">
        <v>33</v>
      </c>
      <c r="G3363" t="s">
        <v>69</v>
      </c>
      <c r="H3363" s="1">
        <v>39936</v>
      </c>
      <c r="J3363" s="1">
        <v>35043</v>
      </c>
    </row>
    <row r="3364" spans="1:12" x14ac:dyDescent="0.3">
      <c r="A3364" t="s">
        <v>4542</v>
      </c>
      <c r="B3364" t="s">
        <v>49</v>
      </c>
      <c r="C3364" t="s">
        <v>40</v>
      </c>
      <c r="D3364" t="s">
        <v>59</v>
      </c>
      <c r="E3364" t="s">
        <v>32</v>
      </c>
      <c r="F3364" t="s">
        <v>15</v>
      </c>
      <c r="H3364" s="1">
        <v>43332</v>
      </c>
      <c r="J3364" s="1">
        <v>27512</v>
      </c>
      <c r="K3364" t="s">
        <v>4543</v>
      </c>
      <c r="L3364" t="s">
        <v>4788</v>
      </c>
    </row>
    <row r="3365" spans="1:12" x14ac:dyDescent="0.3">
      <c r="A3365" t="s">
        <v>4544</v>
      </c>
      <c r="B3365" t="s">
        <v>36</v>
      </c>
      <c r="C3365" t="s">
        <v>58</v>
      </c>
      <c r="D3365" t="s">
        <v>59</v>
      </c>
      <c r="E3365" t="s">
        <v>51</v>
      </c>
      <c r="F3365" t="s">
        <v>28</v>
      </c>
      <c r="H3365" s="1">
        <v>41708</v>
      </c>
      <c r="I3365" s="1">
        <v>41919</v>
      </c>
      <c r="J3365" s="1">
        <v>29824</v>
      </c>
      <c r="K3365" t="s">
        <v>4545</v>
      </c>
      <c r="L3365">
        <v>97991</v>
      </c>
    </row>
    <row r="3366" spans="1:12" x14ac:dyDescent="0.3">
      <c r="A3366" t="s">
        <v>4546</v>
      </c>
      <c r="B3366" t="s">
        <v>24</v>
      </c>
      <c r="C3366" t="s">
        <v>58</v>
      </c>
      <c r="D3366" t="s">
        <v>147</v>
      </c>
      <c r="E3366" t="s">
        <v>99</v>
      </c>
      <c r="F3366" t="s">
        <v>15</v>
      </c>
      <c r="G3366" t="s">
        <v>47</v>
      </c>
      <c r="H3366" s="1">
        <v>43511</v>
      </c>
      <c r="J3366" s="1">
        <v>23443</v>
      </c>
      <c r="K3366">
        <v>89751</v>
      </c>
      <c r="L3366" t="s">
        <v>4791</v>
      </c>
    </row>
    <row r="3367" spans="1:12" x14ac:dyDescent="0.3">
      <c r="A3367" t="s">
        <v>4547</v>
      </c>
      <c r="C3367" t="s">
        <v>97</v>
      </c>
      <c r="D3367" t="s">
        <v>53</v>
      </c>
      <c r="E3367" t="s">
        <v>14</v>
      </c>
      <c r="F3367" t="s">
        <v>28</v>
      </c>
      <c r="G3367" t="s">
        <v>64</v>
      </c>
      <c r="H3367" s="1">
        <v>43263</v>
      </c>
      <c r="J3367" s="1">
        <v>24748</v>
      </c>
      <c r="K3367">
        <v>30842</v>
      </c>
      <c r="L3367" t="s">
        <v>4793</v>
      </c>
    </row>
    <row r="3368" spans="1:12" x14ac:dyDescent="0.3">
      <c r="A3368" t="s">
        <v>4548</v>
      </c>
      <c r="C3368" t="s">
        <v>97</v>
      </c>
      <c r="D3368" t="s">
        <v>147</v>
      </c>
      <c r="E3368" t="s">
        <v>105</v>
      </c>
      <c r="F3368" t="s">
        <v>15</v>
      </c>
      <c r="G3368" t="s">
        <v>69</v>
      </c>
      <c r="H3368" s="1">
        <v>40609</v>
      </c>
      <c r="I3368" s="1">
        <v>42283</v>
      </c>
      <c r="J3368" s="1">
        <v>26137</v>
      </c>
      <c r="K3368" t="s">
        <v>4549</v>
      </c>
      <c r="L3368" t="s">
        <v>471</v>
      </c>
    </row>
    <row r="3369" spans="1:12" x14ac:dyDescent="0.3">
      <c r="A3369" t="s">
        <v>4550</v>
      </c>
      <c r="C3369" t="s">
        <v>82</v>
      </c>
      <c r="D3369" t="s">
        <v>31</v>
      </c>
      <c r="E3369" t="s">
        <v>54</v>
      </c>
      <c r="F3369" t="s">
        <v>60</v>
      </c>
      <c r="G3369" t="s">
        <v>47</v>
      </c>
      <c r="H3369" s="1">
        <v>43991</v>
      </c>
      <c r="J3369" s="1">
        <v>24300</v>
      </c>
      <c r="K3369" t="s">
        <v>76</v>
      </c>
      <c r="L3369" t="s">
        <v>282</v>
      </c>
    </row>
    <row r="3370" spans="1:12" x14ac:dyDescent="0.3">
      <c r="A3370" t="s">
        <v>4551</v>
      </c>
      <c r="C3370" t="s">
        <v>20</v>
      </c>
      <c r="D3370" t="s">
        <v>13</v>
      </c>
      <c r="E3370" t="s">
        <v>63</v>
      </c>
      <c r="G3370" t="s">
        <v>69</v>
      </c>
      <c r="H3370" s="1">
        <v>41843</v>
      </c>
      <c r="I3370" s="1">
        <v>42336</v>
      </c>
      <c r="J3370" s="1">
        <v>26846</v>
      </c>
      <c r="K3370" t="s">
        <v>4552</v>
      </c>
      <c r="L3370" t="s">
        <v>4797</v>
      </c>
    </row>
    <row r="3371" spans="1:12" x14ac:dyDescent="0.3">
      <c r="A3371" t="s">
        <v>4553</v>
      </c>
      <c r="B3371" t="s">
        <v>85</v>
      </c>
      <c r="C3371" t="s">
        <v>25</v>
      </c>
      <c r="D3371" t="s">
        <v>94</v>
      </c>
      <c r="E3371" t="s">
        <v>99</v>
      </c>
      <c r="F3371" t="s">
        <v>55</v>
      </c>
      <c r="G3371" t="s">
        <v>42</v>
      </c>
      <c r="H3371" s="1">
        <v>42712</v>
      </c>
      <c r="J3371" s="1">
        <v>33664</v>
      </c>
      <c r="K3371">
        <v>112563</v>
      </c>
      <c r="L3371" t="s">
        <v>4799</v>
      </c>
    </row>
    <row r="3372" spans="1:12" x14ac:dyDescent="0.3">
      <c r="A3372" t="s">
        <v>4554</v>
      </c>
      <c r="B3372" t="s">
        <v>36</v>
      </c>
      <c r="C3372" t="s">
        <v>12</v>
      </c>
      <c r="D3372" t="s">
        <v>50</v>
      </c>
      <c r="E3372" t="s">
        <v>63</v>
      </c>
      <c r="F3372" t="s">
        <v>33</v>
      </c>
      <c r="G3372" t="s">
        <v>78</v>
      </c>
      <c r="H3372" s="1">
        <v>43680</v>
      </c>
      <c r="J3372" s="1">
        <v>30547</v>
      </c>
      <c r="L3372" t="s">
        <v>280</v>
      </c>
    </row>
    <row r="3373" spans="1:12" x14ac:dyDescent="0.3">
      <c r="A3373" t="s">
        <v>4555</v>
      </c>
      <c r="B3373" t="s">
        <v>49</v>
      </c>
      <c r="C3373" t="s">
        <v>82</v>
      </c>
      <c r="D3373" t="s">
        <v>50</v>
      </c>
      <c r="E3373" t="s">
        <v>92</v>
      </c>
      <c r="F3373" t="s">
        <v>60</v>
      </c>
      <c r="G3373" t="s">
        <v>64</v>
      </c>
      <c r="H3373" s="1">
        <v>41250</v>
      </c>
      <c r="I3373" s="1">
        <v>42828</v>
      </c>
      <c r="J3373" s="1">
        <v>32200</v>
      </c>
      <c r="K3373" t="s">
        <v>4556</v>
      </c>
    </row>
    <row r="3374" spans="1:12" x14ac:dyDescent="0.3">
      <c r="A3374" t="s">
        <v>4557</v>
      </c>
      <c r="C3374" t="s">
        <v>40</v>
      </c>
      <c r="D3374" t="s">
        <v>130</v>
      </c>
      <c r="E3374" t="s">
        <v>54</v>
      </c>
      <c r="F3374" t="s">
        <v>33</v>
      </c>
      <c r="G3374" t="s">
        <v>16</v>
      </c>
      <c r="H3374" s="1">
        <v>40852</v>
      </c>
      <c r="I3374" s="1">
        <v>41882</v>
      </c>
      <c r="J3374" s="1">
        <v>23074</v>
      </c>
      <c r="L3374">
        <v>54821</v>
      </c>
    </row>
    <row r="3375" spans="1:12" x14ac:dyDescent="0.3">
      <c r="A3375" t="s">
        <v>4558</v>
      </c>
      <c r="B3375" t="s">
        <v>67</v>
      </c>
      <c r="C3375" t="s">
        <v>58</v>
      </c>
      <c r="D3375" t="s">
        <v>53</v>
      </c>
      <c r="E3375" t="s">
        <v>86</v>
      </c>
      <c r="G3375" t="s">
        <v>78</v>
      </c>
      <c r="H3375" s="1">
        <v>41767</v>
      </c>
      <c r="J3375" s="1">
        <v>27796</v>
      </c>
    </row>
    <row r="3376" spans="1:12" x14ac:dyDescent="0.3">
      <c r="A3376" t="s">
        <v>4559</v>
      </c>
      <c r="B3376" t="s">
        <v>36</v>
      </c>
      <c r="C3376" t="s">
        <v>37</v>
      </c>
      <c r="D3376" t="s">
        <v>50</v>
      </c>
      <c r="E3376" t="s">
        <v>170</v>
      </c>
      <c r="F3376" t="s">
        <v>28</v>
      </c>
      <c r="G3376" t="s">
        <v>69</v>
      </c>
      <c r="H3376" s="1">
        <v>43229</v>
      </c>
      <c r="J3376" s="1">
        <v>31397</v>
      </c>
      <c r="L3376" t="s">
        <v>411</v>
      </c>
    </row>
    <row r="3377" spans="1:12" x14ac:dyDescent="0.3">
      <c r="A3377" t="s">
        <v>4560</v>
      </c>
      <c r="B3377" t="s">
        <v>19</v>
      </c>
      <c r="E3377" t="s">
        <v>86</v>
      </c>
      <c r="F3377" t="s">
        <v>55</v>
      </c>
      <c r="G3377" t="s">
        <v>74</v>
      </c>
      <c r="H3377" s="1">
        <v>41072</v>
      </c>
      <c r="J3377" s="1">
        <v>26044</v>
      </c>
      <c r="K3377" t="s">
        <v>4561</v>
      </c>
      <c r="L3377" t="s">
        <v>4806</v>
      </c>
    </row>
    <row r="3378" spans="1:12" x14ac:dyDescent="0.3">
      <c r="A3378" t="s">
        <v>4562</v>
      </c>
      <c r="B3378" t="s">
        <v>24</v>
      </c>
      <c r="C3378" t="s">
        <v>25</v>
      </c>
      <c r="D3378" t="s">
        <v>147</v>
      </c>
      <c r="E3378" t="s">
        <v>105</v>
      </c>
      <c r="G3378" t="s">
        <v>16</v>
      </c>
      <c r="H3378" s="1">
        <v>43541</v>
      </c>
      <c r="K3378" t="s">
        <v>4563</v>
      </c>
      <c r="L3378">
        <v>49337</v>
      </c>
    </row>
    <row r="3379" spans="1:12" x14ac:dyDescent="0.3">
      <c r="A3379" t="s">
        <v>4564</v>
      </c>
      <c r="B3379" t="s">
        <v>85</v>
      </c>
      <c r="C3379" t="s">
        <v>40</v>
      </c>
      <c r="D3379" t="s">
        <v>50</v>
      </c>
      <c r="E3379" t="s">
        <v>51</v>
      </c>
      <c r="G3379" t="s">
        <v>74</v>
      </c>
      <c r="H3379" s="1">
        <v>43807</v>
      </c>
      <c r="I3379" s="1">
        <v>45622</v>
      </c>
      <c r="J3379" s="1">
        <v>33129</v>
      </c>
      <c r="K3379" t="s">
        <v>1150</v>
      </c>
      <c r="L3379" t="s">
        <v>616</v>
      </c>
    </row>
    <row r="3380" spans="1:12" x14ac:dyDescent="0.3">
      <c r="A3380" t="s">
        <v>4565</v>
      </c>
      <c r="B3380" t="s">
        <v>67</v>
      </c>
      <c r="C3380" t="s">
        <v>40</v>
      </c>
      <c r="D3380" t="s">
        <v>50</v>
      </c>
      <c r="E3380" t="s">
        <v>105</v>
      </c>
      <c r="F3380" t="s">
        <v>33</v>
      </c>
      <c r="G3380" t="s">
        <v>42</v>
      </c>
      <c r="H3380" s="1">
        <v>40164</v>
      </c>
      <c r="I3380" s="1">
        <v>42097</v>
      </c>
      <c r="J3380" s="1">
        <v>29452</v>
      </c>
      <c r="K3380" t="s">
        <v>4566</v>
      </c>
    </row>
    <row r="3381" spans="1:12" x14ac:dyDescent="0.3">
      <c r="A3381" t="s">
        <v>4567</v>
      </c>
      <c r="B3381" t="s">
        <v>19</v>
      </c>
      <c r="C3381" t="s">
        <v>12</v>
      </c>
      <c r="D3381" t="s">
        <v>31</v>
      </c>
      <c r="E3381" t="s">
        <v>63</v>
      </c>
      <c r="F3381" t="s">
        <v>28</v>
      </c>
      <c r="G3381" t="s">
        <v>29</v>
      </c>
      <c r="H3381" s="1">
        <v>40599</v>
      </c>
      <c r="I3381" s="1">
        <v>41989</v>
      </c>
      <c r="J3381" s="1">
        <v>35044</v>
      </c>
      <c r="K3381" t="s">
        <v>4568</v>
      </c>
      <c r="L3381" t="s">
        <v>4811</v>
      </c>
    </row>
    <row r="3382" spans="1:12" x14ac:dyDescent="0.3">
      <c r="A3382" t="s">
        <v>4569</v>
      </c>
      <c r="C3382" t="s">
        <v>20</v>
      </c>
      <c r="D3382" t="s">
        <v>59</v>
      </c>
      <c r="E3382" t="s">
        <v>63</v>
      </c>
      <c r="F3382" t="s">
        <v>28</v>
      </c>
      <c r="H3382" s="1">
        <v>41187</v>
      </c>
      <c r="J3382" s="1">
        <v>28343</v>
      </c>
      <c r="K3382" t="s">
        <v>4570</v>
      </c>
      <c r="L3382" t="s">
        <v>740</v>
      </c>
    </row>
    <row r="3383" spans="1:12" x14ac:dyDescent="0.3">
      <c r="A3383" t="s">
        <v>4571</v>
      </c>
      <c r="C3383" t="s">
        <v>82</v>
      </c>
      <c r="D3383" t="s">
        <v>50</v>
      </c>
      <c r="E3383" t="s">
        <v>32</v>
      </c>
      <c r="F3383" t="s">
        <v>28</v>
      </c>
      <c r="G3383" t="s">
        <v>69</v>
      </c>
      <c r="H3383" s="1">
        <v>41996</v>
      </c>
      <c r="J3383" s="1">
        <v>29300</v>
      </c>
      <c r="K3383" t="s">
        <v>2266</v>
      </c>
      <c r="L3383" t="s">
        <v>4814</v>
      </c>
    </row>
    <row r="3384" spans="1:12" x14ac:dyDescent="0.3">
      <c r="A3384" t="s">
        <v>4572</v>
      </c>
      <c r="B3384" t="s">
        <v>24</v>
      </c>
      <c r="C3384" t="s">
        <v>97</v>
      </c>
      <c r="D3384" t="s">
        <v>13</v>
      </c>
      <c r="E3384" t="s">
        <v>46</v>
      </c>
      <c r="F3384" t="s">
        <v>60</v>
      </c>
      <c r="G3384" t="s">
        <v>29</v>
      </c>
      <c r="H3384" s="1">
        <v>41989</v>
      </c>
      <c r="I3384" s="1">
        <v>43815</v>
      </c>
      <c r="J3384" s="1">
        <v>35344</v>
      </c>
      <c r="L3384">
        <v>90397</v>
      </c>
    </row>
    <row r="3385" spans="1:12" x14ac:dyDescent="0.3">
      <c r="A3385" t="s">
        <v>4573</v>
      </c>
      <c r="B3385" t="s">
        <v>24</v>
      </c>
      <c r="C3385" t="s">
        <v>40</v>
      </c>
      <c r="D3385" t="s">
        <v>94</v>
      </c>
      <c r="E3385" t="s">
        <v>46</v>
      </c>
      <c r="F3385" t="s">
        <v>33</v>
      </c>
      <c r="H3385" s="1">
        <v>42338</v>
      </c>
      <c r="I3385" s="1">
        <v>43283</v>
      </c>
      <c r="J3385" s="1">
        <v>31705</v>
      </c>
      <c r="K3385" t="s">
        <v>4574</v>
      </c>
      <c r="L3385">
        <v>46709</v>
      </c>
    </row>
    <row r="3386" spans="1:12" x14ac:dyDescent="0.3">
      <c r="A3386" t="s">
        <v>4575</v>
      </c>
      <c r="B3386" t="s">
        <v>67</v>
      </c>
      <c r="C3386" t="s">
        <v>12</v>
      </c>
      <c r="D3386" t="s">
        <v>130</v>
      </c>
      <c r="E3386" t="s">
        <v>86</v>
      </c>
      <c r="F3386" t="s">
        <v>55</v>
      </c>
      <c r="H3386" s="1">
        <v>40368</v>
      </c>
      <c r="J3386" s="1">
        <v>27222</v>
      </c>
      <c r="K3386">
        <v>36375</v>
      </c>
      <c r="L3386" t="s">
        <v>4819</v>
      </c>
    </row>
    <row r="3387" spans="1:12" x14ac:dyDescent="0.3">
      <c r="A3387" t="s">
        <v>4576</v>
      </c>
      <c r="B3387" t="s">
        <v>49</v>
      </c>
      <c r="C3387" t="s">
        <v>97</v>
      </c>
      <c r="D3387" t="s">
        <v>130</v>
      </c>
      <c r="E3387" t="s">
        <v>38</v>
      </c>
      <c r="G3387" t="s">
        <v>78</v>
      </c>
      <c r="H3387" s="1">
        <v>43944</v>
      </c>
      <c r="J3387" s="1">
        <v>35004</v>
      </c>
      <c r="L3387" t="s">
        <v>4821</v>
      </c>
    </row>
    <row r="3388" spans="1:12" x14ac:dyDescent="0.3">
      <c r="A3388" t="s">
        <v>4577</v>
      </c>
      <c r="B3388" t="s">
        <v>36</v>
      </c>
      <c r="C3388" t="s">
        <v>45</v>
      </c>
      <c r="D3388" t="s">
        <v>50</v>
      </c>
      <c r="E3388" t="s">
        <v>92</v>
      </c>
      <c r="F3388" t="s">
        <v>15</v>
      </c>
      <c r="G3388" t="s">
        <v>16</v>
      </c>
      <c r="H3388" s="1">
        <v>41137</v>
      </c>
      <c r="J3388" s="1">
        <v>29723</v>
      </c>
      <c r="K3388" t="s">
        <v>4578</v>
      </c>
      <c r="L3388">
        <v>33452</v>
      </c>
    </row>
    <row r="3389" spans="1:12" x14ac:dyDescent="0.3">
      <c r="A3389" t="s">
        <v>4579</v>
      </c>
      <c r="B3389" t="s">
        <v>24</v>
      </c>
      <c r="C3389" t="s">
        <v>58</v>
      </c>
      <c r="D3389" t="s">
        <v>94</v>
      </c>
      <c r="E3389" t="s">
        <v>14</v>
      </c>
      <c r="G3389" t="s">
        <v>64</v>
      </c>
      <c r="H3389" s="1">
        <v>40955</v>
      </c>
      <c r="J3389" s="1">
        <v>26779</v>
      </c>
    </row>
    <row r="3390" spans="1:12" x14ac:dyDescent="0.3">
      <c r="A3390" t="s">
        <v>4580</v>
      </c>
      <c r="B3390" t="s">
        <v>36</v>
      </c>
      <c r="C3390" t="s">
        <v>45</v>
      </c>
      <c r="D3390" t="s">
        <v>125</v>
      </c>
      <c r="E3390" t="s">
        <v>54</v>
      </c>
      <c r="G3390" t="s">
        <v>16</v>
      </c>
      <c r="H3390" s="1">
        <v>44129</v>
      </c>
      <c r="J3390" s="1">
        <v>25935</v>
      </c>
      <c r="K3390">
        <v>116981</v>
      </c>
    </row>
    <row r="3391" spans="1:12" x14ac:dyDescent="0.3">
      <c r="A3391" t="s">
        <v>4581</v>
      </c>
      <c r="B3391" t="s">
        <v>19</v>
      </c>
      <c r="C3391" t="s">
        <v>12</v>
      </c>
      <c r="D3391" t="s">
        <v>68</v>
      </c>
      <c r="E3391" t="s">
        <v>54</v>
      </c>
      <c r="F3391" t="s">
        <v>33</v>
      </c>
      <c r="G3391" t="s">
        <v>29</v>
      </c>
      <c r="H3391" s="1">
        <v>42648</v>
      </c>
      <c r="I3391" s="1">
        <v>44046</v>
      </c>
      <c r="J3391" s="1">
        <v>31846</v>
      </c>
      <c r="K3391">
        <v>113799</v>
      </c>
      <c r="L3391" t="s">
        <v>1126</v>
      </c>
    </row>
    <row r="3392" spans="1:12" x14ac:dyDescent="0.3">
      <c r="A3392" t="s">
        <v>4582</v>
      </c>
      <c r="B3392" t="s">
        <v>67</v>
      </c>
      <c r="C3392" t="s">
        <v>20</v>
      </c>
      <c r="D3392" t="s">
        <v>68</v>
      </c>
      <c r="E3392" t="s">
        <v>38</v>
      </c>
      <c r="F3392" t="s">
        <v>33</v>
      </c>
      <c r="G3392" t="s">
        <v>69</v>
      </c>
      <c r="H3392" s="1">
        <v>43547</v>
      </c>
      <c r="J3392" s="1">
        <v>24113</v>
      </c>
      <c r="K3392" t="s">
        <v>4583</v>
      </c>
      <c r="L3392" t="s">
        <v>1150</v>
      </c>
    </row>
    <row r="3393" spans="1:12" x14ac:dyDescent="0.3">
      <c r="A3393" t="s">
        <v>4584</v>
      </c>
      <c r="D3393" t="s">
        <v>94</v>
      </c>
      <c r="E3393" t="s">
        <v>105</v>
      </c>
      <c r="F3393" t="s">
        <v>60</v>
      </c>
      <c r="G3393" t="s">
        <v>69</v>
      </c>
      <c r="H3393" s="1">
        <v>42256</v>
      </c>
      <c r="I3393" s="1">
        <v>42707</v>
      </c>
      <c r="J3393" s="1">
        <v>23438</v>
      </c>
    </row>
    <row r="3394" spans="1:12" x14ac:dyDescent="0.3">
      <c r="A3394" t="s">
        <v>4585</v>
      </c>
      <c r="C3394" t="s">
        <v>25</v>
      </c>
      <c r="D3394" t="s">
        <v>125</v>
      </c>
      <c r="F3394" t="s">
        <v>60</v>
      </c>
      <c r="G3394" t="s">
        <v>78</v>
      </c>
      <c r="H3394" s="1">
        <v>42369</v>
      </c>
      <c r="J3394" s="1">
        <v>28659</v>
      </c>
      <c r="K3394" t="s">
        <v>4586</v>
      </c>
      <c r="L3394">
        <v>114981</v>
      </c>
    </row>
    <row r="3395" spans="1:12" x14ac:dyDescent="0.3">
      <c r="A3395" t="s">
        <v>4587</v>
      </c>
      <c r="C3395" t="s">
        <v>40</v>
      </c>
      <c r="D3395" t="s">
        <v>41</v>
      </c>
      <c r="E3395" t="s">
        <v>27</v>
      </c>
      <c r="H3395" s="1">
        <v>42483</v>
      </c>
      <c r="I3395" s="1">
        <v>43016</v>
      </c>
      <c r="J3395" s="1">
        <v>30289</v>
      </c>
      <c r="K3395" t="s">
        <v>4588</v>
      </c>
      <c r="L3395">
        <v>89960</v>
      </c>
    </row>
    <row r="3396" spans="1:12" x14ac:dyDescent="0.3">
      <c r="A3396" t="s">
        <v>4589</v>
      </c>
      <c r="B3396" t="s">
        <v>19</v>
      </c>
      <c r="C3396" t="s">
        <v>58</v>
      </c>
      <c r="D3396" t="s">
        <v>21</v>
      </c>
      <c r="E3396" t="s">
        <v>32</v>
      </c>
      <c r="G3396" t="s">
        <v>16</v>
      </c>
      <c r="H3396" s="1">
        <v>40071</v>
      </c>
      <c r="K3396">
        <v>81043</v>
      </c>
      <c r="L3396">
        <v>38793</v>
      </c>
    </row>
    <row r="3397" spans="1:12" x14ac:dyDescent="0.3">
      <c r="A3397" t="s">
        <v>4590</v>
      </c>
      <c r="C3397" t="s">
        <v>20</v>
      </c>
      <c r="D3397" t="s">
        <v>21</v>
      </c>
      <c r="E3397" t="s">
        <v>32</v>
      </c>
      <c r="F3397" t="s">
        <v>33</v>
      </c>
      <c r="G3397" t="s">
        <v>78</v>
      </c>
      <c r="H3397" s="1">
        <v>42939</v>
      </c>
      <c r="J3397" s="1">
        <v>25699</v>
      </c>
      <c r="L3397" t="s">
        <v>4832</v>
      </c>
    </row>
    <row r="3398" spans="1:12" x14ac:dyDescent="0.3">
      <c r="A3398" t="s">
        <v>4591</v>
      </c>
      <c r="B3398" t="s">
        <v>24</v>
      </c>
      <c r="C3398" t="s">
        <v>37</v>
      </c>
      <c r="D3398" t="s">
        <v>26</v>
      </c>
      <c r="F3398" t="s">
        <v>55</v>
      </c>
      <c r="G3398" t="s">
        <v>42</v>
      </c>
      <c r="H3398" s="1">
        <v>41236</v>
      </c>
      <c r="I3398" s="1">
        <v>42949</v>
      </c>
      <c r="J3398" s="1">
        <v>30518</v>
      </c>
      <c r="K3398">
        <v>81604</v>
      </c>
      <c r="L3398" t="s">
        <v>925</v>
      </c>
    </row>
    <row r="3399" spans="1:12" x14ac:dyDescent="0.3">
      <c r="A3399" t="s">
        <v>4592</v>
      </c>
      <c r="B3399" t="s">
        <v>36</v>
      </c>
      <c r="C3399" t="s">
        <v>20</v>
      </c>
      <c r="D3399" t="s">
        <v>147</v>
      </c>
      <c r="E3399" t="s">
        <v>105</v>
      </c>
      <c r="F3399" t="s">
        <v>60</v>
      </c>
      <c r="G3399" t="s">
        <v>16</v>
      </c>
      <c r="H3399" s="1">
        <v>43954</v>
      </c>
      <c r="J3399" s="1">
        <v>36185</v>
      </c>
      <c r="K3399" t="s">
        <v>616</v>
      </c>
      <c r="L3399" t="s">
        <v>4835</v>
      </c>
    </row>
    <row r="3400" spans="1:12" x14ac:dyDescent="0.3">
      <c r="A3400" t="s">
        <v>4593</v>
      </c>
      <c r="B3400" t="s">
        <v>24</v>
      </c>
      <c r="C3400" t="s">
        <v>82</v>
      </c>
      <c r="E3400" t="s">
        <v>63</v>
      </c>
      <c r="F3400" t="s">
        <v>60</v>
      </c>
      <c r="G3400" t="s">
        <v>69</v>
      </c>
      <c r="H3400" s="1">
        <v>40568</v>
      </c>
      <c r="J3400" s="1">
        <v>23510</v>
      </c>
      <c r="K3400" t="s">
        <v>631</v>
      </c>
    </row>
    <row r="3401" spans="1:12" x14ac:dyDescent="0.3">
      <c r="A3401" t="s">
        <v>4594</v>
      </c>
      <c r="B3401" t="s">
        <v>19</v>
      </c>
      <c r="C3401" t="s">
        <v>45</v>
      </c>
      <c r="D3401" t="s">
        <v>59</v>
      </c>
      <c r="F3401" t="s">
        <v>55</v>
      </c>
      <c r="G3401" t="s">
        <v>47</v>
      </c>
      <c r="H3401" s="1">
        <v>43729</v>
      </c>
      <c r="I3401" s="1">
        <v>44193</v>
      </c>
      <c r="J3401" s="1">
        <v>29403</v>
      </c>
      <c r="L3401" t="s">
        <v>4838</v>
      </c>
    </row>
    <row r="3402" spans="1:12" x14ac:dyDescent="0.3">
      <c r="A3402" t="s">
        <v>4595</v>
      </c>
      <c r="B3402" t="s">
        <v>24</v>
      </c>
      <c r="C3402" t="s">
        <v>40</v>
      </c>
      <c r="D3402" t="s">
        <v>94</v>
      </c>
      <c r="E3402" t="s">
        <v>46</v>
      </c>
      <c r="F3402" t="s">
        <v>55</v>
      </c>
      <c r="G3402" t="s">
        <v>42</v>
      </c>
      <c r="H3402" s="1">
        <v>40813</v>
      </c>
      <c r="J3402" s="1">
        <v>29512</v>
      </c>
      <c r="K3402" t="s">
        <v>132</v>
      </c>
      <c r="L3402" t="s">
        <v>4840</v>
      </c>
    </row>
    <row r="3403" spans="1:12" x14ac:dyDescent="0.3">
      <c r="A3403" t="s">
        <v>4596</v>
      </c>
      <c r="B3403" t="s">
        <v>85</v>
      </c>
      <c r="C3403" t="s">
        <v>45</v>
      </c>
      <c r="D3403" t="s">
        <v>59</v>
      </c>
      <c r="E3403" t="s">
        <v>46</v>
      </c>
      <c r="F3403" t="s">
        <v>28</v>
      </c>
      <c r="H3403" s="1">
        <v>41316</v>
      </c>
      <c r="I3403" s="1">
        <v>41293</v>
      </c>
      <c r="J3403" s="1">
        <v>33381</v>
      </c>
      <c r="K3403">
        <v>98491</v>
      </c>
      <c r="L3403" t="s">
        <v>4841</v>
      </c>
    </row>
    <row r="3404" spans="1:12" x14ac:dyDescent="0.3">
      <c r="A3404" t="s">
        <v>4597</v>
      </c>
      <c r="B3404" t="s">
        <v>24</v>
      </c>
      <c r="D3404" t="s">
        <v>21</v>
      </c>
      <c r="E3404" t="s">
        <v>105</v>
      </c>
      <c r="F3404" t="s">
        <v>15</v>
      </c>
      <c r="G3404" t="s">
        <v>64</v>
      </c>
      <c r="H3404" s="1">
        <v>42893</v>
      </c>
      <c r="I3404" s="1">
        <v>43209</v>
      </c>
      <c r="J3404" s="1">
        <v>31618</v>
      </c>
    </row>
    <row r="3405" spans="1:12" x14ac:dyDescent="0.3">
      <c r="A3405" t="s">
        <v>4598</v>
      </c>
      <c r="B3405" t="s">
        <v>36</v>
      </c>
      <c r="C3405" t="s">
        <v>97</v>
      </c>
      <c r="D3405" t="s">
        <v>21</v>
      </c>
      <c r="E3405" t="s">
        <v>51</v>
      </c>
      <c r="F3405" t="s">
        <v>55</v>
      </c>
      <c r="G3405" t="s">
        <v>74</v>
      </c>
      <c r="H3405" s="1">
        <v>40075</v>
      </c>
      <c r="I3405" s="1">
        <v>41544</v>
      </c>
      <c r="J3405" s="1">
        <v>29689</v>
      </c>
      <c r="K3405" t="s">
        <v>1462</v>
      </c>
      <c r="L3405" t="s">
        <v>4844</v>
      </c>
    </row>
    <row r="3406" spans="1:12" x14ac:dyDescent="0.3">
      <c r="A3406" t="s">
        <v>4599</v>
      </c>
      <c r="B3406" t="s">
        <v>24</v>
      </c>
      <c r="C3406" t="s">
        <v>58</v>
      </c>
      <c r="D3406" t="s">
        <v>13</v>
      </c>
      <c r="F3406" t="s">
        <v>60</v>
      </c>
      <c r="H3406" s="1">
        <v>40630</v>
      </c>
      <c r="I3406" s="1">
        <v>41854</v>
      </c>
      <c r="J3406" s="1">
        <v>26758</v>
      </c>
    </row>
    <row r="3407" spans="1:12" x14ac:dyDescent="0.3">
      <c r="A3407" t="s">
        <v>4600</v>
      </c>
      <c r="B3407" t="s">
        <v>85</v>
      </c>
      <c r="C3407" t="s">
        <v>37</v>
      </c>
      <c r="D3407" t="s">
        <v>68</v>
      </c>
      <c r="E3407" t="s">
        <v>105</v>
      </c>
      <c r="G3407" t="s">
        <v>47</v>
      </c>
      <c r="H3407" s="1">
        <v>43467</v>
      </c>
      <c r="I3407" s="1">
        <v>44062</v>
      </c>
      <c r="J3407" s="1">
        <v>35300</v>
      </c>
      <c r="K3407" t="s">
        <v>4601</v>
      </c>
    </row>
    <row r="3408" spans="1:12" x14ac:dyDescent="0.3">
      <c r="A3408" t="s">
        <v>4602</v>
      </c>
      <c r="B3408" t="s">
        <v>49</v>
      </c>
      <c r="D3408" t="s">
        <v>31</v>
      </c>
      <c r="E3408" t="s">
        <v>105</v>
      </c>
      <c r="F3408" t="s">
        <v>60</v>
      </c>
      <c r="G3408" t="s">
        <v>42</v>
      </c>
      <c r="H3408" s="1">
        <v>43082</v>
      </c>
      <c r="I3408" s="1">
        <v>44924</v>
      </c>
      <c r="J3408" s="1">
        <v>37156</v>
      </c>
      <c r="K3408" t="s">
        <v>4603</v>
      </c>
      <c r="L3408">
        <v>99688</v>
      </c>
    </row>
    <row r="3409" spans="1:12" x14ac:dyDescent="0.3">
      <c r="A3409" t="s">
        <v>4604</v>
      </c>
      <c r="B3409" t="s">
        <v>36</v>
      </c>
      <c r="C3409" t="s">
        <v>40</v>
      </c>
      <c r="D3409" t="s">
        <v>83</v>
      </c>
      <c r="E3409" t="s">
        <v>14</v>
      </c>
      <c r="F3409" t="s">
        <v>33</v>
      </c>
      <c r="G3409" t="s">
        <v>47</v>
      </c>
      <c r="H3409" s="1">
        <v>43632</v>
      </c>
      <c r="J3409" s="1">
        <v>36257</v>
      </c>
      <c r="L3409" t="s">
        <v>1999</v>
      </c>
    </row>
    <row r="3410" spans="1:12" x14ac:dyDescent="0.3">
      <c r="A3410" t="s">
        <v>4605</v>
      </c>
      <c r="B3410" t="s">
        <v>36</v>
      </c>
      <c r="D3410" t="s">
        <v>41</v>
      </c>
      <c r="E3410" t="s">
        <v>54</v>
      </c>
      <c r="G3410" t="s">
        <v>64</v>
      </c>
      <c r="H3410" s="1">
        <v>43719</v>
      </c>
      <c r="J3410" s="1">
        <v>23688</v>
      </c>
    </row>
    <row r="3411" spans="1:12" x14ac:dyDescent="0.3">
      <c r="A3411" t="s">
        <v>4606</v>
      </c>
      <c r="C3411" t="s">
        <v>40</v>
      </c>
      <c r="D3411" t="s">
        <v>125</v>
      </c>
      <c r="E3411" t="s">
        <v>14</v>
      </c>
      <c r="F3411" t="s">
        <v>55</v>
      </c>
      <c r="G3411" t="s">
        <v>16</v>
      </c>
      <c r="H3411" s="1">
        <v>42464</v>
      </c>
    </row>
    <row r="3412" spans="1:12" x14ac:dyDescent="0.3">
      <c r="A3412" t="s">
        <v>4607</v>
      </c>
      <c r="C3412" t="s">
        <v>97</v>
      </c>
      <c r="D3412" t="s">
        <v>83</v>
      </c>
      <c r="E3412" t="s">
        <v>38</v>
      </c>
      <c r="F3412" t="s">
        <v>15</v>
      </c>
      <c r="G3412" t="s">
        <v>74</v>
      </c>
      <c r="H3412" s="1">
        <v>43286</v>
      </c>
      <c r="I3412" s="1">
        <v>43285</v>
      </c>
      <c r="J3412" s="1">
        <v>33734</v>
      </c>
      <c r="L3412" t="s">
        <v>921</v>
      </c>
    </row>
    <row r="3413" spans="1:12" x14ac:dyDescent="0.3">
      <c r="A3413" t="s">
        <v>4608</v>
      </c>
      <c r="B3413" t="s">
        <v>36</v>
      </c>
      <c r="D3413" t="s">
        <v>53</v>
      </c>
      <c r="E3413" t="s">
        <v>27</v>
      </c>
      <c r="H3413" s="1">
        <v>39866</v>
      </c>
      <c r="J3413" s="1">
        <v>29457</v>
      </c>
      <c r="K3413" t="s">
        <v>783</v>
      </c>
      <c r="L3413">
        <v>80015</v>
      </c>
    </row>
    <row r="3414" spans="1:12" x14ac:dyDescent="0.3">
      <c r="A3414" t="s">
        <v>4609</v>
      </c>
      <c r="B3414" t="s">
        <v>67</v>
      </c>
      <c r="C3414" t="s">
        <v>20</v>
      </c>
      <c r="D3414" t="s">
        <v>147</v>
      </c>
      <c r="E3414" t="s">
        <v>14</v>
      </c>
      <c r="G3414" t="s">
        <v>64</v>
      </c>
      <c r="H3414" s="1">
        <v>44093</v>
      </c>
      <c r="J3414" s="1">
        <v>34904</v>
      </c>
      <c r="K3414" t="s">
        <v>4610</v>
      </c>
      <c r="L3414" t="s">
        <v>1268</v>
      </c>
    </row>
    <row r="3415" spans="1:12" x14ac:dyDescent="0.3">
      <c r="A3415" t="s">
        <v>4611</v>
      </c>
      <c r="D3415" t="s">
        <v>53</v>
      </c>
      <c r="E3415" t="s">
        <v>27</v>
      </c>
      <c r="F3415" t="s">
        <v>15</v>
      </c>
      <c r="H3415" s="1">
        <v>43579</v>
      </c>
      <c r="I3415" s="1">
        <v>44778</v>
      </c>
      <c r="J3415" s="1">
        <v>32277</v>
      </c>
      <c r="L3415" t="s">
        <v>1150</v>
      </c>
    </row>
    <row r="3416" spans="1:12" x14ac:dyDescent="0.3">
      <c r="A3416" t="s">
        <v>4612</v>
      </c>
      <c r="C3416" t="s">
        <v>58</v>
      </c>
      <c r="D3416" t="s">
        <v>83</v>
      </c>
      <c r="E3416" t="s">
        <v>14</v>
      </c>
      <c r="F3416" t="s">
        <v>15</v>
      </c>
      <c r="G3416" t="s">
        <v>69</v>
      </c>
      <c r="H3416" s="1">
        <v>43959</v>
      </c>
      <c r="I3416" s="1">
        <v>45792</v>
      </c>
      <c r="J3416" s="1">
        <v>28595</v>
      </c>
      <c r="L3416" t="s">
        <v>4858</v>
      </c>
    </row>
    <row r="3417" spans="1:12" x14ac:dyDescent="0.3">
      <c r="A3417" t="s">
        <v>4613</v>
      </c>
      <c r="B3417" t="s">
        <v>36</v>
      </c>
      <c r="C3417" t="s">
        <v>37</v>
      </c>
      <c r="E3417" t="s">
        <v>92</v>
      </c>
      <c r="F3417" t="s">
        <v>33</v>
      </c>
      <c r="H3417" s="1">
        <v>41114</v>
      </c>
      <c r="K3417" t="s">
        <v>4614</v>
      </c>
      <c r="L3417" t="s">
        <v>1268</v>
      </c>
    </row>
    <row r="3418" spans="1:12" x14ac:dyDescent="0.3">
      <c r="A3418" t="s">
        <v>4615</v>
      </c>
      <c r="D3418" t="s">
        <v>147</v>
      </c>
      <c r="E3418" t="s">
        <v>86</v>
      </c>
      <c r="F3418" t="s">
        <v>60</v>
      </c>
      <c r="G3418" t="s">
        <v>78</v>
      </c>
      <c r="H3418" s="1">
        <v>44119</v>
      </c>
      <c r="I3418" s="1">
        <v>44936</v>
      </c>
      <c r="J3418" s="1">
        <v>30078</v>
      </c>
      <c r="K3418" t="s">
        <v>4616</v>
      </c>
      <c r="L3418" t="s">
        <v>1126</v>
      </c>
    </row>
    <row r="3419" spans="1:12" x14ac:dyDescent="0.3">
      <c r="A3419" t="s">
        <v>4617</v>
      </c>
      <c r="C3419" t="s">
        <v>20</v>
      </c>
      <c r="D3419" t="s">
        <v>94</v>
      </c>
      <c r="E3419" t="s">
        <v>46</v>
      </c>
      <c r="F3419" t="s">
        <v>28</v>
      </c>
      <c r="G3419" t="s">
        <v>78</v>
      </c>
      <c r="H3419" s="1">
        <v>44088</v>
      </c>
      <c r="J3419" s="1">
        <v>33553</v>
      </c>
      <c r="K3419">
        <v>60528</v>
      </c>
      <c r="L3419">
        <v>117052</v>
      </c>
    </row>
    <row r="3420" spans="1:12" x14ac:dyDescent="0.3">
      <c r="A3420" t="s">
        <v>4618</v>
      </c>
      <c r="B3420" t="s">
        <v>67</v>
      </c>
      <c r="C3420" t="s">
        <v>45</v>
      </c>
      <c r="D3420" t="s">
        <v>59</v>
      </c>
      <c r="E3420" t="s">
        <v>14</v>
      </c>
      <c r="F3420" t="s">
        <v>60</v>
      </c>
      <c r="G3420" t="s">
        <v>16</v>
      </c>
      <c r="H3420" s="1">
        <v>40176</v>
      </c>
      <c r="J3420" s="1">
        <v>38473</v>
      </c>
      <c r="L3420" t="s">
        <v>4865</v>
      </c>
    </row>
    <row r="3421" spans="1:12" x14ac:dyDescent="0.3">
      <c r="A3421" t="s">
        <v>4619</v>
      </c>
      <c r="B3421" t="s">
        <v>19</v>
      </c>
      <c r="C3421" t="s">
        <v>20</v>
      </c>
      <c r="E3421" t="s">
        <v>38</v>
      </c>
      <c r="F3421" t="s">
        <v>60</v>
      </c>
      <c r="G3421" t="s">
        <v>69</v>
      </c>
      <c r="H3421" s="1">
        <v>41284</v>
      </c>
      <c r="I3421" s="1">
        <v>42104</v>
      </c>
      <c r="J3421" s="1">
        <v>29820</v>
      </c>
      <c r="K3421" t="s">
        <v>4620</v>
      </c>
      <c r="L3421" t="s">
        <v>4867</v>
      </c>
    </row>
    <row r="3422" spans="1:12" x14ac:dyDescent="0.3">
      <c r="A3422" t="s">
        <v>4621</v>
      </c>
      <c r="B3422" t="s">
        <v>19</v>
      </c>
      <c r="C3422" t="s">
        <v>37</v>
      </c>
      <c r="D3422" t="s">
        <v>59</v>
      </c>
      <c r="F3422" t="s">
        <v>33</v>
      </c>
      <c r="G3422" t="s">
        <v>74</v>
      </c>
      <c r="H3422" s="1">
        <v>42088</v>
      </c>
      <c r="J3422" s="1">
        <v>29946</v>
      </c>
    </row>
    <row r="3423" spans="1:12" x14ac:dyDescent="0.3">
      <c r="A3423" t="s">
        <v>4622</v>
      </c>
      <c r="B3423" t="s">
        <v>36</v>
      </c>
      <c r="C3423" t="s">
        <v>37</v>
      </c>
      <c r="D3423" t="s">
        <v>94</v>
      </c>
      <c r="E3423" t="s">
        <v>51</v>
      </c>
      <c r="G3423" t="s">
        <v>64</v>
      </c>
      <c r="H3423" s="1">
        <v>43219</v>
      </c>
      <c r="J3423" s="1">
        <v>33215</v>
      </c>
      <c r="K3423" t="s">
        <v>187</v>
      </c>
    </row>
    <row r="3424" spans="1:12" x14ac:dyDescent="0.3">
      <c r="A3424" t="s">
        <v>4623</v>
      </c>
      <c r="B3424" t="s">
        <v>67</v>
      </c>
      <c r="C3424" t="s">
        <v>45</v>
      </c>
      <c r="D3424" t="s">
        <v>26</v>
      </c>
      <c r="E3424" t="s">
        <v>99</v>
      </c>
      <c r="G3424" t="s">
        <v>78</v>
      </c>
      <c r="H3424" s="1">
        <v>41016</v>
      </c>
      <c r="J3424" s="1">
        <v>36589</v>
      </c>
    </row>
    <row r="3425" spans="1:12" x14ac:dyDescent="0.3">
      <c r="A3425" t="s">
        <v>4624</v>
      </c>
      <c r="C3425" t="s">
        <v>45</v>
      </c>
      <c r="D3425" t="s">
        <v>50</v>
      </c>
      <c r="E3425" t="s">
        <v>27</v>
      </c>
      <c r="F3425" t="s">
        <v>55</v>
      </c>
      <c r="H3425" s="1">
        <v>43640</v>
      </c>
      <c r="J3425" s="1">
        <v>30824</v>
      </c>
      <c r="K3425" t="s">
        <v>4625</v>
      </c>
      <c r="L3425" t="s">
        <v>4873</v>
      </c>
    </row>
    <row r="3426" spans="1:12" x14ac:dyDescent="0.3">
      <c r="A3426" t="s">
        <v>4626</v>
      </c>
      <c r="C3426" t="s">
        <v>97</v>
      </c>
      <c r="E3426" t="s">
        <v>170</v>
      </c>
      <c r="H3426" s="1">
        <v>42935</v>
      </c>
      <c r="J3426" s="1">
        <v>29443</v>
      </c>
      <c r="K3426" t="s">
        <v>1451</v>
      </c>
      <c r="L3426" t="s">
        <v>4875</v>
      </c>
    </row>
    <row r="3427" spans="1:12" x14ac:dyDescent="0.3">
      <c r="A3427" t="s">
        <v>4627</v>
      </c>
      <c r="B3427" t="s">
        <v>85</v>
      </c>
      <c r="D3427" t="s">
        <v>125</v>
      </c>
      <c r="E3427" t="s">
        <v>170</v>
      </c>
      <c r="H3427" s="1">
        <v>43435</v>
      </c>
      <c r="J3427" s="1">
        <v>35906</v>
      </c>
      <c r="K3427" t="s">
        <v>4628</v>
      </c>
      <c r="L3427" t="s">
        <v>4877</v>
      </c>
    </row>
    <row r="3428" spans="1:12" x14ac:dyDescent="0.3">
      <c r="A3428" t="s">
        <v>4629</v>
      </c>
      <c r="B3428" t="s">
        <v>36</v>
      </c>
      <c r="C3428" t="s">
        <v>37</v>
      </c>
      <c r="D3428" t="s">
        <v>26</v>
      </c>
      <c r="E3428" t="s">
        <v>32</v>
      </c>
      <c r="G3428" t="s">
        <v>69</v>
      </c>
      <c r="H3428" s="1">
        <v>43090</v>
      </c>
      <c r="J3428" s="1">
        <v>35202</v>
      </c>
    </row>
    <row r="3429" spans="1:12" x14ac:dyDescent="0.3">
      <c r="A3429" t="s">
        <v>4630</v>
      </c>
      <c r="B3429" t="s">
        <v>19</v>
      </c>
      <c r="C3429" t="s">
        <v>25</v>
      </c>
      <c r="D3429" t="s">
        <v>94</v>
      </c>
      <c r="E3429" t="s">
        <v>86</v>
      </c>
      <c r="F3429" t="s">
        <v>15</v>
      </c>
      <c r="G3429" t="s">
        <v>29</v>
      </c>
      <c r="H3429" s="1">
        <v>41516</v>
      </c>
      <c r="J3429" s="1">
        <v>32716</v>
      </c>
      <c r="K3429" t="s">
        <v>4631</v>
      </c>
      <c r="L3429" t="s">
        <v>4880</v>
      </c>
    </row>
    <row r="3430" spans="1:12" x14ac:dyDescent="0.3">
      <c r="A3430" t="s">
        <v>4632</v>
      </c>
      <c r="B3430" t="s">
        <v>24</v>
      </c>
      <c r="C3430" t="s">
        <v>45</v>
      </c>
      <c r="D3430" t="s">
        <v>125</v>
      </c>
      <c r="E3430" t="s">
        <v>54</v>
      </c>
      <c r="F3430" t="s">
        <v>60</v>
      </c>
      <c r="G3430" t="s">
        <v>42</v>
      </c>
      <c r="H3430" s="1">
        <v>43816</v>
      </c>
      <c r="K3430" t="s">
        <v>4633</v>
      </c>
    </row>
    <row r="3431" spans="1:12" x14ac:dyDescent="0.3">
      <c r="A3431" t="s">
        <v>4634</v>
      </c>
      <c r="B3431" t="s">
        <v>19</v>
      </c>
      <c r="C3431" t="s">
        <v>25</v>
      </c>
      <c r="D3431" t="s">
        <v>53</v>
      </c>
      <c r="E3431" t="s">
        <v>46</v>
      </c>
      <c r="F3431" t="s">
        <v>55</v>
      </c>
      <c r="G3431" t="s">
        <v>69</v>
      </c>
      <c r="H3431" s="1">
        <v>42177</v>
      </c>
      <c r="I3431" s="1">
        <v>43556</v>
      </c>
      <c r="J3431" s="1">
        <v>25071</v>
      </c>
      <c r="K3431" t="s">
        <v>417</v>
      </c>
      <c r="L3431" t="s">
        <v>370</v>
      </c>
    </row>
    <row r="3432" spans="1:12" x14ac:dyDescent="0.3">
      <c r="A3432" t="s">
        <v>4635</v>
      </c>
      <c r="C3432" t="s">
        <v>20</v>
      </c>
      <c r="D3432" t="s">
        <v>94</v>
      </c>
      <c r="F3432" t="s">
        <v>33</v>
      </c>
      <c r="G3432" t="s">
        <v>69</v>
      </c>
      <c r="H3432" s="1">
        <v>41211</v>
      </c>
      <c r="J3432" s="1">
        <v>23752</v>
      </c>
      <c r="K3432" t="s">
        <v>485</v>
      </c>
    </row>
    <row r="3433" spans="1:12" x14ac:dyDescent="0.3">
      <c r="A3433" t="s">
        <v>4636</v>
      </c>
      <c r="B3433" t="s">
        <v>85</v>
      </c>
      <c r="C3433" t="s">
        <v>37</v>
      </c>
      <c r="D3433" t="s">
        <v>53</v>
      </c>
      <c r="E3433" t="s">
        <v>170</v>
      </c>
      <c r="F3433" t="s">
        <v>33</v>
      </c>
      <c r="G3433" t="s">
        <v>69</v>
      </c>
      <c r="H3433" s="1">
        <v>40092</v>
      </c>
      <c r="J3433" s="1">
        <v>28265</v>
      </c>
      <c r="K3433" t="s">
        <v>4637</v>
      </c>
      <c r="L3433" t="s">
        <v>4885</v>
      </c>
    </row>
    <row r="3434" spans="1:12" x14ac:dyDescent="0.3">
      <c r="A3434" t="s">
        <v>4638</v>
      </c>
      <c r="C3434" t="s">
        <v>58</v>
      </c>
      <c r="E3434" t="s">
        <v>27</v>
      </c>
      <c r="G3434" t="s">
        <v>16</v>
      </c>
      <c r="H3434" s="1">
        <v>41454</v>
      </c>
      <c r="J3434" s="1">
        <v>32768</v>
      </c>
      <c r="L3434" t="s">
        <v>4887</v>
      </c>
    </row>
    <row r="3435" spans="1:12" x14ac:dyDescent="0.3">
      <c r="A3435" t="s">
        <v>4639</v>
      </c>
      <c r="E3435" t="s">
        <v>54</v>
      </c>
      <c r="G3435" t="s">
        <v>64</v>
      </c>
      <c r="H3435" s="1">
        <v>43060</v>
      </c>
      <c r="J3435" s="1">
        <v>31755</v>
      </c>
      <c r="K3435">
        <v>119008</v>
      </c>
      <c r="L3435" t="s">
        <v>4889</v>
      </c>
    </row>
    <row r="3436" spans="1:12" x14ac:dyDescent="0.3">
      <c r="A3436" t="s">
        <v>4640</v>
      </c>
      <c r="B3436" t="s">
        <v>67</v>
      </c>
      <c r="C3436" t="s">
        <v>82</v>
      </c>
      <c r="E3436" t="s">
        <v>27</v>
      </c>
      <c r="G3436" t="s">
        <v>16</v>
      </c>
      <c r="H3436" s="1">
        <v>42326</v>
      </c>
      <c r="I3436" s="1">
        <v>43205</v>
      </c>
      <c r="J3436" s="1">
        <v>30444</v>
      </c>
      <c r="K3436" t="s">
        <v>4641</v>
      </c>
    </row>
    <row r="3437" spans="1:12" x14ac:dyDescent="0.3">
      <c r="A3437" t="s">
        <v>4642</v>
      </c>
      <c r="C3437" t="s">
        <v>25</v>
      </c>
      <c r="D3437" t="s">
        <v>13</v>
      </c>
      <c r="E3437" t="s">
        <v>86</v>
      </c>
      <c r="F3437" t="s">
        <v>15</v>
      </c>
      <c r="G3437" t="s">
        <v>29</v>
      </c>
      <c r="H3437" s="1">
        <v>43802</v>
      </c>
      <c r="I3437" s="1">
        <v>44386</v>
      </c>
      <c r="J3437" s="1">
        <v>34905</v>
      </c>
      <c r="K3437" t="s">
        <v>439</v>
      </c>
      <c r="L3437">
        <v>44986</v>
      </c>
    </row>
    <row r="3438" spans="1:12" x14ac:dyDescent="0.3">
      <c r="A3438" t="s">
        <v>4643</v>
      </c>
      <c r="B3438" t="s">
        <v>19</v>
      </c>
      <c r="C3438" t="s">
        <v>37</v>
      </c>
      <c r="D3438" t="s">
        <v>13</v>
      </c>
      <c r="E3438" t="s">
        <v>105</v>
      </c>
      <c r="G3438" t="s">
        <v>16</v>
      </c>
      <c r="H3438" s="1">
        <v>42027</v>
      </c>
      <c r="J3438" s="1">
        <v>32031</v>
      </c>
    </row>
    <row r="3439" spans="1:12" x14ac:dyDescent="0.3">
      <c r="A3439" t="s">
        <v>4644</v>
      </c>
      <c r="B3439" t="s">
        <v>19</v>
      </c>
      <c r="C3439" t="s">
        <v>45</v>
      </c>
      <c r="E3439" t="s">
        <v>63</v>
      </c>
      <c r="G3439" t="s">
        <v>42</v>
      </c>
      <c r="H3439" s="1">
        <v>44120</v>
      </c>
      <c r="J3439" s="1">
        <v>27449</v>
      </c>
      <c r="L3439">
        <v>39810</v>
      </c>
    </row>
    <row r="3440" spans="1:12" x14ac:dyDescent="0.3">
      <c r="A3440" t="s">
        <v>4645</v>
      </c>
      <c r="B3440" t="s">
        <v>24</v>
      </c>
      <c r="C3440" t="s">
        <v>37</v>
      </c>
      <c r="D3440" t="s">
        <v>83</v>
      </c>
      <c r="F3440" t="s">
        <v>28</v>
      </c>
      <c r="G3440" t="s">
        <v>74</v>
      </c>
      <c r="H3440" s="1">
        <v>43599</v>
      </c>
      <c r="J3440" s="1">
        <v>31710</v>
      </c>
      <c r="K3440">
        <v>46386</v>
      </c>
      <c r="L3440" t="s">
        <v>4895</v>
      </c>
    </row>
    <row r="3441" spans="1:12" x14ac:dyDescent="0.3">
      <c r="A3441" t="s">
        <v>4646</v>
      </c>
      <c r="B3441" t="s">
        <v>85</v>
      </c>
      <c r="C3441" t="s">
        <v>40</v>
      </c>
      <c r="D3441" t="s">
        <v>94</v>
      </c>
      <c r="E3441" t="s">
        <v>46</v>
      </c>
      <c r="F3441" t="s">
        <v>15</v>
      </c>
      <c r="G3441" t="s">
        <v>47</v>
      </c>
      <c r="H3441" s="1">
        <v>44092</v>
      </c>
      <c r="J3441" s="1">
        <v>32349</v>
      </c>
      <c r="K3441">
        <v>77809</v>
      </c>
      <c r="L3441">
        <v>90398</v>
      </c>
    </row>
    <row r="3442" spans="1:12" x14ac:dyDescent="0.3">
      <c r="A3442" t="s">
        <v>4647</v>
      </c>
      <c r="B3442" t="s">
        <v>19</v>
      </c>
      <c r="C3442" t="s">
        <v>40</v>
      </c>
      <c r="D3442" t="s">
        <v>147</v>
      </c>
      <c r="E3442" t="s">
        <v>54</v>
      </c>
      <c r="F3442" t="s">
        <v>33</v>
      </c>
      <c r="G3442" t="s">
        <v>69</v>
      </c>
      <c r="H3442" s="1">
        <v>43727</v>
      </c>
      <c r="J3442" s="1">
        <v>28690</v>
      </c>
      <c r="K3442">
        <v>54496</v>
      </c>
      <c r="L3442" t="s">
        <v>364</v>
      </c>
    </row>
    <row r="3443" spans="1:12" x14ac:dyDescent="0.3">
      <c r="A3443" t="s">
        <v>4648</v>
      </c>
      <c r="B3443" t="s">
        <v>49</v>
      </c>
      <c r="C3443" t="s">
        <v>58</v>
      </c>
      <c r="F3443" t="s">
        <v>33</v>
      </c>
      <c r="G3443" t="s">
        <v>16</v>
      </c>
      <c r="H3443" s="1">
        <v>42127</v>
      </c>
      <c r="J3443" s="1">
        <v>38701</v>
      </c>
      <c r="K3443">
        <v>99068</v>
      </c>
    </row>
    <row r="3444" spans="1:12" x14ac:dyDescent="0.3">
      <c r="A3444" t="s">
        <v>4649</v>
      </c>
      <c r="C3444" t="s">
        <v>12</v>
      </c>
      <c r="D3444" t="s">
        <v>41</v>
      </c>
      <c r="E3444" t="s">
        <v>88</v>
      </c>
      <c r="F3444" t="s">
        <v>28</v>
      </c>
      <c r="H3444" s="1">
        <v>40192</v>
      </c>
      <c r="J3444" s="1">
        <v>28622</v>
      </c>
      <c r="L3444" t="s">
        <v>4901</v>
      </c>
    </row>
    <row r="3445" spans="1:12" x14ac:dyDescent="0.3">
      <c r="A3445" t="s">
        <v>4650</v>
      </c>
      <c r="C3445" t="s">
        <v>25</v>
      </c>
      <c r="D3445" t="s">
        <v>147</v>
      </c>
      <c r="F3445" t="s">
        <v>55</v>
      </c>
      <c r="H3445" s="1">
        <v>42798</v>
      </c>
      <c r="J3445" s="1">
        <v>26073</v>
      </c>
      <c r="L3445" t="s">
        <v>740</v>
      </c>
    </row>
    <row r="3446" spans="1:12" x14ac:dyDescent="0.3">
      <c r="A3446" t="s">
        <v>4651</v>
      </c>
      <c r="B3446" t="s">
        <v>19</v>
      </c>
      <c r="C3446" t="s">
        <v>58</v>
      </c>
      <c r="D3446" t="s">
        <v>125</v>
      </c>
      <c r="E3446" t="s">
        <v>170</v>
      </c>
      <c r="G3446" t="s">
        <v>16</v>
      </c>
      <c r="H3446" s="1">
        <v>44094</v>
      </c>
      <c r="I3446" s="1">
        <v>45298</v>
      </c>
      <c r="J3446" s="1">
        <v>33403</v>
      </c>
      <c r="K3446" t="s">
        <v>4652</v>
      </c>
    </row>
    <row r="3447" spans="1:12" x14ac:dyDescent="0.3">
      <c r="A3447" t="s">
        <v>4653</v>
      </c>
      <c r="C3447" t="s">
        <v>58</v>
      </c>
      <c r="D3447" t="s">
        <v>53</v>
      </c>
      <c r="E3447" t="s">
        <v>46</v>
      </c>
      <c r="F3447" t="s">
        <v>55</v>
      </c>
      <c r="H3447" s="1">
        <v>42960</v>
      </c>
      <c r="I3447" s="1">
        <v>43492</v>
      </c>
      <c r="J3447" s="1">
        <v>24426</v>
      </c>
      <c r="K3447" t="s">
        <v>4654</v>
      </c>
      <c r="L3447">
        <v>60749</v>
      </c>
    </row>
    <row r="3448" spans="1:12" x14ac:dyDescent="0.3">
      <c r="A3448" t="s">
        <v>4655</v>
      </c>
      <c r="C3448" t="s">
        <v>25</v>
      </c>
      <c r="D3448" t="s">
        <v>130</v>
      </c>
      <c r="E3448" t="s">
        <v>38</v>
      </c>
      <c r="G3448" t="s">
        <v>74</v>
      </c>
      <c r="H3448" s="1">
        <v>43383</v>
      </c>
      <c r="I3448" s="1">
        <v>45200</v>
      </c>
      <c r="J3448" s="1">
        <v>30569</v>
      </c>
      <c r="L3448">
        <v>112270</v>
      </c>
    </row>
    <row r="3449" spans="1:12" x14ac:dyDescent="0.3">
      <c r="A3449" t="s">
        <v>4656</v>
      </c>
      <c r="B3449" t="s">
        <v>85</v>
      </c>
      <c r="C3449" t="s">
        <v>58</v>
      </c>
      <c r="D3449" t="s">
        <v>83</v>
      </c>
      <c r="E3449" t="s">
        <v>170</v>
      </c>
      <c r="H3449" s="1">
        <v>41806</v>
      </c>
      <c r="I3449" s="1">
        <v>43564</v>
      </c>
      <c r="J3449" s="1">
        <v>23411</v>
      </c>
      <c r="L3449" t="s">
        <v>4907</v>
      </c>
    </row>
    <row r="3450" spans="1:12" x14ac:dyDescent="0.3">
      <c r="A3450" t="s">
        <v>4657</v>
      </c>
      <c r="C3450" t="s">
        <v>12</v>
      </c>
      <c r="D3450" t="s">
        <v>26</v>
      </c>
      <c r="E3450" t="s">
        <v>86</v>
      </c>
      <c r="G3450" t="s">
        <v>16</v>
      </c>
      <c r="H3450" s="1">
        <v>39821</v>
      </c>
      <c r="J3450" s="1">
        <v>31978</v>
      </c>
    </row>
    <row r="3451" spans="1:12" x14ac:dyDescent="0.3">
      <c r="A3451" t="s">
        <v>4658</v>
      </c>
      <c r="C3451" t="s">
        <v>20</v>
      </c>
      <c r="D3451" t="s">
        <v>41</v>
      </c>
      <c r="E3451" t="s">
        <v>54</v>
      </c>
      <c r="F3451" t="s">
        <v>28</v>
      </c>
      <c r="H3451" s="1">
        <v>41726</v>
      </c>
      <c r="J3451" s="1">
        <v>36218</v>
      </c>
      <c r="L3451" t="s">
        <v>255</v>
      </c>
    </row>
    <row r="3452" spans="1:12" x14ac:dyDescent="0.3">
      <c r="A3452" t="s">
        <v>4659</v>
      </c>
      <c r="B3452" t="s">
        <v>49</v>
      </c>
      <c r="C3452" t="s">
        <v>82</v>
      </c>
      <c r="D3452" t="s">
        <v>41</v>
      </c>
      <c r="E3452" t="s">
        <v>38</v>
      </c>
      <c r="F3452" t="s">
        <v>15</v>
      </c>
      <c r="G3452" t="s">
        <v>42</v>
      </c>
      <c r="H3452" s="1">
        <v>41609</v>
      </c>
      <c r="K3452" t="s">
        <v>4660</v>
      </c>
      <c r="L3452">
        <v>47201</v>
      </c>
    </row>
    <row r="3453" spans="1:12" x14ac:dyDescent="0.3">
      <c r="A3453" t="s">
        <v>4661</v>
      </c>
      <c r="B3453" t="s">
        <v>36</v>
      </c>
      <c r="C3453" t="s">
        <v>97</v>
      </c>
      <c r="D3453" t="s">
        <v>50</v>
      </c>
      <c r="E3453" t="s">
        <v>88</v>
      </c>
      <c r="F3453" t="s">
        <v>28</v>
      </c>
      <c r="G3453" t="s">
        <v>29</v>
      </c>
      <c r="H3453" s="1">
        <v>43254</v>
      </c>
      <c r="J3453" s="1">
        <v>28840</v>
      </c>
      <c r="K3453" t="s">
        <v>4662</v>
      </c>
      <c r="L3453" t="s">
        <v>4912</v>
      </c>
    </row>
    <row r="3454" spans="1:12" x14ac:dyDescent="0.3">
      <c r="A3454" t="s">
        <v>4663</v>
      </c>
      <c r="C3454" t="s">
        <v>12</v>
      </c>
      <c r="D3454" t="s">
        <v>53</v>
      </c>
      <c r="E3454" t="s">
        <v>51</v>
      </c>
      <c r="F3454" t="s">
        <v>60</v>
      </c>
      <c r="H3454" s="1">
        <v>43110</v>
      </c>
      <c r="I3454" s="1">
        <v>43035</v>
      </c>
      <c r="K3454">
        <v>36793</v>
      </c>
    </row>
    <row r="3455" spans="1:12" x14ac:dyDescent="0.3">
      <c r="A3455" t="s">
        <v>4664</v>
      </c>
      <c r="B3455" t="s">
        <v>36</v>
      </c>
      <c r="C3455" t="s">
        <v>12</v>
      </c>
      <c r="D3455" t="s">
        <v>26</v>
      </c>
      <c r="E3455" t="s">
        <v>54</v>
      </c>
      <c r="F3455" t="s">
        <v>15</v>
      </c>
      <c r="H3455" s="1">
        <v>41598</v>
      </c>
      <c r="J3455" s="1">
        <v>31772</v>
      </c>
      <c r="K3455" t="s">
        <v>4665</v>
      </c>
      <c r="L3455" t="s">
        <v>4915</v>
      </c>
    </row>
    <row r="3456" spans="1:12" x14ac:dyDescent="0.3">
      <c r="A3456" t="s">
        <v>4666</v>
      </c>
      <c r="C3456" t="s">
        <v>82</v>
      </c>
      <c r="D3456" t="s">
        <v>147</v>
      </c>
      <c r="E3456" t="s">
        <v>88</v>
      </c>
      <c r="G3456" t="s">
        <v>42</v>
      </c>
      <c r="H3456" s="1">
        <v>42860</v>
      </c>
      <c r="I3456" s="1">
        <v>44478</v>
      </c>
      <c r="J3456" s="1">
        <v>21921</v>
      </c>
    </row>
    <row r="3457" spans="1:12" x14ac:dyDescent="0.3">
      <c r="A3457" t="s">
        <v>4667</v>
      </c>
      <c r="B3457" t="s">
        <v>19</v>
      </c>
      <c r="C3457" t="s">
        <v>20</v>
      </c>
      <c r="D3457" t="s">
        <v>26</v>
      </c>
      <c r="E3457" t="s">
        <v>32</v>
      </c>
      <c r="F3457" t="s">
        <v>33</v>
      </c>
      <c r="G3457" t="s">
        <v>69</v>
      </c>
      <c r="H3457" s="1">
        <v>41614</v>
      </c>
      <c r="I3457" s="1">
        <v>42929</v>
      </c>
      <c r="J3457" s="1">
        <v>26331</v>
      </c>
      <c r="K3457" t="s">
        <v>4668</v>
      </c>
      <c r="L3457" t="s">
        <v>417</v>
      </c>
    </row>
    <row r="3458" spans="1:12" x14ac:dyDescent="0.3">
      <c r="A3458" t="s">
        <v>4669</v>
      </c>
      <c r="B3458" t="s">
        <v>85</v>
      </c>
      <c r="D3458" t="s">
        <v>94</v>
      </c>
      <c r="E3458" t="s">
        <v>88</v>
      </c>
      <c r="F3458" t="s">
        <v>28</v>
      </c>
      <c r="G3458" t="s">
        <v>29</v>
      </c>
      <c r="H3458" s="1">
        <v>43957</v>
      </c>
      <c r="J3458" s="1">
        <v>36710</v>
      </c>
      <c r="L3458" t="s">
        <v>4919</v>
      </c>
    </row>
    <row r="3459" spans="1:12" x14ac:dyDescent="0.3">
      <c r="A3459" t="s">
        <v>4670</v>
      </c>
      <c r="B3459" t="s">
        <v>36</v>
      </c>
      <c r="C3459" t="s">
        <v>82</v>
      </c>
      <c r="D3459" t="s">
        <v>68</v>
      </c>
      <c r="E3459" t="s">
        <v>27</v>
      </c>
      <c r="G3459" t="s">
        <v>64</v>
      </c>
      <c r="H3459" s="1">
        <v>42202</v>
      </c>
      <c r="J3459" s="1">
        <v>22782</v>
      </c>
      <c r="L3459" t="s">
        <v>4921</v>
      </c>
    </row>
    <row r="3460" spans="1:12" x14ac:dyDescent="0.3">
      <c r="A3460" t="s">
        <v>4671</v>
      </c>
      <c r="B3460" t="s">
        <v>24</v>
      </c>
      <c r="C3460" t="s">
        <v>58</v>
      </c>
      <c r="D3460" t="s">
        <v>59</v>
      </c>
      <c r="E3460" t="s">
        <v>105</v>
      </c>
      <c r="G3460" t="s">
        <v>69</v>
      </c>
      <c r="H3460" s="1">
        <v>39856</v>
      </c>
      <c r="I3460" s="1">
        <v>39713</v>
      </c>
      <c r="J3460" s="1">
        <v>35773</v>
      </c>
      <c r="K3460">
        <v>34749</v>
      </c>
      <c r="L3460" t="s">
        <v>4923</v>
      </c>
    </row>
    <row r="3461" spans="1:12" x14ac:dyDescent="0.3">
      <c r="A3461" t="s">
        <v>4672</v>
      </c>
      <c r="B3461" t="s">
        <v>67</v>
      </c>
      <c r="C3461" t="s">
        <v>37</v>
      </c>
      <c r="D3461" t="s">
        <v>130</v>
      </c>
      <c r="E3461" t="s">
        <v>54</v>
      </c>
      <c r="F3461" t="s">
        <v>15</v>
      </c>
      <c r="G3461" t="s">
        <v>74</v>
      </c>
      <c r="H3461" s="1">
        <v>43222</v>
      </c>
      <c r="J3461" s="1">
        <v>22081</v>
      </c>
    </row>
    <row r="3462" spans="1:12" x14ac:dyDescent="0.3">
      <c r="A3462" t="s">
        <v>4673</v>
      </c>
      <c r="B3462" t="s">
        <v>49</v>
      </c>
      <c r="C3462" t="s">
        <v>40</v>
      </c>
      <c r="D3462" t="s">
        <v>83</v>
      </c>
      <c r="E3462" t="s">
        <v>86</v>
      </c>
      <c r="G3462" t="s">
        <v>42</v>
      </c>
      <c r="H3462" s="1">
        <v>40339</v>
      </c>
      <c r="I3462" s="1">
        <v>41760</v>
      </c>
      <c r="J3462" s="1">
        <v>38620</v>
      </c>
      <c r="K3462">
        <v>81598</v>
      </c>
    </row>
    <row r="3463" spans="1:12" x14ac:dyDescent="0.3">
      <c r="A3463" t="s">
        <v>4674</v>
      </c>
      <c r="B3463" t="s">
        <v>19</v>
      </c>
      <c r="C3463" t="s">
        <v>58</v>
      </c>
      <c r="E3463" t="s">
        <v>105</v>
      </c>
      <c r="F3463" t="s">
        <v>15</v>
      </c>
      <c r="G3463" t="s">
        <v>29</v>
      </c>
      <c r="H3463" s="1">
        <v>43388</v>
      </c>
      <c r="J3463" s="1">
        <v>28312</v>
      </c>
      <c r="L3463" t="s">
        <v>280</v>
      </c>
    </row>
    <row r="3464" spans="1:12" x14ac:dyDescent="0.3">
      <c r="A3464" t="s">
        <v>4675</v>
      </c>
      <c r="B3464" t="s">
        <v>49</v>
      </c>
      <c r="C3464" t="s">
        <v>45</v>
      </c>
      <c r="D3464" t="s">
        <v>50</v>
      </c>
      <c r="E3464" t="s">
        <v>54</v>
      </c>
      <c r="F3464" t="s">
        <v>55</v>
      </c>
      <c r="G3464" t="s">
        <v>16</v>
      </c>
      <c r="H3464" s="1">
        <v>40278</v>
      </c>
      <c r="J3464" s="1">
        <v>31094</v>
      </c>
      <c r="L3464" t="s">
        <v>287</v>
      </c>
    </row>
    <row r="3465" spans="1:12" x14ac:dyDescent="0.3">
      <c r="A3465" t="s">
        <v>4676</v>
      </c>
      <c r="B3465" t="s">
        <v>49</v>
      </c>
      <c r="C3465" t="s">
        <v>12</v>
      </c>
      <c r="D3465" t="s">
        <v>130</v>
      </c>
      <c r="E3465" t="s">
        <v>54</v>
      </c>
      <c r="F3465" t="s">
        <v>55</v>
      </c>
      <c r="G3465" t="s">
        <v>74</v>
      </c>
      <c r="H3465" s="1">
        <v>40744</v>
      </c>
      <c r="J3465" s="1">
        <v>24001</v>
      </c>
      <c r="K3465" t="s">
        <v>4677</v>
      </c>
    </row>
    <row r="3466" spans="1:12" x14ac:dyDescent="0.3">
      <c r="A3466" t="s">
        <v>4678</v>
      </c>
      <c r="B3466" t="s">
        <v>24</v>
      </c>
      <c r="C3466" t="s">
        <v>97</v>
      </c>
      <c r="D3466" t="s">
        <v>147</v>
      </c>
      <c r="E3466" t="s">
        <v>27</v>
      </c>
      <c r="F3466" t="s">
        <v>60</v>
      </c>
      <c r="G3466" t="s">
        <v>42</v>
      </c>
      <c r="H3466" s="1">
        <v>41695</v>
      </c>
      <c r="J3466" s="1">
        <v>35420</v>
      </c>
      <c r="K3466" t="s">
        <v>4679</v>
      </c>
      <c r="L3466" t="s">
        <v>4933</v>
      </c>
    </row>
    <row r="3467" spans="1:12" x14ac:dyDescent="0.3">
      <c r="A3467" t="s">
        <v>4680</v>
      </c>
      <c r="B3467" t="s">
        <v>36</v>
      </c>
      <c r="C3467" t="s">
        <v>97</v>
      </c>
      <c r="D3467" t="s">
        <v>94</v>
      </c>
      <c r="E3467" t="s">
        <v>63</v>
      </c>
      <c r="F3467" t="s">
        <v>28</v>
      </c>
      <c r="G3467" t="s">
        <v>78</v>
      </c>
      <c r="H3467" s="1">
        <v>40646</v>
      </c>
      <c r="I3467" s="1">
        <v>40957</v>
      </c>
      <c r="J3467" s="1">
        <v>32939</v>
      </c>
      <c r="K3467" t="s">
        <v>4681</v>
      </c>
    </row>
    <row r="3468" spans="1:12" x14ac:dyDescent="0.3">
      <c r="A3468" t="s">
        <v>4682</v>
      </c>
      <c r="B3468" t="s">
        <v>85</v>
      </c>
      <c r="C3468" t="s">
        <v>45</v>
      </c>
      <c r="D3468" t="s">
        <v>68</v>
      </c>
      <c r="E3468" t="s">
        <v>27</v>
      </c>
      <c r="F3468" t="s">
        <v>28</v>
      </c>
      <c r="H3468" s="1">
        <v>42507</v>
      </c>
      <c r="J3468" s="1">
        <v>33257</v>
      </c>
      <c r="L3468" t="s">
        <v>4936</v>
      </c>
    </row>
    <row r="3469" spans="1:12" x14ac:dyDescent="0.3">
      <c r="A3469" t="s">
        <v>4683</v>
      </c>
      <c r="C3469" t="s">
        <v>82</v>
      </c>
      <c r="D3469" t="s">
        <v>147</v>
      </c>
      <c r="G3469" t="s">
        <v>47</v>
      </c>
      <c r="H3469" s="1">
        <v>44149</v>
      </c>
      <c r="J3469" s="1">
        <v>26836</v>
      </c>
      <c r="K3469" t="s">
        <v>4684</v>
      </c>
      <c r="L3469">
        <v>34938</v>
      </c>
    </row>
    <row r="3470" spans="1:12" x14ac:dyDescent="0.3">
      <c r="A3470" t="s">
        <v>4685</v>
      </c>
      <c r="B3470" t="s">
        <v>36</v>
      </c>
      <c r="C3470" t="s">
        <v>97</v>
      </c>
      <c r="D3470" t="s">
        <v>50</v>
      </c>
      <c r="F3470" t="s">
        <v>60</v>
      </c>
      <c r="G3470" t="s">
        <v>29</v>
      </c>
      <c r="H3470" t="s">
        <v>75</v>
      </c>
      <c r="K3470" t="s">
        <v>1626</v>
      </c>
    </row>
    <row r="3471" spans="1:12" x14ac:dyDescent="0.3">
      <c r="A3471" t="s">
        <v>4686</v>
      </c>
      <c r="C3471" t="s">
        <v>45</v>
      </c>
      <c r="D3471" t="s">
        <v>68</v>
      </c>
      <c r="E3471" t="s">
        <v>51</v>
      </c>
      <c r="G3471" t="s">
        <v>16</v>
      </c>
      <c r="H3471" s="1">
        <v>41844</v>
      </c>
      <c r="K3471" t="s">
        <v>1959</v>
      </c>
    </row>
    <row r="3472" spans="1:12" x14ac:dyDescent="0.3">
      <c r="A3472" t="s">
        <v>4687</v>
      </c>
      <c r="B3472" t="s">
        <v>67</v>
      </c>
      <c r="C3472" t="s">
        <v>12</v>
      </c>
      <c r="D3472" t="s">
        <v>31</v>
      </c>
      <c r="E3472" t="s">
        <v>46</v>
      </c>
      <c r="F3472" t="s">
        <v>55</v>
      </c>
      <c r="G3472" t="s">
        <v>47</v>
      </c>
      <c r="H3472" s="1">
        <v>41518</v>
      </c>
      <c r="J3472" s="1">
        <v>32361</v>
      </c>
      <c r="K3472" t="s">
        <v>255</v>
      </c>
      <c r="L3472" t="s">
        <v>4941</v>
      </c>
    </row>
    <row r="3473" spans="1:12" x14ac:dyDescent="0.3">
      <c r="A3473" t="s">
        <v>4688</v>
      </c>
      <c r="B3473" t="s">
        <v>36</v>
      </c>
      <c r="D3473" t="s">
        <v>50</v>
      </c>
      <c r="E3473" t="s">
        <v>54</v>
      </c>
      <c r="F3473" t="s">
        <v>28</v>
      </c>
      <c r="G3473" t="s">
        <v>74</v>
      </c>
      <c r="H3473" s="1">
        <v>43317</v>
      </c>
      <c r="I3473" s="1">
        <v>45152</v>
      </c>
      <c r="J3473" s="1">
        <v>31210</v>
      </c>
      <c r="K3473">
        <v>102652</v>
      </c>
      <c r="L3473" t="s">
        <v>4943</v>
      </c>
    </row>
    <row r="3474" spans="1:12" x14ac:dyDescent="0.3">
      <c r="A3474" t="s">
        <v>4689</v>
      </c>
      <c r="B3474" t="s">
        <v>36</v>
      </c>
      <c r="C3474" t="s">
        <v>82</v>
      </c>
      <c r="D3474" t="s">
        <v>68</v>
      </c>
      <c r="E3474" t="s">
        <v>86</v>
      </c>
      <c r="F3474" t="s">
        <v>28</v>
      </c>
      <c r="G3474" t="s">
        <v>74</v>
      </c>
      <c r="H3474" s="1">
        <v>39926</v>
      </c>
      <c r="I3474" s="1">
        <v>41485</v>
      </c>
      <c r="J3474" s="1">
        <v>38173</v>
      </c>
      <c r="K3474" t="s">
        <v>4690</v>
      </c>
      <c r="L3474">
        <v>108650</v>
      </c>
    </row>
    <row r="3475" spans="1:12" x14ac:dyDescent="0.3">
      <c r="A3475" t="s">
        <v>4691</v>
      </c>
      <c r="B3475" t="s">
        <v>49</v>
      </c>
      <c r="C3475" t="s">
        <v>12</v>
      </c>
      <c r="D3475" t="s">
        <v>130</v>
      </c>
      <c r="F3475" t="s">
        <v>15</v>
      </c>
      <c r="G3475" t="s">
        <v>16</v>
      </c>
      <c r="H3475" s="1">
        <v>40343</v>
      </c>
      <c r="I3475" s="1">
        <v>40812</v>
      </c>
      <c r="J3475" s="1">
        <v>38336</v>
      </c>
      <c r="K3475" t="s">
        <v>785</v>
      </c>
      <c r="L3475">
        <v>108908</v>
      </c>
    </row>
    <row r="3476" spans="1:12" x14ac:dyDescent="0.3">
      <c r="A3476" t="s">
        <v>4692</v>
      </c>
      <c r="B3476" t="s">
        <v>19</v>
      </c>
      <c r="C3476" t="s">
        <v>25</v>
      </c>
      <c r="D3476" t="s">
        <v>53</v>
      </c>
      <c r="H3476" s="1">
        <v>40889</v>
      </c>
      <c r="I3476" s="1">
        <v>41087</v>
      </c>
      <c r="J3476" s="1">
        <v>38284</v>
      </c>
      <c r="L3476" t="s">
        <v>4947</v>
      </c>
    </row>
    <row r="3477" spans="1:12" x14ac:dyDescent="0.3">
      <c r="C3477" t="s">
        <v>25</v>
      </c>
      <c r="D3477" t="s">
        <v>31</v>
      </c>
      <c r="E3477" t="s">
        <v>92</v>
      </c>
      <c r="H3477" s="1">
        <v>41405</v>
      </c>
      <c r="J3477" s="1">
        <v>31939</v>
      </c>
      <c r="K3477" t="s">
        <v>545</v>
      </c>
      <c r="L3477" t="s">
        <v>928</v>
      </c>
    </row>
    <row r="3478" spans="1:12" x14ac:dyDescent="0.3">
      <c r="A3478" t="s">
        <v>4693</v>
      </c>
      <c r="B3478" t="s">
        <v>85</v>
      </c>
      <c r="C3478" t="s">
        <v>45</v>
      </c>
      <c r="D3478" t="s">
        <v>68</v>
      </c>
      <c r="E3478" t="s">
        <v>105</v>
      </c>
      <c r="G3478" t="s">
        <v>42</v>
      </c>
      <c r="H3478" s="1">
        <v>43811</v>
      </c>
      <c r="J3478" s="1">
        <v>36269</v>
      </c>
      <c r="L3478" t="s">
        <v>166</v>
      </c>
    </row>
    <row r="3479" spans="1:12" x14ac:dyDescent="0.3">
      <c r="A3479" t="s">
        <v>4694</v>
      </c>
      <c r="C3479" t="s">
        <v>37</v>
      </c>
      <c r="E3479" t="s">
        <v>51</v>
      </c>
      <c r="G3479" t="s">
        <v>42</v>
      </c>
      <c r="H3479" s="1">
        <v>40656</v>
      </c>
      <c r="J3479" s="1">
        <v>27556</v>
      </c>
      <c r="L3479">
        <v>39000</v>
      </c>
    </row>
    <row r="3480" spans="1:12" x14ac:dyDescent="0.3">
      <c r="A3480" t="s">
        <v>4695</v>
      </c>
      <c r="C3480" t="s">
        <v>25</v>
      </c>
      <c r="D3480" t="s">
        <v>59</v>
      </c>
      <c r="E3480" t="s">
        <v>99</v>
      </c>
      <c r="G3480" t="s">
        <v>42</v>
      </c>
      <c r="H3480" s="1">
        <v>42381</v>
      </c>
      <c r="I3480" s="1">
        <v>42395</v>
      </c>
      <c r="J3480" s="1">
        <v>29434</v>
      </c>
      <c r="K3480" t="s">
        <v>4696</v>
      </c>
    </row>
    <row r="3481" spans="1:12" x14ac:dyDescent="0.3">
      <c r="A3481" t="s">
        <v>4697</v>
      </c>
      <c r="B3481" t="s">
        <v>36</v>
      </c>
      <c r="C3481" t="s">
        <v>20</v>
      </c>
      <c r="D3481" t="s">
        <v>21</v>
      </c>
      <c r="E3481" t="s">
        <v>32</v>
      </c>
      <c r="F3481" t="s">
        <v>33</v>
      </c>
      <c r="G3481" t="s">
        <v>29</v>
      </c>
      <c r="H3481" s="1">
        <v>42112</v>
      </c>
      <c r="I3481" s="1">
        <v>43027</v>
      </c>
      <c r="J3481" s="1">
        <v>30380</v>
      </c>
      <c r="K3481" t="s">
        <v>4698</v>
      </c>
      <c r="L3481" t="s">
        <v>4954</v>
      </c>
    </row>
    <row r="3482" spans="1:12" x14ac:dyDescent="0.3">
      <c r="A3482" t="s">
        <v>4699</v>
      </c>
      <c r="B3482" t="s">
        <v>49</v>
      </c>
      <c r="C3482" t="s">
        <v>37</v>
      </c>
      <c r="D3482" t="s">
        <v>41</v>
      </c>
      <c r="E3482" t="s">
        <v>38</v>
      </c>
      <c r="F3482" t="s">
        <v>33</v>
      </c>
      <c r="H3482" s="1">
        <v>41126</v>
      </c>
      <c r="J3482" s="1">
        <v>30934</v>
      </c>
      <c r="K3482" t="s">
        <v>4700</v>
      </c>
      <c r="L3482">
        <v>66149</v>
      </c>
    </row>
    <row r="3483" spans="1:12" x14ac:dyDescent="0.3">
      <c r="A3483" t="s">
        <v>4701</v>
      </c>
      <c r="B3483" t="s">
        <v>49</v>
      </c>
      <c r="C3483" t="s">
        <v>25</v>
      </c>
      <c r="D3483" t="s">
        <v>13</v>
      </c>
      <c r="E3483" t="s">
        <v>38</v>
      </c>
      <c r="H3483" s="1">
        <v>39871</v>
      </c>
      <c r="J3483" s="1">
        <v>22090</v>
      </c>
      <c r="K3483">
        <v>84449</v>
      </c>
    </row>
    <row r="3484" spans="1:12" x14ac:dyDescent="0.3">
      <c r="A3484" t="s">
        <v>4702</v>
      </c>
      <c r="C3484" t="s">
        <v>97</v>
      </c>
      <c r="D3484" t="s">
        <v>147</v>
      </c>
      <c r="E3484" t="s">
        <v>105</v>
      </c>
      <c r="F3484" t="s">
        <v>55</v>
      </c>
      <c r="G3484" t="s">
        <v>69</v>
      </c>
      <c r="H3484" s="1">
        <v>42480</v>
      </c>
      <c r="I3484" s="1">
        <v>43692</v>
      </c>
      <c r="J3484" s="1">
        <v>31083</v>
      </c>
      <c r="K3484">
        <v>73762</v>
      </c>
      <c r="L3484" t="s">
        <v>633</v>
      </c>
    </row>
    <row r="3485" spans="1:12" x14ac:dyDescent="0.3">
      <c r="A3485" t="s">
        <v>4703</v>
      </c>
      <c r="B3485" t="s">
        <v>85</v>
      </c>
      <c r="C3485" t="s">
        <v>97</v>
      </c>
      <c r="E3485" t="s">
        <v>92</v>
      </c>
      <c r="F3485" t="s">
        <v>28</v>
      </c>
      <c r="H3485" s="1">
        <v>42411</v>
      </c>
      <c r="I3485" s="1">
        <v>42411</v>
      </c>
      <c r="J3485" s="1">
        <v>37012</v>
      </c>
      <c r="K3485" t="s">
        <v>220</v>
      </c>
    </row>
    <row r="3486" spans="1:12" x14ac:dyDescent="0.3">
      <c r="A3486" t="s">
        <v>4704</v>
      </c>
      <c r="C3486" t="s">
        <v>12</v>
      </c>
      <c r="D3486" t="s">
        <v>26</v>
      </c>
      <c r="E3486" t="s">
        <v>51</v>
      </c>
      <c r="F3486" t="s">
        <v>28</v>
      </c>
      <c r="G3486" t="s">
        <v>29</v>
      </c>
      <c r="H3486" s="1">
        <v>42550</v>
      </c>
      <c r="J3486" s="1">
        <v>35477</v>
      </c>
      <c r="L3486" t="s">
        <v>2296</v>
      </c>
    </row>
    <row r="3487" spans="1:12" x14ac:dyDescent="0.3">
      <c r="A3487" t="s">
        <v>4705</v>
      </c>
      <c r="C3487" t="s">
        <v>37</v>
      </c>
      <c r="E3487" t="s">
        <v>32</v>
      </c>
      <c r="F3487" t="s">
        <v>55</v>
      </c>
      <c r="G3487" t="s">
        <v>29</v>
      </c>
      <c r="H3487" s="1">
        <v>41723</v>
      </c>
      <c r="J3487" s="1">
        <v>32450</v>
      </c>
      <c r="K3487" t="s">
        <v>171</v>
      </c>
      <c r="L3487">
        <v>54301</v>
      </c>
    </row>
    <row r="3488" spans="1:12" x14ac:dyDescent="0.3">
      <c r="A3488" t="s">
        <v>4706</v>
      </c>
      <c r="B3488" t="s">
        <v>85</v>
      </c>
      <c r="C3488" t="s">
        <v>82</v>
      </c>
      <c r="D3488" t="s">
        <v>130</v>
      </c>
      <c r="E3488" t="s">
        <v>105</v>
      </c>
      <c r="F3488" t="s">
        <v>33</v>
      </c>
      <c r="G3488" t="s">
        <v>47</v>
      </c>
      <c r="H3488" s="1">
        <v>43583</v>
      </c>
      <c r="J3488" s="1">
        <v>26544</v>
      </c>
      <c r="K3488" t="s">
        <v>4707</v>
      </c>
      <c r="L3488" t="s">
        <v>4962</v>
      </c>
    </row>
    <row r="3489" spans="1:12" x14ac:dyDescent="0.3">
      <c r="A3489" t="s">
        <v>4708</v>
      </c>
      <c r="B3489" t="s">
        <v>19</v>
      </c>
      <c r="C3489" t="s">
        <v>58</v>
      </c>
      <c r="D3489" t="s">
        <v>125</v>
      </c>
      <c r="E3489" t="s">
        <v>27</v>
      </c>
      <c r="F3489" t="s">
        <v>33</v>
      </c>
      <c r="G3489" t="s">
        <v>64</v>
      </c>
      <c r="H3489" s="1">
        <v>42481</v>
      </c>
      <c r="I3489" s="1">
        <v>43305</v>
      </c>
      <c r="J3489" s="1">
        <v>38231</v>
      </c>
      <c r="K3489" t="s">
        <v>4709</v>
      </c>
    </row>
    <row r="3490" spans="1:12" x14ac:dyDescent="0.3">
      <c r="B3490" t="s">
        <v>85</v>
      </c>
      <c r="C3490" t="s">
        <v>20</v>
      </c>
      <c r="D3490" t="s">
        <v>130</v>
      </c>
      <c r="E3490" t="s">
        <v>51</v>
      </c>
      <c r="F3490" t="s">
        <v>55</v>
      </c>
      <c r="G3490" t="s">
        <v>78</v>
      </c>
      <c r="H3490" t="s">
        <v>75</v>
      </c>
      <c r="I3490" s="1">
        <v>43684</v>
      </c>
      <c r="J3490" s="1">
        <v>31163</v>
      </c>
      <c r="L3490" t="s">
        <v>975</v>
      </c>
    </row>
    <row r="3491" spans="1:12" x14ac:dyDescent="0.3">
      <c r="A3491" t="s">
        <v>4710</v>
      </c>
      <c r="B3491" t="s">
        <v>67</v>
      </c>
      <c r="C3491" t="s">
        <v>45</v>
      </c>
      <c r="F3491" t="s">
        <v>60</v>
      </c>
      <c r="G3491" t="s">
        <v>69</v>
      </c>
      <c r="H3491" s="1">
        <v>41872</v>
      </c>
      <c r="I3491" s="1">
        <v>43369</v>
      </c>
      <c r="J3491" s="1">
        <v>31087</v>
      </c>
      <c r="K3491" t="s">
        <v>969</v>
      </c>
      <c r="L3491">
        <v>46684</v>
      </c>
    </row>
    <row r="3492" spans="1:12" x14ac:dyDescent="0.3">
      <c r="A3492" t="s">
        <v>4711</v>
      </c>
      <c r="B3492" t="s">
        <v>85</v>
      </c>
      <c r="C3492" t="s">
        <v>25</v>
      </c>
      <c r="D3492" t="s">
        <v>59</v>
      </c>
      <c r="E3492" t="s">
        <v>51</v>
      </c>
      <c r="F3492" t="s">
        <v>60</v>
      </c>
      <c r="H3492" t="s">
        <v>75</v>
      </c>
      <c r="J3492" s="1">
        <v>35668</v>
      </c>
      <c r="L3492" t="s">
        <v>4967</v>
      </c>
    </row>
    <row r="3493" spans="1:12" x14ac:dyDescent="0.3">
      <c r="A3493" t="s">
        <v>4712</v>
      </c>
      <c r="B3493" t="s">
        <v>24</v>
      </c>
      <c r="C3493" t="s">
        <v>25</v>
      </c>
      <c r="D3493" t="s">
        <v>59</v>
      </c>
      <c r="E3493" t="s">
        <v>105</v>
      </c>
      <c r="G3493" t="s">
        <v>78</v>
      </c>
      <c r="H3493" s="1">
        <v>43865</v>
      </c>
      <c r="I3493" s="1">
        <v>43835</v>
      </c>
      <c r="J3493" s="1">
        <v>23971</v>
      </c>
      <c r="K3493">
        <v>68198</v>
      </c>
      <c r="L3493">
        <v>85762</v>
      </c>
    </row>
    <row r="3494" spans="1:12" x14ac:dyDescent="0.3">
      <c r="A3494" t="s">
        <v>4713</v>
      </c>
      <c r="B3494" t="s">
        <v>36</v>
      </c>
      <c r="C3494" t="s">
        <v>82</v>
      </c>
      <c r="D3494" t="s">
        <v>21</v>
      </c>
      <c r="E3494" t="s">
        <v>32</v>
      </c>
      <c r="F3494" t="s">
        <v>60</v>
      </c>
      <c r="G3494" t="s">
        <v>64</v>
      </c>
      <c r="H3494" s="1">
        <v>41624</v>
      </c>
      <c r="I3494" s="1">
        <v>42181</v>
      </c>
      <c r="J3494" s="1">
        <v>33076</v>
      </c>
      <c r="K3494" t="s">
        <v>4714</v>
      </c>
      <c r="L3494" t="s">
        <v>4970</v>
      </c>
    </row>
    <row r="3495" spans="1:12" x14ac:dyDescent="0.3">
      <c r="A3495" t="s">
        <v>4715</v>
      </c>
      <c r="B3495" t="s">
        <v>67</v>
      </c>
      <c r="D3495" t="s">
        <v>41</v>
      </c>
      <c r="E3495" t="s">
        <v>105</v>
      </c>
      <c r="F3495" t="s">
        <v>15</v>
      </c>
      <c r="G3495" t="s">
        <v>64</v>
      </c>
      <c r="H3495" s="1">
        <v>42345</v>
      </c>
      <c r="J3495" s="1">
        <v>22298</v>
      </c>
      <c r="K3495" t="s">
        <v>4716</v>
      </c>
      <c r="L3495">
        <v>110319</v>
      </c>
    </row>
    <row r="3496" spans="1:12" x14ac:dyDescent="0.3">
      <c r="A3496" t="s">
        <v>4717</v>
      </c>
      <c r="B3496" t="s">
        <v>19</v>
      </c>
      <c r="C3496" t="s">
        <v>25</v>
      </c>
      <c r="D3496" t="s">
        <v>41</v>
      </c>
      <c r="E3496" t="s">
        <v>170</v>
      </c>
      <c r="G3496" t="s">
        <v>47</v>
      </c>
      <c r="H3496" s="1">
        <v>42855</v>
      </c>
      <c r="J3496" s="1">
        <v>31930</v>
      </c>
      <c r="L3496" t="s">
        <v>4973</v>
      </c>
    </row>
    <row r="3497" spans="1:12" x14ac:dyDescent="0.3">
      <c r="A3497" t="s">
        <v>4718</v>
      </c>
      <c r="B3497" t="s">
        <v>36</v>
      </c>
      <c r="C3497" t="s">
        <v>37</v>
      </c>
      <c r="D3497" t="s">
        <v>31</v>
      </c>
      <c r="E3497" t="s">
        <v>88</v>
      </c>
      <c r="F3497" t="s">
        <v>33</v>
      </c>
      <c r="G3497" t="s">
        <v>42</v>
      </c>
      <c r="H3497" t="s">
        <v>75</v>
      </c>
      <c r="I3497" s="1">
        <v>43351</v>
      </c>
      <c r="J3497" s="1">
        <v>34074</v>
      </c>
      <c r="K3497">
        <v>67760</v>
      </c>
    </row>
    <row r="3498" spans="1:12" x14ac:dyDescent="0.3">
      <c r="A3498" t="s">
        <v>4719</v>
      </c>
      <c r="B3498" t="s">
        <v>19</v>
      </c>
      <c r="C3498" t="s">
        <v>45</v>
      </c>
      <c r="D3498" t="s">
        <v>59</v>
      </c>
      <c r="E3498" t="s">
        <v>105</v>
      </c>
      <c r="F3498" t="s">
        <v>55</v>
      </c>
      <c r="H3498" s="1">
        <v>42329</v>
      </c>
      <c r="J3498" s="1">
        <v>34977</v>
      </c>
      <c r="K3498">
        <v>99110</v>
      </c>
    </row>
    <row r="3499" spans="1:12" x14ac:dyDescent="0.3">
      <c r="A3499" t="s">
        <v>4720</v>
      </c>
      <c r="B3499" t="s">
        <v>67</v>
      </c>
      <c r="C3499" t="s">
        <v>97</v>
      </c>
      <c r="E3499" t="s">
        <v>51</v>
      </c>
      <c r="F3499" t="s">
        <v>60</v>
      </c>
      <c r="G3499" t="s">
        <v>69</v>
      </c>
      <c r="H3499" s="1">
        <v>41094</v>
      </c>
      <c r="I3499" s="1">
        <v>42985</v>
      </c>
      <c r="J3499" s="1">
        <v>28294</v>
      </c>
      <c r="K3499" t="s">
        <v>4721</v>
      </c>
      <c r="L3499" t="s">
        <v>4977</v>
      </c>
    </row>
    <row r="3500" spans="1:12" x14ac:dyDescent="0.3">
      <c r="A3500" t="s">
        <v>4722</v>
      </c>
      <c r="B3500" t="s">
        <v>67</v>
      </c>
      <c r="C3500" t="s">
        <v>58</v>
      </c>
      <c r="D3500" t="s">
        <v>147</v>
      </c>
      <c r="E3500" t="s">
        <v>170</v>
      </c>
      <c r="G3500" t="s">
        <v>69</v>
      </c>
      <c r="H3500" s="1">
        <v>40355</v>
      </c>
      <c r="J3500" s="1">
        <v>26376</v>
      </c>
    </row>
    <row r="3501" spans="1:12" x14ac:dyDescent="0.3">
      <c r="A3501" t="s">
        <v>4723</v>
      </c>
      <c r="C3501" t="s">
        <v>82</v>
      </c>
      <c r="D3501" t="s">
        <v>130</v>
      </c>
      <c r="E3501" t="s">
        <v>51</v>
      </c>
      <c r="F3501" t="s">
        <v>60</v>
      </c>
      <c r="G3501" t="s">
        <v>69</v>
      </c>
      <c r="H3501" t="s">
        <v>75</v>
      </c>
      <c r="J3501" s="1">
        <v>26790</v>
      </c>
      <c r="L3501" t="s">
        <v>4980</v>
      </c>
    </row>
    <row r="3502" spans="1:12" x14ac:dyDescent="0.3">
      <c r="A3502" t="s">
        <v>4724</v>
      </c>
      <c r="D3502" t="s">
        <v>21</v>
      </c>
      <c r="E3502" t="s">
        <v>14</v>
      </c>
      <c r="F3502" t="s">
        <v>55</v>
      </c>
      <c r="H3502" s="1">
        <v>41186</v>
      </c>
      <c r="J3502" s="1">
        <v>37214</v>
      </c>
      <c r="L3502" t="s">
        <v>4982</v>
      </c>
    </row>
    <row r="3503" spans="1:12" x14ac:dyDescent="0.3">
      <c r="A3503" t="s">
        <v>4725</v>
      </c>
      <c r="B3503" t="s">
        <v>19</v>
      </c>
      <c r="C3503" t="s">
        <v>97</v>
      </c>
      <c r="D3503" t="s">
        <v>59</v>
      </c>
      <c r="E3503" t="s">
        <v>27</v>
      </c>
      <c r="F3503" t="s">
        <v>55</v>
      </c>
      <c r="G3503" t="s">
        <v>16</v>
      </c>
      <c r="H3503" s="1">
        <v>41304</v>
      </c>
      <c r="J3503" s="1">
        <v>34563</v>
      </c>
      <c r="L3503" t="s">
        <v>4984</v>
      </c>
    </row>
    <row r="3504" spans="1:12" x14ac:dyDescent="0.3">
      <c r="A3504" t="s">
        <v>4726</v>
      </c>
      <c r="B3504" t="s">
        <v>67</v>
      </c>
      <c r="C3504" t="s">
        <v>37</v>
      </c>
      <c r="D3504" t="s">
        <v>147</v>
      </c>
      <c r="G3504" t="s">
        <v>42</v>
      </c>
      <c r="H3504" s="1">
        <v>43301</v>
      </c>
      <c r="I3504" s="1">
        <v>43925</v>
      </c>
      <c r="J3504" s="1">
        <v>30555</v>
      </c>
      <c r="K3504" t="s">
        <v>417</v>
      </c>
      <c r="L3504" t="s">
        <v>783</v>
      </c>
    </row>
    <row r="3505" spans="1:12" x14ac:dyDescent="0.3">
      <c r="A3505" t="s">
        <v>4727</v>
      </c>
      <c r="B3505" t="s">
        <v>85</v>
      </c>
      <c r="C3505" t="s">
        <v>40</v>
      </c>
      <c r="D3505" t="s">
        <v>83</v>
      </c>
      <c r="E3505" t="s">
        <v>170</v>
      </c>
      <c r="F3505" t="s">
        <v>55</v>
      </c>
      <c r="G3505" t="s">
        <v>69</v>
      </c>
      <c r="H3505" s="1">
        <v>41669</v>
      </c>
      <c r="I3505" s="1">
        <v>41589</v>
      </c>
      <c r="J3505" s="1">
        <v>34914</v>
      </c>
      <c r="K3505">
        <v>37952</v>
      </c>
      <c r="L3505">
        <v>60362</v>
      </c>
    </row>
    <row r="3506" spans="1:12" x14ac:dyDescent="0.3">
      <c r="A3506" t="s">
        <v>4728</v>
      </c>
      <c r="B3506" t="s">
        <v>36</v>
      </c>
      <c r="C3506" t="s">
        <v>12</v>
      </c>
      <c r="D3506" t="s">
        <v>83</v>
      </c>
      <c r="E3506" t="s">
        <v>14</v>
      </c>
      <c r="F3506" t="s">
        <v>55</v>
      </c>
      <c r="G3506" t="s">
        <v>16</v>
      </c>
      <c r="H3506" s="1">
        <v>41530</v>
      </c>
      <c r="J3506" s="1">
        <v>38633</v>
      </c>
    </row>
    <row r="3507" spans="1:12" x14ac:dyDescent="0.3">
      <c r="A3507" t="s">
        <v>4729</v>
      </c>
      <c r="B3507" t="s">
        <v>24</v>
      </c>
      <c r="C3507" t="s">
        <v>37</v>
      </c>
      <c r="E3507" t="s">
        <v>86</v>
      </c>
      <c r="F3507" t="s">
        <v>33</v>
      </c>
      <c r="G3507" t="s">
        <v>74</v>
      </c>
      <c r="H3507" s="1">
        <v>42596</v>
      </c>
      <c r="J3507" s="1">
        <v>34556</v>
      </c>
      <c r="K3507" t="s">
        <v>4730</v>
      </c>
      <c r="L3507" t="s">
        <v>816</v>
      </c>
    </row>
    <row r="3508" spans="1:12" x14ac:dyDescent="0.3">
      <c r="A3508" t="s">
        <v>4731</v>
      </c>
      <c r="B3508" t="s">
        <v>67</v>
      </c>
      <c r="C3508" t="s">
        <v>20</v>
      </c>
      <c r="D3508" t="s">
        <v>125</v>
      </c>
      <c r="E3508" t="s">
        <v>51</v>
      </c>
      <c r="F3508" t="s">
        <v>15</v>
      </c>
      <c r="G3508" t="s">
        <v>64</v>
      </c>
      <c r="H3508" s="1">
        <v>43799</v>
      </c>
      <c r="J3508" s="1">
        <v>22296</v>
      </c>
      <c r="K3508" t="s">
        <v>4732</v>
      </c>
    </row>
    <row r="3509" spans="1:12" x14ac:dyDescent="0.3">
      <c r="A3509" t="s">
        <v>4733</v>
      </c>
      <c r="C3509" t="s">
        <v>45</v>
      </c>
      <c r="E3509" t="s">
        <v>170</v>
      </c>
      <c r="F3509" t="s">
        <v>33</v>
      </c>
      <c r="G3509" t="s">
        <v>29</v>
      </c>
      <c r="H3509" s="1">
        <v>43292</v>
      </c>
      <c r="I3509" s="1">
        <v>44104</v>
      </c>
      <c r="J3509" s="1">
        <v>30206</v>
      </c>
      <c r="K3509" t="s">
        <v>1097</v>
      </c>
    </row>
    <row r="3510" spans="1:12" x14ac:dyDescent="0.3">
      <c r="A3510" t="s">
        <v>4734</v>
      </c>
      <c r="B3510" t="s">
        <v>49</v>
      </c>
      <c r="C3510" t="s">
        <v>58</v>
      </c>
      <c r="D3510" t="s">
        <v>83</v>
      </c>
      <c r="E3510" t="s">
        <v>86</v>
      </c>
      <c r="H3510" s="1">
        <v>43358</v>
      </c>
      <c r="I3510" s="1">
        <v>44939</v>
      </c>
      <c r="J3510" s="1">
        <v>34136</v>
      </c>
      <c r="K3510" t="s">
        <v>4735</v>
      </c>
      <c r="L3510" t="s">
        <v>4992</v>
      </c>
    </row>
    <row r="3511" spans="1:12" x14ac:dyDescent="0.3">
      <c r="A3511" t="s">
        <v>4736</v>
      </c>
      <c r="B3511" t="s">
        <v>49</v>
      </c>
      <c r="C3511" t="s">
        <v>12</v>
      </c>
      <c r="D3511" t="s">
        <v>26</v>
      </c>
      <c r="E3511" t="s">
        <v>32</v>
      </c>
      <c r="F3511" t="s">
        <v>55</v>
      </c>
      <c r="G3511" t="s">
        <v>78</v>
      </c>
      <c r="H3511" s="1">
        <v>43188</v>
      </c>
      <c r="I3511" s="1">
        <v>45078</v>
      </c>
      <c r="J3511" s="1">
        <v>24678</v>
      </c>
    </row>
    <row r="3512" spans="1:12" x14ac:dyDescent="0.3">
      <c r="A3512" t="s">
        <v>4737</v>
      </c>
      <c r="B3512" t="s">
        <v>24</v>
      </c>
      <c r="C3512" t="s">
        <v>97</v>
      </c>
      <c r="E3512" t="s">
        <v>14</v>
      </c>
      <c r="F3512" t="s">
        <v>60</v>
      </c>
      <c r="G3512" t="s">
        <v>42</v>
      </c>
      <c r="H3512" s="1">
        <v>41404</v>
      </c>
      <c r="J3512" s="1">
        <v>31105</v>
      </c>
      <c r="K3512" t="s">
        <v>4738</v>
      </c>
      <c r="L3512" t="s">
        <v>1199</v>
      </c>
    </row>
    <row r="3513" spans="1:12" x14ac:dyDescent="0.3">
      <c r="A3513" t="s">
        <v>4739</v>
      </c>
      <c r="B3513" t="s">
        <v>85</v>
      </c>
      <c r="C3513" t="s">
        <v>40</v>
      </c>
      <c r="D3513" t="s">
        <v>59</v>
      </c>
      <c r="E3513" t="s">
        <v>88</v>
      </c>
      <c r="G3513" t="s">
        <v>74</v>
      </c>
      <c r="H3513" s="1">
        <v>41122</v>
      </c>
      <c r="J3513" s="1">
        <v>23939</v>
      </c>
      <c r="K3513" t="s">
        <v>103</v>
      </c>
    </row>
    <row r="3514" spans="1:12" x14ac:dyDescent="0.3">
      <c r="A3514" t="s">
        <v>4740</v>
      </c>
      <c r="B3514" t="s">
        <v>49</v>
      </c>
      <c r="C3514" t="s">
        <v>97</v>
      </c>
      <c r="D3514" t="s">
        <v>21</v>
      </c>
      <c r="E3514" t="s">
        <v>86</v>
      </c>
      <c r="G3514" t="s">
        <v>64</v>
      </c>
      <c r="H3514" s="1">
        <v>41369</v>
      </c>
      <c r="I3514" s="1">
        <v>42558</v>
      </c>
      <c r="J3514" s="1">
        <v>32629</v>
      </c>
      <c r="K3514" t="s">
        <v>388</v>
      </c>
    </row>
    <row r="3515" spans="1:12" x14ac:dyDescent="0.3">
      <c r="A3515" t="s">
        <v>4741</v>
      </c>
      <c r="C3515" t="s">
        <v>12</v>
      </c>
      <c r="D3515" t="s">
        <v>125</v>
      </c>
      <c r="E3515" t="s">
        <v>88</v>
      </c>
      <c r="F3515" t="s">
        <v>15</v>
      </c>
      <c r="G3515" t="s">
        <v>69</v>
      </c>
      <c r="H3515" s="1">
        <v>40623</v>
      </c>
      <c r="I3515" s="1">
        <v>41986</v>
      </c>
      <c r="J3515" s="1">
        <v>23505</v>
      </c>
    </row>
    <row r="3516" spans="1:12" x14ac:dyDescent="0.3">
      <c r="A3516" t="s">
        <v>4742</v>
      </c>
      <c r="B3516" t="s">
        <v>24</v>
      </c>
      <c r="C3516" t="s">
        <v>20</v>
      </c>
      <c r="D3516" t="s">
        <v>130</v>
      </c>
      <c r="E3516" t="s">
        <v>170</v>
      </c>
      <c r="F3516" t="s">
        <v>28</v>
      </c>
      <c r="H3516" s="1">
        <v>41293</v>
      </c>
      <c r="I3516" s="1">
        <v>41475</v>
      </c>
      <c r="J3516" s="1">
        <v>36272</v>
      </c>
      <c r="L3516">
        <v>46573</v>
      </c>
    </row>
    <row r="3517" spans="1:12" x14ac:dyDescent="0.3">
      <c r="A3517" t="s">
        <v>4743</v>
      </c>
      <c r="B3517" t="s">
        <v>85</v>
      </c>
      <c r="C3517" t="s">
        <v>97</v>
      </c>
      <c r="D3517" t="s">
        <v>21</v>
      </c>
      <c r="G3517" t="s">
        <v>42</v>
      </c>
      <c r="H3517" s="1">
        <v>41957</v>
      </c>
      <c r="J3517" s="1">
        <v>38126</v>
      </c>
      <c r="K3517">
        <v>82148</v>
      </c>
    </row>
    <row r="3518" spans="1:12" x14ac:dyDescent="0.3">
      <c r="A3518" t="s">
        <v>4744</v>
      </c>
      <c r="B3518" t="s">
        <v>67</v>
      </c>
      <c r="C3518" t="s">
        <v>20</v>
      </c>
      <c r="D3518" t="s">
        <v>21</v>
      </c>
      <c r="E3518" t="s">
        <v>46</v>
      </c>
      <c r="G3518" t="s">
        <v>69</v>
      </c>
      <c r="H3518" s="1">
        <v>40251</v>
      </c>
      <c r="J3518" s="1">
        <v>24450</v>
      </c>
      <c r="K3518" t="s">
        <v>921</v>
      </c>
      <c r="L3518" t="s">
        <v>5002</v>
      </c>
    </row>
    <row r="3519" spans="1:12" x14ac:dyDescent="0.3">
      <c r="A3519" t="s">
        <v>4745</v>
      </c>
      <c r="C3519" t="s">
        <v>97</v>
      </c>
      <c r="D3519" t="s">
        <v>68</v>
      </c>
      <c r="E3519" t="s">
        <v>46</v>
      </c>
      <c r="G3519" t="s">
        <v>47</v>
      </c>
      <c r="H3519" s="1">
        <v>42653</v>
      </c>
      <c r="J3519" s="1">
        <v>23769</v>
      </c>
      <c r="K3519" t="s">
        <v>1150</v>
      </c>
      <c r="L3519" t="s">
        <v>1959</v>
      </c>
    </row>
    <row r="3520" spans="1:12" x14ac:dyDescent="0.3">
      <c r="A3520" t="s">
        <v>4746</v>
      </c>
      <c r="B3520" t="s">
        <v>49</v>
      </c>
      <c r="C3520" t="s">
        <v>25</v>
      </c>
      <c r="D3520" t="s">
        <v>68</v>
      </c>
      <c r="E3520" t="s">
        <v>86</v>
      </c>
      <c r="F3520" t="s">
        <v>60</v>
      </c>
      <c r="H3520" s="1">
        <v>43584</v>
      </c>
      <c r="I3520" s="1">
        <v>43822</v>
      </c>
      <c r="J3520" s="1">
        <v>27120</v>
      </c>
    </row>
    <row r="3521" spans="1:12" x14ac:dyDescent="0.3">
      <c r="A3521" t="s">
        <v>4747</v>
      </c>
      <c r="C3521" t="s">
        <v>58</v>
      </c>
      <c r="D3521" t="s">
        <v>130</v>
      </c>
      <c r="E3521" t="s">
        <v>46</v>
      </c>
      <c r="F3521" t="s">
        <v>60</v>
      </c>
      <c r="G3521" t="s">
        <v>78</v>
      </c>
      <c r="H3521" s="1">
        <v>41435</v>
      </c>
      <c r="J3521" s="1">
        <v>36917</v>
      </c>
      <c r="K3521" t="s">
        <v>4748</v>
      </c>
      <c r="L3521" t="s">
        <v>439</v>
      </c>
    </row>
    <row r="3522" spans="1:12" x14ac:dyDescent="0.3">
      <c r="A3522" t="s">
        <v>4749</v>
      </c>
      <c r="B3522" t="s">
        <v>24</v>
      </c>
      <c r="C3522" t="s">
        <v>45</v>
      </c>
      <c r="D3522" t="s">
        <v>50</v>
      </c>
      <c r="E3522" t="s">
        <v>54</v>
      </c>
      <c r="G3522" t="s">
        <v>47</v>
      </c>
      <c r="H3522" s="1">
        <v>42743</v>
      </c>
      <c r="J3522" s="1">
        <v>22199</v>
      </c>
      <c r="L3522" t="s">
        <v>5007</v>
      </c>
    </row>
    <row r="3523" spans="1:12" x14ac:dyDescent="0.3">
      <c r="A3523" t="s">
        <v>4750</v>
      </c>
      <c r="B3523" t="s">
        <v>85</v>
      </c>
      <c r="C3523" t="s">
        <v>20</v>
      </c>
      <c r="D3523" t="s">
        <v>21</v>
      </c>
      <c r="F3523" t="s">
        <v>60</v>
      </c>
      <c r="H3523" s="1">
        <v>42614</v>
      </c>
      <c r="J3523" s="1">
        <v>33727</v>
      </c>
      <c r="K3523" t="s">
        <v>61</v>
      </c>
    </row>
    <row r="3524" spans="1:12" x14ac:dyDescent="0.3">
      <c r="A3524" t="s">
        <v>4751</v>
      </c>
      <c r="C3524" t="s">
        <v>45</v>
      </c>
      <c r="D3524" t="s">
        <v>130</v>
      </c>
      <c r="E3524" t="s">
        <v>38</v>
      </c>
      <c r="G3524" t="s">
        <v>16</v>
      </c>
      <c r="H3524" s="1">
        <v>41299</v>
      </c>
      <c r="I3524" s="1">
        <v>42408</v>
      </c>
      <c r="J3524" s="1">
        <v>33890</v>
      </c>
      <c r="L3524">
        <v>100324</v>
      </c>
    </row>
    <row r="3525" spans="1:12" x14ac:dyDescent="0.3">
      <c r="A3525" t="s">
        <v>4752</v>
      </c>
      <c r="B3525" t="s">
        <v>36</v>
      </c>
      <c r="C3525" t="s">
        <v>40</v>
      </c>
      <c r="D3525" t="s">
        <v>21</v>
      </c>
      <c r="E3525" t="s">
        <v>46</v>
      </c>
      <c r="F3525" t="s">
        <v>60</v>
      </c>
      <c r="H3525" s="1">
        <v>41713</v>
      </c>
      <c r="J3525" s="1">
        <v>22641</v>
      </c>
      <c r="K3525" t="s">
        <v>4753</v>
      </c>
      <c r="L3525" t="s">
        <v>576</v>
      </c>
    </row>
    <row r="3526" spans="1:12" x14ac:dyDescent="0.3">
      <c r="A3526" t="s">
        <v>4754</v>
      </c>
      <c r="B3526" t="s">
        <v>19</v>
      </c>
      <c r="C3526" t="s">
        <v>20</v>
      </c>
      <c r="D3526" t="s">
        <v>94</v>
      </c>
      <c r="E3526" t="s">
        <v>63</v>
      </c>
      <c r="G3526" t="s">
        <v>69</v>
      </c>
      <c r="H3526" s="1">
        <v>43229</v>
      </c>
      <c r="K3526" t="s">
        <v>1626</v>
      </c>
      <c r="L3526" t="s">
        <v>586</v>
      </c>
    </row>
    <row r="3527" spans="1:12" x14ac:dyDescent="0.3">
      <c r="A3527" t="s">
        <v>4755</v>
      </c>
      <c r="C3527" t="s">
        <v>45</v>
      </c>
      <c r="D3527" t="s">
        <v>94</v>
      </c>
      <c r="E3527" t="s">
        <v>51</v>
      </c>
      <c r="F3527" t="s">
        <v>60</v>
      </c>
      <c r="H3527" s="1">
        <v>40939</v>
      </c>
      <c r="I3527" s="1">
        <v>42196</v>
      </c>
      <c r="J3527" s="1">
        <v>30857</v>
      </c>
      <c r="K3527" t="s">
        <v>4756</v>
      </c>
      <c r="L3527" t="s">
        <v>5012</v>
      </c>
    </row>
    <row r="3528" spans="1:12" x14ac:dyDescent="0.3">
      <c r="A3528" t="s">
        <v>4757</v>
      </c>
      <c r="C3528" t="s">
        <v>37</v>
      </c>
      <c r="D3528" t="s">
        <v>31</v>
      </c>
      <c r="E3528" t="s">
        <v>46</v>
      </c>
      <c r="F3528" t="s">
        <v>33</v>
      </c>
      <c r="G3528" t="s">
        <v>64</v>
      </c>
      <c r="H3528" s="1">
        <v>40831</v>
      </c>
      <c r="L3528" t="s">
        <v>375</v>
      </c>
    </row>
    <row r="3529" spans="1:12" x14ac:dyDescent="0.3">
      <c r="A3529" t="s">
        <v>4758</v>
      </c>
      <c r="C3529" t="s">
        <v>20</v>
      </c>
      <c r="D3529" t="s">
        <v>31</v>
      </c>
      <c r="E3529" t="s">
        <v>32</v>
      </c>
      <c r="F3529" t="s">
        <v>15</v>
      </c>
      <c r="H3529" s="1">
        <v>40130</v>
      </c>
      <c r="I3529" s="1">
        <v>41964</v>
      </c>
      <c r="J3529" s="1">
        <v>34223</v>
      </c>
      <c r="K3529" t="s">
        <v>4759</v>
      </c>
    </row>
    <row r="3530" spans="1:12" x14ac:dyDescent="0.3">
      <c r="A3530" t="s">
        <v>4760</v>
      </c>
      <c r="B3530" t="s">
        <v>24</v>
      </c>
      <c r="C3530" t="s">
        <v>37</v>
      </c>
      <c r="D3530" t="s">
        <v>26</v>
      </c>
      <c r="E3530" t="s">
        <v>92</v>
      </c>
      <c r="G3530" t="s">
        <v>74</v>
      </c>
      <c r="H3530" s="1">
        <v>42574</v>
      </c>
      <c r="I3530" s="1">
        <v>43221</v>
      </c>
      <c r="J3530" s="1">
        <v>37268</v>
      </c>
      <c r="K3530" t="s">
        <v>4761</v>
      </c>
    </row>
    <row r="3531" spans="1:12" x14ac:dyDescent="0.3">
      <c r="A3531" t="s">
        <v>4762</v>
      </c>
      <c r="B3531" t="s">
        <v>36</v>
      </c>
      <c r="C3531" t="s">
        <v>12</v>
      </c>
      <c r="D3531" t="s">
        <v>31</v>
      </c>
      <c r="E3531" t="s">
        <v>51</v>
      </c>
      <c r="F3531" t="s">
        <v>33</v>
      </c>
      <c r="G3531" t="s">
        <v>74</v>
      </c>
      <c r="H3531" s="1">
        <v>43070</v>
      </c>
      <c r="J3531" s="1">
        <v>36031</v>
      </c>
      <c r="L3531" t="s">
        <v>5017</v>
      </c>
    </row>
    <row r="3532" spans="1:12" x14ac:dyDescent="0.3">
      <c r="A3532" t="s">
        <v>4763</v>
      </c>
      <c r="B3532" t="s">
        <v>36</v>
      </c>
      <c r="C3532" t="s">
        <v>25</v>
      </c>
      <c r="D3532" t="s">
        <v>21</v>
      </c>
      <c r="F3532" t="s">
        <v>15</v>
      </c>
      <c r="H3532" s="1">
        <v>43421</v>
      </c>
      <c r="J3532" s="1">
        <v>25565</v>
      </c>
    </row>
    <row r="3533" spans="1:12" x14ac:dyDescent="0.3">
      <c r="A3533" t="s">
        <v>4764</v>
      </c>
      <c r="B3533" t="s">
        <v>67</v>
      </c>
      <c r="C3533" t="s">
        <v>25</v>
      </c>
      <c r="D3533" t="s">
        <v>53</v>
      </c>
      <c r="E3533" t="s">
        <v>54</v>
      </c>
      <c r="F3533" t="s">
        <v>33</v>
      </c>
      <c r="G3533" t="s">
        <v>42</v>
      </c>
      <c r="H3533" s="1">
        <v>40117</v>
      </c>
      <c r="I3533" s="1">
        <v>41006</v>
      </c>
      <c r="J3533" s="1">
        <v>29952</v>
      </c>
      <c r="K3533">
        <v>108950</v>
      </c>
      <c r="L3533" t="s">
        <v>5020</v>
      </c>
    </row>
    <row r="3534" spans="1:12" x14ac:dyDescent="0.3">
      <c r="A3534" t="s">
        <v>4765</v>
      </c>
      <c r="B3534" t="s">
        <v>85</v>
      </c>
      <c r="C3534" t="s">
        <v>40</v>
      </c>
      <c r="D3534" t="s">
        <v>68</v>
      </c>
      <c r="E3534" t="s">
        <v>88</v>
      </c>
      <c r="G3534" t="s">
        <v>47</v>
      </c>
      <c r="H3534" s="1">
        <v>40120</v>
      </c>
      <c r="K3534" t="s">
        <v>182</v>
      </c>
      <c r="L3534">
        <v>110850</v>
      </c>
    </row>
    <row r="3535" spans="1:12" x14ac:dyDescent="0.3">
      <c r="A3535" t="s">
        <v>4766</v>
      </c>
      <c r="B3535" t="s">
        <v>36</v>
      </c>
      <c r="C3535" t="s">
        <v>25</v>
      </c>
      <c r="E3535" t="s">
        <v>170</v>
      </c>
      <c r="F3535" t="s">
        <v>55</v>
      </c>
      <c r="G3535" t="s">
        <v>29</v>
      </c>
      <c r="H3535" s="1">
        <v>41866</v>
      </c>
      <c r="J3535" s="1">
        <v>29216</v>
      </c>
      <c r="K3535" t="s">
        <v>545</v>
      </c>
      <c r="L3535" t="s">
        <v>5023</v>
      </c>
    </row>
    <row r="3536" spans="1:12" x14ac:dyDescent="0.3">
      <c r="A3536" t="s">
        <v>4767</v>
      </c>
      <c r="B3536" t="s">
        <v>49</v>
      </c>
      <c r="C3536" t="s">
        <v>45</v>
      </c>
      <c r="D3536" t="s">
        <v>13</v>
      </c>
      <c r="E3536" t="s">
        <v>27</v>
      </c>
      <c r="F3536" t="s">
        <v>15</v>
      </c>
      <c r="G3536" t="s">
        <v>29</v>
      </c>
      <c r="H3536" s="1">
        <v>41129</v>
      </c>
      <c r="J3536" s="1">
        <v>31363</v>
      </c>
      <c r="K3536" t="s">
        <v>4768</v>
      </c>
      <c r="L3536" t="s">
        <v>5025</v>
      </c>
    </row>
    <row r="3537" spans="1:12" x14ac:dyDescent="0.3">
      <c r="A3537" t="s">
        <v>4769</v>
      </c>
      <c r="B3537" t="s">
        <v>85</v>
      </c>
      <c r="C3537" t="s">
        <v>97</v>
      </c>
      <c r="D3537" t="s">
        <v>31</v>
      </c>
      <c r="F3537" t="s">
        <v>15</v>
      </c>
      <c r="H3537" s="1">
        <v>40149</v>
      </c>
      <c r="I3537" s="1">
        <v>41982</v>
      </c>
      <c r="J3537" s="1">
        <v>25978</v>
      </c>
      <c r="K3537">
        <v>117353</v>
      </c>
      <c r="L3537">
        <v>102677</v>
      </c>
    </row>
    <row r="3538" spans="1:12" x14ac:dyDescent="0.3">
      <c r="A3538" t="s">
        <v>4770</v>
      </c>
      <c r="B3538" t="s">
        <v>36</v>
      </c>
      <c r="C3538" t="s">
        <v>37</v>
      </c>
      <c r="D3538" t="s">
        <v>31</v>
      </c>
      <c r="E3538" t="s">
        <v>51</v>
      </c>
      <c r="F3538" t="s">
        <v>33</v>
      </c>
      <c r="G3538" t="s">
        <v>78</v>
      </c>
      <c r="H3538" s="1">
        <v>40718</v>
      </c>
      <c r="J3538" s="1">
        <v>31758</v>
      </c>
      <c r="K3538" t="s">
        <v>4771</v>
      </c>
    </row>
    <row r="3539" spans="1:12" x14ac:dyDescent="0.3">
      <c r="A3539" t="s">
        <v>4772</v>
      </c>
      <c r="B3539" t="s">
        <v>67</v>
      </c>
      <c r="D3539" t="s">
        <v>68</v>
      </c>
      <c r="E3539" t="s">
        <v>99</v>
      </c>
      <c r="F3539" t="s">
        <v>15</v>
      </c>
      <c r="G3539" t="s">
        <v>16</v>
      </c>
      <c r="H3539" s="1">
        <v>40062</v>
      </c>
      <c r="K3539" t="s">
        <v>4773</v>
      </c>
      <c r="L3539" t="s">
        <v>545</v>
      </c>
    </row>
    <row r="3540" spans="1:12" x14ac:dyDescent="0.3">
      <c r="A3540" t="s">
        <v>4774</v>
      </c>
      <c r="B3540" t="s">
        <v>36</v>
      </c>
      <c r="C3540" t="s">
        <v>25</v>
      </c>
      <c r="E3540" t="s">
        <v>14</v>
      </c>
      <c r="F3540" t="s">
        <v>60</v>
      </c>
      <c r="G3540" t="s">
        <v>47</v>
      </c>
      <c r="H3540" s="1">
        <v>42404</v>
      </c>
      <c r="J3540" s="1">
        <v>29614</v>
      </c>
      <c r="L3540" t="s">
        <v>5030</v>
      </c>
    </row>
    <row r="3541" spans="1:12" x14ac:dyDescent="0.3">
      <c r="A3541" t="s">
        <v>4775</v>
      </c>
      <c r="B3541" t="s">
        <v>67</v>
      </c>
      <c r="C3541" t="s">
        <v>25</v>
      </c>
      <c r="D3541" t="s">
        <v>53</v>
      </c>
      <c r="F3541" t="s">
        <v>60</v>
      </c>
      <c r="H3541" s="1">
        <v>44045</v>
      </c>
      <c r="J3541" s="1">
        <v>28826</v>
      </c>
      <c r="K3541" t="s">
        <v>4776</v>
      </c>
      <c r="L3541" t="s">
        <v>1268</v>
      </c>
    </row>
    <row r="3542" spans="1:12" x14ac:dyDescent="0.3">
      <c r="A3542" t="s">
        <v>4777</v>
      </c>
      <c r="B3542" t="s">
        <v>19</v>
      </c>
      <c r="C3542" t="s">
        <v>12</v>
      </c>
      <c r="D3542" t="s">
        <v>125</v>
      </c>
      <c r="F3542" t="s">
        <v>28</v>
      </c>
      <c r="G3542" t="s">
        <v>29</v>
      </c>
      <c r="H3542" s="1">
        <v>42781</v>
      </c>
      <c r="J3542" s="1">
        <v>27296</v>
      </c>
      <c r="L3542" t="s">
        <v>5032</v>
      </c>
    </row>
    <row r="3543" spans="1:12" x14ac:dyDescent="0.3">
      <c r="A3543" t="s">
        <v>4778</v>
      </c>
      <c r="B3543" t="s">
        <v>36</v>
      </c>
      <c r="C3543" t="s">
        <v>25</v>
      </c>
      <c r="D3543" t="s">
        <v>59</v>
      </c>
      <c r="E3543" t="s">
        <v>99</v>
      </c>
      <c r="F3543" t="s">
        <v>60</v>
      </c>
      <c r="H3543" s="1">
        <v>43134</v>
      </c>
      <c r="J3543" s="1">
        <v>28566</v>
      </c>
      <c r="K3543" t="s">
        <v>4779</v>
      </c>
    </row>
    <row r="3544" spans="1:12" x14ac:dyDescent="0.3">
      <c r="A3544" t="s">
        <v>4780</v>
      </c>
      <c r="B3544" t="s">
        <v>49</v>
      </c>
      <c r="C3544" t="s">
        <v>25</v>
      </c>
      <c r="E3544" t="s">
        <v>54</v>
      </c>
      <c r="G3544" t="s">
        <v>69</v>
      </c>
      <c r="H3544" s="1">
        <v>43789</v>
      </c>
      <c r="I3544" s="1">
        <v>44060</v>
      </c>
      <c r="J3544" s="1">
        <v>25326</v>
      </c>
      <c r="K3544" t="s">
        <v>4781</v>
      </c>
    </row>
    <row r="3545" spans="1:12" x14ac:dyDescent="0.3">
      <c r="A3545" t="s">
        <v>4782</v>
      </c>
      <c r="B3545" t="s">
        <v>49</v>
      </c>
      <c r="C3545" t="s">
        <v>20</v>
      </c>
      <c r="D3545" t="s">
        <v>130</v>
      </c>
      <c r="E3545" t="s">
        <v>63</v>
      </c>
      <c r="F3545" t="s">
        <v>55</v>
      </c>
      <c r="G3545" t="s">
        <v>29</v>
      </c>
      <c r="H3545" s="1">
        <v>43994</v>
      </c>
      <c r="J3545" s="1">
        <v>37767</v>
      </c>
      <c r="K3545" t="s">
        <v>211</v>
      </c>
    </row>
    <row r="3546" spans="1:12" x14ac:dyDescent="0.3">
      <c r="A3546" t="s">
        <v>4783</v>
      </c>
      <c r="C3546" t="s">
        <v>37</v>
      </c>
      <c r="D3546" t="s">
        <v>94</v>
      </c>
      <c r="E3546" t="s">
        <v>99</v>
      </c>
      <c r="F3546" t="s">
        <v>55</v>
      </c>
      <c r="H3546" s="1">
        <v>42625</v>
      </c>
      <c r="I3546" s="1">
        <v>43164</v>
      </c>
      <c r="J3546" s="1">
        <v>30936</v>
      </c>
    </row>
    <row r="3547" spans="1:12" x14ac:dyDescent="0.3">
      <c r="A3547" t="s">
        <v>4784</v>
      </c>
      <c r="C3547" t="s">
        <v>40</v>
      </c>
      <c r="D3547" t="s">
        <v>94</v>
      </c>
      <c r="E3547" t="s">
        <v>63</v>
      </c>
      <c r="F3547" t="s">
        <v>15</v>
      </c>
      <c r="G3547" t="s">
        <v>64</v>
      </c>
      <c r="H3547" s="1">
        <v>40018</v>
      </c>
      <c r="J3547" s="1">
        <v>22313</v>
      </c>
      <c r="L3547" t="s">
        <v>5038</v>
      </c>
    </row>
    <row r="3548" spans="1:12" x14ac:dyDescent="0.3">
      <c r="A3548" t="s">
        <v>4785</v>
      </c>
      <c r="C3548" t="s">
        <v>45</v>
      </c>
      <c r="D3548" t="s">
        <v>68</v>
      </c>
      <c r="E3548" t="s">
        <v>51</v>
      </c>
      <c r="G3548" t="s">
        <v>69</v>
      </c>
      <c r="H3548" s="1">
        <v>40645</v>
      </c>
      <c r="K3548">
        <v>41645</v>
      </c>
      <c r="L3548" t="s">
        <v>5040</v>
      </c>
    </row>
    <row r="3549" spans="1:12" x14ac:dyDescent="0.3">
      <c r="A3549" t="s">
        <v>4786</v>
      </c>
      <c r="B3549" t="s">
        <v>67</v>
      </c>
      <c r="C3549" t="s">
        <v>40</v>
      </c>
      <c r="D3549" t="s">
        <v>21</v>
      </c>
      <c r="E3549" t="s">
        <v>14</v>
      </c>
      <c r="F3549" t="s">
        <v>55</v>
      </c>
      <c r="G3549" t="s">
        <v>42</v>
      </c>
      <c r="H3549" s="1">
        <v>42766</v>
      </c>
      <c r="J3549" s="1">
        <v>29583</v>
      </c>
      <c r="L3549" t="s">
        <v>5042</v>
      </c>
    </row>
    <row r="3550" spans="1:12" x14ac:dyDescent="0.3">
      <c r="A3550" t="s">
        <v>4787</v>
      </c>
      <c r="C3550" t="s">
        <v>12</v>
      </c>
      <c r="D3550" t="s">
        <v>31</v>
      </c>
      <c r="E3550" t="s">
        <v>88</v>
      </c>
      <c r="F3550" t="s">
        <v>60</v>
      </c>
      <c r="G3550" t="s">
        <v>42</v>
      </c>
      <c r="H3550" s="1">
        <v>43212</v>
      </c>
      <c r="J3550" s="1">
        <v>35258</v>
      </c>
      <c r="K3550" t="s">
        <v>4788</v>
      </c>
      <c r="L3550" t="s">
        <v>5044</v>
      </c>
    </row>
    <row r="3551" spans="1:12" x14ac:dyDescent="0.3">
      <c r="A3551" t="s">
        <v>4789</v>
      </c>
      <c r="B3551" t="s">
        <v>85</v>
      </c>
      <c r="C3551" t="s">
        <v>40</v>
      </c>
      <c r="D3551" t="s">
        <v>125</v>
      </c>
      <c r="E3551" t="s">
        <v>63</v>
      </c>
      <c r="F3551" t="s">
        <v>15</v>
      </c>
      <c r="G3551" t="s">
        <v>64</v>
      </c>
      <c r="H3551" s="1">
        <v>40978</v>
      </c>
      <c r="J3551" s="1">
        <v>35111</v>
      </c>
      <c r="K3551">
        <v>97991</v>
      </c>
      <c r="L3551" t="s">
        <v>5046</v>
      </c>
    </row>
    <row r="3552" spans="1:12" x14ac:dyDescent="0.3">
      <c r="A3552" t="s">
        <v>4790</v>
      </c>
      <c r="B3552" t="s">
        <v>85</v>
      </c>
      <c r="C3552" t="s">
        <v>82</v>
      </c>
      <c r="D3552" t="s">
        <v>21</v>
      </c>
      <c r="E3552" t="s">
        <v>170</v>
      </c>
      <c r="G3552" t="s">
        <v>78</v>
      </c>
      <c r="H3552" s="1">
        <v>40143</v>
      </c>
      <c r="J3552" s="1">
        <v>36931</v>
      </c>
      <c r="K3552" t="s">
        <v>4791</v>
      </c>
    </row>
    <row r="3553" spans="1:12" x14ac:dyDescent="0.3">
      <c r="A3553" t="s">
        <v>4792</v>
      </c>
      <c r="B3553" t="s">
        <v>85</v>
      </c>
      <c r="C3553" t="s">
        <v>45</v>
      </c>
      <c r="E3553" t="s">
        <v>105</v>
      </c>
      <c r="F3553" t="s">
        <v>55</v>
      </c>
      <c r="G3553" t="s">
        <v>64</v>
      </c>
      <c r="H3553" s="1">
        <v>40276</v>
      </c>
      <c r="J3553" s="1">
        <v>31573</v>
      </c>
      <c r="K3553" t="s">
        <v>4793</v>
      </c>
      <c r="L3553" t="s">
        <v>857</v>
      </c>
    </row>
    <row r="3554" spans="1:12" x14ac:dyDescent="0.3">
      <c r="A3554" t="s">
        <v>4794</v>
      </c>
      <c r="C3554" t="s">
        <v>12</v>
      </c>
      <c r="D3554" t="s">
        <v>68</v>
      </c>
      <c r="E3554" t="s">
        <v>86</v>
      </c>
      <c r="G3554" t="s">
        <v>42</v>
      </c>
      <c r="H3554" s="1">
        <v>41280</v>
      </c>
      <c r="I3554" s="1">
        <v>41789</v>
      </c>
      <c r="J3554" s="1">
        <v>36870</v>
      </c>
      <c r="K3554" t="s">
        <v>471</v>
      </c>
    </row>
    <row r="3555" spans="1:12" x14ac:dyDescent="0.3">
      <c r="A3555" t="s">
        <v>4795</v>
      </c>
      <c r="B3555" t="s">
        <v>19</v>
      </c>
      <c r="D3555" t="s">
        <v>50</v>
      </c>
      <c r="E3555" t="s">
        <v>14</v>
      </c>
      <c r="F3555" t="s">
        <v>28</v>
      </c>
      <c r="G3555" t="s">
        <v>42</v>
      </c>
      <c r="H3555" s="1">
        <v>42723</v>
      </c>
      <c r="I3555" s="1">
        <v>42948</v>
      </c>
      <c r="J3555" s="1">
        <v>35809</v>
      </c>
      <c r="K3555" t="s">
        <v>282</v>
      </c>
      <c r="L3555" t="s">
        <v>5051</v>
      </c>
    </row>
    <row r="3556" spans="1:12" x14ac:dyDescent="0.3">
      <c r="A3556" t="s">
        <v>4796</v>
      </c>
      <c r="B3556" t="s">
        <v>19</v>
      </c>
      <c r="C3556" t="s">
        <v>97</v>
      </c>
      <c r="D3556" t="s">
        <v>94</v>
      </c>
      <c r="E3556" t="s">
        <v>32</v>
      </c>
      <c r="F3556" t="s">
        <v>28</v>
      </c>
      <c r="G3556" t="s">
        <v>78</v>
      </c>
      <c r="H3556" s="1">
        <v>42984</v>
      </c>
      <c r="I3556" s="1">
        <v>43762</v>
      </c>
      <c r="J3556" s="1">
        <v>28909</v>
      </c>
      <c r="K3556" t="s">
        <v>4797</v>
      </c>
      <c r="L3556" t="s">
        <v>5053</v>
      </c>
    </row>
    <row r="3557" spans="1:12" x14ac:dyDescent="0.3">
      <c r="A3557" t="s">
        <v>4798</v>
      </c>
      <c r="C3557" t="s">
        <v>97</v>
      </c>
      <c r="D3557" t="s">
        <v>31</v>
      </c>
      <c r="G3557" t="s">
        <v>42</v>
      </c>
      <c r="H3557" s="1">
        <v>42389</v>
      </c>
      <c r="J3557" s="1">
        <v>26232</v>
      </c>
      <c r="K3557" t="s">
        <v>4799</v>
      </c>
      <c r="L3557" t="s">
        <v>5055</v>
      </c>
    </row>
    <row r="3558" spans="1:12" x14ac:dyDescent="0.3">
      <c r="A3558" t="s">
        <v>4800</v>
      </c>
      <c r="B3558" t="s">
        <v>36</v>
      </c>
      <c r="D3558" t="s">
        <v>83</v>
      </c>
      <c r="E3558" t="s">
        <v>38</v>
      </c>
      <c r="F3558" t="s">
        <v>28</v>
      </c>
      <c r="H3558" s="1">
        <v>41578</v>
      </c>
      <c r="I3558" s="1">
        <v>43170</v>
      </c>
      <c r="J3558" s="1">
        <v>30970</v>
      </c>
      <c r="K3558" t="s">
        <v>280</v>
      </c>
      <c r="L3558" t="s">
        <v>5057</v>
      </c>
    </row>
    <row r="3559" spans="1:12" x14ac:dyDescent="0.3">
      <c r="A3559" t="s">
        <v>4801</v>
      </c>
      <c r="C3559" t="s">
        <v>20</v>
      </c>
      <c r="D3559" t="s">
        <v>31</v>
      </c>
      <c r="F3559" t="s">
        <v>33</v>
      </c>
      <c r="G3559" t="s">
        <v>69</v>
      </c>
      <c r="H3559" s="1">
        <v>42676</v>
      </c>
      <c r="I3559" s="1">
        <v>44429</v>
      </c>
      <c r="J3559" s="1">
        <v>23432</v>
      </c>
      <c r="L3559" t="s">
        <v>5059</v>
      </c>
    </row>
    <row r="3560" spans="1:12" x14ac:dyDescent="0.3">
      <c r="A3560" t="s">
        <v>4802</v>
      </c>
      <c r="B3560" t="s">
        <v>36</v>
      </c>
      <c r="C3560" t="s">
        <v>25</v>
      </c>
      <c r="D3560" t="s">
        <v>31</v>
      </c>
      <c r="E3560" t="s">
        <v>99</v>
      </c>
      <c r="F3560" t="s">
        <v>28</v>
      </c>
      <c r="G3560" t="s">
        <v>29</v>
      </c>
      <c r="H3560" s="1">
        <v>43984</v>
      </c>
      <c r="J3560" s="1">
        <v>29809</v>
      </c>
      <c r="K3560">
        <v>54821</v>
      </c>
      <c r="L3560" t="s">
        <v>5062</v>
      </c>
    </row>
    <row r="3561" spans="1:12" x14ac:dyDescent="0.3">
      <c r="A3561" t="s">
        <v>4803</v>
      </c>
      <c r="B3561" t="s">
        <v>67</v>
      </c>
      <c r="C3561" t="s">
        <v>97</v>
      </c>
      <c r="D3561" t="s">
        <v>59</v>
      </c>
      <c r="E3561" t="s">
        <v>99</v>
      </c>
      <c r="G3561" t="s">
        <v>29</v>
      </c>
      <c r="H3561" s="1">
        <v>40930</v>
      </c>
      <c r="I3561" s="1">
        <v>42476</v>
      </c>
      <c r="J3561" s="1">
        <v>38572</v>
      </c>
      <c r="L3561" t="s">
        <v>5064</v>
      </c>
    </row>
    <row r="3562" spans="1:12" x14ac:dyDescent="0.3">
      <c r="A3562" t="s">
        <v>4804</v>
      </c>
      <c r="B3562" t="s">
        <v>85</v>
      </c>
      <c r="C3562" t="s">
        <v>45</v>
      </c>
      <c r="E3562" t="s">
        <v>88</v>
      </c>
      <c r="G3562" t="s">
        <v>29</v>
      </c>
      <c r="H3562" s="1">
        <v>43225</v>
      </c>
      <c r="J3562" s="1">
        <v>34240</v>
      </c>
      <c r="K3562" t="s">
        <v>411</v>
      </c>
      <c r="L3562" t="s">
        <v>34</v>
      </c>
    </row>
    <row r="3563" spans="1:12" x14ac:dyDescent="0.3">
      <c r="A3563" t="s">
        <v>4805</v>
      </c>
      <c r="C3563" t="s">
        <v>58</v>
      </c>
      <c r="D3563" t="s">
        <v>50</v>
      </c>
      <c r="E3563" t="s">
        <v>54</v>
      </c>
      <c r="H3563" s="1">
        <v>42953</v>
      </c>
      <c r="J3563" s="1">
        <v>34097</v>
      </c>
      <c r="K3563" t="s">
        <v>4806</v>
      </c>
      <c r="L3563">
        <v>83481</v>
      </c>
    </row>
    <row r="3564" spans="1:12" x14ac:dyDescent="0.3">
      <c r="A3564" t="s">
        <v>4807</v>
      </c>
      <c r="C3564" t="s">
        <v>20</v>
      </c>
      <c r="D3564" t="s">
        <v>26</v>
      </c>
      <c r="E3564" t="s">
        <v>105</v>
      </c>
      <c r="F3564" t="s">
        <v>28</v>
      </c>
      <c r="G3564" t="s">
        <v>29</v>
      </c>
      <c r="H3564" s="1">
        <v>40740</v>
      </c>
      <c r="K3564">
        <v>49337</v>
      </c>
      <c r="L3564" t="s">
        <v>5068</v>
      </c>
    </row>
    <row r="3565" spans="1:12" x14ac:dyDescent="0.3">
      <c r="A3565" t="s">
        <v>4808</v>
      </c>
      <c r="B3565" t="s">
        <v>85</v>
      </c>
      <c r="C3565" t="s">
        <v>40</v>
      </c>
      <c r="D3565" t="s">
        <v>31</v>
      </c>
      <c r="G3565" t="s">
        <v>74</v>
      </c>
      <c r="H3565" s="1">
        <v>41517</v>
      </c>
      <c r="J3565" s="1">
        <v>23666</v>
      </c>
      <c r="K3565" t="s">
        <v>616</v>
      </c>
      <c r="L3565" t="s">
        <v>5070</v>
      </c>
    </row>
    <row r="3566" spans="1:12" x14ac:dyDescent="0.3">
      <c r="A3566" t="s">
        <v>4809</v>
      </c>
      <c r="C3566" t="s">
        <v>25</v>
      </c>
      <c r="D3566" t="s">
        <v>50</v>
      </c>
      <c r="E3566" t="s">
        <v>51</v>
      </c>
      <c r="F3566" t="s">
        <v>60</v>
      </c>
      <c r="G3566" t="s">
        <v>47</v>
      </c>
      <c r="H3566" s="1">
        <v>41517</v>
      </c>
      <c r="J3566" s="1">
        <v>29412</v>
      </c>
    </row>
    <row r="3567" spans="1:12" x14ac:dyDescent="0.3">
      <c r="A3567" t="s">
        <v>4810</v>
      </c>
      <c r="C3567" t="s">
        <v>58</v>
      </c>
      <c r="D3567" t="s">
        <v>41</v>
      </c>
      <c r="E3567" t="s">
        <v>63</v>
      </c>
      <c r="F3567" t="s">
        <v>15</v>
      </c>
      <c r="G3567" t="s">
        <v>42</v>
      </c>
      <c r="H3567" s="1">
        <v>42868</v>
      </c>
      <c r="J3567" s="1">
        <v>37347</v>
      </c>
      <c r="K3567" t="s">
        <v>4811</v>
      </c>
    </row>
    <row r="3568" spans="1:12" x14ac:dyDescent="0.3">
      <c r="A3568" t="s">
        <v>4812</v>
      </c>
      <c r="B3568" t="s">
        <v>36</v>
      </c>
      <c r="C3568" t="s">
        <v>20</v>
      </c>
      <c r="D3568" t="s">
        <v>147</v>
      </c>
      <c r="F3568" t="s">
        <v>33</v>
      </c>
      <c r="G3568" t="s">
        <v>74</v>
      </c>
      <c r="H3568" s="1">
        <v>43810</v>
      </c>
      <c r="J3568" s="1">
        <v>34743</v>
      </c>
      <c r="K3568" t="s">
        <v>740</v>
      </c>
      <c r="L3568" t="s">
        <v>5074</v>
      </c>
    </row>
    <row r="3569" spans="1:12" x14ac:dyDescent="0.3">
      <c r="A3569" t="s">
        <v>4813</v>
      </c>
      <c r="C3569" t="s">
        <v>97</v>
      </c>
      <c r="D3569" t="s">
        <v>94</v>
      </c>
      <c r="F3569" t="s">
        <v>60</v>
      </c>
      <c r="G3569" t="s">
        <v>16</v>
      </c>
      <c r="H3569" s="1">
        <v>43182</v>
      </c>
      <c r="I3569" s="1">
        <v>43296</v>
      </c>
      <c r="J3569" s="1">
        <v>34097</v>
      </c>
      <c r="K3569" t="s">
        <v>4814</v>
      </c>
      <c r="L3569" t="s">
        <v>5076</v>
      </c>
    </row>
    <row r="3570" spans="1:12" x14ac:dyDescent="0.3">
      <c r="A3570" t="s">
        <v>4815</v>
      </c>
      <c r="B3570" t="s">
        <v>49</v>
      </c>
      <c r="C3570" t="s">
        <v>40</v>
      </c>
      <c r="D3570" t="s">
        <v>130</v>
      </c>
      <c r="E3570" t="s">
        <v>63</v>
      </c>
      <c r="G3570" t="s">
        <v>47</v>
      </c>
      <c r="H3570" t="s">
        <v>75</v>
      </c>
      <c r="I3570" s="1">
        <v>43127</v>
      </c>
      <c r="J3570" s="1">
        <v>36282</v>
      </c>
      <c r="K3570" t="s">
        <v>4816</v>
      </c>
      <c r="L3570" t="s">
        <v>182</v>
      </c>
    </row>
    <row r="3571" spans="1:12" x14ac:dyDescent="0.3">
      <c r="A3571" t="s">
        <v>4817</v>
      </c>
      <c r="B3571" t="s">
        <v>19</v>
      </c>
      <c r="C3571" t="s">
        <v>37</v>
      </c>
      <c r="D3571" t="s">
        <v>125</v>
      </c>
      <c r="E3571" t="s">
        <v>27</v>
      </c>
      <c r="F3571" t="s">
        <v>33</v>
      </c>
      <c r="G3571" t="s">
        <v>29</v>
      </c>
      <c r="H3571" s="1">
        <v>41655</v>
      </c>
      <c r="J3571" s="1">
        <v>38408</v>
      </c>
      <c r="K3571">
        <v>90397</v>
      </c>
      <c r="L3571" t="s">
        <v>5079</v>
      </c>
    </row>
    <row r="3572" spans="1:12" x14ac:dyDescent="0.3">
      <c r="A3572" t="s">
        <v>4818</v>
      </c>
      <c r="B3572" t="s">
        <v>24</v>
      </c>
      <c r="C3572" t="s">
        <v>20</v>
      </c>
      <c r="D3572" t="s">
        <v>26</v>
      </c>
      <c r="E3572" t="s">
        <v>38</v>
      </c>
      <c r="G3572" t="s">
        <v>29</v>
      </c>
      <c r="H3572" s="1">
        <v>42053</v>
      </c>
      <c r="I3572" s="1">
        <v>43893</v>
      </c>
      <c r="J3572" s="1">
        <v>26027</v>
      </c>
      <c r="K3572">
        <v>46709</v>
      </c>
      <c r="L3572" t="s">
        <v>5080</v>
      </c>
    </row>
    <row r="3573" spans="1:12" x14ac:dyDescent="0.3">
      <c r="B3573" t="s">
        <v>19</v>
      </c>
      <c r="C3573" t="s">
        <v>12</v>
      </c>
      <c r="D3573" t="s">
        <v>53</v>
      </c>
      <c r="E3573" t="s">
        <v>38</v>
      </c>
      <c r="G3573" t="s">
        <v>64</v>
      </c>
      <c r="H3573" s="1">
        <v>44007</v>
      </c>
      <c r="I3573" s="1">
        <v>45524</v>
      </c>
      <c r="J3573" s="1">
        <v>28347</v>
      </c>
      <c r="K3573" t="s">
        <v>4819</v>
      </c>
    </row>
    <row r="3574" spans="1:12" x14ac:dyDescent="0.3">
      <c r="A3574" t="s">
        <v>4820</v>
      </c>
      <c r="B3574" t="s">
        <v>24</v>
      </c>
      <c r="D3574" t="s">
        <v>41</v>
      </c>
      <c r="E3574" t="s">
        <v>51</v>
      </c>
      <c r="F3574" t="s">
        <v>15</v>
      </c>
      <c r="G3574" t="s">
        <v>16</v>
      </c>
      <c r="H3574" s="1">
        <v>41517</v>
      </c>
      <c r="J3574" s="1">
        <v>25978</v>
      </c>
      <c r="K3574" t="s">
        <v>4821</v>
      </c>
    </row>
    <row r="3575" spans="1:12" x14ac:dyDescent="0.3">
      <c r="A3575" t="s">
        <v>4822</v>
      </c>
      <c r="B3575" t="s">
        <v>19</v>
      </c>
      <c r="C3575" t="s">
        <v>20</v>
      </c>
      <c r="D3575" t="s">
        <v>50</v>
      </c>
      <c r="E3575" t="s">
        <v>54</v>
      </c>
      <c r="F3575" t="s">
        <v>60</v>
      </c>
      <c r="G3575" t="s">
        <v>74</v>
      </c>
      <c r="H3575" s="1">
        <v>42818</v>
      </c>
      <c r="J3575" s="1">
        <v>25056</v>
      </c>
      <c r="K3575">
        <v>33452</v>
      </c>
      <c r="L3575" t="s">
        <v>1268</v>
      </c>
    </row>
    <row r="3576" spans="1:12" x14ac:dyDescent="0.3">
      <c r="A3576" t="s">
        <v>4823</v>
      </c>
      <c r="C3576" t="s">
        <v>97</v>
      </c>
      <c r="D3576" t="s">
        <v>68</v>
      </c>
      <c r="E3576" t="s">
        <v>92</v>
      </c>
      <c r="G3576" t="s">
        <v>42</v>
      </c>
      <c r="H3576" s="1">
        <v>42885</v>
      </c>
      <c r="I3576" s="1">
        <v>44227</v>
      </c>
      <c r="J3576" s="1">
        <v>29519</v>
      </c>
      <c r="L3576">
        <v>116580</v>
      </c>
    </row>
    <row r="3577" spans="1:12" x14ac:dyDescent="0.3">
      <c r="A3577" t="s">
        <v>4824</v>
      </c>
      <c r="B3577" t="s">
        <v>67</v>
      </c>
      <c r="C3577" t="s">
        <v>58</v>
      </c>
      <c r="H3577" s="1">
        <v>43107</v>
      </c>
      <c r="I3577" s="1">
        <v>43263</v>
      </c>
      <c r="J3577" s="1">
        <v>22604</v>
      </c>
      <c r="L3577" t="s">
        <v>5087</v>
      </c>
    </row>
    <row r="3578" spans="1:12" x14ac:dyDescent="0.3">
      <c r="A3578" t="s">
        <v>4825</v>
      </c>
      <c r="C3578" t="s">
        <v>58</v>
      </c>
      <c r="D3578" t="s">
        <v>41</v>
      </c>
      <c r="E3578" t="s">
        <v>38</v>
      </c>
      <c r="H3578" s="1">
        <v>43634</v>
      </c>
      <c r="I3578" s="1">
        <v>45235</v>
      </c>
      <c r="K3578" t="s">
        <v>1126</v>
      </c>
      <c r="L3578">
        <v>102393</v>
      </c>
    </row>
    <row r="3579" spans="1:12" x14ac:dyDescent="0.3">
      <c r="A3579" t="s">
        <v>4826</v>
      </c>
      <c r="B3579" t="s">
        <v>19</v>
      </c>
      <c r="C3579" t="s">
        <v>25</v>
      </c>
      <c r="D3579" t="s">
        <v>130</v>
      </c>
      <c r="E3579" t="s">
        <v>14</v>
      </c>
      <c r="G3579" t="s">
        <v>42</v>
      </c>
      <c r="H3579" s="1">
        <v>42629</v>
      </c>
      <c r="J3579" s="1">
        <v>22010</v>
      </c>
      <c r="K3579" t="s">
        <v>1150</v>
      </c>
      <c r="L3579" t="s">
        <v>5090</v>
      </c>
    </row>
    <row r="3580" spans="1:12" x14ac:dyDescent="0.3">
      <c r="A3580" t="s">
        <v>4827</v>
      </c>
      <c r="C3580" t="s">
        <v>97</v>
      </c>
      <c r="D3580" t="s">
        <v>94</v>
      </c>
      <c r="E3580" t="s">
        <v>86</v>
      </c>
      <c r="F3580" t="s">
        <v>33</v>
      </c>
      <c r="H3580" s="1">
        <v>43364</v>
      </c>
      <c r="J3580" s="1">
        <v>27820</v>
      </c>
      <c r="L3580" t="s">
        <v>5092</v>
      </c>
    </row>
    <row r="3581" spans="1:12" x14ac:dyDescent="0.3">
      <c r="A3581" t="s">
        <v>4828</v>
      </c>
      <c r="B3581" t="s">
        <v>49</v>
      </c>
      <c r="C3581" t="s">
        <v>45</v>
      </c>
      <c r="D3581" t="s">
        <v>50</v>
      </c>
      <c r="E3581" t="s">
        <v>92</v>
      </c>
      <c r="F3581" t="s">
        <v>28</v>
      </c>
      <c r="G3581" t="s">
        <v>29</v>
      </c>
      <c r="H3581" s="1">
        <v>41461</v>
      </c>
      <c r="J3581" s="1">
        <v>22741</v>
      </c>
      <c r="K3581">
        <v>114981</v>
      </c>
    </row>
    <row r="3582" spans="1:12" x14ac:dyDescent="0.3">
      <c r="A3582" t="s">
        <v>4829</v>
      </c>
      <c r="B3582" t="s">
        <v>19</v>
      </c>
      <c r="C3582" t="s">
        <v>45</v>
      </c>
      <c r="D3582" t="s">
        <v>59</v>
      </c>
      <c r="E3582" t="s">
        <v>14</v>
      </c>
      <c r="F3582" t="s">
        <v>60</v>
      </c>
      <c r="G3582" t="s">
        <v>69</v>
      </c>
      <c r="H3582" s="1">
        <v>43085</v>
      </c>
      <c r="J3582" s="1">
        <v>32179</v>
      </c>
      <c r="K3582">
        <v>89960</v>
      </c>
      <c r="L3582">
        <v>40778</v>
      </c>
    </row>
    <row r="3583" spans="1:12" x14ac:dyDescent="0.3">
      <c r="A3583" t="s">
        <v>4830</v>
      </c>
      <c r="B3583" t="s">
        <v>85</v>
      </c>
      <c r="C3583" t="s">
        <v>97</v>
      </c>
      <c r="D3583" t="s">
        <v>31</v>
      </c>
      <c r="E3583" t="s">
        <v>32</v>
      </c>
      <c r="F3583" t="s">
        <v>15</v>
      </c>
      <c r="H3583" s="1">
        <v>43866</v>
      </c>
      <c r="I3583" s="1">
        <v>45826</v>
      </c>
      <c r="J3583" s="1">
        <v>32643</v>
      </c>
      <c r="K3583">
        <v>38793</v>
      </c>
      <c r="L3583" t="s">
        <v>5097</v>
      </c>
    </row>
    <row r="3584" spans="1:12" x14ac:dyDescent="0.3">
      <c r="A3584" t="s">
        <v>4831</v>
      </c>
      <c r="D3584" t="s">
        <v>94</v>
      </c>
      <c r="E3584" t="s">
        <v>170</v>
      </c>
      <c r="F3584" t="s">
        <v>60</v>
      </c>
      <c r="G3584" t="s">
        <v>74</v>
      </c>
      <c r="H3584" s="1">
        <v>43901</v>
      </c>
      <c r="I3584" s="1">
        <v>43841</v>
      </c>
      <c r="J3584" s="1">
        <v>35454</v>
      </c>
      <c r="K3584" t="s">
        <v>4832</v>
      </c>
      <c r="L3584">
        <v>61354</v>
      </c>
    </row>
    <row r="3585" spans="1:12" x14ac:dyDescent="0.3">
      <c r="A3585" t="s">
        <v>4833</v>
      </c>
      <c r="B3585" t="s">
        <v>85</v>
      </c>
      <c r="C3585" t="s">
        <v>58</v>
      </c>
      <c r="D3585" t="s">
        <v>83</v>
      </c>
      <c r="E3585" t="s">
        <v>51</v>
      </c>
      <c r="F3585" t="s">
        <v>28</v>
      </c>
      <c r="G3585" t="s">
        <v>16</v>
      </c>
      <c r="H3585" s="1">
        <v>42540</v>
      </c>
      <c r="J3585" s="1">
        <v>24345</v>
      </c>
      <c r="K3585" t="s">
        <v>925</v>
      </c>
      <c r="L3585" t="s">
        <v>633</v>
      </c>
    </row>
    <row r="3586" spans="1:12" x14ac:dyDescent="0.3">
      <c r="A3586" t="s">
        <v>4834</v>
      </c>
      <c r="B3586" t="s">
        <v>85</v>
      </c>
      <c r="C3586" t="s">
        <v>25</v>
      </c>
      <c r="D3586" t="s">
        <v>83</v>
      </c>
      <c r="E3586" t="s">
        <v>46</v>
      </c>
      <c r="F3586" t="s">
        <v>33</v>
      </c>
      <c r="G3586" t="s">
        <v>74</v>
      </c>
      <c r="H3586" s="1">
        <v>40368</v>
      </c>
      <c r="J3586" s="1">
        <v>26257</v>
      </c>
      <c r="K3586" t="s">
        <v>4835</v>
      </c>
      <c r="L3586" t="s">
        <v>5101</v>
      </c>
    </row>
    <row r="3587" spans="1:12" x14ac:dyDescent="0.3">
      <c r="A3587" t="s">
        <v>4836</v>
      </c>
      <c r="B3587" t="s">
        <v>85</v>
      </c>
      <c r="E3587" t="s">
        <v>38</v>
      </c>
      <c r="F3587" t="s">
        <v>28</v>
      </c>
      <c r="H3587" s="1">
        <v>41142</v>
      </c>
      <c r="I3587" s="1">
        <v>41434</v>
      </c>
      <c r="J3587" s="1">
        <v>29247</v>
      </c>
    </row>
    <row r="3588" spans="1:12" x14ac:dyDescent="0.3">
      <c r="A3588" t="s">
        <v>4837</v>
      </c>
      <c r="B3588" t="s">
        <v>19</v>
      </c>
      <c r="C3588" t="s">
        <v>20</v>
      </c>
      <c r="D3588" t="s">
        <v>41</v>
      </c>
      <c r="F3588" t="s">
        <v>60</v>
      </c>
      <c r="G3588" t="s">
        <v>42</v>
      </c>
      <c r="H3588" s="1">
        <v>42597</v>
      </c>
      <c r="I3588" s="1">
        <v>43279</v>
      </c>
      <c r="J3588" s="1">
        <v>31429</v>
      </c>
      <c r="K3588" t="s">
        <v>4838</v>
      </c>
    </row>
    <row r="3589" spans="1:12" x14ac:dyDescent="0.3">
      <c r="A3589" t="s">
        <v>4839</v>
      </c>
      <c r="B3589" t="s">
        <v>67</v>
      </c>
      <c r="C3589" t="s">
        <v>12</v>
      </c>
      <c r="E3589" t="s">
        <v>92</v>
      </c>
      <c r="F3589" t="s">
        <v>60</v>
      </c>
      <c r="H3589" s="1">
        <v>42359</v>
      </c>
      <c r="J3589" s="1">
        <v>29198</v>
      </c>
      <c r="K3589" t="s">
        <v>4840</v>
      </c>
    </row>
    <row r="3590" spans="1:12" x14ac:dyDescent="0.3">
      <c r="C3590" t="s">
        <v>40</v>
      </c>
      <c r="D3590" t="s">
        <v>31</v>
      </c>
      <c r="E3590" t="s">
        <v>88</v>
      </c>
      <c r="F3590" t="s">
        <v>15</v>
      </c>
      <c r="G3590" t="s">
        <v>16</v>
      </c>
      <c r="H3590" s="1">
        <v>40350</v>
      </c>
      <c r="K3590" t="s">
        <v>4841</v>
      </c>
      <c r="L3590" t="s">
        <v>5107</v>
      </c>
    </row>
    <row r="3591" spans="1:12" x14ac:dyDescent="0.3">
      <c r="A3591" t="s">
        <v>4842</v>
      </c>
      <c r="B3591" t="s">
        <v>49</v>
      </c>
      <c r="C3591" t="s">
        <v>40</v>
      </c>
      <c r="D3591" t="s">
        <v>31</v>
      </c>
      <c r="E3591" t="s">
        <v>27</v>
      </c>
      <c r="F3591" t="s">
        <v>15</v>
      </c>
      <c r="G3591" t="s">
        <v>42</v>
      </c>
      <c r="H3591" s="1">
        <v>40415</v>
      </c>
      <c r="J3591" s="1">
        <v>22032</v>
      </c>
      <c r="L3591" t="s">
        <v>5109</v>
      </c>
    </row>
    <row r="3592" spans="1:12" x14ac:dyDescent="0.3">
      <c r="A3592" t="s">
        <v>4843</v>
      </c>
      <c r="B3592" t="s">
        <v>36</v>
      </c>
      <c r="C3592" t="s">
        <v>45</v>
      </c>
      <c r="D3592" t="s">
        <v>83</v>
      </c>
      <c r="E3592" t="s">
        <v>99</v>
      </c>
      <c r="G3592" t="s">
        <v>16</v>
      </c>
      <c r="H3592" s="1">
        <v>44175</v>
      </c>
      <c r="J3592" s="1">
        <v>24101</v>
      </c>
      <c r="K3592" t="s">
        <v>4844</v>
      </c>
      <c r="L3592" t="s">
        <v>287</v>
      </c>
    </row>
    <row r="3593" spans="1:12" x14ac:dyDescent="0.3">
      <c r="A3593" t="s">
        <v>4845</v>
      </c>
      <c r="B3593" t="s">
        <v>85</v>
      </c>
      <c r="C3593" t="s">
        <v>20</v>
      </c>
      <c r="D3593" t="s">
        <v>31</v>
      </c>
      <c r="E3593" t="s">
        <v>99</v>
      </c>
      <c r="F3593" t="s">
        <v>15</v>
      </c>
      <c r="G3593" t="s">
        <v>42</v>
      </c>
      <c r="H3593" s="1">
        <v>42198</v>
      </c>
      <c r="I3593" s="1">
        <v>42291</v>
      </c>
      <c r="J3593" s="1">
        <v>26273</v>
      </c>
    </row>
    <row r="3594" spans="1:12" x14ac:dyDescent="0.3">
      <c r="A3594" t="s">
        <v>4846</v>
      </c>
      <c r="B3594" t="s">
        <v>36</v>
      </c>
      <c r="C3594" t="s">
        <v>82</v>
      </c>
      <c r="D3594" t="s">
        <v>130</v>
      </c>
      <c r="G3594" t="s">
        <v>78</v>
      </c>
      <c r="H3594" s="1">
        <v>43973</v>
      </c>
      <c r="I3594" s="1">
        <v>44514</v>
      </c>
      <c r="J3594" s="1">
        <v>25454</v>
      </c>
    </row>
    <row r="3595" spans="1:12" x14ac:dyDescent="0.3">
      <c r="A3595" t="s">
        <v>4847</v>
      </c>
      <c r="B3595" t="s">
        <v>36</v>
      </c>
      <c r="C3595" t="s">
        <v>45</v>
      </c>
      <c r="D3595" t="s">
        <v>94</v>
      </c>
      <c r="E3595" t="s">
        <v>27</v>
      </c>
      <c r="F3595" t="s">
        <v>15</v>
      </c>
      <c r="G3595" t="s">
        <v>74</v>
      </c>
      <c r="H3595" t="s">
        <v>75</v>
      </c>
      <c r="I3595" s="1">
        <v>43231</v>
      </c>
      <c r="J3595" s="1">
        <v>36032</v>
      </c>
      <c r="K3595" t="s">
        <v>4848</v>
      </c>
      <c r="L3595" t="s">
        <v>5114</v>
      </c>
    </row>
    <row r="3596" spans="1:12" x14ac:dyDescent="0.3">
      <c r="A3596" t="s">
        <v>4849</v>
      </c>
      <c r="B3596" t="s">
        <v>85</v>
      </c>
      <c r="C3596" t="s">
        <v>25</v>
      </c>
      <c r="D3596" t="s">
        <v>31</v>
      </c>
      <c r="E3596" t="s">
        <v>92</v>
      </c>
      <c r="F3596" t="s">
        <v>60</v>
      </c>
      <c r="G3596" t="s">
        <v>69</v>
      </c>
      <c r="H3596" s="1">
        <v>41997</v>
      </c>
      <c r="J3596" s="1">
        <v>23486</v>
      </c>
      <c r="K3596">
        <v>99688</v>
      </c>
      <c r="L3596">
        <v>60198</v>
      </c>
    </row>
    <row r="3597" spans="1:12" x14ac:dyDescent="0.3">
      <c r="A3597" t="s">
        <v>4850</v>
      </c>
      <c r="B3597" t="s">
        <v>36</v>
      </c>
      <c r="D3597" t="s">
        <v>53</v>
      </c>
      <c r="E3597" t="s">
        <v>27</v>
      </c>
      <c r="F3597" t="s">
        <v>60</v>
      </c>
      <c r="H3597" s="1">
        <v>41582</v>
      </c>
      <c r="J3597" s="1">
        <v>22170</v>
      </c>
      <c r="K3597" t="s">
        <v>1999</v>
      </c>
      <c r="L3597" t="s">
        <v>119</v>
      </c>
    </row>
    <row r="3598" spans="1:12" x14ac:dyDescent="0.3">
      <c r="A3598" t="s">
        <v>4851</v>
      </c>
      <c r="B3598" t="s">
        <v>36</v>
      </c>
      <c r="C3598" t="s">
        <v>37</v>
      </c>
      <c r="D3598" t="s">
        <v>125</v>
      </c>
      <c r="F3598" t="s">
        <v>28</v>
      </c>
      <c r="G3598" t="s">
        <v>42</v>
      </c>
      <c r="H3598" s="1">
        <v>42333</v>
      </c>
      <c r="I3598" s="1">
        <v>42693</v>
      </c>
      <c r="J3598" s="1">
        <v>25038</v>
      </c>
      <c r="L3598" t="s">
        <v>5118</v>
      </c>
    </row>
    <row r="3599" spans="1:12" x14ac:dyDescent="0.3">
      <c r="A3599" t="s">
        <v>4852</v>
      </c>
      <c r="D3599" t="s">
        <v>53</v>
      </c>
      <c r="E3599" t="s">
        <v>170</v>
      </c>
      <c r="F3599" t="s">
        <v>28</v>
      </c>
      <c r="H3599" s="1">
        <v>40136</v>
      </c>
      <c r="J3599" s="1">
        <v>25801</v>
      </c>
    </row>
    <row r="3600" spans="1:12" x14ac:dyDescent="0.3">
      <c r="A3600" t="s">
        <v>4853</v>
      </c>
      <c r="B3600" t="s">
        <v>85</v>
      </c>
      <c r="C3600" t="s">
        <v>45</v>
      </c>
      <c r="D3600" t="s">
        <v>50</v>
      </c>
      <c r="E3600" t="s">
        <v>88</v>
      </c>
      <c r="G3600" t="s">
        <v>42</v>
      </c>
      <c r="H3600" s="1">
        <v>42671</v>
      </c>
      <c r="I3600" s="1">
        <v>43349</v>
      </c>
      <c r="J3600" s="1">
        <v>31352</v>
      </c>
      <c r="K3600" t="s">
        <v>921</v>
      </c>
    </row>
    <row r="3601" spans="1:12" x14ac:dyDescent="0.3">
      <c r="A3601" t="s">
        <v>4854</v>
      </c>
      <c r="B3601" t="s">
        <v>19</v>
      </c>
      <c r="C3601" t="s">
        <v>40</v>
      </c>
      <c r="E3601" t="s">
        <v>38</v>
      </c>
      <c r="F3601" t="s">
        <v>15</v>
      </c>
      <c r="G3601" t="s">
        <v>69</v>
      </c>
      <c r="H3601" s="1">
        <v>41009</v>
      </c>
      <c r="J3601" s="1">
        <v>22875</v>
      </c>
      <c r="K3601">
        <v>80015</v>
      </c>
      <c r="L3601">
        <v>42992</v>
      </c>
    </row>
    <row r="3602" spans="1:12" x14ac:dyDescent="0.3">
      <c r="A3602" t="s">
        <v>4855</v>
      </c>
      <c r="C3602" t="s">
        <v>40</v>
      </c>
      <c r="D3602" t="s">
        <v>41</v>
      </c>
      <c r="E3602" t="s">
        <v>51</v>
      </c>
      <c r="G3602" t="s">
        <v>64</v>
      </c>
      <c r="H3602" s="1">
        <v>43217</v>
      </c>
      <c r="I3602" s="1">
        <v>44416</v>
      </c>
      <c r="J3602" s="1">
        <v>29423</v>
      </c>
      <c r="K3602" t="s">
        <v>1268</v>
      </c>
      <c r="L3602" t="s">
        <v>5123</v>
      </c>
    </row>
    <row r="3603" spans="1:12" x14ac:dyDescent="0.3">
      <c r="A3603" t="s">
        <v>4856</v>
      </c>
      <c r="B3603" t="s">
        <v>67</v>
      </c>
      <c r="C3603" t="s">
        <v>37</v>
      </c>
      <c r="D3603" t="s">
        <v>26</v>
      </c>
      <c r="F3603" t="s">
        <v>28</v>
      </c>
      <c r="G3603" t="s">
        <v>78</v>
      </c>
      <c r="H3603" s="1">
        <v>40878</v>
      </c>
      <c r="J3603" s="1">
        <v>35358</v>
      </c>
      <c r="K3603" t="s">
        <v>1150</v>
      </c>
      <c r="L3603" t="s">
        <v>223</v>
      </c>
    </row>
    <row r="3604" spans="1:12" x14ac:dyDescent="0.3">
      <c r="A3604" t="s">
        <v>4857</v>
      </c>
      <c r="B3604" t="s">
        <v>85</v>
      </c>
      <c r="C3604" t="s">
        <v>45</v>
      </c>
      <c r="D3604" t="s">
        <v>13</v>
      </c>
      <c r="E3604" t="s">
        <v>170</v>
      </c>
      <c r="F3604" t="s">
        <v>60</v>
      </c>
      <c r="G3604" t="s">
        <v>29</v>
      </c>
      <c r="H3604" s="1">
        <v>41847</v>
      </c>
      <c r="I3604" s="1">
        <v>43006</v>
      </c>
      <c r="J3604" s="1">
        <v>30733</v>
      </c>
      <c r="K3604" t="s">
        <v>4858</v>
      </c>
    </row>
    <row r="3605" spans="1:12" x14ac:dyDescent="0.3">
      <c r="A3605" t="s">
        <v>4859</v>
      </c>
      <c r="C3605" t="s">
        <v>97</v>
      </c>
      <c r="D3605" t="s">
        <v>53</v>
      </c>
      <c r="E3605" t="s">
        <v>86</v>
      </c>
      <c r="G3605" t="s">
        <v>78</v>
      </c>
      <c r="H3605" s="1">
        <v>41104</v>
      </c>
      <c r="I3605" s="1">
        <v>42305</v>
      </c>
      <c r="J3605" s="1">
        <v>37229</v>
      </c>
      <c r="K3605" t="s">
        <v>1268</v>
      </c>
      <c r="L3605">
        <v>73854</v>
      </c>
    </row>
    <row r="3606" spans="1:12" x14ac:dyDescent="0.3">
      <c r="A3606" t="s">
        <v>4860</v>
      </c>
      <c r="C3606" t="s">
        <v>58</v>
      </c>
      <c r="D3606" t="s">
        <v>83</v>
      </c>
      <c r="E3606" t="s">
        <v>32</v>
      </c>
      <c r="F3606" t="s">
        <v>15</v>
      </c>
      <c r="H3606" s="1">
        <v>40291</v>
      </c>
      <c r="I3606" s="1">
        <v>41479</v>
      </c>
      <c r="J3606" s="1">
        <v>38366</v>
      </c>
      <c r="K3606" t="s">
        <v>1126</v>
      </c>
      <c r="L3606" t="s">
        <v>282</v>
      </c>
    </row>
    <row r="3607" spans="1:12" x14ac:dyDescent="0.3">
      <c r="A3607" t="s">
        <v>4861</v>
      </c>
      <c r="B3607" t="s">
        <v>85</v>
      </c>
      <c r="C3607" t="s">
        <v>40</v>
      </c>
      <c r="D3607" t="s">
        <v>83</v>
      </c>
      <c r="E3607" t="s">
        <v>88</v>
      </c>
      <c r="F3607" t="s">
        <v>15</v>
      </c>
      <c r="G3607" t="s">
        <v>64</v>
      </c>
      <c r="H3607" s="1">
        <v>43070</v>
      </c>
      <c r="I3607" s="1">
        <v>44202</v>
      </c>
      <c r="J3607" s="1">
        <v>26846</v>
      </c>
      <c r="K3607">
        <v>117052</v>
      </c>
      <c r="L3607" t="s">
        <v>5128</v>
      </c>
    </row>
    <row r="3608" spans="1:12" x14ac:dyDescent="0.3">
      <c r="A3608" t="s">
        <v>4862</v>
      </c>
      <c r="B3608" t="s">
        <v>67</v>
      </c>
      <c r="C3608" t="s">
        <v>25</v>
      </c>
      <c r="D3608" t="s">
        <v>130</v>
      </c>
      <c r="E3608" t="s">
        <v>105</v>
      </c>
      <c r="G3608" t="s">
        <v>16</v>
      </c>
      <c r="H3608" t="s">
        <v>75</v>
      </c>
      <c r="J3608" s="1">
        <v>31782</v>
      </c>
      <c r="K3608" t="s">
        <v>4863</v>
      </c>
      <c r="L3608" t="s">
        <v>5130</v>
      </c>
    </row>
    <row r="3609" spans="1:12" x14ac:dyDescent="0.3">
      <c r="A3609" t="s">
        <v>4864</v>
      </c>
      <c r="B3609" t="s">
        <v>85</v>
      </c>
      <c r="C3609" t="s">
        <v>37</v>
      </c>
      <c r="E3609" t="s">
        <v>54</v>
      </c>
      <c r="F3609" t="s">
        <v>33</v>
      </c>
      <c r="G3609" t="s">
        <v>78</v>
      </c>
      <c r="H3609" s="1">
        <v>40749</v>
      </c>
      <c r="I3609" s="1">
        <v>41778</v>
      </c>
      <c r="J3609" s="1">
        <v>31709</v>
      </c>
      <c r="K3609" t="s">
        <v>4865</v>
      </c>
      <c r="L3609">
        <v>87188</v>
      </c>
    </row>
    <row r="3610" spans="1:12" x14ac:dyDescent="0.3">
      <c r="A3610" t="s">
        <v>4866</v>
      </c>
      <c r="B3610" t="s">
        <v>85</v>
      </c>
      <c r="C3610" t="s">
        <v>97</v>
      </c>
      <c r="D3610" t="s">
        <v>125</v>
      </c>
      <c r="E3610" t="s">
        <v>32</v>
      </c>
      <c r="F3610" t="s">
        <v>28</v>
      </c>
      <c r="G3610" t="s">
        <v>74</v>
      </c>
      <c r="H3610" s="1">
        <v>43522</v>
      </c>
      <c r="J3610" s="1">
        <v>25576</v>
      </c>
      <c r="K3610" t="s">
        <v>4867</v>
      </c>
    </row>
    <row r="3611" spans="1:12" x14ac:dyDescent="0.3">
      <c r="A3611" t="s">
        <v>4868</v>
      </c>
      <c r="C3611" t="s">
        <v>25</v>
      </c>
      <c r="D3611" t="s">
        <v>83</v>
      </c>
      <c r="E3611" t="s">
        <v>88</v>
      </c>
      <c r="G3611" t="s">
        <v>29</v>
      </c>
      <c r="H3611" t="s">
        <v>75</v>
      </c>
      <c r="J3611" s="1">
        <v>25496</v>
      </c>
      <c r="L3611" t="s">
        <v>5134</v>
      </c>
    </row>
    <row r="3612" spans="1:12" x14ac:dyDescent="0.3">
      <c r="A3612" t="s">
        <v>4869</v>
      </c>
      <c r="B3612" t="s">
        <v>24</v>
      </c>
      <c r="D3612" t="s">
        <v>147</v>
      </c>
      <c r="E3612" t="s">
        <v>88</v>
      </c>
      <c r="F3612" t="s">
        <v>33</v>
      </c>
      <c r="G3612" t="s">
        <v>16</v>
      </c>
      <c r="H3612" s="1">
        <v>41469</v>
      </c>
      <c r="J3612" s="1">
        <v>32773</v>
      </c>
    </row>
    <row r="3613" spans="1:12" x14ac:dyDescent="0.3">
      <c r="A3613" t="s">
        <v>4870</v>
      </c>
      <c r="C3613" t="s">
        <v>25</v>
      </c>
      <c r="F3613" t="s">
        <v>60</v>
      </c>
      <c r="G3613" t="s">
        <v>64</v>
      </c>
      <c r="H3613" s="1">
        <v>40486</v>
      </c>
      <c r="J3613" s="1">
        <v>22396</v>
      </c>
      <c r="L3613" t="s">
        <v>5137</v>
      </c>
    </row>
    <row r="3614" spans="1:12" x14ac:dyDescent="0.3">
      <c r="A3614" t="s">
        <v>4871</v>
      </c>
      <c r="B3614" t="s">
        <v>67</v>
      </c>
      <c r="C3614" t="s">
        <v>97</v>
      </c>
      <c r="D3614" t="s">
        <v>59</v>
      </c>
      <c r="E3614" t="s">
        <v>63</v>
      </c>
      <c r="F3614" t="s">
        <v>15</v>
      </c>
      <c r="G3614" t="s">
        <v>29</v>
      </c>
      <c r="H3614" s="1">
        <v>41198</v>
      </c>
      <c r="I3614" s="1">
        <v>41346</v>
      </c>
      <c r="J3614" s="1">
        <v>25539</v>
      </c>
    </row>
    <row r="3615" spans="1:12" x14ac:dyDescent="0.3">
      <c r="A3615" t="s">
        <v>4872</v>
      </c>
      <c r="D3615" t="s">
        <v>147</v>
      </c>
      <c r="E3615" t="s">
        <v>99</v>
      </c>
      <c r="F3615" t="s">
        <v>60</v>
      </c>
      <c r="G3615" t="s">
        <v>42</v>
      </c>
      <c r="H3615" s="1">
        <v>43224</v>
      </c>
      <c r="J3615" s="1">
        <v>37712</v>
      </c>
      <c r="K3615" t="s">
        <v>4873</v>
      </c>
    </row>
    <row r="3616" spans="1:12" x14ac:dyDescent="0.3">
      <c r="A3616" t="s">
        <v>4874</v>
      </c>
      <c r="C3616" t="s">
        <v>45</v>
      </c>
      <c r="D3616" t="s">
        <v>94</v>
      </c>
      <c r="E3616" t="s">
        <v>105</v>
      </c>
      <c r="F3616" t="s">
        <v>15</v>
      </c>
      <c r="G3616" t="s">
        <v>64</v>
      </c>
      <c r="H3616" s="1">
        <v>40356</v>
      </c>
      <c r="J3616" s="1">
        <v>31391</v>
      </c>
      <c r="K3616" t="s">
        <v>4875</v>
      </c>
    </row>
    <row r="3617" spans="1:12" x14ac:dyDescent="0.3">
      <c r="A3617" t="s">
        <v>4876</v>
      </c>
      <c r="B3617" t="s">
        <v>67</v>
      </c>
      <c r="C3617" t="s">
        <v>82</v>
      </c>
      <c r="D3617" t="s">
        <v>26</v>
      </c>
      <c r="E3617" t="s">
        <v>54</v>
      </c>
      <c r="F3617" t="s">
        <v>60</v>
      </c>
      <c r="H3617" s="1">
        <v>43993</v>
      </c>
      <c r="I3617" s="1">
        <v>43819</v>
      </c>
      <c r="J3617" s="1">
        <v>26263</v>
      </c>
      <c r="K3617" t="s">
        <v>4877</v>
      </c>
      <c r="L3617" t="s">
        <v>783</v>
      </c>
    </row>
    <row r="3618" spans="1:12" x14ac:dyDescent="0.3">
      <c r="A3618" t="s">
        <v>4878</v>
      </c>
      <c r="B3618" t="s">
        <v>67</v>
      </c>
      <c r="C3618" t="s">
        <v>97</v>
      </c>
      <c r="D3618" t="s">
        <v>53</v>
      </c>
      <c r="F3618" t="s">
        <v>60</v>
      </c>
      <c r="G3618" t="s">
        <v>42</v>
      </c>
      <c r="H3618" s="1">
        <v>40133</v>
      </c>
      <c r="J3618" s="1">
        <v>25181</v>
      </c>
      <c r="L3618">
        <v>97322</v>
      </c>
    </row>
    <row r="3619" spans="1:12" x14ac:dyDescent="0.3">
      <c r="A3619" t="s">
        <v>4879</v>
      </c>
      <c r="B3619" t="s">
        <v>24</v>
      </c>
      <c r="C3619" t="s">
        <v>20</v>
      </c>
      <c r="D3619" t="s">
        <v>68</v>
      </c>
      <c r="E3619" t="s">
        <v>32</v>
      </c>
      <c r="F3619" t="s">
        <v>55</v>
      </c>
      <c r="G3619" t="s">
        <v>78</v>
      </c>
      <c r="H3619" s="1">
        <v>43467</v>
      </c>
      <c r="J3619" s="1">
        <v>36243</v>
      </c>
      <c r="K3619" t="s">
        <v>4880</v>
      </c>
      <c r="L3619" t="s">
        <v>5143</v>
      </c>
    </row>
    <row r="3620" spans="1:12" x14ac:dyDescent="0.3">
      <c r="A3620" t="s">
        <v>4881</v>
      </c>
      <c r="B3620" t="s">
        <v>67</v>
      </c>
      <c r="C3620" t="s">
        <v>40</v>
      </c>
      <c r="D3620" t="s">
        <v>50</v>
      </c>
      <c r="E3620" t="s">
        <v>32</v>
      </c>
      <c r="F3620" t="s">
        <v>28</v>
      </c>
      <c r="G3620" t="s">
        <v>74</v>
      </c>
      <c r="H3620" s="1">
        <v>42163</v>
      </c>
      <c r="I3620" s="1">
        <v>43261</v>
      </c>
      <c r="L3620">
        <v>81783</v>
      </c>
    </row>
    <row r="3621" spans="1:12" x14ac:dyDescent="0.3">
      <c r="A3621" t="s">
        <v>4882</v>
      </c>
      <c r="B3621" t="s">
        <v>85</v>
      </c>
      <c r="C3621" t="s">
        <v>12</v>
      </c>
      <c r="D3621" t="s">
        <v>125</v>
      </c>
      <c r="E3621" t="s">
        <v>63</v>
      </c>
      <c r="F3621" t="s">
        <v>60</v>
      </c>
      <c r="H3621" s="1">
        <v>40872</v>
      </c>
      <c r="I3621" s="1">
        <v>40726</v>
      </c>
      <c r="J3621" s="1">
        <v>30697</v>
      </c>
      <c r="K3621" t="s">
        <v>370</v>
      </c>
    </row>
    <row r="3622" spans="1:12" x14ac:dyDescent="0.3">
      <c r="A3622" t="s">
        <v>4883</v>
      </c>
      <c r="B3622" t="s">
        <v>24</v>
      </c>
      <c r="D3622" t="s">
        <v>68</v>
      </c>
      <c r="F3622" t="s">
        <v>33</v>
      </c>
      <c r="G3622" t="s">
        <v>64</v>
      </c>
      <c r="H3622" s="1">
        <v>41904</v>
      </c>
      <c r="J3622" s="1">
        <v>24152</v>
      </c>
      <c r="L3622">
        <v>46673</v>
      </c>
    </row>
    <row r="3623" spans="1:12" x14ac:dyDescent="0.3">
      <c r="A3623" t="s">
        <v>4884</v>
      </c>
      <c r="B3623" t="s">
        <v>85</v>
      </c>
      <c r="C3623" t="s">
        <v>37</v>
      </c>
      <c r="D3623" t="s">
        <v>125</v>
      </c>
      <c r="E3623" t="s">
        <v>170</v>
      </c>
      <c r="F3623" t="s">
        <v>60</v>
      </c>
      <c r="G3623" t="s">
        <v>42</v>
      </c>
      <c r="H3623" s="1">
        <v>43780</v>
      </c>
      <c r="I3623" s="1">
        <v>44259</v>
      </c>
      <c r="J3623" s="1">
        <v>25064</v>
      </c>
      <c r="K3623" t="s">
        <v>4885</v>
      </c>
    </row>
    <row r="3624" spans="1:12" x14ac:dyDescent="0.3">
      <c r="A3624" t="s">
        <v>4886</v>
      </c>
      <c r="B3624" t="s">
        <v>24</v>
      </c>
      <c r="C3624" t="s">
        <v>12</v>
      </c>
      <c r="D3624" t="s">
        <v>53</v>
      </c>
      <c r="E3624" t="s">
        <v>51</v>
      </c>
      <c r="F3624" t="s">
        <v>33</v>
      </c>
      <c r="G3624" t="s">
        <v>64</v>
      </c>
      <c r="H3624" s="1">
        <v>41380</v>
      </c>
      <c r="I3624" s="1">
        <v>42256</v>
      </c>
      <c r="J3624" s="1">
        <v>26035</v>
      </c>
      <c r="K3624" t="s">
        <v>4887</v>
      </c>
      <c r="L3624">
        <v>90582</v>
      </c>
    </row>
    <row r="3625" spans="1:12" x14ac:dyDescent="0.3">
      <c r="A3625" t="s">
        <v>4888</v>
      </c>
      <c r="B3625" t="s">
        <v>36</v>
      </c>
      <c r="C3625" t="s">
        <v>20</v>
      </c>
      <c r="D3625" t="s">
        <v>26</v>
      </c>
      <c r="E3625" t="s">
        <v>105</v>
      </c>
      <c r="F3625" t="s">
        <v>60</v>
      </c>
      <c r="G3625" t="s">
        <v>29</v>
      </c>
      <c r="H3625" s="1">
        <v>42608</v>
      </c>
      <c r="I3625" s="1">
        <v>43486</v>
      </c>
      <c r="J3625" s="1">
        <v>28745</v>
      </c>
      <c r="K3625" t="s">
        <v>4889</v>
      </c>
      <c r="L3625" t="s">
        <v>545</v>
      </c>
    </row>
    <row r="3626" spans="1:12" x14ac:dyDescent="0.3">
      <c r="A3626" t="s">
        <v>4890</v>
      </c>
      <c r="B3626" t="s">
        <v>36</v>
      </c>
      <c r="C3626" t="s">
        <v>20</v>
      </c>
      <c r="D3626" t="s">
        <v>130</v>
      </c>
      <c r="E3626" t="s">
        <v>92</v>
      </c>
      <c r="F3626" t="s">
        <v>15</v>
      </c>
      <c r="G3626" t="s">
        <v>74</v>
      </c>
      <c r="H3626" s="1">
        <v>42991</v>
      </c>
      <c r="I3626" s="1">
        <v>43109</v>
      </c>
      <c r="J3626" s="1">
        <v>32519</v>
      </c>
      <c r="L3626" t="s">
        <v>471</v>
      </c>
    </row>
    <row r="3627" spans="1:12" x14ac:dyDescent="0.3">
      <c r="A3627" t="s">
        <v>4891</v>
      </c>
      <c r="B3627" t="s">
        <v>49</v>
      </c>
      <c r="C3627" t="s">
        <v>58</v>
      </c>
      <c r="E3627" t="s">
        <v>170</v>
      </c>
      <c r="F3627" t="s">
        <v>28</v>
      </c>
      <c r="H3627" s="1">
        <v>42591</v>
      </c>
      <c r="J3627" s="1">
        <v>29269</v>
      </c>
      <c r="K3627">
        <v>44986</v>
      </c>
      <c r="L3627" t="s">
        <v>5152</v>
      </c>
    </row>
    <row r="3628" spans="1:12" x14ac:dyDescent="0.3">
      <c r="A3628" t="s">
        <v>4892</v>
      </c>
      <c r="B3628" t="s">
        <v>67</v>
      </c>
      <c r="C3628" t="s">
        <v>45</v>
      </c>
      <c r="E3628" t="s">
        <v>32</v>
      </c>
      <c r="H3628" s="1">
        <v>40232</v>
      </c>
      <c r="J3628" s="1">
        <v>24602</v>
      </c>
    </row>
    <row r="3629" spans="1:12" x14ac:dyDescent="0.3">
      <c r="A3629" t="s">
        <v>4893</v>
      </c>
      <c r="C3629" t="s">
        <v>45</v>
      </c>
      <c r="D3629" t="s">
        <v>83</v>
      </c>
      <c r="E3629" t="s">
        <v>51</v>
      </c>
      <c r="F3629" t="s">
        <v>60</v>
      </c>
      <c r="H3629" s="1">
        <v>43755</v>
      </c>
      <c r="J3629" s="1">
        <v>28288</v>
      </c>
      <c r="K3629">
        <v>39810</v>
      </c>
      <c r="L3629" t="s">
        <v>5155</v>
      </c>
    </row>
    <row r="3630" spans="1:12" x14ac:dyDescent="0.3">
      <c r="A3630" t="s">
        <v>4894</v>
      </c>
      <c r="B3630" t="s">
        <v>24</v>
      </c>
      <c r="C3630" t="s">
        <v>25</v>
      </c>
      <c r="D3630" t="s">
        <v>53</v>
      </c>
      <c r="E3630" t="s">
        <v>63</v>
      </c>
      <c r="F3630" t="s">
        <v>15</v>
      </c>
      <c r="H3630" s="1">
        <v>43819</v>
      </c>
      <c r="I3630" s="1">
        <v>45738</v>
      </c>
      <c r="J3630" s="1">
        <v>28467</v>
      </c>
      <c r="K3630" t="s">
        <v>4895</v>
      </c>
    </row>
    <row r="3631" spans="1:12" x14ac:dyDescent="0.3">
      <c r="A3631" t="s">
        <v>4896</v>
      </c>
      <c r="C3631" t="s">
        <v>82</v>
      </c>
      <c r="D3631" t="s">
        <v>21</v>
      </c>
      <c r="F3631" t="s">
        <v>28</v>
      </c>
      <c r="G3631" t="s">
        <v>29</v>
      </c>
      <c r="H3631" s="1">
        <v>40457</v>
      </c>
      <c r="I3631" s="1">
        <v>42211</v>
      </c>
      <c r="J3631" s="1">
        <v>30790</v>
      </c>
      <c r="K3631">
        <v>90398</v>
      </c>
    </row>
    <row r="3632" spans="1:12" x14ac:dyDescent="0.3">
      <c r="A3632" t="s">
        <v>4897</v>
      </c>
      <c r="B3632" t="s">
        <v>24</v>
      </c>
      <c r="C3632" t="s">
        <v>20</v>
      </c>
      <c r="D3632" t="s">
        <v>59</v>
      </c>
      <c r="E3632" t="s">
        <v>88</v>
      </c>
      <c r="G3632" t="s">
        <v>74</v>
      </c>
      <c r="H3632" s="1">
        <v>41708</v>
      </c>
      <c r="J3632" s="1">
        <v>37571</v>
      </c>
      <c r="K3632" t="s">
        <v>364</v>
      </c>
    </row>
    <row r="3633" spans="1:12" x14ac:dyDescent="0.3">
      <c r="A3633" t="s">
        <v>4898</v>
      </c>
      <c r="B3633" t="s">
        <v>19</v>
      </c>
      <c r="C3633" t="s">
        <v>45</v>
      </c>
      <c r="D3633" t="s">
        <v>94</v>
      </c>
      <c r="E3633" t="s">
        <v>105</v>
      </c>
      <c r="F3633" t="s">
        <v>55</v>
      </c>
      <c r="G3633" t="s">
        <v>78</v>
      </c>
      <c r="H3633" t="s">
        <v>75</v>
      </c>
      <c r="J3633" s="1">
        <v>23553</v>
      </c>
      <c r="K3633" t="s">
        <v>925</v>
      </c>
      <c r="L3633">
        <v>68432</v>
      </c>
    </row>
    <row r="3634" spans="1:12" x14ac:dyDescent="0.3">
      <c r="A3634" t="s">
        <v>4899</v>
      </c>
      <c r="C3634" t="s">
        <v>40</v>
      </c>
      <c r="E3634" t="s">
        <v>54</v>
      </c>
      <c r="F3634" t="s">
        <v>33</v>
      </c>
      <c r="G3634" t="s">
        <v>47</v>
      </c>
      <c r="H3634" s="1">
        <v>43395</v>
      </c>
      <c r="J3634" s="1">
        <v>27920</v>
      </c>
      <c r="L3634">
        <v>77003</v>
      </c>
    </row>
    <row r="3635" spans="1:12" x14ac:dyDescent="0.3">
      <c r="A3635" t="s">
        <v>4900</v>
      </c>
      <c r="B3635" t="s">
        <v>49</v>
      </c>
      <c r="C3635" t="s">
        <v>97</v>
      </c>
      <c r="D3635" t="s">
        <v>50</v>
      </c>
      <c r="E3635" t="s">
        <v>32</v>
      </c>
      <c r="F3635" t="s">
        <v>28</v>
      </c>
      <c r="G3635" t="s">
        <v>16</v>
      </c>
      <c r="H3635" s="1">
        <v>40749</v>
      </c>
      <c r="J3635" s="1">
        <v>30799</v>
      </c>
      <c r="K3635" t="s">
        <v>4901</v>
      </c>
      <c r="L3635" t="s">
        <v>5162</v>
      </c>
    </row>
    <row r="3636" spans="1:12" x14ac:dyDescent="0.3">
      <c r="A3636" t="s">
        <v>4902</v>
      </c>
      <c r="B3636" t="s">
        <v>24</v>
      </c>
      <c r="C3636" t="s">
        <v>37</v>
      </c>
      <c r="E3636" t="s">
        <v>54</v>
      </c>
      <c r="F3636" t="s">
        <v>15</v>
      </c>
      <c r="G3636" t="s">
        <v>16</v>
      </c>
      <c r="H3636" s="1">
        <v>42068</v>
      </c>
      <c r="K3636" t="s">
        <v>740</v>
      </c>
      <c r="L3636" t="s">
        <v>975</v>
      </c>
    </row>
    <row r="3637" spans="1:12" x14ac:dyDescent="0.3">
      <c r="A3637" t="s">
        <v>4903</v>
      </c>
      <c r="C3637" t="s">
        <v>97</v>
      </c>
      <c r="D3637" t="s">
        <v>26</v>
      </c>
      <c r="E3637" t="s">
        <v>46</v>
      </c>
      <c r="F3637" t="s">
        <v>28</v>
      </c>
      <c r="H3637" s="1">
        <v>41946</v>
      </c>
      <c r="J3637" s="1">
        <v>35988</v>
      </c>
    </row>
    <row r="3638" spans="1:12" x14ac:dyDescent="0.3">
      <c r="A3638" t="s">
        <v>4904</v>
      </c>
      <c r="C3638" t="s">
        <v>97</v>
      </c>
      <c r="D3638" t="s">
        <v>83</v>
      </c>
      <c r="E3638" t="s">
        <v>99</v>
      </c>
      <c r="G3638" t="s">
        <v>16</v>
      </c>
      <c r="H3638" s="1">
        <v>42644</v>
      </c>
      <c r="J3638" s="1">
        <v>22617</v>
      </c>
      <c r="K3638">
        <v>60749</v>
      </c>
      <c r="L3638" t="s">
        <v>5168</v>
      </c>
    </row>
    <row r="3639" spans="1:12" x14ac:dyDescent="0.3">
      <c r="A3639" t="s">
        <v>4905</v>
      </c>
      <c r="B3639" t="s">
        <v>36</v>
      </c>
      <c r="C3639" t="s">
        <v>58</v>
      </c>
      <c r="D3639" t="s">
        <v>94</v>
      </c>
      <c r="E3639" t="s">
        <v>63</v>
      </c>
      <c r="F3639" t="s">
        <v>33</v>
      </c>
      <c r="G3639" t="s">
        <v>64</v>
      </c>
      <c r="H3639" s="1">
        <v>40834</v>
      </c>
      <c r="J3639" s="1">
        <v>30666</v>
      </c>
      <c r="K3639">
        <v>112270</v>
      </c>
    </row>
    <row r="3640" spans="1:12" x14ac:dyDescent="0.3">
      <c r="A3640" t="s">
        <v>4906</v>
      </c>
      <c r="B3640" t="s">
        <v>19</v>
      </c>
      <c r="C3640" t="s">
        <v>12</v>
      </c>
      <c r="D3640" t="s">
        <v>21</v>
      </c>
      <c r="E3640" t="s">
        <v>32</v>
      </c>
      <c r="F3640" t="s">
        <v>55</v>
      </c>
      <c r="G3640" t="s">
        <v>47</v>
      </c>
      <c r="H3640" s="1">
        <v>43036</v>
      </c>
      <c r="J3640" s="1">
        <v>29838</v>
      </c>
      <c r="K3640" t="s">
        <v>4907</v>
      </c>
      <c r="L3640" t="s">
        <v>5171</v>
      </c>
    </row>
    <row r="3641" spans="1:12" x14ac:dyDescent="0.3">
      <c r="A3641" t="s">
        <v>4908</v>
      </c>
      <c r="B3641" t="s">
        <v>19</v>
      </c>
      <c r="D3641" t="s">
        <v>41</v>
      </c>
      <c r="E3641" t="s">
        <v>170</v>
      </c>
      <c r="F3641" t="s">
        <v>33</v>
      </c>
      <c r="G3641" t="s">
        <v>16</v>
      </c>
      <c r="H3641" s="1">
        <v>43047</v>
      </c>
      <c r="I3641" s="1">
        <v>44544</v>
      </c>
      <c r="J3641" s="1">
        <v>25547</v>
      </c>
      <c r="L3641" t="s">
        <v>5173</v>
      </c>
    </row>
    <row r="3642" spans="1:12" x14ac:dyDescent="0.3">
      <c r="A3642" t="s">
        <v>4909</v>
      </c>
      <c r="B3642" t="s">
        <v>19</v>
      </c>
      <c r="C3642" t="s">
        <v>12</v>
      </c>
      <c r="D3642" t="s">
        <v>94</v>
      </c>
      <c r="E3642" t="s">
        <v>46</v>
      </c>
      <c r="F3642" t="s">
        <v>15</v>
      </c>
      <c r="G3642" t="s">
        <v>42</v>
      </c>
      <c r="H3642" s="1">
        <v>42273</v>
      </c>
      <c r="K3642" t="s">
        <v>255</v>
      </c>
      <c r="L3642" t="s">
        <v>5175</v>
      </c>
    </row>
    <row r="3643" spans="1:12" x14ac:dyDescent="0.3">
      <c r="A3643" t="s">
        <v>4910</v>
      </c>
      <c r="B3643" t="s">
        <v>19</v>
      </c>
      <c r="C3643" t="s">
        <v>25</v>
      </c>
      <c r="D3643" t="s">
        <v>68</v>
      </c>
      <c r="F3643" t="s">
        <v>28</v>
      </c>
      <c r="G3643" t="s">
        <v>29</v>
      </c>
      <c r="H3643" s="1">
        <v>42364</v>
      </c>
      <c r="I3643" s="1">
        <v>42310</v>
      </c>
      <c r="J3643" s="1">
        <v>36695</v>
      </c>
      <c r="K3643">
        <v>47201</v>
      </c>
    </row>
    <row r="3644" spans="1:12" x14ac:dyDescent="0.3">
      <c r="A3644" t="s">
        <v>4911</v>
      </c>
      <c r="C3644" t="s">
        <v>97</v>
      </c>
      <c r="D3644" t="s">
        <v>125</v>
      </c>
      <c r="E3644" t="s">
        <v>38</v>
      </c>
      <c r="F3644" t="s">
        <v>15</v>
      </c>
      <c r="G3644" t="s">
        <v>64</v>
      </c>
      <c r="H3644" s="1">
        <v>40596</v>
      </c>
      <c r="J3644" s="1">
        <v>37817</v>
      </c>
      <c r="K3644" t="s">
        <v>4912</v>
      </c>
    </row>
    <row r="3645" spans="1:12" x14ac:dyDescent="0.3">
      <c r="A3645" t="s">
        <v>4913</v>
      </c>
      <c r="B3645" t="s">
        <v>49</v>
      </c>
      <c r="C3645" t="s">
        <v>37</v>
      </c>
      <c r="D3645" t="s">
        <v>125</v>
      </c>
      <c r="E3645" t="s">
        <v>88</v>
      </c>
      <c r="F3645" t="s">
        <v>15</v>
      </c>
      <c r="G3645" t="s">
        <v>42</v>
      </c>
      <c r="H3645" s="1">
        <v>40182</v>
      </c>
      <c r="I3645" s="1">
        <v>41281</v>
      </c>
      <c r="J3645" s="1">
        <v>31612</v>
      </c>
      <c r="L3645" t="s">
        <v>5178</v>
      </c>
    </row>
    <row r="3646" spans="1:12" x14ac:dyDescent="0.3">
      <c r="A3646" t="s">
        <v>4914</v>
      </c>
      <c r="B3646" t="s">
        <v>19</v>
      </c>
      <c r="D3646" t="s">
        <v>125</v>
      </c>
      <c r="E3646" t="s">
        <v>88</v>
      </c>
      <c r="F3646" t="s">
        <v>55</v>
      </c>
      <c r="G3646" t="s">
        <v>47</v>
      </c>
      <c r="H3646" s="1">
        <v>41485</v>
      </c>
      <c r="J3646" s="1">
        <v>38660</v>
      </c>
      <c r="K3646" t="s">
        <v>4915</v>
      </c>
      <c r="L3646" t="s">
        <v>5180</v>
      </c>
    </row>
    <row r="3647" spans="1:12" x14ac:dyDescent="0.3">
      <c r="A3647" t="s">
        <v>4916</v>
      </c>
      <c r="B3647" t="s">
        <v>67</v>
      </c>
      <c r="C3647" t="s">
        <v>40</v>
      </c>
      <c r="D3647" t="s">
        <v>26</v>
      </c>
      <c r="E3647" t="s">
        <v>32</v>
      </c>
      <c r="F3647" t="s">
        <v>28</v>
      </c>
      <c r="G3647" t="s">
        <v>78</v>
      </c>
      <c r="H3647" s="1">
        <v>43625</v>
      </c>
      <c r="L3647">
        <v>84140</v>
      </c>
    </row>
    <row r="3648" spans="1:12" x14ac:dyDescent="0.3">
      <c r="A3648" t="s">
        <v>4917</v>
      </c>
      <c r="B3648" t="s">
        <v>49</v>
      </c>
      <c r="C3648" t="s">
        <v>97</v>
      </c>
      <c r="D3648" t="s">
        <v>21</v>
      </c>
      <c r="E3648" t="s">
        <v>63</v>
      </c>
      <c r="F3648" t="s">
        <v>55</v>
      </c>
      <c r="G3648" t="s">
        <v>74</v>
      </c>
      <c r="H3648" s="1">
        <v>41785</v>
      </c>
      <c r="J3648" s="1">
        <v>32102</v>
      </c>
      <c r="K3648" t="s">
        <v>417</v>
      </c>
      <c r="L3648" t="s">
        <v>1268</v>
      </c>
    </row>
    <row r="3649" spans="1:12" x14ac:dyDescent="0.3">
      <c r="A3649" t="s">
        <v>4918</v>
      </c>
      <c r="B3649" t="s">
        <v>24</v>
      </c>
      <c r="C3649" t="s">
        <v>25</v>
      </c>
      <c r="D3649" t="s">
        <v>13</v>
      </c>
      <c r="E3649" t="s">
        <v>27</v>
      </c>
      <c r="F3649" t="s">
        <v>60</v>
      </c>
      <c r="H3649" s="1">
        <v>40882</v>
      </c>
      <c r="I3649" s="1">
        <v>41701</v>
      </c>
      <c r="J3649" s="1">
        <v>30567</v>
      </c>
      <c r="K3649" t="s">
        <v>4919</v>
      </c>
      <c r="L3649" t="s">
        <v>280</v>
      </c>
    </row>
    <row r="3650" spans="1:12" x14ac:dyDescent="0.3">
      <c r="A3650" t="s">
        <v>4920</v>
      </c>
      <c r="D3650" t="s">
        <v>53</v>
      </c>
      <c r="E3650" t="s">
        <v>99</v>
      </c>
      <c r="F3650" t="s">
        <v>33</v>
      </c>
      <c r="G3650" t="s">
        <v>42</v>
      </c>
      <c r="H3650" s="1">
        <v>43858</v>
      </c>
      <c r="J3650" s="1">
        <v>26383</v>
      </c>
      <c r="K3650" t="s">
        <v>4921</v>
      </c>
      <c r="L3650" t="s">
        <v>375</v>
      </c>
    </row>
    <row r="3651" spans="1:12" x14ac:dyDescent="0.3">
      <c r="A3651" t="s">
        <v>4922</v>
      </c>
      <c r="B3651" t="s">
        <v>85</v>
      </c>
      <c r="C3651" t="s">
        <v>12</v>
      </c>
      <c r="D3651" t="s">
        <v>21</v>
      </c>
      <c r="E3651" t="s">
        <v>38</v>
      </c>
      <c r="G3651" t="s">
        <v>74</v>
      </c>
      <c r="H3651" s="1">
        <v>43260</v>
      </c>
      <c r="I3651" s="1">
        <v>44556</v>
      </c>
      <c r="J3651" s="1">
        <v>35838</v>
      </c>
      <c r="K3651" t="s">
        <v>4923</v>
      </c>
    </row>
    <row r="3652" spans="1:12" x14ac:dyDescent="0.3">
      <c r="A3652" t="s">
        <v>4924</v>
      </c>
      <c r="B3652" t="s">
        <v>85</v>
      </c>
      <c r="C3652" t="s">
        <v>82</v>
      </c>
      <c r="D3652" t="s">
        <v>50</v>
      </c>
      <c r="E3652" t="s">
        <v>86</v>
      </c>
      <c r="F3652" t="s">
        <v>60</v>
      </c>
      <c r="G3652" t="s">
        <v>29</v>
      </c>
      <c r="H3652" t="s">
        <v>75</v>
      </c>
      <c r="I3652" s="1">
        <v>45540</v>
      </c>
      <c r="J3652" s="1">
        <v>23033</v>
      </c>
      <c r="K3652" t="s">
        <v>4925</v>
      </c>
      <c r="L3652" t="s">
        <v>5188</v>
      </c>
    </row>
    <row r="3653" spans="1:12" x14ac:dyDescent="0.3">
      <c r="A3653" t="s">
        <v>4926</v>
      </c>
      <c r="C3653" t="s">
        <v>25</v>
      </c>
      <c r="E3653" t="s">
        <v>46</v>
      </c>
      <c r="F3653" t="s">
        <v>33</v>
      </c>
      <c r="G3653" t="s">
        <v>69</v>
      </c>
      <c r="H3653" t="s">
        <v>75</v>
      </c>
      <c r="I3653" s="1">
        <v>43645</v>
      </c>
      <c r="J3653" s="1">
        <v>22726</v>
      </c>
      <c r="L3653" t="s">
        <v>485</v>
      </c>
    </row>
    <row r="3654" spans="1:12" x14ac:dyDescent="0.3">
      <c r="A3654" t="s">
        <v>4927</v>
      </c>
      <c r="B3654" t="s">
        <v>24</v>
      </c>
      <c r="C3654" t="s">
        <v>25</v>
      </c>
      <c r="D3654" t="s">
        <v>31</v>
      </c>
      <c r="E3654" t="s">
        <v>99</v>
      </c>
      <c r="F3654" t="s">
        <v>55</v>
      </c>
      <c r="H3654" s="1">
        <v>41753</v>
      </c>
      <c r="J3654" s="1">
        <v>22090</v>
      </c>
    </row>
    <row r="3655" spans="1:12" x14ac:dyDescent="0.3">
      <c r="A3655" t="s">
        <v>4928</v>
      </c>
      <c r="B3655" t="s">
        <v>85</v>
      </c>
      <c r="C3655" t="s">
        <v>37</v>
      </c>
      <c r="D3655" t="s">
        <v>94</v>
      </c>
      <c r="E3655" t="s">
        <v>54</v>
      </c>
      <c r="H3655" s="1">
        <v>40982</v>
      </c>
      <c r="J3655" s="1">
        <v>38176</v>
      </c>
      <c r="L3655" t="s">
        <v>914</v>
      </c>
    </row>
    <row r="3656" spans="1:12" x14ac:dyDescent="0.3">
      <c r="A3656" t="s">
        <v>4929</v>
      </c>
      <c r="B3656" t="s">
        <v>36</v>
      </c>
      <c r="C3656" t="s">
        <v>25</v>
      </c>
      <c r="D3656" t="s">
        <v>68</v>
      </c>
      <c r="E3656" t="s">
        <v>32</v>
      </c>
      <c r="F3656" t="s">
        <v>15</v>
      </c>
      <c r="G3656" t="s">
        <v>47</v>
      </c>
      <c r="H3656" s="1">
        <v>41230</v>
      </c>
      <c r="J3656" s="1">
        <v>27801</v>
      </c>
      <c r="K3656" t="s">
        <v>280</v>
      </c>
      <c r="L3656" t="s">
        <v>5193</v>
      </c>
    </row>
    <row r="3657" spans="1:12" x14ac:dyDescent="0.3">
      <c r="A3657" t="s">
        <v>4930</v>
      </c>
      <c r="B3657" t="s">
        <v>36</v>
      </c>
      <c r="C3657" t="s">
        <v>82</v>
      </c>
      <c r="D3657" t="s">
        <v>31</v>
      </c>
      <c r="E3657" t="s">
        <v>27</v>
      </c>
      <c r="H3657" s="1">
        <v>41921</v>
      </c>
      <c r="J3657" s="1">
        <v>36590</v>
      </c>
      <c r="K3657" t="s">
        <v>287</v>
      </c>
      <c r="L3657" t="s">
        <v>5195</v>
      </c>
    </row>
    <row r="3658" spans="1:12" x14ac:dyDescent="0.3">
      <c r="A3658" t="s">
        <v>4931</v>
      </c>
      <c r="D3658" t="s">
        <v>130</v>
      </c>
      <c r="E3658" t="s">
        <v>88</v>
      </c>
      <c r="F3658" t="s">
        <v>15</v>
      </c>
      <c r="H3658" s="1">
        <v>43941</v>
      </c>
      <c r="I3658" s="1">
        <v>44053</v>
      </c>
      <c r="J3658" s="1">
        <v>23839</v>
      </c>
      <c r="L3658">
        <v>56221</v>
      </c>
    </row>
    <row r="3659" spans="1:12" x14ac:dyDescent="0.3">
      <c r="A3659" t="s">
        <v>4932</v>
      </c>
      <c r="B3659" t="s">
        <v>67</v>
      </c>
      <c r="C3659" t="s">
        <v>58</v>
      </c>
      <c r="D3659" t="s">
        <v>68</v>
      </c>
      <c r="E3659" t="s">
        <v>170</v>
      </c>
      <c r="F3659" t="s">
        <v>33</v>
      </c>
      <c r="G3659" t="s">
        <v>29</v>
      </c>
      <c r="H3659" s="1">
        <v>42633</v>
      </c>
      <c r="J3659" s="1">
        <v>37815</v>
      </c>
      <c r="K3659" t="s">
        <v>4933</v>
      </c>
      <c r="L3659" t="s">
        <v>5198</v>
      </c>
    </row>
    <row r="3660" spans="1:12" x14ac:dyDescent="0.3">
      <c r="A3660" t="s">
        <v>4934</v>
      </c>
      <c r="B3660" t="s">
        <v>24</v>
      </c>
      <c r="C3660" t="s">
        <v>25</v>
      </c>
      <c r="D3660" t="s">
        <v>147</v>
      </c>
      <c r="E3660" t="s">
        <v>105</v>
      </c>
      <c r="F3660" t="s">
        <v>55</v>
      </c>
      <c r="G3660" t="s">
        <v>42</v>
      </c>
      <c r="H3660" s="1">
        <v>40973</v>
      </c>
      <c r="J3660" s="1">
        <v>26453</v>
      </c>
      <c r="L3660">
        <v>55783</v>
      </c>
    </row>
    <row r="3661" spans="1:12" x14ac:dyDescent="0.3">
      <c r="A3661" t="s">
        <v>4935</v>
      </c>
      <c r="B3661" t="s">
        <v>67</v>
      </c>
      <c r="C3661" t="s">
        <v>40</v>
      </c>
      <c r="D3661" t="s">
        <v>125</v>
      </c>
      <c r="E3661" t="s">
        <v>46</v>
      </c>
      <c r="F3661" t="s">
        <v>33</v>
      </c>
      <c r="G3661" t="s">
        <v>78</v>
      </c>
      <c r="H3661" s="1">
        <v>42267</v>
      </c>
      <c r="I3661" s="1">
        <v>43251</v>
      </c>
      <c r="J3661" s="1">
        <v>28716</v>
      </c>
      <c r="K3661" t="s">
        <v>4936</v>
      </c>
      <c r="L3661" t="s">
        <v>5201</v>
      </c>
    </row>
    <row r="3662" spans="1:12" x14ac:dyDescent="0.3">
      <c r="A3662" t="s">
        <v>4937</v>
      </c>
      <c r="C3662" t="s">
        <v>25</v>
      </c>
      <c r="D3662" t="s">
        <v>147</v>
      </c>
      <c r="E3662" t="s">
        <v>170</v>
      </c>
      <c r="F3662" t="s">
        <v>33</v>
      </c>
      <c r="G3662" t="s">
        <v>64</v>
      </c>
      <c r="H3662" s="1">
        <v>42031</v>
      </c>
      <c r="I3662" s="1">
        <v>42117</v>
      </c>
      <c r="K3662">
        <v>34938</v>
      </c>
      <c r="L3662" t="s">
        <v>5203</v>
      </c>
    </row>
    <row r="3663" spans="1:12" x14ac:dyDescent="0.3">
      <c r="A3663" t="s">
        <v>4938</v>
      </c>
      <c r="B3663" t="s">
        <v>67</v>
      </c>
      <c r="C3663" t="s">
        <v>20</v>
      </c>
      <c r="E3663" t="s">
        <v>46</v>
      </c>
      <c r="F3663" t="s">
        <v>33</v>
      </c>
      <c r="G3663" t="s">
        <v>47</v>
      </c>
      <c r="H3663" s="1">
        <v>40398</v>
      </c>
      <c r="I3663" s="1">
        <v>40669</v>
      </c>
      <c r="J3663" s="1">
        <v>27304</v>
      </c>
      <c r="L3663" t="s">
        <v>5205</v>
      </c>
    </row>
    <row r="3664" spans="1:12" x14ac:dyDescent="0.3">
      <c r="A3664" t="s">
        <v>4939</v>
      </c>
      <c r="C3664" t="s">
        <v>45</v>
      </c>
      <c r="D3664" t="s">
        <v>130</v>
      </c>
      <c r="E3664" t="s">
        <v>170</v>
      </c>
      <c r="F3664" t="s">
        <v>60</v>
      </c>
      <c r="G3664" t="s">
        <v>74</v>
      </c>
      <c r="H3664" s="1">
        <v>41828</v>
      </c>
      <c r="I3664" s="1">
        <v>42015</v>
      </c>
      <c r="J3664" s="1">
        <v>24300</v>
      </c>
    </row>
    <row r="3665" spans="1:12" x14ac:dyDescent="0.3">
      <c r="A3665" t="s">
        <v>4940</v>
      </c>
      <c r="B3665" t="s">
        <v>19</v>
      </c>
      <c r="C3665" t="s">
        <v>37</v>
      </c>
      <c r="D3665" t="s">
        <v>31</v>
      </c>
      <c r="E3665" t="s">
        <v>14</v>
      </c>
      <c r="F3665" t="s">
        <v>15</v>
      </c>
      <c r="G3665" t="s">
        <v>69</v>
      </c>
      <c r="H3665" s="1">
        <v>44117</v>
      </c>
      <c r="I3665" s="1">
        <v>45712</v>
      </c>
      <c r="K3665" t="s">
        <v>4941</v>
      </c>
    </row>
    <row r="3666" spans="1:12" x14ac:dyDescent="0.3">
      <c r="A3666" t="s">
        <v>4942</v>
      </c>
      <c r="B3666" t="s">
        <v>49</v>
      </c>
      <c r="C3666" t="s">
        <v>12</v>
      </c>
      <c r="D3666" t="s">
        <v>130</v>
      </c>
      <c r="E3666" t="s">
        <v>51</v>
      </c>
      <c r="F3666" t="s">
        <v>60</v>
      </c>
      <c r="H3666" s="1">
        <v>40002</v>
      </c>
      <c r="I3666" s="1">
        <v>40558</v>
      </c>
      <c r="J3666" s="1">
        <v>36652</v>
      </c>
      <c r="K3666" t="s">
        <v>4943</v>
      </c>
      <c r="L3666" t="s">
        <v>5209</v>
      </c>
    </row>
    <row r="3667" spans="1:12" x14ac:dyDescent="0.3">
      <c r="A3667" t="s">
        <v>4944</v>
      </c>
      <c r="C3667" t="s">
        <v>82</v>
      </c>
      <c r="D3667" t="s">
        <v>125</v>
      </c>
      <c r="E3667" t="s">
        <v>105</v>
      </c>
      <c r="G3667" t="s">
        <v>42</v>
      </c>
      <c r="H3667" s="1">
        <v>42845</v>
      </c>
      <c r="J3667" s="1">
        <v>32570</v>
      </c>
      <c r="K3667">
        <v>108650</v>
      </c>
    </row>
    <row r="3668" spans="1:12" x14ac:dyDescent="0.3">
      <c r="A3668" t="s">
        <v>4945</v>
      </c>
      <c r="B3668" t="s">
        <v>36</v>
      </c>
      <c r="C3668" t="s">
        <v>20</v>
      </c>
      <c r="D3668" t="s">
        <v>21</v>
      </c>
      <c r="E3668" t="s">
        <v>92</v>
      </c>
      <c r="F3668" t="s">
        <v>28</v>
      </c>
      <c r="G3668" t="s">
        <v>29</v>
      </c>
      <c r="H3668" s="1">
        <v>43113</v>
      </c>
      <c r="I3668" s="1">
        <v>43149</v>
      </c>
      <c r="J3668" s="1">
        <v>36601</v>
      </c>
      <c r="K3668">
        <v>108908</v>
      </c>
    </row>
    <row r="3669" spans="1:12" x14ac:dyDescent="0.3">
      <c r="A3669" t="s">
        <v>4946</v>
      </c>
      <c r="B3669" t="s">
        <v>36</v>
      </c>
      <c r="C3669" t="s">
        <v>97</v>
      </c>
      <c r="D3669" t="s">
        <v>125</v>
      </c>
      <c r="E3669" t="s">
        <v>27</v>
      </c>
      <c r="F3669" t="s">
        <v>55</v>
      </c>
      <c r="G3669" t="s">
        <v>42</v>
      </c>
      <c r="H3669" s="1">
        <v>41783</v>
      </c>
      <c r="J3669" s="1">
        <v>30372</v>
      </c>
      <c r="K3669" t="s">
        <v>4947</v>
      </c>
    </row>
    <row r="3670" spans="1:12" x14ac:dyDescent="0.3">
      <c r="A3670" t="s">
        <v>4948</v>
      </c>
      <c r="C3670" t="s">
        <v>20</v>
      </c>
      <c r="D3670" t="s">
        <v>59</v>
      </c>
      <c r="E3670" t="s">
        <v>32</v>
      </c>
      <c r="F3670" t="s">
        <v>28</v>
      </c>
      <c r="G3670" t="s">
        <v>78</v>
      </c>
      <c r="H3670" t="s">
        <v>75</v>
      </c>
      <c r="J3670" s="1">
        <v>38539</v>
      </c>
      <c r="K3670">
        <v>93841</v>
      </c>
      <c r="L3670" t="s">
        <v>1999</v>
      </c>
    </row>
    <row r="3671" spans="1:12" x14ac:dyDescent="0.3">
      <c r="A3671" t="s">
        <v>4949</v>
      </c>
      <c r="C3671" t="s">
        <v>97</v>
      </c>
      <c r="D3671" t="s">
        <v>50</v>
      </c>
      <c r="E3671" t="s">
        <v>14</v>
      </c>
      <c r="H3671" s="1">
        <v>42661</v>
      </c>
      <c r="I3671" s="1">
        <v>43524</v>
      </c>
      <c r="J3671" s="1">
        <v>22136</v>
      </c>
      <c r="K3671" t="s">
        <v>928</v>
      </c>
      <c r="L3671">
        <v>93814</v>
      </c>
    </row>
    <row r="3672" spans="1:12" x14ac:dyDescent="0.3">
      <c r="A3672" t="s">
        <v>4950</v>
      </c>
      <c r="B3672" t="s">
        <v>36</v>
      </c>
      <c r="C3672" t="s">
        <v>12</v>
      </c>
      <c r="D3672" t="s">
        <v>83</v>
      </c>
      <c r="E3672" t="s">
        <v>14</v>
      </c>
      <c r="F3672" t="s">
        <v>55</v>
      </c>
      <c r="G3672" t="s">
        <v>64</v>
      </c>
      <c r="H3672" s="1">
        <v>40394</v>
      </c>
      <c r="J3672" s="1">
        <v>35616</v>
      </c>
      <c r="K3672" t="s">
        <v>166</v>
      </c>
      <c r="L3672" t="s">
        <v>5216</v>
      </c>
    </row>
    <row r="3673" spans="1:12" x14ac:dyDescent="0.3">
      <c r="A3673" t="s">
        <v>4951</v>
      </c>
      <c r="B3673" t="s">
        <v>24</v>
      </c>
      <c r="C3673" t="s">
        <v>97</v>
      </c>
      <c r="D3673" t="s">
        <v>59</v>
      </c>
      <c r="E3673" t="s">
        <v>99</v>
      </c>
      <c r="F3673" t="s">
        <v>55</v>
      </c>
      <c r="H3673" s="1">
        <v>42164</v>
      </c>
      <c r="I3673" s="1">
        <v>43832</v>
      </c>
      <c r="J3673" s="1">
        <v>35661</v>
      </c>
      <c r="K3673">
        <v>39000</v>
      </c>
    </row>
    <row r="3674" spans="1:12" x14ac:dyDescent="0.3">
      <c r="A3674" t="s">
        <v>4952</v>
      </c>
      <c r="B3674" t="s">
        <v>36</v>
      </c>
      <c r="C3674" t="s">
        <v>25</v>
      </c>
      <c r="D3674" t="s">
        <v>125</v>
      </c>
      <c r="E3674" t="s">
        <v>54</v>
      </c>
      <c r="F3674" t="s">
        <v>15</v>
      </c>
      <c r="G3674" t="s">
        <v>29</v>
      </c>
      <c r="H3674" s="1">
        <v>40337</v>
      </c>
      <c r="J3674" s="1">
        <v>28060</v>
      </c>
      <c r="L3674" t="s">
        <v>471</v>
      </c>
    </row>
    <row r="3675" spans="1:12" x14ac:dyDescent="0.3">
      <c r="A3675" t="s">
        <v>4953</v>
      </c>
      <c r="C3675" t="s">
        <v>20</v>
      </c>
      <c r="D3675" t="s">
        <v>130</v>
      </c>
      <c r="E3675" t="s">
        <v>27</v>
      </c>
      <c r="F3675" t="s">
        <v>55</v>
      </c>
      <c r="G3675" t="s">
        <v>16</v>
      </c>
      <c r="H3675" s="1">
        <v>42686</v>
      </c>
      <c r="I3675" s="1">
        <v>43969</v>
      </c>
      <c r="J3675" s="1">
        <v>35026</v>
      </c>
      <c r="K3675" t="s">
        <v>4954</v>
      </c>
      <c r="L3675" t="s">
        <v>220</v>
      </c>
    </row>
    <row r="3676" spans="1:12" x14ac:dyDescent="0.3">
      <c r="A3676" t="s">
        <v>4955</v>
      </c>
      <c r="C3676" t="s">
        <v>37</v>
      </c>
      <c r="D3676" t="s">
        <v>53</v>
      </c>
      <c r="E3676" t="s">
        <v>14</v>
      </c>
      <c r="F3676" t="s">
        <v>15</v>
      </c>
      <c r="G3676" t="s">
        <v>47</v>
      </c>
      <c r="H3676" s="1">
        <v>43916</v>
      </c>
      <c r="J3676" s="1">
        <v>31994</v>
      </c>
      <c r="K3676">
        <v>66149</v>
      </c>
    </row>
    <row r="3677" spans="1:12" x14ac:dyDescent="0.3">
      <c r="A3677" t="s">
        <v>4956</v>
      </c>
      <c r="B3677" t="s">
        <v>67</v>
      </c>
      <c r="C3677" t="s">
        <v>40</v>
      </c>
      <c r="E3677" t="s">
        <v>38</v>
      </c>
      <c r="F3677" t="s">
        <v>60</v>
      </c>
      <c r="G3677" t="s">
        <v>16</v>
      </c>
      <c r="H3677" s="1">
        <v>41746</v>
      </c>
      <c r="J3677" s="1">
        <v>30719</v>
      </c>
      <c r="L3677">
        <v>98130</v>
      </c>
    </row>
    <row r="3678" spans="1:12" x14ac:dyDescent="0.3">
      <c r="A3678" t="s">
        <v>4957</v>
      </c>
      <c r="B3678" t="s">
        <v>85</v>
      </c>
      <c r="C3678" t="s">
        <v>25</v>
      </c>
      <c r="D3678" t="s">
        <v>13</v>
      </c>
      <c r="E3678" t="s">
        <v>88</v>
      </c>
      <c r="F3678" t="s">
        <v>15</v>
      </c>
      <c r="G3678" t="s">
        <v>47</v>
      </c>
      <c r="H3678" s="1">
        <v>41813</v>
      </c>
      <c r="J3678" s="1">
        <v>36575</v>
      </c>
      <c r="K3678" t="s">
        <v>633</v>
      </c>
      <c r="L3678" t="s">
        <v>5223</v>
      </c>
    </row>
    <row r="3679" spans="1:12" x14ac:dyDescent="0.3">
      <c r="A3679" t="s">
        <v>4958</v>
      </c>
      <c r="B3679" t="s">
        <v>19</v>
      </c>
      <c r="C3679" t="s">
        <v>40</v>
      </c>
      <c r="D3679" t="s">
        <v>26</v>
      </c>
      <c r="E3679" t="s">
        <v>105</v>
      </c>
      <c r="F3679" t="s">
        <v>15</v>
      </c>
      <c r="G3679" t="s">
        <v>29</v>
      </c>
      <c r="H3679" s="1">
        <v>42213</v>
      </c>
      <c r="J3679" s="1">
        <v>23753</v>
      </c>
      <c r="L3679">
        <v>55336</v>
      </c>
    </row>
    <row r="3680" spans="1:12" x14ac:dyDescent="0.3">
      <c r="A3680" t="s">
        <v>4959</v>
      </c>
      <c r="B3680" t="s">
        <v>24</v>
      </c>
      <c r="C3680" t="s">
        <v>40</v>
      </c>
      <c r="D3680" t="s">
        <v>59</v>
      </c>
      <c r="F3680" t="s">
        <v>60</v>
      </c>
      <c r="G3680" t="s">
        <v>47</v>
      </c>
      <c r="H3680" s="1">
        <v>43693</v>
      </c>
      <c r="I3680" s="1">
        <v>44268</v>
      </c>
      <c r="J3680" s="1">
        <v>35474</v>
      </c>
      <c r="K3680" t="s">
        <v>2296</v>
      </c>
      <c r="L3680" t="s">
        <v>5226</v>
      </c>
    </row>
    <row r="3681" spans="1:12" x14ac:dyDescent="0.3">
      <c r="A3681" t="s">
        <v>4960</v>
      </c>
      <c r="B3681" t="s">
        <v>67</v>
      </c>
      <c r="C3681" t="s">
        <v>45</v>
      </c>
      <c r="D3681" t="s">
        <v>68</v>
      </c>
      <c r="E3681" t="s">
        <v>54</v>
      </c>
      <c r="F3681" t="s">
        <v>28</v>
      </c>
      <c r="H3681" s="1">
        <v>41726</v>
      </c>
      <c r="J3681" s="1">
        <v>27876</v>
      </c>
      <c r="K3681">
        <v>54301</v>
      </c>
    </row>
    <row r="3682" spans="1:12" x14ac:dyDescent="0.3">
      <c r="A3682" t="s">
        <v>4961</v>
      </c>
      <c r="B3682" t="s">
        <v>24</v>
      </c>
      <c r="C3682" t="s">
        <v>20</v>
      </c>
      <c r="D3682" t="s">
        <v>147</v>
      </c>
      <c r="E3682" t="s">
        <v>27</v>
      </c>
      <c r="F3682" t="s">
        <v>15</v>
      </c>
      <c r="G3682" t="s">
        <v>42</v>
      </c>
      <c r="H3682" s="1">
        <v>40470</v>
      </c>
      <c r="J3682" s="1">
        <v>22030</v>
      </c>
      <c r="K3682" t="s">
        <v>4962</v>
      </c>
      <c r="L3682" t="s">
        <v>417</v>
      </c>
    </row>
    <row r="3683" spans="1:12" x14ac:dyDescent="0.3">
      <c r="A3683" t="s">
        <v>4963</v>
      </c>
      <c r="C3683" t="s">
        <v>12</v>
      </c>
      <c r="D3683" t="s">
        <v>130</v>
      </c>
      <c r="E3683" t="s">
        <v>63</v>
      </c>
      <c r="F3683" t="s">
        <v>15</v>
      </c>
      <c r="G3683" t="s">
        <v>42</v>
      </c>
      <c r="H3683" s="1">
        <v>40333</v>
      </c>
      <c r="J3683" s="1">
        <v>37952</v>
      </c>
      <c r="L3683" t="s">
        <v>2296</v>
      </c>
    </row>
    <row r="3684" spans="1:12" x14ac:dyDescent="0.3">
      <c r="A3684" t="s">
        <v>4964</v>
      </c>
      <c r="B3684" t="s">
        <v>85</v>
      </c>
      <c r="C3684" t="s">
        <v>20</v>
      </c>
      <c r="D3684" t="s">
        <v>26</v>
      </c>
      <c r="E3684" t="s">
        <v>99</v>
      </c>
      <c r="F3684" t="s">
        <v>55</v>
      </c>
      <c r="G3684" t="s">
        <v>16</v>
      </c>
      <c r="H3684" s="1">
        <v>41211</v>
      </c>
      <c r="J3684" s="1">
        <v>23572</v>
      </c>
      <c r="K3684" t="s">
        <v>975</v>
      </c>
      <c r="L3684" t="s">
        <v>5231</v>
      </c>
    </row>
    <row r="3685" spans="1:12" x14ac:dyDescent="0.3">
      <c r="A3685" t="s">
        <v>4965</v>
      </c>
      <c r="B3685" t="s">
        <v>85</v>
      </c>
      <c r="C3685" t="s">
        <v>97</v>
      </c>
      <c r="D3685" t="s">
        <v>94</v>
      </c>
      <c r="E3685" t="s">
        <v>170</v>
      </c>
      <c r="F3685" t="s">
        <v>55</v>
      </c>
      <c r="H3685" s="1">
        <v>40103</v>
      </c>
      <c r="J3685" s="1">
        <v>33759</v>
      </c>
      <c r="K3685">
        <v>46684</v>
      </c>
    </row>
    <row r="3686" spans="1:12" x14ac:dyDescent="0.3">
      <c r="A3686" t="s">
        <v>4966</v>
      </c>
      <c r="B3686" t="s">
        <v>19</v>
      </c>
      <c r="C3686" t="s">
        <v>20</v>
      </c>
      <c r="D3686" t="s">
        <v>83</v>
      </c>
      <c r="E3686" t="s">
        <v>14</v>
      </c>
      <c r="H3686" s="1">
        <v>40104</v>
      </c>
      <c r="I3686" s="1">
        <v>40210</v>
      </c>
      <c r="J3686" s="1">
        <v>29405</v>
      </c>
      <c r="K3686" t="s">
        <v>4967</v>
      </c>
      <c r="L3686" t="s">
        <v>5234</v>
      </c>
    </row>
    <row r="3687" spans="1:12" x14ac:dyDescent="0.3">
      <c r="A3687" t="s">
        <v>4968</v>
      </c>
      <c r="C3687" t="s">
        <v>12</v>
      </c>
      <c r="D3687" t="s">
        <v>31</v>
      </c>
      <c r="E3687" t="s">
        <v>14</v>
      </c>
      <c r="F3687" t="s">
        <v>15</v>
      </c>
      <c r="H3687" s="1">
        <v>42485</v>
      </c>
      <c r="K3687">
        <v>85762</v>
      </c>
      <c r="L3687" t="s">
        <v>5238</v>
      </c>
    </row>
    <row r="3688" spans="1:12" x14ac:dyDescent="0.3">
      <c r="A3688" t="s">
        <v>4969</v>
      </c>
      <c r="B3688" t="s">
        <v>24</v>
      </c>
      <c r="C3688" t="s">
        <v>25</v>
      </c>
      <c r="D3688" t="s">
        <v>94</v>
      </c>
      <c r="E3688" t="s">
        <v>86</v>
      </c>
      <c r="F3688" t="s">
        <v>15</v>
      </c>
      <c r="G3688" t="s">
        <v>74</v>
      </c>
      <c r="H3688" s="1">
        <v>40888</v>
      </c>
      <c r="J3688" s="1">
        <v>32449</v>
      </c>
      <c r="K3688" t="s">
        <v>4970</v>
      </c>
      <c r="L3688" t="s">
        <v>5240</v>
      </c>
    </row>
    <row r="3689" spans="1:12" x14ac:dyDescent="0.3">
      <c r="A3689" t="s">
        <v>4971</v>
      </c>
      <c r="B3689" t="s">
        <v>36</v>
      </c>
      <c r="C3689" t="s">
        <v>25</v>
      </c>
      <c r="D3689" t="s">
        <v>50</v>
      </c>
      <c r="E3689" t="s">
        <v>170</v>
      </c>
      <c r="F3689" t="s">
        <v>15</v>
      </c>
      <c r="G3689" t="s">
        <v>64</v>
      </c>
      <c r="H3689" s="1">
        <v>43961</v>
      </c>
      <c r="J3689" s="1">
        <v>26148</v>
      </c>
      <c r="K3689">
        <v>110319</v>
      </c>
      <c r="L3689" t="s">
        <v>1394</v>
      </c>
    </row>
    <row r="3690" spans="1:12" x14ac:dyDescent="0.3">
      <c r="A3690" t="s">
        <v>4972</v>
      </c>
      <c r="B3690" t="s">
        <v>36</v>
      </c>
      <c r="C3690" t="s">
        <v>45</v>
      </c>
      <c r="D3690" t="s">
        <v>147</v>
      </c>
      <c r="E3690" t="s">
        <v>88</v>
      </c>
      <c r="F3690" t="s">
        <v>28</v>
      </c>
      <c r="H3690" s="1">
        <v>42457</v>
      </c>
      <c r="I3690" s="1">
        <v>42964</v>
      </c>
      <c r="J3690" s="1">
        <v>33705</v>
      </c>
      <c r="K3690" t="s">
        <v>4973</v>
      </c>
    </row>
    <row r="3691" spans="1:12" x14ac:dyDescent="0.3">
      <c r="A3691" t="s">
        <v>4974</v>
      </c>
      <c r="B3691" t="s">
        <v>85</v>
      </c>
      <c r="C3691" t="s">
        <v>58</v>
      </c>
      <c r="D3691" t="s">
        <v>83</v>
      </c>
      <c r="G3691" t="s">
        <v>64</v>
      </c>
      <c r="H3691" s="1">
        <v>43782</v>
      </c>
      <c r="J3691" s="1">
        <v>32382</v>
      </c>
      <c r="L3691" t="s">
        <v>291</v>
      </c>
    </row>
    <row r="3692" spans="1:12" x14ac:dyDescent="0.3">
      <c r="A3692" t="s">
        <v>4975</v>
      </c>
      <c r="B3692" t="s">
        <v>36</v>
      </c>
      <c r="C3692" t="s">
        <v>40</v>
      </c>
      <c r="D3692" t="s">
        <v>130</v>
      </c>
      <c r="E3692" t="s">
        <v>63</v>
      </c>
      <c r="F3692" t="s">
        <v>33</v>
      </c>
      <c r="G3692" t="s">
        <v>64</v>
      </c>
      <c r="H3692" s="1">
        <v>41553</v>
      </c>
      <c r="J3692" s="1">
        <v>32360</v>
      </c>
      <c r="L3692" t="s">
        <v>5244</v>
      </c>
    </row>
    <row r="3693" spans="1:12" x14ac:dyDescent="0.3">
      <c r="A3693" t="s">
        <v>4976</v>
      </c>
      <c r="B3693" t="s">
        <v>85</v>
      </c>
      <c r="C3693" t="s">
        <v>40</v>
      </c>
      <c r="D3693" t="s">
        <v>68</v>
      </c>
      <c r="E3693" t="s">
        <v>99</v>
      </c>
      <c r="F3693" t="s">
        <v>15</v>
      </c>
      <c r="G3693" t="s">
        <v>42</v>
      </c>
      <c r="H3693" s="1">
        <v>40143</v>
      </c>
      <c r="J3693" s="1">
        <v>26218</v>
      </c>
      <c r="K3693" t="s">
        <v>4977</v>
      </c>
      <c r="L3693" t="s">
        <v>792</v>
      </c>
    </row>
    <row r="3694" spans="1:12" x14ac:dyDescent="0.3">
      <c r="A3694" t="s">
        <v>4978</v>
      </c>
      <c r="C3694" t="s">
        <v>58</v>
      </c>
      <c r="D3694" t="s">
        <v>94</v>
      </c>
      <c r="E3694" t="s">
        <v>27</v>
      </c>
      <c r="F3694" t="s">
        <v>33</v>
      </c>
      <c r="G3694" t="s">
        <v>47</v>
      </c>
      <c r="H3694" s="1">
        <v>42247</v>
      </c>
      <c r="J3694" s="1">
        <v>36541</v>
      </c>
      <c r="L3694">
        <v>98905</v>
      </c>
    </row>
    <row r="3695" spans="1:12" x14ac:dyDescent="0.3">
      <c r="A3695" t="s">
        <v>4979</v>
      </c>
      <c r="B3695" t="s">
        <v>24</v>
      </c>
      <c r="C3695" t="s">
        <v>97</v>
      </c>
      <c r="D3695" t="s">
        <v>59</v>
      </c>
      <c r="E3695" t="s">
        <v>54</v>
      </c>
      <c r="F3695" t="s">
        <v>15</v>
      </c>
      <c r="G3695" t="s">
        <v>47</v>
      </c>
      <c r="H3695" s="1">
        <v>42469</v>
      </c>
      <c r="I3695" s="1">
        <v>43344</v>
      </c>
      <c r="J3695" s="1">
        <v>30338</v>
      </c>
      <c r="K3695" t="s">
        <v>4980</v>
      </c>
      <c r="L3695" t="s">
        <v>5248</v>
      </c>
    </row>
    <row r="3696" spans="1:12" x14ac:dyDescent="0.3">
      <c r="A3696" t="s">
        <v>4981</v>
      </c>
      <c r="C3696" t="s">
        <v>82</v>
      </c>
      <c r="D3696" t="s">
        <v>13</v>
      </c>
      <c r="E3696" t="s">
        <v>86</v>
      </c>
      <c r="G3696" t="s">
        <v>42</v>
      </c>
      <c r="H3696" s="1">
        <v>40817</v>
      </c>
      <c r="J3696" s="1">
        <v>29959</v>
      </c>
      <c r="K3696" t="s">
        <v>4982</v>
      </c>
      <c r="L3696" t="s">
        <v>5250</v>
      </c>
    </row>
    <row r="3697" spans="1:12" x14ac:dyDescent="0.3">
      <c r="A3697" t="s">
        <v>4983</v>
      </c>
      <c r="C3697" t="s">
        <v>37</v>
      </c>
      <c r="D3697" t="s">
        <v>94</v>
      </c>
      <c r="E3697" t="s">
        <v>46</v>
      </c>
      <c r="G3697" t="s">
        <v>29</v>
      </c>
      <c r="H3697" s="1">
        <v>44175</v>
      </c>
      <c r="I3697" s="1">
        <v>45479</v>
      </c>
      <c r="K3697" t="s">
        <v>4984</v>
      </c>
    </row>
    <row r="3698" spans="1:12" x14ac:dyDescent="0.3">
      <c r="A3698" t="s">
        <v>4985</v>
      </c>
      <c r="B3698" t="s">
        <v>36</v>
      </c>
      <c r="C3698" t="s">
        <v>45</v>
      </c>
      <c r="F3698" t="s">
        <v>33</v>
      </c>
      <c r="G3698" t="s">
        <v>78</v>
      </c>
      <c r="H3698" s="1">
        <v>44037</v>
      </c>
      <c r="J3698" s="1">
        <v>35323</v>
      </c>
      <c r="K3698" t="s">
        <v>783</v>
      </c>
      <c r="L3698" t="s">
        <v>5254</v>
      </c>
    </row>
    <row r="3699" spans="1:12" x14ac:dyDescent="0.3">
      <c r="A3699" t="s">
        <v>4986</v>
      </c>
      <c r="C3699" t="s">
        <v>40</v>
      </c>
      <c r="D3699" t="s">
        <v>13</v>
      </c>
      <c r="E3699" t="s">
        <v>99</v>
      </c>
      <c r="G3699" t="s">
        <v>69</v>
      </c>
      <c r="H3699" s="1">
        <v>43581</v>
      </c>
      <c r="J3699" s="1">
        <v>23400</v>
      </c>
      <c r="K3699">
        <v>60362</v>
      </c>
    </row>
    <row r="3700" spans="1:12" x14ac:dyDescent="0.3">
      <c r="A3700" t="s">
        <v>4987</v>
      </c>
      <c r="C3700" t="s">
        <v>40</v>
      </c>
      <c r="D3700" t="s">
        <v>41</v>
      </c>
      <c r="E3700" t="s">
        <v>88</v>
      </c>
      <c r="F3700" t="s">
        <v>33</v>
      </c>
      <c r="G3700" t="s">
        <v>74</v>
      </c>
      <c r="H3700" s="1">
        <v>41305</v>
      </c>
      <c r="I3700" s="1">
        <v>43083</v>
      </c>
      <c r="J3700" s="1">
        <v>28990</v>
      </c>
      <c r="L3700">
        <v>40709</v>
      </c>
    </row>
    <row r="3701" spans="1:12" x14ac:dyDescent="0.3">
      <c r="A3701" t="s">
        <v>4988</v>
      </c>
      <c r="E3701" t="s">
        <v>46</v>
      </c>
      <c r="F3701" t="s">
        <v>60</v>
      </c>
      <c r="G3701" t="s">
        <v>78</v>
      </c>
      <c r="H3701" s="1">
        <v>42546</v>
      </c>
      <c r="I3701" s="1">
        <v>42732</v>
      </c>
      <c r="J3701" s="1">
        <v>30364</v>
      </c>
      <c r="K3701" t="s">
        <v>816</v>
      </c>
      <c r="L3701" t="s">
        <v>5258</v>
      </c>
    </row>
    <row r="3702" spans="1:12" x14ac:dyDescent="0.3">
      <c r="A3702" t="s">
        <v>4989</v>
      </c>
      <c r="B3702" t="s">
        <v>85</v>
      </c>
      <c r="C3702" t="s">
        <v>40</v>
      </c>
      <c r="D3702" t="s">
        <v>50</v>
      </c>
      <c r="E3702" t="s">
        <v>105</v>
      </c>
      <c r="G3702" t="s">
        <v>64</v>
      </c>
      <c r="H3702" s="1">
        <v>40555</v>
      </c>
      <c r="J3702" s="1">
        <v>31163</v>
      </c>
      <c r="L3702">
        <v>74778</v>
      </c>
    </row>
    <row r="3703" spans="1:12" x14ac:dyDescent="0.3">
      <c r="A3703" t="s">
        <v>4990</v>
      </c>
      <c r="B3703" t="s">
        <v>85</v>
      </c>
      <c r="C3703" t="s">
        <v>58</v>
      </c>
      <c r="D3703" t="s">
        <v>50</v>
      </c>
      <c r="E3703" t="s">
        <v>46</v>
      </c>
      <c r="F3703" t="s">
        <v>15</v>
      </c>
      <c r="G3703" t="s">
        <v>64</v>
      </c>
      <c r="H3703" s="1">
        <v>40664</v>
      </c>
      <c r="J3703" s="1">
        <v>24202</v>
      </c>
    </row>
    <row r="3704" spans="1:12" x14ac:dyDescent="0.3">
      <c r="A3704" t="s">
        <v>4991</v>
      </c>
      <c r="B3704" t="s">
        <v>49</v>
      </c>
      <c r="C3704" t="s">
        <v>82</v>
      </c>
      <c r="D3704" t="s">
        <v>53</v>
      </c>
      <c r="E3704" t="s">
        <v>105</v>
      </c>
      <c r="G3704" t="s">
        <v>42</v>
      </c>
      <c r="H3704" s="1">
        <v>41620</v>
      </c>
      <c r="J3704" s="1">
        <v>35759</v>
      </c>
      <c r="K3704" t="s">
        <v>4992</v>
      </c>
      <c r="L3704" t="s">
        <v>5262</v>
      </c>
    </row>
    <row r="3705" spans="1:12" x14ac:dyDescent="0.3">
      <c r="A3705" t="s">
        <v>4993</v>
      </c>
      <c r="B3705" t="s">
        <v>36</v>
      </c>
      <c r="C3705" t="s">
        <v>37</v>
      </c>
      <c r="D3705" t="s">
        <v>50</v>
      </c>
      <c r="F3705" t="s">
        <v>33</v>
      </c>
      <c r="G3705" t="s">
        <v>47</v>
      </c>
      <c r="H3705" s="1">
        <v>42782</v>
      </c>
      <c r="J3705" s="1">
        <v>36879</v>
      </c>
      <c r="L3705">
        <v>85476</v>
      </c>
    </row>
    <row r="3706" spans="1:12" x14ac:dyDescent="0.3">
      <c r="A3706" t="s">
        <v>4994</v>
      </c>
      <c r="B3706" t="s">
        <v>19</v>
      </c>
      <c r="C3706" t="s">
        <v>20</v>
      </c>
      <c r="D3706" t="s">
        <v>53</v>
      </c>
      <c r="E3706" t="s">
        <v>54</v>
      </c>
      <c r="F3706" t="s">
        <v>15</v>
      </c>
      <c r="G3706" t="s">
        <v>78</v>
      </c>
      <c r="H3706" s="1">
        <v>43661</v>
      </c>
      <c r="J3706" s="1">
        <v>28615</v>
      </c>
      <c r="K3706" t="s">
        <v>1199</v>
      </c>
    </row>
    <row r="3707" spans="1:12" x14ac:dyDescent="0.3">
      <c r="A3707" t="s">
        <v>4995</v>
      </c>
      <c r="B3707" t="s">
        <v>36</v>
      </c>
      <c r="C3707" t="s">
        <v>97</v>
      </c>
      <c r="D3707" t="s">
        <v>53</v>
      </c>
      <c r="E3707" t="s">
        <v>51</v>
      </c>
      <c r="F3707" t="s">
        <v>55</v>
      </c>
      <c r="G3707" t="s">
        <v>16</v>
      </c>
      <c r="H3707" s="1">
        <v>42677</v>
      </c>
      <c r="I3707" s="1">
        <v>44575</v>
      </c>
      <c r="J3707" s="1">
        <v>32927</v>
      </c>
      <c r="L3707">
        <v>109203</v>
      </c>
    </row>
    <row r="3708" spans="1:12" x14ac:dyDescent="0.3">
      <c r="A3708" t="s">
        <v>4996</v>
      </c>
      <c r="B3708" t="s">
        <v>24</v>
      </c>
      <c r="C3708" t="s">
        <v>82</v>
      </c>
      <c r="D3708" t="s">
        <v>59</v>
      </c>
      <c r="E3708" t="s">
        <v>46</v>
      </c>
      <c r="G3708" t="s">
        <v>42</v>
      </c>
      <c r="H3708" s="1">
        <v>43628</v>
      </c>
      <c r="J3708" s="1">
        <v>37003</v>
      </c>
      <c r="L3708">
        <v>53111</v>
      </c>
    </row>
    <row r="3709" spans="1:12" x14ac:dyDescent="0.3">
      <c r="A3709" t="s">
        <v>4997</v>
      </c>
      <c r="B3709" t="s">
        <v>85</v>
      </c>
      <c r="E3709" t="s">
        <v>86</v>
      </c>
      <c r="F3709" t="s">
        <v>33</v>
      </c>
      <c r="G3709" t="s">
        <v>16</v>
      </c>
      <c r="H3709" t="s">
        <v>75</v>
      </c>
      <c r="I3709" s="1">
        <v>43365</v>
      </c>
      <c r="J3709" s="1">
        <v>27429</v>
      </c>
    </row>
    <row r="3710" spans="1:12" x14ac:dyDescent="0.3">
      <c r="A3710" t="s">
        <v>4998</v>
      </c>
      <c r="B3710" t="s">
        <v>36</v>
      </c>
      <c r="C3710" t="s">
        <v>37</v>
      </c>
      <c r="D3710" t="s">
        <v>130</v>
      </c>
      <c r="F3710" t="s">
        <v>60</v>
      </c>
      <c r="G3710" t="s">
        <v>78</v>
      </c>
      <c r="H3710" s="1">
        <v>42857</v>
      </c>
      <c r="J3710" s="1">
        <v>30610</v>
      </c>
    </row>
    <row r="3711" spans="1:12" x14ac:dyDescent="0.3">
      <c r="A3711" t="s">
        <v>4999</v>
      </c>
      <c r="B3711" t="s">
        <v>19</v>
      </c>
      <c r="C3711" t="s">
        <v>97</v>
      </c>
      <c r="D3711" t="s">
        <v>125</v>
      </c>
      <c r="E3711" t="s">
        <v>32</v>
      </c>
      <c r="G3711" t="s">
        <v>64</v>
      </c>
      <c r="H3711" s="1">
        <v>40585</v>
      </c>
      <c r="J3711" s="1">
        <v>37501</v>
      </c>
      <c r="K3711">
        <v>46573</v>
      </c>
    </row>
    <row r="3712" spans="1:12" x14ac:dyDescent="0.3">
      <c r="A3712" t="s">
        <v>5000</v>
      </c>
      <c r="B3712" t="s">
        <v>49</v>
      </c>
      <c r="C3712" t="s">
        <v>58</v>
      </c>
      <c r="D3712" t="s">
        <v>83</v>
      </c>
      <c r="E3712" t="s">
        <v>54</v>
      </c>
      <c r="F3712" t="s">
        <v>15</v>
      </c>
      <c r="G3712" t="s">
        <v>74</v>
      </c>
      <c r="H3712" s="1">
        <v>41779</v>
      </c>
      <c r="I3712" s="1">
        <v>43518</v>
      </c>
      <c r="J3712" s="1">
        <v>37970</v>
      </c>
    </row>
    <row r="3713" spans="1:12" x14ac:dyDescent="0.3">
      <c r="A3713" t="s">
        <v>5001</v>
      </c>
      <c r="B3713" t="s">
        <v>67</v>
      </c>
      <c r="C3713" t="s">
        <v>37</v>
      </c>
      <c r="D3713" t="s">
        <v>94</v>
      </c>
      <c r="E3713" t="s">
        <v>38</v>
      </c>
      <c r="F3713" t="s">
        <v>33</v>
      </c>
      <c r="G3713" t="s">
        <v>78</v>
      </c>
      <c r="H3713" s="1">
        <v>42543</v>
      </c>
      <c r="J3713" s="1">
        <v>26925</v>
      </c>
      <c r="K3713" t="s">
        <v>5002</v>
      </c>
    </row>
    <row r="3714" spans="1:12" x14ac:dyDescent="0.3">
      <c r="A3714" t="s">
        <v>5003</v>
      </c>
      <c r="B3714" t="s">
        <v>36</v>
      </c>
      <c r="C3714" t="s">
        <v>40</v>
      </c>
      <c r="E3714" t="s">
        <v>51</v>
      </c>
      <c r="F3714" t="s">
        <v>28</v>
      </c>
      <c r="G3714" t="s">
        <v>42</v>
      </c>
      <c r="H3714" s="1">
        <v>43985</v>
      </c>
      <c r="J3714" s="1">
        <v>23095</v>
      </c>
      <c r="K3714" t="s">
        <v>1959</v>
      </c>
      <c r="L3714" t="s">
        <v>5273</v>
      </c>
    </row>
    <row r="3715" spans="1:12" x14ac:dyDescent="0.3">
      <c r="A3715" t="s">
        <v>5004</v>
      </c>
      <c r="B3715" t="s">
        <v>19</v>
      </c>
      <c r="C3715" t="s">
        <v>45</v>
      </c>
      <c r="D3715" t="s">
        <v>130</v>
      </c>
      <c r="E3715" t="s">
        <v>14</v>
      </c>
      <c r="H3715" s="1">
        <v>42906</v>
      </c>
      <c r="I3715" s="1">
        <v>43356</v>
      </c>
      <c r="J3715" s="1">
        <v>25316</v>
      </c>
      <c r="L3715">
        <v>50298</v>
      </c>
    </row>
    <row r="3716" spans="1:12" x14ac:dyDescent="0.3">
      <c r="A3716" t="s">
        <v>5005</v>
      </c>
      <c r="B3716" t="s">
        <v>24</v>
      </c>
      <c r="C3716" t="s">
        <v>40</v>
      </c>
      <c r="D3716" t="s">
        <v>147</v>
      </c>
      <c r="E3716" t="s">
        <v>51</v>
      </c>
      <c r="G3716" t="s">
        <v>78</v>
      </c>
      <c r="H3716" s="1">
        <v>40821</v>
      </c>
      <c r="J3716" s="1">
        <v>26466</v>
      </c>
      <c r="K3716" t="s">
        <v>439</v>
      </c>
    </row>
    <row r="3717" spans="1:12" x14ac:dyDescent="0.3">
      <c r="A3717" t="s">
        <v>5006</v>
      </c>
      <c r="B3717" t="s">
        <v>19</v>
      </c>
      <c r="C3717" t="s">
        <v>12</v>
      </c>
      <c r="D3717" t="s">
        <v>125</v>
      </c>
      <c r="E3717" t="s">
        <v>46</v>
      </c>
      <c r="F3717" t="s">
        <v>60</v>
      </c>
      <c r="H3717" s="1">
        <v>40704</v>
      </c>
      <c r="J3717" s="1">
        <v>36772</v>
      </c>
      <c r="K3717" t="s">
        <v>5007</v>
      </c>
      <c r="L3717" t="s">
        <v>5278</v>
      </c>
    </row>
    <row r="3718" spans="1:12" x14ac:dyDescent="0.3">
      <c r="A3718" t="s">
        <v>5008</v>
      </c>
      <c r="C3718" t="s">
        <v>58</v>
      </c>
      <c r="D3718" t="s">
        <v>21</v>
      </c>
      <c r="E3718" t="s">
        <v>32</v>
      </c>
      <c r="F3718" t="s">
        <v>60</v>
      </c>
      <c r="G3718" t="s">
        <v>74</v>
      </c>
      <c r="H3718" s="1">
        <v>41145</v>
      </c>
      <c r="J3718" s="1">
        <v>23678</v>
      </c>
      <c r="L3718" t="s">
        <v>1097</v>
      </c>
    </row>
    <row r="3719" spans="1:12" x14ac:dyDescent="0.3">
      <c r="A3719" t="s">
        <v>5009</v>
      </c>
      <c r="B3719" t="s">
        <v>85</v>
      </c>
      <c r="C3719" t="s">
        <v>25</v>
      </c>
      <c r="D3719" t="s">
        <v>13</v>
      </c>
      <c r="E3719" t="s">
        <v>63</v>
      </c>
      <c r="F3719" t="s">
        <v>33</v>
      </c>
      <c r="G3719" t="s">
        <v>16</v>
      </c>
      <c r="H3719" s="1">
        <v>43820</v>
      </c>
      <c r="J3719" s="1">
        <v>27395</v>
      </c>
      <c r="K3719">
        <v>100324</v>
      </c>
      <c r="L3719" t="s">
        <v>1959</v>
      </c>
    </row>
    <row r="3720" spans="1:12" x14ac:dyDescent="0.3">
      <c r="A3720" t="s">
        <v>5010</v>
      </c>
      <c r="B3720" t="s">
        <v>19</v>
      </c>
      <c r="C3720" t="s">
        <v>12</v>
      </c>
      <c r="D3720" t="s">
        <v>41</v>
      </c>
      <c r="E3720" t="s">
        <v>105</v>
      </c>
      <c r="F3720" t="s">
        <v>15</v>
      </c>
      <c r="H3720" s="1">
        <v>41034</v>
      </c>
      <c r="J3720" s="1">
        <v>27917</v>
      </c>
      <c r="K3720" t="s">
        <v>576</v>
      </c>
      <c r="L3720">
        <v>58944</v>
      </c>
    </row>
    <row r="3721" spans="1:12" x14ac:dyDescent="0.3">
      <c r="A3721" t="s">
        <v>5011</v>
      </c>
      <c r="B3721" t="s">
        <v>85</v>
      </c>
      <c r="C3721" t="s">
        <v>25</v>
      </c>
      <c r="D3721" t="s">
        <v>41</v>
      </c>
      <c r="E3721" t="s">
        <v>92</v>
      </c>
      <c r="F3721" t="s">
        <v>60</v>
      </c>
      <c r="G3721" t="s">
        <v>78</v>
      </c>
      <c r="H3721" s="1">
        <v>41561</v>
      </c>
      <c r="J3721" s="1">
        <v>31606</v>
      </c>
      <c r="K3721" t="s">
        <v>586</v>
      </c>
    </row>
    <row r="3722" spans="1:12" x14ac:dyDescent="0.3">
      <c r="B3722" t="s">
        <v>49</v>
      </c>
      <c r="D3722" t="s">
        <v>147</v>
      </c>
      <c r="E3722" t="s">
        <v>32</v>
      </c>
      <c r="H3722" s="1">
        <v>41022</v>
      </c>
      <c r="J3722" s="1">
        <v>33526</v>
      </c>
      <c r="K3722" t="s">
        <v>5012</v>
      </c>
      <c r="L3722" t="s">
        <v>5284</v>
      </c>
    </row>
    <row r="3723" spans="1:12" x14ac:dyDescent="0.3">
      <c r="A3723" t="s">
        <v>5013</v>
      </c>
      <c r="B3723" t="s">
        <v>24</v>
      </c>
      <c r="C3723" t="s">
        <v>20</v>
      </c>
      <c r="E3723" t="s">
        <v>46</v>
      </c>
      <c r="F3723" t="s">
        <v>28</v>
      </c>
      <c r="G3723" t="s">
        <v>42</v>
      </c>
      <c r="H3723" s="1">
        <v>43586</v>
      </c>
      <c r="I3723" s="1">
        <v>43631</v>
      </c>
      <c r="J3723" s="1">
        <v>37374</v>
      </c>
      <c r="K3723" t="s">
        <v>375</v>
      </c>
    </row>
    <row r="3724" spans="1:12" x14ac:dyDescent="0.3">
      <c r="A3724" t="s">
        <v>5014</v>
      </c>
      <c r="B3724" t="s">
        <v>24</v>
      </c>
      <c r="C3724" t="s">
        <v>45</v>
      </c>
      <c r="D3724" t="s">
        <v>94</v>
      </c>
      <c r="E3724" t="s">
        <v>27</v>
      </c>
      <c r="F3724" t="s">
        <v>33</v>
      </c>
      <c r="G3724" t="s">
        <v>74</v>
      </c>
      <c r="H3724" s="1">
        <v>41697</v>
      </c>
      <c r="I3724" s="1">
        <v>42248</v>
      </c>
      <c r="J3724" s="1">
        <v>30912</v>
      </c>
    </row>
    <row r="3725" spans="1:12" x14ac:dyDescent="0.3">
      <c r="A3725" t="s">
        <v>5015</v>
      </c>
      <c r="B3725" t="s">
        <v>36</v>
      </c>
      <c r="C3725" t="s">
        <v>58</v>
      </c>
      <c r="D3725" t="s">
        <v>83</v>
      </c>
      <c r="E3725" t="s">
        <v>88</v>
      </c>
      <c r="F3725" t="s">
        <v>28</v>
      </c>
      <c r="H3725" s="1">
        <v>41419</v>
      </c>
      <c r="I3725" s="1">
        <v>41610</v>
      </c>
      <c r="J3725" s="1">
        <v>36302</v>
      </c>
      <c r="L3725" t="s">
        <v>5288</v>
      </c>
    </row>
    <row r="3726" spans="1:12" x14ac:dyDescent="0.3">
      <c r="A3726" t="s">
        <v>5016</v>
      </c>
      <c r="B3726" t="s">
        <v>24</v>
      </c>
      <c r="C3726" t="s">
        <v>82</v>
      </c>
      <c r="D3726" t="s">
        <v>26</v>
      </c>
      <c r="E3726" t="s">
        <v>86</v>
      </c>
      <c r="F3726" t="s">
        <v>15</v>
      </c>
      <c r="H3726" s="1">
        <v>40315</v>
      </c>
      <c r="I3726" s="1">
        <v>40470</v>
      </c>
      <c r="K3726" t="s">
        <v>5017</v>
      </c>
      <c r="L3726" t="s">
        <v>5290</v>
      </c>
    </row>
    <row r="3727" spans="1:12" x14ac:dyDescent="0.3">
      <c r="A3727" t="s">
        <v>5018</v>
      </c>
      <c r="B3727" t="s">
        <v>36</v>
      </c>
      <c r="C3727" t="s">
        <v>45</v>
      </c>
      <c r="E3727" t="s">
        <v>46</v>
      </c>
      <c r="G3727" t="s">
        <v>42</v>
      </c>
      <c r="H3727" s="1">
        <v>43719</v>
      </c>
      <c r="J3727" s="1">
        <v>26280</v>
      </c>
      <c r="L3727">
        <v>68743</v>
      </c>
    </row>
    <row r="3728" spans="1:12" x14ac:dyDescent="0.3">
      <c r="A3728" t="s">
        <v>5019</v>
      </c>
      <c r="B3728" t="s">
        <v>36</v>
      </c>
      <c r="C3728" t="s">
        <v>58</v>
      </c>
      <c r="E3728" t="s">
        <v>38</v>
      </c>
      <c r="F3728" t="s">
        <v>60</v>
      </c>
      <c r="H3728" s="1">
        <v>41216</v>
      </c>
      <c r="J3728" s="1">
        <v>25892</v>
      </c>
      <c r="K3728" t="s">
        <v>5020</v>
      </c>
      <c r="L3728">
        <v>115075</v>
      </c>
    </row>
    <row r="3729" spans="1:12" x14ac:dyDescent="0.3">
      <c r="A3729" t="s">
        <v>5021</v>
      </c>
      <c r="B3729" t="s">
        <v>67</v>
      </c>
      <c r="D3729" t="s">
        <v>53</v>
      </c>
      <c r="E3729" t="s">
        <v>105</v>
      </c>
      <c r="F3729" t="s">
        <v>15</v>
      </c>
      <c r="G3729" t="s">
        <v>16</v>
      </c>
      <c r="H3729" s="1">
        <v>40673</v>
      </c>
      <c r="J3729" s="1">
        <v>32396</v>
      </c>
      <c r="K3729">
        <v>110850</v>
      </c>
    </row>
    <row r="3730" spans="1:12" x14ac:dyDescent="0.3">
      <c r="A3730" t="s">
        <v>5022</v>
      </c>
      <c r="C3730" t="s">
        <v>58</v>
      </c>
      <c r="D3730" t="s">
        <v>13</v>
      </c>
      <c r="E3730" t="s">
        <v>51</v>
      </c>
      <c r="G3730" t="s">
        <v>16</v>
      </c>
      <c r="H3730" s="1">
        <v>41275</v>
      </c>
      <c r="J3730" s="1">
        <v>32328</v>
      </c>
      <c r="K3730" t="s">
        <v>5023</v>
      </c>
    </row>
    <row r="3731" spans="1:12" x14ac:dyDescent="0.3">
      <c r="A3731" t="s">
        <v>5024</v>
      </c>
      <c r="B3731" t="s">
        <v>67</v>
      </c>
      <c r="D3731" t="s">
        <v>41</v>
      </c>
      <c r="E3731" t="s">
        <v>27</v>
      </c>
      <c r="F3731" t="s">
        <v>60</v>
      </c>
      <c r="G3731" t="s">
        <v>78</v>
      </c>
      <c r="H3731" s="1">
        <v>44026</v>
      </c>
      <c r="I3731" s="1">
        <v>44565</v>
      </c>
      <c r="J3731" s="1">
        <v>29246</v>
      </c>
      <c r="K3731" t="s">
        <v>5025</v>
      </c>
    </row>
    <row r="3732" spans="1:12" x14ac:dyDescent="0.3">
      <c r="A3732" t="s">
        <v>5026</v>
      </c>
      <c r="B3732" t="s">
        <v>49</v>
      </c>
      <c r="C3732" t="s">
        <v>37</v>
      </c>
      <c r="D3732" t="s">
        <v>68</v>
      </c>
      <c r="E3732" t="s">
        <v>51</v>
      </c>
      <c r="F3732" t="s">
        <v>28</v>
      </c>
      <c r="G3732" t="s">
        <v>47</v>
      </c>
      <c r="H3732" s="1">
        <v>40628</v>
      </c>
      <c r="J3732" s="1">
        <v>29635</v>
      </c>
      <c r="K3732">
        <v>102677</v>
      </c>
      <c r="L3732" t="s">
        <v>5297</v>
      </c>
    </row>
    <row r="3733" spans="1:12" x14ac:dyDescent="0.3">
      <c r="A3733" t="s">
        <v>5027</v>
      </c>
      <c r="B3733" t="s">
        <v>49</v>
      </c>
      <c r="C3733" t="s">
        <v>12</v>
      </c>
      <c r="D3733" t="s">
        <v>53</v>
      </c>
      <c r="E3733" t="s">
        <v>63</v>
      </c>
      <c r="F3733" t="s">
        <v>60</v>
      </c>
      <c r="G3733" t="s">
        <v>74</v>
      </c>
      <c r="H3733" s="1">
        <v>42207</v>
      </c>
      <c r="J3733" s="1">
        <v>29593</v>
      </c>
    </row>
    <row r="3734" spans="1:12" x14ac:dyDescent="0.3">
      <c r="A3734" t="s">
        <v>5028</v>
      </c>
      <c r="C3734" t="s">
        <v>45</v>
      </c>
      <c r="D3734" t="s">
        <v>50</v>
      </c>
      <c r="F3734" t="s">
        <v>33</v>
      </c>
      <c r="G3734" t="s">
        <v>16</v>
      </c>
      <c r="H3734" s="1">
        <v>43785</v>
      </c>
      <c r="I3734" s="1">
        <v>44706</v>
      </c>
      <c r="J3734" s="1">
        <v>26012</v>
      </c>
      <c r="K3734" t="s">
        <v>545</v>
      </c>
      <c r="L3734">
        <v>73687</v>
      </c>
    </row>
    <row r="3735" spans="1:12" x14ac:dyDescent="0.3">
      <c r="A3735" t="s">
        <v>5029</v>
      </c>
      <c r="B3735" t="s">
        <v>85</v>
      </c>
      <c r="C3735" t="s">
        <v>40</v>
      </c>
      <c r="E3735" t="s">
        <v>54</v>
      </c>
      <c r="F3735" t="s">
        <v>33</v>
      </c>
      <c r="G3735" t="s">
        <v>42</v>
      </c>
      <c r="H3735" s="1">
        <v>42190</v>
      </c>
      <c r="J3735" s="1">
        <v>25745</v>
      </c>
      <c r="K3735" t="s">
        <v>5030</v>
      </c>
      <c r="L3735" t="s">
        <v>5301</v>
      </c>
    </row>
    <row r="3736" spans="1:12" x14ac:dyDescent="0.3">
      <c r="B3736" t="s">
        <v>36</v>
      </c>
      <c r="C3736" t="s">
        <v>37</v>
      </c>
      <c r="E3736" t="s">
        <v>99</v>
      </c>
      <c r="G3736" t="s">
        <v>47</v>
      </c>
      <c r="H3736" s="1">
        <v>40451</v>
      </c>
      <c r="I3736" s="1">
        <v>42196</v>
      </c>
      <c r="J3736" s="1">
        <v>28400</v>
      </c>
      <c r="K3736" t="s">
        <v>1268</v>
      </c>
    </row>
    <row r="3737" spans="1:12" x14ac:dyDescent="0.3">
      <c r="A3737" t="s">
        <v>5031</v>
      </c>
      <c r="B3737" t="s">
        <v>36</v>
      </c>
      <c r="D3737" t="s">
        <v>147</v>
      </c>
      <c r="E3737" t="s">
        <v>99</v>
      </c>
      <c r="G3737" t="s">
        <v>64</v>
      </c>
      <c r="H3737" s="1">
        <v>42176</v>
      </c>
      <c r="I3737" s="1">
        <v>42157</v>
      </c>
      <c r="J3737" s="1">
        <v>38613</v>
      </c>
      <c r="K3737" t="s">
        <v>5032</v>
      </c>
      <c r="L3737" t="s">
        <v>1451</v>
      </c>
    </row>
    <row r="3738" spans="1:12" x14ac:dyDescent="0.3">
      <c r="A3738" t="s">
        <v>5033</v>
      </c>
      <c r="B3738" t="s">
        <v>24</v>
      </c>
      <c r="C3738" t="s">
        <v>97</v>
      </c>
      <c r="D3738" t="s">
        <v>21</v>
      </c>
      <c r="E3738" t="s">
        <v>86</v>
      </c>
      <c r="G3738" t="s">
        <v>29</v>
      </c>
      <c r="H3738" s="1">
        <v>41464</v>
      </c>
      <c r="J3738" s="1">
        <v>23854</v>
      </c>
      <c r="L3738" t="s">
        <v>5306</v>
      </c>
    </row>
    <row r="3739" spans="1:12" x14ac:dyDescent="0.3">
      <c r="A3739" t="s">
        <v>5034</v>
      </c>
      <c r="B3739" t="s">
        <v>19</v>
      </c>
      <c r="C3739" t="s">
        <v>40</v>
      </c>
      <c r="D3739" t="s">
        <v>50</v>
      </c>
      <c r="E3739" t="s">
        <v>86</v>
      </c>
      <c r="F3739" t="s">
        <v>55</v>
      </c>
      <c r="G3739" t="s">
        <v>16</v>
      </c>
      <c r="H3739" s="1">
        <v>43358</v>
      </c>
      <c r="I3739" s="1">
        <v>43870</v>
      </c>
      <c r="J3739" s="1">
        <v>34300</v>
      </c>
      <c r="L3739" t="s">
        <v>792</v>
      </c>
    </row>
    <row r="3740" spans="1:12" x14ac:dyDescent="0.3">
      <c r="A3740" t="s">
        <v>5035</v>
      </c>
      <c r="B3740" t="s">
        <v>24</v>
      </c>
      <c r="C3740" t="s">
        <v>37</v>
      </c>
      <c r="D3740" t="s">
        <v>13</v>
      </c>
      <c r="E3740" t="s">
        <v>86</v>
      </c>
      <c r="G3740" t="s">
        <v>42</v>
      </c>
      <c r="H3740" s="1">
        <v>43776</v>
      </c>
      <c r="I3740" s="1">
        <v>44165</v>
      </c>
      <c r="J3740" s="1">
        <v>36362</v>
      </c>
      <c r="L3740" t="s">
        <v>5309</v>
      </c>
    </row>
    <row r="3741" spans="1:12" x14ac:dyDescent="0.3">
      <c r="A3741" t="s">
        <v>5036</v>
      </c>
      <c r="C3741" t="s">
        <v>12</v>
      </c>
      <c r="D3741" t="s">
        <v>94</v>
      </c>
      <c r="E3741" t="s">
        <v>14</v>
      </c>
      <c r="G3741" t="s">
        <v>78</v>
      </c>
      <c r="H3741" s="1">
        <v>43594</v>
      </c>
      <c r="I3741" s="1">
        <v>44838</v>
      </c>
      <c r="J3741" s="1">
        <v>28313</v>
      </c>
    </row>
    <row r="3742" spans="1:12" x14ac:dyDescent="0.3">
      <c r="A3742" t="s">
        <v>5037</v>
      </c>
      <c r="D3742" t="s">
        <v>94</v>
      </c>
      <c r="G3742" t="s">
        <v>42</v>
      </c>
      <c r="H3742" s="1">
        <v>43691</v>
      </c>
      <c r="I3742" s="1">
        <v>43871</v>
      </c>
      <c r="J3742" s="1">
        <v>27257</v>
      </c>
      <c r="K3742" t="s">
        <v>5038</v>
      </c>
    </row>
    <row r="3743" spans="1:12" x14ac:dyDescent="0.3">
      <c r="A3743" t="s">
        <v>5039</v>
      </c>
      <c r="B3743" t="s">
        <v>19</v>
      </c>
      <c r="C3743" t="s">
        <v>37</v>
      </c>
      <c r="D3743" t="s">
        <v>83</v>
      </c>
      <c r="E3743" t="s">
        <v>86</v>
      </c>
      <c r="F3743" t="s">
        <v>55</v>
      </c>
      <c r="G3743" t="s">
        <v>74</v>
      </c>
      <c r="H3743" s="1">
        <v>42778</v>
      </c>
      <c r="I3743" s="1">
        <v>43889</v>
      </c>
      <c r="J3743" s="1">
        <v>38507</v>
      </c>
      <c r="K3743" t="s">
        <v>5040</v>
      </c>
      <c r="L3743" t="s">
        <v>5313</v>
      </c>
    </row>
    <row r="3744" spans="1:12" x14ac:dyDescent="0.3">
      <c r="A3744" t="s">
        <v>5041</v>
      </c>
      <c r="B3744" t="s">
        <v>67</v>
      </c>
      <c r="C3744" t="s">
        <v>58</v>
      </c>
      <c r="E3744" t="s">
        <v>99</v>
      </c>
      <c r="F3744" t="s">
        <v>33</v>
      </c>
      <c r="G3744" t="s">
        <v>78</v>
      </c>
      <c r="H3744" s="1">
        <v>41542</v>
      </c>
      <c r="I3744" s="1">
        <v>41358</v>
      </c>
      <c r="J3744" s="1">
        <v>31639</v>
      </c>
      <c r="K3744" t="s">
        <v>5042</v>
      </c>
      <c r="L3744" t="s">
        <v>5315</v>
      </c>
    </row>
    <row r="3745" spans="1:12" x14ac:dyDescent="0.3">
      <c r="A3745" t="s">
        <v>5043</v>
      </c>
      <c r="B3745" t="s">
        <v>24</v>
      </c>
      <c r="C3745" t="s">
        <v>45</v>
      </c>
      <c r="D3745" t="s">
        <v>125</v>
      </c>
      <c r="E3745" t="s">
        <v>63</v>
      </c>
      <c r="G3745" t="s">
        <v>29</v>
      </c>
      <c r="H3745" s="1">
        <v>40822</v>
      </c>
      <c r="J3745" s="1">
        <v>26170</v>
      </c>
      <c r="K3745" t="s">
        <v>5044</v>
      </c>
    </row>
    <row r="3746" spans="1:12" x14ac:dyDescent="0.3">
      <c r="A3746" t="s">
        <v>5045</v>
      </c>
      <c r="B3746" t="s">
        <v>24</v>
      </c>
      <c r="C3746" t="s">
        <v>25</v>
      </c>
      <c r="D3746" t="s">
        <v>83</v>
      </c>
      <c r="E3746" t="s">
        <v>14</v>
      </c>
      <c r="F3746" t="s">
        <v>33</v>
      </c>
      <c r="G3746" t="s">
        <v>47</v>
      </c>
      <c r="H3746" s="1">
        <v>40685</v>
      </c>
      <c r="I3746" s="1">
        <v>41161</v>
      </c>
      <c r="J3746" s="1">
        <v>27408</v>
      </c>
      <c r="K3746" t="s">
        <v>5046</v>
      </c>
      <c r="L3746" t="s">
        <v>5318</v>
      </c>
    </row>
    <row r="3747" spans="1:12" x14ac:dyDescent="0.3">
      <c r="A3747" t="s">
        <v>5047</v>
      </c>
      <c r="B3747" t="s">
        <v>49</v>
      </c>
      <c r="C3747" t="s">
        <v>58</v>
      </c>
      <c r="D3747" t="s">
        <v>31</v>
      </c>
      <c r="E3747" t="s">
        <v>88</v>
      </c>
      <c r="F3747" t="s">
        <v>33</v>
      </c>
      <c r="H3747" s="1">
        <v>42912</v>
      </c>
      <c r="J3747" s="1">
        <v>25271</v>
      </c>
      <c r="L3747" t="s">
        <v>5320</v>
      </c>
    </row>
    <row r="3748" spans="1:12" x14ac:dyDescent="0.3">
      <c r="A3748" t="s">
        <v>5048</v>
      </c>
      <c r="B3748" t="s">
        <v>85</v>
      </c>
      <c r="C3748" t="s">
        <v>40</v>
      </c>
      <c r="D3748" t="s">
        <v>53</v>
      </c>
      <c r="E3748" t="s">
        <v>170</v>
      </c>
      <c r="F3748" t="s">
        <v>33</v>
      </c>
      <c r="G3748" t="s">
        <v>29</v>
      </c>
      <c r="H3748" s="1">
        <v>39939</v>
      </c>
      <c r="J3748" s="1">
        <v>22954</v>
      </c>
      <c r="K3748" t="s">
        <v>857</v>
      </c>
    </row>
    <row r="3749" spans="1:12" x14ac:dyDescent="0.3">
      <c r="A3749" t="s">
        <v>5049</v>
      </c>
      <c r="B3749" t="s">
        <v>19</v>
      </c>
      <c r="C3749" t="s">
        <v>40</v>
      </c>
      <c r="D3749" t="s">
        <v>125</v>
      </c>
      <c r="E3749" t="s">
        <v>170</v>
      </c>
      <c r="F3749" t="s">
        <v>28</v>
      </c>
      <c r="G3749" t="s">
        <v>42</v>
      </c>
      <c r="H3749" s="1">
        <v>41626</v>
      </c>
      <c r="J3749" s="1">
        <v>30076</v>
      </c>
      <c r="L3749" t="s">
        <v>5323</v>
      </c>
    </row>
    <row r="3750" spans="1:12" x14ac:dyDescent="0.3">
      <c r="A3750" t="s">
        <v>5050</v>
      </c>
      <c r="B3750" t="s">
        <v>19</v>
      </c>
      <c r="C3750" t="s">
        <v>45</v>
      </c>
      <c r="D3750" t="s">
        <v>94</v>
      </c>
      <c r="E3750" t="s">
        <v>51</v>
      </c>
      <c r="F3750" t="s">
        <v>15</v>
      </c>
      <c r="G3750" t="s">
        <v>74</v>
      </c>
      <c r="H3750" s="1">
        <v>42197</v>
      </c>
      <c r="I3750" s="1">
        <v>42263</v>
      </c>
      <c r="J3750" s="1">
        <v>36550</v>
      </c>
      <c r="K3750" t="s">
        <v>5051</v>
      </c>
      <c r="L3750" t="s">
        <v>109</v>
      </c>
    </row>
    <row r="3751" spans="1:12" x14ac:dyDescent="0.3">
      <c r="A3751" t="s">
        <v>5052</v>
      </c>
      <c r="B3751" t="s">
        <v>67</v>
      </c>
      <c r="D3751" t="s">
        <v>53</v>
      </c>
      <c r="E3751" t="s">
        <v>99</v>
      </c>
      <c r="G3751" t="s">
        <v>78</v>
      </c>
      <c r="H3751" s="1">
        <v>40679</v>
      </c>
      <c r="I3751" s="1">
        <v>41477</v>
      </c>
      <c r="J3751" s="1">
        <v>34086</v>
      </c>
      <c r="K3751" t="s">
        <v>5053</v>
      </c>
    </row>
    <row r="3752" spans="1:12" x14ac:dyDescent="0.3">
      <c r="A3752" t="s">
        <v>5054</v>
      </c>
      <c r="B3752" t="s">
        <v>67</v>
      </c>
      <c r="C3752" t="s">
        <v>12</v>
      </c>
      <c r="D3752" t="s">
        <v>83</v>
      </c>
      <c r="E3752" t="s">
        <v>99</v>
      </c>
      <c r="F3752" t="s">
        <v>60</v>
      </c>
      <c r="G3752" t="s">
        <v>78</v>
      </c>
      <c r="H3752" s="1">
        <v>41782</v>
      </c>
      <c r="J3752" s="1">
        <v>33673</v>
      </c>
      <c r="K3752" t="s">
        <v>5055</v>
      </c>
      <c r="L3752">
        <v>57123</v>
      </c>
    </row>
    <row r="3753" spans="1:12" x14ac:dyDescent="0.3">
      <c r="A3753" t="s">
        <v>5056</v>
      </c>
      <c r="B3753" t="s">
        <v>36</v>
      </c>
      <c r="C3753" t="s">
        <v>40</v>
      </c>
      <c r="E3753" t="s">
        <v>99</v>
      </c>
      <c r="F3753" t="s">
        <v>33</v>
      </c>
      <c r="G3753" t="s">
        <v>74</v>
      </c>
      <c r="H3753" s="1">
        <v>40544</v>
      </c>
      <c r="I3753" s="1">
        <v>40826</v>
      </c>
      <c r="J3753" s="1">
        <v>25313</v>
      </c>
      <c r="K3753" t="s">
        <v>5057</v>
      </c>
    </row>
    <row r="3754" spans="1:12" x14ac:dyDescent="0.3">
      <c r="A3754" t="s">
        <v>5058</v>
      </c>
      <c r="C3754" t="s">
        <v>58</v>
      </c>
      <c r="D3754" t="s">
        <v>94</v>
      </c>
      <c r="E3754" t="s">
        <v>38</v>
      </c>
      <c r="G3754" t="s">
        <v>47</v>
      </c>
      <c r="H3754" s="1">
        <v>43457</v>
      </c>
      <c r="I3754" s="1">
        <v>44373</v>
      </c>
      <c r="J3754" s="1">
        <v>31766</v>
      </c>
      <c r="K3754" t="s">
        <v>5059</v>
      </c>
      <c r="L3754" t="s">
        <v>783</v>
      </c>
    </row>
    <row r="3755" spans="1:12" x14ac:dyDescent="0.3">
      <c r="A3755" t="s">
        <v>5060</v>
      </c>
      <c r="C3755" t="s">
        <v>37</v>
      </c>
      <c r="E3755" t="s">
        <v>54</v>
      </c>
      <c r="F3755" t="s">
        <v>60</v>
      </c>
      <c r="G3755" t="s">
        <v>64</v>
      </c>
      <c r="H3755" t="s">
        <v>75</v>
      </c>
      <c r="J3755" s="1">
        <v>23576</v>
      </c>
    </row>
    <row r="3756" spans="1:12" x14ac:dyDescent="0.3">
      <c r="A3756" t="s">
        <v>5061</v>
      </c>
      <c r="C3756" t="s">
        <v>37</v>
      </c>
      <c r="D3756" t="s">
        <v>125</v>
      </c>
      <c r="E3756" t="s">
        <v>88</v>
      </c>
      <c r="F3756" t="s">
        <v>28</v>
      </c>
      <c r="G3756" t="s">
        <v>47</v>
      </c>
      <c r="H3756" s="1">
        <v>42079</v>
      </c>
      <c r="J3756" s="1">
        <v>36666</v>
      </c>
      <c r="K3756" t="s">
        <v>5062</v>
      </c>
      <c r="L3756">
        <v>90454</v>
      </c>
    </row>
    <row r="3757" spans="1:12" x14ac:dyDescent="0.3">
      <c r="A3757" t="s">
        <v>5063</v>
      </c>
      <c r="B3757" t="s">
        <v>85</v>
      </c>
      <c r="C3757" t="s">
        <v>20</v>
      </c>
      <c r="D3757" t="s">
        <v>94</v>
      </c>
      <c r="E3757" t="s">
        <v>14</v>
      </c>
      <c r="F3757" t="s">
        <v>15</v>
      </c>
      <c r="G3757" t="s">
        <v>64</v>
      </c>
      <c r="H3757" s="1">
        <v>43985</v>
      </c>
      <c r="J3757" s="1">
        <v>35907</v>
      </c>
      <c r="K3757" t="s">
        <v>5064</v>
      </c>
      <c r="L3757" t="s">
        <v>5332</v>
      </c>
    </row>
    <row r="3758" spans="1:12" x14ac:dyDescent="0.3">
      <c r="A3758" t="s">
        <v>5065</v>
      </c>
      <c r="B3758" t="s">
        <v>36</v>
      </c>
      <c r="C3758" t="s">
        <v>97</v>
      </c>
      <c r="D3758" t="s">
        <v>31</v>
      </c>
      <c r="F3758" t="s">
        <v>55</v>
      </c>
      <c r="G3758" t="s">
        <v>74</v>
      </c>
      <c r="H3758" s="1">
        <v>40639</v>
      </c>
      <c r="I3758" s="1">
        <v>42345</v>
      </c>
      <c r="J3758" s="1">
        <v>24813</v>
      </c>
      <c r="K3758" t="s">
        <v>34</v>
      </c>
      <c r="L3758" t="s">
        <v>5334</v>
      </c>
    </row>
    <row r="3759" spans="1:12" x14ac:dyDescent="0.3">
      <c r="A3759" t="s">
        <v>5066</v>
      </c>
      <c r="B3759" t="s">
        <v>67</v>
      </c>
      <c r="C3759" t="s">
        <v>45</v>
      </c>
      <c r="D3759" t="s">
        <v>41</v>
      </c>
      <c r="F3759" t="s">
        <v>33</v>
      </c>
      <c r="G3759" t="s">
        <v>69</v>
      </c>
      <c r="H3759" s="1">
        <v>42255</v>
      </c>
      <c r="I3759" s="1">
        <v>42862</v>
      </c>
      <c r="J3759" s="1">
        <v>31240</v>
      </c>
      <c r="K3759">
        <v>83481</v>
      </c>
      <c r="L3759" t="s">
        <v>5336</v>
      </c>
    </row>
    <row r="3760" spans="1:12" x14ac:dyDescent="0.3">
      <c r="A3760" t="s">
        <v>5067</v>
      </c>
      <c r="B3760" t="s">
        <v>49</v>
      </c>
      <c r="C3760" t="s">
        <v>12</v>
      </c>
      <c r="D3760" t="s">
        <v>13</v>
      </c>
      <c r="E3760" t="s">
        <v>14</v>
      </c>
      <c r="F3760" t="s">
        <v>60</v>
      </c>
      <c r="G3760" t="s">
        <v>42</v>
      </c>
      <c r="H3760" s="1">
        <v>43283</v>
      </c>
      <c r="I3760" s="1">
        <v>44367</v>
      </c>
      <c r="J3760" s="1">
        <v>35875</v>
      </c>
      <c r="K3760" t="s">
        <v>5068</v>
      </c>
      <c r="L3760" t="s">
        <v>5338</v>
      </c>
    </row>
    <row r="3761" spans="1:12" x14ac:dyDescent="0.3">
      <c r="A3761" t="s">
        <v>5069</v>
      </c>
      <c r="C3761" t="s">
        <v>40</v>
      </c>
      <c r="D3761" t="s">
        <v>26</v>
      </c>
      <c r="E3761" t="s">
        <v>51</v>
      </c>
      <c r="F3761" t="s">
        <v>28</v>
      </c>
      <c r="G3761" t="s">
        <v>74</v>
      </c>
      <c r="H3761" s="1">
        <v>42010</v>
      </c>
      <c r="I3761" s="1">
        <v>42477</v>
      </c>
      <c r="J3761" s="1">
        <v>28927</v>
      </c>
      <c r="K3761" t="s">
        <v>5070</v>
      </c>
      <c r="L3761" t="s">
        <v>439</v>
      </c>
    </row>
    <row r="3762" spans="1:12" x14ac:dyDescent="0.3">
      <c r="A3762" t="s">
        <v>5071</v>
      </c>
      <c r="B3762" t="s">
        <v>49</v>
      </c>
      <c r="C3762" t="s">
        <v>12</v>
      </c>
      <c r="D3762" t="s">
        <v>53</v>
      </c>
      <c r="E3762" t="s">
        <v>92</v>
      </c>
      <c r="F3762" t="s">
        <v>33</v>
      </c>
      <c r="G3762" t="s">
        <v>78</v>
      </c>
      <c r="H3762" s="1">
        <v>40027</v>
      </c>
      <c r="I3762" s="1">
        <v>40533</v>
      </c>
      <c r="J3762" s="1">
        <v>29460</v>
      </c>
    </row>
    <row r="3763" spans="1:12" x14ac:dyDescent="0.3">
      <c r="A3763" t="s">
        <v>5072</v>
      </c>
      <c r="B3763" t="s">
        <v>24</v>
      </c>
      <c r="C3763" t="s">
        <v>37</v>
      </c>
      <c r="D3763" t="s">
        <v>125</v>
      </c>
      <c r="E3763" t="s">
        <v>86</v>
      </c>
      <c r="H3763" s="1">
        <v>39947</v>
      </c>
      <c r="J3763" s="1">
        <v>31739</v>
      </c>
      <c r="L3763" t="s">
        <v>5342</v>
      </c>
    </row>
    <row r="3764" spans="1:12" x14ac:dyDescent="0.3">
      <c r="A3764" t="s">
        <v>5073</v>
      </c>
      <c r="B3764" t="s">
        <v>67</v>
      </c>
      <c r="C3764" t="s">
        <v>25</v>
      </c>
      <c r="D3764" t="s">
        <v>13</v>
      </c>
      <c r="E3764" t="s">
        <v>51</v>
      </c>
      <c r="F3764" t="s">
        <v>33</v>
      </c>
      <c r="G3764" t="s">
        <v>29</v>
      </c>
      <c r="H3764" s="1">
        <v>42655</v>
      </c>
      <c r="J3764" s="1">
        <v>31466</v>
      </c>
      <c r="K3764" t="s">
        <v>5074</v>
      </c>
      <c r="L3764" t="s">
        <v>5344</v>
      </c>
    </row>
    <row r="3765" spans="1:12" x14ac:dyDescent="0.3">
      <c r="A3765" t="s">
        <v>5075</v>
      </c>
      <c r="C3765" t="s">
        <v>12</v>
      </c>
      <c r="D3765" t="s">
        <v>125</v>
      </c>
      <c r="E3765" t="s">
        <v>14</v>
      </c>
      <c r="G3765" t="s">
        <v>47</v>
      </c>
      <c r="H3765" s="1">
        <v>42061</v>
      </c>
      <c r="I3765" s="1">
        <v>42515</v>
      </c>
      <c r="J3765" s="1">
        <v>37316</v>
      </c>
      <c r="K3765" t="s">
        <v>5076</v>
      </c>
      <c r="L3765" t="s">
        <v>5346</v>
      </c>
    </row>
    <row r="3766" spans="1:12" x14ac:dyDescent="0.3">
      <c r="A3766" t="s">
        <v>5077</v>
      </c>
      <c r="B3766" t="s">
        <v>67</v>
      </c>
      <c r="C3766" t="s">
        <v>97</v>
      </c>
      <c r="D3766" t="s">
        <v>50</v>
      </c>
      <c r="E3766" t="s">
        <v>86</v>
      </c>
      <c r="H3766" s="1">
        <v>42181</v>
      </c>
      <c r="J3766" s="1">
        <v>27113</v>
      </c>
      <c r="K3766" t="s">
        <v>182</v>
      </c>
      <c r="L3766" t="s">
        <v>5348</v>
      </c>
    </row>
    <row r="3767" spans="1:12" x14ac:dyDescent="0.3">
      <c r="A3767" t="s">
        <v>5078</v>
      </c>
      <c r="B3767" t="s">
        <v>67</v>
      </c>
      <c r="C3767" t="s">
        <v>37</v>
      </c>
      <c r="D3767" t="s">
        <v>83</v>
      </c>
      <c r="E3767" t="s">
        <v>51</v>
      </c>
      <c r="F3767" t="s">
        <v>28</v>
      </c>
      <c r="G3767" t="s">
        <v>29</v>
      </c>
      <c r="H3767" s="1">
        <v>41508</v>
      </c>
      <c r="J3767" s="1">
        <v>30016</v>
      </c>
      <c r="K3767" t="s">
        <v>5079</v>
      </c>
    </row>
    <row r="3768" spans="1:12" x14ac:dyDescent="0.3">
      <c r="B3768" t="s">
        <v>67</v>
      </c>
      <c r="C3768" t="s">
        <v>82</v>
      </c>
      <c r="D3768" t="s">
        <v>53</v>
      </c>
      <c r="E3768" t="s">
        <v>14</v>
      </c>
      <c r="F3768" t="s">
        <v>15</v>
      </c>
      <c r="H3768" s="1">
        <v>41767</v>
      </c>
      <c r="I3768" s="1">
        <v>42420</v>
      </c>
      <c r="J3768" s="1">
        <v>36226</v>
      </c>
      <c r="K3768" t="s">
        <v>5080</v>
      </c>
      <c r="L3768" t="s">
        <v>61</v>
      </c>
    </row>
    <row r="3769" spans="1:12" x14ac:dyDescent="0.3">
      <c r="A3769" t="s">
        <v>5081</v>
      </c>
      <c r="C3769" t="s">
        <v>45</v>
      </c>
      <c r="D3769" t="s">
        <v>68</v>
      </c>
      <c r="E3769" t="s">
        <v>99</v>
      </c>
      <c r="F3769" t="s">
        <v>28</v>
      </c>
      <c r="G3769" t="s">
        <v>47</v>
      </c>
      <c r="H3769" s="1">
        <v>43044</v>
      </c>
      <c r="I3769" s="1">
        <v>43128</v>
      </c>
      <c r="J3769" s="1">
        <v>24397</v>
      </c>
    </row>
    <row r="3770" spans="1:12" x14ac:dyDescent="0.3">
      <c r="A3770" t="s">
        <v>5082</v>
      </c>
      <c r="C3770" t="s">
        <v>20</v>
      </c>
      <c r="D3770" t="s">
        <v>68</v>
      </c>
      <c r="E3770" t="s">
        <v>92</v>
      </c>
      <c r="G3770" t="s">
        <v>74</v>
      </c>
      <c r="H3770" s="1">
        <v>41120</v>
      </c>
      <c r="L3770" t="s">
        <v>5353</v>
      </c>
    </row>
    <row r="3771" spans="1:12" x14ac:dyDescent="0.3">
      <c r="A3771" t="s">
        <v>5083</v>
      </c>
      <c r="C3771" t="s">
        <v>12</v>
      </c>
      <c r="D3771" t="s">
        <v>147</v>
      </c>
      <c r="E3771" t="s">
        <v>51</v>
      </c>
      <c r="F3771" t="s">
        <v>15</v>
      </c>
      <c r="H3771" s="1">
        <v>42671</v>
      </c>
      <c r="J3771" s="1">
        <v>36770</v>
      </c>
      <c r="K3771" t="s">
        <v>1268</v>
      </c>
      <c r="L3771">
        <v>65095</v>
      </c>
    </row>
    <row r="3772" spans="1:12" x14ac:dyDescent="0.3">
      <c r="A3772" t="s">
        <v>5084</v>
      </c>
      <c r="C3772" t="s">
        <v>20</v>
      </c>
      <c r="D3772" t="s">
        <v>130</v>
      </c>
      <c r="E3772" t="s">
        <v>92</v>
      </c>
      <c r="F3772" t="s">
        <v>33</v>
      </c>
      <c r="G3772" t="s">
        <v>16</v>
      </c>
      <c r="H3772" t="s">
        <v>75</v>
      </c>
      <c r="J3772" s="1">
        <v>29965</v>
      </c>
      <c r="K3772">
        <v>35157</v>
      </c>
      <c r="L3772" t="s">
        <v>171</v>
      </c>
    </row>
    <row r="3773" spans="1:12" x14ac:dyDescent="0.3">
      <c r="A3773" t="s">
        <v>5085</v>
      </c>
      <c r="B3773" t="s">
        <v>67</v>
      </c>
      <c r="C3773" t="s">
        <v>58</v>
      </c>
      <c r="D3773" t="s">
        <v>68</v>
      </c>
      <c r="E3773" t="s">
        <v>32</v>
      </c>
      <c r="F3773" t="s">
        <v>55</v>
      </c>
      <c r="G3773" t="s">
        <v>74</v>
      </c>
      <c r="H3773" s="1">
        <v>40806</v>
      </c>
      <c r="J3773" s="1">
        <v>28493</v>
      </c>
      <c r="K3773">
        <v>116580</v>
      </c>
      <c r="L3773" t="s">
        <v>1999</v>
      </c>
    </row>
    <row r="3774" spans="1:12" x14ac:dyDescent="0.3">
      <c r="A3774" t="s">
        <v>5086</v>
      </c>
      <c r="B3774" t="s">
        <v>49</v>
      </c>
      <c r="C3774" t="s">
        <v>58</v>
      </c>
      <c r="D3774" t="s">
        <v>50</v>
      </c>
      <c r="E3774" t="s">
        <v>38</v>
      </c>
      <c r="F3774" t="s">
        <v>33</v>
      </c>
      <c r="G3774" t="s">
        <v>29</v>
      </c>
      <c r="H3774" s="1">
        <v>41637</v>
      </c>
      <c r="J3774" s="1">
        <v>24598</v>
      </c>
      <c r="K3774" t="s">
        <v>5087</v>
      </c>
      <c r="L3774" t="s">
        <v>5357</v>
      </c>
    </row>
    <row r="3775" spans="1:12" x14ac:dyDescent="0.3">
      <c r="A3775" t="s">
        <v>5088</v>
      </c>
      <c r="B3775" t="s">
        <v>49</v>
      </c>
      <c r="C3775" t="s">
        <v>20</v>
      </c>
      <c r="D3775" t="s">
        <v>130</v>
      </c>
      <c r="E3775" t="s">
        <v>51</v>
      </c>
      <c r="G3775" t="s">
        <v>74</v>
      </c>
      <c r="H3775" s="1">
        <v>42060</v>
      </c>
      <c r="J3775" s="1">
        <v>33672</v>
      </c>
      <c r="K3775">
        <v>102393</v>
      </c>
      <c r="L3775">
        <v>100531</v>
      </c>
    </row>
    <row r="3776" spans="1:12" x14ac:dyDescent="0.3">
      <c r="A3776" t="s">
        <v>5089</v>
      </c>
      <c r="B3776" t="s">
        <v>85</v>
      </c>
      <c r="C3776" t="s">
        <v>12</v>
      </c>
      <c r="D3776" t="s">
        <v>130</v>
      </c>
      <c r="E3776" t="s">
        <v>51</v>
      </c>
      <c r="F3776" t="s">
        <v>55</v>
      </c>
      <c r="G3776" t="s">
        <v>16</v>
      </c>
      <c r="H3776" s="1">
        <v>40360</v>
      </c>
      <c r="J3776" s="1">
        <v>29831</v>
      </c>
      <c r="K3776" t="s">
        <v>5090</v>
      </c>
    </row>
    <row r="3777" spans="1:12" x14ac:dyDescent="0.3">
      <c r="A3777" t="s">
        <v>5091</v>
      </c>
      <c r="C3777" t="s">
        <v>20</v>
      </c>
      <c r="D3777" t="s">
        <v>53</v>
      </c>
      <c r="F3777" t="s">
        <v>15</v>
      </c>
      <c r="G3777" t="s">
        <v>47</v>
      </c>
      <c r="H3777" s="1">
        <v>43821</v>
      </c>
      <c r="J3777" s="1">
        <v>23533</v>
      </c>
      <c r="K3777" t="s">
        <v>5092</v>
      </c>
      <c r="L3777" t="s">
        <v>76</v>
      </c>
    </row>
    <row r="3778" spans="1:12" x14ac:dyDescent="0.3">
      <c r="A3778" t="s">
        <v>5093</v>
      </c>
      <c r="B3778" t="s">
        <v>36</v>
      </c>
      <c r="C3778" t="s">
        <v>20</v>
      </c>
      <c r="D3778" t="s">
        <v>53</v>
      </c>
      <c r="E3778" t="s">
        <v>38</v>
      </c>
      <c r="F3778" t="s">
        <v>55</v>
      </c>
      <c r="G3778" t="s">
        <v>42</v>
      </c>
      <c r="H3778" s="1">
        <v>42732</v>
      </c>
      <c r="J3778" s="1">
        <v>27004</v>
      </c>
      <c r="L3778">
        <v>97323</v>
      </c>
    </row>
    <row r="3779" spans="1:12" x14ac:dyDescent="0.3">
      <c r="A3779" t="s">
        <v>5094</v>
      </c>
      <c r="B3779" t="s">
        <v>19</v>
      </c>
      <c r="D3779" t="s">
        <v>41</v>
      </c>
      <c r="E3779" t="s">
        <v>86</v>
      </c>
      <c r="F3779" t="s">
        <v>55</v>
      </c>
      <c r="G3779" t="s">
        <v>16</v>
      </c>
      <c r="H3779" s="1">
        <v>41046</v>
      </c>
      <c r="J3779" s="1">
        <v>25248</v>
      </c>
      <c r="K3779">
        <v>40778</v>
      </c>
    </row>
    <row r="3780" spans="1:12" x14ac:dyDescent="0.3">
      <c r="A3780" t="s">
        <v>5095</v>
      </c>
      <c r="B3780" t="s">
        <v>19</v>
      </c>
      <c r="C3780" t="s">
        <v>25</v>
      </c>
      <c r="D3780" t="s">
        <v>130</v>
      </c>
      <c r="E3780" t="s">
        <v>105</v>
      </c>
      <c r="F3780" t="s">
        <v>55</v>
      </c>
      <c r="H3780" t="s">
        <v>75</v>
      </c>
      <c r="J3780" s="1">
        <v>22794</v>
      </c>
      <c r="K3780" t="s">
        <v>270</v>
      </c>
      <c r="L3780" t="s">
        <v>5364</v>
      </c>
    </row>
    <row r="3781" spans="1:12" x14ac:dyDescent="0.3">
      <c r="A3781" t="s">
        <v>5096</v>
      </c>
      <c r="B3781" t="s">
        <v>49</v>
      </c>
      <c r="C3781" t="s">
        <v>97</v>
      </c>
      <c r="D3781" t="s">
        <v>13</v>
      </c>
      <c r="E3781" t="s">
        <v>86</v>
      </c>
      <c r="F3781" t="s">
        <v>28</v>
      </c>
      <c r="G3781" t="s">
        <v>74</v>
      </c>
      <c r="H3781" s="1">
        <v>41994</v>
      </c>
      <c r="I3781" s="1">
        <v>43216</v>
      </c>
      <c r="J3781" s="1">
        <v>25624</v>
      </c>
      <c r="K3781" t="s">
        <v>5097</v>
      </c>
      <c r="L3781">
        <v>79523</v>
      </c>
    </row>
    <row r="3782" spans="1:12" x14ac:dyDescent="0.3">
      <c r="A3782" t="s">
        <v>5098</v>
      </c>
      <c r="C3782" t="s">
        <v>25</v>
      </c>
      <c r="D3782" t="s">
        <v>94</v>
      </c>
      <c r="E3782" t="s">
        <v>38</v>
      </c>
      <c r="G3782" t="s">
        <v>47</v>
      </c>
      <c r="H3782" s="1">
        <v>42534</v>
      </c>
      <c r="J3782" s="1">
        <v>36476</v>
      </c>
      <c r="K3782">
        <v>61354</v>
      </c>
      <c r="L3782">
        <v>47132</v>
      </c>
    </row>
    <row r="3783" spans="1:12" x14ac:dyDescent="0.3">
      <c r="A3783" t="s">
        <v>5099</v>
      </c>
      <c r="B3783" t="s">
        <v>24</v>
      </c>
      <c r="C3783" t="s">
        <v>97</v>
      </c>
      <c r="D3783" t="s">
        <v>147</v>
      </c>
      <c r="E3783" t="s">
        <v>38</v>
      </c>
      <c r="G3783" t="s">
        <v>64</v>
      </c>
      <c r="H3783" s="1">
        <v>44134</v>
      </c>
      <c r="J3783" s="1">
        <v>31017</v>
      </c>
      <c r="K3783" t="s">
        <v>633</v>
      </c>
      <c r="L3783">
        <v>62702</v>
      </c>
    </row>
    <row r="3784" spans="1:12" x14ac:dyDescent="0.3">
      <c r="A3784" t="s">
        <v>5100</v>
      </c>
      <c r="B3784" t="s">
        <v>36</v>
      </c>
      <c r="C3784" t="s">
        <v>37</v>
      </c>
      <c r="D3784" t="s">
        <v>94</v>
      </c>
      <c r="E3784" t="s">
        <v>86</v>
      </c>
      <c r="F3784" t="s">
        <v>55</v>
      </c>
      <c r="G3784" t="s">
        <v>74</v>
      </c>
      <c r="H3784" s="1">
        <v>41968</v>
      </c>
      <c r="I3784" s="1">
        <v>42239</v>
      </c>
      <c r="J3784" s="1">
        <v>26375</v>
      </c>
      <c r="K3784" t="s">
        <v>5101</v>
      </c>
      <c r="L3784" t="s">
        <v>282</v>
      </c>
    </row>
    <row r="3785" spans="1:12" x14ac:dyDescent="0.3">
      <c r="A3785" t="s">
        <v>5102</v>
      </c>
      <c r="B3785" t="s">
        <v>85</v>
      </c>
      <c r="C3785" t="s">
        <v>37</v>
      </c>
      <c r="D3785" t="s">
        <v>130</v>
      </c>
      <c r="E3785" t="s">
        <v>14</v>
      </c>
      <c r="G3785" t="s">
        <v>47</v>
      </c>
      <c r="H3785" s="1">
        <v>42334</v>
      </c>
      <c r="L3785" t="s">
        <v>5370</v>
      </c>
    </row>
    <row r="3786" spans="1:12" x14ac:dyDescent="0.3">
      <c r="A3786" t="s">
        <v>5103</v>
      </c>
      <c r="B3786" t="s">
        <v>85</v>
      </c>
      <c r="C3786" t="s">
        <v>37</v>
      </c>
      <c r="D3786" t="s">
        <v>125</v>
      </c>
      <c r="E3786" t="s">
        <v>170</v>
      </c>
      <c r="F3786" t="s">
        <v>33</v>
      </c>
      <c r="G3786" t="s">
        <v>74</v>
      </c>
      <c r="H3786" s="1">
        <v>43935</v>
      </c>
      <c r="I3786" s="1">
        <v>44571</v>
      </c>
      <c r="J3786" s="1">
        <v>25468</v>
      </c>
      <c r="L3786" t="s">
        <v>5372</v>
      </c>
    </row>
    <row r="3787" spans="1:12" x14ac:dyDescent="0.3">
      <c r="A3787" t="s">
        <v>5104</v>
      </c>
      <c r="B3787" t="s">
        <v>49</v>
      </c>
      <c r="C3787" t="s">
        <v>37</v>
      </c>
      <c r="D3787" t="s">
        <v>13</v>
      </c>
      <c r="E3787" t="s">
        <v>54</v>
      </c>
      <c r="F3787" t="s">
        <v>60</v>
      </c>
      <c r="G3787" t="s">
        <v>29</v>
      </c>
      <c r="H3787" t="s">
        <v>75</v>
      </c>
      <c r="I3787" s="1">
        <v>40802</v>
      </c>
      <c r="J3787" s="1">
        <v>30684</v>
      </c>
      <c r="K3787">
        <v>49886</v>
      </c>
      <c r="L3787">
        <v>93477</v>
      </c>
    </row>
    <row r="3788" spans="1:12" x14ac:dyDescent="0.3">
      <c r="A3788" t="s">
        <v>5105</v>
      </c>
      <c r="D3788" t="s">
        <v>31</v>
      </c>
      <c r="E3788" t="s">
        <v>27</v>
      </c>
      <c r="G3788" t="s">
        <v>78</v>
      </c>
      <c r="H3788" s="1">
        <v>42841</v>
      </c>
      <c r="J3788" s="1">
        <v>22176</v>
      </c>
    </row>
    <row r="3789" spans="1:12" x14ac:dyDescent="0.3">
      <c r="A3789" t="s">
        <v>5106</v>
      </c>
      <c r="B3789" t="s">
        <v>36</v>
      </c>
      <c r="C3789" t="s">
        <v>20</v>
      </c>
      <c r="D3789" t="s">
        <v>147</v>
      </c>
      <c r="F3789" t="s">
        <v>55</v>
      </c>
      <c r="G3789" t="s">
        <v>47</v>
      </c>
      <c r="H3789" s="1">
        <v>43414</v>
      </c>
      <c r="I3789" s="1">
        <v>44528</v>
      </c>
      <c r="J3789" s="1">
        <v>35196</v>
      </c>
      <c r="K3789" t="s">
        <v>5107</v>
      </c>
      <c r="L3789" t="s">
        <v>5376</v>
      </c>
    </row>
    <row r="3790" spans="1:12" x14ac:dyDescent="0.3">
      <c r="A3790" t="s">
        <v>5108</v>
      </c>
      <c r="B3790" t="s">
        <v>19</v>
      </c>
      <c r="C3790" t="s">
        <v>25</v>
      </c>
      <c r="D3790" t="s">
        <v>147</v>
      </c>
      <c r="G3790" t="s">
        <v>47</v>
      </c>
      <c r="H3790" s="1">
        <v>39848</v>
      </c>
      <c r="J3790" s="1">
        <v>24577</v>
      </c>
      <c r="K3790" t="s">
        <v>5109</v>
      </c>
      <c r="L3790" t="s">
        <v>5378</v>
      </c>
    </row>
    <row r="3791" spans="1:12" x14ac:dyDescent="0.3">
      <c r="A3791" t="s">
        <v>5110</v>
      </c>
      <c r="B3791" t="s">
        <v>67</v>
      </c>
      <c r="C3791" t="s">
        <v>12</v>
      </c>
      <c r="D3791" t="s">
        <v>53</v>
      </c>
      <c r="E3791" t="s">
        <v>38</v>
      </c>
      <c r="F3791" t="s">
        <v>60</v>
      </c>
      <c r="G3791" t="s">
        <v>42</v>
      </c>
      <c r="H3791" s="1">
        <v>43904</v>
      </c>
      <c r="J3791" s="1">
        <v>24467</v>
      </c>
      <c r="K3791" t="s">
        <v>287</v>
      </c>
      <c r="L3791" t="s">
        <v>5380</v>
      </c>
    </row>
    <row r="3792" spans="1:12" x14ac:dyDescent="0.3">
      <c r="A3792" t="s">
        <v>5111</v>
      </c>
      <c r="B3792" t="s">
        <v>36</v>
      </c>
      <c r="C3792" t="s">
        <v>45</v>
      </c>
      <c r="D3792" t="s">
        <v>125</v>
      </c>
      <c r="E3792" t="s">
        <v>54</v>
      </c>
      <c r="F3792" t="s">
        <v>55</v>
      </c>
      <c r="G3792" t="s">
        <v>29</v>
      </c>
      <c r="H3792" s="1">
        <v>41512</v>
      </c>
      <c r="J3792" s="1">
        <v>33765</v>
      </c>
    </row>
    <row r="3793" spans="1:12" x14ac:dyDescent="0.3">
      <c r="A3793" t="s">
        <v>5112</v>
      </c>
      <c r="B3793" t="s">
        <v>49</v>
      </c>
      <c r="C3793" t="s">
        <v>58</v>
      </c>
      <c r="D3793" t="s">
        <v>13</v>
      </c>
      <c r="E3793" t="s">
        <v>63</v>
      </c>
      <c r="H3793" s="1">
        <v>41033</v>
      </c>
      <c r="J3793" s="1">
        <v>35670</v>
      </c>
      <c r="L3793" t="s">
        <v>5383</v>
      </c>
    </row>
    <row r="3794" spans="1:12" x14ac:dyDescent="0.3">
      <c r="A3794" t="s">
        <v>5113</v>
      </c>
      <c r="C3794" t="s">
        <v>37</v>
      </c>
      <c r="D3794" t="s">
        <v>13</v>
      </c>
      <c r="E3794" t="s">
        <v>92</v>
      </c>
      <c r="F3794" t="s">
        <v>60</v>
      </c>
      <c r="H3794" s="1">
        <v>43302</v>
      </c>
      <c r="K3794" t="s">
        <v>5114</v>
      </c>
      <c r="L3794" t="s">
        <v>5385</v>
      </c>
    </row>
    <row r="3795" spans="1:12" x14ac:dyDescent="0.3">
      <c r="A3795" t="s">
        <v>5115</v>
      </c>
      <c r="B3795" t="s">
        <v>19</v>
      </c>
      <c r="C3795" t="s">
        <v>20</v>
      </c>
      <c r="D3795" t="s">
        <v>83</v>
      </c>
      <c r="E3795" t="s">
        <v>99</v>
      </c>
      <c r="F3795" t="s">
        <v>55</v>
      </c>
      <c r="G3795" t="s">
        <v>29</v>
      </c>
      <c r="H3795" s="1">
        <v>40173</v>
      </c>
      <c r="J3795" s="1">
        <v>31523</v>
      </c>
      <c r="K3795">
        <v>60198</v>
      </c>
      <c r="L3795" t="s">
        <v>5387</v>
      </c>
    </row>
    <row r="3796" spans="1:12" x14ac:dyDescent="0.3">
      <c r="A3796" t="s">
        <v>5116</v>
      </c>
      <c r="B3796" t="s">
        <v>49</v>
      </c>
      <c r="C3796" t="s">
        <v>82</v>
      </c>
      <c r="D3796" t="s">
        <v>125</v>
      </c>
      <c r="F3796" t="s">
        <v>55</v>
      </c>
      <c r="G3796" t="s">
        <v>74</v>
      </c>
      <c r="H3796" s="1">
        <v>40262</v>
      </c>
      <c r="J3796" s="1">
        <v>34913</v>
      </c>
      <c r="K3796" t="s">
        <v>119</v>
      </c>
      <c r="L3796" t="s">
        <v>5390</v>
      </c>
    </row>
    <row r="3797" spans="1:12" x14ac:dyDescent="0.3">
      <c r="A3797" t="s">
        <v>5117</v>
      </c>
      <c r="B3797" t="s">
        <v>24</v>
      </c>
      <c r="C3797" t="s">
        <v>20</v>
      </c>
      <c r="E3797" t="s">
        <v>86</v>
      </c>
      <c r="F3797" t="s">
        <v>28</v>
      </c>
      <c r="G3797" t="s">
        <v>16</v>
      </c>
      <c r="H3797" s="1">
        <v>42016</v>
      </c>
      <c r="I3797" s="1">
        <v>43556</v>
      </c>
      <c r="J3797" s="1">
        <v>22788</v>
      </c>
      <c r="K3797" t="s">
        <v>5118</v>
      </c>
      <c r="L3797" t="s">
        <v>5392</v>
      </c>
    </row>
    <row r="3798" spans="1:12" x14ac:dyDescent="0.3">
      <c r="A3798" t="s">
        <v>5119</v>
      </c>
      <c r="B3798" t="s">
        <v>24</v>
      </c>
      <c r="C3798" t="s">
        <v>40</v>
      </c>
      <c r="D3798" t="s">
        <v>41</v>
      </c>
      <c r="E3798" t="s">
        <v>27</v>
      </c>
      <c r="F3798" t="s">
        <v>55</v>
      </c>
      <c r="G3798" t="s">
        <v>16</v>
      </c>
      <c r="H3798" s="1">
        <v>41044</v>
      </c>
      <c r="J3798" s="1">
        <v>35594</v>
      </c>
      <c r="L3798" t="s">
        <v>1097</v>
      </c>
    </row>
    <row r="3799" spans="1:12" x14ac:dyDescent="0.3">
      <c r="A3799" t="s">
        <v>5120</v>
      </c>
      <c r="C3799" t="s">
        <v>37</v>
      </c>
      <c r="D3799" t="s">
        <v>50</v>
      </c>
      <c r="E3799" t="s">
        <v>99</v>
      </c>
      <c r="F3799" t="s">
        <v>60</v>
      </c>
      <c r="G3799" t="s">
        <v>69</v>
      </c>
      <c r="H3799" s="1">
        <v>41869</v>
      </c>
      <c r="J3799" s="1">
        <v>35910</v>
      </c>
      <c r="L3799">
        <v>71551</v>
      </c>
    </row>
    <row r="3800" spans="1:12" x14ac:dyDescent="0.3">
      <c r="A3800" t="s">
        <v>5121</v>
      </c>
      <c r="B3800" t="s">
        <v>24</v>
      </c>
      <c r="C3800" t="s">
        <v>25</v>
      </c>
      <c r="D3800" t="s">
        <v>83</v>
      </c>
      <c r="E3800" t="s">
        <v>32</v>
      </c>
      <c r="F3800" t="s">
        <v>60</v>
      </c>
      <c r="G3800" t="s">
        <v>78</v>
      </c>
      <c r="H3800" s="1">
        <v>43152</v>
      </c>
      <c r="I3800" s="1">
        <v>45096</v>
      </c>
      <c r="J3800" s="1">
        <v>24505</v>
      </c>
      <c r="K3800">
        <v>42992</v>
      </c>
      <c r="L3800" t="s">
        <v>166</v>
      </c>
    </row>
    <row r="3801" spans="1:12" x14ac:dyDescent="0.3">
      <c r="A3801" t="s">
        <v>5122</v>
      </c>
      <c r="B3801" t="s">
        <v>67</v>
      </c>
      <c r="C3801" t="s">
        <v>20</v>
      </c>
      <c r="E3801" t="s">
        <v>54</v>
      </c>
      <c r="F3801" t="s">
        <v>60</v>
      </c>
      <c r="G3801" t="s">
        <v>78</v>
      </c>
      <c r="H3801" s="1">
        <v>41830</v>
      </c>
      <c r="J3801" s="1">
        <v>35208</v>
      </c>
      <c r="K3801" t="s">
        <v>5123</v>
      </c>
      <c r="L3801">
        <v>57314</v>
      </c>
    </row>
    <row r="3802" spans="1:12" x14ac:dyDescent="0.3">
      <c r="C3802" t="s">
        <v>20</v>
      </c>
      <c r="D3802" t="s">
        <v>68</v>
      </c>
      <c r="E3802" t="s">
        <v>92</v>
      </c>
      <c r="F3802" t="s">
        <v>33</v>
      </c>
      <c r="G3802" t="s">
        <v>29</v>
      </c>
      <c r="H3802" s="1">
        <v>41947</v>
      </c>
      <c r="J3802" s="1">
        <v>32305</v>
      </c>
      <c r="K3802" t="s">
        <v>223</v>
      </c>
      <c r="L3802">
        <v>66548</v>
      </c>
    </row>
    <row r="3803" spans="1:12" x14ac:dyDescent="0.3">
      <c r="A3803" t="s">
        <v>5124</v>
      </c>
      <c r="B3803" t="s">
        <v>19</v>
      </c>
      <c r="C3803" t="s">
        <v>40</v>
      </c>
      <c r="D3803" t="s">
        <v>31</v>
      </c>
      <c r="E3803" t="s">
        <v>99</v>
      </c>
      <c r="G3803" t="s">
        <v>16</v>
      </c>
      <c r="H3803" s="1">
        <v>41313</v>
      </c>
      <c r="J3803" s="1">
        <v>34604</v>
      </c>
      <c r="L3803" t="s">
        <v>282</v>
      </c>
    </row>
    <row r="3804" spans="1:12" x14ac:dyDescent="0.3">
      <c r="A3804" t="s">
        <v>5125</v>
      </c>
      <c r="C3804" t="s">
        <v>25</v>
      </c>
      <c r="D3804" t="s">
        <v>59</v>
      </c>
      <c r="E3804" t="s">
        <v>38</v>
      </c>
      <c r="F3804" t="s">
        <v>28</v>
      </c>
      <c r="G3804" t="s">
        <v>42</v>
      </c>
      <c r="H3804" s="1">
        <v>42738</v>
      </c>
      <c r="J3804" s="1">
        <v>26081</v>
      </c>
      <c r="K3804">
        <v>73854</v>
      </c>
    </row>
    <row r="3805" spans="1:12" x14ac:dyDescent="0.3">
      <c r="A3805" t="s">
        <v>5126</v>
      </c>
      <c r="B3805" t="s">
        <v>49</v>
      </c>
      <c r="C3805" t="s">
        <v>58</v>
      </c>
      <c r="D3805" t="s">
        <v>147</v>
      </c>
      <c r="E3805" t="s">
        <v>92</v>
      </c>
      <c r="F3805" t="s">
        <v>55</v>
      </c>
      <c r="H3805" s="1">
        <v>43781</v>
      </c>
      <c r="J3805" s="1">
        <v>26877</v>
      </c>
      <c r="K3805" t="s">
        <v>282</v>
      </c>
      <c r="L3805" t="s">
        <v>5402</v>
      </c>
    </row>
    <row r="3806" spans="1:12" x14ac:dyDescent="0.3">
      <c r="A3806" t="s">
        <v>5127</v>
      </c>
      <c r="C3806" t="s">
        <v>40</v>
      </c>
      <c r="D3806" t="s">
        <v>53</v>
      </c>
      <c r="E3806" t="s">
        <v>105</v>
      </c>
      <c r="F3806" t="s">
        <v>55</v>
      </c>
      <c r="G3806" t="s">
        <v>64</v>
      </c>
      <c r="H3806" s="1">
        <v>41345</v>
      </c>
      <c r="I3806" s="1">
        <v>43046</v>
      </c>
      <c r="J3806" s="1">
        <v>22652</v>
      </c>
      <c r="K3806" t="s">
        <v>5128</v>
      </c>
    </row>
    <row r="3807" spans="1:12" x14ac:dyDescent="0.3">
      <c r="A3807" t="s">
        <v>5129</v>
      </c>
      <c r="B3807" t="s">
        <v>24</v>
      </c>
      <c r="C3807" t="s">
        <v>58</v>
      </c>
      <c r="D3807" t="s">
        <v>26</v>
      </c>
      <c r="E3807" t="s">
        <v>92</v>
      </c>
      <c r="F3807" t="s">
        <v>33</v>
      </c>
      <c r="G3807" t="s">
        <v>47</v>
      </c>
      <c r="H3807" s="1">
        <v>42495</v>
      </c>
      <c r="I3807" s="1">
        <v>42298</v>
      </c>
      <c r="J3807" s="1">
        <v>36274</v>
      </c>
      <c r="K3807" t="s">
        <v>5130</v>
      </c>
    </row>
    <row r="3808" spans="1:12" x14ac:dyDescent="0.3">
      <c r="A3808" t="s">
        <v>5131</v>
      </c>
      <c r="B3808" t="s">
        <v>67</v>
      </c>
      <c r="D3808" t="s">
        <v>94</v>
      </c>
      <c r="E3808" t="s">
        <v>88</v>
      </c>
      <c r="F3808" t="s">
        <v>15</v>
      </c>
      <c r="G3808" t="s">
        <v>29</v>
      </c>
      <c r="H3808" s="1">
        <v>42537</v>
      </c>
      <c r="J3808" s="1">
        <v>30829</v>
      </c>
      <c r="K3808">
        <v>87188</v>
      </c>
      <c r="L3808" t="s">
        <v>5408</v>
      </c>
    </row>
    <row r="3809" spans="1:12" x14ac:dyDescent="0.3">
      <c r="A3809" t="s">
        <v>5132</v>
      </c>
      <c r="B3809" t="s">
        <v>85</v>
      </c>
      <c r="C3809" t="s">
        <v>82</v>
      </c>
      <c r="D3809" t="s">
        <v>31</v>
      </c>
      <c r="E3809" t="s">
        <v>14</v>
      </c>
      <c r="F3809" t="s">
        <v>60</v>
      </c>
      <c r="G3809" t="s">
        <v>47</v>
      </c>
      <c r="H3809" s="1">
        <v>41853</v>
      </c>
      <c r="J3809" s="1">
        <v>37170</v>
      </c>
      <c r="L3809" t="s">
        <v>5410</v>
      </c>
    </row>
    <row r="3810" spans="1:12" x14ac:dyDescent="0.3">
      <c r="A3810" t="s">
        <v>5133</v>
      </c>
      <c r="B3810" t="s">
        <v>19</v>
      </c>
      <c r="C3810" t="s">
        <v>12</v>
      </c>
      <c r="D3810" t="s">
        <v>53</v>
      </c>
      <c r="E3810" t="s">
        <v>170</v>
      </c>
      <c r="F3810" t="s">
        <v>15</v>
      </c>
      <c r="G3810" t="s">
        <v>78</v>
      </c>
      <c r="H3810" s="1">
        <v>43679</v>
      </c>
      <c r="J3810" s="1">
        <v>23177</v>
      </c>
      <c r="K3810" t="s">
        <v>5134</v>
      </c>
    </row>
    <row r="3811" spans="1:12" x14ac:dyDescent="0.3">
      <c r="A3811" t="s">
        <v>5135</v>
      </c>
      <c r="B3811" t="s">
        <v>67</v>
      </c>
      <c r="C3811" t="s">
        <v>45</v>
      </c>
      <c r="E3811" t="s">
        <v>32</v>
      </c>
      <c r="G3811" t="s">
        <v>69</v>
      </c>
      <c r="H3811" s="1">
        <v>41819</v>
      </c>
      <c r="J3811" s="1">
        <v>32155</v>
      </c>
      <c r="L3811" t="s">
        <v>5413</v>
      </c>
    </row>
    <row r="3812" spans="1:12" x14ac:dyDescent="0.3">
      <c r="A3812" t="s">
        <v>5136</v>
      </c>
      <c r="B3812" t="s">
        <v>67</v>
      </c>
      <c r="D3812" t="s">
        <v>83</v>
      </c>
      <c r="E3812" t="s">
        <v>88</v>
      </c>
      <c r="H3812" s="1">
        <v>43349</v>
      </c>
      <c r="J3812" s="1">
        <v>32679</v>
      </c>
      <c r="K3812" t="s">
        <v>5137</v>
      </c>
    </row>
    <row r="3813" spans="1:12" x14ac:dyDescent="0.3">
      <c r="A3813" t="s">
        <v>5138</v>
      </c>
      <c r="B3813" t="s">
        <v>49</v>
      </c>
      <c r="C3813" t="s">
        <v>40</v>
      </c>
      <c r="D3813" t="s">
        <v>31</v>
      </c>
      <c r="E3813" t="s">
        <v>46</v>
      </c>
      <c r="F3813" t="s">
        <v>28</v>
      </c>
      <c r="G3813" t="s">
        <v>16</v>
      </c>
      <c r="H3813" s="1">
        <v>40584</v>
      </c>
      <c r="J3813" s="1">
        <v>22268</v>
      </c>
      <c r="L3813" t="s">
        <v>5416</v>
      </c>
    </row>
    <row r="3814" spans="1:12" x14ac:dyDescent="0.3">
      <c r="A3814" t="s">
        <v>5139</v>
      </c>
      <c r="B3814" t="s">
        <v>36</v>
      </c>
      <c r="C3814" t="s">
        <v>45</v>
      </c>
      <c r="D3814" t="s">
        <v>31</v>
      </c>
      <c r="E3814" t="s">
        <v>88</v>
      </c>
      <c r="F3814" t="s">
        <v>55</v>
      </c>
      <c r="G3814" t="s">
        <v>74</v>
      </c>
      <c r="H3814" s="1">
        <v>41614</v>
      </c>
      <c r="I3814" s="1">
        <v>41876</v>
      </c>
      <c r="J3814" s="1">
        <v>24826</v>
      </c>
      <c r="L3814">
        <v>108572</v>
      </c>
    </row>
    <row r="3815" spans="1:12" x14ac:dyDescent="0.3">
      <c r="A3815" t="s">
        <v>5140</v>
      </c>
      <c r="C3815" t="s">
        <v>82</v>
      </c>
      <c r="D3815" t="s">
        <v>21</v>
      </c>
      <c r="E3815" t="s">
        <v>32</v>
      </c>
      <c r="F3815" t="s">
        <v>28</v>
      </c>
      <c r="G3815" t="s">
        <v>78</v>
      </c>
      <c r="H3815" s="1">
        <v>42647</v>
      </c>
      <c r="J3815" s="1">
        <v>24738</v>
      </c>
      <c r="L3815" t="s">
        <v>280</v>
      </c>
    </row>
    <row r="3816" spans="1:12" x14ac:dyDescent="0.3">
      <c r="A3816" t="s">
        <v>5141</v>
      </c>
      <c r="B3816" t="s">
        <v>36</v>
      </c>
      <c r="D3816" t="s">
        <v>41</v>
      </c>
      <c r="E3816" t="s">
        <v>38</v>
      </c>
      <c r="F3816" t="s">
        <v>28</v>
      </c>
      <c r="G3816" t="s">
        <v>78</v>
      </c>
      <c r="H3816" s="1">
        <v>43055</v>
      </c>
      <c r="K3816" t="s">
        <v>783</v>
      </c>
    </row>
    <row r="3817" spans="1:12" x14ac:dyDescent="0.3">
      <c r="B3817" t="s">
        <v>19</v>
      </c>
      <c r="C3817" t="s">
        <v>37</v>
      </c>
      <c r="D3817" t="s">
        <v>130</v>
      </c>
      <c r="E3817" t="s">
        <v>27</v>
      </c>
      <c r="F3817" t="s">
        <v>55</v>
      </c>
      <c r="G3817" t="s">
        <v>42</v>
      </c>
      <c r="H3817" s="1">
        <v>40144</v>
      </c>
      <c r="J3817" s="1">
        <v>31719</v>
      </c>
      <c r="K3817">
        <v>97322</v>
      </c>
    </row>
    <row r="3818" spans="1:12" x14ac:dyDescent="0.3">
      <c r="A3818" t="s">
        <v>5142</v>
      </c>
      <c r="C3818" t="s">
        <v>25</v>
      </c>
      <c r="D3818" t="s">
        <v>147</v>
      </c>
      <c r="E3818" t="s">
        <v>38</v>
      </c>
      <c r="G3818" t="s">
        <v>69</v>
      </c>
      <c r="H3818" s="1">
        <v>43358</v>
      </c>
      <c r="I3818" s="1">
        <v>44441</v>
      </c>
      <c r="J3818" s="1">
        <v>30761</v>
      </c>
      <c r="K3818" t="s">
        <v>5143</v>
      </c>
      <c r="L3818" t="s">
        <v>631</v>
      </c>
    </row>
    <row r="3819" spans="1:12" x14ac:dyDescent="0.3">
      <c r="A3819" t="s">
        <v>5144</v>
      </c>
      <c r="B3819" t="s">
        <v>24</v>
      </c>
      <c r="D3819" t="s">
        <v>68</v>
      </c>
      <c r="E3819" t="s">
        <v>170</v>
      </c>
      <c r="G3819" t="s">
        <v>69</v>
      </c>
      <c r="H3819" s="1">
        <v>42221</v>
      </c>
      <c r="J3819" s="1">
        <v>28345</v>
      </c>
      <c r="K3819">
        <v>81783</v>
      </c>
    </row>
    <row r="3820" spans="1:12" x14ac:dyDescent="0.3">
      <c r="A3820" t="s">
        <v>5145</v>
      </c>
      <c r="B3820" t="s">
        <v>24</v>
      </c>
      <c r="C3820" t="s">
        <v>82</v>
      </c>
      <c r="E3820" t="s">
        <v>27</v>
      </c>
      <c r="H3820" s="1">
        <v>43888</v>
      </c>
      <c r="J3820" s="1">
        <v>28456</v>
      </c>
      <c r="L3820" t="s">
        <v>649</v>
      </c>
    </row>
    <row r="3821" spans="1:12" x14ac:dyDescent="0.3">
      <c r="A3821" t="s">
        <v>5146</v>
      </c>
      <c r="C3821" t="s">
        <v>97</v>
      </c>
      <c r="D3821" t="s">
        <v>94</v>
      </c>
      <c r="F3821" t="s">
        <v>15</v>
      </c>
      <c r="G3821" t="s">
        <v>69</v>
      </c>
      <c r="H3821" s="1">
        <v>44044</v>
      </c>
      <c r="I3821" s="1">
        <v>46029</v>
      </c>
      <c r="J3821" s="1">
        <v>24507</v>
      </c>
      <c r="K3821">
        <v>46673</v>
      </c>
      <c r="L3821">
        <v>66948</v>
      </c>
    </row>
    <row r="3822" spans="1:12" x14ac:dyDescent="0.3">
      <c r="A3822" t="s">
        <v>5147</v>
      </c>
      <c r="B3822" t="s">
        <v>67</v>
      </c>
      <c r="C3822" t="s">
        <v>37</v>
      </c>
      <c r="D3822" t="s">
        <v>50</v>
      </c>
      <c r="E3822" t="s">
        <v>38</v>
      </c>
      <c r="F3822" t="s">
        <v>60</v>
      </c>
      <c r="G3822" t="s">
        <v>47</v>
      </c>
      <c r="H3822" s="1">
        <v>40815</v>
      </c>
      <c r="J3822" s="1">
        <v>37356</v>
      </c>
    </row>
    <row r="3823" spans="1:12" x14ac:dyDescent="0.3">
      <c r="A3823" t="s">
        <v>5148</v>
      </c>
      <c r="B3823" t="s">
        <v>67</v>
      </c>
      <c r="C3823" t="s">
        <v>82</v>
      </c>
      <c r="D3823" t="s">
        <v>41</v>
      </c>
      <c r="F3823" t="s">
        <v>33</v>
      </c>
      <c r="G3823" t="s">
        <v>29</v>
      </c>
      <c r="H3823" s="1">
        <v>44046</v>
      </c>
      <c r="K3823">
        <v>90582</v>
      </c>
    </row>
    <row r="3824" spans="1:12" x14ac:dyDescent="0.3">
      <c r="A3824" t="s">
        <v>5149</v>
      </c>
      <c r="B3824" t="s">
        <v>85</v>
      </c>
      <c r="C3824" t="s">
        <v>20</v>
      </c>
      <c r="D3824" t="s">
        <v>94</v>
      </c>
      <c r="E3824" t="s">
        <v>32</v>
      </c>
      <c r="G3824" t="s">
        <v>42</v>
      </c>
      <c r="H3824" s="1">
        <v>40252</v>
      </c>
      <c r="J3824" s="1">
        <v>34923</v>
      </c>
      <c r="K3824" t="s">
        <v>545</v>
      </c>
      <c r="L3824" t="s">
        <v>388</v>
      </c>
    </row>
    <row r="3825" spans="1:12" x14ac:dyDescent="0.3">
      <c r="A3825" t="s">
        <v>5150</v>
      </c>
      <c r="B3825" t="s">
        <v>49</v>
      </c>
      <c r="C3825" t="s">
        <v>20</v>
      </c>
      <c r="D3825" t="s">
        <v>41</v>
      </c>
      <c r="E3825" t="s">
        <v>51</v>
      </c>
      <c r="G3825" t="s">
        <v>74</v>
      </c>
      <c r="H3825" s="1">
        <v>41574</v>
      </c>
      <c r="J3825" s="1">
        <v>37324</v>
      </c>
      <c r="K3825" t="s">
        <v>471</v>
      </c>
      <c r="L3825" t="s">
        <v>5436</v>
      </c>
    </row>
    <row r="3826" spans="1:12" x14ac:dyDescent="0.3">
      <c r="A3826" t="s">
        <v>5151</v>
      </c>
      <c r="B3826" t="s">
        <v>85</v>
      </c>
      <c r="C3826" t="s">
        <v>12</v>
      </c>
      <c r="D3826" t="s">
        <v>130</v>
      </c>
      <c r="E3826" t="s">
        <v>46</v>
      </c>
      <c r="F3826" t="s">
        <v>60</v>
      </c>
      <c r="G3826" t="s">
        <v>42</v>
      </c>
      <c r="H3826" s="1">
        <v>43864</v>
      </c>
      <c r="I3826" s="1">
        <v>44923</v>
      </c>
      <c r="J3826" s="1">
        <v>34475</v>
      </c>
      <c r="K3826" t="s">
        <v>5152</v>
      </c>
    </row>
    <row r="3827" spans="1:12" x14ac:dyDescent="0.3">
      <c r="A3827" t="s">
        <v>5153</v>
      </c>
      <c r="B3827" t="s">
        <v>85</v>
      </c>
      <c r="C3827" t="s">
        <v>40</v>
      </c>
      <c r="D3827" t="s">
        <v>59</v>
      </c>
      <c r="E3827" t="s">
        <v>27</v>
      </c>
      <c r="F3827" t="s">
        <v>33</v>
      </c>
      <c r="G3827" t="s">
        <v>16</v>
      </c>
      <c r="H3827" s="1">
        <v>43498</v>
      </c>
      <c r="I3827" s="1">
        <v>43945</v>
      </c>
      <c r="J3827" s="1">
        <v>37484</v>
      </c>
      <c r="L3827" t="s">
        <v>5439</v>
      </c>
    </row>
    <row r="3828" spans="1:12" x14ac:dyDescent="0.3">
      <c r="A3828" t="s">
        <v>5154</v>
      </c>
      <c r="B3828" t="s">
        <v>19</v>
      </c>
      <c r="D3828" t="s">
        <v>13</v>
      </c>
      <c r="E3828" t="s">
        <v>105</v>
      </c>
      <c r="F3828" t="s">
        <v>28</v>
      </c>
      <c r="G3828" t="s">
        <v>64</v>
      </c>
      <c r="H3828" s="1">
        <v>41341</v>
      </c>
      <c r="J3828" s="1">
        <v>33333</v>
      </c>
      <c r="K3828" t="s">
        <v>5155</v>
      </c>
      <c r="L3828">
        <v>85557</v>
      </c>
    </row>
    <row r="3829" spans="1:12" x14ac:dyDescent="0.3">
      <c r="A3829" t="s">
        <v>5156</v>
      </c>
      <c r="B3829" t="s">
        <v>49</v>
      </c>
      <c r="F3829" t="s">
        <v>15</v>
      </c>
      <c r="H3829" s="1">
        <v>40140</v>
      </c>
      <c r="J3829" s="1">
        <v>35207</v>
      </c>
      <c r="L3829" t="s">
        <v>5442</v>
      </c>
    </row>
    <row r="3830" spans="1:12" x14ac:dyDescent="0.3">
      <c r="A3830" t="s">
        <v>5157</v>
      </c>
      <c r="B3830" t="s">
        <v>19</v>
      </c>
      <c r="C3830" t="s">
        <v>12</v>
      </c>
      <c r="D3830" t="s">
        <v>130</v>
      </c>
      <c r="F3830" t="s">
        <v>60</v>
      </c>
      <c r="H3830" s="1">
        <v>40020</v>
      </c>
      <c r="I3830" s="1">
        <v>40717</v>
      </c>
      <c r="J3830" s="1">
        <v>29033</v>
      </c>
      <c r="L3830" t="s">
        <v>5444</v>
      </c>
    </row>
    <row r="3831" spans="1:12" x14ac:dyDescent="0.3">
      <c r="A3831" t="s">
        <v>5158</v>
      </c>
      <c r="B3831" t="s">
        <v>49</v>
      </c>
      <c r="C3831" t="s">
        <v>20</v>
      </c>
      <c r="D3831" t="s">
        <v>53</v>
      </c>
      <c r="E3831" t="s">
        <v>46</v>
      </c>
      <c r="G3831" t="s">
        <v>64</v>
      </c>
      <c r="H3831" s="1">
        <v>41058</v>
      </c>
      <c r="I3831" s="1">
        <v>42218</v>
      </c>
      <c r="J3831" s="1">
        <v>26463</v>
      </c>
      <c r="L3831" t="s">
        <v>5446</v>
      </c>
    </row>
    <row r="3832" spans="1:12" x14ac:dyDescent="0.3">
      <c r="A3832" t="s">
        <v>5159</v>
      </c>
      <c r="B3832" t="s">
        <v>67</v>
      </c>
      <c r="C3832" t="s">
        <v>45</v>
      </c>
      <c r="D3832" t="s">
        <v>31</v>
      </c>
      <c r="H3832" s="1">
        <v>40055</v>
      </c>
      <c r="J3832" s="1">
        <v>32835</v>
      </c>
      <c r="K3832">
        <v>68432</v>
      </c>
      <c r="L3832" t="s">
        <v>5448</v>
      </c>
    </row>
    <row r="3833" spans="1:12" x14ac:dyDescent="0.3">
      <c r="A3833" t="s">
        <v>5160</v>
      </c>
      <c r="B3833" t="s">
        <v>67</v>
      </c>
      <c r="C3833" t="s">
        <v>97</v>
      </c>
      <c r="E3833" t="s">
        <v>38</v>
      </c>
      <c r="F3833" t="s">
        <v>33</v>
      </c>
      <c r="G3833" t="s">
        <v>64</v>
      </c>
      <c r="H3833" s="1">
        <v>41180</v>
      </c>
      <c r="J3833" s="1">
        <v>25843</v>
      </c>
      <c r="K3833">
        <v>77003</v>
      </c>
    </row>
    <row r="3834" spans="1:12" x14ac:dyDescent="0.3">
      <c r="A3834" t="s">
        <v>5161</v>
      </c>
      <c r="B3834" t="s">
        <v>24</v>
      </c>
      <c r="D3834" t="s">
        <v>94</v>
      </c>
      <c r="E3834" t="s">
        <v>51</v>
      </c>
      <c r="F3834" t="s">
        <v>60</v>
      </c>
      <c r="G3834" t="s">
        <v>42</v>
      </c>
      <c r="H3834" s="1">
        <v>39978</v>
      </c>
      <c r="J3834" s="1">
        <v>36313</v>
      </c>
      <c r="K3834" t="s">
        <v>5162</v>
      </c>
      <c r="L3834" t="s">
        <v>5452</v>
      </c>
    </row>
    <row r="3835" spans="1:12" x14ac:dyDescent="0.3">
      <c r="A3835" t="s">
        <v>5163</v>
      </c>
      <c r="C3835" t="s">
        <v>12</v>
      </c>
      <c r="D3835" t="s">
        <v>50</v>
      </c>
      <c r="E3835" t="s">
        <v>46</v>
      </c>
      <c r="G3835" t="s">
        <v>74</v>
      </c>
      <c r="H3835" s="1">
        <v>41752</v>
      </c>
      <c r="I3835" s="1">
        <v>42926</v>
      </c>
      <c r="J3835" s="1">
        <v>38454</v>
      </c>
      <c r="K3835" t="s">
        <v>975</v>
      </c>
      <c r="L3835">
        <v>44080</v>
      </c>
    </row>
    <row r="3836" spans="1:12" x14ac:dyDescent="0.3">
      <c r="A3836" t="s">
        <v>5164</v>
      </c>
      <c r="B3836" t="s">
        <v>36</v>
      </c>
      <c r="C3836" t="s">
        <v>20</v>
      </c>
      <c r="D3836" t="s">
        <v>147</v>
      </c>
      <c r="E3836" t="s">
        <v>63</v>
      </c>
      <c r="G3836" t="s">
        <v>16</v>
      </c>
      <c r="H3836" t="s">
        <v>75</v>
      </c>
      <c r="J3836" s="1">
        <v>27949</v>
      </c>
      <c r="K3836" t="s">
        <v>5165</v>
      </c>
      <c r="L3836" t="s">
        <v>5455</v>
      </c>
    </row>
    <row r="3837" spans="1:12" x14ac:dyDescent="0.3">
      <c r="A3837" t="s">
        <v>5166</v>
      </c>
      <c r="C3837" t="s">
        <v>12</v>
      </c>
      <c r="D3837" t="s">
        <v>21</v>
      </c>
      <c r="E3837" t="s">
        <v>27</v>
      </c>
      <c r="F3837" t="s">
        <v>28</v>
      </c>
      <c r="G3837" t="s">
        <v>16</v>
      </c>
      <c r="H3837" s="1">
        <v>41624</v>
      </c>
      <c r="J3837" s="1">
        <v>32881</v>
      </c>
      <c r="L3837" t="s">
        <v>910</v>
      </c>
    </row>
    <row r="3838" spans="1:12" x14ac:dyDescent="0.3">
      <c r="A3838" t="s">
        <v>5167</v>
      </c>
      <c r="B3838" t="s">
        <v>49</v>
      </c>
      <c r="C3838" t="s">
        <v>20</v>
      </c>
      <c r="D3838" t="s">
        <v>41</v>
      </c>
      <c r="E3838" t="s">
        <v>38</v>
      </c>
      <c r="F3838" t="s">
        <v>33</v>
      </c>
      <c r="H3838" s="1">
        <v>41291</v>
      </c>
      <c r="K3838" t="s">
        <v>5168</v>
      </c>
      <c r="L3838" t="s">
        <v>5460</v>
      </c>
    </row>
    <row r="3839" spans="1:12" x14ac:dyDescent="0.3">
      <c r="A3839" t="s">
        <v>5169</v>
      </c>
      <c r="B3839" t="s">
        <v>67</v>
      </c>
      <c r="C3839" t="s">
        <v>20</v>
      </c>
      <c r="D3839" t="s">
        <v>94</v>
      </c>
      <c r="G3839" t="s">
        <v>74</v>
      </c>
      <c r="H3839" s="1">
        <v>41397</v>
      </c>
      <c r="J3839" s="1">
        <v>30888</v>
      </c>
    </row>
    <row r="3840" spans="1:12" x14ac:dyDescent="0.3">
      <c r="A3840" t="s">
        <v>5170</v>
      </c>
      <c r="C3840" t="s">
        <v>45</v>
      </c>
      <c r="D3840" t="s">
        <v>59</v>
      </c>
      <c r="E3840" t="s">
        <v>46</v>
      </c>
      <c r="F3840" t="s">
        <v>15</v>
      </c>
      <c r="G3840" t="s">
        <v>29</v>
      </c>
      <c r="H3840" s="1">
        <v>41342</v>
      </c>
      <c r="I3840" s="1">
        <v>42316</v>
      </c>
      <c r="J3840" s="1">
        <v>33788</v>
      </c>
      <c r="K3840" t="s">
        <v>5171</v>
      </c>
      <c r="L3840" t="s">
        <v>5463</v>
      </c>
    </row>
    <row r="3841" spans="1:12" x14ac:dyDescent="0.3">
      <c r="A3841" t="s">
        <v>5172</v>
      </c>
      <c r="C3841" t="s">
        <v>82</v>
      </c>
      <c r="D3841" t="s">
        <v>21</v>
      </c>
      <c r="E3841" t="s">
        <v>38</v>
      </c>
      <c r="F3841" t="s">
        <v>60</v>
      </c>
      <c r="H3841" s="1">
        <v>40953</v>
      </c>
      <c r="K3841" t="s">
        <v>5173</v>
      </c>
      <c r="L3841">
        <v>114897</v>
      </c>
    </row>
    <row r="3842" spans="1:12" x14ac:dyDescent="0.3">
      <c r="A3842" t="s">
        <v>5174</v>
      </c>
      <c r="B3842" t="s">
        <v>67</v>
      </c>
      <c r="C3842" t="s">
        <v>40</v>
      </c>
      <c r="D3842" t="s">
        <v>68</v>
      </c>
      <c r="E3842" t="s">
        <v>27</v>
      </c>
      <c r="F3842" t="s">
        <v>55</v>
      </c>
      <c r="G3842" t="s">
        <v>42</v>
      </c>
      <c r="H3842" s="1">
        <v>42521</v>
      </c>
      <c r="I3842" s="1">
        <v>44261</v>
      </c>
      <c r="J3842" s="1">
        <v>34392</v>
      </c>
      <c r="K3842" t="s">
        <v>5175</v>
      </c>
    </row>
    <row r="3843" spans="1:12" x14ac:dyDescent="0.3">
      <c r="A3843" t="s">
        <v>5176</v>
      </c>
      <c r="B3843" t="s">
        <v>36</v>
      </c>
      <c r="C3843" t="s">
        <v>40</v>
      </c>
      <c r="D3843" t="s">
        <v>53</v>
      </c>
      <c r="E3843" t="s">
        <v>63</v>
      </c>
      <c r="F3843" t="s">
        <v>28</v>
      </c>
      <c r="G3843" t="s">
        <v>64</v>
      </c>
      <c r="H3843" s="1">
        <v>41935</v>
      </c>
      <c r="J3843" s="1">
        <v>25884</v>
      </c>
      <c r="L3843" t="s">
        <v>668</v>
      </c>
    </row>
    <row r="3844" spans="1:12" x14ac:dyDescent="0.3">
      <c r="C3844" t="s">
        <v>58</v>
      </c>
      <c r="D3844" t="s">
        <v>50</v>
      </c>
      <c r="E3844" t="s">
        <v>54</v>
      </c>
      <c r="F3844" t="s">
        <v>15</v>
      </c>
      <c r="G3844" t="s">
        <v>64</v>
      </c>
      <c r="H3844" s="1">
        <v>42876</v>
      </c>
      <c r="I3844" s="1">
        <v>44202</v>
      </c>
      <c r="J3844" s="1">
        <v>35651</v>
      </c>
      <c r="L3844" t="s">
        <v>5467</v>
      </c>
    </row>
    <row r="3845" spans="1:12" x14ac:dyDescent="0.3">
      <c r="A3845" t="s">
        <v>5177</v>
      </c>
      <c r="B3845" t="s">
        <v>24</v>
      </c>
      <c r="C3845" t="s">
        <v>82</v>
      </c>
      <c r="D3845" t="s">
        <v>53</v>
      </c>
      <c r="E3845" t="s">
        <v>38</v>
      </c>
      <c r="F3845" t="s">
        <v>33</v>
      </c>
      <c r="G3845" t="s">
        <v>69</v>
      </c>
      <c r="H3845" s="1">
        <v>40080</v>
      </c>
      <c r="I3845" s="1">
        <v>41334</v>
      </c>
      <c r="J3845" s="1">
        <v>24736</v>
      </c>
      <c r="K3845" t="s">
        <v>5178</v>
      </c>
      <c r="L3845" t="s">
        <v>5469</v>
      </c>
    </row>
    <row r="3846" spans="1:12" x14ac:dyDescent="0.3">
      <c r="A3846" t="s">
        <v>5179</v>
      </c>
      <c r="B3846" t="s">
        <v>19</v>
      </c>
      <c r="C3846" t="s">
        <v>58</v>
      </c>
      <c r="D3846" t="s">
        <v>130</v>
      </c>
      <c r="E3846" t="s">
        <v>32</v>
      </c>
      <c r="G3846" t="s">
        <v>69</v>
      </c>
      <c r="H3846" s="1">
        <v>43314</v>
      </c>
      <c r="I3846" s="1">
        <v>43936</v>
      </c>
      <c r="J3846" s="1">
        <v>34196</v>
      </c>
      <c r="K3846" t="s">
        <v>5180</v>
      </c>
    </row>
    <row r="3847" spans="1:12" x14ac:dyDescent="0.3">
      <c r="A3847" t="s">
        <v>5181</v>
      </c>
      <c r="B3847" t="s">
        <v>19</v>
      </c>
      <c r="C3847" t="s">
        <v>12</v>
      </c>
      <c r="D3847" t="s">
        <v>125</v>
      </c>
      <c r="G3847" t="s">
        <v>78</v>
      </c>
      <c r="H3847" s="1">
        <v>41079</v>
      </c>
      <c r="J3847" s="1">
        <v>28130</v>
      </c>
      <c r="K3847">
        <v>84140</v>
      </c>
      <c r="L3847">
        <v>80511</v>
      </c>
    </row>
    <row r="3848" spans="1:12" x14ac:dyDescent="0.3">
      <c r="A3848" t="s">
        <v>5182</v>
      </c>
      <c r="B3848" t="s">
        <v>85</v>
      </c>
      <c r="C3848" t="s">
        <v>20</v>
      </c>
      <c r="D3848" t="s">
        <v>21</v>
      </c>
      <c r="E3848" t="s">
        <v>170</v>
      </c>
      <c r="F3848" t="s">
        <v>33</v>
      </c>
      <c r="G3848" t="s">
        <v>16</v>
      </c>
      <c r="H3848" s="1">
        <v>40587</v>
      </c>
      <c r="I3848" s="1">
        <v>40449</v>
      </c>
      <c r="J3848" s="1">
        <v>27937</v>
      </c>
      <c r="K3848" t="s">
        <v>1268</v>
      </c>
      <c r="L3848" t="s">
        <v>5474</v>
      </c>
    </row>
    <row r="3849" spans="1:12" x14ac:dyDescent="0.3">
      <c r="A3849" t="s">
        <v>5183</v>
      </c>
      <c r="C3849" t="s">
        <v>12</v>
      </c>
      <c r="D3849" t="s">
        <v>53</v>
      </c>
      <c r="E3849" t="s">
        <v>32</v>
      </c>
      <c r="F3849" t="s">
        <v>15</v>
      </c>
      <c r="G3849" t="s">
        <v>47</v>
      </c>
      <c r="H3849" s="1">
        <v>42706</v>
      </c>
      <c r="J3849" s="1">
        <v>29711</v>
      </c>
      <c r="K3849" t="s">
        <v>280</v>
      </c>
    </row>
    <row r="3850" spans="1:12" x14ac:dyDescent="0.3">
      <c r="A3850" t="s">
        <v>5184</v>
      </c>
      <c r="B3850" t="s">
        <v>67</v>
      </c>
      <c r="C3850" t="s">
        <v>82</v>
      </c>
      <c r="D3850" t="s">
        <v>68</v>
      </c>
      <c r="E3850" t="s">
        <v>99</v>
      </c>
      <c r="F3850" t="s">
        <v>33</v>
      </c>
      <c r="G3850" t="s">
        <v>16</v>
      </c>
      <c r="H3850" t="s">
        <v>75</v>
      </c>
      <c r="J3850" s="1">
        <v>21998</v>
      </c>
    </row>
    <row r="3851" spans="1:12" x14ac:dyDescent="0.3">
      <c r="A3851" t="s">
        <v>5185</v>
      </c>
      <c r="B3851" t="s">
        <v>49</v>
      </c>
      <c r="C3851" t="s">
        <v>97</v>
      </c>
      <c r="F3851" t="s">
        <v>33</v>
      </c>
      <c r="H3851" s="1">
        <v>41411</v>
      </c>
      <c r="J3851" s="1">
        <v>25168</v>
      </c>
      <c r="K3851" t="s">
        <v>375</v>
      </c>
      <c r="L3851">
        <v>108415</v>
      </c>
    </row>
    <row r="3852" spans="1:12" x14ac:dyDescent="0.3">
      <c r="A3852" t="s">
        <v>5186</v>
      </c>
      <c r="B3852" t="s">
        <v>67</v>
      </c>
      <c r="C3852" t="s">
        <v>25</v>
      </c>
      <c r="E3852" t="s">
        <v>14</v>
      </c>
      <c r="G3852" t="s">
        <v>74</v>
      </c>
      <c r="H3852" s="1">
        <v>44108</v>
      </c>
      <c r="I3852" s="1">
        <v>45565</v>
      </c>
      <c r="J3852" s="1">
        <v>32860</v>
      </c>
      <c r="L3852" t="s">
        <v>291</v>
      </c>
    </row>
    <row r="3853" spans="1:12" x14ac:dyDescent="0.3">
      <c r="A3853" t="s">
        <v>5187</v>
      </c>
      <c r="B3853" t="s">
        <v>49</v>
      </c>
      <c r="C3853" t="s">
        <v>20</v>
      </c>
      <c r="D3853" t="s">
        <v>53</v>
      </c>
      <c r="E3853" t="s">
        <v>14</v>
      </c>
      <c r="F3853" t="s">
        <v>60</v>
      </c>
      <c r="G3853" t="s">
        <v>16</v>
      </c>
      <c r="H3853" s="1">
        <v>42331</v>
      </c>
      <c r="I3853" s="1">
        <v>42857</v>
      </c>
      <c r="J3853" s="1">
        <v>33660</v>
      </c>
      <c r="K3853" t="s">
        <v>5188</v>
      </c>
      <c r="L3853" t="s">
        <v>5480</v>
      </c>
    </row>
    <row r="3854" spans="1:12" x14ac:dyDescent="0.3">
      <c r="A3854" t="s">
        <v>5189</v>
      </c>
      <c r="C3854" t="s">
        <v>12</v>
      </c>
      <c r="D3854" t="s">
        <v>26</v>
      </c>
      <c r="E3854" t="s">
        <v>32</v>
      </c>
      <c r="F3854" t="s">
        <v>15</v>
      </c>
      <c r="G3854" t="s">
        <v>69</v>
      </c>
      <c r="H3854" s="1">
        <v>42743</v>
      </c>
      <c r="J3854" s="1">
        <v>34528</v>
      </c>
      <c r="K3854" t="s">
        <v>485</v>
      </c>
      <c r="L3854" t="s">
        <v>5482</v>
      </c>
    </row>
    <row r="3855" spans="1:12" x14ac:dyDescent="0.3">
      <c r="A3855" t="s">
        <v>5190</v>
      </c>
      <c r="B3855" t="s">
        <v>36</v>
      </c>
      <c r="C3855" t="s">
        <v>20</v>
      </c>
      <c r="D3855" t="s">
        <v>41</v>
      </c>
      <c r="E3855" t="s">
        <v>63</v>
      </c>
      <c r="F3855" t="s">
        <v>28</v>
      </c>
      <c r="G3855" t="s">
        <v>64</v>
      </c>
      <c r="H3855" s="1">
        <v>40974</v>
      </c>
      <c r="J3855" s="1">
        <v>30416</v>
      </c>
    </row>
    <row r="3856" spans="1:12" x14ac:dyDescent="0.3">
      <c r="A3856" t="s">
        <v>5191</v>
      </c>
      <c r="B3856" t="s">
        <v>19</v>
      </c>
      <c r="C3856" t="s">
        <v>40</v>
      </c>
      <c r="D3856" t="s">
        <v>83</v>
      </c>
      <c r="E3856" t="s">
        <v>86</v>
      </c>
      <c r="G3856" t="s">
        <v>74</v>
      </c>
      <c r="H3856" s="1">
        <v>40438</v>
      </c>
      <c r="I3856" s="1">
        <v>41643</v>
      </c>
      <c r="J3856" s="1">
        <v>29476</v>
      </c>
      <c r="K3856" t="s">
        <v>914</v>
      </c>
    </row>
    <row r="3857" spans="1:12" x14ac:dyDescent="0.3">
      <c r="A3857" t="s">
        <v>5192</v>
      </c>
      <c r="B3857" t="s">
        <v>24</v>
      </c>
      <c r="D3857" t="s">
        <v>41</v>
      </c>
      <c r="E3857" t="s">
        <v>54</v>
      </c>
      <c r="G3857" t="s">
        <v>47</v>
      </c>
      <c r="H3857" s="1">
        <v>43139</v>
      </c>
      <c r="J3857" s="1">
        <v>24554</v>
      </c>
      <c r="K3857" t="s">
        <v>5193</v>
      </c>
      <c r="L3857">
        <v>30440</v>
      </c>
    </row>
    <row r="3858" spans="1:12" x14ac:dyDescent="0.3">
      <c r="A3858" t="s">
        <v>5194</v>
      </c>
      <c r="B3858" t="s">
        <v>49</v>
      </c>
      <c r="C3858" t="s">
        <v>82</v>
      </c>
      <c r="E3858" t="s">
        <v>63</v>
      </c>
      <c r="F3858" t="s">
        <v>55</v>
      </c>
      <c r="G3858" t="s">
        <v>69</v>
      </c>
      <c r="H3858" s="1">
        <v>43699</v>
      </c>
      <c r="I3858" s="1">
        <v>43845</v>
      </c>
      <c r="J3858" s="1">
        <v>22961</v>
      </c>
      <c r="K3858" t="s">
        <v>5195</v>
      </c>
      <c r="L3858" t="s">
        <v>471</v>
      </c>
    </row>
    <row r="3859" spans="1:12" x14ac:dyDescent="0.3">
      <c r="A3859" t="s">
        <v>5196</v>
      </c>
      <c r="C3859" t="s">
        <v>82</v>
      </c>
      <c r="E3859" t="s">
        <v>46</v>
      </c>
      <c r="F3859" t="s">
        <v>15</v>
      </c>
      <c r="G3859" t="s">
        <v>47</v>
      </c>
      <c r="H3859" s="1">
        <v>43908</v>
      </c>
      <c r="J3859" s="1">
        <v>33042</v>
      </c>
      <c r="K3859">
        <v>56221</v>
      </c>
      <c r="L3859" t="s">
        <v>2296</v>
      </c>
    </row>
    <row r="3860" spans="1:12" x14ac:dyDescent="0.3">
      <c r="A3860" t="s">
        <v>5197</v>
      </c>
      <c r="B3860" t="s">
        <v>36</v>
      </c>
      <c r="C3860" t="s">
        <v>58</v>
      </c>
      <c r="E3860" t="s">
        <v>86</v>
      </c>
      <c r="F3860" t="s">
        <v>55</v>
      </c>
      <c r="H3860" s="1">
        <v>42983</v>
      </c>
      <c r="J3860" s="1">
        <v>25576</v>
      </c>
      <c r="K3860" t="s">
        <v>5198</v>
      </c>
    </row>
    <row r="3861" spans="1:12" x14ac:dyDescent="0.3">
      <c r="A3861" t="s">
        <v>5199</v>
      </c>
      <c r="B3861" t="s">
        <v>19</v>
      </c>
      <c r="C3861" t="s">
        <v>97</v>
      </c>
      <c r="D3861" t="s">
        <v>41</v>
      </c>
      <c r="E3861" t="s">
        <v>14</v>
      </c>
      <c r="G3861" t="s">
        <v>47</v>
      </c>
      <c r="H3861" s="1">
        <v>42440</v>
      </c>
      <c r="J3861" s="1">
        <v>37452</v>
      </c>
      <c r="K3861">
        <v>55783</v>
      </c>
      <c r="L3861">
        <v>67517</v>
      </c>
    </row>
    <row r="3862" spans="1:12" x14ac:dyDescent="0.3">
      <c r="A3862" t="s">
        <v>5200</v>
      </c>
      <c r="B3862" t="s">
        <v>24</v>
      </c>
      <c r="C3862" t="s">
        <v>58</v>
      </c>
      <c r="D3862" t="s">
        <v>59</v>
      </c>
      <c r="G3862" t="s">
        <v>47</v>
      </c>
      <c r="H3862" s="1">
        <v>42142</v>
      </c>
      <c r="J3862" s="1">
        <v>32139</v>
      </c>
      <c r="K3862" t="s">
        <v>5201</v>
      </c>
      <c r="L3862">
        <v>113745</v>
      </c>
    </row>
    <row r="3863" spans="1:12" x14ac:dyDescent="0.3">
      <c r="A3863" t="s">
        <v>5202</v>
      </c>
      <c r="B3863" t="s">
        <v>24</v>
      </c>
      <c r="C3863" t="s">
        <v>82</v>
      </c>
      <c r="D3863" t="s">
        <v>13</v>
      </c>
      <c r="E3863" t="s">
        <v>86</v>
      </c>
      <c r="F3863" t="s">
        <v>15</v>
      </c>
      <c r="G3863" t="s">
        <v>69</v>
      </c>
      <c r="H3863" s="1">
        <v>42915</v>
      </c>
      <c r="J3863" s="1">
        <v>38376</v>
      </c>
      <c r="K3863" t="s">
        <v>5203</v>
      </c>
    </row>
    <row r="3864" spans="1:12" x14ac:dyDescent="0.3">
      <c r="A3864" t="s">
        <v>5204</v>
      </c>
      <c r="B3864" t="s">
        <v>67</v>
      </c>
      <c r="C3864" t="s">
        <v>40</v>
      </c>
      <c r="E3864" t="s">
        <v>38</v>
      </c>
      <c r="F3864" t="s">
        <v>55</v>
      </c>
      <c r="H3864" s="1">
        <v>43359</v>
      </c>
      <c r="J3864" s="1">
        <v>32364</v>
      </c>
      <c r="K3864" t="s">
        <v>5205</v>
      </c>
      <c r="L3864">
        <v>99463</v>
      </c>
    </row>
    <row r="3865" spans="1:12" x14ac:dyDescent="0.3">
      <c r="A3865" t="s">
        <v>5206</v>
      </c>
      <c r="B3865" t="s">
        <v>85</v>
      </c>
      <c r="C3865" t="s">
        <v>58</v>
      </c>
      <c r="D3865" t="s">
        <v>41</v>
      </c>
      <c r="G3865" t="s">
        <v>29</v>
      </c>
      <c r="H3865" s="1">
        <v>42316</v>
      </c>
      <c r="J3865" s="1">
        <v>31940</v>
      </c>
      <c r="L3865">
        <v>76617</v>
      </c>
    </row>
    <row r="3866" spans="1:12" x14ac:dyDescent="0.3">
      <c r="A3866" t="s">
        <v>5207</v>
      </c>
      <c r="B3866" t="s">
        <v>36</v>
      </c>
      <c r="D3866" t="s">
        <v>26</v>
      </c>
      <c r="E3866" t="s">
        <v>99</v>
      </c>
      <c r="H3866" s="1">
        <v>41965</v>
      </c>
      <c r="J3866" s="1">
        <v>38221</v>
      </c>
      <c r="L3866" t="s">
        <v>5497</v>
      </c>
    </row>
    <row r="3867" spans="1:12" x14ac:dyDescent="0.3">
      <c r="A3867" t="s">
        <v>5208</v>
      </c>
      <c r="B3867" t="s">
        <v>85</v>
      </c>
      <c r="C3867" t="s">
        <v>97</v>
      </c>
      <c r="D3867" t="s">
        <v>125</v>
      </c>
      <c r="E3867" t="s">
        <v>54</v>
      </c>
      <c r="G3867" t="s">
        <v>78</v>
      </c>
      <c r="H3867" s="1">
        <v>43745</v>
      </c>
      <c r="J3867" s="1">
        <v>36602</v>
      </c>
      <c r="K3867" t="s">
        <v>5209</v>
      </c>
    </row>
    <row r="3868" spans="1:12" x14ac:dyDescent="0.3">
      <c r="A3868" t="s">
        <v>5210</v>
      </c>
      <c r="C3868" t="s">
        <v>20</v>
      </c>
      <c r="D3868" t="s">
        <v>130</v>
      </c>
      <c r="E3868" t="s">
        <v>99</v>
      </c>
      <c r="F3868" t="s">
        <v>60</v>
      </c>
      <c r="G3868" t="s">
        <v>74</v>
      </c>
      <c r="H3868" s="1">
        <v>43463</v>
      </c>
      <c r="J3868" s="1">
        <v>30672</v>
      </c>
      <c r="L3868" t="s">
        <v>5500</v>
      </c>
    </row>
    <row r="3869" spans="1:12" x14ac:dyDescent="0.3">
      <c r="A3869" t="s">
        <v>5211</v>
      </c>
      <c r="B3869" t="s">
        <v>49</v>
      </c>
      <c r="C3869" t="s">
        <v>82</v>
      </c>
      <c r="D3869" t="s">
        <v>147</v>
      </c>
      <c r="E3869" t="s">
        <v>63</v>
      </c>
      <c r="F3869" t="s">
        <v>15</v>
      </c>
      <c r="G3869" t="s">
        <v>78</v>
      </c>
      <c r="H3869" s="1">
        <v>40145</v>
      </c>
      <c r="J3869" s="1">
        <v>25302</v>
      </c>
    </row>
    <row r="3870" spans="1:12" x14ac:dyDescent="0.3">
      <c r="A3870" t="s">
        <v>5212</v>
      </c>
      <c r="B3870" t="s">
        <v>85</v>
      </c>
      <c r="C3870" t="s">
        <v>97</v>
      </c>
      <c r="D3870" t="s">
        <v>83</v>
      </c>
      <c r="E3870" t="s">
        <v>86</v>
      </c>
      <c r="F3870" t="s">
        <v>28</v>
      </c>
      <c r="G3870" t="s">
        <v>69</v>
      </c>
      <c r="H3870" s="1">
        <v>42019</v>
      </c>
      <c r="J3870" s="1">
        <v>38647</v>
      </c>
      <c r="L3870" t="s">
        <v>5503</v>
      </c>
    </row>
    <row r="3871" spans="1:12" x14ac:dyDescent="0.3">
      <c r="A3871" t="s">
        <v>5213</v>
      </c>
      <c r="B3871" t="s">
        <v>85</v>
      </c>
      <c r="C3871" t="s">
        <v>82</v>
      </c>
      <c r="D3871" t="s">
        <v>94</v>
      </c>
      <c r="E3871" t="s">
        <v>38</v>
      </c>
      <c r="F3871" t="s">
        <v>33</v>
      </c>
      <c r="G3871" t="s">
        <v>64</v>
      </c>
      <c r="H3871" s="1">
        <v>42785</v>
      </c>
      <c r="I3871" s="1">
        <v>44636</v>
      </c>
      <c r="J3871" s="1">
        <v>38511</v>
      </c>
      <c r="K3871" t="s">
        <v>1999</v>
      </c>
      <c r="L3871" t="s">
        <v>1626</v>
      </c>
    </row>
    <row r="3872" spans="1:12" x14ac:dyDescent="0.3">
      <c r="A3872" t="s">
        <v>5214</v>
      </c>
      <c r="B3872" t="s">
        <v>67</v>
      </c>
      <c r="C3872" t="s">
        <v>20</v>
      </c>
      <c r="D3872" t="s">
        <v>53</v>
      </c>
      <c r="E3872" t="s">
        <v>51</v>
      </c>
      <c r="F3872" t="s">
        <v>15</v>
      </c>
      <c r="G3872" t="s">
        <v>74</v>
      </c>
      <c r="H3872" s="1">
        <v>43569</v>
      </c>
      <c r="K3872">
        <v>93814</v>
      </c>
    </row>
    <row r="3873" spans="1:12" x14ac:dyDescent="0.3">
      <c r="A3873" t="s">
        <v>5215</v>
      </c>
      <c r="B3873" t="s">
        <v>49</v>
      </c>
      <c r="C3873" t="s">
        <v>82</v>
      </c>
      <c r="D3873" t="s">
        <v>21</v>
      </c>
      <c r="E3873" t="s">
        <v>88</v>
      </c>
      <c r="F3873" t="s">
        <v>60</v>
      </c>
      <c r="H3873" s="1">
        <v>43549</v>
      </c>
      <c r="I3873" s="1">
        <v>44872</v>
      </c>
      <c r="J3873" s="1">
        <v>35354</v>
      </c>
      <c r="K3873" t="s">
        <v>5216</v>
      </c>
      <c r="L3873" t="s">
        <v>5507</v>
      </c>
    </row>
    <row r="3874" spans="1:12" x14ac:dyDescent="0.3">
      <c r="A3874" t="s">
        <v>5217</v>
      </c>
      <c r="B3874" t="s">
        <v>36</v>
      </c>
      <c r="C3874" t="s">
        <v>20</v>
      </c>
      <c r="D3874" t="s">
        <v>125</v>
      </c>
      <c r="E3874" t="s">
        <v>170</v>
      </c>
      <c r="F3874" t="s">
        <v>15</v>
      </c>
      <c r="G3874" t="s">
        <v>74</v>
      </c>
      <c r="H3874" s="1">
        <v>42692</v>
      </c>
      <c r="I3874" s="1">
        <v>44257</v>
      </c>
      <c r="J3874" s="1">
        <v>26950</v>
      </c>
      <c r="L3874" t="s">
        <v>5509</v>
      </c>
    </row>
    <row r="3875" spans="1:12" x14ac:dyDescent="0.3">
      <c r="A3875" t="s">
        <v>5218</v>
      </c>
      <c r="C3875" t="s">
        <v>40</v>
      </c>
      <c r="D3875" t="s">
        <v>147</v>
      </c>
      <c r="E3875" t="s">
        <v>32</v>
      </c>
      <c r="G3875" t="s">
        <v>78</v>
      </c>
      <c r="H3875" s="1">
        <v>42462</v>
      </c>
      <c r="J3875" s="1">
        <v>35204</v>
      </c>
      <c r="K3875" t="s">
        <v>471</v>
      </c>
      <c r="L3875" t="s">
        <v>5511</v>
      </c>
    </row>
    <row r="3876" spans="1:12" x14ac:dyDescent="0.3">
      <c r="A3876" t="s">
        <v>5219</v>
      </c>
      <c r="B3876" t="s">
        <v>85</v>
      </c>
      <c r="C3876" t="s">
        <v>82</v>
      </c>
      <c r="D3876" t="s">
        <v>94</v>
      </c>
      <c r="E3876" t="s">
        <v>51</v>
      </c>
      <c r="F3876" t="s">
        <v>33</v>
      </c>
      <c r="G3876" t="s">
        <v>29</v>
      </c>
      <c r="H3876" s="1">
        <v>40249</v>
      </c>
      <c r="J3876" s="1">
        <v>24615</v>
      </c>
      <c r="K3876" t="s">
        <v>220</v>
      </c>
      <c r="L3876" t="s">
        <v>5513</v>
      </c>
    </row>
    <row r="3877" spans="1:12" x14ac:dyDescent="0.3">
      <c r="A3877" t="s">
        <v>5220</v>
      </c>
      <c r="C3877" t="s">
        <v>37</v>
      </c>
      <c r="D3877" t="s">
        <v>13</v>
      </c>
      <c r="E3877" t="s">
        <v>99</v>
      </c>
      <c r="F3877" t="s">
        <v>15</v>
      </c>
      <c r="G3877" t="s">
        <v>42</v>
      </c>
      <c r="H3877" s="1">
        <v>43917</v>
      </c>
      <c r="J3877" s="1">
        <v>23946</v>
      </c>
      <c r="L3877" t="s">
        <v>5515</v>
      </c>
    </row>
    <row r="3878" spans="1:12" x14ac:dyDescent="0.3">
      <c r="A3878" t="s">
        <v>5221</v>
      </c>
      <c r="B3878" t="s">
        <v>85</v>
      </c>
      <c r="C3878" t="s">
        <v>97</v>
      </c>
      <c r="D3878" t="s">
        <v>59</v>
      </c>
      <c r="F3878" t="s">
        <v>60</v>
      </c>
      <c r="H3878" s="1">
        <v>42327</v>
      </c>
      <c r="J3878" s="1">
        <v>37262</v>
      </c>
      <c r="K3878">
        <v>98130</v>
      </c>
      <c r="L3878">
        <v>104094</v>
      </c>
    </row>
    <row r="3879" spans="1:12" x14ac:dyDescent="0.3">
      <c r="A3879" t="s">
        <v>5222</v>
      </c>
      <c r="C3879" t="s">
        <v>12</v>
      </c>
      <c r="D3879" t="s">
        <v>31</v>
      </c>
      <c r="E3879" t="s">
        <v>38</v>
      </c>
      <c r="F3879" t="s">
        <v>33</v>
      </c>
      <c r="G3879" t="s">
        <v>74</v>
      </c>
      <c r="H3879" s="1">
        <v>40826</v>
      </c>
      <c r="J3879" s="1">
        <v>26857</v>
      </c>
      <c r="K3879" t="s">
        <v>5223</v>
      </c>
      <c r="L3879" t="s">
        <v>5518</v>
      </c>
    </row>
    <row r="3880" spans="1:12" x14ac:dyDescent="0.3">
      <c r="A3880" t="s">
        <v>5224</v>
      </c>
      <c r="B3880" t="s">
        <v>24</v>
      </c>
      <c r="C3880" t="s">
        <v>58</v>
      </c>
      <c r="D3880" t="s">
        <v>130</v>
      </c>
      <c r="E3880" t="s">
        <v>51</v>
      </c>
      <c r="F3880" t="s">
        <v>28</v>
      </c>
      <c r="G3880" t="s">
        <v>16</v>
      </c>
      <c r="H3880" s="1">
        <v>41879</v>
      </c>
      <c r="I3880" s="1">
        <v>43828</v>
      </c>
      <c r="J3880" s="1">
        <v>23571</v>
      </c>
      <c r="K3880">
        <v>55336</v>
      </c>
      <c r="L3880" t="s">
        <v>5520</v>
      </c>
    </row>
    <row r="3881" spans="1:12" x14ac:dyDescent="0.3">
      <c r="A3881" t="s">
        <v>5225</v>
      </c>
      <c r="B3881" t="s">
        <v>67</v>
      </c>
      <c r="C3881" t="s">
        <v>25</v>
      </c>
      <c r="D3881" t="s">
        <v>31</v>
      </c>
      <c r="E3881" t="s">
        <v>27</v>
      </c>
      <c r="H3881" s="1">
        <v>39877</v>
      </c>
      <c r="J3881" s="1">
        <v>24241</v>
      </c>
      <c r="K3881" t="s">
        <v>5226</v>
      </c>
    </row>
    <row r="3882" spans="1:12" x14ac:dyDescent="0.3">
      <c r="A3882" t="s">
        <v>5227</v>
      </c>
      <c r="C3882" t="s">
        <v>20</v>
      </c>
      <c r="D3882" t="s">
        <v>94</v>
      </c>
      <c r="E3882" t="s">
        <v>27</v>
      </c>
      <c r="F3882" t="s">
        <v>55</v>
      </c>
      <c r="G3882" t="s">
        <v>42</v>
      </c>
      <c r="H3882" s="1">
        <v>42596</v>
      </c>
      <c r="I3882" s="1">
        <v>42973</v>
      </c>
      <c r="J3882" s="1">
        <v>22596</v>
      </c>
    </row>
    <row r="3883" spans="1:12" x14ac:dyDescent="0.3">
      <c r="A3883" t="s">
        <v>5228</v>
      </c>
      <c r="B3883" t="s">
        <v>85</v>
      </c>
      <c r="C3883" t="s">
        <v>82</v>
      </c>
      <c r="D3883" t="s">
        <v>130</v>
      </c>
      <c r="E3883" t="s">
        <v>32</v>
      </c>
      <c r="H3883" s="1">
        <v>42350</v>
      </c>
      <c r="I3883" s="1">
        <v>44107</v>
      </c>
      <c r="J3883" s="1">
        <v>25431</v>
      </c>
      <c r="K3883" t="s">
        <v>417</v>
      </c>
      <c r="L3883" t="s">
        <v>5524</v>
      </c>
    </row>
    <row r="3884" spans="1:12" x14ac:dyDescent="0.3">
      <c r="A3884" t="s">
        <v>5229</v>
      </c>
      <c r="B3884" t="s">
        <v>19</v>
      </c>
      <c r="C3884" t="s">
        <v>45</v>
      </c>
      <c r="D3884" t="s">
        <v>13</v>
      </c>
      <c r="E3884" t="s">
        <v>88</v>
      </c>
      <c r="F3884" t="s">
        <v>60</v>
      </c>
      <c r="G3884" t="s">
        <v>78</v>
      </c>
      <c r="H3884" s="1">
        <v>40737</v>
      </c>
      <c r="J3884" s="1">
        <v>24378</v>
      </c>
      <c r="K3884" t="s">
        <v>2296</v>
      </c>
      <c r="L3884" t="s">
        <v>5526</v>
      </c>
    </row>
    <row r="3885" spans="1:12" x14ac:dyDescent="0.3">
      <c r="A3885" t="s">
        <v>5230</v>
      </c>
      <c r="B3885" t="s">
        <v>49</v>
      </c>
      <c r="C3885" t="s">
        <v>40</v>
      </c>
      <c r="D3885" t="s">
        <v>68</v>
      </c>
      <c r="E3885" t="s">
        <v>88</v>
      </c>
      <c r="G3885" t="s">
        <v>42</v>
      </c>
      <c r="H3885" s="1">
        <v>42512</v>
      </c>
      <c r="I3885" s="1">
        <v>43698</v>
      </c>
      <c r="J3885" s="1">
        <v>37794</v>
      </c>
      <c r="K3885" t="s">
        <v>5231</v>
      </c>
      <c r="L3885" t="s">
        <v>5528</v>
      </c>
    </row>
    <row r="3886" spans="1:12" x14ac:dyDescent="0.3">
      <c r="A3886" t="s">
        <v>5232</v>
      </c>
      <c r="B3886" t="s">
        <v>36</v>
      </c>
      <c r="C3886" t="s">
        <v>20</v>
      </c>
      <c r="E3886" t="s">
        <v>92</v>
      </c>
      <c r="F3886" t="s">
        <v>60</v>
      </c>
      <c r="G3886" t="s">
        <v>78</v>
      </c>
      <c r="H3886" s="1">
        <v>42917</v>
      </c>
      <c r="J3886" s="1">
        <v>30057</v>
      </c>
      <c r="L3886" t="s">
        <v>255</v>
      </c>
    </row>
    <row r="3887" spans="1:12" x14ac:dyDescent="0.3">
      <c r="A3887" t="s">
        <v>5233</v>
      </c>
      <c r="B3887" t="s">
        <v>36</v>
      </c>
      <c r="C3887" t="s">
        <v>82</v>
      </c>
      <c r="D3887" t="s">
        <v>83</v>
      </c>
      <c r="E3887" t="s">
        <v>86</v>
      </c>
      <c r="F3887" t="s">
        <v>60</v>
      </c>
      <c r="G3887" t="s">
        <v>74</v>
      </c>
      <c r="H3887" s="1">
        <v>40917</v>
      </c>
      <c r="J3887" s="1">
        <v>24542</v>
      </c>
      <c r="K3887" t="s">
        <v>5234</v>
      </c>
      <c r="L3887" t="s">
        <v>5531</v>
      </c>
    </row>
    <row r="3888" spans="1:12" x14ac:dyDescent="0.3">
      <c r="A3888" t="s">
        <v>5235</v>
      </c>
      <c r="C3888" t="s">
        <v>58</v>
      </c>
      <c r="D3888" t="s">
        <v>50</v>
      </c>
      <c r="E3888" t="s">
        <v>92</v>
      </c>
      <c r="F3888" t="s">
        <v>60</v>
      </c>
      <c r="G3888" t="s">
        <v>74</v>
      </c>
      <c r="H3888" t="s">
        <v>75</v>
      </c>
      <c r="I3888" s="1">
        <v>43454</v>
      </c>
      <c r="J3888" s="1">
        <v>38133</v>
      </c>
      <c r="K3888" t="s">
        <v>5236</v>
      </c>
      <c r="L3888">
        <v>54414</v>
      </c>
    </row>
    <row r="3889" spans="1:12" x14ac:dyDescent="0.3">
      <c r="A3889" t="s">
        <v>5237</v>
      </c>
      <c r="B3889" t="s">
        <v>19</v>
      </c>
      <c r="C3889" t="s">
        <v>58</v>
      </c>
      <c r="D3889" t="s">
        <v>125</v>
      </c>
      <c r="E3889" t="s">
        <v>38</v>
      </c>
      <c r="F3889" t="s">
        <v>55</v>
      </c>
      <c r="G3889" t="s">
        <v>47</v>
      </c>
      <c r="H3889" s="1">
        <v>40751</v>
      </c>
      <c r="I3889" s="1">
        <v>41429</v>
      </c>
      <c r="J3889" s="1">
        <v>28802</v>
      </c>
      <c r="K3889" t="s">
        <v>5238</v>
      </c>
    </row>
    <row r="3890" spans="1:12" x14ac:dyDescent="0.3">
      <c r="A3890" t="s">
        <v>5239</v>
      </c>
      <c r="B3890" t="s">
        <v>24</v>
      </c>
      <c r="C3890" t="s">
        <v>12</v>
      </c>
      <c r="D3890" t="s">
        <v>94</v>
      </c>
      <c r="E3890" t="s">
        <v>170</v>
      </c>
      <c r="F3890" t="s">
        <v>28</v>
      </c>
      <c r="G3890" t="s">
        <v>78</v>
      </c>
      <c r="H3890" s="1">
        <v>41078</v>
      </c>
      <c r="J3890" s="1">
        <v>25821</v>
      </c>
      <c r="K3890" t="s">
        <v>5240</v>
      </c>
      <c r="L3890" t="s">
        <v>187</v>
      </c>
    </row>
    <row r="3891" spans="1:12" x14ac:dyDescent="0.3">
      <c r="A3891" t="s">
        <v>5241</v>
      </c>
      <c r="B3891" t="s">
        <v>36</v>
      </c>
      <c r="C3891" t="s">
        <v>58</v>
      </c>
      <c r="E3891" t="s">
        <v>54</v>
      </c>
      <c r="F3891" t="s">
        <v>60</v>
      </c>
      <c r="G3891" t="s">
        <v>78</v>
      </c>
      <c r="H3891" s="1">
        <v>43848</v>
      </c>
      <c r="I3891" s="1">
        <v>44706</v>
      </c>
      <c r="J3891" s="1">
        <v>38399</v>
      </c>
      <c r="K3891" t="s">
        <v>1394</v>
      </c>
    </row>
    <row r="3892" spans="1:12" x14ac:dyDescent="0.3">
      <c r="A3892" t="s">
        <v>5242</v>
      </c>
      <c r="B3892" t="s">
        <v>19</v>
      </c>
      <c r="D3892" t="s">
        <v>26</v>
      </c>
      <c r="E3892" t="s">
        <v>170</v>
      </c>
      <c r="F3892" t="s">
        <v>60</v>
      </c>
      <c r="G3892" t="s">
        <v>42</v>
      </c>
      <c r="H3892" s="1">
        <v>40498</v>
      </c>
      <c r="J3892" s="1">
        <v>22239</v>
      </c>
    </row>
    <row r="3893" spans="1:12" x14ac:dyDescent="0.3">
      <c r="A3893" t="s">
        <v>5243</v>
      </c>
      <c r="C3893" t="s">
        <v>12</v>
      </c>
      <c r="D3893" t="s">
        <v>26</v>
      </c>
      <c r="E3893" t="s">
        <v>38</v>
      </c>
      <c r="F3893" t="s">
        <v>60</v>
      </c>
      <c r="G3893" t="s">
        <v>42</v>
      </c>
      <c r="H3893" s="1">
        <v>41324</v>
      </c>
      <c r="I3893" s="1">
        <v>43065</v>
      </c>
      <c r="J3893" s="1">
        <v>35553</v>
      </c>
      <c r="K3893" t="s">
        <v>291</v>
      </c>
      <c r="L3893" t="s">
        <v>5538</v>
      </c>
    </row>
    <row r="3894" spans="1:12" x14ac:dyDescent="0.3">
      <c r="B3894" t="s">
        <v>85</v>
      </c>
      <c r="C3894" t="s">
        <v>40</v>
      </c>
      <c r="D3894" t="s">
        <v>21</v>
      </c>
      <c r="E3894" t="s">
        <v>92</v>
      </c>
      <c r="F3894" t="s">
        <v>60</v>
      </c>
      <c r="G3894" t="s">
        <v>16</v>
      </c>
      <c r="H3894" s="1">
        <v>42568</v>
      </c>
      <c r="J3894" s="1">
        <v>35832</v>
      </c>
      <c r="K3894" t="s">
        <v>5244</v>
      </c>
      <c r="L3894" t="s">
        <v>5540</v>
      </c>
    </row>
    <row r="3895" spans="1:12" x14ac:dyDescent="0.3">
      <c r="A3895" t="s">
        <v>5245</v>
      </c>
      <c r="C3895" t="s">
        <v>45</v>
      </c>
      <c r="D3895" t="s">
        <v>50</v>
      </c>
      <c r="E3895" t="s">
        <v>51</v>
      </c>
      <c r="F3895" t="s">
        <v>28</v>
      </c>
      <c r="G3895" t="s">
        <v>69</v>
      </c>
      <c r="H3895" s="1">
        <v>42967</v>
      </c>
      <c r="J3895" s="1">
        <v>29217</v>
      </c>
      <c r="K3895" t="s">
        <v>792</v>
      </c>
    </row>
    <row r="3896" spans="1:12" x14ac:dyDescent="0.3">
      <c r="A3896" t="s">
        <v>5246</v>
      </c>
      <c r="B3896" t="s">
        <v>49</v>
      </c>
      <c r="C3896" t="s">
        <v>82</v>
      </c>
      <c r="D3896" t="s">
        <v>94</v>
      </c>
      <c r="E3896" t="s">
        <v>105</v>
      </c>
      <c r="F3896" t="s">
        <v>55</v>
      </c>
      <c r="G3896" t="s">
        <v>47</v>
      </c>
      <c r="H3896" s="1">
        <v>42821</v>
      </c>
      <c r="I3896" s="1">
        <v>42845</v>
      </c>
      <c r="J3896" s="1">
        <v>36418</v>
      </c>
      <c r="K3896">
        <v>98905</v>
      </c>
      <c r="L3896" t="s">
        <v>5543</v>
      </c>
    </row>
    <row r="3897" spans="1:12" x14ac:dyDescent="0.3">
      <c r="A3897" t="s">
        <v>5247</v>
      </c>
      <c r="B3897" t="s">
        <v>36</v>
      </c>
      <c r="C3897" t="s">
        <v>58</v>
      </c>
      <c r="D3897" t="s">
        <v>31</v>
      </c>
      <c r="E3897" t="s">
        <v>27</v>
      </c>
      <c r="F3897" t="s">
        <v>33</v>
      </c>
      <c r="H3897" s="1">
        <v>43301</v>
      </c>
      <c r="I3897" s="1">
        <v>43530</v>
      </c>
      <c r="J3897" s="1">
        <v>34258</v>
      </c>
      <c r="K3897" t="s">
        <v>5248</v>
      </c>
      <c r="L3897" t="s">
        <v>5545</v>
      </c>
    </row>
    <row r="3898" spans="1:12" x14ac:dyDescent="0.3">
      <c r="A3898" t="s">
        <v>5249</v>
      </c>
      <c r="C3898" t="s">
        <v>97</v>
      </c>
      <c r="D3898" t="s">
        <v>130</v>
      </c>
      <c r="F3898" t="s">
        <v>28</v>
      </c>
      <c r="G3898" t="s">
        <v>29</v>
      </c>
      <c r="H3898" s="1">
        <v>42577</v>
      </c>
      <c r="J3898" s="1">
        <v>37298</v>
      </c>
      <c r="K3898" t="s">
        <v>5250</v>
      </c>
      <c r="L3898" t="s">
        <v>5547</v>
      </c>
    </row>
    <row r="3899" spans="1:12" x14ac:dyDescent="0.3">
      <c r="A3899" t="s">
        <v>5251</v>
      </c>
      <c r="C3899" t="s">
        <v>82</v>
      </c>
      <c r="D3899" t="s">
        <v>21</v>
      </c>
      <c r="E3899" t="s">
        <v>46</v>
      </c>
      <c r="G3899" t="s">
        <v>29</v>
      </c>
      <c r="H3899" t="s">
        <v>75</v>
      </c>
      <c r="K3899" t="s">
        <v>1199</v>
      </c>
      <c r="L3899" t="s">
        <v>5549</v>
      </c>
    </row>
    <row r="3900" spans="1:12" x14ac:dyDescent="0.3">
      <c r="A3900" t="s">
        <v>5252</v>
      </c>
      <c r="B3900" t="s">
        <v>85</v>
      </c>
      <c r="C3900" t="s">
        <v>58</v>
      </c>
      <c r="D3900" t="s">
        <v>26</v>
      </c>
      <c r="E3900" t="s">
        <v>63</v>
      </c>
      <c r="F3900" t="s">
        <v>28</v>
      </c>
      <c r="G3900" t="s">
        <v>16</v>
      </c>
      <c r="H3900" s="1">
        <v>43534</v>
      </c>
      <c r="I3900" s="1">
        <v>44702</v>
      </c>
      <c r="J3900" s="1">
        <v>23752</v>
      </c>
      <c r="L3900" t="s">
        <v>5551</v>
      </c>
    </row>
    <row r="3901" spans="1:12" x14ac:dyDescent="0.3">
      <c r="A3901" t="s">
        <v>5253</v>
      </c>
      <c r="C3901" t="s">
        <v>40</v>
      </c>
      <c r="D3901" t="s">
        <v>21</v>
      </c>
      <c r="E3901" t="s">
        <v>46</v>
      </c>
      <c r="H3901" s="1">
        <v>40326</v>
      </c>
      <c r="I3901" s="1">
        <v>40654</v>
      </c>
      <c r="J3901" s="1">
        <v>34052</v>
      </c>
      <c r="K3901" t="s">
        <v>5254</v>
      </c>
    </row>
    <row r="3902" spans="1:12" x14ac:dyDescent="0.3">
      <c r="A3902" t="s">
        <v>5255</v>
      </c>
      <c r="B3902" t="s">
        <v>67</v>
      </c>
      <c r="D3902" t="s">
        <v>41</v>
      </c>
      <c r="E3902" t="s">
        <v>54</v>
      </c>
      <c r="G3902" t="s">
        <v>74</v>
      </c>
      <c r="H3902" s="1">
        <v>41104</v>
      </c>
      <c r="I3902" s="1">
        <v>41896</v>
      </c>
      <c r="J3902" s="1">
        <v>30991</v>
      </c>
      <c r="L3902" t="s">
        <v>5554</v>
      </c>
    </row>
    <row r="3903" spans="1:12" x14ac:dyDescent="0.3">
      <c r="A3903" t="s">
        <v>5256</v>
      </c>
      <c r="B3903" t="s">
        <v>19</v>
      </c>
      <c r="C3903" t="s">
        <v>20</v>
      </c>
      <c r="D3903" t="s">
        <v>13</v>
      </c>
      <c r="E3903" t="s">
        <v>27</v>
      </c>
      <c r="H3903" s="1">
        <v>42346</v>
      </c>
      <c r="I3903" s="1">
        <v>42199</v>
      </c>
      <c r="J3903" s="1">
        <v>28989</v>
      </c>
      <c r="K3903">
        <v>40709</v>
      </c>
      <c r="L3903" t="s">
        <v>5556</v>
      </c>
    </row>
    <row r="3904" spans="1:12" x14ac:dyDescent="0.3">
      <c r="A3904" t="s">
        <v>5257</v>
      </c>
      <c r="B3904" t="s">
        <v>49</v>
      </c>
      <c r="C3904" t="s">
        <v>58</v>
      </c>
      <c r="D3904" t="s">
        <v>13</v>
      </c>
      <c r="E3904" t="s">
        <v>54</v>
      </c>
      <c r="G3904" t="s">
        <v>64</v>
      </c>
      <c r="H3904" s="1">
        <v>43603</v>
      </c>
      <c r="J3904" s="1">
        <v>24826</v>
      </c>
      <c r="K3904" t="s">
        <v>5258</v>
      </c>
      <c r="L3904">
        <v>115073</v>
      </c>
    </row>
    <row r="3905" spans="1:12" x14ac:dyDescent="0.3">
      <c r="A3905" t="s">
        <v>5259</v>
      </c>
      <c r="B3905" t="s">
        <v>19</v>
      </c>
      <c r="C3905" t="s">
        <v>45</v>
      </c>
      <c r="D3905" t="s">
        <v>31</v>
      </c>
      <c r="E3905" t="s">
        <v>88</v>
      </c>
      <c r="F3905" t="s">
        <v>60</v>
      </c>
      <c r="G3905" t="s">
        <v>78</v>
      </c>
      <c r="H3905" s="1">
        <v>44123</v>
      </c>
      <c r="J3905" s="1">
        <v>23766</v>
      </c>
      <c r="K3905">
        <v>74778</v>
      </c>
    </row>
    <row r="3906" spans="1:12" x14ac:dyDescent="0.3">
      <c r="A3906" t="s">
        <v>5260</v>
      </c>
      <c r="C3906" t="s">
        <v>12</v>
      </c>
      <c r="D3906" t="s">
        <v>68</v>
      </c>
      <c r="E3906" t="s">
        <v>14</v>
      </c>
      <c r="F3906" t="s">
        <v>33</v>
      </c>
      <c r="G3906" t="s">
        <v>16</v>
      </c>
      <c r="H3906" s="1">
        <v>43421</v>
      </c>
      <c r="I3906" s="1">
        <v>45327</v>
      </c>
      <c r="J3906" s="1">
        <v>38473</v>
      </c>
      <c r="L3906" t="s">
        <v>5560</v>
      </c>
    </row>
    <row r="3907" spans="1:12" x14ac:dyDescent="0.3">
      <c r="A3907" t="s">
        <v>5261</v>
      </c>
      <c r="C3907" t="s">
        <v>40</v>
      </c>
      <c r="D3907" t="s">
        <v>13</v>
      </c>
      <c r="E3907" t="s">
        <v>92</v>
      </c>
      <c r="F3907" t="s">
        <v>28</v>
      </c>
      <c r="G3907" t="s">
        <v>29</v>
      </c>
      <c r="H3907" s="1">
        <v>42209</v>
      </c>
      <c r="I3907" s="1">
        <v>42856</v>
      </c>
      <c r="J3907" s="1">
        <v>35931</v>
      </c>
      <c r="K3907" t="s">
        <v>5262</v>
      </c>
      <c r="L3907" t="s">
        <v>1255</v>
      </c>
    </row>
    <row r="3908" spans="1:12" x14ac:dyDescent="0.3">
      <c r="A3908" t="s">
        <v>5263</v>
      </c>
      <c r="B3908" t="s">
        <v>24</v>
      </c>
      <c r="C3908" t="s">
        <v>40</v>
      </c>
      <c r="D3908" t="s">
        <v>50</v>
      </c>
      <c r="E3908" t="s">
        <v>92</v>
      </c>
      <c r="G3908" t="s">
        <v>47</v>
      </c>
      <c r="H3908" s="1">
        <v>42141</v>
      </c>
      <c r="J3908" s="1">
        <v>31686</v>
      </c>
      <c r="K3908">
        <v>85476</v>
      </c>
    </row>
    <row r="3909" spans="1:12" x14ac:dyDescent="0.3">
      <c r="A3909" t="s">
        <v>5264</v>
      </c>
      <c r="B3909" t="s">
        <v>85</v>
      </c>
      <c r="C3909" t="s">
        <v>37</v>
      </c>
      <c r="D3909" t="s">
        <v>21</v>
      </c>
      <c r="E3909" t="s">
        <v>99</v>
      </c>
      <c r="F3909" t="s">
        <v>33</v>
      </c>
      <c r="G3909" t="s">
        <v>29</v>
      </c>
      <c r="H3909" s="1">
        <v>41398</v>
      </c>
      <c r="J3909" s="1">
        <v>31242</v>
      </c>
    </row>
    <row r="3910" spans="1:12" x14ac:dyDescent="0.3">
      <c r="A3910" t="s">
        <v>5265</v>
      </c>
      <c r="B3910" t="s">
        <v>36</v>
      </c>
      <c r="C3910" t="s">
        <v>82</v>
      </c>
      <c r="D3910" t="s">
        <v>26</v>
      </c>
      <c r="E3910" t="s">
        <v>92</v>
      </c>
      <c r="G3910" t="s">
        <v>64</v>
      </c>
      <c r="H3910" s="1">
        <v>41887</v>
      </c>
      <c r="J3910" s="1">
        <v>38534</v>
      </c>
      <c r="K3910">
        <v>109203</v>
      </c>
      <c r="L3910" t="s">
        <v>806</v>
      </c>
    </row>
    <row r="3911" spans="1:12" x14ac:dyDescent="0.3">
      <c r="A3911" t="s">
        <v>5266</v>
      </c>
      <c r="B3911" t="s">
        <v>49</v>
      </c>
      <c r="D3911" t="s">
        <v>125</v>
      </c>
      <c r="E3911" t="s">
        <v>14</v>
      </c>
      <c r="F3911" t="s">
        <v>60</v>
      </c>
      <c r="G3911" t="s">
        <v>29</v>
      </c>
      <c r="H3911" s="1">
        <v>42927</v>
      </c>
      <c r="I3911" s="1">
        <v>44237</v>
      </c>
      <c r="J3911" s="1">
        <v>22988</v>
      </c>
      <c r="K3911">
        <v>53111</v>
      </c>
      <c r="L3911" t="s">
        <v>5566</v>
      </c>
    </row>
    <row r="3912" spans="1:12" x14ac:dyDescent="0.3">
      <c r="A3912" t="s">
        <v>5267</v>
      </c>
      <c r="C3912" t="s">
        <v>97</v>
      </c>
      <c r="D3912" t="s">
        <v>68</v>
      </c>
      <c r="E3912" t="s">
        <v>86</v>
      </c>
      <c r="F3912" t="s">
        <v>55</v>
      </c>
      <c r="G3912" t="s">
        <v>64</v>
      </c>
      <c r="H3912" s="1">
        <v>43040</v>
      </c>
      <c r="J3912" s="1">
        <v>30661</v>
      </c>
      <c r="L3912">
        <v>104966</v>
      </c>
    </row>
    <row r="3913" spans="1:12" x14ac:dyDescent="0.3">
      <c r="A3913" t="s">
        <v>5268</v>
      </c>
      <c r="B3913" t="s">
        <v>67</v>
      </c>
      <c r="D3913" t="s">
        <v>59</v>
      </c>
      <c r="E3913" t="s">
        <v>32</v>
      </c>
      <c r="F3913" t="s">
        <v>28</v>
      </c>
      <c r="H3913" s="1">
        <v>43143</v>
      </c>
      <c r="J3913" s="1">
        <v>37150</v>
      </c>
    </row>
    <row r="3914" spans="1:12" x14ac:dyDescent="0.3">
      <c r="A3914" t="s">
        <v>5269</v>
      </c>
      <c r="B3914" t="s">
        <v>24</v>
      </c>
      <c r="C3914" t="s">
        <v>20</v>
      </c>
      <c r="D3914" t="s">
        <v>41</v>
      </c>
      <c r="E3914" t="s">
        <v>170</v>
      </c>
      <c r="F3914" t="s">
        <v>55</v>
      </c>
      <c r="G3914" t="s">
        <v>78</v>
      </c>
      <c r="H3914" s="1">
        <v>40265</v>
      </c>
      <c r="I3914" s="1">
        <v>41762</v>
      </c>
      <c r="J3914" s="1">
        <v>29037</v>
      </c>
      <c r="L3914" t="s">
        <v>5570</v>
      </c>
    </row>
    <row r="3915" spans="1:12" x14ac:dyDescent="0.3">
      <c r="A3915" t="s">
        <v>5270</v>
      </c>
      <c r="B3915" t="s">
        <v>85</v>
      </c>
      <c r="C3915" t="s">
        <v>82</v>
      </c>
      <c r="D3915" t="s">
        <v>125</v>
      </c>
      <c r="E3915" t="s">
        <v>14</v>
      </c>
      <c r="F3915" t="s">
        <v>28</v>
      </c>
      <c r="G3915" t="s">
        <v>29</v>
      </c>
      <c r="H3915" s="1">
        <v>43978</v>
      </c>
      <c r="I3915" s="1">
        <v>44714</v>
      </c>
      <c r="J3915" s="1">
        <v>32647</v>
      </c>
      <c r="L3915" t="s">
        <v>5572</v>
      </c>
    </row>
    <row r="3916" spans="1:12" x14ac:dyDescent="0.3">
      <c r="A3916" t="s">
        <v>5271</v>
      </c>
      <c r="B3916" t="s">
        <v>67</v>
      </c>
      <c r="C3916" t="s">
        <v>58</v>
      </c>
      <c r="D3916" t="s">
        <v>94</v>
      </c>
      <c r="E3916" t="s">
        <v>63</v>
      </c>
      <c r="F3916" t="s">
        <v>55</v>
      </c>
      <c r="G3916" t="s">
        <v>74</v>
      </c>
      <c r="H3916" s="1">
        <v>41972</v>
      </c>
      <c r="J3916" s="1">
        <v>30177</v>
      </c>
    </row>
    <row r="3917" spans="1:12" x14ac:dyDescent="0.3">
      <c r="A3917" t="s">
        <v>5272</v>
      </c>
      <c r="C3917" t="s">
        <v>97</v>
      </c>
      <c r="D3917" t="s">
        <v>94</v>
      </c>
      <c r="E3917" t="s">
        <v>27</v>
      </c>
      <c r="F3917" t="s">
        <v>15</v>
      </c>
      <c r="G3917" t="s">
        <v>69</v>
      </c>
      <c r="H3917" s="1">
        <v>42003</v>
      </c>
      <c r="I3917" s="1">
        <v>42442</v>
      </c>
      <c r="J3917" s="1">
        <v>36343</v>
      </c>
      <c r="K3917" t="s">
        <v>5273</v>
      </c>
      <c r="L3917" t="s">
        <v>1626</v>
      </c>
    </row>
    <row r="3918" spans="1:12" x14ac:dyDescent="0.3">
      <c r="A3918" t="s">
        <v>5274</v>
      </c>
      <c r="B3918" t="s">
        <v>24</v>
      </c>
      <c r="C3918" t="s">
        <v>40</v>
      </c>
      <c r="D3918" t="s">
        <v>50</v>
      </c>
      <c r="E3918" t="s">
        <v>92</v>
      </c>
      <c r="G3918" t="s">
        <v>69</v>
      </c>
      <c r="H3918" s="1">
        <v>40940</v>
      </c>
      <c r="J3918" s="1">
        <v>25410</v>
      </c>
      <c r="K3918">
        <v>50298</v>
      </c>
    </row>
    <row r="3919" spans="1:12" x14ac:dyDescent="0.3">
      <c r="A3919" t="s">
        <v>5275</v>
      </c>
      <c r="C3919" t="s">
        <v>45</v>
      </c>
      <c r="D3919" t="s">
        <v>59</v>
      </c>
      <c r="E3919" t="s">
        <v>27</v>
      </c>
      <c r="F3919" t="s">
        <v>60</v>
      </c>
      <c r="G3919" t="s">
        <v>78</v>
      </c>
      <c r="H3919" t="s">
        <v>75</v>
      </c>
      <c r="J3919" s="1">
        <v>34295</v>
      </c>
      <c r="K3919">
        <v>92398</v>
      </c>
      <c r="L3919" t="s">
        <v>5577</v>
      </c>
    </row>
    <row r="3920" spans="1:12" x14ac:dyDescent="0.3">
      <c r="A3920" t="s">
        <v>5276</v>
      </c>
      <c r="C3920" t="s">
        <v>12</v>
      </c>
      <c r="D3920" t="s">
        <v>13</v>
      </c>
      <c r="E3920" t="s">
        <v>99</v>
      </c>
      <c r="F3920" t="s">
        <v>55</v>
      </c>
      <c r="H3920" s="1">
        <v>41058</v>
      </c>
      <c r="L3920">
        <v>71127</v>
      </c>
    </row>
    <row r="3921" spans="1:12" x14ac:dyDescent="0.3">
      <c r="A3921" t="s">
        <v>5277</v>
      </c>
      <c r="B3921" t="s">
        <v>67</v>
      </c>
      <c r="C3921" t="s">
        <v>58</v>
      </c>
      <c r="D3921" t="s">
        <v>21</v>
      </c>
      <c r="E3921" t="s">
        <v>92</v>
      </c>
      <c r="F3921" t="s">
        <v>15</v>
      </c>
      <c r="G3921" t="s">
        <v>47</v>
      </c>
      <c r="H3921" s="1">
        <v>41368</v>
      </c>
      <c r="J3921" s="1">
        <v>36802</v>
      </c>
      <c r="K3921" t="s">
        <v>5278</v>
      </c>
    </row>
    <row r="3922" spans="1:12" x14ac:dyDescent="0.3">
      <c r="A3922" t="s">
        <v>5279</v>
      </c>
      <c r="B3922" t="s">
        <v>24</v>
      </c>
      <c r="C3922" t="s">
        <v>97</v>
      </c>
      <c r="E3922" t="s">
        <v>14</v>
      </c>
      <c r="F3922" t="s">
        <v>15</v>
      </c>
      <c r="H3922" s="1">
        <v>40129</v>
      </c>
      <c r="J3922" s="1">
        <v>28074</v>
      </c>
      <c r="K3922" t="s">
        <v>1097</v>
      </c>
      <c r="L3922" t="s">
        <v>2735</v>
      </c>
    </row>
    <row r="3923" spans="1:12" x14ac:dyDescent="0.3">
      <c r="A3923" t="s">
        <v>5280</v>
      </c>
      <c r="B3923" t="s">
        <v>36</v>
      </c>
      <c r="C3923" t="s">
        <v>82</v>
      </c>
      <c r="D3923" t="s">
        <v>31</v>
      </c>
      <c r="E3923" t="s">
        <v>170</v>
      </c>
      <c r="H3923" s="1">
        <v>43706</v>
      </c>
      <c r="J3923" s="1">
        <v>33520</v>
      </c>
      <c r="K3923" t="s">
        <v>1959</v>
      </c>
    </row>
    <row r="3924" spans="1:12" x14ac:dyDescent="0.3">
      <c r="A3924" t="s">
        <v>5281</v>
      </c>
      <c r="C3924" t="s">
        <v>82</v>
      </c>
      <c r="D3924" t="s">
        <v>26</v>
      </c>
      <c r="E3924" t="s">
        <v>38</v>
      </c>
      <c r="F3924" t="s">
        <v>55</v>
      </c>
      <c r="G3924" t="s">
        <v>78</v>
      </c>
      <c r="H3924" s="1">
        <v>41054</v>
      </c>
      <c r="J3924" s="1">
        <v>33322</v>
      </c>
      <c r="K3924">
        <v>58944</v>
      </c>
    </row>
    <row r="3925" spans="1:12" x14ac:dyDescent="0.3">
      <c r="A3925" t="s">
        <v>5282</v>
      </c>
      <c r="B3925" t="s">
        <v>19</v>
      </c>
      <c r="C3925" t="s">
        <v>40</v>
      </c>
      <c r="D3925" t="s">
        <v>68</v>
      </c>
      <c r="E3925" t="s">
        <v>32</v>
      </c>
      <c r="F3925" t="s">
        <v>33</v>
      </c>
      <c r="G3925" t="s">
        <v>16</v>
      </c>
      <c r="H3925" s="1">
        <v>43336</v>
      </c>
      <c r="J3925" s="1">
        <v>29821</v>
      </c>
      <c r="L3925">
        <v>66574</v>
      </c>
    </row>
    <row r="3926" spans="1:12" x14ac:dyDescent="0.3">
      <c r="A3926" t="s">
        <v>5283</v>
      </c>
      <c r="B3926" t="s">
        <v>49</v>
      </c>
      <c r="C3926" t="s">
        <v>82</v>
      </c>
      <c r="D3926" t="s">
        <v>50</v>
      </c>
      <c r="E3926" t="s">
        <v>63</v>
      </c>
      <c r="G3926" t="s">
        <v>29</v>
      </c>
      <c r="H3926" s="1">
        <v>42752</v>
      </c>
      <c r="I3926" s="1">
        <v>43764</v>
      </c>
      <c r="J3926" s="1">
        <v>28547</v>
      </c>
      <c r="K3926" t="s">
        <v>5284</v>
      </c>
      <c r="L3926" t="s">
        <v>5586</v>
      </c>
    </row>
    <row r="3927" spans="1:12" x14ac:dyDescent="0.3">
      <c r="A3927" t="s">
        <v>5285</v>
      </c>
      <c r="C3927" t="s">
        <v>37</v>
      </c>
      <c r="D3927" t="s">
        <v>50</v>
      </c>
      <c r="E3927" t="s">
        <v>32</v>
      </c>
      <c r="F3927" t="s">
        <v>15</v>
      </c>
      <c r="G3927" t="s">
        <v>16</v>
      </c>
      <c r="H3927" s="1">
        <v>42190</v>
      </c>
      <c r="I3927" s="1">
        <v>42181</v>
      </c>
      <c r="J3927" s="1">
        <v>38680</v>
      </c>
      <c r="L3927" t="s">
        <v>787</v>
      </c>
    </row>
    <row r="3928" spans="1:12" x14ac:dyDescent="0.3">
      <c r="A3928" t="s">
        <v>5286</v>
      </c>
      <c r="B3928" t="s">
        <v>49</v>
      </c>
      <c r="C3928" t="s">
        <v>20</v>
      </c>
      <c r="D3928" t="s">
        <v>50</v>
      </c>
      <c r="E3928" t="s">
        <v>88</v>
      </c>
      <c r="F3928" t="s">
        <v>15</v>
      </c>
      <c r="G3928" t="s">
        <v>74</v>
      </c>
      <c r="H3928" s="1">
        <v>41186</v>
      </c>
      <c r="I3928" s="1">
        <v>41724</v>
      </c>
      <c r="J3928" s="1">
        <v>29374</v>
      </c>
      <c r="L3928" t="s">
        <v>109</v>
      </c>
    </row>
    <row r="3929" spans="1:12" x14ac:dyDescent="0.3">
      <c r="A3929" t="s">
        <v>5287</v>
      </c>
      <c r="B3929" t="s">
        <v>67</v>
      </c>
      <c r="C3929" t="s">
        <v>45</v>
      </c>
      <c r="D3929" t="s">
        <v>50</v>
      </c>
      <c r="E3929" t="s">
        <v>54</v>
      </c>
      <c r="F3929" t="s">
        <v>28</v>
      </c>
      <c r="G3929" t="s">
        <v>69</v>
      </c>
      <c r="H3929" s="1">
        <v>41332</v>
      </c>
      <c r="J3929" s="1">
        <v>29447</v>
      </c>
      <c r="K3929" t="s">
        <v>5288</v>
      </c>
      <c r="L3929" t="s">
        <v>5590</v>
      </c>
    </row>
    <row r="3930" spans="1:12" x14ac:dyDescent="0.3">
      <c r="A3930" t="s">
        <v>5289</v>
      </c>
      <c r="B3930" t="s">
        <v>49</v>
      </c>
      <c r="D3930" t="s">
        <v>83</v>
      </c>
      <c r="F3930" t="s">
        <v>60</v>
      </c>
      <c r="G3930" t="s">
        <v>74</v>
      </c>
      <c r="H3930" s="1">
        <v>41395</v>
      </c>
      <c r="I3930" s="1">
        <v>42392</v>
      </c>
      <c r="J3930" s="1">
        <v>26842</v>
      </c>
      <c r="K3930" t="s">
        <v>5290</v>
      </c>
      <c r="L3930">
        <v>67654</v>
      </c>
    </row>
    <row r="3931" spans="1:12" x14ac:dyDescent="0.3">
      <c r="A3931" t="s">
        <v>5291</v>
      </c>
      <c r="C3931" t="s">
        <v>12</v>
      </c>
      <c r="E3931" t="s">
        <v>63</v>
      </c>
      <c r="F3931" t="s">
        <v>28</v>
      </c>
      <c r="G3931" t="s">
        <v>47</v>
      </c>
      <c r="H3931" s="1">
        <v>41992</v>
      </c>
      <c r="I3931" s="1">
        <v>42475</v>
      </c>
      <c r="J3931" s="1">
        <v>33508</v>
      </c>
      <c r="K3931">
        <v>68743</v>
      </c>
      <c r="L3931" t="s">
        <v>5594</v>
      </c>
    </row>
    <row r="3932" spans="1:12" x14ac:dyDescent="0.3">
      <c r="A3932" t="s">
        <v>5292</v>
      </c>
      <c r="B3932" t="s">
        <v>67</v>
      </c>
      <c r="C3932" t="s">
        <v>40</v>
      </c>
      <c r="E3932" t="s">
        <v>92</v>
      </c>
      <c r="F3932" t="s">
        <v>55</v>
      </c>
      <c r="G3932" t="s">
        <v>16</v>
      </c>
      <c r="H3932" s="1">
        <v>41851</v>
      </c>
      <c r="J3932" s="1">
        <v>26846</v>
      </c>
      <c r="K3932">
        <v>115075</v>
      </c>
      <c r="L3932" t="s">
        <v>1959</v>
      </c>
    </row>
    <row r="3933" spans="1:12" x14ac:dyDescent="0.3">
      <c r="A3933" t="s">
        <v>5293</v>
      </c>
      <c r="B3933" t="s">
        <v>67</v>
      </c>
      <c r="C3933" t="s">
        <v>25</v>
      </c>
      <c r="D3933" t="s">
        <v>125</v>
      </c>
      <c r="E3933" t="s">
        <v>14</v>
      </c>
      <c r="F3933" t="s">
        <v>55</v>
      </c>
      <c r="G3933" t="s">
        <v>42</v>
      </c>
      <c r="H3933" s="1">
        <v>40609</v>
      </c>
      <c r="I3933" s="1">
        <v>41916</v>
      </c>
      <c r="J3933" s="1">
        <v>27593</v>
      </c>
      <c r="L3933" t="s">
        <v>5597</v>
      </c>
    </row>
    <row r="3934" spans="1:12" x14ac:dyDescent="0.3">
      <c r="A3934" t="s">
        <v>5294</v>
      </c>
      <c r="B3934" t="s">
        <v>19</v>
      </c>
      <c r="C3934" t="s">
        <v>58</v>
      </c>
      <c r="D3934" t="s">
        <v>13</v>
      </c>
      <c r="E3934" t="s">
        <v>54</v>
      </c>
      <c r="F3934" t="s">
        <v>33</v>
      </c>
      <c r="G3934" t="s">
        <v>16</v>
      </c>
      <c r="H3934" s="1">
        <v>41181</v>
      </c>
      <c r="I3934" s="1">
        <v>41992</v>
      </c>
      <c r="J3934" s="1">
        <v>22678</v>
      </c>
      <c r="L3934" t="s">
        <v>469</v>
      </c>
    </row>
    <row r="3935" spans="1:12" x14ac:dyDescent="0.3">
      <c r="A3935" t="s">
        <v>5295</v>
      </c>
      <c r="B3935" t="s">
        <v>67</v>
      </c>
      <c r="C3935" t="s">
        <v>40</v>
      </c>
      <c r="D3935" t="s">
        <v>68</v>
      </c>
      <c r="E3935" t="s">
        <v>92</v>
      </c>
      <c r="G3935" t="s">
        <v>78</v>
      </c>
      <c r="H3935" s="1">
        <v>40812</v>
      </c>
      <c r="J3935" s="1">
        <v>22356</v>
      </c>
    </row>
    <row r="3936" spans="1:12" x14ac:dyDescent="0.3">
      <c r="A3936" t="s">
        <v>5296</v>
      </c>
      <c r="B3936" t="s">
        <v>36</v>
      </c>
      <c r="C3936" t="s">
        <v>82</v>
      </c>
      <c r="D3936" t="s">
        <v>83</v>
      </c>
      <c r="E3936" t="s">
        <v>46</v>
      </c>
      <c r="F3936" t="s">
        <v>28</v>
      </c>
      <c r="G3936" t="s">
        <v>16</v>
      </c>
      <c r="H3936" s="1">
        <v>42701</v>
      </c>
      <c r="I3936" s="1">
        <v>44004</v>
      </c>
      <c r="J3936" s="1">
        <v>26977</v>
      </c>
      <c r="K3936" t="s">
        <v>5297</v>
      </c>
    </row>
    <row r="3937" spans="1:12" x14ac:dyDescent="0.3">
      <c r="A3937" t="s">
        <v>5298</v>
      </c>
      <c r="B3937" t="s">
        <v>67</v>
      </c>
      <c r="C3937" t="s">
        <v>58</v>
      </c>
      <c r="D3937" t="s">
        <v>94</v>
      </c>
      <c r="E3937" t="s">
        <v>14</v>
      </c>
      <c r="F3937" t="s">
        <v>15</v>
      </c>
      <c r="G3937" t="s">
        <v>74</v>
      </c>
      <c r="H3937" s="1">
        <v>43107</v>
      </c>
      <c r="J3937" s="1">
        <v>25375</v>
      </c>
      <c r="L3937" t="s">
        <v>545</v>
      </c>
    </row>
    <row r="3938" spans="1:12" x14ac:dyDescent="0.3">
      <c r="A3938" t="s">
        <v>5299</v>
      </c>
      <c r="B3938" t="s">
        <v>36</v>
      </c>
      <c r="C3938" t="s">
        <v>25</v>
      </c>
      <c r="D3938" t="s">
        <v>130</v>
      </c>
      <c r="E3938" t="s">
        <v>46</v>
      </c>
      <c r="F3938" t="s">
        <v>60</v>
      </c>
      <c r="G3938" t="s">
        <v>47</v>
      </c>
      <c r="H3938" s="1">
        <v>41957</v>
      </c>
      <c r="J3938" s="1">
        <v>22916</v>
      </c>
      <c r="K3938">
        <v>73687</v>
      </c>
      <c r="L3938" t="s">
        <v>5603</v>
      </c>
    </row>
    <row r="3939" spans="1:12" x14ac:dyDescent="0.3">
      <c r="A3939" t="s">
        <v>5300</v>
      </c>
      <c r="C3939" t="s">
        <v>58</v>
      </c>
      <c r="D3939" t="s">
        <v>147</v>
      </c>
      <c r="E3939" t="s">
        <v>92</v>
      </c>
      <c r="F3939" t="s">
        <v>28</v>
      </c>
      <c r="G3939" t="s">
        <v>69</v>
      </c>
      <c r="H3939" s="1">
        <v>41935</v>
      </c>
      <c r="I3939" s="1">
        <v>41860</v>
      </c>
      <c r="J3939" s="1">
        <v>23390</v>
      </c>
      <c r="K3939" t="s">
        <v>5301</v>
      </c>
      <c r="L3939" t="s">
        <v>5605</v>
      </c>
    </row>
    <row r="3940" spans="1:12" x14ac:dyDescent="0.3">
      <c r="A3940" t="s">
        <v>5302</v>
      </c>
      <c r="B3940" t="s">
        <v>49</v>
      </c>
      <c r="C3940" t="s">
        <v>40</v>
      </c>
      <c r="D3940" t="s">
        <v>125</v>
      </c>
      <c r="E3940" t="s">
        <v>105</v>
      </c>
      <c r="F3940" t="s">
        <v>28</v>
      </c>
      <c r="G3940" t="s">
        <v>64</v>
      </c>
      <c r="H3940" s="1">
        <v>40103</v>
      </c>
      <c r="J3940" s="1">
        <v>25798</v>
      </c>
      <c r="L3940" t="s">
        <v>5607</v>
      </c>
    </row>
    <row r="3941" spans="1:12" x14ac:dyDescent="0.3">
      <c r="A3941" t="s">
        <v>5303</v>
      </c>
      <c r="B3941" t="s">
        <v>49</v>
      </c>
      <c r="C3941" t="s">
        <v>12</v>
      </c>
      <c r="E3941" t="s">
        <v>88</v>
      </c>
      <c r="F3941" t="s">
        <v>15</v>
      </c>
      <c r="G3941" t="s">
        <v>64</v>
      </c>
      <c r="H3941" s="1">
        <v>40342</v>
      </c>
      <c r="I3941" s="1">
        <v>41814</v>
      </c>
      <c r="J3941" s="1">
        <v>33629</v>
      </c>
      <c r="K3941" t="s">
        <v>1451</v>
      </c>
    </row>
    <row r="3942" spans="1:12" x14ac:dyDescent="0.3">
      <c r="A3942" t="s">
        <v>5304</v>
      </c>
      <c r="B3942" t="s">
        <v>67</v>
      </c>
      <c r="C3942" t="s">
        <v>58</v>
      </c>
      <c r="D3942" t="s">
        <v>59</v>
      </c>
      <c r="E3942" t="s">
        <v>46</v>
      </c>
      <c r="G3942" t="s">
        <v>42</v>
      </c>
      <c r="H3942" t="s">
        <v>75</v>
      </c>
      <c r="J3942" s="1">
        <v>27487</v>
      </c>
      <c r="K3942" t="s">
        <v>1199</v>
      </c>
      <c r="L3942" t="s">
        <v>498</v>
      </c>
    </row>
    <row r="3943" spans="1:12" x14ac:dyDescent="0.3">
      <c r="A3943" t="s">
        <v>5305</v>
      </c>
      <c r="B3943" t="s">
        <v>85</v>
      </c>
      <c r="C3943" t="s">
        <v>37</v>
      </c>
      <c r="D3943" t="s">
        <v>130</v>
      </c>
      <c r="E3943" t="s">
        <v>14</v>
      </c>
      <c r="F3943" t="s">
        <v>55</v>
      </c>
      <c r="H3943" s="1">
        <v>42316</v>
      </c>
      <c r="I3943" s="1">
        <v>43835</v>
      </c>
      <c r="J3943" s="1">
        <v>30469</v>
      </c>
      <c r="K3943" t="s">
        <v>5306</v>
      </c>
      <c r="L3943" t="s">
        <v>5611</v>
      </c>
    </row>
    <row r="3944" spans="1:12" x14ac:dyDescent="0.3">
      <c r="A3944" t="s">
        <v>5307</v>
      </c>
      <c r="C3944" t="s">
        <v>25</v>
      </c>
      <c r="D3944" t="s">
        <v>31</v>
      </c>
      <c r="E3944" t="s">
        <v>63</v>
      </c>
      <c r="H3944" s="1">
        <v>42180</v>
      </c>
      <c r="J3944" s="1">
        <v>23326</v>
      </c>
      <c r="K3944" t="s">
        <v>792</v>
      </c>
      <c r="L3944" t="s">
        <v>5613</v>
      </c>
    </row>
    <row r="3945" spans="1:12" x14ac:dyDescent="0.3">
      <c r="A3945" t="s">
        <v>5308</v>
      </c>
      <c r="B3945" t="s">
        <v>49</v>
      </c>
      <c r="C3945" t="s">
        <v>45</v>
      </c>
      <c r="D3945" t="s">
        <v>83</v>
      </c>
      <c r="E3945" t="s">
        <v>88</v>
      </c>
      <c r="F3945" t="s">
        <v>55</v>
      </c>
      <c r="H3945" s="1">
        <v>44007</v>
      </c>
      <c r="I3945" s="1">
        <v>44272</v>
      </c>
      <c r="J3945" s="1">
        <v>22244</v>
      </c>
      <c r="K3945" t="s">
        <v>5309</v>
      </c>
      <c r="L3945">
        <v>85378</v>
      </c>
    </row>
    <row r="3946" spans="1:12" x14ac:dyDescent="0.3">
      <c r="A3946" t="s">
        <v>5310</v>
      </c>
      <c r="D3946" t="s">
        <v>125</v>
      </c>
      <c r="E3946" t="s">
        <v>88</v>
      </c>
      <c r="F3946" t="s">
        <v>55</v>
      </c>
      <c r="G3946" t="s">
        <v>78</v>
      </c>
      <c r="H3946" s="1">
        <v>40587</v>
      </c>
      <c r="J3946" s="1">
        <v>23484</v>
      </c>
    </row>
    <row r="3947" spans="1:12" x14ac:dyDescent="0.3">
      <c r="A3947" t="s">
        <v>5311</v>
      </c>
      <c r="B3947" t="s">
        <v>19</v>
      </c>
      <c r="C3947" t="s">
        <v>12</v>
      </c>
      <c r="D3947" t="s">
        <v>59</v>
      </c>
      <c r="F3947" t="s">
        <v>55</v>
      </c>
      <c r="G3947" t="s">
        <v>47</v>
      </c>
      <c r="H3947" s="1">
        <v>42765</v>
      </c>
      <c r="J3947" s="1">
        <v>26618</v>
      </c>
      <c r="L3947">
        <v>42223</v>
      </c>
    </row>
    <row r="3948" spans="1:12" x14ac:dyDescent="0.3">
      <c r="A3948" t="s">
        <v>5312</v>
      </c>
      <c r="B3948" t="s">
        <v>36</v>
      </c>
      <c r="C3948" t="s">
        <v>20</v>
      </c>
      <c r="D3948" t="s">
        <v>68</v>
      </c>
      <c r="E3948" t="s">
        <v>92</v>
      </c>
      <c r="F3948" t="s">
        <v>33</v>
      </c>
      <c r="G3948" t="s">
        <v>69</v>
      </c>
      <c r="H3948" s="1">
        <v>43341</v>
      </c>
      <c r="I3948" s="1">
        <v>44223</v>
      </c>
      <c r="J3948" s="1">
        <v>28722</v>
      </c>
      <c r="K3948" t="s">
        <v>5313</v>
      </c>
      <c r="L3948" t="s">
        <v>5618</v>
      </c>
    </row>
    <row r="3949" spans="1:12" x14ac:dyDescent="0.3">
      <c r="A3949" t="s">
        <v>5314</v>
      </c>
      <c r="B3949" t="s">
        <v>49</v>
      </c>
      <c r="C3949" t="s">
        <v>12</v>
      </c>
      <c r="D3949" t="s">
        <v>59</v>
      </c>
      <c r="F3949" t="s">
        <v>60</v>
      </c>
      <c r="G3949" t="s">
        <v>74</v>
      </c>
      <c r="H3949" s="1">
        <v>42617</v>
      </c>
      <c r="J3949" s="1">
        <v>32994</v>
      </c>
      <c r="K3949" t="s">
        <v>5315</v>
      </c>
    </row>
    <row r="3950" spans="1:12" x14ac:dyDescent="0.3">
      <c r="A3950" t="s">
        <v>5316</v>
      </c>
      <c r="C3950" t="s">
        <v>20</v>
      </c>
      <c r="D3950" t="s">
        <v>68</v>
      </c>
      <c r="E3950" t="s">
        <v>51</v>
      </c>
      <c r="F3950" t="s">
        <v>60</v>
      </c>
      <c r="H3950" s="1">
        <v>42199</v>
      </c>
      <c r="J3950" s="1">
        <v>34173</v>
      </c>
      <c r="L3950" t="s">
        <v>1255</v>
      </c>
    </row>
    <row r="3951" spans="1:12" x14ac:dyDescent="0.3">
      <c r="A3951" t="s">
        <v>5317</v>
      </c>
      <c r="B3951" t="s">
        <v>36</v>
      </c>
      <c r="C3951" t="s">
        <v>40</v>
      </c>
      <c r="D3951" t="s">
        <v>59</v>
      </c>
      <c r="G3951" t="s">
        <v>69</v>
      </c>
      <c r="H3951" s="1">
        <v>41043</v>
      </c>
      <c r="J3951" s="1">
        <v>29772</v>
      </c>
      <c r="K3951" t="s">
        <v>5318</v>
      </c>
      <c r="L3951" t="s">
        <v>5622</v>
      </c>
    </row>
    <row r="3952" spans="1:12" x14ac:dyDescent="0.3">
      <c r="A3952" t="s">
        <v>5319</v>
      </c>
      <c r="B3952" t="s">
        <v>24</v>
      </c>
      <c r="C3952" t="s">
        <v>12</v>
      </c>
      <c r="D3952" t="s">
        <v>130</v>
      </c>
      <c r="E3952" t="s">
        <v>38</v>
      </c>
      <c r="G3952" t="s">
        <v>16</v>
      </c>
      <c r="H3952" s="1">
        <v>42322</v>
      </c>
      <c r="J3952" s="1">
        <v>22803</v>
      </c>
      <c r="K3952" t="s">
        <v>5320</v>
      </c>
      <c r="L3952" t="s">
        <v>633</v>
      </c>
    </row>
    <row r="3953" spans="1:12" x14ac:dyDescent="0.3">
      <c r="A3953" t="s">
        <v>5321</v>
      </c>
      <c r="B3953" t="s">
        <v>24</v>
      </c>
      <c r="C3953" t="s">
        <v>45</v>
      </c>
      <c r="D3953" t="s">
        <v>59</v>
      </c>
      <c r="E3953" t="s">
        <v>51</v>
      </c>
      <c r="F3953" t="s">
        <v>28</v>
      </c>
      <c r="G3953" t="s">
        <v>69</v>
      </c>
      <c r="H3953" s="1">
        <v>41986</v>
      </c>
      <c r="J3953" s="1">
        <v>30263</v>
      </c>
      <c r="L3953" t="s">
        <v>289</v>
      </c>
    </row>
    <row r="3954" spans="1:12" x14ac:dyDescent="0.3">
      <c r="A3954" t="s">
        <v>5322</v>
      </c>
      <c r="C3954" t="s">
        <v>82</v>
      </c>
      <c r="D3954" t="s">
        <v>26</v>
      </c>
      <c r="E3954" t="s">
        <v>92</v>
      </c>
      <c r="F3954" t="s">
        <v>60</v>
      </c>
      <c r="G3954" t="s">
        <v>47</v>
      </c>
      <c r="H3954" s="1">
        <v>42186</v>
      </c>
      <c r="I3954" s="1">
        <v>42523</v>
      </c>
      <c r="J3954" s="1">
        <v>38220</v>
      </c>
      <c r="K3954" t="s">
        <v>5323</v>
      </c>
      <c r="L3954">
        <v>34267</v>
      </c>
    </row>
    <row r="3955" spans="1:12" x14ac:dyDescent="0.3">
      <c r="A3955" t="s">
        <v>5324</v>
      </c>
      <c r="B3955" t="s">
        <v>19</v>
      </c>
      <c r="C3955" t="s">
        <v>20</v>
      </c>
      <c r="D3955" t="s">
        <v>94</v>
      </c>
      <c r="E3955" t="s">
        <v>105</v>
      </c>
      <c r="F3955" t="s">
        <v>15</v>
      </c>
      <c r="G3955" t="s">
        <v>64</v>
      </c>
      <c r="H3955" s="1">
        <v>43950</v>
      </c>
      <c r="J3955" s="1">
        <v>36278</v>
      </c>
      <c r="K3955" t="s">
        <v>109</v>
      </c>
    </row>
    <row r="3956" spans="1:12" x14ac:dyDescent="0.3">
      <c r="A3956" t="s">
        <v>5325</v>
      </c>
      <c r="C3956" t="s">
        <v>97</v>
      </c>
      <c r="D3956" t="s">
        <v>68</v>
      </c>
      <c r="E3956" t="s">
        <v>32</v>
      </c>
      <c r="F3956" t="s">
        <v>15</v>
      </c>
      <c r="G3956" t="s">
        <v>42</v>
      </c>
      <c r="H3956" s="1">
        <v>41482</v>
      </c>
      <c r="J3956" s="1">
        <v>23700</v>
      </c>
    </row>
    <row r="3957" spans="1:12" x14ac:dyDescent="0.3">
      <c r="A3957" t="s">
        <v>5326</v>
      </c>
      <c r="B3957" t="s">
        <v>85</v>
      </c>
      <c r="C3957" t="s">
        <v>82</v>
      </c>
      <c r="D3957" t="s">
        <v>83</v>
      </c>
      <c r="E3957" t="s">
        <v>99</v>
      </c>
      <c r="F3957" t="s">
        <v>60</v>
      </c>
      <c r="G3957" t="s">
        <v>29</v>
      </c>
      <c r="H3957" s="1">
        <v>43906</v>
      </c>
      <c r="I3957" s="1">
        <v>43981</v>
      </c>
      <c r="J3957" s="1">
        <v>23294</v>
      </c>
      <c r="K3957">
        <v>57123</v>
      </c>
      <c r="L3957" t="s">
        <v>586</v>
      </c>
    </row>
    <row r="3958" spans="1:12" x14ac:dyDescent="0.3">
      <c r="A3958" t="s">
        <v>5327</v>
      </c>
      <c r="B3958" t="s">
        <v>49</v>
      </c>
      <c r="C3958" t="s">
        <v>25</v>
      </c>
      <c r="D3958" t="s">
        <v>50</v>
      </c>
      <c r="E3958" t="s">
        <v>88</v>
      </c>
      <c r="F3958" t="s">
        <v>33</v>
      </c>
      <c r="G3958" t="s">
        <v>47</v>
      </c>
      <c r="H3958" s="1">
        <v>43157</v>
      </c>
      <c r="I3958" s="1">
        <v>44047</v>
      </c>
      <c r="J3958" s="1">
        <v>29646</v>
      </c>
      <c r="L3958" t="s">
        <v>1626</v>
      </c>
    </row>
    <row r="3959" spans="1:12" x14ac:dyDescent="0.3">
      <c r="A3959" t="s">
        <v>5328</v>
      </c>
      <c r="C3959" t="s">
        <v>82</v>
      </c>
      <c r="D3959" t="s">
        <v>21</v>
      </c>
      <c r="F3959" t="s">
        <v>15</v>
      </c>
      <c r="G3959" t="s">
        <v>74</v>
      </c>
      <c r="H3959" s="1">
        <v>39863</v>
      </c>
      <c r="J3959" s="1">
        <v>37922</v>
      </c>
      <c r="K3959" t="s">
        <v>783</v>
      </c>
      <c r="L3959" t="s">
        <v>5632</v>
      </c>
    </row>
    <row r="3960" spans="1:12" x14ac:dyDescent="0.3">
      <c r="A3960" t="s">
        <v>5329</v>
      </c>
      <c r="C3960" t="s">
        <v>25</v>
      </c>
      <c r="D3960" t="s">
        <v>26</v>
      </c>
      <c r="E3960" t="s">
        <v>86</v>
      </c>
      <c r="G3960" t="s">
        <v>78</v>
      </c>
      <c r="H3960" s="1">
        <v>40228</v>
      </c>
      <c r="I3960" s="1">
        <v>40865</v>
      </c>
      <c r="J3960" s="1">
        <v>30005</v>
      </c>
    </row>
    <row r="3961" spans="1:12" x14ac:dyDescent="0.3">
      <c r="A3961" t="s">
        <v>5330</v>
      </c>
      <c r="B3961" t="s">
        <v>49</v>
      </c>
      <c r="C3961" t="s">
        <v>25</v>
      </c>
      <c r="D3961" t="s">
        <v>125</v>
      </c>
      <c r="E3961" t="s">
        <v>46</v>
      </c>
      <c r="H3961" s="1">
        <v>41835</v>
      </c>
      <c r="I3961" s="1">
        <v>43015</v>
      </c>
      <c r="J3961" s="1">
        <v>25531</v>
      </c>
      <c r="K3961">
        <v>90454</v>
      </c>
    </row>
    <row r="3962" spans="1:12" x14ac:dyDescent="0.3">
      <c r="A3962" t="s">
        <v>5331</v>
      </c>
      <c r="C3962" t="s">
        <v>58</v>
      </c>
      <c r="D3962" t="s">
        <v>21</v>
      </c>
      <c r="E3962" t="s">
        <v>170</v>
      </c>
      <c r="G3962" t="s">
        <v>47</v>
      </c>
      <c r="H3962" s="1">
        <v>43347</v>
      </c>
      <c r="J3962" s="1">
        <v>32496</v>
      </c>
      <c r="K3962" t="s">
        <v>5332</v>
      </c>
      <c r="L3962">
        <v>62959</v>
      </c>
    </row>
    <row r="3963" spans="1:12" x14ac:dyDescent="0.3">
      <c r="A3963" t="s">
        <v>5333</v>
      </c>
      <c r="B3963" t="s">
        <v>36</v>
      </c>
      <c r="C3963" t="s">
        <v>45</v>
      </c>
      <c r="D3963" t="s">
        <v>21</v>
      </c>
      <c r="E3963" t="s">
        <v>54</v>
      </c>
      <c r="G3963" t="s">
        <v>69</v>
      </c>
      <c r="H3963" s="1">
        <v>40261</v>
      </c>
      <c r="J3963" s="1">
        <v>33126</v>
      </c>
      <c r="K3963" t="s">
        <v>5334</v>
      </c>
      <c r="L3963">
        <v>79753</v>
      </c>
    </row>
    <row r="3964" spans="1:12" x14ac:dyDescent="0.3">
      <c r="A3964" t="s">
        <v>5335</v>
      </c>
      <c r="B3964" t="s">
        <v>49</v>
      </c>
      <c r="D3964" t="s">
        <v>41</v>
      </c>
      <c r="E3964" t="s">
        <v>38</v>
      </c>
      <c r="F3964" t="s">
        <v>33</v>
      </c>
      <c r="G3964" t="s">
        <v>64</v>
      </c>
      <c r="H3964" s="1">
        <v>42886</v>
      </c>
      <c r="K3964" t="s">
        <v>5336</v>
      </c>
      <c r="L3964" t="s">
        <v>5638</v>
      </c>
    </row>
    <row r="3965" spans="1:12" x14ac:dyDescent="0.3">
      <c r="A3965" t="s">
        <v>5337</v>
      </c>
      <c r="C3965" t="s">
        <v>58</v>
      </c>
      <c r="G3965" t="s">
        <v>29</v>
      </c>
      <c r="H3965" s="1">
        <v>41560</v>
      </c>
      <c r="J3965" s="1">
        <v>28736</v>
      </c>
      <c r="K3965" t="s">
        <v>5338</v>
      </c>
      <c r="L3965" t="s">
        <v>5640</v>
      </c>
    </row>
    <row r="3966" spans="1:12" x14ac:dyDescent="0.3">
      <c r="A3966" t="s">
        <v>5339</v>
      </c>
      <c r="B3966" t="s">
        <v>85</v>
      </c>
      <c r="C3966" t="s">
        <v>82</v>
      </c>
      <c r="D3966" t="s">
        <v>50</v>
      </c>
      <c r="E3966" t="s">
        <v>170</v>
      </c>
      <c r="F3966" t="s">
        <v>60</v>
      </c>
      <c r="G3966" t="s">
        <v>29</v>
      </c>
      <c r="H3966" s="1">
        <v>43097</v>
      </c>
      <c r="I3966" s="1">
        <v>44687</v>
      </c>
      <c r="J3966" s="1">
        <v>27501</v>
      </c>
      <c r="K3966" t="s">
        <v>439</v>
      </c>
    </row>
    <row r="3967" spans="1:12" x14ac:dyDescent="0.3">
      <c r="A3967" t="s">
        <v>5340</v>
      </c>
      <c r="B3967" t="s">
        <v>67</v>
      </c>
      <c r="C3967" t="s">
        <v>58</v>
      </c>
      <c r="D3967" t="s">
        <v>147</v>
      </c>
      <c r="E3967" t="s">
        <v>38</v>
      </c>
      <c r="F3967" t="s">
        <v>15</v>
      </c>
      <c r="H3967" s="1">
        <v>41360</v>
      </c>
      <c r="J3967" s="1">
        <v>25217</v>
      </c>
      <c r="L3967" t="s">
        <v>439</v>
      </c>
    </row>
    <row r="3968" spans="1:12" x14ac:dyDescent="0.3">
      <c r="A3968" t="s">
        <v>5341</v>
      </c>
      <c r="B3968" t="s">
        <v>49</v>
      </c>
      <c r="C3968" t="s">
        <v>82</v>
      </c>
      <c r="D3968" t="s">
        <v>125</v>
      </c>
      <c r="E3968" t="s">
        <v>105</v>
      </c>
      <c r="F3968" t="s">
        <v>33</v>
      </c>
      <c r="G3968" t="s">
        <v>78</v>
      </c>
      <c r="H3968" s="1">
        <v>42194</v>
      </c>
      <c r="J3968" s="1">
        <v>31201</v>
      </c>
      <c r="K3968" t="s">
        <v>5342</v>
      </c>
      <c r="L3968" t="s">
        <v>5644</v>
      </c>
    </row>
    <row r="3969" spans="1:12" x14ac:dyDescent="0.3">
      <c r="A3969" t="s">
        <v>5343</v>
      </c>
      <c r="B3969" t="s">
        <v>85</v>
      </c>
      <c r="C3969" t="s">
        <v>58</v>
      </c>
      <c r="D3969" t="s">
        <v>26</v>
      </c>
      <c r="E3969" t="s">
        <v>27</v>
      </c>
      <c r="F3969" t="s">
        <v>55</v>
      </c>
      <c r="G3969" t="s">
        <v>16</v>
      </c>
      <c r="H3969" s="1">
        <v>44016</v>
      </c>
      <c r="J3969" s="1">
        <v>24538</v>
      </c>
      <c r="K3969" t="s">
        <v>5344</v>
      </c>
      <c r="L3969" t="s">
        <v>1349</v>
      </c>
    </row>
    <row r="3970" spans="1:12" x14ac:dyDescent="0.3">
      <c r="A3970" t="s">
        <v>5345</v>
      </c>
      <c r="B3970" t="s">
        <v>19</v>
      </c>
      <c r="C3970" t="s">
        <v>12</v>
      </c>
      <c r="D3970" t="s">
        <v>125</v>
      </c>
      <c r="E3970" t="s">
        <v>27</v>
      </c>
      <c r="F3970" t="s">
        <v>60</v>
      </c>
      <c r="G3970" t="s">
        <v>16</v>
      </c>
      <c r="H3970" s="1">
        <v>42445</v>
      </c>
      <c r="J3970" s="1">
        <v>34551</v>
      </c>
      <c r="K3970" t="s">
        <v>5346</v>
      </c>
    </row>
    <row r="3971" spans="1:12" x14ac:dyDescent="0.3">
      <c r="A3971" t="s">
        <v>5347</v>
      </c>
      <c r="B3971" t="s">
        <v>19</v>
      </c>
      <c r="C3971" t="s">
        <v>45</v>
      </c>
      <c r="D3971" t="s">
        <v>13</v>
      </c>
      <c r="E3971" t="s">
        <v>88</v>
      </c>
      <c r="F3971" t="s">
        <v>60</v>
      </c>
      <c r="G3971" t="s">
        <v>16</v>
      </c>
      <c r="H3971" s="1">
        <v>43399</v>
      </c>
      <c r="I3971" s="1">
        <v>45279</v>
      </c>
      <c r="J3971" s="1">
        <v>36204</v>
      </c>
      <c r="K3971" t="s">
        <v>5348</v>
      </c>
      <c r="L3971">
        <v>56863</v>
      </c>
    </row>
    <row r="3972" spans="1:12" x14ac:dyDescent="0.3">
      <c r="A3972" t="s">
        <v>5349</v>
      </c>
      <c r="B3972" t="s">
        <v>67</v>
      </c>
      <c r="C3972" t="s">
        <v>37</v>
      </c>
      <c r="D3972" t="s">
        <v>94</v>
      </c>
      <c r="E3972" t="s">
        <v>32</v>
      </c>
      <c r="F3972" t="s">
        <v>33</v>
      </c>
      <c r="H3972" s="1">
        <v>41711</v>
      </c>
      <c r="J3972" s="1">
        <v>27663</v>
      </c>
      <c r="L3972" t="s">
        <v>5649</v>
      </c>
    </row>
    <row r="3973" spans="1:12" x14ac:dyDescent="0.3">
      <c r="A3973" t="s">
        <v>5350</v>
      </c>
      <c r="B3973" t="s">
        <v>36</v>
      </c>
      <c r="C3973" t="s">
        <v>58</v>
      </c>
      <c r="D3973" t="s">
        <v>83</v>
      </c>
      <c r="E3973" t="s">
        <v>105</v>
      </c>
      <c r="H3973" s="1">
        <v>39833</v>
      </c>
      <c r="I3973" s="1">
        <v>41180</v>
      </c>
      <c r="J3973" s="1">
        <v>34675</v>
      </c>
      <c r="K3973" t="s">
        <v>61</v>
      </c>
    </row>
    <row r="3974" spans="1:12" x14ac:dyDescent="0.3">
      <c r="A3974" t="s">
        <v>5351</v>
      </c>
      <c r="B3974" t="s">
        <v>67</v>
      </c>
      <c r="C3974" t="s">
        <v>40</v>
      </c>
      <c r="D3974" t="s">
        <v>94</v>
      </c>
      <c r="E3974" t="s">
        <v>105</v>
      </c>
      <c r="F3974" t="s">
        <v>28</v>
      </c>
      <c r="G3974" t="s">
        <v>29</v>
      </c>
      <c r="H3974" s="1">
        <v>41532</v>
      </c>
      <c r="I3974" s="1">
        <v>42286</v>
      </c>
      <c r="J3974" s="1">
        <v>35297</v>
      </c>
    </row>
    <row r="3975" spans="1:12" x14ac:dyDescent="0.3">
      <c r="A3975" t="s">
        <v>5352</v>
      </c>
      <c r="B3975" t="s">
        <v>19</v>
      </c>
      <c r="C3975" t="s">
        <v>82</v>
      </c>
      <c r="D3975" t="s">
        <v>50</v>
      </c>
      <c r="E3975" t="s">
        <v>54</v>
      </c>
      <c r="F3975" t="s">
        <v>28</v>
      </c>
      <c r="G3975" t="s">
        <v>69</v>
      </c>
      <c r="H3975" s="1">
        <v>40107</v>
      </c>
      <c r="J3975" s="1">
        <v>30631</v>
      </c>
      <c r="K3975" t="s">
        <v>5353</v>
      </c>
      <c r="L3975" t="s">
        <v>287</v>
      </c>
    </row>
    <row r="3976" spans="1:12" x14ac:dyDescent="0.3">
      <c r="A3976" t="s">
        <v>5354</v>
      </c>
      <c r="B3976" t="s">
        <v>19</v>
      </c>
      <c r="C3976" t="s">
        <v>25</v>
      </c>
      <c r="E3976" t="s">
        <v>46</v>
      </c>
      <c r="F3976" t="s">
        <v>28</v>
      </c>
      <c r="G3976" t="s">
        <v>42</v>
      </c>
      <c r="H3976" s="1">
        <v>40073</v>
      </c>
      <c r="I3976" s="1">
        <v>40092</v>
      </c>
      <c r="J3976" s="1">
        <v>24977</v>
      </c>
      <c r="K3976">
        <v>65095</v>
      </c>
      <c r="L3976" t="s">
        <v>5654</v>
      </c>
    </row>
    <row r="3977" spans="1:12" x14ac:dyDescent="0.3">
      <c r="A3977" t="s">
        <v>5355</v>
      </c>
      <c r="B3977" t="s">
        <v>19</v>
      </c>
      <c r="C3977" t="s">
        <v>82</v>
      </c>
      <c r="D3977" t="s">
        <v>53</v>
      </c>
      <c r="E3977" t="s">
        <v>46</v>
      </c>
      <c r="G3977" t="s">
        <v>16</v>
      </c>
      <c r="H3977" s="1">
        <v>40565</v>
      </c>
      <c r="J3977" s="1">
        <v>32211</v>
      </c>
      <c r="K3977" t="s">
        <v>171</v>
      </c>
      <c r="L3977" t="s">
        <v>5656</v>
      </c>
    </row>
    <row r="3978" spans="1:12" x14ac:dyDescent="0.3">
      <c r="B3978" t="s">
        <v>36</v>
      </c>
      <c r="C3978" t="s">
        <v>45</v>
      </c>
      <c r="D3978" t="s">
        <v>130</v>
      </c>
      <c r="E3978" t="s">
        <v>88</v>
      </c>
      <c r="F3978" t="s">
        <v>55</v>
      </c>
      <c r="H3978" s="1">
        <v>41990</v>
      </c>
      <c r="I3978" s="1">
        <v>41849</v>
      </c>
      <c r="J3978" s="1">
        <v>32656</v>
      </c>
      <c r="K3978" t="s">
        <v>1999</v>
      </c>
    </row>
    <row r="3979" spans="1:12" x14ac:dyDescent="0.3">
      <c r="A3979" t="s">
        <v>5356</v>
      </c>
      <c r="B3979" t="s">
        <v>85</v>
      </c>
      <c r="C3979" t="s">
        <v>12</v>
      </c>
      <c r="D3979" t="s">
        <v>94</v>
      </c>
      <c r="G3979" t="s">
        <v>47</v>
      </c>
      <c r="H3979" s="1">
        <v>43007</v>
      </c>
      <c r="J3979" s="1">
        <v>28647</v>
      </c>
      <c r="K3979" t="s">
        <v>5357</v>
      </c>
      <c r="L3979" t="s">
        <v>5659</v>
      </c>
    </row>
    <row r="3980" spans="1:12" x14ac:dyDescent="0.3">
      <c r="A3980" t="s">
        <v>5358</v>
      </c>
      <c r="B3980" t="s">
        <v>49</v>
      </c>
      <c r="C3980" t="s">
        <v>40</v>
      </c>
      <c r="D3980" t="s">
        <v>83</v>
      </c>
      <c r="E3980" t="s">
        <v>63</v>
      </c>
      <c r="G3980" t="s">
        <v>69</v>
      </c>
      <c r="H3980" s="1">
        <v>41766</v>
      </c>
      <c r="J3980" s="1">
        <v>26600</v>
      </c>
      <c r="K3980">
        <v>100531</v>
      </c>
      <c r="L3980" t="s">
        <v>5661</v>
      </c>
    </row>
    <row r="3981" spans="1:12" x14ac:dyDescent="0.3">
      <c r="A3981" t="s">
        <v>5359</v>
      </c>
      <c r="B3981" t="s">
        <v>19</v>
      </c>
      <c r="C3981" t="s">
        <v>45</v>
      </c>
      <c r="D3981" t="s">
        <v>31</v>
      </c>
      <c r="E3981" t="s">
        <v>105</v>
      </c>
      <c r="F3981" t="s">
        <v>33</v>
      </c>
      <c r="G3981" t="s">
        <v>42</v>
      </c>
      <c r="H3981" s="1">
        <v>41197</v>
      </c>
      <c r="J3981" s="1">
        <v>24326</v>
      </c>
    </row>
    <row r="3982" spans="1:12" x14ac:dyDescent="0.3">
      <c r="A3982" t="s">
        <v>5360</v>
      </c>
      <c r="C3982" t="s">
        <v>37</v>
      </c>
      <c r="D3982" t="s">
        <v>50</v>
      </c>
      <c r="F3982" t="s">
        <v>15</v>
      </c>
      <c r="H3982" s="1">
        <v>42826</v>
      </c>
      <c r="I3982" s="1">
        <v>43646</v>
      </c>
      <c r="J3982" s="1">
        <v>24505</v>
      </c>
      <c r="K3982" t="s">
        <v>76</v>
      </c>
    </row>
    <row r="3983" spans="1:12" x14ac:dyDescent="0.3">
      <c r="A3983" t="s">
        <v>5361</v>
      </c>
      <c r="B3983" t="s">
        <v>24</v>
      </c>
      <c r="C3983" t="s">
        <v>97</v>
      </c>
      <c r="D3983" t="s">
        <v>53</v>
      </c>
      <c r="E3983" t="s">
        <v>51</v>
      </c>
      <c r="G3983" t="s">
        <v>29</v>
      </c>
      <c r="H3983" s="1">
        <v>41846</v>
      </c>
      <c r="I3983" s="1">
        <v>41854</v>
      </c>
      <c r="J3983" s="1">
        <v>38117</v>
      </c>
      <c r="K3983">
        <v>97323</v>
      </c>
      <c r="L3983">
        <v>78633</v>
      </c>
    </row>
    <row r="3984" spans="1:12" x14ac:dyDescent="0.3">
      <c r="A3984" t="s">
        <v>5362</v>
      </c>
      <c r="B3984" t="s">
        <v>49</v>
      </c>
      <c r="C3984" t="s">
        <v>12</v>
      </c>
      <c r="D3984" t="s">
        <v>59</v>
      </c>
      <c r="F3984" t="s">
        <v>28</v>
      </c>
      <c r="G3984" t="s">
        <v>78</v>
      </c>
      <c r="H3984" s="1">
        <v>42778</v>
      </c>
      <c r="J3984" s="1">
        <v>26818</v>
      </c>
      <c r="L3984" t="s">
        <v>5667</v>
      </c>
    </row>
    <row r="3985" spans="1:12" x14ac:dyDescent="0.3">
      <c r="A3985" t="s">
        <v>5363</v>
      </c>
      <c r="B3985" t="s">
        <v>19</v>
      </c>
      <c r="C3985" t="s">
        <v>37</v>
      </c>
      <c r="D3985" t="s">
        <v>130</v>
      </c>
      <c r="G3985" t="s">
        <v>64</v>
      </c>
      <c r="H3985" s="1">
        <v>42626</v>
      </c>
      <c r="I3985" s="1">
        <v>44568</v>
      </c>
      <c r="J3985" s="1">
        <v>23555</v>
      </c>
      <c r="K3985" t="s">
        <v>5364</v>
      </c>
      <c r="L3985">
        <v>115897</v>
      </c>
    </row>
    <row r="3986" spans="1:12" x14ac:dyDescent="0.3">
      <c r="A3986" t="s">
        <v>5365</v>
      </c>
      <c r="C3986" t="s">
        <v>37</v>
      </c>
      <c r="D3986" t="s">
        <v>130</v>
      </c>
      <c r="E3986" t="s">
        <v>32</v>
      </c>
      <c r="F3986" t="s">
        <v>28</v>
      </c>
      <c r="H3986" s="1">
        <v>41151</v>
      </c>
      <c r="J3986" s="1">
        <v>33587</v>
      </c>
      <c r="K3986">
        <v>79523</v>
      </c>
      <c r="L3986">
        <v>78537</v>
      </c>
    </row>
    <row r="3987" spans="1:12" x14ac:dyDescent="0.3">
      <c r="A3987" t="s">
        <v>5366</v>
      </c>
      <c r="B3987" t="s">
        <v>49</v>
      </c>
      <c r="C3987" t="s">
        <v>40</v>
      </c>
      <c r="D3987" t="s">
        <v>130</v>
      </c>
      <c r="E3987" t="s">
        <v>92</v>
      </c>
      <c r="F3987" t="s">
        <v>28</v>
      </c>
      <c r="G3987" t="s">
        <v>69</v>
      </c>
      <c r="H3987" s="1">
        <v>43222</v>
      </c>
      <c r="I3987" s="1">
        <v>45012</v>
      </c>
      <c r="J3987" s="1">
        <v>36223</v>
      </c>
      <c r="K3987">
        <v>47132</v>
      </c>
    </row>
    <row r="3988" spans="1:12" x14ac:dyDescent="0.3">
      <c r="A3988" t="s">
        <v>5367</v>
      </c>
      <c r="B3988" t="s">
        <v>19</v>
      </c>
      <c r="E3988" t="s">
        <v>92</v>
      </c>
      <c r="F3988" t="s">
        <v>28</v>
      </c>
      <c r="G3988" t="s">
        <v>64</v>
      </c>
      <c r="H3988" s="1">
        <v>39878</v>
      </c>
      <c r="J3988" s="1">
        <v>31150</v>
      </c>
      <c r="K3988">
        <v>62702</v>
      </c>
      <c r="L3988">
        <v>110916</v>
      </c>
    </row>
    <row r="3989" spans="1:12" x14ac:dyDescent="0.3">
      <c r="A3989" t="s">
        <v>5368</v>
      </c>
      <c r="B3989" t="s">
        <v>67</v>
      </c>
      <c r="C3989" t="s">
        <v>20</v>
      </c>
      <c r="D3989" t="s">
        <v>50</v>
      </c>
      <c r="F3989" t="s">
        <v>28</v>
      </c>
      <c r="G3989" t="s">
        <v>64</v>
      </c>
      <c r="H3989" s="1">
        <v>40310</v>
      </c>
      <c r="J3989" s="1">
        <v>31647</v>
      </c>
      <c r="K3989" t="s">
        <v>282</v>
      </c>
      <c r="L3989" t="s">
        <v>5673</v>
      </c>
    </row>
    <row r="3990" spans="1:12" x14ac:dyDescent="0.3">
      <c r="A3990" t="s">
        <v>5369</v>
      </c>
      <c r="B3990" t="s">
        <v>49</v>
      </c>
      <c r="C3990" t="s">
        <v>58</v>
      </c>
      <c r="D3990" t="s">
        <v>13</v>
      </c>
      <c r="E3990" t="s">
        <v>27</v>
      </c>
      <c r="F3990" t="s">
        <v>15</v>
      </c>
      <c r="G3990" t="s">
        <v>29</v>
      </c>
      <c r="H3990" s="1">
        <v>43913</v>
      </c>
      <c r="J3990" s="1">
        <v>35335</v>
      </c>
      <c r="K3990" t="s">
        <v>5370</v>
      </c>
      <c r="L3990">
        <v>60847</v>
      </c>
    </row>
    <row r="3991" spans="1:12" x14ac:dyDescent="0.3">
      <c r="A3991" t="s">
        <v>5371</v>
      </c>
      <c r="B3991" t="s">
        <v>19</v>
      </c>
      <c r="C3991" t="s">
        <v>82</v>
      </c>
      <c r="D3991" t="s">
        <v>68</v>
      </c>
      <c r="E3991" t="s">
        <v>88</v>
      </c>
      <c r="F3991" t="s">
        <v>55</v>
      </c>
      <c r="H3991" s="1">
        <v>40927</v>
      </c>
      <c r="J3991" s="1">
        <v>29671</v>
      </c>
      <c r="K3991" t="s">
        <v>5372</v>
      </c>
      <c r="L3991" t="s">
        <v>471</v>
      </c>
    </row>
    <row r="3992" spans="1:12" x14ac:dyDescent="0.3">
      <c r="A3992" t="s">
        <v>5373</v>
      </c>
      <c r="C3992" t="s">
        <v>20</v>
      </c>
      <c r="D3992" t="s">
        <v>125</v>
      </c>
      <c r="F3992" t="s">
        <v>28</v>
      </c>
      <c r="G3992" t="s">
        <v>47</v>
      </c>
      <c r="H3992" s="1">
        <v>42230</v>
      </c>
      <c r="J3992" s="1">
        <v>34496</v>
      </c>
      <c r="K3992">
        <v>93477</v>
      </c>
    </row>
    <row r="3993" spans="1:12" x14ac:dyDescent="0.3">
      <c r="A3993" t="s">
        <v>5374</v>
      </c>
      <c r="B3993" t="s">
        <v>24</v>
      </c>
      <c r="C3993" t="s">
        <v>97</v>
      </c>
      <c r="D3993" t="s">
        <v>147</v>
      </c>
      <c r="E3993" t="s">
        <v>54</v>
      </c>
      <c r="F3993" t="s">
        <v>55</v>
      </c>
      <c r="H3993" s="1">
        <v>43199</v>
      </c>
      <c r="J3993" s="1">
        <v>32211</v>
      </c>
      <c r="L3993" t="s">
        <v>5678</v>
      </c>
    </row>
    <row r="3994" spans="1:12" x14ac:dyDescent="0.3">
      <c r="A3994" t="s">
        <v>5375</v>
      </c>
      <c r="B3994" t="s">
        <v>19</v>
      </c>
      <c r="C3994" t="s">
        <v>20</v>
      </c>
      <c r="D3994" t="s">
        <v>125</v>
      </c>
      <c r="E3994" t="s">
        <v>86</v>
      </c>
      <c r="G3994" t="s">
        <v>74</v>
      </c>
      <c r="H3994" s="1">
        <v>44083</v>
      </c>
      <c r="I3994" s="1">
        <v>43966</v>
      </c>
      <c r="J3994" s="1">
        <v>29445</v>
      </c>
      <c r="K3994" t="s">
        <v>5376</v>
      </c>
      <c r="L3994" t="s">
        <v>5680</v>
      </c>
    </row>
    <row r="3995" spans="1:12" x14ac:dyDescent="0.3">
      <c r="A3995" t="s">
        <v>5377</v>
      </c>
      <c r="C3995" t="s">
        <v>12</v>
      </c>
      <c r="D3995" t="s">
        <v>130</v>
      </c>
      <c r="E3995" t="s">
        <v>105</v>
      </c>
      <c r="H3995" s="1">
        <v>42638</v>
      </c>
      <c r="I3995" s="1">
        <v>43526</v>
      </c>
      <c r="J3995" s="1">
        <v>35983</v>
      </c>
      <c r="K3995" t="s">
        <v>5378</v>
      </c>
      <c r="L3995" t="s">
        <v>1126</v>
      </c>
    </row>
    <row r="3996" spans="1:12" x14ac:dyDescent="0.3">
      <c r="A3996" t="s">
        <v>5379</v>
      </c>
      <c r="B3996" t="s">
        <v>67</v>
      </c>
      <c r="C3996" t="s">
        <v>25</v>
      </c>
      <c r="D3996" t="s">
        <v>26</v>
      </c>
      <c r="F3996" t="s">
        <v>33</v>
      </c>
      <c r="G3996" t="s">
        <v>74</v>
      </c>
      <c r="H3996" s="1">
        <v>42695</v>
      </c>
      <c r="I3996" s="1">
        <v>44179</v>
      </c>
      <c r="J3996" s="1">
        <v>28116</v>
      </c>
      <c r="K3996" t="s">
        <v>5380</v>
      </c>
      <c r="L3996" t="s">
        <v>439</v>
      </c>
    </row>
    <row r="3997" spans="1:12" x14ac:dyDescent="0.3">
      <c r="A3997" t="s">
        <v>5381</v>
      </c>
      <c r="B3997" t="s">
        <v>67</v>
      </c>
      <c r="C3997" t="s">
        <v>20</v>
      </c>
      <c r="E3997" t="s">
        <v>51</v>
      </c>
      <c r="F3997" t="s">
        <v>15</v>
      </c>
      <c r="H3997" s="1">
        <v>41783</v>
      </c>
      <c r="I3997" s="1">
        <v>41816</v>
      </c>
      <c r="J3997" s="1">
        <v>22253</v>
      </c>
      <c r="L3997" t="s">
        <v>5684</v>
      </c>
    </row>
    <row r="3998" spans="1:12" x14ac:dyDescent="0.3">
      <c r="A3998" t="s">
        <v>5382</v>
      </c>
      <c r="B3998" t="s">
        <v>36</v>
      </c>
      <c r="C3998" t="s">
        <v>97</v>
      </c>
      <c r="D3998" t="s">
        <v>50</v>
      </c>
      <c r="G3998" t="s">
        <v>16</v>
      </c>
      <c r="H3998" s="1">
        <v>42450</v>
      </c>
      <c r="I3998" s="1">
        <v>43879</v>
      </c>
      <c r="J3998" s="1">
        <v>26063</v>
      </c>
      <c r="K3998" t="s">
        <v>5383</v>
      </c>
      <c r="L3998" t="s">
        <v>5686</v>
      </c>
    </row>
    <row r="3999" spans="1:12" x14ac:dyDescent="0.3">
      <c r="A3999" t="s">
        <v>5384</v>
      </c>
      <c r="C3999" t="s">
        <v>45</v>
      </c>
      <c r="D3999" t="s">
        <v>53</v>
      </c>
      <c r="E3999" t="s">
        <v>105</v>
      </c>
      <c r="G3999" t="s">
        <v>64</v>
      </c>
      <c r="H3999" s="1">
        <v>40063</v>
      </c>
      <c r="I3999" s="1">
        <v>40517</v>
      </c>
      <c r="J3999" s="1">
        <v>38158</v>
      </c>
      <c r="K3999" t="s">
        <v>5385</v>
      </c>
      <c r="L3999">
        <v>55588</v>
      </c>
    </row>
    <row r="4000" spans="1:12" x14ac:dyDescent="0.3">
      <c r="A4000" t="s">
        <v>5386</v>
      </c>
      <c r="C4000" t="s">
        <v>45</v>
      </c>
      <c r="D4000" t="s">
        <v>94</v>
      </c>
      <c r="E4000" t="s">
        <v>88</v>
      </c>
      <c r="F4000" t="s">
        <v>15</v>
      </c>
      <c r="H4000" s="1">
        <v>42841</v>
      </c>
      <c r="J4000" s="1">
        <v>24180</v>
      </c>
      <c r="K4000" t="s">
        <v>5387</v>
      </c>
      <c r="L4000" t="s">
        <v>270</v>
      </c>
    </row>
    <row r="4001" spans="1:12" x14ac:dyDescent="0.3">
      <c r="A4001" t="s">
        <v>5388</v>
      </c>
      <c r="B4001" t="s">
        <v>49</v>
      </c>
      <c r="C4001" t="s">
        <v>20</v>
      </c>
      <c r="E4001" t="s">
        <v>105</v>
      </c>
      <c r="G4001" t="s">
        <v>42</v>
      </c>
      <c r="H4001" t="s">
        <v>75</v>
      </c>
      <c r="I4001" s="1">
        <v>43663</v>
      </c>
      <c r="J4001" s="1">
        <v>34988</v>
      </c>
      <c r="K4001">
        <v>119865</v>
      </c>
      <c r="L4001" t="s">
        <v>5690</v>
      </c>
    </row>
    <row r="4002" spans="1:12" x14ac:dyDescent="0.3">
      <c r="A4002" t="s">
        <v>5389</v>
      </c>
      <c r="B4002" t="s">
        <v>19</v>
      </c>
      <c r="C4002" t="s">
        <v>40</v>
      </c>
      <c r="D4002" t="s">
        <v>41</v>
      </c>
      <c r="E4002" t="s">
        <v>86</v>
      </c>
      <c r="F4002" t="s">
        <v>60</v>
      </c>
      <c r="G4002" t="s">
        <v>78</v>
      </c>
      <c r="H4002" s="1">
        <v>43585</v>
      </c>
      <c r="I4002" s="1">
        <v>43985</v>
      </c>
      <c r="J4002" s="1">
        <v>33070</v>
      </c>
      <c r="K4002" t="s">
        <v>5390</v>
      </c>
      <c r="L4002" t="s">
        <v>5692</v>
      </c>
    </row>
    <row r="4003" spans="1:12" x14ac:dyDescent="0.3">
      <c r="A4003" t="s">
        <v>5391</v>
      </c>
      <c r="B4003" t="s">
        <v>85</v>
      </c>
      <c r="C4003" t="s">
        <v>97</v>
      </c>
      <c r="D4003" t="s">
        <v>94</v>
      </c>
      <c r="E4003" t="s">
        <v>14</v>
      </c>
      <c r="F4003" t="s">
        <v>33</v>
      </c>
      <c r="H4003" s="1">
        <v>40046</v>
      </c>
      <c r="J4003" s="1">
        <v>26270</v>
      </c>
      <c r="K4003" t="s">
        <v>5392</v>
      </c>
      <c r="L4003">
        <v>103986</v>
      </c>
    </row>
    <row r="4004" spans="1:12" x14ac:dyDescent="0.3">
      <c r="A4004" t="s">
        <v>5393</v>
      </c>
      <c r="C4004" t="s">
        <v>37</v>
      </c>
      <c r="D4004" t="s">
        <v>59</v>
      </c>
      <c r="E4004" t="s">
        <v>86</v>
      </c>
      <c r="F4004" t="s">
        <v>15</v>
      </c>
      <c r="G4004" t="s">
        <v>42</v>
      </c>
      <c r="H4004" s="1">
        <v>40771</v>
      </c>
      <c r="J4004" s="1">
        <v>22961</v>
      </c>
      <c r="K4004" t="s">
        <v>1097</v>
      </c>
    </row>
    <row r="4005" spans="1:12" x14ac:dyDescent="0.3">
      <c r="A4005" t="s">
        <v>5394</v>
      </c>
      <c r="B4005" t="s">
        <v>49</v>
      </c>
      <c r="C4005" t="s">
        <v>97</v>
      </c>
      <c r="D4005" t="s">
        <v>41</v>
      </c>
      <c r="E4005" t="s">
        <v>63</v>
      </c>
      <c r="F4005" t="s">
        <v>33</v>
      </c>
      <c r="G4005" t="s">
        <v>69</v>
      </c>
      <c r="H4005" s="1">
        <v>42574</v>
      </c>
      <c r="I4005" s="1">
        <v>43625</v>
      </c>
      <c r="J4005" s="1">
        <v>35531</v>
      </c>
      <c r="K4005">
        <v>71551</v>
      </c>
      <c r="L4005" t="s">
        <v>5696</v>
      </c>
    </row>
    <row r="4006" spans="1:12" x14ac:dyDescent="0.3">
      <c r="A4006" t="s">
        <v>5395</v>
      </c>
      <c r="C4006" t="s">
        <v>12</v>
      </c>
      <c r="D4006" t="s">
        <v>21</v>
      </c>
      <c r="E4006" t="s">
        <v>63</v>
      </c>
      <c r="F4006" t="s">
        <v>55</v>
      </c>
      <c r="G4006" t="s">
        <v>74</v>
      </c>
      <c r="H4006" s="1">
        <v>40518</v>
      </c>
      <c r="J4006" s="1">
        <v>34589</v>
      </c>
      <c r="K4006" t="s">
        <v>166</v>
      </c>
    </row>
    <row r="4007" spans="1:12" x14ac:dyDescent="0.3">
      <c r="A4007" t="s">
        <v>5396</v>
      </c>
      <c r="B4007" t="s">
        <v>85</v>
      </c>
      <c r="D4007" t="s">
        <v>41</v>
      </c>
      <c r="E4007" t="s">
        <v>92</v>
      </c>
      <c r="F4007" t="s">
        <v>60</v>
      </c>
      <c r="G4007" t="s">
        <v>69</v>
      </c>
      <c r="H4007" s="1">
        <v>44091</v>
      </c>
      <c r="J4007" s="1">
        <v>35393</v>
      </c>
      <c r="K4007">
        <v>57314</v>
      </c>
      <c r="L4007">
        <v>58692</v>
      </c>
    </row>
    <row r="4008" spans="1:12" x14ac:dyDescent="0.3">
      <c r="A4008" t="s">
        <v>5397</v>
      </c>
      <c r="B4008" t="s">
        <v>67</v>
      </c>
      <c r="C4008" t="s">
        <v>58</v>
      </c>
      <c r="D4008" t="s">
        <v>83</v>
      </c>
      <c r="E4008" t="s">
        <v>105</v>
      </c>
      <c r="G4008" t="s">
        <v>78</v>
      </c>
      <c r="H4008" s="1">
        <v>39994</v>
      </c>
      <c r="I4008" s="1">
        <v>41599</v>
      </c>
      <c r="J4008" s="1">
        <v>36177</v>
      </c>
      <c r="K4008">
        <v>66548</v>
      </c>
      <c r="L4008" t="s">
        <v>857</v>
      </c>
    </row>
    <row r="4009" spans="1:12" x14ac:dyDescent="0.3">
      <c r="A4009" t="s">
        <v>5398</v>
      </c>
      <c r="B4009" t="s">
        <v>19</v>
      </c>
      <c r="C4009" t="s">
        <v>20</v>
      </c>
      <c r="D4009" t="s">
        <v>94</v>
      </c>
      <c r="E4009" t="s">
        <v>38</v>
      </c>
      <c r="G4009" t="s">
        <v>69</v>
      </c>
      <c r="H4009" t="s">
        <v>75</v>
      </c>
      <c r="J4009" s="1">
        <v>36434</v>
      </c>
    </row>
    <row r="4010" spans="1:12" x14ac:dyDescent="0.3">
      <c r="A4010" t="s">
        <v>5399</v>
      </c>
      <c r="B4010" t="s">
        <v>85</v>
      </c>
      <c r="C4010" t="s">
        <v>20</v>
      </c>
      <c r="D4010" t="s">
        <v>130</v>
      </c>
      <c r="E4010" t="s">
        <v>86</v>
      </c>
      <c r="F4010" t="s">
        <v>55</v>
      </c>
      <c r="G4010" t="s">
        <v>47</v>
      </c>
      <c r="H4010" s="1">
        <v>41273</v>
      </c>
      <c r="J4010" s="1">
        <v>24693</v>
      </c>
      <c r="K4010" t="s">
        <v>282</v>
      </c>
    </row>
    <row r="4011" spans="1:12" x14ac:dyDescent="0.3">
      <c r="A4011" t="s">
        <v>5400</v>
      </c>
      <c r="C4011" t="s">
        <v>20</v>
      </c>
      <c r="D4011" t="s">
        <v>94</v>
      </c>
      <c r="E4011" t="s">
        <v>88</v>
      </c>
      <c r="G4011" t="s">
        <v>64</v>
      </c>
      <c r="H4011" s="1">
        <v>42447</v>
      </c>
      <c r="J4011" s="1">
        <v>26253</v>
      </c>
      <c r="L4011" t="s">
        <v>5703</v>
      </c>
    </row>
    <row r="4012" spans="1:12" x14ac:dyDescent="0.3">
      <c r="A4012" t="s">
        <v>5401</v>
      </c>
      <c r="C4012" t="s">
        <v>45</v>
      </c>
      <c r="D4012" t="s">
        <v>68</v>
      </c>
      <c r="E4012" t="s">
        <v>86</v>
      </c>
      <c r="G4012" t="s">
        <v>47</v>
      </c>
      <c r="H4012" s="1">
        <v>42974</v>
      </c>
      <c r="J4012" s="1">
        <v>28858</v>
      </c>
      <c r="K4012" t="s">
        <v>5402</v>
      </c>
    </row>
    <row r="4013" spans="1:12" x14ac:dyDescent="0.3">
      <c r="A4013" t="s">
        <v>5403</v>
      </c>
      <c r="C4013" t="s">
        <v>40</v>
      </c>
      <c r="D4013" t="s">
        <v>21</v>
      </c>
      <c r="E4013" t="s">
        <v>14</v>
      </c>
      <c r="F4013" t="s">
        <v>60</v>
      </c>
      <c r="G4013" t="s">
        <v>74</v>
      </c>
      <c r="H4013" s="1">
        <v>40248</v>
      </c>
      <c r="J4013" s="1">
        <v>30179</v>
      </c>
    </row>
    <row r="4014" spans="1:12" x14ac:dyDescent="0.3">
      <c r="A4014" t="s">
        <v>5404</v>
      </c>
      <c r="B4014" t="s">
        <v>36</v>
      </c>
      <c r="C4014" t="s">
        <v>25</v>
      </c>
      <c r="D4014" t="s">
        <v>41</v>
      </c>
      <c r="E4014" t="s">
        <v>51</v>
      </c>
      <c r="F4014" t="s">
        <v>55</v>
      </c>
      <c r="G4014" t="s">
        <v>29</v>
      </c>
      <c r="H4014" t="s">
        <v>75</v>
      </c>
      <c r="I4014" s="1">
        <v>41237</v>
      </c>
      <c r="J4014" s="1">
        <v>29668</v>
      </c>
      <c r="K4014" t="s">
        <v>5405</v>
      </c>
      <c r="L4014">
        <v>106904</v>
      </c>
    </row>
    <row r="4015" spans="1:12" x14ac:dyDescent="0.3">
      <c r="A4015" t="s">
        <v>5406</v>
      </c>
      <c r="C4015" t="s">
        <v>37</v>
      </c>
      <c r="D4015" t="s">
        <v>26</v>
      </c>
      <c r="E4015" t="s">
        <v>14</v>
      </c>
      <c r="G4015" t="s">
        <v>64</v>
      </c>
      <c r="H4015" s="1">
        <v>43278</v>
      </c>
      <c r="J4015" s="1">
        <v>29817</v>
      </c>
    </row>
    <row r="4016" spans="1:12" x14ac:dyDescent="0.3">
      <c r="A4016" t="s">
        <v>5407</v>
      </c>
      <c r="B4016" t="s">
        <v>85</v>
      </c>
      <c r="C4016" t="s">
        <v>37</v>
      </c>
      <c r="D4016" t="s">
        <v>83</v>
      </c>
      <c r="E4016" t="s">
        <v>99</v>
      </c>
      <c r="F4016" t="s">
        <v>28</v>
      </c>
      <c r="G4016" t="s">
        <v>16</v>
      </c>
      <c r="H4016" s="1">
        <v>39933</v>
      </c>
      <c r="J4016" s="1">
        <v>31672</v>
      </c>
      <c r="K4016" t="s">
        <v>5408</v>
      </c>
    </row>
    <row r="4017" spans="1:12" x14ac:dyDescent="0.3">
      <c r="A4017" t="s">
        <v>5409</v>
      </c>
      <c r="B4017" t="s">
        <v>36</v>
      </c>
      <c r="C4017" t="s">
        <v>45</v>
      </c>
      <c r="D4017" t="s">
        <v>41</v>
      </c>
      <c r="E4017" t="s">
        <v>105</v>
      </c>
      <c r="F4017" t="s">
        <v>33</v>
      </c>
      <c r="G4017" t="s">
        <v>69</v>
      </c>
      <c r="H4017" s="1">
        <v>41444</v>
      </c>
      <c r="I4017" s="1">
        <v>41793</v>
      </c>
      <c r="J4017" s="1">
        <v>32046</v>
      </c>
      <c r="K4017" t="s">
        <v>5410</v>
      </c>
    </row>
    <row r="4018" spans="1:12" x14ac:dyDescent="0.3">
      <c r="A4018" t="s">
        <v>5411</v>
      </c>
      <c r="C4018" t="s">
        <v>45</v>
      </c>
      <c r="D4018" t="s">
        <v>50</v>
      </c>
      <c r="E4018" t="s">
        <v>38</v>
      </c>
      <c r="F4018" t="s">
        <v>15</v>
      </c>
      <c r="G4018" t="s">
        <v>64</v>
      </c>
      <c r="H4018" s="1">
        <v>42801</v>
      </c>
      <c r="I4018" s="1">
        <v>42949</v>
      </c>
      <c r="J4018" s="1">
        <v>37032</v>
      </c>
    </row>
    <row r="4019" spans="1:12" x14ac:dyDescent="0.3">
      <c r="A4019" t="s">
        <v>5412</v>
      </c>
      <c r="B4019" t="s">
        <v>36</v>
      </c>
      <c r="C4019" t="s">
        <v>82</v>
      </c>
      <c r="D4019" t="s">
        <v>26</v>
      </c>
      <c r="G4019" t="s">
        <v>78</v>
      </c>
      <c r="H4019" s="1">
        <v>42670</v>
      </c>
      <c r="K4019" t="s">
        <v>5413</v>
      </c>
      <c r="L4019" t="s">
        <v>5713</v>
      </c>
    </row>
    <row r="4020" spans="1:12" x14ac:dyDescent="0.3">
      <c r="A4020" t="s">
        <v>5414</v>
      </c>
      <c r="C4020" t="s">
        <v>12</v>
      </c>
      <c r="D4020" t="s">
        <v>21</v>
      </c>
      <c r="E4020" t="s">
        <v>86</v>
      </c>
      <c r="F4020" t="s">
        <v>28</v>
      </c>
      <c r="G4020" t="s">
        <v>69</v>
      </c>
      <c r="H4020" s="1">
        <v>44123</v>
      </c>
      <c r="J4020" s="1">
        <v>28103</v>
      </c>
      <c r="L4020" t="s">
        <v>5715</v>
      </c>
    </row>
    <row r="4021" spans="1:12" x14ac:dyDescent="0.3">
      <c r="A4021" t="s">
        <v>5415</v>
      </c>
      <c r="B4021" t="s">
        <v>67</v>
      </c>
      <c r="C4021" t="s">
        <v>20</v>
      </c>
      <c r="D4021" t="s">
        <v>31</v>
      </c>
      <c r="E4021" t="s">
        <v>38</v>
      </c>
      <c r="G4021" t="s">
        <v>42</v>
      </c>
      <c r="H4021" s="1">
        <v>40995</v>
      </c>
      <c r="J4021" s="1">
        <v>26513</v>
      </c>
      <c r="K4021" t="s">
        <v>5416</v>
      </c>
    </row>
    <row r="4022" spans="1:12" x14ac:dyDescent="0.3">
      <c r="A4022" t="s">
        <v>5417</v>
      </c>
      <c r="C4022" t="s">
        <v>20</v>
      </c>
      <c r="F4022" t="s">
        <v>28</v>
      </c>
      <c r="G4022" t="s">
        <v>29</v>
      </c>
      <c r="H4022" s="1">
        <v>40553</v>
      </c>
      <c r="J4022" s="1">
        <v>28292</v>
      </c>
      <c r="K4022">
        <v>108572</v>
      </c>
      <c r="L4022" t="s">
        <v>5719</v>
      </c>
    </row>
    <row r="4023" spans="1:12" x14ac:dyDescent="0.3">
      <c r="A4023" t="s">
        <v>5418</v>
      </c>
      <c r="B4023" t="s">
        <v>85</v>
      </c>
      <c r="C4023" t="s">
        <v>12</v>
      </c>
      <c r="D4023" t="s">
        <v>41</v>
      </c>
      <c r="E4023" t="s">
        <v>88</v>
      </c>
      <c r="G4023" t="s">
        <v>69</v>
      </c>
      <c r="H4023" s="1">
        <v>41375</v>
      </c>
      <c r="I4023" s="1">
        <v>42698</v>
      </c>
      <c r="J4023" s="1">
        <v>30097</v>
      </c>
      <c r="K4023" t="s">
        <v>280</v>
      </c>
      <c r="L4023">
        <v>41043</v>
      </c>
    </row>
    <row r="4024" spans="1:12" x14ac:dyDescent="0.3">
      <c r="A4024" t="s">
        <v>5419</v>
      </c>
      <c r="B4024" t="s">
        <v>67</v>
      </c>
      <c r="C4024" t="s">
        <v>12</v>
      </c>
      <c r="D4024" t="s">
        <v>13</v>
      </c>
      <c r="E4024" t="s">
        <v>63</v>
      </c>
      <c r="G4024" t="s">
        <v>16</v>
      </c>
      <c r="H4024" s="1">
        <v>43492</v>
      </c>
      <c r="I4024" s="1">
        <v>44979</v>
      </c>
      <c r="J4024" s="1">
        <v>33185</v>
      </c>
      <c r="L4024" t="s">
        <v>631</v>
      </c>
    </row>
    <row r="4025" spans="1:12" x14ac:dyDescent="0.3">
      <c r="A4025" t="s">
        <v>5420</v>
      </c>
      <c r="B4025" t="s">
        <v>85</v>
      </c>
      <c r="C4025" t="s">
        <v>25</v>
      </c>
      <c r="D4025" t="s">
        <v>59</v>
      </c>
      <c r="E4025" t="s">
        <v>27</v>
      </c>
      <c r="F4025" t="s">
        <v>60</v>
      </c>
      <c r="H4025" s="1">
        <v>42415</v>
      </c>
      <c r="J4025" s="1">
        <v>30418</v>
      </c>
      <c r="L4025" t="s">
        <v>270</v>
      </c>
    </row>
    <row r="4026" spans="1:12" x14ac:dyDescent="0.3">
      <c r="A4026" t="s">
        <v>5421</v>
      </c>
      <c r="B4026" t="s">
        <v>36</v>
      </c>
      <c r="C4026" t="s">
        <v>82</v>
      </c>
      <c r="D4026" t="s">
        <v>53</v>
      </c>
      <c r="E4026" t="s">
        <v>86</v>
      </c>
      <c r="F4026" t="s">
        <v>60</v>
      </c>
      <c r="G4026" t="s">
        <v>74</v>
      </c>
      <c r="H4026" s="1">
        <v>40161</v>
      </c>
      <c r="J4026" s="1">
        <v>30508</v>
      </c>
      <c r="K4026" t="s">
        <v>631</v>
      </c>
    </row>
    <row r="4027" spans="1:12" x14ac:dyDescent="0.3">
      <c r="A4027" t="s">
        <v>5422</v>
      </c>
      <c r="D4027" t="s">
        <v>147</v>
      </c>
      <c r="E4027" t="s">
        <v>51</v>
      </c>
      <c r="F4027" t="s">
        <v>55</v>
      </c>
      <c r="G4027" t="s">
        <v>78</v>
      </c>
      <c r="H4027" s="1">
        <v>42991</v>
      </c>
      <c r="J4027" s="1">
        <v>25807</v>
      </c>
      <c r="L4027" t="s">
        <v>5725</v>
      </c>
    </row>
    <row r="4028" spans="1:12" x14ac:dyDescent="0.3">
      <c r="A4028" t="s">
        <v>5423</v>
      </c>
      <c r="B4028" t="s">
        <v>49</v>
      </c>
      <c r="C4028" t="s">
        <v>37</v>
      </c>
      <c r="D4028" t="s">
        <v>125</v>
      </c>
      <c r="E4028" t="s">
        <v>88</v>
      </c>
      <c r="F4028" t="s">
        <v>33</v>
      </c>
      <c r="H4028" s="1">
        <v>43147</v>
      </c>
      <c r="J4028" s="1">
        <v>33422</v>
      </c>
      <c r="K4028" t="s">
        <v>649</v>
      </c>
    </row>
    <row r="4029" spans="1:12" x14ac:dyDescent="0.3">
      <c r="A4029" t="s">
        <v>5424</v>
      </c>
      <c r="B4029" t="s">
        <v>19</v>
      </c>
      <c r="C4029" t="s">
        <v>12</v>
      </c>
      <c r="D4029" t="s">
        <v>21</v>
      </c>
      <c r="E4029" t="s">
        <v>88</v>
      </c>
      <c r="G4029" t="s">
        <v>78</v>
      </c>
      <c r="H4029" s="1">
        <v>42775</v>
      </c>
      <c r="J4029" s="1">
        <v>27781</v>
      </c>
      <c r="K4029">
        <v>66948</v>
      </c>
      <c r="L4029" t="s">
        <v>1451</v>
      </c>
    </row>
    <row r="4030" spans="1:12" x14ac:dyDescent="0.3">
      <c r="A4030" t="s">
        <v>5425</v>
      </c>
      <c r="C4030" t="s">
        <v>12</v>
      </c>
      <c r="D4030" t="s">
        <v>94</v>
      </c>
      <c r="E4030" t="s">
        <v>105</v>
      </c>
      <c r="F4030" t="s">
        <v>15</v>
      </c>
      <c r="G4030" t="s">
        <v>74</v>
      </c>
      <c r="H4030" t="s">
        <v>75</v>
      </c>
      <c r="J4030" s="1">
        <v>38109</v>
      </c>
      <c r="K4030" t="s">
        <v>5426</v>
      </c>
      <c r="L4030" t="s">
        <v>5728</v>
      </c>
    </row>
    <row r="4031" spans="1:12" x14ac:dyDescent="0.3">
      <c r="A4031" t="s">
        <v>5427</v>
      </c>
      <c r="B4031" t="s">
        <v>36</v>
      </c>
      <c r="D4031" t="s">
        <v>31</v>
      </c>
      <c r="E4031" t="s">
        <v>63</v>
      </c>
      <c r="F4031" t="s">
        <v>15</v>
      </c>
      <c r="H4031" s="1">
        <v>42175</v>
      </c>
      <c r="J4031" s="1">
        <v>30463</v>
      </c>
    </row>
    <row r="4032" spans="1:12" x14ac:dyDescent="0.3">
      <c r="A4032" t="s">
        <v>5428</v>
      </c>
      <c r="C4032" t="s">
        <v>82</v>
      </c>
      <c r="D4032" t="s">
        <v>94</v>
      </c>
      <c r="G4032" t="s">
        <v>42</v>
      </c>
      <c r="H4032" t="s">
        <v>75</v>
      </c>
      <c r="J4032" s="1">
        <v>29053</v>
      </c>
      <c r="K4032" t="s">
        <v>5429</v>
      </c>
    </row>
    <row r="4033" spans="1:12" x14ac:dyDescent="0.3">
      <c r="A4033" t="s">
        <v>5430</v>
      </c>
      <c r="B4033" t="s">
        <v>85</v>
      </c>
      <c r="C4033" t="s">
        <v>20</v>
      </c>
      <c r="D4033" t="s">
        <v>41</v>
      </c>
      <c r="E4033" t="s">
        <v>63</v>
      </c>
      <c r="F4033" t="s">
        <v>15</v>
      </c>
      <c r="G4033" t="s">
        <v>16</v>
      </c>
      <c r="H4033" t="s">
        <v>75</v>
      </c>
      <c r="J4033" s="1">
        <v>24995</v>
      </c>
      <c r="K4033">
        <v>106476</v>
      </c>
    </row>
    <row r="4034" spans="1:12" x14ac:dyDescent="0.3">
      <c r="A4034" t="s">
        <v>5431</v>
      </c>
      <c r="C4034" t="s">
        <v>20</v>
      </c>
      <c r="D4034" t="s">
        <v>50</v>
      </c>
      <c r="F4034" t="s">
        <v>55</v>
      </c>
      <c r="G4034" t="s">
        <v>29</v>
      </c>
      <c r="H4034" s="1">
        <v>41906</v>
      </c>
      <c r="J4034" s="1">
        <v>32100</v>
      </c>
      <c r="L4034">
        <v>84863</v>
      </c>
    </row>
    <row r="4035" spans="1:12" x14ac:dyDescent="0.3">
      <c r="A4035" t="s">
        <v>5432</v>
      </c>
      <c r="B4035" t="s">
        <v>67</v>
      </c>
      <c r="D4035" t="s">
        <v>26</v>
      </c>
      <c r="E4035" t="s">
        <v>38</v>
      </c>
      <c r="F4035" t="s">
        <v>60</v>
      </c>
      <c r="G4035" t="s">
        <v>47</v>
      </c>
      <c r="H4035" t="s">
        <v>75</v>
      </c>
      <c r="J4035" s="1">
        <v>36000</v>
      </c>
      <c r="K4035" t="s">
        <v>5433</v>
      </c>
      <c r="L4035" t="s">
        <v>5734</v>
      </c>
    </row>
    <row r="4036" spans="1:12" x14ac:dyDescent="0.3">
      <c r="A4036" t="s">
        <v>5434</v>
      </c>
      <c r="B4036" t="s">
        <v>67</v>
      </c>
      <c r="C4036" t="s">
        <v>45</v>
      </c>
      <c r="D4036" t="s">
        <v>147</v>
      </c>
      <c r="E4036" t="s">
        <v>54</v>
      </c>
      <c r="F4036" t="s">
        <v>60</v>
      </c>
      <c r="G4036" t="s">
        <v>64</v>
      </c>
      <c r="H4036" s="1">
        <v>40133</v>
      </c>
      <c r="K4036" t="s">
        <v>388</v>
      </c>
    </row>
    <row r="4037" spans="1:12" x14ac:dyDescent="0.3">
      <c r="A4037" t="s">
        <v>5435</v>
      </c>
      <c r="B4037" t="s">
        <v>49</v>
      </c>
      <c r="C4037" t="s">
        <v>45</v>
      </c>
      <c r="D4037" t="s">
        <v>147</v>
      </c>
      <c r="E4037" t="s">
        <v>88</v>
      </c>
      <c r="F4037" t="s">
        <v>33</v>
      </c>
      <c r="H4037" s="1">
        <v>41731</v>
      </c>
      <c r="I4037" s="1">
        <v>42670</v>
      </c>
      <c r="J4037" s="1">
        <v>36211</v>
      </c>
      <c r="K4037" t="s">
        <v>5436</v>
      </c>
      <c r="L4037" t="s">
        <v>5737</v>
      </c>
    </row>
    <row r="4038" spans="1:12" x14ac:dyDescent="0.3">
      <c r="A4038" t="s">
        <v>5437</v>
      </c>
      <c r="B4038" t="s">
        <v>36</v>
      </c>
      <c r="C4038" t="s">
        <v>20</v>
      </c>
      <c r="D4038" t="s">
        <v>31</v>
      </c>
      <c r="E4038" t="s">
        <v>99</v>
      </c>
      <c r="F4038" t="s">
        <v>60</v>
      </c>
      <c r="H4038" s="1">
        <v>43361</v>
      </c>
      <c r="J4038" s="1">
        <v>35208</v>
      </c>
      <c r="L4038" t="s">
        <v>339</v>
      </c>
    </row>
    <row r="4039" spans="1:12" x14ac:dyDescent="0.3">
      <c r="A4039" t="s">
        <v>5438</v>
      </c>
      <c r="B4039" t="s">
        <v>19</v>
      </c>
      <c r="C4039" t="s">
        <v>12</v>
      </c>
      <c r="D4039" t="s">
        <v>53</v>
      </c>
      <c r="E4039" t="s">
        <v>14</v>
      </c>
      <c r="F4039" t="s">
        <v>15</v>
      </c>
      <c r="G4039" t="s">
        <v>29</v>
      </c>
      <c r="H4039" s="1">
        <v>41470</v>
      </c>
      <c r="I4039" s="1">
        <v>43366</v>
      </c>
      <c r="J4039" s="1">
        <v>24979</v>
      </c>
      <c r="K4039" t="s">
        <v>5439</v>
      </c>
    </row>
    <row r="4040" spans="1:12" x14ac:dyDescent="0.3">
      <c r="A4040" t="s">
        <v>5440</v>
      </c>
      <c r="B4040" t="s">
        <v>49</v>
      </c>
      <c r="E4040" t="s">
        <v>92</v>
      </c>
      <c r="F4040" t="s">
        <v>55</v>
      </c>
      <c r="G4040" t="s">
        <v>74</v>
      </c>
      <c r="H4040" s="1">
        <v>41265</v>
      </c>
      <c r="J4040" s="1">
        <v>34542</v>
      </c>
      <c r="K4040">
        <v>85557</v>
      </c>
      <c r="L4040" t="s">
        <v>5741</v>
      </c>
    </row>
    <row r="4041" spans="1:12" x14ac:dyDescent="0.3">
      <c r="A4041" t="s">
        <v>5441</v>
      </c>
      <c r="C4041" t="s">
        <v>37</v>
      </c>
      <c r="D4041" t="s">
        <v>53</v>
      </c>
      <c r="E4041" t="s">
        <v>170</v>
      </c>
      <c r="G4041" t="s">
        <v>47</v>
      </c>
      <c r="H4041" s="1">
        <v>42165</v>
      </c>
      <c r="I4041" s="1">
        <v>43842</v>
      </c>
      <c r="J4041" s="1">
        <v>30187</v>
      </c>
      <c r="K4041" t="s">
        <v>5442</v>
      </c>
      <c r="L4041">
        <v>91583</v>
      </c>
    </row>
    <row r="4042" spans="1:12" x14ac:dyDescent="0.3">
      <c r="A4042" t="s">
        <v>5443</v>
      </c>
      <c r="B4042" t="s">
        <v>36</v>
      </c>
      <c r="C4042" t="s">
        <v>45</v>
      </c>
      <c r="D4042" t="s">
        <v>53</v>
      </c>
      <c r="E4042" t="s">
        <v>54</v>
      </c>
      <c r="F4042" t="s">
        <v>15</v>
      </c>
      <c r="G4042" t="s">
        <v>42</v>
      </c>
      <c r="H4042" s="1">
        <v>41572</v>
      </c>
      <c r="I4042" s="1">
        <v>41677</v>
      </c>
      <c r="J4042" s="1">
        <v>35384</v>
      </c>
      <c r="K4042" t="s">
        <v>5444</v>
      </c>
    </row>
    <row r="4043" spans="1:12" x14ac:dyDescent="0.3">
      <c r="A4043" t="s">
        <v>5445</v>
      </c>
      <c r="C4043" t="s">
        <v>12</v>
      </c>
      <c r="D4043" t="s">
        <v>21</v>
      </c>
      <c r="E4043" t="s">
        <v>92</v>
      </c>
      <c r="F4043" t="s">
        <v>28</v>
      </c>
      <c r="G4043" t="s">
        <v>47</v>
      </c>
      <c r="H4043" s="1">
        <v>41438</v>
      </c>
      <c r="J4043" s="1">
        <v>31772</v>
      </c>
      <c r="K4043" t="s">
        <v>5446</v>
      </c>
      <c r="L4043" t="s">
        <v>5745</v>
      </c>
    </row>
    <row r="4044" spans="1:12" x14ac:dyDescent="0.3">
      <c r="A4044" t="s">
        <v>5447</v>
      </c>
      <c r="B4044" t="s">
        <v>19</v>
      </c>
      <c r="C4044" t="s">
        <v>82</v>
      </c>
      <c r="D4044" t="s">
        <v>125</v>
      </c>
      <c r="E4044" t="s">
        <v>88</v>
      </c>
      <c r="F4044" t="s">
        <v>33</v>
      </c>
      <c r="G4044" t="s">
        <v>69</v>
      </c>
      <c r="H4044" s="1">
        <v>42377</v>
      </c>
      <c r="J4044" s="1">
        <v>23159</v>
      </c>
      <c r="K4044" t="s">
        <v>5448</v>
      </c>
    </row>
    <row r="4045" spans="1:12" x14ac:dyDescent="0.3">
      <c r="A4045" t="s">
        <v>5449</v>
      </c>
      <c r="B4045" t="s">
        <v>49</v>
      </c>
      <c r="C4045" t="s">
        <v>45</v>
      </c>
      <c r="D4045" t="s">
        <v>53</v>
      </c>
      <c r="E4045" t="s">
        <v>27</v>
      </c>
      <c r="H4045" s="1">
        <v>43110</v>
      </c>
      <c r="I4045" s="1">
        <v>43665</v>
      </c>
      <c r="J4045" s="1">
        <v>30288</v>
      </c>
    </row>
    <row r="4046" spans="1:12" x14ac:dyDescent="0.3">
      <c r="A4046" t="s">
        <v>5450</v>
      </c>
      <c r="B4046" t="s">
        <v>24</v>
      </c>
      <c r="C4046" t="s">
        <v>58</v>
      </c>
      <c r="D4046" t="s">
        <v>83</v>
      </c>
      <c r="E4046" t="s">
        <v>46</v>
      </c>
      <c r="F4046" t="s">
        <v>33</v>
      </c>
      <c r="G4046" t="s">
        <v>69</v>
      </c>
      <c r="H4046" t="s">
        <v>75</v>
      </c>
      <c r="J4046" s="1">
        <v>28992</v>
      </c>
      <c r="K4046" t="s">
        <v>785</v>
      </c>
      <c r="L4046">
        <v>91096</v>
      </c>
    </row>
    <row r="4047" spans="1:12" x14ac:dyDescent="0.3">
      <c r="A4047" t="s">
        <v>5451</v>
      </c>
      <c r="B4047" t="s">
        <v>24</v>
      </c>
      <c r="D4047" t="s">
        <v>68</v>
      </c>
      <c r="E4047" t="s">
        <v>38</v>
      </c>
      <c r="H4047" s="1">
        <v>40900</v>
      </c>
      <c r="J4047" s="1">
        <v>28909</v>
      </c>
      <c r="K4047" t="s">
        <v>5452</v>
      </c>
      <c r="L4047" t="s">
        <v>969</v>
      </c>
    </row>
    <row r="4048" spans="1:12" x14ac:dyDescent="0.3">
      <c r="A4048" t="s">
        <v>5453</v>
      </c>
      <c r="B4048" t="s">
        <v>36</v>
      </c>
      <c r="C4048" t="s">
        <v>20</v>
      </c>
      <c r="D4048" t="s">
        <v>50</v>
      </c>
      <c r="E4048" t="s">
        <v>14</v>
      </c>
      <c r="F4048" t="s">
        <v>60</v>
      </c>
      <c r="G4048" t="s">
        <v>47</v>
      </c>
      <c r="H4048" s="1">
        <v>41459</v>
      </c>
      <c r="I4048" s="1">
        <v>42682</v>
      </c>
      <c r="J4048" s="1">
        <v>28109</v>
      </c>
      <c r="K4048">
        <v>44080</v>
      </c>
      <c r="L4048" t="s">
        <v>5750</v>
      </c>
    </row>
    <row r="4049" spans="1:12" x14ac:dyDescent="0.3">
      <c r="A4049" t="s">
        <v>5454</v>
      </c>
      <c r="B4049" t="s">
        <v>49</v>
      </c>
      <c r="C4049" t="s">
        <v>37</v>
      </c>
      <c r="D4049" t="s">
        <v>68</v>
      </c>
      <c r="E4049" t="s">
        <v>51</v>
      </c>
      <c r="F4049" t="s">
        <v>15</v>
      </c>
      <c r="G4049" t="s">
        <v>29</v>
      </c>
      <c r="H4049" s="1">
        <v>40058</v>
      </c>
      <c r="I4049" s="1">
        <v>41181</v>
      </c>
      <c r="J4049" s="1">
        <v>34534</v>
      </c>
      <c r="K4049" t="s">
        <v>5455</v>
      </c>
    </row>
    <row r="4050" spans="1:12" x14ac:dyDescent="0.3">
      <c r="A4050" t="s">
        <v>5456</v>
      </c>
      <c r="C4050" t="s">
        <v>12</v>
      </c>
      <c r="D4050" t="s">
        <v>13</v>
      </c>
      <c r="E4050" t="s">
        <v>99</v>
      </c>
      <c r="F4050" t="s">
        <v>28</v>
      </c>
      <c r="G4050" t="s">
        <v>16</v>
      </c>
      <c r="H4050" s="1">
        <v>43711</v>
      </c>
      <c r="J4050" s="1">
        <v>34767</v>
      </c>
      <c r="K4050" t="s">
        <v>910</v>
      </c>
      <c r="L4050" t="s">
        <v>270</v>
      </c>
    </row>
    <row r="4051" spans="1:12" x14ac:dyDescent="0.3">
      <c r="A4051" t="s">
        <v>5457</v>
      </c>
      <c r="B4051" t="s">
        <v>19</v>
      </c>
      <c r="D4051" t="s">
        <v>125</v>
      </c>
      <c r="F4051" t="s">
        <v>28</v>
      </c>
      <c r="G4051" t="s">
        <v>29</v>
      </c>
      <c r="H4051" t="s">
        <v>75</v>
      </c>
      <c r="I4051" s="1">
        <v>43574</v>
      </c>
      <c r="J4051" s="1">
        <v>25922</v>
      </c>
      <c r="K4051" t="s">
        <v>5458</v>
      </c>
      <c r="L4051" t="s">
        <v>5754</v>
      </c>
    </row>
    <row r="4052" spans="1:12" x14ac:dyDescent="0.3">
      <c r="A4052" t="s">
        <v>5459</v>
      </c>
      <c r="B4052" t="s">
        <v>85</v>
      </c>
      <c r="C4052" t="s">
        <v>97</v>
      </c>
      <c r="D4052" t="s">
        <v>147</v>
      </c>
      <c r="E4052" t="s">
        <v>63</v>
      </c>
      <c r="F4052" t="s">
        <v>28</v>
      </c>
      <c r="G4052" t="s">
        <v>78</v>
      </c>
      <c r="H4052" s="1">
        <v>41384</v>
      </c>
      <c r="J4052" s="1">
        <v>29601</v>
      </c>
      <c r="K4052" t="s">
        <v>5460</v>
      </c>
    </row>
    <row r="4053" spans="1:12" x14ac:dyDescent="0.3">
      <c r="A4053" t="s">
        <v>5461</v>
      </c>
      <c r="B4053" t="s">
        <v>85</v>
      </c>
      <c r="C4053" t="s">
        <v>58</v>
      </c>
      <c r="D4053" t="s">
        <v>94</v>
      </c>
      <c r="E4053" t="s">
        <v>46</v>
      </c>
      <c r="F4053" t="s">
        <v>28</v>
      </c>
      <c r="G4053" t="s">
        <v>42</v>
      </c>
      <c r="H4053" s="1">
        <v>40994</v>
      </c>
    </row>
    <row r="4054" spans="1:12" x14ac:dyDescent="0.3">
      <c r="A4054" t="s">
        <v>5462</v>
      </c>
      <c r="B4054" t="s">
        <v>49</v>
      </c>
      <c r="D4054" t="s">
        <v>50</v>
      </c>
      <c r="E4054" t="s">
        <v>51</v>
      </c>
      <c r="F4054" t="s">
        <v>15</v>
      </c>
      <c r="G4054" t="s">
        <v>47</v>
      </c>
      <c r="H4054" s="1">
        <v>42476</v>
      </c>
      <c r="J4054" s="1">
        <v>25136</v>
      </c>
      <c r="K4054" t="s">
        <v>5463</v>
      </c>
    </row>
    <row r="4055" spans="1:12" x14ac:dyDescent="0.3">
      <c r="C4055" t="s">
        <v>82</v>
      </c>
      <c r="D4055" t="s">
        <v>53</v>
      </c>
      <c r="E4055" t="s">
        <v>51</v>
      </c>
      <c r="F4055" t="s">
        <v>28</v>
      </c>
      <c r="G4055" t="s">
        <v>64</v>
      </c>
      <c r="H4055" s="1">
        <v>40246</v>
      </c>
      <c r="I4055" s="1">
        <v>41192</v>
      </c>
      <c r="J4055" s="1">
        <v>34381</v>
      </c>
      <c r="K4055">
        <v>114897</v>
      </c>
    </row>
    <row r="4056" spans="1:12" x14ac:dyDescent="0.3">
      <c r="A4056" t="s">
        <v>5464</v>
      </c>
      <c r="C4056" t="s">
        <v>20</v>
      </c>
      <c r="D4056" t="s">
        <v>94</v>
      </c>
      <c r="E4056" t="s">
        <v>27</v>
      </c>
      <c r="F4056" t="s">
        <v>55</v>
      </c>
      <c r="G4056" t="s">
        <v>74</v>
      </c>
      <c r="H4056" s="1">
        <v>42043</v>
      </c>
      <c r="J4056" s="1">
        <v>26159</v>
      </c>
    </row>
    <row r="4057" spans="1:12" x14ac:dyDescent="0.3">
      <c r="A4057" t="s">
        <v>5465</v>
      </c>
      <c r="B4057" t="s">
        <v>24</v>
      </c>
      <c r="C4057" t="s">
        <v>58</v>
      </c>
      <c r="D4057" t="s">
        <v>26</v>
      </c>
      <c r="E4057" t="s">
        <v>54</v>
      </c>
      <c r="F4057" t="s">
        <v>28</v>
      </c>
      <c r="G4057" t="s">
        <v>69</v>
      </c>
      <c r="H4057" s="1">
        <v>40490</v>
      </c>
      <c r="I4057" s="1">
        <v>40567</v>
      </c>
      <c r="J4057" s="1">
        <v>37262</v>
      </c>
      <c r="K4057" t="s">
        <v>668</v>
      </c>
      <c r="L4057" t="s">
        <v>187</v>
      </c>
    </row>
    <row r="4058" spans="1:12" x14ac:dyDescent="0.3">
      <c r="A4058" t="s">
        <v>5466</v>
      </c>
      <c r="B4058" t="s">
        <v>49</v>
      </c>
      <c r="C4058" t="s">
        <v>37</v>
      </c>
      <c r="D4058" t="s">
        <v>125</v>
      </c>
      <c r="G4058" t="s">
        <v>74</v>
      </c>
      <c r="H4058" s="1">
        <v>42483</v>
      </c>
      <c r="J4058" s="1">
        <v>30494</v>
      </c>
      <c r="K4058" t="s">
        <v>5467</v>
      </c>
      <c r="L4058">
        <v>107506</v>
      </c>
    </row>
    <row r="4059" spans="1:12" x14ac:dyDescent="0.3">
      <c r="A4059" t="s">
        <v>5468</v>
      </c>
      <c r="C4059" t="s">
        <v>37</v>
      </c>
      <c r="D4059" t="s">
        <v>147</v>
      </c>
      <c r="E4059" t="s">
        <v>63</v>
      </c>
      <c r="F4059" t="s">
        <v>15</v>
      </c>
      <c r="G4059" t="s">
        <v>16</v>
      </c>
      <c r="H4059" s="1">
        <v>43414</v>
      </c>
      <c r="I4059" s="1">
        <v>44933</v>
      </c>
      <c r="J4059" s="1">
        <v>30395</v>
      </c>
      <c r="K4059" t="s">
        <v>5469</v>
      </c>
    </row>
    <row r="4060" spans="1:12" x14ac:dyDescent="0.3">
      <c r="A4060" t="s">
        <v>5470</v>
      </c>
      <c r="B4060" t="s">
        <v>36</v>
      </c>
      <c r="C4060" t="s">
        <v>12</v>
      </c>
      <c r="D4060" t="s">
        <v>125</v>
      </c>
      <c r="E4060" t="s">
        <v>105</v>
      </c>
      <c r="F4060" t="s">
        <v>33</v>
      </c>
      <c r="G4060" t="s">
        <v>29</v>
      </c>
      <c r="H4060" t="s">
        <v>75</v>
      </c>
      <c r="I4060" s="1">
        <v>45302</v>
      </c>
      <c r="J4060" s="1">
        <v>28718</v>
      </c>
      <c r="L4060" t="s">
        <v>5764</v>
      </c>
    </row>
    <row r="4061" spans="1:12" x14ac:dyDescent="0.3">
      <c r="A4061" t="s">
        <v>5471</v>
      </c>
      <c r="B4061" t="s">
        <v>36</v>
      </c>
      <c r="C4061" t="s">
        <v>40</v>
      </c>
      <c r="D4061" t="s">
        <v>83</v>
      </c>
      <c r="E4061" t="s">
        <v>86</v>
      </c>
      <c r="F4061" t="s">
        <v>33</v>
      </c>
      <c r="H4061" s="1">
        <v>43079</v>
      </c>
      <c r="I4061" s="1">
        <v>43531</v>
      </c>
      <c r="J4061" s="1">
        <v>36166</v>
      </c>
    </row>
    <row r="4062" spans="1:12" x14ac:dyDescent="0.3">
      <c r="A4062" t="s">
        <v>5472</v>
      </c>
      <c r="D4062" t="s">
        <v>31</v>
      </c>
      <c r="E4062" t="s">
        <v>32</v>
      </c>
      <c r="G4062" t="s">
        <v>64</v>
      </c>
      <c r="H4062" s="1">
        <v>43018</v>
      </c>
      <c r="I4062" s="1">
        <v>44256</v>
      </c>
      <c r="J4062" s="1">
        <v>35668</v>
      </c>
      <c r="K4062">
        <v>80511</v>
      </c>
      <c r="L4062" t="s">
        <v>5767</v>
      </c>
    </row>
    <row r="4063" spans="1:12" x14ac:dyDescent="0.3">
      <c r="A4063" t="s">
        <v>5473</v>
      </c>
      <c r="C4063" t="s">
        <v>37</v>
      </c>
      <c r="E4063" t="s">
        <v>63</v>
      </c>
      <c r="F4063" t="s">
        <v>28</v>
      </c>
      <c r="G4063" t="s">
        <v>42</v>
      </c>
      <c r="H4063" s="1">
        <v>40082</v>
      </c>
      <c r="I4063" s="1">
        <v>40614</v>
      </c>
      <c r="J4063" s="1">
        <v>29079</v>
      </c>
      <c r="K4063" t="s">
        <v>5474</v>
      </c>
      <c r="L4063">
        <v>74113</v>
      </c>
    </row>
    <row r="4064" spans="1:12" x14ac:dyDescent="0.3">
      <c r="A4064" t="s">
        <v>5475</v>
      </c>
      <c r="B4064" t="s">
        <v>67</v>
      </c>
      <c r="C4064" t="s">
        <v>20</v>
      </c>
      <c r="D4064" t="s">
        <v>13</v>
      </c>
      <c r="E4064" t="s">
        <v>32</v>
      </c>
      <c r="F4064" t="s">
        <v>33</v>
      </c>
      <c r="G4064" t="s">
        <v>42</v>
      </c>
      <c r="H4064" s="1">
        <v>39826</v>
      </c>
    </row>
    <row r="4065" spans="1:12" x14ac:dyDescent="0.3">
      <c r="A4065" t="s">
        <v>5476</v>
      </c>
      <c r="B4065" t="s">
        <v>24</v>
      </c>
      <c r="C4065" t="s">
        <v>40</v>
      </c>
      <c r="D4065" t="s">
        <v>53</v>
      </c>
      <c r="E4065" t="s">
        <v>51</v>
      </c>
      <c r="G4065" t="s">
        <v>42</v>
      </c>
      <c r="H4065" s="1">
        <v>41207</v>
      </c>
      <c r="J4065" s="1">
        <v>31585</v>
      </c>
      <c r="L4065" t="s">
        <v>5771</v>
      </c>
    </row>
    <row r="4066" spans="1:12" x14ac:dyDescent="0.3">
      <c r="A4066" t="s">
        <v>5477</v>
      </c>
      <c r="B4066" t="s">
        <v>19</v>
      </c>
      <c r="D4066" t="s">
        <v>94</v>
      </c>
      <c r="E4066" t="s">
        <v>88</v>
      </c>
      <c r="H4066" s="1">
        <v>43013</v>
      </c>
      <c r="K4066">
        <v>108415</v>
      </c>
      <c r="L4066">
        <v>53636</v>
      </c>
    </row>
    <row r="4067" spans="1:12" x14ac:dyDescent="0.3">
      <c r="A4067" t="s">
        <v>5478</v>
      </c>
      <c r="B4067" t="s">
        <v>85</v>
      </c>
      <c r="C4067" t="s">
        <v>45</v>
      </c>
      <c r="D4067" t="s">
        <v>50</v>
      </c>
      <c r="E4067" t="s">
        <v>105</v>
      </c>
      <c r="F4067" t="s">
        <v>60</v>
      </c>
      <c r="H4067" s="1">
        <v>42783</v>
      </c>
      <c r="J4067" s="1">
        <v>24689</v>
      </c>
      <c r="K4067" t="s">
        <v>291</v>
      </c>
      <c r="L4067" t="s">
        <v>5774</v>
      </c>
    </row>
    <row r="4068" spans="1:12" x14ac:dyDescent="0.3">
      <c r="A4068" t="s">
        <v>5479</v>
      </c>
      <c r="B4068" t="s">
        <v>36</v>
      </c>
      <c r="C4068" t="s">
        <v>82</v>
      </c>
      <c r="D4068" t="s">
        <v>125</v>
      </c>
      <c r="E4068" t="s">
        <v>86</v>
      </c>
      <c r="G4068" t="s">
        <v>78</v>
      </c>
      <c r="H4068" s="1">
        <v>41758</v>
      </c>
      <c r="I4068" s="1">
        <v>42968</v>
      </c>
      <c r="J4068" s="1">
        <v>30737</v>
      </c>
      <c r="K4068" t="s">
        <v>5480</v>
      </c>
      <c r="L4068" t="s">
        <v>5776</v>
      </c>
    </row>
    <row r="4069" spans="1:12" x14ac:dyDescent="0.3">
      <c r="A4069" t="s">
        <v>5481</v>
      </c>
      <c r="B4069" t="s">
        <v>67</v>
      </c>
      <c r="C4069" t="s">
        <v>40</v>
      </c>
      <c r="D4069" t="s">
        <v>50</v>
      </c>
      <c r="E4069" t="s">
        <v>38</v>
      </c>
      <c r="F4069" t="s">
        <v>60</v>
      </c>
      <c r="G4069" t="s">
        <v>74</v>
      </c>
      <c r="H4069" s="1">
        <v>43546</v>
      </c>
      <c r="J4069" s="1">
        <v>28530</v>
      </c>
      <c r="K4069" t="s">
        <v>5482</v>
      </c>
      <c r="L4069" t="s">
        <v>5778</v>
      </c>
    </row>
    <row r="4070" spans="1:12" x14ac:dyDescent="0.3">
      <c r="A4070" t="s">
        <v>5483</v>
      </c>
      <c r="C4070" t="s">
        <v>45</v>
      </c>
      <c r="E4070" t="s">
        <v>51</v>
      </c>
      <c r="G4070" t="s">
        <v>29</v>
      </c>
      <c r="H4070" t="s">
        <v>75</v>
      </c>
      <c r="I4070" s="1">
        <v>44366</v>
      </c>
      <c r="J4070" s="1">
        <v>29779</v>
      </c>
    </row>
    <row r="4071" spans="1:12" x14ac:dyDescent="0.3">
      <c r="A4071" t="s">
        <v>5484</v>
      </c>
      <c r="B4071" t="s">
        <v>36</v>
      </c>
      <c r="C4071" t="s">
        <v>97</v>
      </c>
      <c r="D4071" t="s">
        <v>68</v>
      </c>
      <c r="F4071" t="s">
        <v>60</v>
      </c>
      <c r="H4071" s="1">
        <v>40939</v>
      </c>
      <c r="J4071" s="1">
        <v>36673</v>
      </c>
      <c r="L4071">
        <v>90544</v>
      </c>
    </row>
    <row r="4072" spans="1:12" x14ac:dyDescent="0.3">
      <c r="A4072" t="s">
        <v>5485</v>
      </c>
      <c r="B4072" t="s">
        <v>85</v>
      </c>
      <c r="C4072" t="s">
        <v>20</v>
      </c>
      <c r="D4072" t="s">
        <v>83</v>
      </c>
      <c r="F4072" t="s">
        <v>33</v>
      </c>
      <c r="G4072" t="s">
        <v>42</v>
      </c>
      <c r="H4072" s="1">
        <v>41008</v>
      </c>
      <c r="J4072" s="1">
        <v>27212</v>
      </c>
    </row>
    <row r="4073" spans="1:12" x14ac:dyDescent="0.3">
      <c r="A4073" t="s">
        <v>5486</v>
      </c>
      <c r="C4073" t="s">
        <v>40</v>
      </c>
      <c r="D4073" t="s">
        <v>41</v>
      </c>
      <c r="E4073" t="s">
        <v>63</v>
      </c>
      <c r="F4073" t="s">
        <v>15</v>
      </c>
      <c r="G4073" t="s">
        <v>69</v>
      </c>
      <c r="H4073" s="1">
        <v>40345</v>
      </c>
      <c r="J4073" s="1">
        <v>26335</v>
      </c>
      <c r="K4073">
        <v>30440</v>
      </c>
      <c r="L4073" t="s">
        <v>176</v>
      </c>
    </row>
    <row r="4074" spans="1:12" x14ac:dyDescent="0.3">
      <c r="A4074" t="s">
        <v>5487</v>
      </c>
      <c r="C4074" t="s">
        <v>82</v>
      </c>
      <c r="D4074" t="s">
        <v>94</v>
      </c>
      <c r="E4074" t="s">
        <v>105</v>
      </c>
      <c r="G4074" t="s">
        <v>69</v>
      </c>
      <c r="H4074" s="1">
        <v>41603</v>
      </c>
      <c r="I4074" s="1">
        <v>42213</v>
      </c>
      <c r="J4074" s="1">
        <v>34626</v>
      </c>
      <c r="K4074" t="s">
        <v>471</v>
      </c>
    </row>
    <row r="4075" spans="1:12" x14ac:dyDescent="0.3">
      <c r="A4075" t="s">
        <v>5488</v>
      </c>
      <c r="B4075" t="s">
        <v>19</v>
      </c>
      <c r="C4075" t="s">
        <v>20</v>
      </c>
      <c r="D4075" t="s">
        <v>83</v>
      </c>
      <c r="E4075" t="s">
        <v>14</v>
      </c>
      <c r="G4075" t="s">
        <v>42</v>
      </c>
      <c r="H4075" s="1">
        <v>41792</v>
      </c>
      <c r="I4075" s="1">
        <v>42153</v>
      </c>
      <c r="J4075" s="1">
        <v>28950</v>
      </c>
      <c r="K4075" t="s">
        <v>2296</v>
      </c>
      <c r="L4075" t="s">
        <v>787</v>
      </c>
    </row>
    <row r="4076" spans="1:12" x14ac:dyDescent="0.3">
      <c r="A4076" t="s">
        <v>5489</v>
      </c>
      <c r="B4076" t="s">
        <v>67</v>
      </c>
      <c r="C4076" t="s">
        <v>40</v>
      </c>
      <c r="D4076" t="s">
        <v>130</v>
      </c>
      <c r="E4076" t="s">
        <v>38</v>
      </c>
      <c r="F4076" t="s">
        <v>55</v>
      </c>
      <c r="H4076" s="1">
        <v>43158</v>
      </c>
      <c r="J4076" s="1">
        <v>36575</v>
      </c>
    </row>
    <row r="4077" spans="1:12" x14ac:dyDescent="0.3">
      <c r="A4077" t="s">
        <v>5490</v>
      </c>
      <c r="B4077" t="s">
        <v>67</v>
      </c>
      <c r="C4077" t="s">
        <v>97</v>
      </c>
      <c r="D4077" t="s">
        <v>21</v>
      </c>
      <c r="F4077" t="s">
        <v>60</v>
      </c>
      <c r="G4077" t="s">
        <v>47</v>
      </c>
      <c r="H4077" s="1">
        <v>44065</v>
      </c>
      <c r="I4077" s="1">
        <v>45359</v>
      </c>
      <c r="J4077" s="1">
        <v>32894</v>
      </c>
      <c r="K4077">
        <v>67517</v>
      </c>
      <c r="L4077" t="s">
        <v>631</v>
      </c>
    </row>
    <row r="4078" spans="1:12" x14ac:dyDescent="0.3">
      <c r="A4078" t="s">
        <v>5491</v>
      </c>
      <c r="B4078" t="s">
        <v>24</v>
      </c>
      <c r="D4078" t="s">
        <v>21</v>
      </c>
      <c r="F4078" t="s">
        <v>28</v>
      </c>
      <c r="G4078" t="s">
        <v>29</v>
      </c>
      <c r="H4078" s="1">
        <v>41053</v>
      </c>
      <c r="J4078" s="1">
        <v>27204</v>
      </c>
      <c r="K4078">
        <v>113745</v>
      </c>
    </row>
    <row r="4079" spans="1:12" x14ac:dyDescent="0.3">
      <c r="A4079" t="s">
        <v>5492</v>
      </c>
      <c r="B4079" t="s">
        <v>19</v>
      </c>
      <c r="C4079" t="s">
        <v>40</v>
      </c>
      <c r="E4079" t="s">
        <v>54</v>
      </c>
      <c r="F4079" t="s">
        <v>60</v>
      </c>
      <c r="G4079" t="s">
        <v>42</v>
      </c>
      <c r="H4079" s="1">
        <v>41832</v>
      </c>
      <c r="J4079" s="1">
        <v>28775</v>
      </c>
    </row>
    <row r="4080" spans="1:12" x14ac:dyDescent="0.3">
      <c r="A4080" t="s">
        <v>5493</v>
      </c>
      <c r="C4080" t="s">
        <v>37</v>
      </c>
      <c r="D4080" t="s">
        <v>83</v>
      </c>
      <c r="E4080" t="s">
        <v>14</v>
      </c>
      <c r="F4080" t="s">
        <v>28</v>
      </c>
      <c r="H4080" s="1">
        <v>43711</v>
      </c>
      <c r="J4080" s="1">
        <v>37536</v>
      </c>
      <c r="K4080">
        <v>99463</v>
      </c>
      <c r="L4080" t="s">
        <v>5791</v>
      </c>
    </row>
    <row r="4081" spans="1:12" x14ac:dyDescent="0.3">
      <c r="A4081" t="s">
        <v>5494</v>
      </c>
      <c r="B4081" t="s">
        <v>24</v>
      </c>
      <c r="C4081" t="s">
        <v>40</v>
      </c>
      <c r="D4081" t="s">
        <v>13</v>
      </c>
      <c r="F4081" t="s">
        <v>28</v>
      </c>
      <c r="H4081" t="s">
        <v>75</v>
      </c>
      <c r="J4081" s="1">
        <v>30489</v>
      </c>
      <c r="K4081" t="s">
        <v>22</v>
      </c>
      <c r="L4081" t="s">
        <v>5793</v>
      </c>
    </row>
    <row r="4082" spans="1:12" x14ac:dyDescent="0.3">
      <c r="A4082" t="s">
        <v>5495</v>
      </c>
      <c r="B4082" t="s">
        <v>24</v>
      </c>
      <c r="C4082" t="s">
        <v>40</v>
      </c>
      <c r="D4082" t="s">
        <v>125</v>
      </c>
      <c r="E4082" t="s">
        <v>54</v>
      </c>
      <c r="F4082" t="s">
        <v>55</v>
      </c>
      <c r="H4082" s="1">
        <v>42693</v>
      </c>
      <c r="J4082" s="1">
        <v>27443</v>
      </c>
      <c r="K4082">
        <v>76617</v>
      </c>
    </row>
    <row r="4083" spans="1:12" x14ac:dyDescent="0.3">
      <c r="A4083" t="s">
        <v>5496</v>
      </c>
      <c r="C4083" t="s">
        <v>97</v>
      </c>
      <c r="D4083" t="s">
        <v>53</v>
      </c>
      <c r="E4083" t="s">
        <v>92</v>
      </c>
      <c r="F4083" t="s">
        <v>28</v>
      </c>
      <c r="G4083" t="s">
        <v>69</v>
      </c>
      <c r="H4083" s="1">
        <v>40385</v>
      </c>
      <c r="J4083" s="1">
        <v>22745</v>
      </c>
      <c r="K4083" t="s">
        <v>5497</v>
      </c>
    </row>
    <row r="4084" spans="1:12" x14ac:dyDescent="0.3">
      <c r="A4084" t="s">
        <v>5498</v>
      </c>
      <c r="B4084" t="s">
        <v>24</v>
      </c>
      <c r="C4084" t="s">
        <v>40</v>
      </c>
      <c r="D4084" t="s">
        <v>13</v>
      </c>
      <c r="E4084" t="s">
        <v>54</v>
      </c>
      <c r="F4084" t="s">
        <v>15</v>
      </c>
      <c r="G4084" t="s">
        <v>29</v>
      </c>
      <c r="H4084" s="1">
        <v>43365</v>
      </c>
      <c r="I4084" s="1">
        <v>45313</v>
      </c>
      <c r="J4084" s="1">
        <v>33195</v>
      </c>
      <c r="L4084" t="s">
        <v>5797</v>
      </c>
    </row>
    <row r="4085" spans="1:12" x14ac:dyDescent="0.3">
      <c r="A4085" t="s">
        <v>5499</v>
      </c>
      <c r="B4085" t="s">
        <v>49</v>
      </c>
      <c r="C4085" t="s">
        <v>97</v>
      </c>
      <c r="D4085" t="s">
        <v>59</v>
      </c>
      <c r="F4085" t="s">
        <v>15</v>
      </c>
      <c r="H4085" s="1">
        <v>40647</v>
      </c>
      <c r="I4085" s="1">
        <v>41374</v>
      </c>
      <c r="J4085" s="1">
        <v>34875</v>
      </c>
      <c r="K4085" t="s">
        <v>5500</v>
      </c>
      <c r="L4085" t="s">
        <v>187</v>
      </c>
    </row>
    <row r="4086" spans="1:12" x14ac:dyDescent="0.3">
      <c r="A4086" t="s">
        <v>5501</v>
      </c>
      <c r="B4086" t="s">
        <v>67</v>
      </c>
      <c r="E4086" t="s">
        <v>99</v>
      </c>
      <c r="F4086" t="s">
        <v>15</v>
      </c>
      <c r="H4086" s="1">
        <v>40596</v>
      </c>
      <c r="J4086" s="1">
        <v>36713</v>
      </c>
    </row>
    <row r="4087" spans="1:12" x14ac:dyDescent="0.3">
      <c r="A4087" t="s">
        <v>5502</v>
      </c>
      <c r="B4087" t="s">
        <v>67</v>
      </c>
      <c r="C4087" t="s">
        <v>25</v>
      </c>
      <c r="D4087" t="s">
        <v>21</v>
      </c>
      <c r="E4087" t="s">
        <v>99</v>
      </c>
      <c r="G4087" t="s">
        <v>74</v>
      </c>
      <c r="H4087" s="1">
        <v>43077</v>
      </c>
      <c r="J4087" s="1">
        <v>27062</v>
      </c>
      <c r="K4087" t="s">
        <v>5503</v>
      </c>
    </row>
    <row r="4088" spans="1:12" x14ac:dyDescent="0.3">
      <c r="A4088" t="s">
        <v>5504</v>
      </c>
      <c r="B4088" t="s">
        <v>36</v>
      </c>
      <c r="C4088" t="s">
        <v>58</v>
      </c>
      <c r="D4088" t="s">
        <v>41</v>
      </c>
      <c r="E4088" t="s">
        <v>105</v>
      </c>
      <c r="H4088" s="1">
        <v>43499</v>
      </c>
      <c r="J4088" s="1">
        <v>22669</v>
      </c>
      <c r="K4088" t="s">
        <v>1626</v>
      </c>
      <c r="L4088" t="s">
        <v>631</v>
      </c>
    </row>
    <row r="4089" spans="1:12" x14ac:dyDescent="0.3">
      <c r="A4089" t="s">
        <v>5505</v>
      </c>
      <c r="B4089" t="s">
        <v>19</v>
      </c>
      <c r="C4089" t="s">
        <v>25</v>
      </c>
      <c r="D4089" t="s">
        <v>53</v>
      </c>
      <c r="E4089" t="s">
        <v>46</v>
      </c>
      <c r="H4089" s="1">
        <v>42318</v>
      </c>
      <c r="J4089" s="1">
        <v>31888</v>
      </c>
      <c r="L4089" t="s">
        <v>388</v>
      </c>
    </row>
    <row r="4090" spans="1:12" x14ac:dyDescent="0.3">
      <c r="A4090" t="s">
        <v>5506</v>
      </c>
      <c r="B4090" t="s">
        <v>85</v>
      </c>
      <c r="C4090" t="s">
        <v>37</v>
      </c>
      <c r="D4090" t="s">
        <v>53</v>
      </c>
      <c r="E4090" t="s">
        <v>105</v>
      </c>
      <c r="G4090" t="s">
        <v>78</v>
      </c>
      <c r="H4090" s="1">
        <v>41735</v>
      </c>
      <c r="I4090" s="1">
        <v>41961</v>
      </c>
      <c r="J4090" s="1">
        <v>36946</v>
      </c>
      <c r="K4090" t="s">
        <v>5507</v>
      </c>
      <c r="L4090" t="s">
        <v>364</v>
      </c>
    </row>
    <row r="4091" spans="1:12" x14ac:dyDescent="0.3">
      <c r="A4091" t="s">
        <v>5508</v>
      </c>
      <c r="B4091" t="s">
        <v>85</v>
      </c>
      <c r="C4091" t="s">
        <v>20</v>
      </c>
      <c r="D4091" t="s">
        <v>94</v>
      </c>
      <c r="E4091" t="s">
        <v>51</v>
      </c>
      <c r="G4091" t="s">
        <v>47</v>
      </c>
      <c r="H4091" s="1">
        <v>40952</v>
      </c>
      <c r="J4091" s="1">
        <v>35719</v>
      </c>
      <c r="K4091" t="s">
        <v>5509</v>
      </c>
    </row>
    <row r="4092" spans="1:12" x14ac:dyDescent="0.3">
      <c r="A4092" t="s">
        <v>5510</v>
      </c>
      <c r="B4092" t="s">
        <v>19</v>
      </c>
      <c r="C4092" t="s">
        <v>12</v>
      </c>
      <c r="D4092" t="s">
        <v>41</v>
      </c>
      <c r="E4092" t="s">
        <v>99</v>
      </c>
      <c r="F4092" t="s">
        <v>33</v>
      </c>
      <c r="G4092" t="s">
        <v>74</v>
      </c>
      <c r="H4092" s="1">
        <v>40341</v>
      </c>
      <c r="J4092" s="1">
        <v>32113</v>
      </c>
      <c r="K4092" t="s">
        <v>5511</v>
      </c>
      <c r="L4092" t="s">
        <v>5806</v>
      </c>
    </row>
    <row r="4093" spans="1:12" x14ac:dyDescent="0.3">
      <c r="A4093" t="s">
        <v>5512</v>
      </c>
      <c r="B4093" t="s">
        <v>49</v>
      </c>
      <c r="C4093" t="s">
        <v>20</v>
      </c>
      <c r="D4093" t="s">
        <v>59</v>
      </c>
      <c r="E4093" t="s">
        <v>99</v>
      </c>
      <c r="G4093" t="s">
        <v>29</v>
      </c>
      <c r="H4093" s="1">
        <v>39847</v>
      </c>
      <c r="J4093" s="1">
        <v>24881</v>
      </c>
      <c r="K4093" t="s">
        <v>5513</v>
      </c>
      <c r="L4093" t="s">
        <v>5809</v>
      </c>
    </row>
    <row r="4094" spans="1:12" x14ac:dyDescent="0.3">
      <c r="A4094" t="s">
        <v>5514</v>
      </c>
      <c r="B4094" t="s">
        <v>19</v>
      </c>
      <c r="D4094" t="s">
        <v>50</v>
      </c>
      <c r="E4094" t="s">
        <v>27</v>
      </c>
      <c r="F4094" t="s">
        <v>15</v>
      </c>
      <c r="H4094" s="1">
        <v>41202</v>
      </c>
      <c r="J4094" s="1">
        <v>27413</v>
      </c>
      <c r="K4094" t="s">
        <v>5515</v>
      </c>
      <c r="L4094" t="s">
        <v>5811</v>
      </c>
    </row>
    <row r="4095" spans="1:12" x14ac:dyDescent="0.3">
      <c r="A4095" t="s">
        <v>5516</v>
      </c>
      <c r="B4095" t="s">
        <v>36</v>
      </c>
      <c r="C4095" t="s">
        <v>37</v>
      </c>
      <c r="D4095" t="s">
        <v>21</v>
      </c>
      <c r="E4095" t="s">
        <v>32</v>
      </c>
      <c r="F4095" t="s">
        <v>60</v>
      </c>
      <c r="H4095" s="1">
        <v>42573</v>
      </c>
      <c r="I4095" s="1">
        <v>43708</v>
      </c>
      <c r="J4095" s="1">
        <v>38394</v>
      </c>
      <c r="K4095">
        <v>104094</v>
      </c>
      <c r="L4095" t="s">
        <v>5813</v>
      </c>
    </row>
    <row r="4096" spans="1:12" x14ac:dyDescent="0.3">
      <c r="A4096" t="s">
        <v>5517</v>
      </c>
      <c r="B4096" t="s">
        <v>49</v>
      </c>
      <c r="C4096" t="s">
        <v>12</v>
      </c>
      <c r="D4096" t="s">
        <v>31</v>
      </c>
      <c r="E4096" t="s">
        <v>99</v>
      </c>
      <c r="G4096" t="s">
        <v>74</v>
      </c>
      <c r="H4096" s="1">
        <v>42127</v>
      </c>
      <c r="J4096" s="1">
        <v>30359</v>
      </c>
      <c r="K4096" t="s">
        <v>5518</v>
      </c>
      <c r="L4096" t="s">
        <v>5815</v>
      </c>
    </row>
    <row r="4097" spans="1:12" x14ac:dyDescent="0.3">
      <c r="A4097" t="s">
        <v>5519</v>
      </c>
      <c r="B4097" t="s">
        <v>85</v>
      </c>
      <c r="C4097" t="s">
        <v>82</v>
      </c>
      <c r="D4097" t="s">
        <v>125</v>
      </c>
      <c r="E4097" t="s">
        <v>63</v>
      </c>
      <c r="G4097" t="s">
        <v>74</v>
      </c>
      <c r="H4097" s="1">
        <v>40302</v>
      </c>
      <c r="I4097" s="1">
        <v>40741</v>
      </c>
      <c r="J4097" s="1">
        <v>34980</v>
      </c>
      <c r="K4097" t="s">
        <v>5520</v>
      </c>
    </row>
    <row r="4098" spans="1:12" x14ac:dyDescent="0.3">
      <c r="A4098" t="s">
        <v>5521</v>
      </c>
      <c r="C4098" t="s">
        <v>58</v>
      </c>
      <c r="D4098" t="s">
        <v>125</v>
      </c>
      <c r="E4098" t="s">
        <v>88</v>
      </c>
      <c r="F4098" t="s">
        <v>28</v>
      </c>
      <c r="G4098" t="s">
        <v>42</v>
      </c>
      <c r="H4098" s="1">
        <v>43380</v>
      </c>
      <c r="J4098" s="1">
        <v>25207</v>
      </c>
      <c r="L4098" t="s">
        <v>586</v>
      </c>
    </row>
    <row r="4099" spans="1:12" x14ac:dyDescent="0.3">
      <c r="A4099" t="s">
        <v>5522</v>
      </c>
      <c r="B4099" t="s">
        <v>24</v>
      </c>
      <c r="C4099" t="s">
        <v>97</v>
      </c>
      <c r="D4099" t="s">
        <v>125</v>
      </c>
      <c r="E4099" t="s">
        <v>88</v>
      </c>
      <c r="F4099" t="s">
        <v>60</v>
      </c>
      <c r="G4099" t="s">
        <v>74</v>
      </c>
      <c r="H4099" s="1">
        <v>39927</v>
      </c>
      <c r="J4099" s="1">
        <v>29983</v>
      </c>
      <c r="L4099" t="s">
        <v>5819</v>
      </c>
    </row>
    <row r="4100" spans="1:12" x14ac:dyDescent="0.3">
      <c r="A4100" t="s">
        <v>5523</v>
      </c>
      <c r="B4100" t="s">
        <v>67</v>
      </c>
      <c r="C4100" t="s">
        <v>45</v>
      </c>
      <c r="D4100" t="s">
        <v>130</v>
      </c>
      <c r="E4100" t="s">
        <v>105</v>
      </c>
      <c r="H4100" s="1">
        <v>40444</v>
      </c>
      <c r="J4100" s="1">
        <v>31498</v>
      </c>
      <c r="K4100" t="s">
        <v>5524</v>
      </c>
    </row>
    <row r="4101" spans="1:12" x14ac:dyDescent="0.3">
      <c r="A4101" t="s">
        <v>5525</v>
      </c>
      <c r="C4101" t="s">
        <v>12</v>
      </c>
      <c r="D4101" t="s">
        <v>53</v>
      </c>
      <c r="E4101" t="s">
        <v>51</v>
      </c>
      <c r="H4101" s="1">
        <v>42446</v>
      </c>
      <c r="K4101" t="s">
        <v>5526</v>
      </c>
      <c r="L4101" t="s">
        <v>2735</v>
      </c>
    </row>
    <row r="4102" spans="1:12" x14ac:dyDescent="0.3">
      <c r="A4102" t="s">
        <v>5527</v>
      </c>
      <c r="B4102" t="s">
        <v>19</v>
      </c>
      <c r="C4102" t="s">
        <v>40</v>
      </c>
      <c r="D4102" t="s">
        <v>83</v>
      </c>
      <c r="E4102" t="s">
        <v>32</v>
      </c>
      <c r="F4102" t="s">
        <v>55</v>
      </c>
      <c r="G4102" t="s">
        <v>47</v>
      </c>
      <c r="H4102" s="1">
        <v>42515</v>
      </c>
      <c r="J4102" s="1">
        <v>36399</v>
      </c>
      <c r="K4102" t="s">
        <v>5528</v>
      </c>
    </row>
    <row r="4103" spans="1:12" x14ac:dyDescent="0.3">
      <c r="A4103" t="s">
        <v>5529</v>
      </c>
      <c r="C4103" t="s">
        <v>97</v>
      </c>
      <c r="D4103" t="s">
        <v>53</v>
      </c>
      <c r="E4103" t="s">
        <v>27</v>
      </c>
      <c r="G4103" t="s">
        <v>29</v>
      </c>
      <c r="H4103" s="1">
        <v>43603</v>
      </c>
      <c r="J4103" s="1">
        <v>33930</v>
      </c>
      <c r="K4103" t="s">
        <v>255</v>
      </c>
      <c r="L4103" t="s">
        <v>631</v>
      </c>
    </row>
    <row r="4104" spans="1:12" x14ac:dyDescent="0.3">
      <c r="A4104" t="s">
        <v>5530</v>
      </c>
      <c r="B4104" t="s">
        <v>85</v>
      </c>
      <c r="C4104" t="s">
        <v>12</v>
      </c>
      <c r="G4104" t="s">
        <v>69</v>
      </c>
      <c r="H4104" s="1">
        <v>44016</v>
      </c>
      <c r="I4104" s="1">
        <v>44581</v>
      </c>
      <c r="J4104" s="1">
        <v>38244</v>
      </c>
      <c r="K4104" t="s">
        <v>5531</v>
      </c>
      <c r="L4104" t="s">
        <v>5825</v>
      </c>
    </row>
    <row r="4105" spans="1:12" x14ac:dyDescent="0.3">
      <c r="A4105" t="s">
        <v>5532</v>
      </c>
      <c r="C4105" t="s">
        <v>20</v>
      </c>
      <c r="E4105" t="s">
        <v>38</v>
      </c>
      <c r="F4105" t="s">
        <v>33</v>
      </c>
      <c r="G4105" t="s">
        <v>78</v>
      </c>
      <c r="H4105" s="1">
        <v>40635</v>
      </c>
      <c r="I4105" s="1">
        <v>41352</v>
      </c>
      <c r="J4105" s="1">
        <v>30311</v>
      </c>
      <c r="K4105">
        <v>54414</v>
      </c>
      <c r="L4105" t="s">
        <v>616</v>
      </c>
    </row>
    <row r="4106" spans="1:12" x14ac:dyDescent="0.3">
      <c r="A4106" t="s">
        <v>5533</v>
      </c>
      <c r="C4106" t="s">
        <v>20</v>
      </c>
      <c r="D4106" t="s">
        <v>68</v>
      </c>
      <c r="E4106" t="s">
        <v>105</v>
      </c>
      <c r="F4106" t="s">
        <v>55</v>
      </c>
      <c r="G4106" t="s">
        <v>16</v>
      </c>
      <c r="H4106" s="1">
        <v>40272</v>
      </c>
      <c r="I4106" s="1">
        <v>40324</v>
      </c>
      <c r="J4106" s="1">
        <v>29020</v>
      </c>
      <c r="L4106" t="s">
        <v>5828</v>
      </c>
    </row>
    <row r="4107" spans="1:12" x14ac:dyDescent="0.3">
      <c r="A4107" t="s">
        <v>5534</v>
      </c>
      <c r="B4107" t="s">
        <v>85</v>
      </c>
      <c r="C4107" t="s">
        <v>45</v>
      </c>
      <c r="D4107" t="s">
        <v>68</v>
      </c>
      <c r="E4107" t="s">
        <v>32</v>
      </c>
      <c r="G4107" t="s">
        <v>74</v>
      </c>
      <c r="H4107" s="1">
        <v>41732</v>
      </c>
      <c r="I4107" s="1">
        <v>43677</v>
      </c>
      <c r="J4107" s="1">
        <v>34425</v>
      </c>
      <c r="K4107" t="s">
        <v>187</v>
      </c>
      <c r="L4107" t="s">
        <v>5830</v>
      </c>
    </row>
    <row r="4108" spans="1:12" x14ac:dyDescent="0.3">
      <c r="A4108" t="s">
        <v>5535</v>
      </c>
      <c r="B4108" t="s">
        <v>19</v>
      </c>
      <c r="C4108" t="s">
        <v>58</v>
      </c>
      <c r="D4108" t="s">
        <v>94</v>
      </c>
      <c r="E4108" t="s">
        <v>38</v>
      </c>
      <c r="F4108" t="s">
        <v>60</v>
      </c>
      <c r="G4108" t="s">
        <v>69</v>
      </c>
      <c r="H4108" s="1">
        <v>42384</v>
      </c>
      <c r="I4108" s="1">
        <v>44082</v>
      </c>
      <c r="J4108" s="1">
        <v>36793</v>
      </c>
      <c r="L4108" t="s">
        <v>5832</v>
      </c>
    </row>
    <row r="4109" spans="1:12" x14ac:dyDescent="0.3">
      <c r="A4109" t="s">
        <v>5536</v>
      </c>
      <c r="B4109" t="s">
        <v>19</v>
      </c>
      <c r="C4109" t="s">
        <v>58</v>
      </c>
      <c r="D4109" t="s">
        <v>130</v>
      </c>
      <c r="E4109" t="s">
        <v>63</v>
      </c>
      <c r="F4109" t="s">
        <v>60</v>
      </c>
      <c r="G4109" t="s">
        <v>42</v>
      </c>
      <c r="H4109" s="1">
        <v>42581</v>
      </c>
      <c r="J4109" s="1">
        <v>27387</v>
      </c>
    </row>
    <row r="4110" spans="1:12" x14ac:dyDescent="0.3">
      <c r="A4110" t="s">
        <v>5537</v>
      </c>
      <c r="B4110" t="s">
        <v>19</v>
      </c>
      <c r="C4110" t="s">
        <v>25</v>
      </c>
      <c r="D4110" t="s">
        <v>94</v>
      </c>
      <c r="E4110" t="s">
        <v>46</v>
      </c>
      <c r="G4110" t="s">
        <v>78</v>
      </c>
      <c r="H4110" s="1">
        <v>40010</v>
      </c>
      <c r="I4110" s="1">
        <v>41956</v>
      </c>
      <c r="J4110" s="1">
        <v>34509</v>
      </c>
      <c r="K4110" t="s">
        <v>5538</v>
      </c>
    </row>
    <row r="4111" spans="1:12" x14ac:dyDescent="0.3">
      <c r="A4111" t="s">
        <v>5539</v>
      </c>
      <c r="B4111" t="s">
        <v>49</v>
      </c>
      <c r="C4111" t="s">
        <v>82</v>
      </c>
      <c r="D4111" t="s">
        <v>31</v>
      </c>
      <c r="E4111" t="s">
        <v>88</v>
      </c>
      <c r="G4111" t="s">
        <v>42</v>
      </c>
      <c r="H4111" s="1">
        <v>41661</v>
      </c>
      <c r="J4111" s="1">
        <v>34706</v>
      </c>
      <c r="K4111" t="s">
        <v>5540</v>
      </c>
      <c r="L4111" t="s">
        <v>5836</v>
      </c>
    </row>
    <row r="4112" spans="1:12" x14ac:dyDescent="0.3">
      <c r="A4112" t="s">
        <v>5541</v>
      </c>
      <c r="B4112" t="s">
        <v>36</v>
      </c>
      <c r="C4112" t="s">
        <v>40</v>
      </c>
      <c r="D4112" t="s">
        <v>41</v>
      </c>
      <c r="E4112" t="s">
        <v>38</v>
      </c>
      <c r="F4112" t="s">
        <v>28</v>
      </c>
      <c r="G4112" t="s">
        <v>47</v>
      </c>
      <c r="H4112" s="1">
        <v>42171</v>
      </c>
      <c r="J4112" s="1">
        <v>31055</v>
      </c>
    </row>
    <row r="4113" spans="1:12" x14ac:dyDescent="0.3">
      <c r="A4113" t="s">
        <v>5542</v>
      </c>
      <c r="B4113" t="s">
        <v>19</v>
      </c>
      <c r="C4113" t="s">
        <v>20</v>
      </c>
      <c r="E4113" t="s">
        <v>14</v>
      </c>
      <c r="F4113" t="s">
        <v>28</v>
      </c>
      <c r="G4113" t="s">
        <v>64</v>
      </c>
      <c r="H4113" s="1">
        <v>42672</v>
      </c>
      <c r="K4113" t="s">
        <v>5543</v>
      </c>
      <c r="L4113" t="s">
        <v>5839</v>
      </c>
    </row>
    <row r="4114" spans="1:12" x14ac:dyDescent="0.3">
      <c r="A4114" t="s">
        <v>5544</v>
      </c>
      <c r="B4114" t="s">
        <v>24</v>
      </c>
      <c r="C4114" t="s">
        <v>25</v>
      </c>
      <c r="D4114" t="s">
        <v>50</v>
      </c>
      <c r="E4114" t="s">
        <v>86</v>
      </c>
      <c r="F4114" t="s">
        <v>15</v>
      </c>
      <c r="G4114" t="s">
        <v>64</v>
      </c>
      <c r="H4114" s="1">
        <v>40711</v>
      </c>
      <c r="I4114" s="1">
        <v>42017</v>
      </c>
      <c r="J4114" s="1">
        <v>24130</v>
      </c>
      <c r="K4114" t="s">
        <v>5545</v>
      </c>
    </row>
    <row r="4115" spans="1:12" x14ac:dyDescent="0.3">
      <c r="A4115" t="s">
        <v>5546</v>
      </c>
      <c r="B4115" t="s">
        <v>85</v>
      </c>
      <c r="C4115" t="s">
        <v>37</v>
      </c>
      <c r="D4115" t="s">
        <v>13</v>
      </c>
      <c r="E4115" t="s">
        <v>54</v>
      </c>
      <c r="F4115" t="s">
        <v>60</v>
      </c>
      <c r="G4115" t="s">
        <v>64</v>
      </c>
      <c r="H4115" s="1">
        <v>40566</v>
      </c>
      <c r="I4115" s="1">
        <v>40495</v>
      </c>
      <c r="J4115" s="1">
        <v>26161</v>
      </c>
      <c r="K4115" t="s">
        <v>5547</v>
      </c>
      <c r="L4115" t="s">
        <v>5842</v>
      </c>
    </row>
    <row r="4116" spans="1:12" x14ac:dyDescent="0.3">
      <c r="A4116" t="s">
        <v>5548</v>
      </c>
      <c r="C4116" t="s">
        <v>82</v>
      </c>
      <c r="D4116" t="s">
        <v>94</v>
      </c>
      <c r="E4116" t="s">
        <v>88</v>
      </c>
      <c r="G4116" t="s">
        <v>69</v>
      </c>
      <c r="H4116" s="1">
        <v>43339</v>
      </c>
      <c r="J4116" s="1">
        <v>29197</v>
      </c>
      <c r="K4116" t="s">
        <v>5549</v>
      </c>
    </row>
    <row r="4117" spans="1:12" x14ac:dyDescent="0.3">
      <c r="A4117" t="s">
        <v>5550</v>
      </c>
      <c r="B4117" t="s">
        <v>67</v>
      </c>
      <c r="C4117" t="s">
        <v>45</v>
      </c>
      <c r="D4117" t="s">
        <v>41</v>
      </c>
      <c r="E4117" t="s">
        <v>14</v>
      </c>
      <c r="G4117" t="s">
        <v>69</v>
      </c>
      <c r="H4117" s="1">
        <v>43093</v>
      </c>
      <c r="J4117" s="1">
        <v>22119</v>
      </c>
      <c r="K4117" t="s">
        <v>5551</v>
      </c>
    </row>
    <row r="4118" spans="1:12" x14ac:dyDescent="0.3">
      <c r="A4118" t="s">
        <v>5552</v>
      </c>
      <c r="B4118" t="s">
        <v>85</v>
      </c>
      <c r="C4118" t="s">
        <v>40</v>
      </c>
      <c r="D4118" t="s">
        <v>53</v>
      </c>
      <c r="E4118" t="s">
        <v>92</v>
      </c>
      <c r="H4118" s="1">
        <v>41721</v>
      </c>
      <c r="J4118" s="1">
        <v>24087</v>
      </c>
      <c r="L4118" t="s">
        <v>187</v>
      </c>
    </row>
    <row r="4119" spans="1:12" x14ac:dyDescent="0.3">
      <c r="A4119" t="s">
        <v>5553</v>
      </c>
      <c r="B4119" t="s">
        <v>36</v>
      </c>
      <c r="C4119" t="s">
        <v>82</v>
      </c>
      <c r="D4119" t="s">
        <v>26</v>
      </c>
      <c r="E4119" t="s">
        <v>86</v>
      </c>
      <c r="F4119" t="s">
        <v>15</v>
      </c>
      <c r="G4119" t="s">
        <v>78</v>
      </c>
      <c r="H4119" s="1">
        <v>43393</v>
      </c>
      <c r="I4119" s="1">
        <v>45023</v>
      </c>
      <c r="J4119" s="1">
        <v>26869</v>
      </c>
      <c r="K4119" t="s">
        <v>5554</v>
      </c>
      <c r="L4119" t="s">
        <v>5847</v>
      </c>
    </row>
    <row r="4120" spans="1:12" x14ac:dyDescent="0.3">
      <c r="A4120" t="s">
        <v>5555</v>
      </c>
      <c r="B4120" t="s">
        <v>85</v>
      </c>
      <c r="C4120" t="s">
        <v>97</v>
      </c>
      <c r="D4120" t="s">
        <v>31</v>
      </c>
      <c r="E4120" t="s">
        <v>38</v>
      </c>
      <c r="F4120" t="s">
        <v>15</v>
      </c>
      <c r="H4120" s="1">
        <v>41147</v>
      </c>
      <c r="J4120" s="1">
        <v>31002</v>
      </c>
      <c r="K4120" t="s">
        <v>5556</v>
      </c>
      <c r="L4120" t="s">
        <v>5849</v>
      </c>
    </row>
    <row r="4121" spans="1:12" x14ac:dyDescent="0.3">
      <c r="A4121" t="s">
        <v>5557</v>
      </c>
      <c r="B4121" t="s">
        <v>24</v>
      </c>
      <c r="C4121" t="s">
        <v>40</v>
      </c>
      <c r="D4121" t="s">
        <v>53</v>
      </c>
      <c r="E4121" t="s">
        <v>14</v>
      </c>
      <c r="F4121" t="s">
        <v>28</v>
      </c>
      <c r="G4121" t="s">
        <v>16</v>
      </c>
      <c r="H4121" s="1">
        <v>42702</v>
      </c>
      <c r="I4121" s="1">
        <v>43920</v>
      </c>
      <c r="J4121" s="1">
        <v>31280</v>
      </c>
      <c r="K4121">
        <v>115073</v>
      </c>
      <c r="L4121" t="s">
        <v>5851</v>
      </c>
    </row>
    <row r="4122" spans="1:12" x14ac:dyDescent="0.3">
      <c r="A4122" t="s">
        <v>5558</v>
      </c>
      <c r="B4122" t="s">
        <v>67</v>
      </c>
      <c r="C4122" t="s">
        <v>45</v>
      </c>
      <c r="D4122" t="s">
        <v>21</v>
      </c>
      <c r="E4122" t="s">
        <v>63</v>
      </c>
      <c r="H4122" s="1">
        <v>42181</v>
      </c>
      <c r="J4122" s="1">
        <v>22376</v>
      </c>
      <c r="L4122" t="s">
        <v>5853</v>
      </c>
    </row>
    <row r="4123" spans="1:12" x14ac:dyDescent="0.3">
      <c r="A4123" t="s">
        <v>5559</v>
      </c>
      <c r="B4123" t="s">
        <v>67</v>
      </c>
      <c r="C4123" t="s">
        <v>97</v>
      </c>
      <c r="D4123" t="s">
        <v>83</v>
      </c>
      <c r="E4123" t="s">
        <v>46</v>
      </c>
      <c r="F4123" t="s">
        <v>28</v>
      </c>
      <c r="G4123" t="s">
        <v>78</v>
      </c>
      <c r="H4123" s="1">
        <v>41350</v>
      </c>
      <c r="I4123" s="1">
        <v>42864</v>
      </c>
      <c r="J4123" s="1">
        <v>31757</v>
      </c>
      <c r="K4123" t="s">
        <v>5560</v>
      </c>
      <c r="L4123" t="s">
        <v>5855</v>
      </c>
    </row>
    <row r="4124" spans="1:12" x14ac:dyDescent="0.3">
      <c r="A4124" t="s">
        <v>5561</v>
      </c>
      <c r="B4124" t="s">
        <v>67</v>
      </c>
      <c r="C4124" t="s">
        <v>58</v>
      </c>
      <c r="D4124" t="s">
        <v>59</v>
      </c>
      <c r="E4124" t="s">
        <v>38</v>
      </c>
      <c r="F4124" t="s">
        <v>15</v>
      </c>
      <c r="G4124" t="s">
        <v>29</v>
      </c>
      <c r="H4124" s="1">
        <v>40710</v>
      </c>
      <c r="J4124" s="1">
        <v>27528</v>
      </c>
      <c r="K4124" t="s">
        <v>1255</v>
      </c>
    </row>
    <row r="4125" spans="1:12" x14ac:dyDescent="0.3">
      <c r="A4125" t="s">
        <v>5562</v>
      </c>
      <c r="B4125" t="s">
        <v>19</v>
      </c>
      <c r="C4125" t="s">
        <v>40</v>
      </c>
      <c r="D4125" t="s">
        <v>125</v>
      </c>
      <c r="E4125" t="s">
        <v>51</v>
      </c>
      <c r="F4125" t="s">
        <v>28</v>
      </c>
      <c r="H4125" s="1">
        <v>44034</v>
      </c>
      <c r="I4125" s="1">
        <v>44713</v>
      </c>
      <c r="J4125" s="1">
        <v>35491</v>
      </c>
      <c r="L4125">
        <v>63892</v>
      </c>
    </row>
    <row r="4126" spans="1:12" x14ac:dyDescent="0.3">
      <c r="A4126" t="s">
        <v>5563</v>
      </c>
      <c r="C4126" t="s">
        <v>97</v>
      </c>
      <c r="D4126" t="s">
        <v>59</v>
      </c>
      <c r="F4126" t="s">
        <v>60</v>
      </c>
      <c r="G4126" t="s">
        <v>29</v>
      </c>
      <c r="H4126" s="1">
        <v>42517</v>
      </c>
      <c r="I4126" s="1">
        <v>43249</v>
      </c>
      <c r="J4126" s="1">
        <v>26560</v>
      </c>
    </row>
    <row r="4127" spans="1:12" x14ac:dyDescent="0.3">
      <c r="A4127" t="s">
        <v>5564</v>
      </c>
      <c r="C4127" t="s">
        <v>20</v>
      </c>
      <c r="D4127" t="s">
        <v>41</v>
      </c>
      <c r="E4127" t="s">
        <v>27</v>
      </c>
      <c r="F4127" t="s">
        <v>55</v>
      </c>
      <c r="G4127" t="s">
        <v>64</v>
      </c>
      <c r="H4127" s="1">
        <v>41154</v>
      </c>
      <c r="J4127" s="1">
        <v>23477</v>
      </c>
      <c r="K4127" t="s">
        <v>806</v>
      </c>
      <c r="L4127">
        <v>79828</v>
      </c>
    </row>
    <row r="4128" spans="1:12" x14ac:dyDescent="0.3">
      <c r="A4128" t="s">
        <v>5565</v>
      </c>
      <c r="C4128" t="s">
        <v>82</v>
      </c>
      <c r="D4128" t="s">
        <v>147</v>
      </c>
      <c r="E4128" t="s">
        <v>92</v>
      </c>
      <c r="F4128" t="s">
        <v>60</v>
      </c>
      <c r="H4128" s="1">
        <v>41200</v>
      </c>
      <c r="J4128" s="1">
        <v>28522</v>
      </c>
      <c r="K4128" t="s">
        <v>5566</v>
      </c>
    </row>
    <row r="4129" spans="1:12" x14ac:dyDescent="0.3">
      <c r="A4129" t="s">
        <v>5567</v>
      </c>
      <c r="B4129" t="s">
        <v>19</v>
      </c>
      <c r="C4129" t="s">
        <v>25</v>
      </c>
      <c r="D4129" t="s">
        <v>59</v>
      </c>
      <c r="E4129" t="s">
        <v>86</v>
      </c>
      <c r="F4129" t="s">
        <v>33</v>
      </c>
      <c r="G4129" t="s">
        <v>78</v>
      </c>
      <c r="H4129" s="1">
        <v>41680</v>
      </c>
      <c r="I4129" s="1">
        <v>43407</v>
      </c>
      <c r="J4129" s="1">
        <v>28959</v>
      </c>
      <c r="K4129">
        <v>104966</v>
      </c>
    </row>
    <row r="4130" spans="1:12" x14ac:dyDescent="0.3">
      <c r="A4130" t="s">
        <v>5568</v>
      </c>
      <c r="B4130" t="s">
        <v>49</v>
      </c>
      <c r="C4130" t="s">
        <v>40</v>
      </c>
      <c r="D4130" t="s">
        <v>41</v>
      </c>
      <c r="E4130" t="s">
        <v>54</v>
      </c>
      <c r="F4130" t="s">
        <v>60</v>
      </c>
      <c r="H4130" s="1">
        <v>41380</v>
      </c>
      <c r="I4130" s="1">
        <v>42856</v>
      </c>
      <c r="J4130" s="1">
        <v>33343</v>
      </c>
    </row>
    <row r="4131" spans="1:12" x14ac:dyDescent="0.3">
      <c r="A4131" t="s">
        <v>5569</v>
      </c>
      <c r="B4131" t="s">
        <v>19</v>
      </c>
      <c r="D4131" t="s">
        <v>94</v>
      </c>
      <c r="E4131" t="s">
        <v>170</v>
      </c>
      <c r="G4131" t="s">
        <v>64</v>
      </c>
      <c r="H4131" s="1">
        <v>40830</v>
      </c>
      <c r="J4131" s="1">
        <v>30084</v>
      </c>
      <c r="K4131" t="s">
        <v>5570</v>
      </c>
      <c r="L4131">
        <v>64577</v>
      </c>
    </row>
    <row r="4132" spans="1:12" x14ac:dyDescent="0.3">
      <c r="A4132" t="s">
        <v>5571</v>
      </c>
      <c r="B4132" t="s">
        <v>49</v>
      </c>
      <c r="D4132" t="s">
        <v>26</v>
      </c>
      <c r="E4132" t="s">
        <v>170</v>
      </c>
      <c r="F4132" t="s">
        <v>28</v>
      </c>
      <c r="G4132" t="s">
        <v>47</v>
      </c>
      <c r="H4132" s="1">
        <v>40181</v>
      </c>
      <c r="I4132" s="1">
        <v>41351</v>
      </c>
      <c r="J4132" s="1">
        <v>26319</v>
      </c>
      <c r="K4132" t="s">
        <v>5572</v>
      </c>
      <c r="L4132" t="s">
        <v>5865</v>
      </c>
    </row>
    <row r="4133" spans="1:12" x14ac:dyDescent="0.3">
      <c r="A4133" t="s">
        <v>5573</v>
      </c>
      <c r="C4133" t="s">
        <v>37</v>
      </c>
      <c r="D4133" t="s">
        <v>21</v>
      </c>
      <c r="E4133" t="s">
        <v>92</v>
      </c>
      <c r="F4133" t="s">
        <v>33</v>
      </c>
      <c r="G4133" t="s">
        <v>74</v>
      </c>
      <c r="H4133" s="1">
        <v>42562</v>
      </c>
      <c r="J4133" s="1">
        <v>37548</v>
      </c>
      <c r="L4133" t="s">
        <v>5867</v>
      </c>
    </row>
    <row r="4134" spans="1:12" x14ac:dyDescent="0.3">
      <c r="A4134" t="s">
        <v>5574</v>
      </c>
      <c r="C4134" t="s">
        <v>25</v>
      </c>
      <c r="D4134" t="s">
        <v>94</v>
      </c>
      <c r="E4134" t="s">
        <v>105</v>
      </c>
      <c r="F4134" t="s">
        <v>60</v>
      </c>
      <c r="G4134" t="s">
        <v>69</v>
      </c>
      <c r="H4134" s="1">
        <v>40524</v>
      </c>
      <c r="I4134" s="1">
        <v>41174</v>
      </c>
      <c r="J4134" s="1">
        <v>28687</v>
      </c>
      <c r="K4134" t="s">
        <v>1626</v>
      </c>
      <c r="L4134" t="s">
        <v>5870</v>
      </c>
    </row>
    <row r="4135" spans="1:12" x14ac:dyDescent="0.3">
      <c r="A4135" t="s">
        <v>5575</v>
      </c>
      <c r="B4135" t="s">
        <v>24</v>
      </c>
      <c r="D4135" t="s">
        <v>21</v>
      </c>
      <c r="G4135" t="s">
        <v>69</v>
      </c>
      <c r="H4135" s="1">
        <v>39835</v>
      </c>
      <c r="J4135" s="1">
        <v>23354</v>
      </c>
    </row>
    <row r="4136" spans="1:12" x14ac:dyDescent="0.3">
      <c r="A4136" t="s">
        <v>5576</v>
      </c>
      <c r="B4136" t="s">
        <v>67</v>
      </c>
      <c r="C4136" t="s">
        <v>37</v>
      </c>
      <c r="D4136" t="s">
        <v>31</v>
      </c>
      <c r="E4136" t="s">
        <v>27</v>
      </c>
      <c r="H4136" s="1">
        <v>43166</v>
      </c>
      <c r="J4136" s="1">
        <v>22190</v>
      </c>
      <c r="K4136" t="s">
        <v>5577</v>
      </c>
      <c r="L4136" t="s">
        <v>171</v>
      </c>
    </row>
    <row r="4137" spans="1:12" x14ac:dyDescent="0.3">
      <c r="A4137" t="s">
        <v>5578</v>
      </c>
      <c r="B4137" t="s">
        <v>85</v>
      </c>
      <c r="C4137" t="s">
        <v>82</v>
      </c>
      <c r="D4137" t="s">
        <v>68</v>
      </c>
      <c r="E4137" t="s">
        <v>32</v>
      </c>
      <c r="F4137" t="s">
        <v>28</v>
      </c>
      <c r="H4137" s="1">
        <v>42037</v>
      </c>
      <c r="I4137" s="1">
        <v>42602</v>
      </c>
      <c r="J4137" s="1">
        <v>24804</v>
      </c>
      <c r="K4137">
        <v>71127</v>
      </c>
      <c r="L4137" t="s">
        <v>5874</v>
      </c>
    </row>
    <row r="4138" spans="1:12" x14ac:dyDescent="0.3">
      <c r="A4138" t="s">
        <v>5579</v>
      </c>
      <c r="F4138" t="s">
        <v>33</v>
      </c>
      <c r="G4138" t="s">
        <v>47</v>
      </c>
      <c r="H4138" t="s">
        <v>75</v>
      </c>
      <c r="I4138" s="1">
        <v>40333</v>
      </c>
      <c r="J4138" s="1">
        <v>22657</v>
      </c>
      <c r="K4138" t="s">
        <v>182</v>
      </c>
    </row>
    <row r="4139" spans="1:12" x14ac:dyDescent="0.3">
      <c r="A4139" t="s">
        <v>5580</v>
      </c>
      <c r="B4139" t="s">
        <v>67</v>
      </c>
      <c r="C4139" t="s">
        <v>25</v>
      </c>
      <c r="D4139" t="s">
        <v>94</v>
      </c>
      <c r="F4139" t="s">
        <v>60</v>
      </c>
      <c r="G4139" t="s">
        <v>47</v>
      </c>
      <c r="H4139" s="1">
        <v>44056</v>
      </c>
      <c r="J4139" s="1">
        <v>30740</v>
      </c>
      <c r="L4139" t="s">
        <v>5877</v>
      </c>
    </row>
    <row r="4140" spans="1:12" x14ac:dyDescent="0.3">
      <c r="A4140" t="s">
        <v>5581</v>
      </c>
      <c r="B4140" t="s">
        <v>67</v>
      </c>
      <c r="C4140" t="s">
        <v>45</v>
      </c>
      <c r="D4140" t="s">
        <v>68</v>
      </c>
      <c r="E4140" t="s">
        <v>51</v>
      </c>
      <c r="F4140" t="s">
        <v>55</v>
      </c>
      <c r="H4140" s="1">
        <v>40770</v>
      </c>
      <c r="J4140" s="1">
        <v>36519</v>
      </c>
      <c r="K4140" t="s">
        <v>2735</v>
      </c>
      <c r="L4140" t="s">
        <v>5879</v>
      </c>
    </row>
    <row r="4141" spans="1:12" x14ac:dyDescent="0.3">
      <c r="A4141" t="s">
        <v>5582</v>
      </c>
      <c r="B4141" t="s">
        <v>24</v>
      </c>
      <c r="C4141" t="s">
        <v>12</v>
      </c>
      <c r="D4141" t="s">
        <v>31</v>
      </c>
      <c r="E4141" t="s">
        <v>46</v>
      </c>
      <c r="F4141" t="s">
        <v>55</v>
      </c>
      <c r="G4141" t="s">
        <v>29</v>
      </c>
      <c r="H4141" s="1">
        <v>42663</v>
      </c>
      <c r="I4141" s="1">
        <v>43748</v>
      </c>
      <c r="J4141" s="1">
        <v>29325</v>
      </c>
      <c r="L4141" t="s">
        <v>5881</v>
      </c>
    </row>
    <row r="4142" spans="1:12" x14ac:dyDescent="0.3">
      <c r="A4142" t="s">
        <v>5583</v>
      </c>
      <c r="C4142" t="s">
        <v>20</v>
      </c>
      <c r="D4142" t="s">
        <v>94</v>
      </c>
      <c r="E4142" t="s">
        <v>170</v>
      </c>
      <c r="F4142" t="s">
        <v>55</v>
      </c>
      <c r="H4142" s="1">
        <v>41939</v>
      </c>
      <c r="I4142" s="1">
        <v>43313</v>
      </c>
      <c r="J4142" s="1">
        <v>30156</v>
      </c>
    </row>
    <row r="4143" spans="1:12" x14ac:dyDescent="0.3">
      <c r="A4143" t="s">
        <v>5584</v>
      </c>
      <c r="D4143" t="s">
        <v>68</v>
      </c>
      <c r="E4143" t="s">
        <v>88</v>
      </c>
      <c r="F4143" t="s">
        <v>33</v>
      </c>
      <c r="G4143" t="s">
        <v>29</v>
      </c>
      <c r="H4143" s="1">
        <v>40837</v>
      </c>
      <c r="K4143">
        <v>66574</v>
      </c>
      <c r="L4143" t="s">
        <v>5884</v>
      </c>
    </row>
    <row r="4144" spans="1:12" x14ac:dyDescent="0.3">
      <c r="A4144" t="s">
        <v>5585</v>
      </c>
      <c r="B4144" t="s">
        <v>19</v>
      </c>
      <c r="C4144" t="s">
        <v>97</v>
      </c>
      <c r="D4144" t="s">
        <v>50</v>
      </c>
      <c r="F4144" t="s">
        <v>55</v>
      </c>
      <c r="G4144" t="s">
        <v>16</v>
      </c>
      <c r="H4144" s="1">
        <v>43196</v>
      </c>
      <c r="J4144" s="1">
        <v>27782</v>
      </c>
      <c r="K4144" t="s">
        <v>5586</v>
      </c>
    </row>
    <row r="4145" spans="1:12" x14ac:dyDescent="0.3">
      <c r="A4145" t="s">
        <v>5587</v>
      </c>
      <c r="B4145" t="s">
        <v>36</v>
      </c>
      <c r="C4145" t="s">
        <v>97</v>
      </c>
      <c r="D4145" t="s">
        <v>94</v>
      </c>
      <c r="E4145" t="s">
        <v>63</v>
      </c>
      <c r="F4145" t="s">
        <v>28</v>
      </c>
      <c r="H4145" s="1">
        <v>43406</v>
      </c>
      <c r="J4145" s="1">
        <v>22154</v>
      </c>
      <c r="K4145" t="s">
        <v>787</v>
      </c>
    </row>
    <row r="4146" spans="1:12" x14ac:dyDescent="0.3">
      <c r="A4146" t="s">
        <v>5588</v>
      </c>
      <c r="C4146" t="s">
        <v>82</v>
      </c>
      <c r="D4146" t="s">
        <v>68</v>
      </c>
      <c r="E4146" t="s">
        <v>86</v>
      </c>
      <c r="F4146" t="s">
        <v>28</v>
      </c>
      <c r="G4146" t="s">
        <v>16</v>
      </c>
      <c r="H4146" s="1">
        <v>43598</v>
      </c>
      <c r="I4146" s="1">
        <v>43611</v>
      </c>
      <c r="J4146" s="1">
        <v>27191</v>
      </c>
      <c r="K4146" t="s">
        <v>109</v>
      </c>
      <c r="L4146">
        <v>105704</v>
      </c>
    </row>
    <row r="4147" spans="1:12" x14ac:dyDescent="0.3">
      <c r="A4147" t="s">
        <v>5589</v>
      </c>
      <c r="B4147" t="s">
        <v>85</v>
      </c>
      <c r="C4147" t="s">
        <v>12</v>
      </c>
      <c r="D4147" t="s">
        <v>31</v>
      </c>
      <c r="E4147" t="s">
        <v>63</v>
      </c>
      <c r="F4147" t="s">
        <v>28</v>
      </c>
      <c r="G4147" t="s">
        <v>64</v>
      </c>
      <c r="H4147" s="1">
        <v>41867</v>
      </c>
      <c r="I4147" s="1">
        <v>42556</v>
      </c>
      <c r="J4147" s="1">
        <v>31608</v>
      </c>
      <c r="K4147" t="s">
        <v>5590</v>
      </c>
      <c r="L4147" t="s">
        <v>5889</v>
      </c>
    </row>
    <row r="4148" spans="1:12" x14ac:dyDescent="0.3">
      <c r="A4148" t="s">
        <v>5591</v>
      </c>
      <c r="B4148" t="s">
        <v>19</v>
      </c>
      <c r="D4148" t="s">
        <v>41</v>
      </c>
      <c r="E4148" t="s">
        <v>63</v>
      </c>
      <c r="F4148" t="s">
        <v>55</v>
      </c>
      <c r="G4148" t="s">
        <v>16</v>
      </c>
      <c r="H4148" t="s">
        <v>75</v>
      </c>
      <c r="K4148">
        <v>80093</v>
      </c>
      <c r="L4148">
        <v>82132</v>
      </c>
    </row>
    <row r="4149" spans="1:12" x14ac:dyDescent="0.3">
      <c r="A4149" t="s">
        <v>5592</v>
      </c>
      <c r="B4149" t="s">
        <v>85</v>
      </c>
      <c r="C4149" t="s">
        <v>97</v>
      </c>
      <c r="D4149" t="s">
        <v>41</v>
      </c>
      <c r="E4149" t="s">
        <v>27</v>
      </c>
      <c r="F4149" t="s">
        <v>60</v>
      </c>
      <c r="G4149" t="s">
        <v>69</v>
      </c>
      <c r="H4149" s="1">
        <v>43121</v>
      </c>
      <c r="I4149" s="1">
        <v>43609</v>
      </c>
      <c r="J4149" s="1">
        <v>38188</v>
      </c>
      <c r="K4149">
        <v>67654</v>
      </c>
      <c r="L4149">
        <v>69902</v>
      </c>
    </row>
    <row r="4150" spans="1:12" x14ac:dyDescent="0.3">
      <c r="A4150" t="s">
        <v>5593</v>
      </c>
      <c r="B4150" t="s">
        <v>85</v>
      </c>
      <c r="C4150" t="s">
        <v>40</v>
      </c>
      <c r="D4150" t="s">
        <v>125</v>
      </c>
      <c r="E4150" t="s">
        <v>27</v>
      </c>
      <c r="F4150" t="s">
        <v>28</v>
      </c>
      <c r="G4150" t="s">
        <v>74</v>
      </c>
      <c r="H4150" s="1">
        <v>43200</v>
      </c>
      <c r="I4150" s="1">
        <v>43259</v>
      </c>
      <c r="J4150" s="1">
        <v>29580</v>
      </c>
      <c r="K4150" t="s">
        <v>5594</v>
      </c>
      <c r="L4150" t="s">
        <v>5893</v>
      </c>
    </row>
    <row r="4151" spans="1:12" x14ac:dyDescent="0.3">
      <c r="A4151" t="s">
        <v>5595</v>
      </c>
      <c r="C4151" t="s">
        <v>97</v>
      </c>
      <c r="D4151" t="s">
        <v>147</v>
      </c>
      <c r="E4151" t="s">
        <v>27</v>
      </c>
      <c r="F4151" t="s">
        <v>15</v>
      </c>
      <c r="H4151" s="1">
        <v>42469</v>
      </c>
      <c r="I4151" s="1">
        <v>44442</v>
      </c>
      <c r="J4151" s="1">
        <v>37027</v>
      </c>
      <c r="K4151" t="s">
        <v>1959</v>
      </c>
    </row>
    <row r="4152" spans="1:12" x14ac:dyDescent="0.3">
      <c r="A4152" t="s">
        <v>5596</v>
      </c>
      <c r="D4152" t="s">
        <v>130</v>
      </c>
      <c r="E4152" t="s">
        <v>38</v>
      </c>
      <c r="F4152" t="s">
        <v>60</v>
      </c>
      <c r="G4152" t="s">
        <v>64</v>
      </c>
      <c r="H4152" s="1">
        <v>39855</v>
      </c>
      <c r="J4152" s="1">
        <v>34983</v>
      </c>
      <c r="K4152" t="s">
        <v>5597</v>
      </c>
      <c r="L4152" t="s">
        <v>5896</v>
      </c>
    </row>
    <row r="4153" spans="1:12" x14ac:dyDescent="0.3">
      <c r="A4153" t="s">
        <v>5598</v>
      </c>
      <c r="C4153" t="s">
        <v>97</v>
      </c>
      <c r="D4153" t="s">
        <v>147</v>
      </c>
      <c r="E4153" t="s">
        <v>86</v>
      </c>
      <c r="F4153" t="s">
        <v>28</v>
      </c>
      <c r="H4153" s="1">
        <v>42175</v>
      </c>
      <c r="J4153" s="1">
        <v>31178</v>
      </c>
      <c r="K4153" t="s">
        <v>469</v>
      </c>
      <c r="L4153">
        <v>82640</v>
      </c>
    </row>
    <row r="4154" spans="1:12" x14ac:dyDescent="0.3">
      <c r="A4154" t="s">
        <v>5599</v>
      </c>
      <c r="B4154" t="s">
        <v>19</v>
      </c>
      <c r="D4154" t="s">
        <v>41</v>
      </c>
      <c r="E4154" t="s">
        <v>54</v>
      </c>
      <c r="F4154" t="s">
        <v>33</v>
      </c>
      <c r="G4154" t="s">
        <v>29</v>
      </c>
      <c r="H4154" s="1">
        <v>43784</v>
      </c>
      <c r="J4154" s="1">
        <v>29458</v>
      </c>
      <c r="L4154" t="s">
        <v>5899</v>
      </c>
    </row>
    <row r="4155" spans="1:12" x14ac:dyDescent="0.3">
      <c r="A4155" t="s">
        <v>5600</v>
      </c>
      <c r="B4155" t="s">
        <v>49</v>
      </c>
      <c r="C4155" t="s">
        <v>45</v>
      </c>
      <c r="D4155" t="s">
        <v>147</v>
      </c>
      <c r="F4155" t="s">
        <v>33</v>
      </c>
      <c r="G4155" t="s">
        <v>42</v>
      </c>
      <c r="H4155" s="1">
        <v>41686</v>
      </c>
      <c r="J4155" s="1">
        <v>25670</v>
      </c>
    </row>
    <row r="4156" spans="1:12" x14ac:dyDescent="0.3">
      <c r="A4156" t="s">
        <v>5601</v>
      </c>
      <c r="B4156" t="s">
        <v>19</v>
      </c>
      <c r="C4156" t="s">
        <v>37</v>
      </c>
      <c r="D4156" t="s">
        <v>83</v>
      </c>
      <c r="E4156" t="s">
        <v>99</v>
      </c>
      <c r="F4156" t="s">
        <v>33</v>
      </c>
      <c r="G4156" t="s">
        <v>42</v>
      </c>
      <c r="H4156" s="1">
        <v>41412</v>
      </c>
      <c r="I4156" s="1">
        <v>41878</v>
      </c>
      <c r="J4156" s="1">
        <v>30065</v>
      </c>
      <c r="K4156" t="s">
        <v>545</v>
      </c>
      <c r="L4156">
        <v>82682</v>
      </c>
    </row>
    <row r="4157" spans="1:12" x14ac:dyDescent="0.3">
      <c r="A4157" t="s">
        <v>5602</v>
      </c>
      <c r="B4157" t="s">
        <v>19</v>
      </c>
      <c r="C4157" t="s">
        <v>37</v>
      </c>
      <c r="E4157" t="s">
        <v>99</v>
      </c>
      <c r="H4157" s="1">
        <v>41995</v>
      </c>
      <c r="I4157" s="1">
        <v>43876</v>
      </c>
      <c r="J4157" s="1">
        <v>32494</v>
      </c>
      <c r="K4157" t="s">
        <v>5603</v>
      </c>
    </row>
    <row r="4158" spans="1:12" x14ac:dyDescent="0.3">
      <c r="A4158" t="s">
        <v>5604</v>
      </c>
      <c r="C4158" t="s">
        <v>40</v>
      </c>
      <c r="D4158" t="s">
        <v>21</v>
      </c>
      <c r="E4158" t="s">
        <v>170</v>
      </c>
      <c r="H4158" s="1">
        <v>41233</v>
      </c>
      <c r="I4158" s="1">
        <v>41500</v>
      </c>
      <c r="J4158" s="1">
        <v>34922</v>
      </c>
      <c r="K4158" t="s">
        <v>5605</v>
      </c>
      <c r="L4158" t="s">
        <v>586</v>
      </c>
    </row>
    <row r="4159" spans="1:12" x14ac:dyDescent="0.3">
      <c r="A4159" t="s">
        <v>5606</v>
      </c>
      <c r="B4159" t="s">
        <v>24</v>
      </c>
      <c r="C4159" t="s">
        <v>82</v>
      </c>
      <c r="D4159" t="s">
        <v>130</v>
      </c>
      <c r="E4159" t="s">
        <v>99</v>
      </c>
      <c r="F4159" t="s">
        <v>60</v>
      </c>
      <c r="G4159" t="s">
        <v>69</v>
      </c>
      <c r="H4159" s="1">
        <v>42552</v>
      </c>
      <c r="J4159" s="1">
        <v>25957</v>
      </c>
      <c r="K4159" t="s">
        <v>5607</v>
      </c>
    </row>
    <row r="4160" spans="1:12" x14ac:dyDescent="0.3">
      <c r="A4160" t="s">
        <v>5608</v>
      </c>
      <c r="B4160" t="s">
        <v>36</v>
      </c>
      <c r="C4160" t="s">
        <v>82</v>
      </c>
      <c r="D4160" t="s">
        <v>21</v>
      </c>
      <c r="E4160" t="s">
        <v>51</v>
      </c>
      <c r="F4160" t="s">
        <v>55</v>
      </c>
      <c r="G4160" t="s">
        <v>16</v>
      </c>
      <c r="H4160" s="1">
        <v>41471</v>
      </c>
      <c r="I4160" s="1">
        <v>43143</v>
      </c>
      <c r="J4160" s="1">
        <v>34923</v>
      </c>
      <c r="L4160">
        <v>113437</v>
      </c>
    </row>
    <row r="4161" spans="1:12" x14ac:dyDescent="0.3">
      <c r="A4161" t="s">
        <v>5609</v>
      </c>
      <c r="C4161" t="s">
        <v>37</v>
      </c>
      <c r="D4161" t="s">
        <v>130</v>
      </c>
      <c r="E4161" t="s">
        <v>27</v>
      </c>
      <c r="H4161" s="1">
        <v>42553</v>
      </c>
      <c r="J4161" s="1">
        <v>26396</v>
      </c>
      <c r="K4161" t="s">
        <v>498</v>
      </c>
      <c r="L4161" t="s">
        <v>5907</v>
      </c>
    </row>
    <row r="4162" spans="1:12" x14ac:dyDescent="0.3">
      <c r="B4162" t="s">
        <v>36</v>
      </c>
      <c r="C4162" t="s">
        <v>58</v>
      </c>
      <c r="D4162" t="s">
        <v>83</v>
      </c>
      <c r="E4162" t="s">
        <v>86</v>
      </c>
      <c r="F4162" t="s">
        <v>15</v>
      </c>
      <c r="H4162" t="s">
        <v>75</v>
      </c>
      <c r="J4162" s="1">
        <v>22040</v>
      </c>
    </row>
    <row r="4163" spans="1:12" x14ac:dyDescent="0.3">
      <c r="A4163" t="s">
        <v>5610</v>
      </c>
      <c r="C4163" t="s">
        <v>37</v>
      </c>
      <c r="D4163" t="s">
        <v>31</v>
      </c>
      <c r="E4163" t="s">
        <v>38</v>
      </c>
      <c r="F4163" t="s">
        <v>28</v>
      </c>
      <c r="G4163" t="s">
        <v>74</v>
      </c>
      <c r="H4163" s="1">
        <v>42355</v>
      </c>
      <c r="I4163" s="1">
        <v>42436</v>
      </c>
      <c r="J4163" s="1">
        <v>34003</v>
      </c>
      <c r="K4163" t="s">
        <v>5611</v>
      </c>
    </row>
    <row r="4164" spans="1:12" x14ac:dyDescent="0.3">
      <c r="A4164" t="s">
        <v>5612</v>
      </c>
      <c r="B4164" t="s">
        <v>19</v>
      </c>
      <c r="C4164" t="s">
        <v>40</v>
      </c>
      <c r="D4164" t="s">
        <v>130</v>
      </c>
      <c r="E4164" t="s">
        <v>63</v>
      </c>
      <c r="F4164" t="s">
        <v>60</v>
      </c>
      <c r="G4164" t="s">
        <v>47</v>
      </c>
      <c r="H4164" s="1">
        <v>41736</v>
      </c>
      <c r="J4164" s="1">
        <v>26715</v>
      </c>
      <c r="K4164" t="s">
        <v>5613</v>
      </c>
    </row>
    <row r="4165" spans="1:12" x14ac:dyDescent="0.3">
      <c r="A4165" t="s">
        <v>5614</v>
      </c>
      <c r="B4165" t="s">
        <v>36</v>
      </c>
      <c r="C4165" t="s">
        <v>37</v>
      </c>
      <c r="D4165" t="s">
        <v>53</v>
      </c>
      <c r="E4165" t="s">
        <v>38</v>
      </c>
      <c r="G4165" t="s">
        <v>16</v>
      </c>
      <c r="H4165" s="1">
        <v>42597</v>
      </c>
      <c r="I4165" s="1">
        <v>43817</v>
      </c>
      <c r="J4165" s="1">
        <v>28674</v>
      </c>
      <c r="K4165">
        <v>85378</v>
      </c>
      <c r="L4165" t="s">
        <v>5912</v>
      </c>
    </row>
    <row r="4166" spans="1:12" x14ac:dyDescent="0.3">
      <c r="A4166" t="s">
        <v>5615</v>
      </c>
      <c r="B4166" t="s">
        <v>85</v>
      </c>
      <c r="C4166" t="s">
        <v>25</v>
      </c>
      <c r="D4166" t="s">
        <v>83</v>
      </c>
      <c r="E4166" t="s">
        <v>46</v>
      </c>
      <c r="H4166" s="1">
        <v>42153</v>
      </c>
      <c r="I4166" s="1">
        <v>43880</v>
      </c>
      <c r="J4166" s="1">
        <v>22485</v>
      </c>
    </row>
    <row r="4167" spans="1:12" x14ac:dyDescent="0.3">
      <c r="A4167" t="s">
        <v>5616</v>
      </c>
      <c r="B4167" t="s">
        <v>85</v>
      </c>
      <c r="C4167" t="s">
        <v>45</v>
      </c>
      <c r="D4167" t="s">
        <v>41</v>
      </c>
      <c r="E4167" t="s">
        <v>63</v>
      </c>
      <c r="F4167" t="s">
        <v>55</v>
      </c>
      <c r="G4167" t="s">
        <v>69</v>
      </c>
      <c r="H4167" s="1">
        <v>40801</v>
      </c>
      <c r="I4167" s="1">
        <v>40800</v>
      </c>
      <c r="J4167" s="1">
        <v>35128</v>
      </c>
      <c r="K4167">
        <v>42223</v>
      </c>
      <c r="L4167" t="s">
        <v>5915</v>
      </c>
    </row>
    <row r="4168" spans="1:12" x14ac:dyDescent="0.3">
      <c r="A4168" t="s">
        <v>5617</v>
      </c>
      <c r="B4168" t="s">
        <v>36</v>
      </c>
      <c r="C4168" t="s">
        <v>97</v>
      </c>
      <c r="D4168" t="s">
        <v>94</v>
      </c>
      <c r="F4168" t="s">
        <v>60</v>
      </c>
      <c r="H4168" s="1">
        <v>42210</v>
      </c>
      <c r="I4168" s="1">
        <v>43945</v>
      </c>
      <c r="J4168" s="1">
        <v>30848</v>
      </c>
      <c r="K4168" t="s">
        <v>5618</v>
      </c>
      <c r="L4168" t="s">
        <v>5917</v>
      </c>
    </row>
    <row r="4169" spans="1:12" x14ac:dyDescent="0.3">
      <c r="A4169" t="s">
        <v>5619</v>
      </c>
      <c r="B4169" t="s">
        <v>67</v>
      </c>
      <c r="C4169" t="s">
        <v>12</v>
      </c>
      <c r="D4169" t="s">
        <v>147</v>
      </c>
      <c r="E4169" t="s">
        <v>27</v>
      </c>
      <c r="G4169" t="s">
        <v>74</v>
      </c>
      <c r="H4169" s="1">
        <v>41644</v>
      </c>
      <c r="J4169" s="1">
        <v>34300</v>
      </c>
      <c r="L4169" t="s">
        <v>5919</v>
      </c>
    </row>
    <row r="4170" spans="1:12" x14ac:dyDescent="0.3">
      <c r="A4170" t="s">
        <v>5620</v>
      </c>
      <c r="B4170" t="s">
        <v>19</v>
      </c>
      <c r="C4170" t="s">
        <v>97</v>
      </c>
      <c r="E4170" t="s">
        <v>88</v>
      </c>
      <c r="H4170" s="1">
        <v>42893</v>
      </c>
      <c r="I4170" s="1">
        <v>42707</v>
      </c>
      <c r="J4170" s="1">
        <v>34451</v>
      </c>
      <c r="K4170" t="s">
        <v>1255</v>
      </c>
    </row>
    <row r="4171" spans="1:12" x14ac:dyDescent="0.3">
      <c r="A4171" t="s">
        <v>5621</v>
      </c>
      <c r="B4171" t="s">
        <v>67</v>
      </c>
      <c r="C4171" t="s">
        <v>20</v>
      </c>
      <c r="D4171" t="s">
        <v>68</v>
      </c>
      <c r="E4171" t="s">
        <v>32</v>
      </c>
      <c r="F4171" t="s">
        <v>28</v>
      </c>
      <c r="H4171" s="1">
        <v>40914</v>
      </c>
      <c r="J4171" s="1">
        <v>31489</v>
      </c>
      <c r="K4171" t="s">
        <v>5622</v>
      </c>
      <c r="L4171" t="s">
        <v>5921</v>
      </c>
    </row>
    <row r="4172" spans="1:12" x14ac:dyDescent="0.3">
      <c r="A4172" t="s">
        <v>5623</v>
      </c>
      <c r="C4172" t="s">
        <v>20</v>
      </c>
      <c r="D4172" t="s">
        <v>130</v>
      </c>
      <c r="E4172" t="s">
        <v>86</v>
      </c>
      <c r="F4172" t="s">
        <v>55</v>
      </c>
      <c r="G4172" t="s">
        <v>64</v>
      </c>
      <c r="H4172" s="1">
        <v>40892</v>
      </c>
      <c r="I4172" s="1">
        <v>40712</v>
      </c>
      <c r="J4172" s="1">
        <v>30416</v>
      </c>
      <c r="K4172" t="s">
        <v>633</v>
      </c>
      <c r="L4172" t="s">
        <v>5923</v>
      </c>
    </row>
    <row r="4173" spans="1:12" x14ac:dyDescent="0.3">
      <c r="A4173" t="s">
        <v>5624</v>
      </c>
      <c r="B4173" t="s">
        <v>67</v>
      </c>
      <c r="D4173" t="s">
        <v>147</v>
      </c>
      <c r="E4173" t="s">
        <v>86</v>
      </c>
      <c r="F4173" t="s">
        <v>60</v>
      </c>
      <c r="G4173" t="s">
        <v>69</v>
      </c>
      <c r="H4173" s="1">
        <v>40491</v>
      </c>
      <c r="I4173" s="1">
        <v>40521</v>
      </c>
      <c r="J4173" s="1">
        <v>38038</v>
      </c>
      <c r="K4173" t="s">
        <v>289</v>
      </c>
      <c r="L4173">
        <v>54842</v>
      </c>
    </row>
    <row r="4174" spans="1:12" x14ac:dyDescent="0.3">
      <c r="A4174" t="s">
        <v>5625</v>
      </c>
      <c r="C4174" t="s">
        <v>25</v>
      </c>
      <c r="D4174" t="s">
        <v>41</v>
      </c>
      <c r="E4174" t="s">
        <v>105</v>
      </c>
      <c r="F4174" t="s">
        <v>15</v>
      </c>
      <c r="G4174" t="s">
        <v>78</v>
      </c>
      <c r="H4174" s="1">
        <v>41534</v>
      </c>
      <c r="J4174" s="1">
        <v>37303</v>
      </c>
      <c r="K4174">
        <v>34267</v>
      </c>
    </row>
    <row r="4175" spans="1:12" x14ac:dyDescent="0.3">
      <c r="A4175" t="s">
        <v>5626</v>
      </c>
      <c r="B4175" t="s">
        <v>49</v>
      </c>
      <c r="C4175" t="s">
        <v>82</v>
      </c>
      <c r="D4175" t="s">
        <v>26</v>
      </c>
      <c r="E4175" t="s">
        <v>63</v>
      </c>
      <c r="G4175" t="s">
        <v>29</v>
      </c>
      <c r="H4175" s="1">
        <v>43069</v>
      </c>
      <c r="J4175" s="1">
        <v>35188</v>
      </c>
    </row>
    <row r="4176" spans="1:12" x14ac:dyDescent="0.3">
      <c r="A4176" t="s">
        <v>5627</v>
      </c>
      <c r="B4176" t="s">
        <v>49</v>
      </c>
      <c r="C4176" t="s">
        <v>45</v>
      </c>
      <c r="D4176" t="s">
        <v>31</v>
      </c>
      <c r="G4176" t="s">
        <v>42</v>
      </c>
      <c r="H4176" s="1">
        <v>40256</v>
      </c>
      <c r="J4176" s="1">
        <v>33225</v>
      </c>
    </row>
    <row r="4177" spans="1:12" x14ac:dyDescent="0.3">
      <c r="A4177" t="s">
        <v>5628</v>
      </c>
      <c r="C4177" t="s">
        <v>40</v>
      </c>
      <c r="D4177" t="s">
        <v>41</v>
      </c>
      <c r="E4177" t="s">
        <v>86</v>
      </c>
      <c r="F4177" t="s">
        <v>33</v>
      </c>
      <c r="G4177" t="s">
        <v>16</v>
      </c>
      <c r="H4177" s="1">
        <v>41174</v>
      </c>
      <c r="I4177" s="1">
        <v>41637</v>
      </c>
      <c r="J4177" s="1">
        <v>38285</v>
      </c>
      <c r="K4177" t="s">
        <v>586</v>
      </c>
    </row>
    <row r="4178" spans="1:12" x14ac:dyDescent="0.3">
      <c r="A4178" t="s">
        <v>5629</v>
      </c>
      <c r="C4178" t="s">
        <v>20</v>
      </c>
      <c r="D4178" t="s">
        <v>31</v>
      </c>
      <c r="E4178" t="s">
        <v>92</v>
      </c>
      <c r="F4178" t="s">
        <v>55</v>
      </c>
      <c r="G4178" t="s">
        <v>42</v>
      </c>
      <c r="H4178" t="s">
        <v>75</v>
      </c>
      <c r="J4178" s="1">
        <v>36902</v>
      </c>
      <c r="K4178">
        <v>38254</v>
      </c>
      <c r="L4178" t="s">
        <v>5930</v>
      </c>
    </row>
    <row r="4179" spans="1:12" x14ac:dyDescent="0.3">
      <c r="A4179" t="s">
        <v>5630</v>
      </c>
      <c r="B4179" t="s">
        <v>67</v>
      </c>
      <c r="D4179" t="s">
        <v>147</v>
      </c>
      <c r="E4179" t="s">
        <v>92</v>
      </c>
      <c r="F4179" t="s">
        <v>55</v>
      </c>
      <c r="G4179" t="s">
        <v>69</v>
      </c>
      <c r="H4179" s="1">
        <v>41307</v>
      </c>
      <c r="J4179" s="1">
        <v>30431</v>
      </c>
      <c r="K4179" t="s">
        <v>1626</v>
      </c>
      <c r="L4179" t="s">
        <v>1012</v>
      </c>
    </row>
    <row r="4180" spans="1:12" x14ac:dyDescent="0.3">
      <c r="A4180" t="s">
        <v>5631</v>
      </c>
      <c r="B4180" t="s">
        <v>24</v>
      </c>
      <c r="C4180" t="s">
        <v>45</v>
      </c>
      <c r="D4180" t="s">
        <v>13</v>
      </c>
      <c r="F4180" t="s">
        <v>15</v>
      </c>
      <c r="G4180" t="s">
        <v>64</v>
      </c>
      <c r="H4180" s="1">
        <v>40192</v>
      </c>
      <c r="J4180" s="1">
        <v>22630</v>
      </c>
      <c r="K4180" t="s">
        <v>5632</v>
      </c>
    </row>
    <row r="4181" spans="1:12" x14ac:dyDescent="0.3">
      <c r="A4181" t="s">
        <v>5633</v>
      </c>
      <c r="B4181" t="s">
        <v>24</v>
      </c>
      <c r="C4181" t="s">
        <v>20</v>
      </c>
      <c r="D4181" t="s">
        <v>94</v>
      </c>
      <c r="F4181" t="s">
        <v>55</v>
      </c>
      <c r="G4181" t="s">
        <v>74</v>
      </c>
      <c r="H4181" s="1">
        <v>44118</v>
      </c>
      <c r="J4181" s="1">
        <v>31172</v>
      </c>
      <c r="L4181">
        <v>92661</v>
      </c>
    </row>
    <row r="4182" spans="1:12" x14ac:dyDescent="0.3">
      <c r="A4182" t="s">
        <v>5634</v>
      </c>
      <c r="B4182" t="s">
        <v>36</v>
      </c>
      <c r="C4182" t="s">
        <v>58</v>
      </c>
      <c r="D4182" t="s">
        <v>68</v>
      </c>
      <c r="E4182" t="s">
        <v>14</v>
      </c>
      <c r="F4182" t="s">
        <v>33</v>
      </c>
      <c r="G4182" t="s">
        <v>16</v>
      </c>
      <c r="H4182" s="1">
        <v>41979</v>
      </c>
      <c r="J4182" s="1">
        <v>35799</v>
      </c>
      <c r="L4182" t="s">
        <v>2735</v>
      </c>
    </row>
    <row r="4183" spans="1:12" x14ac:dyDescent="0.3">
      <c r="A4183" t="s">
        <v>5635</v>
      </c>
      <c r="B4183" t="s">
        <v>49</v>
      </c>
      <c r="C4183" t="s">
        <v>82</v>
      </c>
      <c r="D4183" t="s">
        <v>94</v>
      </c>
      <c r="E4183" t="s">
        <v>86</v>
      </c>
      <c r="F4183" t="s">
        <v>15</v>
      </c>
      <c r="G4183" t="s">
        <v>69</v>
      </c>
      <c r="H4183" s="1">
        <v>42251</v>
      </c>
      <c r="I4183" s="1">
        <v>43851</v>
      </c>
      <c r="J4183" s="1">
        <v>30566</v>
      </c>
      <c r="K4183">
        <v>62959</v>
      </c>
      <c r="L4183">
        <v>67444</v>
      </c>
    </row>
    <row r="4184" spans="1:12" x14ac:dyDescent="0.3">
      <c r="A4184" t="s">
        <v>5636</v>
      </c>
      <c r="B4184" t="s">
        <v>19</v>
      </c>
      <c r="C4184" t="s">
        <v>40</v>
      </c>
      <c r="D4184" t="s">
        <v>50</v>
      </c>
      <c r="E4184" t="s">
        <v>46</v>
      </c>
      <c r="F4184" t="s">
        <v>60</v>
      </c>
      <c r="H4184" s="1">
        <v>39865</v>
      </c>
      <c r="K4184">
        <v>79753</v>
      </c>
      <c r="L4184">
        <v>73845</v>
      </c>
    </row>
    <row r="4185" spans="1:12" x14ac:dyDescent="0.3">
      <c r="A4185" t="s">
        <v>5637</v>
      </c>
      <c r="B4185" t="s">
        <v>19</v>
      </c>
      <c r="C4185" t="s">
        <v>37</v>
      </c>
      <c r="D4185" t="s">
        <v>130</v>
      </c>
      <c r="E4185" t="s">
        <v>86</v>
      </c>
      <c r="G4185" t="s">
        <v>42</v>
      </c>
      <c r="H4185" s="1">
        <v>40804</v>
      </c>
      <c r="J4185" s="1">
        <v>26586</v>
      </c>
      <c r="K4185" t="s">
        <v>5638</v>
      </c>
    </row>
    <row r="4186" spans="1:12" x14ac:dyDescent="0.3">
      <c r="A4186" t="s">
        <v>5639</v>
      </c>
      <c r="C4186" t="s">
        <v>45</v>
      </c>
      <c r="D4186" t="s">
        <v>21</v>
      </c>
      <c r="E4186" t="s">
        <v>88</v>
      </c>
      <c r="H4186" s="1">
        <v>42144</v>
      </c>
      <c r="J4186" s="1">
        <v>31874</v>
      </c>
      <c r="K4186" t="s">
        <v>5640</v>
      </c>
      <c r="L4186" t="s">
        <v>668</v>
      </c>
    </row>
    <row r="4187" spans="1:12" x14ac:dyDescent="0.3">
      <c r="A4187" t="s">
        <v>5641</v>
      </c>
      <c r="B4187" t="s">
        <v>49</v>
      </c>
      <c r="C4187" t="s">
        <v>45</v>
      </c>
      <c r="D4187" t="s">
        <v>21</v>
      </c>
      <c r="F4187" t="s">
        <v>33</v>
      </c>
      <c r="G4187" t="s">
        <v>29</v>
      </c>
      <c r="H4187" s="1">
        <v>41938</v>
      </c>
      <c r="L4187">
        <v>31290</v>
      </c>
    </row>
    <row r="4188" spans="1:12" x14ac:dyDescent="0.3">
      <c r="A4188" t="s">
        <v>5642</v>
      </c>
      <c r="C4188" t="s">
        <v>45</v>
      </c>
      <c r="D4188" t="s">
        <v>147</v>
      </c>
      <c r="E4188" t="s">
        <v>54</v>
      </c>
      <c r="F4188" t="s">
        <v>60</v>
      </c>
      <c r="G4188" t="s">
        <v>64</v>
      </c>
      <c r="H4188" s="1">
        <v>42196</v>
      </c>
      <c r="I4188" s="1">
        <v>42606</v>
      </c>
      <c r="J4188" s="1">
        <v>25868</v>
      </c>
      <c r="K4188" t="s">
        <v>439</v>
      </c>
      <c r="L4188" t="s">
        <v>5941</v>
      </c>
    </row>
    <row r="4189" spans="1:12" x14ac:dyDescent="0.3">
      <c r="A4189" t="s">
        <v>5643</v>
      </c>
      <c r="B4189" t="s">
        <v>85</v>
      </c>
      <c r="D4189" t="s">
        <v>94</v>
      </c>
      <c r="E4189" t="s">
        <v>170</v>
      </c>
      <c r="F4189" t="s">
        <v>15</v>
      </c>
      <c r="G4189" t="s">
        <v>69</v>
      </c>
      <c r="H4189" s="1">
        <v>43784</v>
      </c>
      <c r="J4189" s="1">
        <v>24428</v>
      </c>
      <c r="K4189" t="s">
        <v>5644</v>
      </c>
    </row>
    <row r="4190" spans="1:12" x14ac:dyDescent="0.3">
      <c r="A4190" t="s">
        <v>5645</v>
      </c>
      <c r="B4190" t="s">
        <v>24</v>
      </c>
      <c r="C4190" t="s">
        <v>25</v>
      </c>
      <c r="E4190" t="s">
        <v>38</v>
      </c>
      <c r="F4190" t="s">
        <v>15</v>
      </c>
      <c r="G4190" t="s">
        <v>74</v>
      </c>
      <c r="H4190" s="1">
        <v>44041</v>
      </c>
      <c r="J4190" s="1">
        <v>34336</v>
      </c>
      <c r="K4190" t="s">
        <v>1349</v>
      </c>
      <c r="L4190" t="s">
        <v>1097</v>
      </c>
    </row>
    <row r="4191" spans="1:12" x14ac:dyDescent="0.3">
      <c r="A4191" t="s">
        <v>5646</v>
      </c>
      <c r="C4191" t="s">
        <v>58</v>
      </c>
      <c r="D4191" t="s">
        <v>41</v>
      </c>
      <c r="E4191" t="s">
        <v>27</v>
      </c>
      <c r="G4191" t="s">
        <v>74</v>
      </c>
      <c r="H4191" s="1">
        <v>41583</v>
      </c>
      <c r="I4191" s="1">
        <v>42215</v>
      </c>
      <c r="J4191" s="1">
        <v>33667</v>
      </c>
    </row>
    <row r="4192" spans="1:12" x14ac:dyDescent="0.3">
      <c r="A4192" t="s">
        <v>5647</v>
      </c>
      <c r="B4192" t="s">
        <v>24</v>
      </c>
      <c r="C4192" t="s">
        <v>45</v>
      </c>
      <c r="D4192" t="s">
        <v>21</v>
      </c>
      <c r="F4192" t="s">
        <v>15</v>
      </c>
      <c r="G4192" t="s">
        <v>69</v>
      </c>
      <c r="H4192" s="1">
        <v>41047</v>
      </c>
      <c r="J4192" s="1">
        <v>27745</v>
      </c>
      <c r="K4192">
        <v>56863</v>
      </c>
      <c r="L4192" t="s">
        <v>1150</v>
      </c>
    </row>
    <row r="4193" spans="1:12" x14ac:dyDescent="0.3">
      <c r="A4193" t="s">
        <v>5648</v>
      </c>
      <c r="B4193" t="s">
        <v>36</v>
      </c>
      <c r="C4193" t="s">
        <v>40</v>
      </c>
      <c r="D4193" t="s">
        <v>41</v>
      </c>
      <c r="E4193" t="s">
        <v>63</v>
      </c>
      <c r="H4193" s="1">
        <v>42908</v>
      </c>
      <c r="J4193" s="1">
        <v>23817</v>
      </c>
      <c r="K4193" t="s">
        <v>5649</v>
      </c>
    </row>
    <row r="4194" spans="1:12" x14ac:dyDescent="0.3">
      <c r="A4194" t="s">
        <v>5650</v>
      </c>
      <c r="B4194" t="s">
        <v>36</v>
      </c>
      <c r="C4194" t="s">
        <v>97</v>
      </c>
      <c r="D4194" t="s">
        <v>26</v>
      </c>
      <c r="E4194" t="s">
        <v>92</v>
      </c>
      <c r="F4194" t="s">
        <v>28</v>
      </c>
      <c r="G4194" t="s">
        <v>29</v>
      </c>
      <c r="H4194" s="1">
        <v>41187</v>
      </c>
      <c r="J4194" s="1">
        <v>37027</v>
      </c>
      <c r="L4194" t="s">
        <v>5948</v>
      </c>
    </row>
    <row r="4195" spans="1:12" x14ac:dyDescent="0.3">
      <c r="A4195" t="s">
        <v>5651</v>
      </c>
      <c r="B4195" t="s">
        <v>67</v>
      </c>
      <c r="C4195" t="s">
        <v>25</v>
      </c>
      <c r="D4195" t="s">
        <v>94</v>
      </c>
      <c r="E4195" t="s">
        <v>63</v>
      </c>
      <c r="F4195" t="s">
        <v>15</v>
      </c>
      <c r="G4195" t="s">
        <v>16</v>
      </c>
      <c r="H4195" s="1">
        <v>41337</v>
      </c>
      <c r="J4195" s="1">
        <v>29208</v>
      </c>
      <c r="L4195" t="s">
        <v>5950</v>
      </c>
    </row>
    <row r="4196" spans="1:12" x14ac:dyDescent="0.3">
      <c r="A4196" t="s">
        <v>5652</v>
      </c>
      <c r="B4196" t="s">
        <v>36</v>
      </c>
      <c r="C4196" t="s">
        <v>12</v>
      </c>
      <c r="D4196" t="s">
        <v>26</v>
      </c>
      <c r="E4196" t="s">
        <v>170</v>
      </c>
      <c r="F4196" t="s">
        <v>60</v>
      </c>
      <c r="H4196" s="1">
        <v>41861</v>
      </c>
      <c r="J4196" s="1">
        <v>37061</v>
      </c>
      <c r="K4196" t="s">
        <v>287</v>
      </c>
      <c r="L4196" t="s">
        <v>220</v>
      </c>
    </row>
    <row r="4197" spans="1:12" x14ac:dyDescent="0.3">
      <c r="A4197" t="s">
        <v>5653</v>
      </c>
      <c r="B4197" t="s">
        <v>49</v>
      </c>
      <c r="C4197" t="s">
        <v>40</v>
      </c>
      <c r="E4197" t="s">
        <v>27</v>
      </c>
      <c r="F4197" t="s">
        <v>15</v>
      </c>
      <c r="G4197" t="s">
        <v>16</v>
      </c>
      <c r="H4197" s="1">
        <v>41092</v>
      </c>
      <c r="I4197" s="1">
        <v>42842</v>
      </c>
      <c r="J4197" s="1">
        <v>24641</v>
      </c>
      <c r="K4197" t="s">
        <v>5654</v>
      </c>
      <c r="L4197" t="s">
        <v>5955</v>
      </c>
    </row>
    <row r="4198" spans="1:12" x14ac:dyDescent="0.3">
      <c r="A4198" t="s">
        <v>5655</v>
      </c>
      <c r="B4198" t="s">
        <v>36</v>
      </c>
      <c r="C4198" t="s">
        <v>37</v>
      </c>
      <c r="D4198" t="s">
        <v>147</v>
      </c>
      <c r="F4198" t="s">
        <v>60</v>
      </c>
      <c r="H4198" s="1">
        <v>42464</v>
      </c>
      <c r="J4198" s="1">
        <v>35979</v>
      </c>
      <c r="K4198" t="s">
        <v>5656</v>
      </c>
      <c r="L4198">
        <v>105351</v>
      </c>
    </row>
    <row r="4199" spans="1:12" x14ac:dyDescent="0.3">
      <c r="A4199" t="s">
        <v>5657</v>
      </c>
      <c r="B4199" t="s">
        <v>19</v>
      </c>
      <c r="C4199" t="s">
        <v>12</v>
      </c>
      <c r="D4199" t="s">
        <v>41</v>
      </c>
      <c r="E4199" t="s">
        <v>27</v>
      </c>
      <c r="F4199" t="s">
        <v>33</v>
      </c>
      <c r="H4199" s="1">
        <v>42969</v>
      </c>
      <c r="I4199" s="1">
        <v>44460</v>
      </c>
      <c r="J4199" s="1">
        <v>24210</v>
      </c>
      <c r="L4199" t="s">
        <v>2266</v>
      </c>
    </row>
    <row r="4200" spans="1:12" x14ac:dyDescent="0.3">
      <c r="A4200" t="s">
        <v>5658</v>
      </c>
      <c r="B4200" t="s">
        <v>49</v>
      </c>
      <c r="C4200" t="s">
        <v>97</v>
      </c>
      <c r="D4200" t="s">
        <v>41</v>
      </c>
      <c r="E4200" t="s">
        <v>51</v>
      </c>
      <c r="F4200" t="s">
        <v>33</v>
      </c>
      <c r="H4200" s="1">
        <v>44190</v>
      </c>
      <c r="J4200" s="1">
        <v>38040</v>
      </c>
      <c r="K4200" t="s">
        <v>5659</v>
      </c>
      <c r="L4200" t="s">
        <v>5959</v>
      </c>
    </row>
    <row r="4201" spans="1:12" x14ac:dyDescent="0.3">
      <c r="A4201" t="s">
        <v>5660</v>
      </c>
      <c r="B4201" t="s">
        <v>19</v>
      </c>
      <c r="C4201" t="s">
        <v>20</v>
      </c>
      <c r="D4201" t="s">
        <v>68</v>
      </c>
      <c r="E4201" t="s">
        <v>86</v>
      </c>
      <c r="F4201" t="s">
        <v>28</v>
      </c>
      <c r="G4201" t="s">
        <v>29</v>
      </c>
      <c r="H4201" s="1">
        <v>43081</v>
      </c>
      <c r="J4201" s="1">
        <v>22619</v>
      </c>
      <c r="K4201" t="s">
        <v>5661</v>
      </c>
      <c r="L4201" t="s">
        <v>5961</v>
      </c>
    </row>
    <row r="4202" spans="1:12" x14ac:dyDescent="0.3">
      <c r="A4202" t="s">
        <v>5662</v>
      </c>
      <c r="B4202" t="s">
        <v>67</v>
      </c>
      <c r="C4202" t="s">
        <v>37</v>
      </c>
      <c r="D4202" t="s">
        <v>125</v>
      </c>
      <c r="E4202" t="s">
        <v>92</v>
      </c>
      <c r="F4202" t="s">
        <v>60</v>
      </c>
      <c r="G4202" t="s">
        <v>47</v>
      </c>
      <c r="H4202" s="1">
        <v>41284</v>
      </c>
      <c r="J4202" s="1">
        <v>38144</v>
      </c>
      <c r="L4202">
        <v>82776</v>
      </c>
    </row>
    <row r="4203" spans="1:12" x14ac:dyDescent="0.3">
      <c r="A4203" t="s">
        <v>5663</v>
      </c>
      <c r="B4203" t="s">
        <v>67</v>
      </c>
      <c r="C4203" t="s">
        <v>82</v>
      </c>
      <c r="D4203" t="s">
        <v>21</v>
      </c>
      <c r="F4203" t="s">
        <v>33</v>
      </c>
      <c r="H4203" s="1">
        <v>42965</v>
      </c>
      <c r="I4203" s="1">
        <v>44839</v>
      </c>
      <c r="J4203" s="1">
        <v>33417</v>
      </c>
      <c r="L4203" t="s">
        <v>5964</v>
      </c>
    </row>
    <row r="4204" spans="1:12" x14ac:dyDescent="0.3">
      <c r="A4204" t="s">
        <v>5664</v>
      </c>
      <c r="B4204" t="s">
        <v>19</v>
      </c>
      <c r="C4204" t="s">
        <v>82</v>
      </c>
      <c r="D4204" t="s">
        <v>31</v>
      </c>
      <c r="G4204" t="s">
        <v>74</v>
      </c>
      <c r="H4204" t="s">
        <v>75</v>
      </c>
      <c r="J4204" s="1">
        <v>28807</v>
      </c>
    </row>
    <row r="4205" spans="1:12" x14ac:dyDescent="0.3">
      <c r="A4205" t="s">
        <v>5665</v>
      </c>
      <c r="B4205" t="s">
        <v>67</v>
      </c>
      <c r="C4205" t="s">
        <v>97</v>
      </c>
      <c r="D4205" t="s">
        <v>53</v>
      </c>
      <c r="E4205" t="s">
        <v>63</v>
      </c>
      <c r="F4205" t="s">
        <v>15</v>
      </c>
      <c r="G4205" t="s">
        <v>16</v>
      </c>
      <c r="H4205" s="1">
        <v>42101</v>
      </c>
      <c r="I4205" s="1">
        <v>43733</v>
      </c>
      <c r="J4205" s="1">
        <v>32787</v>
      </c>
      <c r="K4205">
        <v>78633</v>
      </c>
      <c r="L4205">
        <v>107035</v>
      </c>
    </row>
    <row r="4206" spans="1:12" x14ac:dyDescent="0.3">
      <c r="A4206" t="s">
        <v>5666</v>
      </c>
      <c r="C4206" t="s">
        <v>45</v>
      </c>
      <c r="D4206" t="s">
        <v>50</v>
      </c>
      <c r="E4206" t="s">
        <v>86</v>
      </c>
      <c r="F4206" t="s">
        <v>15</v>
      </c>
      <c r="G4206" t="s">
        <v>69</v>
      </c>
      <c r="H4206" s="1">
        <v>42848</v>
      </c>
      <c r="I4206" s="1">
        <v>44476</v>
      </c>
      <c r="J4206" s="1">
        <v>26185</v>
      </c>
      <c r="K4206" t="s">
        <v>5667</v>
      </c>
      <c r="L4206">
        <v>71756</v>
      </c>
    </row>
    <row r="4207" spans="1:12" x14ac:dyDescent="0.3">
      <c r="A4207" t="s">
        <v>5668</v>
      </c>
      <c r="C4207" t="s">
        <v>58</v>
      </c>
      <c r="D4207" t="s">
        <v>94</v>
      </c>
      <c r="E4207" t="s">
        <v>99</v>
      </c>
      <c r="F4207" t="s">
        <v>60</v>
      </c>
      <c r="G4207" t="s">
        <v>42</v>
      </c>
      <c r="H4207" s="1">
        <v>40083</v>
      </c>
      <c r="J4207" s="1">
        <v>27432</v>
      </c>
      <c r="K4207">
        <v>115897</v>
      </c>
    </row>
    <row r="4208" spans="1:12" x14ac:dyDescent="0.3">
      <c r="A4208" t="s">
        <v>5669</v>
      </c>
      <c r="B4208" t="s">
        <v>19</v>
      </c>
      <c r="C4208" t="s">
        <v>97</v>
      </c>
      <c r="D4208" t="s">
        <v>59</v>
      </c>
      <c r="E4208" t="s">
        <v>51</v>
      </c>
      <c r="F4208" t="s">
        <v>28</v>
      </c>
      <c r="G4208" t="s">
        <v>78</v>
      </c>
      <c r="H4208" s="1">
        <v>41000</v>
      </c>
      <c r="J4208" s="1">
        <v>24066</v>
      </c>
      <c r="K4208">
        <v>78537</v>
      </c>
    </row>
    <row r="4209" spans="1:12" x14ac:dyDescent="0.3">
      <c r="A4209" t="s">
        <v>5670</v>
      </c>
      <c r="B4209" t="s">
        <v>36</v>
      </c>
      <c r="C4209" t="s">
        <v>25</v>
      </c>
      <c r="D4209" t="s">
        <v>41</v>
      </c>
      <c r="E4209" t="s">
        <v>105</v>
      </c>
      <c r="F4209" t="s">
        <v>55</v>
      </c>
      <c r="G4209" t="s">
        <v>78</v>
      </c>
      <c r="H4209" s="1">
        <v>43910</v>
      </c>
      <c r="I4209" s="1">
        <v>45155</v>
      </c>
      <c r="J4209" s="1">
        <v>33597</v>
      </c>
    </row>
    <row r="4210" spans="1:12" x14ac:dyDescent="0.3">
      <c r="A4210" t="s">
        <v>5671</v>
      </c>
      <c r="C4210" t="s">
        <v>58</v>
      </c>
      <c r="D4210" t="s">
        <v>68</v>
      </c>
      <c r="E4210" t="s">
        <v>46</v>
      </c>
      <c r="F4210" t="s">
        <v>15</v>
      </c>
      <c r="G4210" t="s">
        <v>42</v>
      </c>
      <c r="H4210" s="1">
        <v>41700</v>
      </c>
      <c r="J4210" s="1">
        <v>35431</v>
      </c>
      <c r="K4210">
        <v>110916</v>
      </c>
      <c r="L4210" t="s">
        <v>5971</v>
      </c>
    </row>
    <row r="4211" spans="1:12" x14ac:dyDescent="0.3">
      <c r="A4211" t="s">
        <v>5672</v>
      </c>
      <c r="B4211" t="s">
        <v>19</v>
      </c>
      <c r="C4211" t="s">
        <v>82</v>
      </c>
      <c r="D4211" t="s">
        <v>94</v>
      </c>
      <c r="E4211" t="s">
        <v>99</v>
      </c>
      <c r="G4211" t="s">
        <v>16</v>
      </c>
      <c r="H4211" s="1">
        <v>41355</v>
      </c>
      <c r="I4211" s="1">
        <v>42422</v>
      </c>
      <c r="J4211" s="1">
        <v>25539</v>
      </c>
      <c r="K4211" t="s">
        <v>5673</v>
      </c>
    </row>
    <row r="4212" spans="1:12" x14ac:dyDescent="0.3">
      <c r="A4212" t="s">
        <v>5674</v>
      </c>
      <c r="B4212" t="s">
        <v>67</v>
      </c>
      <c r="C4212" t="s">
        <v>12</v>
      </c>
      <c r="D4212" t="s">
        <v>59</v>
      </c>
      <c r="E4212" t="s">
        <v>54</v>
      </c>
      <c r="F4212" t="s">
        <v>55</v>
      </c>
      <c r="G4212" t="s">
        <v>74</v>
      </c>
      <c r="H4212" s="1">
        <v>42165</v>
      </c>
      <c r="J4212" s="1">
        <v>25538</v>
      </c>
      <c r="K4212">
        <v>60847</v>
      </c>
    </row>
    <row r="4213" spans="1:12" x14ac:dyDescent="0.3">
      <c r="A4213" t="s">
        <v>5675</v>
      </c>
      <c r="D4213" t="s">
        <v>147</v>
      </c>
      <c r="E4213" t="s">
        <v>88</v>
      </c>
      <c r="F4213" t="s">
        <v>55</v>
      </c>
      <c r="G4213" t="s">
        <v>16</v>
      </c>
      <c r="H4213" s="1">
        <v>42918</v>
      </c>
      <c r="J4213" s="1">
        <v>24779</v>
      </c>
      <c r="K4213" t="s">
        <v>471</v>
      </c>
      <c r="L4213" t="s">
        <v>792</v>
      </c>
    </row>
    <row r="4214" spans="1:12" x14ac:dyDescent="0.3">
      <c r="A4214" t="s">
        <v>5676</v>
      </c>
      <c r="B4214" t="s">
        <v>19</v>
      </c>
      <c r="C4214" t="s">
        <v>40</v>
      </c>
      <c r="D4214" t="s">
        <v>94</v>
      </c>
      <c r="E4214" t="s">
        <v>86</v>
      </c>
      <c r="F4214" t="s">
        <v>28</v>
      </c>
      <c r="G4214" t="s">
        <v>29</v>
      </c>
      <c r="H4214" s="1">
        <v>41568</v>
      </c>
      <c r="L4214" t="s">
        <v>469</v>
      </c>
    </row>
    <row r="4215" spans="1:12" x14ac:dyDescent="0.3">
      <c r="A4215" t="s">
        <v>5677</v>
      </c>
      <c r="C4215" t="s">
        <v>58</v>
      </c>
      <c r="D4215" t="s">
        <v>147</v>
      </c>
      <c r="E4215" t="s">
        <v>170</v>
      </c>
      <c r="F4215" t="s">
        <v>15</v>
      </c>
      <c r="G4215" t="s">
        <v>64</v>
      </c>
      <c r="H4215" s="1">
        <v>41060</v>
      </c>
      <c r="I4215" s="1">
        <v>40891</v>
      </c>
      <c r="J4215" s="1">
        <v>31491</v>
      </c>
      <c r="K4215" t="s">
        <v>5678</v>
      </c>
    </row>
    <row r="4216" spans="1:12" x14ac:dyDescent="0.3">
      <c r="A4216" t="s">
        <v>5679</v>
      </c>
      <c r="B4216" t="s">
        <v>19</v>
      </c>
      <c r="C4216" t="s">
        <v>40</v>
      </c>
      <c r="E4216" t="s">
        <v>99</v>
      </c>
      <c r="G4216" t="s">
        <v>78</v>
      </c>
      <c r="H4216" s="1">
        <v>43535</v>
      </c>
      <c r="J4216" s="1">
        <v>35972</v>
      </c>
      <c r="K4216" t="s">
        <v>5680</v>
      </c>
    </row>
    <row r="4217" spans="1:12" x14ac:dyDescent="0.3">
      <c r="A4217" t="s">
        <v>5681</v>
      </c>
      <c r="C4217" t="s">
        <v>12</v>
      </c>
      <c r="D4217" t="s">
        <v>147</v>
      </c>
      <c r="E4217" t="s">
        <v>32</v>
      </c>
      <c r="F4217" t="s">
        <v>15</v>
      </c>
      <c r="G4217" t="s">
        <v>74</v>
      </c>
      <c r="H4217" s="1">
        <v>42043</v>
      </c>
      <c r="J4217" s="1">
        <v>32616</v>
      </c>
      <c r="K4217" t="s">
        <v>1126</v>
      </c>
      <c r="L4217" t="s">
        <v>5981</v>
      </c>
    </row>
    <row r="4218" spans="1:12" x14ac:dyDescent="0.3">
      <c r="A4218" t="s">
        <v>5682</v>
      </c>
      <c r="C4218" t="s">
        <v>12</v>
      </c>
      <c r="D4218" t="s">
        <v>21</v>
      </c>
      <c r="E4218" t="s">
        <v>27</v>
      </c>
      <c r="H4218" s="1">
        <v>42926</v>
      </c>
      <c r="I4218" s="1">
        <v>44250</v>
      </c>
      <c r="J4218" s="1">
        <v>22791</v>
      </c>
      <c r="K4218" t="s">
        <v>439</v>
      </c>
    </row>
    <row r="4219" spans="1:12" x14ac:dyDescent="0.3">
      <c r="A4219" t="s">
        <v>5683</v>
      </c>
      <c r="B4219" t="s">
        <v>49</v>
      </c>
      <c r="C4219" t="s">
        <v>20</v>
      </c>
      <c r="D4219" t="s">
        <v>94</v>
      </c>
      <c r="E4219" t="s">
        <v>88</v>
      </c>
      <c r="F4219" t="s">
        <v>15</v>
      </c>
      <c r="G4219" t="s">
        <v>74</v>
      </c>
      <c r="H4219" s="1">
        <v>42299</v>
      </c>
      <c r="J4219" s="1">
        <v>22587</v>
      </c>
      <c r="K4219" t="s">
        <v>5684</v>
      </c>
    </row>
    <row r="4220" spans="1:12" x14ac:dyDescent="0.3">
      <c r="A4220" t="s">
        <v>5685</v>
      </c>
      <c r="B4220" t="s">
        <v>49</v>
      </c>
      <c r="C4220" t="s">
        <v>37</v>
      </c>
      <c r="D4220" t="s">
        <v>41</v>
      </c>
      <c r="E4220" t="s">
        <v>92</v>
      </c>
      <c r="F4220" t="s">
        <v>33</v>
      </c>
      <c r="G4220" t="s">
        <v>42</v>
      </c>
      <c r="H4220" s="1">
        <v>41250</v>
      </c>
      <c r="J4220" s="1">
        <v>37058</v>
      </c>
      <c r="K4220" t="s">
        <v>5686</v>
      </c>
      <c r="L4220" t="s">
        <v>5985</v>
      </c>
    </row>
    <row r="4221" spans="1:12" x14ac:dyDescent="0.3">
      <c r="A4221" t="s">
        <v>5687</v>
      </c>
      <c r="B4221" t="s">
        <v>36</v>
      </c>
      <c r="C4221" t="s">
        <v>82</v>
      </c>
      <c r="D4221" t="s">
        <v>50</v>
      </c>
      <c r="E4221" t="s">
        <v>105</v>
      </c>
      <c r="F4221" t="s">
        <v>55</v>
      </c>
      <c r="G4221" t="s">
        <v>29</v>
      </c>
      <c r="H4221" s="1">
        <v>40532</v>
      </c>
      <c r="J4221" s="1">
        <v>22410</v>
      </c>
      <c r="K4221">
        <v>55588</v>
      </c>
      <c r="L4221" t="s">
        <v>5987</v>
      </c>
    </row>
    <row r="4222" spans="1:12" x14ac:dyDescent="0.3">
      <c r="A4222" t="s">
        <v>5688</v>
      </c>
      <c r="B4222" t="s">
        <v>49</v>
      </c>
      <c r="C4222" t="s">
        <v>12</v>
      </c>
      <c r="D4222" t="s">
        <v>83</v>
      </c>
      <c r="G4222" t="s">
        <v>69</v>
      </c>
      <c r="H4222" s="1">
        <v>43031</v>
      </c>
      <c r="I4222" s="1">
        <v>44244</v>
      </c>
      <c r="J4222" s="1">
        <v>27568</v>
      </c>
      <c r="K4222" t="s">
        <v>270</v>
      </c>
      <c r="L4222">
        <v>64366</v>
      </c>
    </row>
    <row r="4223" spans="1:12" x14ac:dyDescent="0.3">
      <c r="A4223" t="s">
        <v>5689</v>
      </c>
      <c r="B4223" t="s">
        <v>85</v>
      </c>
      <c r="D4223" t="s">
        <v>26</v>
      </c>
      <c r="E4223" t="s">
        <v>51</v>
      </c>
      <c r="G4223" t="s">
        <v>16</v>
      </c>
      <c r="H4223" s="1">
        <v>43105</v>
      </c>
      <c r="J4223" s="1">
        <v>22344</v>
      </c>
      <c r="K4223" t="s">
        <v>5690</v>
      </c>
      <c r="L4223" t="s">
        <v>5991</v>
      </c>
    </row>
    <row r="4224" spans="1:12" x14ac:dyDescent="0.3">
      <c r="A4224" t="s">
        <v>5691</v>
      </c>
      <c r="C4224" t="s">
        <v>12</v>
      </c>
      <c r="D4224" t="s">
        <v>130</v>
      </c>
      <c r="E4224" t="s">
        <v>170</v>
      </c>
      <c r="F4224" t="s">
        <v>60</v>
      </c>
      <c r="G4224" t="s">
        <v>16</v>
      </c>
      <c r="H4224" s="1">
        <v>40379</v>
      </c>
      <c r="J4224" s="1">
        <v>28677</v>
      </c>
      <c r="K4224" t="s">
        <v>5692</v>
      </c>
      <c r="L4224" t="s">
        <v>228</v>
      </c>
    </row>
    <row r="4225" spans="1:12" x14ac:dyDescent="0.3">
      <c r="A4225" t="s">
        <v>5693</v>
      </c>
      <c r="B4225" t="s">
        <v>36</v>
      </c>
      <c r="C4225" t="s">
        <v>82</v>
      </c>
      <c r="D4225" t="s">
        <v>50</v>
      </c>
      <c r="E4225" t="s">
        <v>88</v>
      </c>
      <c r="G4225" t="s">
        <v>16</v>
      </c>
      <c r="H4225" s="1">
        <v>42357</v>
      </c>
      <c r="I4225" s="1">
        <v>42798</v>
      </c>
      <c r="J4225" s="1">
        <v>24929</v>
      </c>
      <c r="K4225">
        <v>103986</v>
      </c>
    </row>
    <row r="4226" spans="1:12" x14ac:dyDescent="0.3">
      <c r="A4226" t="s">
        <v>5694</v>
      </c>
      <c r="C4226" t="s">
        <v>20</v>
      </c>
      <c r="E4226" t="s">
        <v>88</v>
      </c>
      <c r="F4226" t="s">
        <v>28</v>
      </c>
      <c r="G4226" t="s">
        <v>47</v>
      </c>
      <c r="H4226" s="1">
        <v>43988</v>
      </c>
    </row>
    <row r="4227" spans="1:12" x14ac:dyDescent="0.3">
      <c r="A4227" t="s">
        <v>5695</v>
      </c>
      <c r="B4227" t="s">
        <v>36</v>
      </c>
      <c r="C4227" t="s">
        <v>82</v>
      </c>
      <c r="E4227" t="s">
        <v>27</v>
      </c>
      <c r="F4227" t="s">
        <v>15</v>
      </c>
      <c r="G4227" t="s">
        <v>69</v>
      </c>
      <c r="H4227" s="1">
        <v>41523</v>
      </c>
      <c r="I4227" s="1">
        <v>42556</v>
      </c>
      <c r="J4227" s="1">
        <v>34011</v>
      </c>
      <c r="K4227" t="s">
        <v>5696</v>
      </c>
      <c r="L4227">
        <v>69770</v>
      </c>
    </row>
    <row r="4228" spans="1:12" x14ac:dyDescent="0.3">
      <c r="A4228" t="s">
        <v>5697</v>
      </c>
      <c r="B4228" t="s">
        <v>24</v>
      </c>
      <c r="E4228" t="s">
        <v>86</v>
      </c>
      <c r="F4228" t="s">
        <v>55</v>
      </c>
      <c r="G4228" t="s">
        <v>64</v>
      </c>
      <c r="H4228" s="1">
        <v>41427</v>
      </c>
      <c r="I4228" s="1">
        <v>41995</v>
      </c>
      <c r="J4228" s="1">
        <v>35160</v>
      </c>
      <c r="L4228">
        <v>53378</v>
      </c>
    </row>
    <row r="4229" spans="1:12" x14ac:dyDescent="0.3">
      <c r="A4229" t="s">
        <v>5698</v>
      </c>
      <c r="C4229" t="s">
        <v>45</v>
      </c>
      <c r="D4229" t="s">
        <v>13</v>
      </c>
      <c r="E4229" t="s">
        <v>88</v>
      </c>
      <c r="F4229" t="s">
        <v>55</v>
      </c>
      <c r="G4229" t="s">
        <v>29</v>
      </c>
      <c r="H4229" s="1">
        <v>42296</v>
      </c>
      <c r="J4229" s="1">
        <v>24495</v>
      </c>
      <c r="K4229">
        <v>58692</v>
      </c>
      <c r="L4229" t="s">
        <v>5998</v>
      </c>
    </row>
    <row r="4230" spans="1:12" x14ac:dyDescent="0.3">
      <c r="A4230" t="s">
        <v>5699</v>
      </c>
      <c r="B4230" t="s">
        <v>24</v>
      </c>
      <c r="C4230" t="s">
        <v>45</v>
      </c>
      <c r="D4230" t="s">
        <v>68</v>
      </c>
      <c r="E4230" t="s">
        <v>86</v>
      </c>
      <c r="F4230" t="s">
        <v>55</v>
      </c>
      <c r="G4230" t="s">
        <v>29</v>
      </c>
      <c r="H4230" s="1">
        <v>42002</v>
      </c>
      <c r="I4230" s="1">
        <v>41823</v>
      </c>
      <c r="J4230" s="1">
        <v>22722</v>
      </c>
      <c r="K4230" t="s">
        <v>857</v>
      </c>
      <c r="L4230" t="s">
        <v>6000</v>
      </c>
    </row>
    <row r="4231" spans="1:12" x14ac:dyDescent="0.3">
      <c r="A4231" t="s">
        <v>5700</v>
      </c>
      <c r="B4231" t="s">
        <v>24</v>
      </c>
      <c r="C4231" t="s">
        <v>45</v>
      </c>
      <c r="D4231" t="s">
        <v>94</v>
      </c>
      <c r="G4231" t="s">
        <v>47</v>
      </c>
      <c r="H4231" s="1">
        <v>41039</v>
      </c>
      <c r="I4231" s="1">
        <v>42422</v>
      </c>
      <c r="J4231" s="1">
        <v>22839</v>
      </c>
    </row>
    <row r="4232" spans="1:12" x14ac:dyDescent="0.3">
      <c r="A4232" t="s">
        <v>5701</v>
      </c>
      <c r="B4232" t="s">
        <v>67</v>
      </c>
      <c r="C4232" t="s">
        <v>58</v>
      </c>
      <c r="D4232" t="s">
        <v>83</v>
      </c>
      <c r="E4232" t="s">
        <v>99</v>
      </c>
      <c r="F4232" t="s">
        <v>15</v>
      </c>
      <c r="G4232" t="s">
        <v>29</v>
      </c>
      <c r="H4232" s="1">
        <v>40096</v>
      </c>
      <c r="J4232" s="1">
        <v>36722</v>
      </c>
    </row>
    <row r="4233" spans="1:12" x14ac:dyDescent="0.3">
      <c r="A4233" t="s">
        <v>5702</v>
      </c>
      <c r="B4233" t="s">
        <v>24</v>
      </c>
      <c r="C4233" t="s">
        <v>40</v>
      </c>
      <c r="D4233" t="s">
        <v>147</v>
      </c>
      <c r="E4233" t="s">
        <v>92</v>
      </c>
      <c r="F4233" t="s">
        <v>33</v>
      </c>
      <c r="G4233" t="s">
        <v>64</v>
      </c>
      <c r="H4233" s="1">
        <v>40326</v>
      </c>
      <c r="J4233" s="1">
        <v>38218</v>
      </c>
      <c r="K4233" t="s">
        <v>5703</v>
      </c>
    </row>
    <row r="4234" spans="1:12" x14ac:dyDescent="0.3">
      <c r="A4234" t="s">
        <v>5704</v>
      </c>
      <c r="B4234" t="s">
        <v>24</v>
      </c>
      <c r="C4234" t="s">
        <v>20</v>
      </c>
      <c r="D4234" t="s">
        <v>53</v>
      </c>
      <c r="E4234" t="s">
        <v>32</v>
      </c>
      <c r="G4234" t="s">
        <v>78</v>
      </c>
      <c r="H4234" s="1">
        <v>42051</v>
      </c>
      <c r="J4234" s="1">
        <v>26278</v>
      </c>
      <c r="L4234" t="s">
        <v>6006</v>
      </c>
    </row>
    <row r="4235" spans="1:12" x14ac:dyDescent="0.3">
      <c r="A4235" t="s">
        <v>5705</v>
      </c>
      <c r="B4235" t="s">
        <v>49</v>
      </c>
      <c r="C4235" t="s">
        <v>20</v>
      </c>
      <c r="D4235" t="s">
        <v>147</v>
      </c>
      <c r="E4235" t="s">
        <v>46</v>
      </c>
      <c r="F4235" t="s">
        <v>55</v>
      </c>
      <c r="H4235" s="1">
        <v>41844</v>
      </c>
      <c r="L4235" t="s">
        <v>1126</v>
      </c>
    </row>
    <row r="4236" spans="1:12" x14ac:dyDescent="0.3">
      <c r="A4236" t="s">
        <v>5706</v>
      </c>
      <c r="B4236" t="s">
        <v>49</v>
      </c>
      <c r="C4236" t="s">
        <v>58</v>
      </c>
      <c r="D4236" t="s">
        <v>83</v>
      </c>
      <c r="F4236" t="s">
        <v>28</v>
      </c>
      <c r="G4236" t="s">
        <v>78</v>
      </c>
      <c r="H4236" s="1">
        <v>41597</v>
      </c>
      <c r="J4236" s="1">
        <v>22835</v>
      </c>
      <c r="K4236">
        <v>106904</v>
      </c>
      <c r="L4236" t="s">
        <v>6009</v>
      </c>
    </row>
    <row r="4237" spans="1:12" x14ac:dyDescent="0.3">
      <c r="A4237" t="s">
        <v>5707</v>
      </c>
      <c r="C4237" t="s">
        <v>37</v>
      </c>
      <c r="D4237" t="s">
        <v>130</v>
      </c>
      <c r="E4237" t="s">
        <v>86</v>
      </c>
      <c r="G4237" t="s">
        <v>47</v>
      </c>
      <c r="H4237" s="1">
        <v>43101</v>
      </c>
      <c r="J4237" s="1">
        <v>37328</v>
      </c>
    </row>
    <row r="4238" spans="1:12" x14ac:dyDescent="0.3">
      <c r="A4238" t="s">
        <v>5708</v>
      </c>
      <c r="B4238" t="s">
        <v>67</v>
      </c>
      <c r="C4238" t="s">
        <v>45</v>
      </c>
      <c r="D4238" t="s">
        <v>50</v>
      </c>
      <c r="E4238" t="s">
        <v>63</v>
      </c>
      <c r="F4238" t="s">
        <v>60</v>
      </c>
      <c r="G4238" t="s">
        <v>42</v>
      </c>
      <c r="H4238" t="s">
        <v>75</v>
      </c>
      <c r="I4238" s="1">
        <v>42927</v>
      </c>
      <c r="J4238" s="1">
        <v>29784</v>
      </c>
      <c r="K4238" t="s">
        <v>220</v>
      </c>
      <c r="L4238" t="s">
        <v>6013</v>
      </c>
    </row>
    <row r="4239" spans="1:12" x14ac:dyDescent="0.3">
      <c r="A4239" t="s">
        <v>5709</v>
      </c>
      <c r="B4239" t="s">
        <v>36</v>
      </c>
      <c r="C4239" t="s">
        <v>20</v>
      </c>
      <c r="D4239" t="s">
        <v>83</v>
      </c>
      <c r="E4239" t="s">
        <v>92</v>
      </c>
      <c r="F4239" t="s">
        <v>60</v>
      </c>
      <c r="G4239" t="s">
        <v>42</v>
      </c>
      <c r="H4239" s="1">
        <v>42558</v>
      </c>
      <c r="J4239" s="1">
        <v>26987</v>
      </c>
    </row>
    <row r="4240" spans="1:12" x14ac:dyDescent="0.3">
      <c r="A4240" t="s">
        <v>5710</v>
      </c>
      <c r="B4240" t="s">
        <v>67</v>
      </c>
      <c r="C4240" t="s">
        <v>12</v>
      </c>
      <c r="D4240" t="s">
        <v>147</v>
      </c>
      <c r="E4240" t="s">
        <v>51</v>
      </c>
      <c r="G4240" t="s">
        <v>64</v>
      </c>
      <c r="H4240" s="1">
        <v>41163</v>
      </c>
      <c r="I4240" s="1">
        <v>41809</v>
      </c>
      <c r="J4240" s="1">
        <v>22709</v>
      </c>
      <c r="L4240">
        <v>84701</v>
      </c>
    </row>
    <row r="4241" spans="1:12" x14ac:dyDescent="0.3">
      <c r="A4241" t="s">
        <v>5711</v>
      </c>
      <c r="B4241" t="s">
        <v>49</v>
      </c>
      <c r="C4241" t="s">
        <v>40</v>
      </c>
      <c r="D4241" t="s">
        <v>41</v>
      </c>
      <c r="E4241" t="s">
        <v>51</v>
      </c>
      <c r="F4241" t="s">
        <v>55</v>
      </c>
      <c r="G4241" t="s">
        <v>29</v>
      </c>
      <c r="H4241" s="1">
        <v>42520</v>
      </c>
      <c r="I4241" s="1">
        <v>44213</v>
      </c>
      <c r="J4241" s="1">
        <v>30943</v>
      </c>
      <c r="L4241" t="s">
        <v>6017</v>
      </c>
    </row>
    <row r="4242" spans="1:12" x14ac:dyDescent="0.3">
      <c r="A4242" t="s">
        <v>5712</v>
      </c>
      <c r="C4242" t="s">
        <v>97</v>
      </c>
      <c r="D4242" t="s">
        <v>50</v>
      </c>
      <c r="E4242" t="s">
        <v>99</v>
      </c>
      <c r="F4242" t="s">
        <v>60</v>
      </c>
      <c r="G4242" t="s">
        <v>29</v>
      </c>
      <c r="H4242" s="1">
        <v>42415</v>
      </c>
      <c r="J4242" s="1">
        <v>38689</v>
      </c>
      <c r="K4242" t="s">
        <v>5713</v>
      </c>
      <c r="L4242" t="s">
        <v>6019</v>
      </c>
    </row>
    <row r="4243" spans="1:12" x14ac:dyDescent="0.3">
      <c r="A4243" t="s">
        <v>5714</v>
      </c>
      <c r="B4243" t="s">
        <v>85</v>
      </c>
      <c r="C4243" t="s">
        <v>20</v>
      </c>
      <c r="D4243" t="s">
        <v>83</v>
      </c>
      <c r="F4243" t="s">
        <v>55</v>
      </c>
      <c r="G4243" t="s">
        <v>47</v>
      </c>
      <c r="H4243" s="1">
        <v>44167</v>
      </c>
      <c r="J4243" s="1">
        <v>26821</v>
      </c>
      <c r="K4243" t="s">
        <v>5715</v>
      </c>
      <c r="L4243" t="s">
        <v>6021</v>
      </c>
    </row>
    <row r="4244" spans="1:12" x14ac:dyDescent="0.3">
      <c r="A4244" t="s">
        <v>5716</v>
      </c>
      <c r="B4244" t="s">
        <v>19</v>
      </c>
      <c r="C4244" t="s">
        <v>12</v>
      </c>
      <c r="D4244" t="s">
        <v>53</v>
      </c>
      <c r="E4244" t="s">
        <v>88</v>
      </c>
      <c r="F4244" t="s">
        <v>33</v>
      </c>
      <c r="G4244" t="s">
        <v>42</v>
      </c>
      <c r="H4244" t="s">
        <v>75</v>
      </c>
      <c r="J4244" s="1">
        <v>31295</v>
      </c>
      <c r="K4244">
        <v>90636</v>
      </c>
      <c r="L4244" t="s">
        <v>3065</v>
      </c>
    </row>
    <row r="4245" spans="1:12" x14ac:dyDescent="0.3">
      <c r="A4245" t="s">
        <v>5717</v>
      </c>
      <c r="B4245" t="s">
        <v>19</v>
      </c>
      <c r="C4245" t="s">
        <v>45</v>
      </c>
      <c r="D4245" t="s">
        <v>59</v>
      </c>
      <c r="E4245" t="s">
        <v>63</v>
      </c>
      <c r="F4245" t="s">
        <v>33</v>
      </c>
      <c r="G4245" t="s">
        <v>29</v>
      </c>
      <c r="H4245" s="1">
        <v>41403</v>
      </c>
      <c r="J4245" s="1">
        <v>37920</v>
      </c>
      <c r="L4245" t="s">
        <v>586</v>
      </c>
    </row>
    <row r="4246" spans="1:12" x14ac:dyDescent="0.3">
      <c r="A4246" t="s">
        <v>5718</v>
      </c>
      <c r="B4246" t="s">
        <v>36</v>
      </c>
      <c r="C4246" t="s">
        <v>25</v>
      </c>
      <c r="D4246" t="s">
        <v>50</v>
      </c>
      <c r="E4246" t="s">
        <v>46</v>
      </c>
      <c r="F4246" t="s">
        <v>33</v>
      </c>
      <c r="G4246" t="s">
        <v>78</v>
      </c>
      <c r="H4246" s="1">
        <v>42290</v>
      </c>
      <c r="J4246" s="1">
        <v>28304</v>
      </c>
      <c r="K4246" t="s">
        <v>5719</v>
      </c>
      <c r="L4246" t="s">
        <v>6025</v>
      </c>
    </row>
    <row r="4247" spans="1:12" x14ac:dyDescent="0.3">
      <c r="A4247" t="s">
        <v>5720</v>
      </c>
      <c r="B4247" t="s">
        <v>49</v>
      </c>
      <c r="C4247" t="s">
        <v>20</v>
      </c>
      <c r="E4247" t="s">
        <v>27</v>
      </c>
      <c r="F4247" t="s">
        <v>33</v>
      </c>
      <c r="G4247" t="s">
        <v>74</v>
      </c>
      <c r="H4247" s="1">
        <v>40251</v>
      </c>
      <c r="I4247" s="1">
        <v>40501</v>
      </c>
      <c r="J4247" s="1">
        <v>23433</v>
      </c>
      <c r="K4247">
        <v>41043</v>
      </c>
      <c r="L4247" t="s">
        <v>6027</v>
      </c>
    </row>
    <row r="4248" spans="1:12" x14ac:dyDescent="0.3">
      <c r="A4248" t="s">
        <v>5721</v>
      </c>
      <c r="B4248" t="s">
        <v>19</v>
      </c>
      <c r="C4248" t="s">
        <v>40</v>
      </c>
      <c r="D4248" t="s">
        <v>68</v>
      </c>
      <c r="E4248" t="s">
        <v>86</v>
      </c>
      <c r="F4248" t="s">
        <v>60</v>
      </c>
      <c r="G4248" t="s">
        <v>74</v>
      </c>
      <c r="H4248" s="1">
        <v>40000</v>
      </c>
      <c r="J4248" s="1">
        <v>35196</v>
      </c>
      <c r="K4248" t="s">
        <v>631</v>
      </c>
      <c r="L4248">
        <v>59852</v>
      </c>
    </row>
    <row r="4249" spans="1:12" x14ac:dyDescent="0.3">
      <c r="A4249" t="s">
        <v>5722</v>
      </c>
      <c r="D4249" t="s">
        <v>21</v>
      </c>
      <c r="E4249" t="s">
        <v>86</v>
      </c>
      <c r="F4249" t="s">
        <v>28</v>
      </c>
      <c r="H4249" s="1">
        <v>40975</v>
      </c>
      <c r="J4249" s="1">
        <v>28664</v>
      </c>
      <c r="K4249" t="s">
        <v>270</v>
      </c>
      <c r="L4249" t="s">
        <v>6030</v>
      </c>
    </row>
    <row r="4250" spans="1:12" x14ac:dyDescent="0.3">
      <c r="A4250" t="s">
        <v>5723</v>
      </c>
      <c r="B4250" t="s">
        <v>19</v>
      </c>
      <c r="C4250" t="s">
        <v>20</v>
      </c>
      <c r="D4250" t="s">
        <v>130</v>
      </c>
      <c r="E4250" t="s">
        <v>105</v>
      </c>
      <c r="F4250" t="s">
        <v>28</v>
      </c>
      <c r="G4250" t="s">
        <v>16</v>
      </c>
      <c r="H4250" s="1">
        <v>41456</v>
      </c>
      <c r="I4250" s="1">
        <v>42883</v>
      </c>
      <c r="J4250" s="1">
        <v>36970</v>
      </c>
      <c r="L4250" t="s">
        <v>6032</v>
      </c>
    </row>
    <row r="4251" spans="1:12" x14ac:dyDescent="0.3">
      <c r="A4251" t="s">
        <v>5724</v>
      </c>
      <c r="B4251" t="s">
        <v>36</v>
      </c>
      <c r="C4251" t="s">
        <v>82</v>
      </c>
      <c r="D4251" t="s">
        <v>31</v>
      </c>
      <c r="E4251" t="s">
        <v>99</v>
      </c>
      <c r="F4251" t="s">
        <v>60</v>
      </c>
      <c r="G4251" t="s">
        <v>16</v>
      </c>
      <c r="H4251" s="1">
        <v>41539</v>
      </c>
      <c r="K4251" t="s">
        <v>5725</v>
      </c>
    </row>
    <row r="4252" spans="1:12" x14ac:dyDescent="0.3">
      <c r="A4252" t="s">
        <v>5726</v>
      </c>
      <c r="B4252" t="s">
        <v>67</v>
      </c>
      <c r="C4252" t="s">
        <v>82</v>
      </c>
      <c r="D4252" t="s">
        <v>59</v>
      </c>
      <c r="E4252" t="s">
        <v>51</v>
      </c>
      <c r="F4252" t="s">
        <v>33</v>
      </c>
      <c r="H4252" s="1">
        <v>43431</v>
      </c>
      <c r="J4252" s="1">
        <v>37787</v>
      </c>
      <c r="L4252" t="s">
        <v>885</v>
      </c>
    </row>
    <row r="4253" spans="1:12" x14ac:dyDescent="0.3">
      <c r="A4253" t="s">
        <v>5727</v>
      </c>
      <c r="B4253" t="s">
        <v>19</v>
      </c>
      <c r="C4253" t="s">
        <v>45</v>
      </c>
      <c r="D4253" t="s">
        <v>83</v>
      </c>
      <c r="E4253" t="s">
        <v>38</v>
      </c>
      <c r="F4253" t="s">
        <v>15</v>
      </c>
      <c r="G4253" t="s">
        <v>16</v>
      </c>
      <c r="H4253" s="1">
        <v>40556</v>
      </c>
      <c r="J4253" s="1">
        <v>37557</v>
      </c>
      <c r="K4253" t="s">
        <v>1451</v>
      </c>
      <c r="L4253" t="s">
        <v>785</v>
      </c>
    </row>
    <row r="4254" spans="1:12" x14ac:dyDescent="0.3">
      <c r="B4254" t="s">
        <v>36</v>
      </c>
      <c r="C4254" t="s">
        <v>45</v>
      </c>
      <c r="D4254" t="s">
        <v>13</v>
      </c>
      <c r="E4254" t="s">
        <v>14</v>
      </c>
      <c r="F4254" t="s">
        <v>28</v>
      </c>
      <c r="H4254" s="1">
        <v>40440</v>
      </c>
      <c r="J4254" s="1">
        <v>31663</v>
      </c>
      <c r="K4254" t="s">
        <v>5728</v>
      </c>
    </row>
    <row r="4255" spans="1:12" x14ac:dyDescent="0.3">
      <c r="A4255" t="s">
        <v>5729</v>
      </c>
      <c r="B4255" t="s">
        <v>49</v>
      </c>
      <c r="C4255" t="s">
        <v>97</v>
      </c>
      <c r="D4255" t="s">
        <v>13</v>
      </c>
      <c r="E4255" t="s">
        <v>63</v>
      </c>
      <c r="F4255" t="s">
        <v>55</v>
      </c>
      <c r="H4255" s="1">
        <v>42274</v>
      </c>
      <c r="I4255" s="1">
        <v>43301</v>
      </c>
      <c r="J4255" s="1">
        <v>33319</v>
      </c>
      <c r="L4255" t="s">
        <v>785</v>
      </c>
    </row>
    <row r="4256" spans="1:12" x14ac:dyDescent="0.3">
      <c r="A4256" t="s">
        <v>5730</v>
      </c>
      <c r="C4256" t="s">
        <v>25</v>
      </c>
      <c r="D4256" t="s">
        <v>26</v>
      </c>
      <c r="E4256" t="s">
        <v>27</v>
      </c>
      <c r="F4256" t="s">
        <v>15</v>
      </c>
      <c r="H4256" s="1">
        <v>42547</v>
      </c>
      <c r="I4256" s="1">
        <v>42749</v>
      </c>
      <c r="J4256" s="1">
        <v>34294</v>
      </c>
      <c r="L4256" t="s">
        <v>6038</v>
      </c>
    </row>
    <row r="4257" spans="1:12" x14ac:dyDescent="0.3">
      <c r="A4257" t="s">
        <v>5731</v>
      </c>
      <c r="C4257" t="s">
        <v>45</v>
      </c>
      <c r="E4257" t="s">
        <v>170</v>
      </c>
      <c r="F4257" t="s">
        <v>60</v>
      </c>
      <c r="G4257" t="s">
        <v>78</v>
      </c>
      <c r="H4257" s="1">
        <v>43095</v>
      </c>
      <c r="I4257" s="1">
        <v>44978</v>
      </c>
      <c r="J4257" s="1">
        <v>32410</v>
      </c>
    </row>
    <row r="4258" spans="1:12" x14ac:dyDescent="0.3">
      <c r="A4258" t="s">
        <v>5732</v>
      </c>
      <c r="C4258" t="s">
        <v>45</v>
      </c>
      <c r="D4258" t="s">
        <v>94</v>
      </c>
      <c r="E4258" t="s">
        <v>170</v>
      </c>
      <c r="G4258" t="s">
        <v>29</v>
      </c>
      <c r="H4258" s="1">
        <v>40568</v>
      </c>
      <c r="J4258" s="1">
        <v>34085</v>
      </c>
      <c r="K4258">
        <v>84863</v>
      </c>
      <c r="L4258" t="s">
        <v>6042</v>
      </c>
    </row>
    <row r="4259" spans="1:12" x14ac:dyDescent="0.3">
      <c r="A4259" t="s">
        <v>5733</v>
      </c>
      <c r="B4259" t="s">
        <v>36</v>
      </c>
      <c r="C4259" t="s">
        <v>58</v>
      </c>
      <c r="D4259" t="s">
        <v>41</v>
      </c>
      <c r="E4259" t="s">
        <v>14</v>
      </c>
      <c r="F4259" t="s">
        <v>28</v>
      </c>
      <c r="G4259" t="s">
        <v>64</v>
      </c>
      <c r="H4259" s="1">
        <v>41187</v>
      </c>
      <c r="I4259" s="1">
        <v>43162</v>
      </c>
      <c r="J4259" s="1">
        <v>31681</v>
      </c>
      <c r="K4259" t="s">
        <v>5734</v>
      </c>
      <c r="L4259">
        <v>89749</v>
      </c>
    </row>
    <row r="4260" spans="1:12" x14ac:dyDescent="0.3">
      <c r="A4260" t="s">
        <v>5735</v>
      </c>
      <c r="B4260" t="s">
        <v>49</v>
      </c>
      <c r="C4260" t="s">
        <v>58</v>
      </c>
      <c r="D4260" t="s">
        <v>94</v>
      </c>
      <c r="E4260" t="s">
        <v>63</v>
      </c>
      <c r="F4260" t="s">
        <v>55</v>
      </c>
      <c r="H4260" s="1">
        <v>40373</v>
      </c>
    </row>
    <row r="4261" spans="1:12" x14ac:dyDescent="0.3">
      <c r="A4261" t="s">
        <v>5736</v>
      </c>
      <c r="B4261" t="s">
        <v>67</v>
      </c>
      <c r="C4261" t="s">
        <v>82</v>
      </c>
      <c r="D4261" t="s">
        <v>21</v>
      </c>
      <c r="E4261" t="s">
        <v>92</v>
      </c>
      <c r="F4261" t="s">
        <v>33</v>
      </c>
      <c r="G4261" t="s">
        <v>78</v>
      </c>
      <c r="H4261" s="1">
        <v>43967</v>
      </c>
      <c r="I4261" s="1">
        <v>44642</v>
      </c>
      <c r="J4261" s="1">
        <v>22482</v>
      </c>
      <c r="K4261" t="s">
        <v>5737</v>
      </c>
    </row>
    <row r="4262" spans="1:12" x14ac:dyDescent="0.3">
      <c r="A4262" t="s">
        <v>5738</v>
      </c>
      <c r="C4262" t="s">
        <v>12</v>
      </c>
      <c r="D4262" t="s">
        <v>50</v>
      </c>
      <c r="E4262" t="s">
        <v>14</v>
      </c>
      <c r="F4262" t="s">
        <v>60</v>
      </c>
      <c r="G4262" t="s">
        <v>42</v>
      </c>
      <c r="H4262" s="1">
        <v>43907</v>
      </c>
      <c r="I4262" s="1">
        <v>45080</v>
      </c>
      <c r="J4262" s="1">
        <v>33407</v>
      </c>
      <c r="K4262" t="s">
        <v>339</v>
      </c>
    </row>
    <row r="4263" spans="1:12" x14ac:dyDescent="0.3">
      <c r="A4263" t="s">
        <v>5739</v>
      </c>
      <c r="B4263" t="s">
        <v>36</v>
      </c>
      <c r="C4263" t="s">
        <v>12</v>
      </c>
      <c r="D4263" t="s">
        <v>59</v>
      </c>
      <c r="E4263" t="s">
        <v>51</v>
      </c>
      <c r="G4263" t="s">
        <v>42</v>
      </c>
      <c r="H4263" s="1">
        <v>43626</v>
      </c>
      <c r="I4263" s="1">
        <v>45228</v>
      </c>
      <c r="J4263" s="1">
        <v>31159</v>
      </c>
      <c r="L4263" t="s">
        <v>6049</v>
      </c>
    </row>
    <row r="4264" spans="1:12" x14ac:dyDescent="0.3">
      <c r="A4264" t="s">
        <v>5740</v>
      </c>
      <c r="B4264" t="s">
        <v>36</v>
      </c>
      <c r="C4264" t="s">
        <v>37</v>
      </c>
      <c r="D4264" t="s">
        <v>13</v>
      </c>
      <c r="E4264" t="s">
        <v>46</v>
      </c>
      <c r="F4264" t="s">
        <v>60</v>
      </c>
      <c r="H4264" s="1">
        <v>40028</v>
      </c>
      <c r="I4264" s="1">
        <v>40110</v>
      </c>
      <c r="J4264" s="1">
        <v>22519</v>
      </c>
      <c r="K4264" t="s">
        <v>5741</v>
      </c>
    </row>
    <row r="4265" spans="1:12" x14ac:dyDescent="0.3">
      <c r="A4265" t="s">
        <v>5742</v>
      </c>
      <c r="B4265" t="s">
        <v>19</v>
      </c>
      <c r="C4265" t="s">
        <v>58</v>
      </c>
      <c r="D4265" t="s">
        <v>50</v>
      </c>
      <c r="E4265" t="s">
        <v>88</v>
      </c>
      <c r="F4265" t="s">
        <v>33</v>
      </c>
      <c r="H4265" s="1">
        <v>41702</v>
      </c>
      <c r="J4265" s="1">
        <v>24757</v>
      </c>
      <c r="K4265">
        <v>91583</v>
      </c>
    </row>
    <row r="4266" spans="1:12" x14ac:dyDescent="0.3">
      <c r="A4266" t="s">
        <v>5743</v>
      </c>
      <c r="C4266" t="s">
        <v>97</v>
      </c>
      <c r="D4266" t="s">
        <v>68</v>
      </c>
      <c r="E4266" t="s">
        <v>51</v>
      </c>
      <c r="G4266" t="s">
        <v>47</v>
      </c>
      <c r="H4266" s="1">
        <v>40328</v>
      </c>
      <c r="J4266" s="1">
        <v>38176</v>
      </c>
    </row>
    <row r="4267" spans="1:12" x14ac:dyDescent="0.3">
      <c r="A4267" t="s">
        <v>5744</v>
      </c>
      <c r="B4267" t="s">
        <v>67</v>
      </c>
      <c r="C4267" t="s">
        <v>45</v>
      </c>
      <c r="D4267" t="s">
        <v>59</v>
      </c>
      <c r="E4267" t="s">
        <v>105</v>
      </c>
      <c r="F4267" t="s">
        <v>15</v>
      </c>
      <c r="G4267" t="s">
        <v>29</v>
      </c>
      <c r="H4267" s="1">
        <v>42915</v>
      </c>
      <c r="I4267" s="1">
        <v>43414</v>
      </c>
      <c r="J4267" s="1">
        <v>25355</v>
      </c>
      <c r="K4267" t="s">
        <v>5745</v>
      </c>
    </row>
    <row r="4268" spans="1:12" x14ac:dyDescent="0.3">
      <c r="A4268" t="s">
        <v>5746</v>
      </c>
      <c r="C4268" t="s">
        <v>37</v>
      </c>
      <c r="E4268" t="s">
        <v>105</v>
      </c>
      <c r="F4268" t="s">
        <v>55</v>
      </c>
      <c r="G4268" t="s">
        <v>69</v>
      </c>
      <c r="H4268" s="1">
        <v>40126</v>
      </c>
      <c r="I4268" s="1">
        <v>40860</v>
      </c>
      <c r="J4268" s="1">
        <v>34104</v>
      </c>
    </row>
    <row r="4269" spans="1:12" x14ac:dyDescent="0.3">
      <c r="C4269" t="s">
        <v>12</v>
      </c>
      <c r="D4269" t="s">
        <v>83</v>
      </c>
      <c r="E4269" t="s">
        <v>46</v>
      </c>
      <c r="F4269" t="s">
        <v>33</v>
      </c>
      <c r="G4269" t="s">
        <v>47</v>
      </c>
      <c r="H4269" s="1">
        <v>43915</v>
      </c>
      <c r="J4269" s="1">
        <v>34286</v>
      </c>
    </row>
    <row r="4270" spans="1:12" x14ac:dyDescent="0.3">
      <c r="A4270" t="s">
        <v>5747</v>
      </c>
      <c r="B4270" t="s">
        <v>24</v>
      </c>
      <c r="C4270" t="s">
        <v>58</v>
      </c>
      <c r="D4270" t="s">
        <v>50</v>
      </c>
      <c r="E4270" t="s">
        <v>27</v>
      </c>
      <c r="H4270" s="1">
        <v>41555</v>
      </c>
      <c r="I4270" s="1">
        <v>43496</v>
      </c>
      <c r="J4270" s="1">
        <v>25211</v>
      </c>
      <c r="K4270">
        <v>91096</v>
      </c>
    </row>
    <row r="4271" spans="1:12" x14ac:dyDescent="0.3">
      <c r="A4271" t="s">
        <v>5748</v>
      </c>
      <c r="B4271" t="s">
        <v>67</v>
      </c>
      <c r="C4271" t="s">
        <v>25</v>
      </c>
      <c r="D4271" t="s">
        <v>13</v>
      </c>
      <c r="E4271" t="s">
        <v>38</v>
      </c>
      <c r="F4271" t="s">
        <v>55</v>
      </c>
      <c r="H4271" s="1">
        <v>43161</v>
      </c>
      <c r="J4271" s="1">
        <v>32479</v>
      </c>
      <c r="K4271" t="s">
        <v>969</v>
      </c>
    </row>
    <row r="4272" spans="1:12" x14ac:dyDescent="0.3">
      <c r="A4272" t="s">
        <v>5749</v>
      </c>
      <c r="B4272" t="s">
        <v>85</v>
      </c>
      <c r="C4272" t="s">
        <v>12</v>
      </c>
      <c r="D4272" t="s">
        <v>83</v>
      </c>
      <c r="E4272" t="s">
        <v>27</v>
      </c>
      <c r="F4272" t="s">
        <v>55</v>
      </c>
      <c r="G4272" t="s">
        <v>78</v>
      </c>
      <c r="H4272" s="1">
        <v>40732</v>
      </c>
      <c r="J4272" s="1">
        <v>35354</v>
      </c>
      <c r="K4272" t="s">
        <v>5750</v>
      </c>
    </row>
    <row r="4273" spans="1:11" x14ac:dyDescent="0.3">
      <c r="A4273" t="s">
        <v>5751</v>
      </c>
      <c r="B4273" t="s">
        <v>85</v>
      </c>
      <c r="C4273" t="s">
        <v>25</v>
      </c>
      <c r="D4273" t="s">
        <v>50</v>
      </c>
      <c r="G4273" t="s">
        <v>74</v>
      </c>
      <c r="H4273" s="1">
        <v>40421</v>
      </c>
    </row>
    <row r="4274" spans="1:11" x14ac:dyDescent="0.3">
      <c r="A4274" t="s">
        <v>5752</v>
      </c>
      <c r="B4274" t="s">
        <v>49</v>
      </c>
      <c r="C4274" t="s">
        <v>40</v>
      </c>
      <c r="D4274" t="s">
        <v>53</v>
      </c>
      <c r="E4274" t="s">
        <v>63</v>
      </c>
      <c r="F4274" t="s">
        <v>55</v>
      </c>
      <c r="G4274" t="s">
        <v>64</v>
      </c>
      <c r="H4274" s="1">
        <v>42931</v>
      </c>
      <c r="I4274" s="1">
        <v>44830</v>
      </c>
      <c r="J4274" s="1">
        <v>25783</v>
      </c>
      <c r="K4274" t="s">
        <v>270</v>
      </c>
    </row>
    <row r="4275" spans="1:11" x14ac:dyDescent="0.3">
      <c r="A4275" t="s">
        <v>5753</v>
      </c>
      <c r="B4275" t="s">
        <v>36</v>
      </c>
      <c r="C4275" t="s">
        <v>45</v>
      </c>
      <c r="D4275" t="s">
        <v>59</v>
      </c>
      <c r="E4275" t="s">
        <v>99</v>
      </c>
      <c r="G4275" t="s">
        <v>47</v>
      </c>
      <c r="H4275" s="1">
        <v>41316</v>
      </c>
      <c r="J4275" s="1">
        <v>38183</v>
      </c>
      <c r="K4275" t="s">
        <v>5754</v>
      </c>
    </row>
    <row r="4276" spans="1:11" x14ac:dyDescent="0.3">
      <c r="A4276" t="s">
        <v>5755</v>
      </c>
      <c r="B4276" t="s">
        <v>19</v>
      </c>
      <c r="C4276" t="s">
        <v>37</v>
      </c>
      <c r="D4276" t="s">
        <v>53</v>
      </c>
      <c r="E4276" t="s">
        <v>170</v>
      </c>
      <c r="F4276" t="s">
        <v>60</v>
      </c>
      <c r="G4276" t="s">
        <v>78</v>
      </c>
      <c r="H4276" s="1">
        <v>40077</v>
      </c>
      <c r="J4276" s="1">
        <v>30174</v>
      </c>
    </row>
    <row r="4277" spans="1:11" x14ac:dyDescent="0.3">
      <c r="A4277" t="s">
        <v>5756</v>
      </c>
      <c r="B4277" t="s">
        <v>36</v>
      </c>
      <c r="C4277" t="s">
        <v>25</v>
      </c>
      <c r="E4277" t="s">
        <v>99</v>
      </c>
      <c r="F4277" t="s">
        <v>28</v>
      </c>
      <c r="G4277" t="s">
        <v>42</v>
      </c>
      <c r="H4277" s="1">
        <v>42906</v>
      </c>
      <c r="J4277" s="1">
        <v>34224</v>
      </c>
    </row>
    <row r="4278" spans="1:11" x14ac:dyDescent="0.3">
      <c r="A4278" t="s">
        <v>5757</v>
      </c>
      <c r="B4278" t="s">
        <v>36</v>
      </c>
      <c r="C4278" t="s">
        <v>82</v>
      </c>
      <c r="D4278" t="s">
        <v>94</v>
      </c>
      <c r="E4278" t="s">
        <v>54</v>
      </c>
      <c r="F4278" t="s">
        <v>60</v>
      </c>
      <c r="H4278" s="1">
        <v>43652</v>
      </c>
      <c r="J4278" s="1">
        <v>35345</v>
      </c>
    </row>
    <row r="4279" spans="1:11" x14ac:dyDescent="0.3">
      <c r="A4279" t="s">
        <v>5758</v>
      </c>
      <c r="B4279" t="s">
        <v>49</v>
      </c>
      <c r="C4279" t="s">
        <v>20</v>
      </c>
      <c r="D4279" t="s">
        <v>31</v>
      </c>
      <c r="E4279" t="s">
        <v>14</v>
      </c>
      <c r="F4279" t="s">
        <v>55</v>
      </c>
      <c r="H4279" s="1">
        <v>41859</v>
      </c>
      <c r="I4279" s="1">
        <v>42070</v>
      </c>
      <c r="J4279" s="1">
        <v>37578</v>
      </c>
    </row>
    <row r="4280" spans="1:11" x14ac:dyDescent="0.3">
      <c r="A4280" t="s">
        <v>5759</v>
      </c>
      <c r="B4280" t="s">
        <v>24</v>
      </c>
      <c r="C4280" t="s">
        <v>58</v>
      </c>
      <c r="D4280" t="s">
        <v>21</v>
      </c>
      <c r="E4280" t="s">
        <v>14</v>
      </c>
      <c r="F4280" t="s">
        <v>15</v>
      </c>
      <c r="G4280" t="s">
        <v>29</v>
      </c>
      <c r="H4280" s="1">
        <v>43169</v>
      </c>
      <c r="J4280" s="1">
        <v>33048</v>
      </c>
    </row>
    <row r="4281" spans="1:11" x14ac:dyDescent="0.3">
      <c r="A4281" t="s">
        <v>5760</v>
      </c>
      <c r="B4281" t="s">
        <v>49</v>
      </c>
      <c r="C4281" t="s">
        <v>45</v>
      </c>
      <c r="D4281" t="s">
        <v>83</v>
      </c>
      <c r="E4281" t="s">
        <v>63</v>
      </c>
      <c r="G4281" t="s">
        <v>78</v>
      </c>
      <c r="H4281" s="1">
        <v>42020</v>
      </c>
      <c r="J4281" s="1">
        <v>32488</v>
      </c>
      <c r="K4281" t="s">
        <v>187</v>
      </c>
    </row>
    <row r="4282" spans="1:11" x14ac:dyDescent="0.3">
      <c r="A4282" t="s">
        <v>5761</v>
      </c>
      <c r="B4282" t="s">
        <v>24</v>
      </c>
      <c r="C4282" t="s">
        <v>12</v>
      </c>
      <c r="D4282" t="s">
        <v>13</v>
      </c>
      <c r="E4282" t="s">
        <v>54</v>
      </c>
      <c r="F4282" t="s">
        <v>33</v>
      </c>
      <c r="G4282" t="s">
        <v>74</v>
      </c>
      <c r="H4282" s="1">
        <v>42105</v>
      </c>
      <c r="J4282" s="1">
        <v>38531</v>
      </c>
      <c r="K4282">
        <v>107506</v>
      </c>
    </row>
    <row r="4283" spans="1:11" x14ac:dyDescent="0.3">
      <c r="A4283" t="s">
        <v>5762</v>
      </c>
      <c r="B4283" t="s">
        <v>67</v>
      </c>
      <c r="C4283" t="s">
        <v>40</v>
      </c>
      <c r="D4283" t="s">
        <v>94</v>
      </c>
      <c r="E4283" t="s">
        <v>51</v>
      </c>
      <c r="F4283" t="s">
        <v>28</v>
      </c>
      <c r="G4283" t="s">
        <v>29</v>
      </c>
      <c r="H4283" s="1">
        <v>41155</v>
      </c>
      <c r="J4283" s="1">
        <v>34881</v>
      </c>
    </row>
    <row r="4284" spans="1:11" x14ac:dyDescent="0.3">
      <c r="A4284" t="s">
        <v>5763</v>
      </c>
      <c r="B4284" t="s">
        <v>67</v>
      </c>
      <c r="C4284" t="s">
        <v>40</v>
      </c>
      <c r="D4284" t="s">
        <v>130</v>
      </c>
      <c r="E4284" t="s">
        <v>86</v>
      </c>
      <c r="F4284" t="s">
        <v>15</v>
      </c>
      <c r="G4284" t="s">
        <v>78</v>
      </c>
      <c r="H4284" s="1">
        <v>41532</v>
      </c>
      <c r="J4284" s="1">
        <v>27260</v>
      </c>
      <c r="K4284" t="s">
        <v>5764</v>
      </c>
    </row>
    <row r="4285" spans="1:11" x14ac:dyDescent="0.3">
      <c r="A4285" t="s">
        <v>5765</v>
      </c>
      <c r="B4285" t="s">
        <v>24</v>
      </c>
      <c r="C4285" t="s">
        <v>45</v>
      </c>
      <c r="D4285" t="s">
        <v>50</v>
      </c>
      <c r="E4285" t="s">
        <v>170</v>
      </c>
      <c r="G4285" t="s">
        <v>29</v>
      </c>
      <c r="H4285" s="1">
        <v>40125</v>
      </c>
      <c r="J4285" s="1">
        <v>30684</v>
      </c>
    </row>
    <row r="4286" spans="1:11" x14ac:dyDescent="0.3">
      <c r="A4286" t="s">
        <v>5766</v>
      </c>
      <c r="B4286" t="s">
        <v>36</v>
      </c>
      <c r="C4286" t="s">
        <v>25</v>
      </c>
      <c r="D4286" t="s">
        <v>59</v>
      </c>
      <c r="E4286" t="s">
        <v>54</v>
      </c>
      <c r="F4286" t="s">
        <v>33</v>
      </c>
      <c r="G4286" t="s">
        <v>42</v>
      </c>
      <c r="H4286" s="1">
        <v>40819</v>
      </c>
      <c r="J4286" s="1">
        <v>25968</v>
      </c>
      <c r="K4286" t="s">
        <v>5767</v>
      </c>
    </row>
    <row r="4287" spans="1:11" x14ac:dyDescent="0.3">
      <c r="A4287" t="s">
        <v>5768</v>
      </c>
      <c r="B4287" t="s">
        <v>19</v>
      </c>
      <c r="C4287" t="s">
        <v>82</v>
      </c>
      <c r="D4287" t="s">
        <v>83</v>
      </c>
      <c r="E4287" t="s">
        <v>38</v>
      </c>
      <c r="F4287" t="s">
        <v>33</v>
      </c>
      <c r="G4287" t="s">
        <v>78</v>
      </c>
      <c r="H4287" s="1">
        <v>41833</v>
      </c>
      <c r="J4287" s="1">
        <v>23485</v>
      </c>
      <c r="K4287">
        <v>74113</v>
      </c>
    </row>
    <row r="4288" spans="1:11" x14ac:dyDescent="0.3">
      <c r="A4288" t="s">
        <v>5769</v>
      </c>
      <c r="B4288" t="s">
        <v>36</v>
      </c>
      <c r="C4288" t="s">
        <v>45</v>
      </c>
      <c r="F4288" t="s">
        <v>55</v>
      </c>
      <c r="G4288" t="s">
        <v>74</v>
      </c>
      <c r="H4288" s="1">
        <v>40938</v>
      </c>
      <c r="J4288" s="1">
        <v>25227</v>
      </c>
    </row>
    <row r="4289" spans="1:11" x14ac:dyDescent="0.3">
      <c r="A4289" t="s">
        <v>5770</v>
      </c>
      <c r="B4289" t="s">
        <v>24</v>
      </c>
      <c r="D4289" t="s">
        <v>125</v>
      </c>
      <c r="E4289" t="s">
        <v>14</v>
      </c>
      <c r="F4289" t="s">
        <v>33</v>
      </c>
      <c r="G4289" t="s">
        <v>29</v>
      </c>
      <c r="H4289" s="1">
        <v>43058</v>
      </c>
      <c r="J4289" s="1">
        <v>28282</v>
      </c>
      <c r="K4289" t="s">
        <v>5771</v>
      </c>
    </row>
    <row r="4290" spans="1:11" x14ac:dyDescent="0.3">
      <c r="A4290" t="s">
        <v>5772</v>
      </c>
      <c r="B4290" t="s">
        <v>49</v>
      </c>
      <c r="C4290" t="s">
        <v>82</v>
      </c>
      <c r="D4290" t="s">
        <v>147</v>
      </c>
      <c r="E4290" t="s">
        <v>54</v>
      </c>
      <c r="F4290" t="s">
        <v>15</v>
      </c>
      <c r="G4290" t="s">
        <v>47</v>
      </c>
      <c r="H4290" s="1">
        <v>40117</v>
      </c>
      <c r="J4290" s="1">
        <v>22805</v>
      </c>
      <c r="K4290">
        <v>53636</v>
      </c>
    </row>
    <row r="4291" spans="1:11" x14ac:dyDescent="0.3">
      <c r="A4291" t="s">
        <v>5773</v>
      </c>
      <c r="B4291" t="s">
        <v>67</v>
      </c>
      <c r="C4291" t="s">
        <v>40</v>
      </c>
      <c r="D4291" t="s">
        <v>53</v>
      </c>
      <c r="E4291" t="s">
        <v>88</v>
      </c>
      <c r="G4291" t="s">
        <v>74</v>
      </c>
      <c r="H4291" s="1">
        <v>40522</v>
      </c>
      <c r="J4291" s="1">
        <v>37045</v>
      </c>
      <c r="K4291" t="s">
        <v>5774</v>
      </c>
    </row>
    <row r="4292" spans="1:11" x14ac:dyDescent="0.3">
      <c r="A4292" t="s">
        <v>5775</v>
      </c>
      <c r="B4292" t="s">
        <v>24</v>
      </c>
      <c r="C4292" t="s">
        <v>25</v>
      </c>
      <c r="D4292" t="s">
        <v>31</v>
      </c>
      <c r="G4292" t="s">
        <v>47</v>
      </c>
      <c r="H4292" s="1">
        <v>44066</v>
      </c>
      <c r="K4292" t="s">
        <v>5776</v>
      </c>
    </row>
    <row r="4293" spans="1:11" x14ac:dyDescent="0.3">
      <c r="A4293" t="s">
        <v>5777</v>
      </c>
      <c r="D4293" t="s">
        <v>125</v>
      </c>
      <c r="F4293" t="s">
        <v>15</v>
      </c>
      <c r="G4293" t="s">
        <v>16</v>
      </c>
      <c r="H4293" s="1">
        <v>40424</v>
      </c>
      <c r="J4293" s="1">
        <v>24848</v>
      </c>
      <c r="K4293" t="s">
        <v>5778</v>
      </c>
    </row>
    <row r="4294" spans="1:11" x14ac:dyDescent="0.3">
      <c r="A4294" t="s">
        <v>5779</v>
      </c>
      <c r="C4294" t="s">
        <v>58</v>
      </c>
      <c r="D4294" t="s">
        <v>83</v>
      </c>
      <c r="E4294" t="s">
        <v>88</v>
      </c>
      <c r="F4294" t="s">
        <v>33</v>
      </c>
      <c r="G4294" t="s">
        <v>42</v>
      </c>
      <c r="H4294" s="1">
        <v>39982</v>
      </c>
      <c r="J4294" s="1">
        <v>38619</v>
      </c>
    </row>
    <row r="4295" spans="1:11" x14ac:dyDescent="0.3">
      <c r="A4295" t="s">
        <v>5780</v>
      </c>
      <c r="B4295" t="s">
        <v>36</v>
      </c>
      <c r="C4295" t="s">
        <v>25</v>
      </c>
      <c r="D4295" t="s">
        <v>50</v>
      </c>
      <c r="E4295" t="s">
        <v>46</v>
      </c>
      <c r="F4295" t="s">
        <v>28</v>
      </c>
      <c r="G4295" t="s">
        <v>29</v>
      </c>
      <c r="H4295" s="1">
        <v>43964</v>
      </c>
      <c r="I4295" s="1">
        <v>44492</v>
      </c>
      <c r="J4295" s="1">
        <v>24074</v>
      </c>
      <c r="K4295">
        <v>90544</v>
      </c>
    </row>
    <row r="4296" spans="1:11" x14ac:dyDescent="0.3">
      <c r="A4296" t="s">
        <v>5781</v>
      </c>
      <c r="B4296" t="s">
        <v>67</v>
      </c>
      <c r="C4296" t="s">
        <v>37</v>
      </c>
      <c r="E4296" t="s">
        <v>14</v>
      </c>
      <c r="F4296" t="s">
        <v>28</v>
      </c>
      <c r="G4296" t="s">
        <v>42</v>
      </c>
      <c r="H4296" s="1">
        <v>41907</v>
      </c>
      <c r="J4296" s="1">
        <v>27679</v>
      </c>
    </row>
    <row r="4297" spans="1:11" x14ac:dyDescent="0.3">
      <c r="A4297" t="s">
        <v>5782</v>
      </c>
      <c r="B4297" t="s">
        <v>19</v>
      </c>
      <c r="C4297" t="s">
        <v>20</v>
      </c>
      <c r="D4297" t="s">
        <v>50</v>
      </c>
      <c r="E4297" t="s">
        <v>32</v>
      </c>
      <c r="F4297" t="s">
        <v>33</v>
      </c>
      <c r="G4297" t="s">
        <v>78</v>
      </c>
      <c r="H4297" s="1">
        <v>43811</v>
      </c>
      <c r="I4297" s="1">
        <v>45610</v>
      </c>
      <c r="J4297" s="1">
        <v>35920</v>
      </c>
      <c r="K4297" t="s">
        <v>176</v>
      </c>
    </row>
    <row r="4298" spans="1:11" x14ac:dyDescent="0.3">
      <c r="A4298" t="s">
        <v>5783</v>
      </c>
      <c r="C4298" t="s">
        <v>12</v>
      </c>
      <c r="D4298" t="s">
        <v>13</v>
      </c>
      <c r="E4298" t="s">
        <v>105</v>
      </c>
      <c r="H4298" s="1">
        <v>41863</v>
      </c>
      <c r="I4298" s="1">
        <v>41666</v>
      </c>
      <c r="J4298" s="1">
        <v>28602</v>
      </c>
    </row>
    <row r="4299" spans="1:11" x14ac:dyDescent="0.3">
      <c r="A4299" t="s">
        <v>5784</v>
      </c>
      <c r="B4299" t="s">
        <v>36</v>
      </c>
      <c r="C4299" t="s">
        <v>20</v>
      </c>
      <c r="F4299" t="s">
        <v>15</v>
      </c>
      <c r="G4299" t="s">
        <v>29</v>
      </c>
      <c r="H4299" s="1">
        <v>41034</v>
      </c>
      <c r="J4299" s="1">
        <v>37384</v>
      </c>
      <c r="K4299" t="s">
        <v>787</v>
      </c>
    </row>
    <row r="4300" spans="1:11" x14ac:dyDescent="0.3">
      <c r="A4300" t="s">
        <v>5785</v>
      </c>
      <c r="B4300" t="s">
        <v>49</v>
      </c>
      <c r="C4300" t="s">
        <v>20</v>
      </c>
      <c r="D4300" t="s">
        <v>41</v>
      </c>
      <c r="E4300" t="s">
        <v>88</v>
      </c>
      <c r="F4300" t="s">
        <v>15</v>
      </c>
      <c r="H4300" s="1">
        <v>41234</v>
      </c>
      <c r="I4300" s="1">
        <v>41972</v>
      </c>
      <c r="J4300" s="1">
        <v>28430</v>
      </c>
    </row>
    <row r="4301" spans="1:11" x14ac:dyDescent="0.3">
      <c r="A4301" t="s">
        <v>5786</v>
      </c>
      <c r="B4301" t="s">
        <v>49</v>
      </c>
      <c r="C4301" t="s">
        <v>58</v>
      </c>
      <c r="E4301" t="s">
        <v>99</v>
      </c>
      <c r="F4301" t="s">
        <v>33</v>
      </c>
      <c r="G4301" t="s">
        <v>69</v>
      </c>
      <c r="H4301" s="1">
        <v>43937</v>
      </c>
      <c r="J4301" s="1">
        <v>30990</v>
      </c>
      <c r="K4301" t="s">
        <v>631</v>
      </c>
    </row>
    <row r="4302" spans="1:11" x14ac:dyDescent="0.3">
      <c r="A4302" t="s">
        <v>5787</v>
      </c>
      <c r="C4302" t="s">
        <v>37</v>
      </c>
      <c r="D4302" t="s">
        <v>21</v>
      </c>
      <c r="E4302" t="s">
        <v>99</v>
      </c>
      <c r="F4302" t="s">
        <v>60</v>
      </c>
      <c r="G4302" t="s">
        <v>16</v>
      </c>
      <c r="H4302" s="1">
        <v>40697</v>
      </c>
      <c r="J4302" s="1">
        <v>28828</v>
      </c>
    </row>
    <row r="4303" spans="1:11" x14ac:dyDescent="0.3">
      <c r="A4303" t="s">
        <v>5788</v>
      </c>
      <c r="B4303" t="s">
        <v>36</v>
      </c>
      <c r="C4303" t="s">
        <v>25</v>
      </c>
      <c r="D4303" t="s">
        <v>68</v>
      </c>
      <c r="E4303" t="s">
        <v>63</v>
      </c>
      <c r="F4303" t="s">
        <v>55</v>
      </c>
      <c r="G4303" t="s">
        <v>78</v>
      </c>
      <c r="H4303" s="1">
        <v>40615</v>
      </c>
      <c r="I4303" s="1">
        <v>41352</v>
      </c>
      <c r="J4303" s="1">
        <v>31325</v>
      </c>
    </row>
    <row r="4304" spans="1:11" x14ac:dyDescent="0.3">
      <c r="A4304" t="s">
        <v>5789</v>
      </c>
      <c r="C4304" t="s">
        <v>25</v>
      </c>
      <c r="E4304" t="s">
        <v>105</v>
      </c>
      <c r="F4304" t="s">
        <v>60</v>
      </c>
      <c r="G4304" t="s">
        <v>47</v>
      </c>
      <c r="H4304" t="s">
        <v>75</v>
      </c>
      <c r="I4304" s="1">
        <v>41509</v>
      </c>
      <c r="J4304" s="1">
        <v>36928</v>
      </c>
      <c r="K4304" t="s">
        <v>1268</v>
      </c>
    </row>
    <row r="4305" spans="1:11" x14ac:dyDescent="0.3">
      <c r="A4305" t="s">
        <v>5790</v>
      </c>
      <c r="D4305" t="s">
        <v>83</v>
      </c>
      <c r="E4305" t="s">
        <v>170</v>
      </c>
      <c r="G4305" t="s">
        <v>64</v>
      </c>
      <c r="H4305" s="1">
        <v>43777</v>
      </c>
      <c r="I4305" s="1">
        <v>43634</v>
      </c>
      <c r="J4305" s="1">
        <v>37394</v>
      </c>
      <c r="K4305" t="s">
        <v>5791</v>
      </c>
    </row>
    <row r="4306" spans="1:11" x14ac:dyDescent="0.3">
      <c r="A4306" t="s">
        <v>5792</v>
      </c>
      <c r="B4306" t="s">
        <v>36</v>
      </c>
      <c r="C4306" t="s">
        <v>45</v>
      </c>
      <c r="D4306" t="s">
        <v>94</v>
      </c>
      <c r="E4306" t="s">
        <v>99</v>
      </c>
      <c r="F4306" t="s">
        <v>28</v>
      </c>
      <c r="G4306" t="s">
        <v>16</v>
      </c>
      <c r="H4306" s="1">
        <v>43798</v>
      </c>
      <c r="J4306" s="1">
        <v>38293</v>
      </c>
      <c r="K4306" t="s">
        <v>5793</v>
      </c>
    </row>
    <row r="4307" spans="1:11" x14ac:dyDescent="0.3">
      <c r="A4307" t="s">
        <v>5794</v>
      </c>
      <c r="B4307" t="s">
        <v>85</v>
      </c>
      <c r="C4307" t="s">
        <v>12</v>
      </c>
      <c r="D4307" t="s">
        <v>83</v>
      </c>
      <c r="E4307" t="s">
        <v>92</v>
      </c>
      <c r="F4307" t="s">
        <v>60</v>
      </c>
      <c r="G4307" t="s">
        <v>47</v>
      </c>
      <c r="H4307" s="1">
        <v>41395</v>
      </c>
      <c r="J4307" s="1">
        <v>37526</v>
      </c>
    </row>
    <row r="4308" spans="1:11" x14ac:dyDescent="0.3">
      <c r="A4308" t="s">
        <v>5795</v>
      </c>
      <c r="B4308" t="s">
        <v>67</v>
      </c>
      <c r="C4308" t="s">
        <v>82</v>
      </c>
      <c r="D4308" t="s">
        <v>147</v>
      </c>
      <c r="E4308" t="s">
        <v>170</v>
      </c>
      <c r="F4308" t="s">
        <v>28</v>
      </c>
      <c r="G4308" t="s">
        <v>69</v>
      </c>
      <c r="H4308" s="1">
        <v>42306</v>
      </c>
      <c r="J4308" s="1">
        <v>34214</v>
      </c>
    </row>
    <row r="4309" spans="1:11" x14ac:dyDescent="0.3">
      <c r="A4309" t="s">
        <v>5796</v>
      </c>
      <c r="C4309" t="s">
        <v>12</v>
      </c>
      <c r="D4309" t="s">
        <v>94</v>
      </c>
      <c r="E4309" t="s">
        <v>38</v>
      </c>
      <c r="F4309" t="s">
        <v>28</v>
      </c>
      <c r="G4309" t="s">
        <v>74</v>
      </c>
      <c r="H4309" s="1">
        <v>40381</v>
      </c>
      <c r="J4309" s="1">
        <v>30049</v>
      </c>
      <c r="K4309" t="s">
        <v>5797</v>
      </c>
    </row>
    <row r="4310" spans="1:11" x14ac:dyDescent="0.3">
      <c r="A4310" t="s">
        <v>5798</v>
      </c>
      <c r="B4310" t="s">
        <v>49</v>
      </c>
      <c r="C4310" t="s">
        <v>37</v>
      </c>
      <c r="D4310" t="s">
        <v>68</v>
      </c>
      <c r="E4310" t="s">
        <v>51</v>
      </c>
      <c r="F4310" t="s">
        <v>33</v>
      </c>
      <c r="G4310" t="s">
        <v>69</v>
      </c>
      <c r="H4310" s="1">
        <v>40521</v>
      </c>
      <c r="I4310" s="1">
        <v>40908</v>
      </c>
      <c r="J4310" s="1">
        <v>22212</v>
      </c>
      <c r="K4310" t="s">
        <v>187</v>
      </c>
    </row>
    <row r="4311" spans="1:11" x14ac:dyDescent="0.3">
      <c r="A4311" t="s">
        <v>5799</v>
      </c>
      <c r="B4311" t="s">
        <v>19</v>
      </c>
      <c r="C4311" t="s">
        <v>40</v>
      </c>
      <c r="D4311" t="s">
        <v>31</v>
      </c>
      <c r="F4311" t="s">
        <v>33</v>
      </c>
      <c r="G4311" t="s">
        <v>42</v>
      </c>
      <c r="H4311" s="1">
        <v>42437</v>
      </c>
      <c r="J4311" s="1">
        <v>32610</v>
      </c>
    </row>
    <row r="4312" spans="1:11" x14ac:dyDescent="0.3">
      <c r="A4312" t="s">
        <v>5800</v>
      </c>
      <c r="B4312" t="s">
        <v>67</v>
      </c>
      <c r="C4312" t="s">
        <v>40</v>
      </c>
      <c r="D4312" t="s">
        <v>13</v>
      </c>
      <c r="F4312" t="s">
        <v>33</v>
      </c>
      <c r="G4312" t="s">
        <v>29</v>
      </c>
      <c r="H4312" s="1">
        <v>40650</v>
      </c>
      <c r="I4312" s="1">
        <v>42307</v>
      </c>
      <c r="J4312" s="1">
        <v>25787</v>
      </c>
    </row>
    <row r="4313" spans="1:11" x14ac:dyDescent="0.3">
      <c r="A4313" t="s">
        <v>5801</v>
      </c>
      <c r="B4313" t="s">
        <v>24</v>
      </c>
      <c r="C4313" t="s">
        <v>20</v>
      </c>
      <c r="D4313" t="s">
        <v>147</v>
      </c>
      <c r="E4313" t="s">
        <v>88</v>
      </c>
      <c r="F4313" t="s">
        <v>15</v>
      </c>
      <c r="G4313" t="s">
        <v>42</v>
      </c>
      <c r="H4313" s="1">
        <v>41711</v>
      </c>
      <c r="I4313" s="1">
        <v>42292</v>
      </c>
      <c r="J4313" s="1">
        <v>37079</v>
      </c>
      <c r="K4313" t="s">
        <v>631</v>
      </c>
    </row>
    <row r="4314" spans="1:11" x14ac:dyDescent="0.3">
      <c r="A4314" t="s">
        <v>5802</v>
      </c>
      <c r="B4314" t="s">
        <v>49</v>
      </c>
      <c r="C4314" t="s">
        <v>40</v>
      </c>
      <c r="D4314" t="s">
        <v>53</v>
      </c>
      <c r="E4314" t="s">
        <v>105</v>
      </c>
      <c r="G4314" t="s">
        <v>78</v>
      </c>
      <c r="H4314" s="1">
        <v>39969</v>
      </c>
      <c r="J4314" s="1">
        <v>32041</v>
      </c>
      <c r="K4314" t="s">
        <v>388</v>
      </c>
    </row>
    <row r="4315" spans="1:11" x14ac:dyDescent="0.3">
      <c r="A4315" t="s">
        <v>5803</v>
      </c>
      <c r="B4315" t="s">
        <v>36</v>
      </c>
      <c r="C4315" t="s">
        <v>97</v>
      </c>
      <c r="D4315" t="s">
        <v>130</v>
      </c>
      <c r="E4315" t="s">
        <v>63</v>
      </c>
      <c r="G4315" t="s">
        <v>47</v>
      </c>
      <c r="H4315" s="1">
        <v>41245</v>
      </c>
      <c r="J4315" s="1">
        <v>22043</v>
      </c>
      <c r="K4315" t="s">
        <v>364</v>
      </c>
    </row>
    <row r="4316" spans="1:11" x14ac:dyDescent="0.3">
      <c r="A4316" t="s">
        <v>5804</v>
      </c>
      <c r="B4316" t="s">
        <v>49</v>
      </c>
      <c r="C4316" t="s">
        <v>20</v>
      </c>
      <c r="D4316" t="s">
        <v>147</v>
      </c>
      <c r="G4316" t="s">
        <v>74</v>
      </c>
      <c r="H4316" s="1">
        <v>41312</v>
      </c>
      <c r="J4316" s="1">
        <v>35660</v>
      </c>
    </row>
    <row r="4317" spans="1:11" x14ac:dyDescent="0.3">
      <c r="A4317" t="s">
        <v>5805</v>
      </c>
      <c r="B4317" t="s">
        <v>19</v>
      </c>
      <c r="C4317" t="s">
        <v>58</v>
      </c>
      <c r="D4317" t="s">
        <v>26</v>
      </c>
      <c r="E4317" t="s">
        <v>14</v>
      </c>
      <c r="F4317" t="s">
        <v>55</v>
      </c>
      <c r="G4317" t="s">
        <v>16</v>
      </c>
      <c r="H4317" s="1">
        <v>39894</v>
      </c>
      <c r="J4317" s="1">
        <v>31804</v>
      </c>
      <c r="K4317" t="s">
        <v>5806</v>
      </c>
    </row>
    <row r="4318" spans="1:11" x14ac:dyDescent="0.3">
      <c r="A4318" t="s">
        <v>5807</v>
      </c>
      <c r="B4318" t="s">
        <v>19</v>
      </c>
      <c r="E4318" t="s">
        <v>32</v>
      </c>
      <c r="G4318" t="s">
        <v>16</v>
      </c>
      <c r="H4318" t="s">
        <v>75</v>
      </c>
      <c r="I4318" s="1">
        <v>41589</v>
      </c>
      <c r="J4318" s="1">
        <v>31455</v>
      </c>
      <c r="K4318" t="s">
        <v>109</v>
      </c>
    </row>
    <row r="4319" spans="1:11" x14ac:dyDescent="0.3">
      <c r="A4319" t="s">
        <v>5808</v>
      </c>
      <c r="B4319" t="s">
        <v>24</v>
      </c>
      <c r="C4319" t="s">
        <v>58</v>
      </c>
      <c r="D4319" t="s">
        <v>31</v>
      </c>
      <c r="G4319" t="s">
        <v>64</v>
      </c>
      <c r="H4319" s="1">
        <v>41544</v>
      </c>
      <c r="J4319" s="1">
        <v>38222</v>
      </c>
      <c r="K4319" t="s">
        <v>5809</v>
      </c>
    </row>
    <row r="4320" spans="1:11" x14ac:dyDescent="0.3">
      <c r="A4320" t="s">
        <v>5810</v>
      </c>
      <c r="C4320" t="s">
        <v>37</v>
      </c>
      <c r="D4320" t="s">
        <v>26</v>
      </c>
      <c r="E4320" t="s">
        <v>105</v>
      </c>
      <c r="F4320" t="s">
        <v>33</v>
      </c>
      <c r="G4320" t="s">
        <v>74</v>
      </c>
      <c r="H4320" s="1">
        <v>42242</v>
      </c>
      <c r="J4320" s="1">
        <v>34757</v>
      </c>
      <c r="K4320" t="s">
        <v>5811</v>
      </c>
    </row>
    <row r="4321" spans="1:11" x14ac:dyDescent="0.3">
      <c r="A4321" t="s">
        <v>5812</v>
      </c>
      <c r="B4321" t="s">
        <v>85</v>
      </c>
      <c r="C4321" t="s">
        <v>12</v>
      </c>
      <c r="D4321" t="s">
        <v>50</v>
      </c>
      <c r="E4321" t="s">
        <v>54</v>
      </c>
      <c r="F4321" t="s">
        <v>60</v>
      </c>
      <c r="H4321" s="1">
        <v>42255</v>
      </c>
      <c r="I4321" s="1">
        <v>42628</v>
      </c>
      <c r="J4321" s="1">
        <v>37032</v>
      </c>
      <c r="K4321" t="s">
        <v>5813</v>
      </c>
    </row>
    <row r="4322" spans="1:11" x14ac:dyDescent="0.3">
      <c r="A4322" t="s">
        <v>5814</v>
      </c>
      <c r="B4322" t="s">
        <v>19</v>
      </c>
      <c r="C4322" t="s">
        <v>37</v>
      </c>
      <c r="D4322" t="s">
        <v>13</v>
      </c>
      <c r="F4322" t="s">
        <v>28</v>
      </c>
      <c r="H4322" s="1">
        <v>42297</v>
      </c>
      <c r="J4322" s="1">
        <v>30479</v>
      </c>
      <c r="K4322" t="s">
        <v>5815</v>
      </c>
    </row>
    <row r="4323" spans="1:11" x14ac:dyDescent="0.3">
      <c r="A4323" t="s">
        <v>5816</v>
      </c>
      <c r="B4323" t="s">
        <v>49</v>
      </c>
      <c r="C4323" t="s">
        <v>40</v>
      </c>
      <c r="D4323" t="s">
        <v>94</v>
      </c>
      <c r="E4323" t="s">
        <v>38</v>
      </c>
      <c r="F4323" t="s">
        <v>15</v>
      </c>
      <c r="H4323" s="1">
        <v>41442</v>
      </c>
      <c r="I4323" s="1">
        <v>41885</v>
      </c>
      <c r="J4323" s="1">
        <v>35882</v>
      </c>
    </row>
    <row r="4324" spans="1:11" x14ac:dyDescent="0.3">
      <c r="A4324" t="s">
        <v>5817</v>
      </c>
      <c r="B4324" t="s">
        <v>67</v>
      </c>
      <c r="C4324" t="s">
        <v>45</v>
      </c>
      <c r="D4324" t="s">
        <v>130</v>
      </c>
      <c r="E4324" t="s">
        <v>51</v>
      </c>
      <c r="F4324" t="s">
        <v>33</v>
      </c>
      <c r="H4324" s="1">
        <v>42821</v>
      </c>
      <c r="J4324" s="1">
        <v>36934</v>
      </c>
      <c r="K4324" t="s">
        <v>586</v>
      </c>
    </row>
    <row r="4325" spans="1:11" x14ac:dyDescent="0.3">
      <c r="A4325" t="s">
        <v>5818</v>
      </c>
      <c r="C4325" t="s">
        <v>40</v>
      </c>
      <c r="D4325" t="s">
        <v>130</v>
      </c>
      <c r="E4325" t="s">
        <v>63</v>
      </c>
      <c r="G4325" t="s">
        <v>16</v>
      </c>
      <c r="H4325" s="1">
        <v>41405</v>
      </c>
      <c r="J4325" s="1">
        <v>28967</v>
      </c>
      <c r="K4325" t="s">
        <v>5819</v>
      </c>
    </row>
    <row r="4326" spans="1:11" x14ac:dyDescent="0.3">
      <c r="A4326" t="s">
        <v>5820</v>
      </c>
      <c r="B4326" t="s">
        <v>19</v>
      </c>
      <c r="D4326" t="s">
        <v>130</v>
      </c>
      <c r="E4326" t="s">
        <v>86</v>
      </c>
      <c r="F4326" t="s">
        <v>15</v>
      </c>
      <c r="G4326" t="s">
        <v>64</v>
      </c>
      <c r="H4326" s="1">
        <v>42739</v>
      </c>
      <c r="J4326" s="1">
        <v>37148</v>
      </c>
    </row>
    <row r="4327" spans="1:11" x14ac:dyDescent="0.3">
      <c r="A4327" t="s">
        <v>5821</v>
      </c>
      <c r="B4327" t="s">
        <v>85</v>
      </c>
      <c r="C4327" t="s">
        <v>40</v>
      </c>
      <c r="D4327" t="s">
        <v>94</v>
      </c>
      <c r="E4327" t="s">
        <v>27</v>
      </c>
      <c r="F4327" t="s">
        <v>33</v>
      </c>
      <c r="G4327" t="s">
        <v>74</v>
      </c>
      <c r="H4327" s="1">
        <v>42380</v>
      </c>
      <c r="J4327" s="1">
        <v>35933</v>
      </c>
      <c r="K4327" t="s">
        <v>2735</v>
      </c>
    </row>
    <row r="4328" spans="1:11" x14ac:dyDescent="0.3">
      <c r="A4328" t="s">
        <v>5822</v>
      </c>
      <c r="B4328" t="s">
        <v>36</v>
      </c>
      <c r="C4328" t="s">
        <v>40</v>
      </c>
      <c r="D4328" t="s">
        <v>53</v>
      </c>
      <c r="E4328" t="s">
        <v>99</v>
      </c>
      <c r="F4328" t="s">
        <v>55</v>
      </c>
      <c r="G4328" t="s">
        <v>16</v>
      </c>
      <c r="H4328" s="1">
        <v>40497</v>
      </c>
      <c r="J4328" s="1">
        <v>38223</v>
      </c>
    </row>
    <row r="4329" spans="1:11" x14ac:dyDescent="0.3">
      <c r="A4329" t="s">
        <v>5823</v>
      </c>
      <c r="B4329" t="s">
        <v>36</v>
      </c>
      <c r="C4329" t="s">
        <v>82</v>
      </c>
      <c r="D4329" t="s">
        <v>13</v>
      </c>
      <c r="E4329" t="s">
        <v>99</v>
      </c>
      <c r="F4329" t="s">
        <v>60</v>
      </c>
      <c r="H4329" s="1">
        <v>42035</v>
      </c>
      <c r="J4329" s="1">
        <v>36346</v>
      </c>
      <c r="K4329" t="s">
        <v>631</v>
      </c>
    </row>
    <row r="4330" spans="1:11" x14ac:dyDescent="0.3">
      <c r="A4330" t="s">
        <v>5824</v>
      </c>
      <c r="B4330" t="s">
        <v>49</v>
      </c>
      <c r="C4330" t="s">
        <v>82</v>
      </c>
      <c r="D4330" t="s">
        <v>50</v>
      </c>
      <c r="E4330" t="s">
        <v>92</v>
      </c>
      <c r="F4330" t="s">
        <v>33</v>
      </c>
      <c r="G4330" t="s">
        <v>74</v>
      </c>
      <c r="H4330" s="1">
        <v>41054</v>
      </c>
      <c r="I4330" s="1">
        <v>42407</v>
      </c>
      <c r="J4330" s="1">
        <v>29047</v>
      </c>
      <c r="K4330" t="s">
        <v>5825</v>
      </c>
    </row>
    <row r="4331" spans="1:11" x14ac:dyDescent="0.3">
      <c r="A4331" t="s">
        <v>5826</v>
      </c>
      <c r="B4331" t="s">
        <v>19</v>
      </c>
      <c r="C4331" t="s">
        <v>25</v>
      </c>
      <c r="D4331" t="s">
        <v>13</v>
      </c>
      <c r="E4331" t="s">
        <v>51</v>
      </c>
      <c r="G4331" t="s">
        <v>47</v>
      </c>
      <c r="H4331" s="1">
        <v>40433</v>
      </c>
      <c r="J4331" s="1">
        <v>36393</v>
      </c>
      <c r="K4331" t="s">
        <v>616</v>
      </c>
    </row>
    <row r="4332" spans="1:11" x14ac:dyDescent="0.3">
      <c r="A4332" t="s">
        <v>5827</v>
      </c>
      <c r="B4332" t="s">
        <v>49</v>
      </c>
      <c r="C4332" t="s">
        <v>45</v>
      </c>
      <c r="D4332" t="s">
        <v>125</v>
      </c>
      <c r="E4332" t="s">
        <v>99</v>
      </c>
      <c r="F4332" t="s">
        <v>55</v>
      </c>
      <c r="G4332" t="s">
        <v>78</v>
      </c>
      <c r="H4332" s="1">
        <v>39972</v>
      </c>
      <c r="J4332" s="1">
        <v>35152</v>
      </c>
      <c r="K4332" t="s">
        <v>5828</v>
      </c>
    </row>
    <row r="4333" spans="1:11" x14ac:dyDescent="0.3">
      <c r="A4333" t="s">
        <v>5829</v>
      </c>
      <c r="B4333" t="s">
        <v>24</v>
      </c>
      <c r="D4333" t="s">
        <v>21</v>
      </c>
      <c r="E4333" t="s">
        <v>27</v>
      </c>
      <c r="F4333" t="s">
        <v>60</v>
      </c>
      <c r="G4333" t="s">
        <v>64</v>
      </c>
      <c r="H4333" s="1">
        <v>41123</v>
      </c>
      <c r="I4333" s="1">
        <v>42699</v>
      </c>
      <c r="J4333" s="1">
        <v>22724</v>
      </c>
      <c r="K4333" t="s">
        <v>5830</v>
      </c>
    </row>
    <row r="4334" spans="1:11" x14ac:dyDescent="0.3">
      <c r="A4334" t="s">
        <v>5831</v>
      </c>
      <c r="B4334" t="s">
        <v>67</v>
      </c>
      <c r="C4334" t="s">
        <v>45</v>
      </c>
      <c r="D4334" t="s">
        <v>59</v>
      </c>
      <c r="E4334" t="s">
        <v>38</v>
      </c>
      <c r="F4334" t="s">
        <v>28</v>
      </c>
      <c r="G4334" t="s">
        <v>78</v>
      </c>
      <c r="H4334" s="1">
        <v>40291</v>
      </c>
      <c r="J4334" s="1">
        <v>32161</v>
      </c>
      <c r="K4334" t="s">
        <v>5832</v>
      </c>
    </row>
    <row r="4335" spans="1:11" x14ac:dyDescent="0.3">
      <c r="A4335" t="s">
        <v>5833</v>
      </c>
      <c r="C4335" t="s">
        <v>37</v>
      </c>
      <c r="D4335" t="s">
        <v>41</v>
      </c>
      <c r="E4335" t="s">
        <v>63</v>
      </c>
      <c r="F4335" t="s">
        <v>15</v>
      </c>
      <c r="G4335" t="s">
        <v>78</v>
      </c>
      <c r="H4335" s="1">
        <v>42939</v>
      </c>
      <c r="J4335" s="1">
        <v>28161</v>
      </c>
    </row>
    <row r="4336" spans="1:11" x14ac:dyDescent="0.3">
      <c r="A4336" t="s">
        <v>5834</v>
      </c>
      <c r="C4336" t="s">
        <v>20</v>
      </c>
      <c r="D4336" t="s">
        <v>94</v>
      </c>
      <c r="E4336" t="s">
        <v>32</v>
      </c>
      <c r="F4336" t="s">
        <v>55</v>
      </c>
      <c r="G4336" t="s">
        <v>78</v>
      </c>
      <c r="H4336" s="1">
        <v>40517</v>
      </c>
      <c r="I4336" s="1">
        <v>42491</v>
      </c>
      <c r="J4336" s="1">
        <v>23898</v>
      </c>
    </row>
    <row r="4337" spans="1:11" x14ac:dyDescent="0.3">
      <c r="A4337" t="s">
        <v>5835</v>
      </c>
      <c r="B4337" t="s">
        <v>24</v>
      </c>
      <c r="C4337" t="s">
        <v>37</v>
      </c>
      <c r="D4337" t="s">
        <v>94</v>
      </c>
      <c r="E4337" t="s">
        <v>63</v>
      </c>
      <c r="G4337" t="s">
        <v>47</v>
      </c>
      <c r="H4337" s="1">
        <v>43283</v>
      </c>
      <c r="I4337" s="1">
        <v>44768</v>
      </c>
      <c r="J4337" s="1">
        <v>22532</v>
      </c>
      <c r="K4337" t="s">
        <v>5836</v>
      </c>
    </row>
    <row r="4338" spans="1:11" x14ac:dyDescent="0.3">
      <c r="A4338" t="s">
        <v>5837</v>
      </c>
      <c r="B4338" t="s">
        <v>36</v>
      </c>
      <c r="C4338" t="s">
        <v>97</v>
      </c>
      <c r="D4338" t="s">
        <v>83</v>
      </c>
      <c r="E4338" t="s">
        <v>88</v>
      </c>
      <c r="F4338" t="s">
        <v>15</v>
      </c>
      <c r="G4338" t="s">
        <v>29</v>
      </c>
      <c r="H4338" s="1">
        <v>43848</v>
      </c>
      <c r="J4338" s="1">
        <v>32162</v>
      </c>
    </row>
    <row r="4339" spans="1:11" x14ac:dyDescent="0.3">
      <c r="A4339" t="s">
        <v>5838</v>
      </c>
      <c r="B4339" t="s">
        <v>67</v>
      </c>
      <c r="D4339" t="s">
        <v>50</v>
      </c>
      <c r="E4339" t="s">
        <v>38</v>
      </c>
      <c r="F4339" t="s">
        <v>55</v>
      </c>
      <c r="H4339" s="1">
        <v>40580</v>
      </c>
      <c r="I4339" s="1">
        <v>40393</v>
      </c>
      <c r="J4339" s="1">
        <v>37715</v>
      </c>
      <c r="K4339" t="s">
        <v>5839</v>
      </c>
    </row>
    <row r="4340" spans="1:11" x14ac:dyDescent="0.3">
      <c r="A4340" t="s">
        <v>5840</v>
      </c>
      <c r="B4340" t="s">
        <v>67</v>
      </c>
      <c r="C4340" t="s">
        <v>40</v>
      </c>
      <c r="D4340" t="s">
        <v>21</v>
      </c>
      <c r="E4340" t="s">
        <v>88</v>
      </c>
      <c r="F4340" t="s">
        <v>60</v>
      </c>
      <c r="H4340" s="1">
        <v>44133</v>
      </c>
      <c r="I4340" s="1">
        <v>44882</v>
      </c>
      <c r="J4340" s="1">
        <v>23180</v>
      </c>
    </row>
    <row r="4341" spans="1:11" x14ac:dyDescent="0.3">
      <c r="A4341" t="s">
        <v>5841</v>
      </c>
      <c r="B4341" t="s">
        <v>49</v>
      </c>
      <c r="C4341" t="s">
        <v>45</v>
      </c>
      <c r="E4341" t="s">
        <v>170</v>
      </c>
      <c r="F4341" t="s">
        <v>28</v>
      </c>
      <c r="G4341" t="s">
        <v>29</v>
      </c>
      <c r="H4341" s="1">
        <v>42665</v>
      </c>
      <c r="J4341" s="1">
        <v>22302</v>
      </c>
      <c r="K4341" t="s">
        <v>5842</v>
      </c>
    </row>
    <row r="4342" spans="1:11" x14ac:dyDescent="0.3">
      <c r="A4342" t="s">
        <v>5843</v>
      </c>
      <c r="C4342" t="s">
        <v>58</v>
      </c>
      <c r="D4342" t="s">
        <v>59</v>
      </c>
      <c r="E4342" t="s">
        <v>105</v>
      </c>
      <c r="F4342" t="s">
        <v>33</v>
      </c>
      <c r="G4342" t="s">
        <v>69</v>
      </c>
      <c r="H4342" s="1">
        <v>41930</v>
      </c>
      <c r="J4342" s="1">
        <v>26067</v>
      </c>
    </row>
    <row r="4343" spans="1:11" x14ac:dyDescent="0.3">
      <c r="A4343" t="s">
        <v>5844</v>
      </c>
      <c r="B4343" t="s">
        <v>49</v>
      </c>
      <c r="C4343" t="s">
        <v>45</v>
      </c>
      <c r="E4343" t="s">
        <v>14</v>
      </c>
      <c r="F4343" t="s">
        <v>33</v>
      </c>
      <c r="G4343" t="s">
        <v>29</v>
      </c>
      <c r="H4343" s="1">
        <v>40778</v>
      </c>
      <c r="I4343" s="1">
        <v>40695</v>
      </c>
      <c r="J4343" s="1">
        <v>32166</v>
      </c>
    </row>
    <row r="4344" spans="1:11" x14ac:dyDescent="0.3">
      <c r="A4344" t="s">
        <v>5845</v>
      </c>
      <c r="B4344" t="s">
        <v>36</v>
      </c>
      <c r="C4344" t="s">
        <v>82</v>
      </c>
      <c r="D4344" t="s">
        <v>94</v>
      </c>
      <c r="E4344" t="s">
        <v>27</v>
      </c>
      <c r="F4344" t="s">
        <v>60</v>
      </c>
      <c r="G4344" t="s">
        <v>29</v>
      </c>
      <c r="H4344" s="1">
        <v>44040</v>
      </c>
      <c r="J4344" s="1">
        <v>38452</v>
      </c>
      <c r="K4344" t="s">
        <v>187</v>
      </c>
    </row>
    <row r="4345" spans="1:11" x14ac:dyDescent="0.3">
      <c r="A4345" t="s">
        <v>5846</v>
      </c>
      <c r="B4345" t="s">
        <v>49</v>
      </c>
      <c r="C4345" t="s">
        <v>37</v>
      </c>
      <c r="D4345" t="s">
        <v>130</v>
      </c>
      <c r="E4345" t="s">
        <v>27</v>
      </c>
      <c r="G4345" t="s">
        <v>74</v>
      </c>
      <c r="H4345" s="1">
        <v>42960</v>
      </c>
      <c r="J4345" s="1">
        <v>22209</v>
      </c>
      <c r="K4345" t="s">
        <v>5847</v>
      </c>
    </row>
    <row r="4346" spans="1:11" x14ac:dyDescent="0.3">
      <c r="A4346" t="s">
        <v>5848</v>
      </c>
      <c r="B4346" t="s">
        <v>36</v>
      </c>
      <c r="E4346" t="s">
        <v>99</v>
      </c>
      <c r="F4346" t="s">
        <v>28</v>
      </c>
      <c r="G4346" t="s">
        <v>78</v>
      </c>
      <c r="H4346" s="1">
        <v>41094</v>
      </c>
      <c r="K4346" t="s">
        <v>5849</v>
      </c>
    </row>
    <row r="4347" spans="1:11" x14ac:dyDescent="0.3">
      <c r="A4347" t="s">
        <v>5850</v>
      </c>
      <c r="B4347" t="s">
        <v>85</v>
      </c>
      <c r="C4347" t="s">
        <v>58</v>
      </c>
      <c r="D4347" t="s">
        <v>59</v>
      </c>
      <c r="E4347" t="s">
        <v>38</v>
      </c>
      <c r="F4347" t="s">
        <v>60</v>
      </c>
      <c r="G4347" t="s">
        <v>42</v>
      </c>
      <c r="H4347" s="1">
        <v>43093</v>
      </c>
      <c r="J4347" s="1">
        <v>27771</v>
      </c>
      <c r="K4347" t="s">
        <v>5851</v>
      </c>
    </row>
    <row r="4348" spans="1:11" x14ac:dyDescent="0.3">
      <c r="A4348" t="s">
        <v>5852</v>
      </c>
      <c r="B4348" t="s">
        <v>49</v>
      </c>
      <c r="C4348" t="s">
        <v>12</v>
      </c>
      <c r="E4348" t="s">
        <v>105</v>
      </c>
      <c r="F4348" t="s">
        <v>28</v>
      </c>
      <c r="H4348" s="1">
        <v>40743</v>
      </c>
      <c r="I4348" s="1">
        <v>41125</v>
      </c>
      <c r="J4348" s="1">
        <v>29598</v>
      </c>
      <c r="K4348" t="s">
        <v>5853</v>
      </c>
    </row>
    <row r="4349" spans="1:11" x14ac:dyDescent="0.3">
      <c r="A4349" t="s">
        <v>5854</v>
      </c>
      <c r="B4349" t="s">
        <v>19</v>
      </c>
      <c r="C4349" t="s">
        <v>58</v>
      </c>
      <c r="D4349" t="s">
        <v>83</v>
      </c>
      <c r="E4349" t="s">
        <v>105</v>
      </c>
      <c r="F4349" t="s">
        <v>28</v>
      </c>
      <c r="G4349" t="s">
        <v>78</v>
      </c>
      <c r="H4349" s="1">
        <v>40357</v>
      </c>
      <c r="J4349" s="1">
        <v>34480</v>
      </c>
      <c r="K4349" t="s">
        <v>5855</v>
      </c>
    </row>
    <row r="4350" spans="1:11" x14ac:dyDescent="0.3">
      <c r="A4350" t="s">
        <v>5856</v>
      </c>
      <c r="B4350" t="s">
        <v>67</v>
      </c>
      <c r="C4350" t="s">
        <v>12</v>
      </c>
      <c r="E4350" t="s">
        <v>38</v>
      </c>
      <c r="F4350" t="s">
        <v>60</v>
      </c>
      <c r="G4350" t="s">
        <v>74</v>
      </c>
      <c r="H4350" s="1">
        <v>43280</v>
      </c>
      <c r="J4350" s="1">
        <v>35097</v>
      </c>
    </row>
    <row r="4351" spans="1:11" x14ac:dyDescent="0.3">
      <c r="A4351" t="s">
        <v>5857</v>
      </c>
      <c r="C4351" t="s">
        <v>37</v>
      </c>
      <c r="D4351" t="s">
        <v>125</v>
      </c>
      <c r="E4351" t="s">
        <v>27</v>
      </c>
      <c r="F4351" t="s">
        <v>28</v>
      </c>
      <c r="G4351" t="s">
        <v>47</v>
      </c>
      <c r="H4351" s="1">
        <v>41844</v>
      </c>
      <c r="J4351" s="1">
        <v>37182</v>
      </c>
      <c r="K4351">
        <v>63892</v>
      </c>
    </row>
    <row r="4352" spans="1:11" x14ac:dyDescent="0.3">
      <c r="A4352" t="s">
        <v>5858</v>
      </c>
      <c r="B4352" t="s">
        <v>36</v>
      </c>
      <c r="D4352" t="s">
        <v>94</v>
      </c>
      <c r="E4352" t="s">
        <v>86</v>
      </c>
      <c r="F4352" t="s">
        <v>55</v>
      </c>
      <c r="G4352" t="s">
        <v>16</v>
      </c>
      <c r="H4352" s="1">
        <v>41016</v>
      </c>
      <c r="J4352" s="1">
        <v>27881</v>
      </c>
    </row>
    <row r="4353" spans="1:11" x14ac:dyDescent="0.3">
      <c r="A4353" t="s">
        <v>5859</v>
      </c>
      <c r="B4353" t="s">
        <v>85</v>
      </c>
      <c r="C4353" t="s">
        <v>25</v>
      </c>
      <c r="F4353" t="s">
        <v>15</v>
      </c>
      <c r="G4353" t="s">
        <v>69</v>
      </c>
      <c r="H4353" s="1">
        <v>42236</v>
      </c>
      <c r="J4353" s="1">
        <v>37457</v>
      </c>
      <c r="K4353">
        <v>79828</v>
      </c>
    </row>
    <row r="4354" spans="1:11" x14ac:dyDescent="0.3">
      <c r="A4354" t="s">
        <v>5860</v>
      </c>
      <c r="B4354" t="s">
        <v>49</v>
      </c>
      <c r="C4354" t="s">
        <v>20</v>
      </c>
      <c r="D4354" t="s">
        <v>21</v>
      </c>
      <c r="E4354" t="s">
        <v>51</v>
      </c>
      <c r="G4354" t="s">
        <v>69</v>
      </c>
      <c r="H4354" s="1">
        <v>42393</v>
      </c>
      <c r="I4354" s="1">
        <v>43160</v>
      </c>
      <c r="J4354" s="1">
        <v>37989</v>
      </c>
    </row>
    <row r="4355" spans="1:11" x14ac:dyDescent="0.3">
      <c r="A4355" t="s">
        <v>5861</v>
      </c>
      <c r="B4355" t="s">
        <v>49</v>
      </c>
      <c r="C4355" t="s">
        <v>37</v>
      </c>
      <c r="D4355" t="s">
        <v>26</v>
      </c>
      <c r="E4355" t="s">
        <v>54</v>
      </c>
      <c r="F4355" t="s">
        <v>15</v>
      </c>
      <c r="G4355" t="s">
        <v>42</v>
      </c>
      <c r="H4355" s="1">
        <v>41933</v>
      </c>
      <c r="I4355" s="1">
        <v>43581</v>
      </c>
      <c r="J4355" s="1">
        <v>28045</v>
      </c>
    </row>
    <row r="4356" spans="1:11" x14ac:dyDescent="0.3">
      <c r="A4356" t="s">
        <v>5862</v>
      </c>
      <c r="B4356" t="s">
        <v>67</v>
      </c>
      <c r="C4356" t="s">
        <v>58</v>
      </c>
      <c r="D4356" t="s">
        <v>26</v>
      </c>
      <c r="E4356" t="s">
        <v>38</v>
      </c>
      <c r="H4356" s="1">
        <v>40622</v>
      </c>
      <c r="J4356" s="1">
        <v>37599</v>
      </c>
    </row>
    <row r="4357" spans="1:11" x14ac:dyDescent="0.3">
      <c r="A4357" t="s">
        <v>5863</v>
      </c>
      <c r="B4357" t="s">
        <v>67</v>
      </c>
      <c r="C4357" t="s">
        <v>45</v>
      </c>
      <c r="D4357" t="s">
        <v>125</v>
      </c>
      <c r="E4357" t="s">
        <v>92</v>
      </c>
      <c r="F4357" t="s">
        <v>60</v>
      </c>
      <c r="G4357" t="s">
        <v>47</v>
      </c>
      <c r="H4357" s="1">
        <v>43938</v>
      </c>
      <c r="J4357" s="1">
        <v>27987</v>
      </c>
      <c r="K4357">
        <v>64577</v>
      </c>
    </row>
    <row r="4358" spans="1:11" x14ac:dyDescent="0.3">
      <c r="A4358" t="s">
        <v>5864</v>
      </c>
      <c r="B4358" t="s">
        <v>19</v>
      </c>
      <c r="C4358" t="s">
        <v>37</v>
      </c>
      <c r="D4358" t="s">
        <v>50</v>
      </c>
      <c r="E4358" t="s">
        <v>86</v>
      </c>
      <c r="G4358" t="s">
        <v>74</v>
      </c>
      <c r="H4358" s="1">
        <v>41551</v>
      </c>
      <c r="J4358" s="1">
        <v>24762</v>
      </c>
      <c r="K4358" t="s">
        <v>5865</v>
      </c>
    </row>
    <row r="4359" spans="1:11" x14ac:dyDescent="0.3">
      <c r="A4359" t="s">
        <v>5866</v>
      </c>
      <c r="C4359" t="s">
        <v>58</v>
      </c>
      <c r="D4359" t="s">
        <v>50</v>
      </c>
      <c r="E4359" t="s">
        <v>38</v>
      </c>
      <c r="G4359" t="s">
        <v>78</v>
      </c>
      <c r="H4359" s="1">
        <v>42809</v>
      </c>
      <c r="I4359" s="1">
        <v>43503</v>
      </c>
      <c r="J4359" s="1">
        <v>30597</v>
      </c>
      <c r="K4359" t="s">
        <v>5867</v>
      </c>
    </row>
    <row r="4360" spans="1:11" x14ac:dyDescent="0.3">
      <c r="A4360" t="s">
        <v>5868</v>
      </c>
      <c r="B4360" t="s">
        <v>36</v>
      </c>
      <c r="C4360" t="s">
        <v>37</v>
      </c>
      <c r="D4360" t="s">
        <v>94</v>
      </c>
      <c r="F4360" t="s">
        <v>60</v>
      </c>
      <c r="G4360" t="s">
        <v>47</v>
      </c>
      <c r="H4360" t="s">
        <v>75</v>
      </c>
      <c r="I4360" s="1">
        <v>40795</v>
      </c>
      <c r="J4360" s="1">
        <v>30327</v>
      </c>
    </row>
    <row r="4361" spans="1:11" x14ac:dyDescent="0.3">
      <c r="A4361" t="s">
        <v>5869</v>
      </c>
      <c r="B4361" t="s">
        <v>49</v>
      </c>
      <c r="C4361" t="s">
        <v>97</v>
      </c>
      <c r="D4361" t="s">
        <v>130</v>
      </c>
      <c r="E4361" t="s">
        <v>51</v>
      </c>
      <c r="G4361" t="s">
        <v>69</v>
      </c>
      <c r="H4361" s="1">
        <v>42180</v>
      </c>
      <c r="I4361" s="1">
        <v>42018</v>
      </c>
      <c r="J4361" s="1">
        <v>26000</v>
      </c>
      <c r="K4361" t="s">
        <v>5870</v>
      </c>
    </row>
    <row r="4362" spans="1:11" x14ac:dyDescent="0.3">
      <c r="A4362" t="s">
        <v>5871</v>
      </c>
      <c r="B4362" t="s">
        <v>19</v>
      </c>
      <c r="C4362" t="s">
        <v>25</v>
      </c>
      <c r="D4362" t="s">
        <v>94</v>
      </c>
      <c r="E4362" t="s">
        <v>46</v>
      </c>
      <c r="F4362" t="s">
        <v>60</v>
      </c>
      <c r="H4362" s="1">
        <v>39974</v>
      </c>
      <c r="I4362" s="1">
        <v>40471</v>
      </c>
      <c r="J4362" s="1">
        <v>38650</v>
      </c>
    </row>
    <row r="4363" spans="1:11" x14ac:dyDescent="0.3">
      <c r="A4363" t="s">
        <v>5872</v>
      </c>
      <c r="B4363" t="s">
        <v>85</v>
      </c>
      <c r="C4363" t="s">
        <v>45</v>
      </c>
      <c r="D4363" t="s">
        <v>68</v>
      </c>
      <c r="E4363" t="s">
        <v>86</v>
      </c>
      <c r="F4363" t="s">
        <v>55</v>
      </c>
      <c r="G4363" t="s">
        <v>42</v>
      </c>
      <c r="H4363" s="1">
        <v>42719</v>
      </c>
      <c r="J4363" s="1">
        <v>26203</v>
      </c>
      <c r="K4363" t="s">
        <v>171</v>
      </c>
    </row>
    <row r="4364" spans="1:11" x14ac:dyDescent="0.3">
      <c r="A4364" t="s">
        <v>5873</v>
      </c>
      <c r="B4364" t="s">
        <v>36</v>
      </c>
      <c r="C4364" t="s">
        <v>58</v>
      </c>
      <c r="D4364" t="s">
        <v>53</v>
      </c>
      <c r="E4364" t="s">
        <v>88</v>
      </c>
      <c r="F4364" t="s">
        <v>15</v>
      </c>
      <c r="G4364" t="s">
        <v>29</v>
      </c>
      <c r="H4364" s="1">
        <v>40055</v>
      </c>
      <c r="I4364" s="1">
        <v>40087</v>
      </c>
      <c r="J4364" s="1">
        <v>29023</v>
      </c>
      <c r="K4364" t="s">
        <v>5874</v>
      </c>
    </row>
    <row r="4365" spans="1:11" x14ac:dyDescent="0.3">
      <c r="A4365" t="s">
        <v>5875</v>
      </c>
      <c r="B4365" t="s">
        <v>85</v>
      </c>
      <c r="C4365" t="s">
        <v>20</v>
      </c>
      <c r="D4365" t="s">
        <v>53</v>
      </c>
      <c r="E4365" t="s">
        <v>46</v>
      </c>
      <c r="F4365" t="s">
        <v>28</v>
      </c>
      <c r="G4365" t="s">
        <v>42</v>
      </c>
      <c r="H4365" s="1">
        <v>41808</v>
      </c>
      <c r="J4365" s="1">
        <v>38020</v>
      </c>
    </row>
    <row r="4366" spans="1:11" x14ac:dyDescent="0.3">
      <c r="A4366" t="s">
        <v>5876</v>
      </c>
      <c r="B4366" t="s">
        <v>24</v>
      </c>
      <c r="C4366" t="s">
        <v>97</v>
      </c>
      <c r="D4366" t="s">
        <v>125</v>
      </c>
      <c r="E4366" t="s">
        <v>105</v>
      </c>
      <c r="F4366" t="s">
        <v>15</v>
      </c>
      <c r="G4366" t="s">
        <v>78</v>
      </c>
      <c r="H4366" s="1">
        <v>41341</v>
      </c>
      <c r="J4366" s="1">
        <v>36301</v>
      </c>
      <c r="K4366" t="s">
        <v>5877</v>
      </c>
    </row>
    <row r="4367" spans="1:11" x14ac:dyDescent="0.3">
      <c r="A4367" t="s">
        <v>5878</v>
      </c>
      <c r="B4367" t="s">
        <v>85</v>
      </c>
      <c r="C4367" t="s">
        <v>37</v>
      </c>
      <c r="D4367" t="s">
        <v>130</v>
      </c>
      <c r="E4367" t="s">
        <v>27</v>
      </c>
      <c r="F4367" t="s">
        <v>15</v>
      </c>
      <c r="G4367" t="s">
        <v>74</v>
      </c>
      <c r="H4367" s="1">
        <v>41335</v>
      </c>
      <c r="I4367" s="1">
        <v>43068</v>
      </c>
      <c r="J4367" s="1">
        <v>30708</v>
      </c>
      <c r="K4367" t="s">
        <v>5879</v>
      </c>
    </row>
    <row r="4368" spans="1:11" x14ac:dyDescent="0.3">
      <c r="A4368" t="s">
        <v>5880</v>
      </c>
      <c r="B4368" t="s">
        <v>49</v>
      </c>
      <c r="C4368" t="s">
        <v>58</v>
      </c>
      <c r="D4368" t="s">
        <v>147</v>
      </c>
      <c r="E4368" t="s">
        <v>105</v>
      </c>
      <c r="F4368" t="s">
        <v>33</v>
      </c>
      <c r="G4368" t="s">
        <v>69</v>
      </c>
      <c r="H4368" s="1">
        <v>40431</v>
      </c>
      <c r="J4368" s="1">
        <v>26710</v>
      </c>
      <c r="K4368" t="s">
        <v>5881</v>
      </c>
    </row>
    <row r="4369" spans="1:11" x14ac:dyDescent="0.3">
      <c r="A4369" t="s">
        <v>5882</v>
      </c>
      <c r="B4369" t="s">
        <v>19</v>
      </c>
      <c r="C4369" t="s">
        <v>20</v>
      </c>
      <c r="D4369" t="s">
        <v>94</v>
      </c>
      <c r="E4369" t="s">
        <v>92</v>
      </c>
      <c r="F4369" t="s">
        <v>28</v>
      </c>
      <c r="G4369" t="s">
        <v>64</v>
      </c>
      <c r="H4369" s="1">
        <v>40674</v>
      </c>
      <c r="J4369" s="1">
        <v>22174</v>
      </c>
    </row>
    <row r="4370" spans="1:11" x14ac:dyDescent="0.3">
      <c r="A4370" t="s">
        <v>5883</v>
      </c>
      <c r="B4370" t="s">
        <v>24</v>
      </c>
      <c r="C4370" t="s">
        <v>82</v>
      </c>
      <c r="D4370" t="s">
        <v>83</v>
      </c>
      <c r="E4370" t="s">
        <v>99</v>
      </c>
      <c r="F4370" t="s">
        <v>33</v>
      </c>
      <c r="G4370" t="s">
        <v>64</v>
      </c>
      <c r="H4370" s="1">
        <v>40392</v>
      </c>
      <c r="J4370" s="1">
        <v>23738</v>
      </c>
      <c r="K4370" t="s">
        <v>5884</v>
      </c>
    </row>
    <row r="4371" spans="1:11" x14ac:dyDescent="0.3">
      <c r="A4371" t="s">
        <v>5885</v>
      </c>
      <c r="D4371" t="s">
        <v>125</v>
      </c>
      <c r="E4371" t="s">
        <v>170</v>
      </c>
      <c r="F4371" t="s">
        <v>33</v>
      </c>
      <c r="G4371" t="s">
        <v>42</v>
      </c>
      <c r="H4371" s="1">
        <v>41194</v>
      </c>
      <c r="I4371" s="1">
        <v>41004</v>
      </c>
      <c r="J4371" s="1">
        <v>23907</v>
      </c>
    </row>
    <row r="4372" spans="1:11" x14ac:dyDescent="0.3">
      <c r="A4372" t="s">
        <v>5886</v>
      </c>
      <c r="B4372" t="s">
        <v>36</v>
      </c>
      <c r="C4372" t="s">
        <v>82</v>
      </c>
      <c r="D4372" t="s">
        <v>13</v>
      </c>
      <c r="E4372" t="s">
        <v>27</v>
      </c>
      <c r="G4372" t="s">
        <v>74</v>
      </c>
      <c r="H4372" s="1">
        <v>43678</v>
      </c>
      <c r="J4372" s="1">
        <v>27896</v>
      </c>
    </row>
    <row r="4373" spans="1:11" x14ac:dyDescent="0.3">
      <c r="A4373" t="s">
        <v>5887</v>
      </c>
      <c r="B4373" t="s">
        <v>19</v>
      </c>
      <c r="C4373" t="s">
        <v>82</v>
      </c>
      <c r="D4373" t="s">
        <v>83</v>
      </c>
      <c r="E4373" t="s">
        <v>99</v>
      </c>
      <c r="F4373" t="s">
        <v>33</v>
      </c>
      <c r="G4373" t="s">
        <v>78</v>
      </c>
      <c r="H4373" s="1">
        <v>43983</v>
      </c>
      <c r="J4373" s="1">
        <v>31709</v>
      </c>
      <c r="K4373">
        <v>105704</v>
      </c>
    </row>
    <row r="4374" spans="1:11" x14ac:dyDescent="0.3">
      <c r="A4374" t="s">
        <v>5888</v>
      </c>
      <c r="B4374" t="s">
        <v>36</v>
      </c>
      <c r="C4374" t="s">
        <v>45</v>
      </c>
      <c r="E4374" t="s">
        <v>46</v>
      </c>
      <c r="G4374" t="s">
        <v>16</v>
      </c>
      <c r="H4374" s="1">
        <v>44132</v>
      </c>
      <c r="K4374" t="s">
        <v>5889</v>
      </c>
    </row>
    <row r="4375" spans="1:11" x14ac:dyDescent="0.3">
      <c r="A4375" t="s">
        <v>5890</v>
      </c>
      <c r="C4375" t="s">
        <v>97</v>
      </c>
      <c r="D4375" t="s">
        <v>147</v>
      </c>
      <c r="E4375" t="s">
        <v>88</v>
      </c>
      <c r="F4375" t="s">
        <v>60</v>
      </c>
      <c r="H4375" s="1">
        <v>41304</v>
      </c>
      <c r="J4375" s="1">
        <v>32925</v>
      </c>
      <c r="K4375">
        <v>82132</v>
      </c>
    </row>
    <row r="4376" spans="1:11" x14ac:dyDescent="0.3">
      <c r="A4376" t="s">
        <v>5891</v>
      </c>
      <c r="C4376" t="s">
        <v>37</v>
      </c>
      <c r="E4376" t="s">
        <v>32</v>
      </c>
      <c r="F4376" t="s">
        <v>55</v>
      </c>
      <c r="G4376" t="s">
        <v>42</v>
      </c>
      <c r="H4376" s="1">
        <v>40696</v>
      </c>
      <c r="I4376" s="1">
        <v>42358</v>
      </c>
      <c r="J4376" s="1">
        <v>24439</v>
      </c>
      <c r="K4376">
        <v>69902</v>
      </c>
    </row>
    <row r="4377" spans="1:11" x14ac:dyDescent="0.3">
      <c r="A4377" t="s">
        <v>5892</v>
      </c>
      <c r="D4377" t="s">
        <v>125</v>
      </c>
      <c r="E4377" t="s">
        <v>32</v>
      </c>
      <c r="G4377" t="s">
        <v>47</v>
      </c>
      <c r="H4377" s="1">
        <v>40258</v>
      </c>
      <c r="J4377" s="1">
        <v>29649</v>
      </c>
      <c r="K4377" t="s">
        <v>5893</v>
      </c>
    </row>
    <row r="4378" spans="1:11" x14ac:dyDescent="0.3">
      <c r="A4378" t="s">
        <v>5894</v>
      </c>
      <c r="C4378" t="s">
        <v>97</v>
      </c>
      <c r="D4378" t="s">
        <v>94</v>
      </c>
      <c r="E4378" t="s">
        <v>170</v>
      </c>
      <c r="G4378" t="s">
        <v>74</v>
      </c>
      <c r="H4378" s="1">
        <v>44191</v>
      </c>
      <c r="J4378" s="1">
        <v>33124</v>
      </c>
    </row>
    <row r="4379" spans="1:11" x14ac:dyDescent="0.3">
      <c r="A4379" t="s">
        <v>5895</v>
      </c>
      <c r="B4379" t="s">
        <v>85</v>
      </c>
      <c r="C4379" t="s">
        <v>25</v>
      </c>
      <c r="D4379" t="s">
        <v>130</v>
      </c>
      <c r="E4379" t="s">
        <v>14</v>
      </c>
      <c r="F4379" t="s">
        <v>28</v>
      </c>
      <c r="G4379" t="s">
        <v>78</v>
      </c>
      <c r="H4379" s="1">
        <v>42983</v>
      </c>
      <c r="I4379" s="1">
        <v>44949</v>
      </c>
      <c r="K4379" t="s">
        <v>5896</v>
      </c>
    </row>
    <row r="4380" spans="1:11" x14ac:dyDescent="0.3">
      <c r="A4380" t="s">
        <v>5897</v>
      </c>
      <c r="C4380" t="s">
        <v>58</v>
      </c>
      <c r="D4380" t="s">
        <v>41</v>
      </c>
      <c r="E4380" t="s">
        <v>105</v>
      </c>
      <c r="F4380" t="s">
        <v>15</v>
      </c>
      <c r="G4380" t="s">
        <v>74</v>
      </c>
      <c r="H4380" s="1">
        <v>43373</v>
      </c>
      <c r="I4380" s="1">
        <v>43323</v>
      </c>
      <c r="J4380" s="1">
        <v>37307</v>
      </c>
      <c r="K4380">
        <v>82640</v>
      </c>
    </row>
    <row r="4381" spans="1:11" x14ac:dyDescent="0.3">
      <c r="A4381" t="s">
        <v>5898</v>
      </c>
      <c r="B4381" t="s">
        <v>19</v>
      </c>
      <c r="C4381" t="s">
        <v>12</v>
      </c>
      <c r="E4381" t="s">
        <v>170</v>
      </c>
      <c r="F4381" t="s">
        <v>28</v>
      </c>
      <c r="G4381" t="s">
        <v>16</v>
      </c>
      <c r="H4381" s="1">
        <v>40975</v>
      </c>
      <c r="K4381" t="s">
        <v>5899</v>
      </c>
    </row>
    <row r="4382" spans="1:11" x14ac:dyDescent="0.3">
      <c r="A4382" t="s">
        <v>5900</v>
      </c>
      <c r="D4382" t="s">
        <v>68</v>
      </c>
      <c r="E4382" t="s">
        <v>88</v>
      </c>
      <c r="F4382" t="s">
        <v>55</v>
      </c>
      <c r="G4382" t="s">
        <v>16</v>
      </c>
      <c r="H4382" s="1">
        <v>42144</v>
      </c>
      <c r="I4382" s="1">
        <v>42382</v>
      </c>
      <c r="J4382" s="1">
        <v>35186</v>
      </c>
    </row>
    <row r="4383" spans="1:11" x14ac:dyDescent="0.3">
      <c r="A4383" t="s">
        <v>5901</v>
      </c>
      <c r="C4383" t="s">
        <v>20</v>
      </c>
      <c r="D4383" t="s">
        <v>94</v>
      </c>
      <c r="E4383" t="s">
        <v>38</v>
      </c>
      <c r="F4383" t="s">
        <v>28</v>
      </c>
      <c r="G4383" t="s">
        <v>69</v>
      </c>
      <c r="H4383" t="s">
        <v>75</v>
      </c>
      <c r="J4383" s="1">
        <v>28109</v>
      </c>
    </row>
    <row r="4384" spans="1:11" x14ac:dyDescent="0.3">
      <c r="A4384" t="s">
        <v>5902</v>
      </c>
      <c r="C4384" t="s">
        <v>20</v>
      </c>
      <c r="D4384" t="s">
        <v>68</v>
      </c>
      <c r="E4384" t="s">
        <v>32</v>
      </c>
      <c r="F4384" t="s">
        <v>55</v>
      </c>
      <c r="H4384" s="1">
        <v>41426</v>
      </c>
      <c r="J4384" s="1">
        <v>25941</v>
      </c>
      <c r="K4384">
        <v>82682</v>
      </c>
    </row>
    <row r="4385" spans="1:11" x14ac:dyDescent="0.3">
      <c r="A4385" t="s">
        <v>5903</v>
      </c>
      <c r="B4385" t="s">
        <v>67</v>
      </c>
      <c r="C4385" t="s">
        <v>97</v>
      </c>
      <c r="D4385" t="s">
        <v>125</v>
      </c>
      <c r="H4385" s="1">
        <v>42102</v>
      </c>
      <c r="I4385" s="1">
        <v>42304</v>
      </c>
      <c r="J4385" s="1">
        <v>36907</v>
      </c>
    </row>
    <row r="4386" spans="1:11" x14ac:dyDescent="0.3">
      <c r="A4386" t="s">
        <v>5904</v>
      </c>
      <c r="B4386" t="s">
        <v>67</v>
      </c>
      <c r="C4386" t="s">
        <v>58</v>
      </c>
      <c r="F4386" t="s">
        <v>60</v>
      </c>
      <c r="H4386" s="1">
        <v>41956</v>
      </c>
      <c r="J4386" s="1">
        <v>26686</v>
      </c>
      <c r="K4386" t="s">
        <v>586</v>
      </c>
    </row>
    <row r="4387" spans="1:11" x14ac:dyDescent="0.3">
      <c r="B4387" t="s">
        <v>24</v>
      </c>
      <c r="C4387" t="s">
        <v>97</v>
      </c>
      <c r="E4387" t="s">
        <v>54</v>
      </c>
      <c r="F4387" t="s">
        <v>28</v>
      </c>
      <c r="G4387" t="s">
        <v>74</v>
      </c>
      <c r="H4387" s="1">
        <v>41638</v>
      </c>
    </row>
    <row r="4388" spans="1:11" x14ac:dyDescent="0.3">
      <c r="A4388" t="s">
        <v>5905</v>
      </c>
      <c r="B4388" t="s">
        <v>85</v>
      </c>
      <c r="C4388" t="s">
        <v>45</v>
      </c>
      <c r="E4388" t="s">
        <v>86</v>
      </c>
      <c r="F4388" t="s">
        <v>28</v>
      </c>
      <c r="G4388" t="s">
        <v>78</v>
      </c>
      <c r="H4388" s="1">
        <v>40853</v>
      </c>
      <c r="I4388" s="1">
        <v>41153</v>
      </c>
      <c r="J4388" s="1">
        <v>22945</v>
      </c>
      <c r="K4388">
        <v>113437</v>
      </c>
    </row>
    <row r="4389" spans="1:11" x14ac:dyDescent="0.3">
      <c r="A4389" t="s">
        <v>5906</v>
      </c>
      <c r="B4389" t="s">
        <v>24</v>
      </c>
      <c r="C4389" t="s">
        <v>12</v>
      </c>
      <c r="D4389" t="s">
        <v>21</v>
      </c>
      <c r="E4389" t="s">
        <v>14</v>
      </c>
      <c r="H4389" s="1">
        <v>43812</v>
      </c>
      <c r="J4389" s="1">
        <v>34756</v>
      </c>
      <c r="K4389" t="s">
        <v>5907</v>
      </c>
    </row>
    <row r="4390" spans="1:11" x14ac:dyDescent="0.3">
      <c r="A4390" t="s">
        <v>5908</v>
      </c>
      <c r="B4390" t="s">
        <v>85</v>
      </c>
      <c r="C4390" t="s">
        <v>82</v>
      </c>
      <c r="D4390" t="s">
        <v>21</v>
      </c>
      <c r="E4390" t="s">
        <v>46</v>
      </c>
      <c r="F4390" t="s">
        <v>15</v>
      </c>
      <c r="G4390" t="s">
        <v>64</v>
      </c>
      <c r="H4390" s="1">
        <v>40055</v>
      </c>
      <c r="I4390" s="1">
        <v>40895</v>
      </c>
      <c r="J4390" s="1">
        <v>36632</v>
      </c>
    </row>
    <row r="4391" spans="1:11" x14ac:dyDescent="0.3">
      <c r="A4391" t="s">
        <v>5909</v>
      </c>
      <c r="B4391" t="s">
        <v>36</v>
      </c>
      <c r="C4391" t="s">
        <v>58</v>
      </c>
      <c r="D4391" t="s">
        <v>83</v>
      </c>
      <c r="E4391" t="s">
        <v>27</v>
      </c>
      <c r="G4391" t="s">
        <v>78</v>
      </c>
      <c r="H4391" s="1">
        <v>43237</v>
      </c>
      <c r="J4391" s="1">
        <v>34355</v>
      </c>
    </row>
    <row r="4392" spans="1:11" x14ac:dyDescent="0.3">
      <c r="A4392" t="s">
        <v>5910</v>
      </c>
      <c r="D4392" t="s">
        <v>53</v>
      </c>
      <c r="E4392" t="s">
        <v>88</v>
      </c>
      <c r="G4392" t="s">
        <v>42</v>
      </c>
      <c r="H4392" t="s">
        <v>75</v>
      </c>
      <c r="I4392" s="1">
        <v>44047</v>
      </c>
      <c r="J4392" s="1">
        <v>34700</v>
      </c>
      <c r="K4392">
        <v>103917</v>
      </c>
    </row>
    <row r="4393" spans="1:11" x14ac:dyDescent="0.3">
      <c r="A4393" t="s">
        <v>5911</v>
      </c>
      <c r="B4393" t="s">
        <v>36</v>
      </c>
      <c r="C4393" t="s">
        <v>82</v>
      </c>
      <c r="D4393" t="s">
        <v>94</v>
      </c>
      <c r="E4393" t="s">
        <v>38</v>
      </c>
      <c r="G4393" t="s">
        <v>16</v>
      </c>
      <c r="H4393" s="1">
        <v>42111</v>
      </c>
      <c r="J4393" s="1">
        <v>32281</v>
      </c>
    </row>
    <row r="4394" spans="1:11" x14ac:dyDescent="0.3">
      <c r="B4394" t="s">
        <v>24</v>
      </c>
      <c r="C4394" t="s">
        <v>82</v>
      </c>
      <c r="D4394" t="s">
        <v>41</v>
      </c>
      <c r="E4394" t="s">
        <v>38</v>
      </c>
      <c r="H4394" s="1">
        <v>43434</v>
      </c>
      <c r="I4394" s="1">
        <v>43456</v>
      </c>
      <c r="J4394" s="1">
        <v>32350</v>
      </c>
      <c r="K4394" t="s">
        <v>5912</v>
      </c>
    </row>
    <row r="4395" spans="1:11" x14ac:dyDescent="0.3">
      <c r="A4395" t="s">
        <v>5913</v>
      </c>
      <c r="B4395" t="s">
        <v>85</v>
      </c>
      <c r="C4395" t="s">
        <v>40</v>
      </c>
      <c r="E4395" t="s">
        <v>92</v>
      </c>
      <c r="G4395" t="s">
        <v>69</v>
      </c>
      <c r="H4395" s="1">
        <v>42240</v>
      </c>
      <c r="I4395" s="1">
        <v>44189</v>
      </c>
      <c r="J4395" s="1">
        <v>30989</v>
      </c>
    </row>
    <row r="4396" spans="1:11" x14ac:dyDescent="0.3">
      <c r="A4396" t="s">
        <v>5914</v>
      </c>
      <c r="B4396" t="s">
        <v>67</v>
      </c>
      <c r="C4396" t="s">
        <v>58</v>
      </c>
      <c r="D4396" t="s">
        <v>125</v>
      </c>
      <c r="E4396" t="s">
        <v>32</v>
      </c>
      <c r="F4396" t="s">
        <v>33</v>
      </c>
      <c r="G4396" t="s">
        <v>47</v>
      </c>
      <c r="H4396" s="1">
        <v>39993</v>
      </c>
      <c r="J4396" s="1">
        <v>30439</v>
      </c>
      <c r="K4396" t="s">
        <v>5915</v>
      </c>
    </row>
    <row r="4397" spans="1:11" x14ac:dyDescent="0.3">
      <c r="A4397" t="s">
        <v>5916</v>
      </c>
      <c r="B4397" t="s">
        <v>19</v>
      </c>
      <c r="C4397" t="s">
        <v>40</v>
      </c>
      <c r="D4397" t="s">
        <v>50</v>
      </c>
      <c r="E4397" t="s">
        <v>63</v>
      </c>
      <c r="F4397" t="s">
        <v>60</v>
      </c>
      <c r="G4397" t="s">
        <v>64</v>
      </c>
      <c r="H4397" s="1">
        <v>43448</v>
      </c>
      <c r="I4397" s="1">
        <v>43722</v>
      </c>
      <c r="J4397" s="1">
        <v>32407</v>
      </c>
      <c r="K4397" t="s">
        <v>5917</v>
      </c>
    </row>
    <row r="4398" spans="1:11" x14ac:dyDescent="0.3">
      <c r="A4398" t="s">
        <v>5918</v>
      </c>
      <c r="B4398" t="s">
        <v>85</v>
      </c>
      <c r="C4398" t="s">
        <v>58</v>
      </c>
      <c r="D4398" t="s">
        <v>147</v>
      </c>
      <c r="E4398" t="s">
        <v>92</v>
      </c>
      <c r="F4398" t="s">
        <v>60</v>
      </c>
      <c r="G4398" t="s">
        <v>64</v>
      </c>
      <c r="H4398" s="1">
        <v>40243</v>
      </c>
      <c r="J4398" s="1">
        <v>26818</v>
      </c>
      <c r="K4398" t="s">
        <v>5919</v>
      </c>
    </row>
    <row r="4399" spans="1:11" x14ac:dyDescent="0.3">
      <c r="B4399" t="s">
        <v>24</v>
      </c>
      <c r="D4399" t="s">
        <v>83</v>
      </c>
      <c r="E4399" t="s">
        <v>27</v>
      </c>
      <c r="F4399" t="s">
        <v>15</v>
      </c>
      <c r="H4399" s="1">
        <v>42020</v>
      </c>
      <c r="J4399" s="1">
        <v>35722</v>
      </c>
    </row>
    <row r="4400" spans="1:11" x14ac:dyDescent="0.3">
      <c r="A4400" t="s">
        <v>5920</v>
      </c>
      <c r="B4400" t="s">
        <v>67</v>
      </c>
      <c r="C4400" t="s">
        <v>97</v>
      </c>
      <c r="D4400" t="s">
        <v>21</v>
      </c>
      <c r="E4400" t="s">
        <v>38</v>
      </c>
      <c r="F4400" t="s">
        <v>15</v>
      </c>
      <c r="G4400" t="s">
        <v>42</v>
      </c>
      <c r="H4400" s="1">
        <v>43690</v>
      </c>
      <c r="I4400" s="1">
        <v>45496</v>
      </c>
      <c r="J4400" s="1">
        <v>31387</v>
      </c>
      <c r="K4400" t="s">
        <v>5921</v>
      </c>
    </row>
    <row r="4401" spans="1:11" x14ac:dyDescent="0.3">
      <c r="A4401" t="s">
        <v>5922</v>
      </c>
      <c r="D4401" t="s">
        <v>83</v>
      </c>
      <c r="E4401" t="s">
        <v>105</v>
      </c>
      <c r="F4401" t="s">
        <v>55</v>
      </c>
      <c r="H4401" s="1">
        <v>41336</v>
      </c>
      <c r="J4401" s="1">
        <v>24404</v>
      </c>
      <c r="K4401" t="s">
        <v>5923</v>
      </c>
    </row>
    <row r="4402" spans="1:11" x14ac:dyDescent="0.3">
      <c r="A4402" t="s">
        <v>5924</v>
      </c>
      <c r="B4402" t="s">
        <v>24</v>
      </c>
      <c r="C4402" t="s">
        <v>45</v>
      </c>
      <c r="D4402" t="s">
        <v>31</v>
      </c>
      <c r="E4402" t="s">
        <v>14</v>
      </c>
      <c r="F4402" t="s">
        <v>33</v>
      </c>
      <c r="H4402" s="1">
        <v>43612</v>
      </c>
      <c r="I4402" s="1">
        <v>45348</v>
      </c>
      <c r="J4402" s="1">
        <v>30270</v>
      </c>
      <c r="K4402">
        <v>54842</v>
      </c>
    </row>
    <row r="4403" spans="1:11" x14ac:dyDescent="0.3">
      <c r="A4403" t="s">
        <v>5925</v>
      </c>
      <c r="B4403" t="s">
        <v>24</v>
      </c>
      <c r="C4403" t="s">
        <v>45</v>
      </c>
      <c r="E4403" t="s">
        <v>46</v>
      </c>
      <c r="F4403" t="s">
        <v>55</v>
      </c>
      <c r="G4403" t="s">
        <v>64</v>
      </c>
      <c r="H4403" s="1">
        <v>41479</v>
      </c>
      <c r="I4403" s="1">
        <v>41497</v>
      </c>
      <c r="J4403" s="1">
        <v>35632</v>
      </c>
    </row>
    <row r="4404" spans="1:11" x14ac:dyDescent="0.3">
      <c r="A4404" t="s">
        <v>5926</v>
      </c>
      <c r="B4404" t="s">
        <v>49</v>
      </c>
      <c r="C4404" t="s">
        <v>97</v>
      </c>
      <c r="D4404" t="s">
        <v>130</v>
      </c>
      <c r="E4404" t="s">
        <v>32</v>
      </c>
      <c r="F4404" t="s">
        <v>33</v>
      </c>
      <c r="H4404" s="1">
        <v>42343</v>
      </c>
      <c r="I4404" s="1">
        <v>43470</v>
      </c>
      <c r="J4404" s="1">
        <v>27187</v>
      </c>
    </row>
    <row r="4405" spans="1:11" x14ac:dyDescent="0.3">
      <c r="A4405" t="s">
        <v>5927</v>
      </c>
      <c r="B4405" t="s">
        <v>49</v>
      </c>
      <c r="C4405" t="s">
        <v>40</v>
      </c>
      <c r="D4405" t="s">
        <v>125</v>
      </c>
      <c r="E4405" t="s">
        <v>32</v>
      </c>
      <c r="F4405" t="s">
        <v>33</v>
      </c>
      <c r="G4405" t="s">
        <v>74</v>
      </c>
      <c r="H4405" s="1">
        <v>43586</v>
      </c>
      <c r="J4405" s="1">
        <v>24343</v>
      </c>
    </row>
    <row r="4406" spans="1:11" x14ac:dyDescent="0.3">
      <c r="A4406" t="s">
        <v>5928</v>
      </c>
      <c r="C4406" t="s">
        <v>37</v>
      </c>
      <c r="D4406" t="s">
        <v>125</v>
      </c>
      <c r="E4406" t="s">
        <v>99</v>
      </c>
      <c r="G4406" t="s">
        <v>42</v>
      </c>
      <c r="H4406" s="1">
        <v>40764</v>
      </c>
      <c r="I4406" s="1">
        <v>42262</v>
      </c>
      <c r="J4406" s="1">
        <v>29513</v>
      </c>
    </row>
    <row r="4407" spans="1:11" x14ac:dyDescent="0.3">
      <c r="A4407" t="s">
        <v>5929</v>
      </c>
      <c r="B4407" t="s">
        <v>24</v>
      </c>
      <c r="C4407" t="s">
        <v>12</v>
      </c>
      <c r="D4407" t="s">
        <v>13</v>
      </c>
      <c r="E4407" t="s">
        <v>88</v>
      </c>
      <c r="F4407" t="s">
        <v>28</v>
      </c>
      <c r="G4407" t="s">
        <v>47</v>
      </c>
      <c r="H4407" s="1">
        <v>41600</v>
      </c>
      <c r="I4407" s="1">
        <v>42270</v>
      </c>
      <c r="J4407" s="1">
        <v>32650</v>
      </c>
      <c r="K4407" t="s">
        <v>5930</v>
      </c>
    </row>
    <row r="4408" spans="1:11" x14ac:dyDescent="0.3">
      <c r="A4408" t="s">
        <v>5931</v>
      </c>
      <c r="B4408" t="s">
        <v>67</v>
      </c>
      <c r="C4408" t="s">
        <v>20</v>
      </c>
      <c r="D4408" t="s">
        <v>26</v>
      </c>
      <c r="E4408" t="s">
        <v>92</v>
      </c>
      <c r="F4408" t="s">
        <v>55</v>
      </c>
      <c r="G4408" t="s">
        <v>74</v>
      </c>
      <c r="H4408" s="1">
        <v>41321</v>
      </c>
      <c r="J4408" s="1">
        <v>37389</v>
      </c>
      <c r="K4408" t="s">
        <v>1012</v>
      </c>
    </row>
    <row r="4409" spans="1:11" x14ac:dyDescent="0.3">
      <c r="A4409" t="s">
        <v>5932</v>
      </c>
      <c r="B4409" t="s">
        <v>24</v>
      </c>
      <c r="C4409" t="s">
        <v>25</v>
      </c>
      <c r="E4409" t="s">
        <v>46</v>
      </c>
      <c r="F4409" t="s">
        <v>28</v>
      </c>
      <c r="G4409" t="s">
        <v>42</v>
      </c>
      <c r="H4409" s="1">
        <v>43322</v>
      </c>
      <c r="J4409" s="1">
        <v>38538</v>
      </c>
    </row>
    <row r="4410" spans="1:11" x14ac:dyDescent="0.3">
      <c r="A4410" t="s">
        <v>5933</v>
      </c>
      <c r="C4410" t="s">
        <v>40</v>
      </c>
      <c r="D4410" t="s">
        <v>41</v>
      </c>
      <c r="E4410" t="s">
        <v>92</v>
      </c>
      <c r="F4410" t="s">
        <v>60</v>
      </c>
      <c r="G4410" t="s">
        <v>69</v>
      </c>
      <c r="H4410" s="1">
        <v>43035</v>
      </c>
      <c r="I4410" s="1">
        <v>43844</v>
      </c>
      <c r="J4410" s="1">
        <v>27002</v>
      </c>
      <c r="K4410">
        <v>92661</v>
      </c>
    </row>
    <row r="4411" spans="1:11" x14ac:dyDescent="0.3">
      <c r="A4411" t="s">
        <v>5934</v>
      </c>
      <c r="B4411" t="s">
        <v>67</v>
      </c>
      <c r="C4411" t="s">
        <v>82</v>
      </c>
      <c r="D4411" t="s">
        <v>125</v>
      </c>
      <c r="E4411" t="s">
        <v>92</v>
      </c>
      <c r="F4411" t="s">
        <v>60</v>
      </c>
      <c r="H4411" s="1">
        <v>40854</v>
      </c>
      <c r="J4411" s="1">
        <v>26962</v>
      </c>
      <c r="K4411" t="s">
        <v>2735</v>
      </c>
    </row>
    <row r="4412" spans="1:11" x14ac:dyDescent="0.3">
      <c r="A4412" t="s">
        <v>5935</v>
      </c>
      <c r="B4412" t="s">
        <v>24</v>
      </c>
      <c r="C4412" t="s">
        <v>97</v>
      </c>
      <c r="D4412" t="s">
        <v>130</v>
      </c>
      <c r="E4412" t="s">
        <v>88</v>
      </c>
      <c r="F4412" t="s">
        <v>15</v>
      </c>
      <c r="G4412" t="s">
        <v>64</v>
      </c>
      <c r="H4412" s="1">
        <v>39825</v>
      </c>
      <c r="J4412" s="1">
        <v>29162</v>
      </c>
      <c r="K4412">
        <v>67444</v>
      </c>
    </row>
    <row r="4413" spans="1:11" x14ac:dyDescent="0.3">
      <c r="A4413" t="s">
        <v>5936</v>
      </c>
      <c r="D4413" t="s">
        <v>50</v>
      </c>
      <c r="E4413" t="s">
        <v>32</v>
      </c>
      <c r="F4413" t="s">
        <v>60</v>
      </c>
      <c r="G4413" t="s">
        <v>74</v>
      </c>
      <c r="H4413" s="1">
        <v>41152</v>
      </c>
      <c r="I4413" s="1">
        <v>42577</v>
      </c>
      <c r="J4413" s="1">
        <v>38217</v>
      </c>
      <c r="K4413">
        <v>73845</v>
      </c>
    </row>
    <row r="4414" spans="1:11" x14ac:dyDescent="0.3">
      <c r="A4414" t="s">
        <v>5937</v>
      </c>
      <c r="C4414" t="s">
        <v>25</v>
      </c>
      <c r="D4414" t="s">
        <v>130</v>
      </c>
      <c r="E4414" t="s">
        <v>99</v>
      </c>
      <c r="F4414" t="s">
        <v>55</v>
      </c>
      <c r="G4414" t="s">
        <v>29</v>
      </c>
      <c r="H4414" s="1">
        <v>41416</v>
      </c>
      <c r="I4414" s="1">
        <v>42856</v>
      </c>
      <c r="J4414" s="1">
        <v>26122</v>
      </c>
    </row>
    <row r="4415" spans="1:11" x14ac:dyDescent="0.3">
      <c r="A4415" t="s">
        <v>5938</v>
      </c>
      <c r="B4415" t="s">
        <v>67</v>
      </c>
      <c r="C4415" t="s">
        <v>20</v>
      </c>
      <c r="D4415" t="s">
        <v>31</v>
      </c>
      <c r="E4415" t="s">
        <v>14</v>
      </c>
      <c r="F4415" t="s">
        <v>55</v>
      </c>
      <c r="G4415" t="s">
        <v>29</v>
      </c>
      <c r="H4415" s="1">
        <v>42331</v>
      </c>
      <c r="I4415" s="1">
        <v>42700</v>
      </c>
      <c r="J4415" s="1">
        <v>35188</v>
      </c>
      <c r="K4415" t="s">
        <v>668</v>
      </c>
    </row>
    <row r="4416" spans="1:11" x14ac:dyDescent="0.3">
      <c r="A4416" t="s">
        <v>5939</v>
      </c>
      <c r="B4416" t="s">
        <v>24</v>
      </c>
      <c r="C4416" t="s">
        <v>40</v>
      </c>
      <c r="E4416" t="s">
        <v>86</v>
      </c>
      <c r="F4416" t="s">
        <v>60</v>
      </c>
      <c r="H4416" s="1">
        <v>41107</v>
      </c>
      <c r="J4416" s="1">
        <v>28102</v>
      </c>
      <c r="K4416">
        <v>31290</v>
      </c>
    </row>
    <row r="4417" spans="1:11" x14ac:dyDescent="0.3">
      <c r="A4417" t="s">
        <v>5940</v>
      </c>
      <c r="C4417" t="s">
        <v>40</v>
      </c>
      <c r="D4417" t="s">
        <v>41</v>
      </c>
      <c r="E4417" t="s">
        <v>88</v>
      </c>
      <c r="F4417" t="s">
        <v>60</v>
      </c>
      <c r="H4417" s="1">
        <v>42053</v>
      </c>
      <c r="J4417" s="1">
        <v>28447</v>
      </c>
      <c r="K4417" t="s">
        <v>5941</v>
      </c>
    </row>
    <row r="4418" spans="1:11" x14ac:dyDescent="0.3">
      <c r="A4418" t="s">
        <v>5942</v>
      </c>
      <c r="B4418" t="s">
        <v>24</v>
      </c>
      <c r="C4418" t="s">
        <v>45</v>
      </c>
      <c r="E4418" t="s">
        <v>51</v>
      </c>
      <c r="F4418" t="s">
        <v>33</v>
      </c>
      <c r="G4418" t="s">
        <v>16</v>
      </c>
      <c r="H4418" s="1">
        <v>44020</v>
      </c>
      <c r="J4418" s="1">
        <v>22457</v>
      </c>
    </row>
    <row r="4419" spans="1:11" x14ac:dyDescent="0.3">
      <c r="A4419" t="s">
        <v>5943</v>
      </c>
      <c r="B4419" t="s">
        <v>19</v>
      </c>
      <c r="C4419" t="s">
        <v>25</v>
      </c>
      <c r="D4419" t="s">
        <v>53</v>
      </c>
      <c r="H4419" s="1">
        <v>40846</v>
      </c>
      <c r="J4419" s="1">
        <v>29055</v>
      </c>
      <c r="K4419" t="s">
        <v>1097</v>
      </c>
    </row>
    <row r="4420" spans="1:11" x14ac:dyDescent="0.3">
      <c r="A4420" t="s">
        <v>5944</v>
      </c>
      <c r="C4420" t="s">
        <v>12</v>
      </c>
      <c r="D4420" t="s">
        <v>41</v>
      </c>
      <c r="E4420" t="s">
        <v>54</v>
      </c>
      <c r="F4420" t="s">
        <v>15</v>
      </c>
      <c r="G4420" t="s">
        <v>47</v>
      </c>
      <c r="H4420" s="1">
        <v>42175</v>
      </c>
      <c r="I4420" s="1">
        <v>42231</v>
      </c>
      <c r="J4420" s="1">
        <v>33360</v>
      </c>
    </row>
    <row r="4421" spans="1:11" x14ac:dyDescent="0.3">
      <c r="A4421" t="s">
        <v>5945</v>
      </c>
      <c r="C4421" t="s">
        <v>20</v>
      </c>
      <c r="D4421" t="s">
        <v>41</v>
      </c>
      <c r="G4421" t="s">
        <v>47</v>
      </c>
      <c r="H4421" s="1">
        <v>43753</v>
      </c>
      <c r="I4421" s="1">
        <v>44310</v>
      </c>
      <c r="J4421" s="1">
        <v>26903</v>
      </c>
      <c r="K4421" t="s">
        <v>1150</v>
      </c>
    </row>
    <row r="4422" spans="1:11" x14ac:dyDescent="0.3">
      <c r="A4422" t="s">
        <v>5946</v>
      </c>
      <c r="B4422" t="s">
        <v>24</v>
      </c>
      <c r="C4422" t="s">
        <v>45</v>
      </c>
      <c r="D4422" t="s">
        <v>50</v>
      </c>
      <c r="E4422" t="s">
        <v>27</v>
      </c>
      <c r="G4422" t="s">
        <v>64</v>
      </c>
      <c r="H4422" s="1">
        <v>41946</v>
      </c>
      <c r="I4422" s="1">
        <v>43583</v>
      </c>
      <c r="J4422" s="1">
        <v>33951</v>
      </c>
    </row>
    <row r="4423" spans="1:11" x14ac:dyDescent="0.3">
      <c r="A4423" t="s">
        <v>5947</v>
      </c>
      <c r="B4423" t="s">
        <v>19</v>
      </c>
      <c r="C4423" t="s">
        <v>58</v>
      </c>
      <c r="D4423" t="s">
        <v>147</v>
      </c>
      <c r="E4423" t="s">
        <v>14</v>
      </c>
      <c r="F4423" t="s">
        <v>33</v>
      </c>
      <c r="G4423" t="s">
        <v>74</v>
      </c>
      <c r="H4423" s="1">
        <v>39881</v>
      </c>
      <c r="J4423" s="1">
        <v>37761</v>
      </c>
      <c r="K4423" t="s">
        <v>5948</v>
      </c>
    </row>
    <row r="4424" spans="1:11" x14ac:dyDescent="0.3">
      <c r="A4424" t="s">
        <v>5949</v>
      </c>
      <c r="B4424" t="s">
        <v>36</v>
      </c>
      <c r="C4424" t="s">
        <v>40</v>
      </c>
      <c r="D4424" t="s">
        <v>83</v>
      </c>
      <c r="E4424" t="s">
        <v>51</v>
      </c>
      <c r="F4424" t="s">
        <v>55</v>
      </c>
      <c r="G4424" t="s">
        <v>42</v>
      </c>
      <c r="H4424" s="1">
        <v>41636</v>
      </c>
      <c r="I4424" s="1">
        <v>43140</v>
      </c>
      <c r="J4424" s="1">
        <v>35376</v>
      </c>
      <c r="K4424" t="s">
        <v>5950</v>
      </c>
    </row>
    <row r="4425" spans="1:11" x14ac:dyDescent="0.3">
      <c r="A4425" t="s">
        <v>5951</v>
      </c>
      <c r="B4425" t="s">
        <v>24</v>
      </c>
      <c r="C4425" t="s">
        <v>40</v>
      </c>
      <c r="D4425" t="s">
        <v>125</v>
      </c>
      <c r="E4425" t="s">
        <v>92</v>
      </c>
      <c r="F4425" t="s">
        <v>33</v>
      </c>
      <c r="G4425" t="s">
        <v>29</v>
      </c>
      <c r="H4425" s="1">
        <v>41803</v>
      </c>
      <c r="J4425" s="1">
        <v>35088</v>
      </c>
      <c r="K4425" t="s">
        <v>220</v>
      </c>
    </row>
    <row r="4426" spans="1:11" x14ac:dyDescent="0.3">
      <c r="A4426" t="s">
        <v>5952</v>
      </c>
      <c r="C4426" t="s">
        <v>12</v>
      </c>
      <c r="D4426" t="s">
        <v>41</v>
      </c>
      <c r="E4426" t="s">
        <v>88</v>
      </c>
      <c r="F4426" t="s">
        <v>60</v>
      </c>
      <c r="H4426" t="s">
        <v>75</v>
      </c>
      <c r="I4426" s="1">
        <v>42395</v>
      </c>
      <c r="J4426" s="1">
        <v>36985</v>
      </c>
    </row>
    <row r="4427" spans="1:11" x14ac:dyDescent="0.3">
      <c r="A4427" t="s">
        <v>5953</v>
      </c>
      <c r="B4427" t="s">
        <v>49</v>
      </c>
      <c r="C4427" t="s">
        <v>40</v>
      </c>
      <c r="E4427" t="s">
        <v>92</v>
      </c>
      <c r="F4427" t="s">
        <v>60</v>
      </c>
      <c r="H4427" t="s">
        <v>75</v>
      </c>
      <c r="I4427" s="1">
        <v>40582</v>
      </c>
      <c r="J4427" s="1">
        <v>34279</v>
      </c>
      <c r="K4427">
        <v>32911</v>
      </c>
    </row>
    <row r="4428" spans="1:11" x14ac:dyDescent="0.3">
      <c r="A4428" t="s">
        <v>5954</v>
      </c>
      <c r="B4428" t="s">
        <v>49</v>
      </c>
      <c r="D4428" t="s">
        <v>68</v>
      </c>
      <c r="E4428" t="s">
        <v>170</v>
      </c>
      <c r="F4428" t="s">
        <v>15</v>
      </c>
      <c r="G4428" t="s">
        <v>78</v>
      </c>
      <c r="H4428" s="1">
        <v>40376</v>
      </c>
      <c r="J4428" s="1">
        <v>27634</v>
      </c>
      <c r="K4428" t="s">
        <v>5955</v>
      </c>
    </row>
    <row r="4429" spans="1:11" x14ac:dyDescent="0.3">
      <c r="A4429" t="s">
        <v>5956</v>
      </c>
      <c r="C4429" t="s">
        <v>58</v>
      </c>
      <c r="D4429" t="s">
        <v>147</v>
      </c>
      <c r="E4429" t="s">
        <v>99</v>
      </c>
      <c r="F4429" t="s">
        <v>33</v>
      </c>
      <c r="G4429" t="s">
        <v>74</v>
      </c>
      <c r="H4429" s="1">
        <v>41872</v>
      </c>
      <c r="I4429" s="1">
        <v>43408</v>
      </c>
      <c r="J4429" s="1">
        <v>29884</v>
      </c>
      <c r="K4429">
        <v>105351</v>
      </c>
    </row>
    <row r="4430" spans="1:11" x14ac:dyDescent="0.3">
      <c r="A4430" t="s">
        <v>5957</v>
      </c>
      <c r="B4430" t="s">
        <v>24</v>
      </c>
      <c r="C4430" t="s">
        <v>25</v>
      </c>
      <c r="D4430" t="s">
        <v>59</v>
      </c>
      <c r="E4430" t="s">
        <v>38</v>
      </c>
      <c r="G4430" t="s">
        <v>42</v>
      </c>
      <c r="H4430" s="1">
        <v>40679</v>
      </c>
      <c r="J4430" s="1">
        <v>26726</v>
      </c>
      <c r="K4430" t="s">
        <v>2266</v>
      </c>
    </row>
    <row r="4431" spans="1:11" x14ac:dyDescent="0.3">
      <c r="B4431" t="s">
        <v>85</v>
      </c>
      <c r="C4431" t="s">
        <v>20</v>
      </c>
      <c r="D4431" t="s">
        <v>130</v>
      </c>
      <c r="E4431" t="s">
        <v>51</v>
      </c>
      <c r="F4431" t="s">
        <v>55</v>
      </c>
      <c r="G4431" t="s">
        <v>47</v>
      </c>
      <c r="H4431" t="s">
        <v>75</v>
      </c>
      <c r="K4431" t="s">
        <v>375</v>
      </c>
    </row>
    <row r="4432" spans="1:11" x14ac:dyDescent="0.3">
      <c r="A4432" t="s">
        <v>5958</v>
      </c>
      <c r="B4432" t="s">
        <v>85</v>
      </c>
      <c r="C4432" t="s">
        <v>37</v>
      </c>
      <c r="D4432" t="s">
        <v>94</v>
      </c>
      <c r="E4432" t="s">
        <v>92</v>
      </c>
      <c r="G4432" t="s">
        <v>74</v>
      </c>
      <c r="H4432" s="1">
        <v>44121</v>
      </c>
      <c r="I4432" s="1">
        <v>44218</v>
      </c>
      <c r="J4432" s="1">
        <v>33516</v>
      </c>
      <c r="K4432" t="s">
        <v>5959</v>
      </c>
    </row>
    <row r="4433" spans="1:11" x14ac:dyDescent="0.3">
      <c r="A4433" t="s">
        <v>5960</v>
      </c>
      <c r="B4433" t="s">
        <v>85</v>
      </c>
      <c r="C4433" t="s">
        <v>25</v>
      </c>
      <c r="D4433" t="s">
        <v>130</v>
      </c>
      <c r="E4433" t="s">
        <v>46</v>
      </c>
      <c r="H4433" s="1">
        <v>43937</v>
      </c>
      <c r="J4433" s="1">
        <v>34623</v>
      </c>
      <c r="K4433" t="s">
        <v>5961</v>
      </c>
    </row>
    <row r="4434" spans="1:11" x14ac:dyDescent="0.3">
      <c r="A4434" t="s">
        <v>5962</v>
      </c>
      <c r="B4434" t="s">
        <v>67</v>
      </c>
      <c r="C4434" t="s">
        <v>12</v>
      </c>
      <c r="D4434" t="s">
        <v>13</v>
      </c>
      <c r="E4434" t="s">
        <v>46</v>
      </c>
      <c r="F4434" t="s">
        <v>28</v>
      </c>
      <c r="G4434" t="s">
        <v>42</v>
      </c>
      <c r="H4434" s="1">
        <v>42496</v>
      </c>
      <c r="I4434" s="1">
        <v>42791</v>
      </c>
      <c r="J4434" s="1">
        <v>25252</v>
      </c>
      <c r="K4434">
        <v>82776</v>
      </c>
    </row>
    <row r="4435" spans="1:11" x14ac:dyDescent="0.3">
      <c r="A4435" t="s">
        <v>5963</v>
      </c>
      <c r="B4435" t="s">
        <v>85</v>
      </c>
      <c r="C4435" t="s">
        <v>25</v>
      </c>
      <c r="D4435" t="s">
        <v>13</v>
      </c>
      <c r="F4435" t="s">
        <v>60</v>
      </c>
      <c r="G4435" t="s">
        <v>42</v>
      </c>
      <c r="H4435" s="1">
        <v>43723</v>
      </c>
      <c r="I4435" s="1">
        <v>44263</v>
      </c>
      <c r="J4435" s="1">
        <v>30319</v>
      </c>
      <c r="K4435" t="s">
        <v>5964</v>
      </c>
    </row>
    <row r="4436" spans="1:11" x14ac:dyDescent="0.3">
      <c r="A4436" t="s">
        <v>5965</v>
      </c>
      <c r="B4436" t="s">
        <v>49</v>
      </c>
      <c r="C4436" t="s">
        <v>58</v>
      </c>
      <c r="D4436" t="s">
        <v>31</v>
      </c>
      <c r="E4436" t="s">
        <v>63</v>
      </c>
      <c r="F4436" t="s">
        <v>28</v>
      </c>
      <c r="G4436" t="s">
        <v>78</v>
      </c>
      <c r="H4436" s="1">
        <v>44182</v>
      </c>
      <c r="J4436" s="1">
        <v>37921</v>
      </c>
    </row>
    <row r="4437" spans="1:11" x14ac:dyDescent="0.3">
      <c r="A4437" t="s">
        <v>5966</v>
      </c>
      <c r="C4437" t="s">
        <v>25</v>
      </c>
      <c r="D4437" t="s">
        <v>31</v>
      </c>
      <c r="E4437" t="s">
        <v>14</v>
      </c>
      <c r="G4437" t="s">
        <v>42</v>
      </c>
      <c r="H4437" s="1">
        <v>43527</v>
      </c>
      <c r="J4437" s="1">
        <v>36976</v>
      </c>
      <c r="K4437">
        <v>107035</v>
      </c>
    </row>
    <row r="4438" spans="1:11" x14ac:dyDescent="0.3">
      <c r="A4438" t="s">
        <v>5967</v>
      </c>
      <c r="B4438" t="s">
        <v>24</v>
      </c>
      <c r="D4438" t="s">
        <v>68</v>
      </c>
      <c r="E4438" t="s">
        <v>32</v>
      </c>
      <c r="F4438" t="s">
        <v>55</v>
      </c>
      <c r="G4438" t="s">
        <v>74</v>
      </c>
      <c r="H4438" s="1">
        <v>42831</v>
      </c>
      <c r="I4438" s="1">
        <v>42772</v>
      </c>
      <c r="J4438" s="1">
        <v>35413</v>
      </c>
      <c r="K4438">
        <v>71756</v>
      </c>
    </row>
    <row r="4439" spans="1:11" x14ac:dyDescent="0.3">
      <c r="A4439" t="s">
        <v>5968</v>
      </c>
      <c r="B4439" t="s">
        <v>36</v>
      </c>
      <c r="C4439" t="s">
        <v>45</v>
      </c>
      <c r="E4439" t="s">
        <v>86</v>
      </c>
      <c r="F4439" t="s">
        <v>55</v>
      </c>
      <c r="G4439" t="s">
        <v>29</v>
      </c>
      <c r="H4439" s="1">
        <v>42325</v>
      </c>
      <c r="J4439" s="1">
        <v>37177</v>
      </c>
    </row>
    <row r="4440" spans="1:11" x14ac:dyDescent="0.3">
      <c r="B4440" t="s">
        <v>85</v>
      </c>
      <c r="C4440" t="s">
        <v>58</v>
      </c>
      <c r="D4440" t="s">
        <v>53</v>
      </c>
      <c r="F4440" t="s">
        <v>15</v>
      </c>
      <c r="H4440" s="1">
        <v>43600</v>
      </c>
      <c r="I4440" s="1">
        <v>43472</v>
      </c>
      <c r="J4440" s="1">
        <v>26471</v>
      </c>
    </row>
    <row r="4441" spans="1:11" x14ac:dyDescent="0.3">
      <c r="A4441" t="s">
        <v>5969</v>
      </c>
      <c r="B4441" t="s">
        <v>36</v>
      </c>
      <c r="C4441" t="s">
        <v>20</v>
      </c>
      <c r="D4441" t="s">
        <v>31</v>
      </c>
      <c r="E4441" t="s">
        <v>86</v>
      </c>
      <c r="F4441" t="s">
        <v>15</v>
      </c>
      <c r="G4441" t="s">
        <v>64</v>
      </c>
      <c r="H4441" s="1">
        <v>40098</v>
      </c>
      <c r="J4441" s="1">
        <v>37249</v>
      </c>
    </row>
    <row r="4442" spans="1:11" x14ac:dyDescent="0.3">
      <c r="A4442" t="s">
        <v>5970</v>
      </c>
      <c r="B4442" t="s">
        <v>36</v>
      </c>
      <c r="C4442" t="s">
        <v>82</v>
      </c>
      <c r="D4442" t="s">
        <v>125</v>
      </c>
      <c r="E4442" t="s">
        <v>170</v>
      </c>
      <c r="F4442" t="s">
        <v>55</v>
      </c>
      <c r="G4442" t="s">
        <v>64</v>
      </c>
      <c r="H4442" s="1">
        <v>43745</v>
      </c>
      <c r="I4442" s="1">
        <v>45282</v>
      </c>
      <c r="J4442" s="1">
        <v>32254</v>
      </c>
      <c r="K4442" t="s">
        <v>5971</v>
      </c>
    </row>
    <row r="4443" spans="1:11" x14ac:dyDescent="0.3">
      <c r="A4443" t="s">
        <v>5972</v>
      </c>
      <c r="B4443" t="s">
        <v>85</v>
      </c>
      <c r="C4443" t="s">
        <v>97</v>
      </c>
      <c r="D4443" t="s">
        <v>13</v>
      </c>
      <c r="E4443" t="s">
        <v>92</v>
      </c>
      <c r="F4443" t="s">
        <v>33</v>
      </c>
      <c r="G4443" t="s">
        <v>74</v>
      </c>
      <c r="H4443" s="1">
        <v>43333</v>
      </c>
      <c r="J4443" s="1">
        <v>25136</v>
      </c>
    </row>
    <row r="4444" spans="1:11" x14ac:dyDescent="0.3">
      <c r="A4444" t="s">
        <v>5973</v>
      </c>
      <c r="B4444" t="s">
        <v>49</v>
      </c>
      <c r="D4444" t="s">
        <v>13</v>
      </c>
      <c r="E4444" t="s">
        <v>88</v>
      </c>
      <c r="F4444" t="s">
        <v>55</v>
      </c>
      <c r="G4444" t="s">
        <v>64</v>
      </c>
      <c r="H4444" s="1">
        <v>41263</v>
      </c>
      <c r="J4444" s="1">
        <v>28654</v>
      </c>
    </row>
    <row r="4445" spans="1:11" x14ac:dyDescent="0.3">
      <c r="A4445" t="s">
        <v>5974</v>
      </c>
      <c r="B4445" t="s">
        <v>67</v>
      </c>
      <c r="C4445" t="s">
        <v>37</v>
      </c>
      <c r="D4445" t="s">
        <v>50</v>
      </c>
      <c r="E4445" t="s">
        <v>86</v>
      </c>
      <c r="G4445" t="s">
        <v>47</v>
      </c>
      <c r="H4445" s="1">
        <v>44120</v>
      </c>
      <c r="J4445" s="1">
        <v>31243</v>
      </c>
      <c r="K4445" t="s">
        <v>792</v>
      </c>
    </row>
    <row r="4446" spans="1:11" x14ac:dyDescent="0.3">
      <c r="A4446" t="s">
        <v>5975</v>
      </c>
      <c r="C4446" t="s">
        <v>97</v>
      </c>
      <c r="D4446" t="s">
        <v>41</v>
      </c>
      <c r="E4446" t="s">
        <v>51</v>
      </c>
      <c r="F4446" t="s">
        <v>60</v>
      </c>
      <c r="G4446" t="s">
        <v>74</v>
      </c>
      <c r="H4446" s="1">
        <v>42883</v>
      </c>
      <c r="J4446" s="1">
        <v>34459</v>
      </c>
      <c r="K4446" t="s">
        <v>469</v>
      </c>
    </row>
    <row r="4447" spans="1:11" x14ac:dyDescent="0.3">
      <c r="A4447" t="s">
        <v>5976</v>
      </c>
      <c r="B4447" t="s">
        <v>19</v>
      </c>
      <c r="D4447" t="s">
        <v>130</v>
      </c>
      <c r="F4447" t="s">
        <v>15</v>
      </c>
      <c r="G4447" t="s">
        <v>69</v>
      </c>
      <c r="H4447" t="s">
        <v>75</v>
      </c>
      <c r="J4447" s="1">
        <v>33623</v>
      </c>
      <c r="K4447" t="s">
        <v>5977</v>
      </c>
    </row>
    <row r="4448" spans="1:11" x14ac:dyDescent="0.3">
      <c r="A4448" t="s">
        <v>5978</v>
      </c>
      <c r="B4448" t="s">
        <v>19</v>
      </c>
      <c r="C4448" t="s">
        <v>82</v>
      </c>
      <c r="D4448" t="s">
        <v>26</v>
      </c>
      <c r="E4448" t="s">
        <v>38</v>
      </c>
      <c r="F4448" t="s">
        <v>15</v>
      </c>
      <c r="G4448" t="s">
        <v>16</v>
      </c>
      <c r="H4448" s="1">
        <v>41508</v>
      </c>
      <c r="I4448" s="1">
        <v>42420</v>
      </c>
      <c r="J4448" s="1">
        <v>34414</v>
      </c>
    </row>
    <row r="4449" spans="1:11" x14ac:dyDescent="0.3">
      <c r="A4449" t="s">
        <v>5979</v>
      </c>
      <c r="B4449" t="s">
        <v>36</v>
      </c>
      <c r="C4449" t="s">
        <v>97</v>
      </c>
      <c r="D4449" t="s">
        <v>68</v>
      </c>
      <c r="E4449" t="s">
        <v>99</v>
      </c>
      <c r="F4449" t="s">
        <v>28</v>
      </c>
      <c r="G4449" t="s">
        <v>16</v>
      </c>
      <c r="H4449" s="1">
        <v>43759</v>
      </c>
      <c r="J4449" s="1">
        <v>28190</v>
      </c>
    </row>
    <row r="4450" spans="1:11" x14ac:dyDescent="0.3">
      <c r="A4450" t="s">
        <v>5980</v>
      </c>
      <c r="C4450" t="s">
        <v>40</v>
      </c>
      <c r="D4450" t="s">
        <v>94</v>
      </c>
      <c r="E4450" t="s">
        <v>92</v>
      </c>
      <c r="F4450" t="s">
        <v>33</v>
      </c>
      <c r="G4450" t="s">
        <v>16</v>
      </c>
      <c r="H4450" s="1">
        <v>43338</v>
      </c>
      <c r="J4450" s="1">
        <v>22063</v>
      </c>
      <c r="K4450" t="s">
        <v>5981</v>
      </c>
    </row>
    <row r="4451" spans="1:11" x14ac:dyDescent="0.3">
      <c r="A4451" t="s">
        <v>5982</v>
      </c>
      <c r="B4451" t="s">
        <v>24</v>
      </c>
      <c r="D4451" t="s">
        <v>21</v>
      </c>
      <c r="E4451" t="s">
        <v>170</v>
      </c>
      <c r="F4451" t="s">
        <v>28</v>
      </c>
      <c r="G4451" t="s">
        <v>78</v>
      </c>
      <c r="H4451" s="1">
        <v>43807</v>
      </c>
      <c r="J4451" s="1">
        <v>23916</v>
      </c>
    </row>
    <row r="4452" spans="1:11" x14ac:dyDescent="0.3">
      <c r="A4452" t="s">
        <v>5983</v>
      </c>
      <c r="B4452" t="s">
        <v>85</v>
      </c>
      <c r="C4452" t="s">
        <v>25</v>
      </c>
      <c r="D4452" t="s">
        <v>31</v>
      </c>
      <c r="E4452" t="s">
        <v>88</v>
      </c>
      <c r="F4452" t="s">
        <v>33</v>
      </c>
      <c r="G4452" t="s">
        <v>16</v>
      </c>
      <c r="H4452" s="1">
        <v>43813</v>
      </c>
      <c r="J4452" s="1">
        <v>30957</v>
      </c>
    </row>
    <row r="4453" spans="1:11" x14ac:dyDescent="0.3">
      <c r="A4453" t="s">
        <v>5984</v>
      </c>
      <c r="B4453" t="s">
        <v>36</v>
      </c>
      <c r="C4453" t="s">
        <v>12</v>
      </c>
      <c r="D4453" t="s">
        <v>50</v>
      </c>
      <c r="E4453" t="s">
        <v>54</v>
      </c>
      <c r="F4453" t="s">
        <v>15</v>
      </c>
      <c r="G4453" t="s">
        <v>69</v>
      </c>
      <c r="H4453" s="1">
        <v>42002</v>
      </c>
      <c r="K4453" t="s">
        <v>5985</v>
      </c>
    </row>
    <row r="4454" spans="1:11" x14ac:dyDescent="0.3">
      <c r="A4454" t="s">
        <v>5986</v>
      </c>
      <c r="C4454" t="s">
        <v>37</v>
      </c>
      <c r="D4454" t="s">
        <v>130</v>
      </c>
      <c r="E4454" t="s">
        <v>46</v>
      </c>
      <c r="F4454" t="s">
        <v>33</v>
      </c>
      <c r="G4454" t="s">
        <v>29</v>
      </c>
      <c r="H4454" s="1">
        <v>43467</v>
      </c>
      <c r="J4454" s="1">
        <v>28819</v>
      </c>
      <c r="K4454" t="s">
        <v>5987</v>
      </c>
    </row>
    <row r="4455" spans="1:11" x14ac:dyDescent="0.3">
      <c r="A4455" t="s">
        <v>5988</v>
      </c>
      <c r="B4455" t="s">
        <v>19</v>
      </c>
      <c r="C4455" t="s">
        <v>82</v>
      </c>
      <c r="D4455" t="s">
        <v>147</v>
      </c>
      <c r="E4455" t="s">
        <v>32</v>
      </c>
      <c r="G4455" t="s">
        <v>74</v>
      </c>
      <c r="H4455" s="1">
        <v>43966</v>
      </c>
      <c r="J4455" s="1">
        <v>24728</v>
      </c>
      <c r="K4455">
        <v>64366</v>
      </c>
    </row>
    <row r="4456" spans="1:11" x14ac:dyDescent="0.3">
      <c r="A4456" t="s">
        <v>5989</v>
      </c>
      <c r="B4456" t="s">
        <v>24</v>
      </c>
      <c r="C4456" t="s">
        <v>82</v>
      </c>
      <c r="D4456" t="s">
        <v>26</v>
      </c>
      <c r="E4456" t="s">
        <v>54</v>
      </c>
      <c r="F4456" t="s">
        <v>15</v>
      </c>
      <c r="G4456" t="s">
        <v>64</v>
      </c>
      <c r="H4456" t="s">
        <v>75</v>
      </c>
      <c r="J4456" s="1">
        <v>38584</v>
      </c>
      <c r="K4456" t="s">
        <v>1012</v>
      </c>
    </row>
    <row r="4457" spans="1:11" x14ac:dyDescent="0.3">
      <c r="A4457" t="s">
        <v>5990</v>
      </c>
      <c r="B4457" t="s">
        <v>49</v>
      </c>
      <c r="C4457" t="s">
        <v>45</v>
      </c>
      <c r="D4457" t="s">
        <v>31</v>
      </c>
      <c r="E4457" t="s">
        <v>27</v>
      </c>
      <c r="F4457" t="s">
        <v>15</v>
      </c>
      <c r="H4457" s="1">
        <v>41228</v>
      </c>
      <c r="I4457" s="1">
        <v>41038</v>
      </c>
      <c r="J4457" s="1">
        <v>36781</v>
      </c>
      <c r="K4457" t="s">
        <v>5991</v>
      </c>
    </row>
    <row r="4458" spans="1:11" x14ac:dyDescent="0.3">
      <c r="A4458" t="s">
        <v>5992</v>
      </c>
      <c r="C4458" t="s">
        <v>40</v>
      </c>
      <c r="D4458" t="s">
        <v>68</v>
      </c>
      <c r="E4458" t="s">
        <v>51</v>
      </c>
      <c r="F4458" t="s">
        <v>15</v>
      </c>
      <c r="G4458" t="s">
        <v>47</v>
      </c>
      <c r="H4458" s="1">
        <v>39894</v>
      </c>
      <c r="J4458" s="1">
        <v>29055</v>
      </c>
      <c r="K4458" t="s">
        <v>228</v>
      </c>
    </row>
    <row r="4459" spans="1:11" x14ac:dyDescent="0.3">
      <c r="A4459" t="s">
        <v>5993</v>
      </c>
      <c r="B4459" t="s">
        <v>49</v>
      </c>
      <c r="C4459" t="s">
        <v>82</v>
      </c>
      <c r="D4459" t="s">
        <v>68</v>
      </c>
      <c r="E4459" t="s">
        <v>54</v>
      </c>
      <c r="F4459" t="s">
        <v>15</v>
      </c>
      <c r="H4459" s="1">
        <v>40055</v>
      </c>
      <c r="J4459" s="1">
        <v>30673</v>
      </c>
    </row>
    <row r="4460" spans="1:11" x14ac:dyDescent="0.3">
      <c r="A4460" t="s">
        <v>5994</v>
      </c>
      <c r="B4460" t="s">
        <v>67</v>
      </c>
      <c r="D4460" t="s">
        <v>125</v>
      </c>
      <c r="E4460" t="s">
        <v>46</v>
      </c>
      <c r="F4460" t="s">
        <v>33</v>
      </c>
      <c r="G4460" t="s">
        <v>29</v>
      </c>
      <c r="H4460" s="1">
        <v>43126</v>
      </c>
      <c r="J4460" s="1">
        <v>24421</v>
      </c>
    </row>
    <row r="4461" spans="1:11" x14ac:dyDescent="0.3">
      <c r="A4461" t="s">
        <v>5995</v>
      </c>
      <c r="B4461" t="s">
        <v>85</v>
      </c>
      <c r="C4461" t="s">
        <v>97</v>
      </c>
      <c r="D4461" t="s">
        <v>41</v>
      </c>
      <c r="E4461" t="s">
        <v>54</v>
      </c>
      <c r="F4461" t="s">
        <v>55</v>
      </c>
      <c r="G4461" t="s">
        <v>47</v>
      </c>
      <c r="H4461" s="1">
        <v>41070</v>
      </c>
      <c r="I4461" s="1">
        <v>41924</v>
      </c>
      <c r="J4461" s="1">
        <v>37868</v>
      </c>
      <c r="K4461">
        <v>69770</v>
      </c>
    </row>
    <row r="4462" spans="1:11" x14ac:dyDescent="0.3">
      <c r="A4462" t="s">
        <v>5996</v>
      </c>
      <c r="B4462" t="s">
        <v>67</v>
      </c>
      <c r="C4462" t="s">
        <v>58</v>
      </c>
      <c r="E4462" t="s">
        <v>105</v>
      </c>
      <c r="F4462" t="s">
        <v>33</v>
      </c>
      <c r="H4462" s="1">
        <v>44070</v>
      </c>
      <c r="J4462" s="1">
        <v>24920</v>
      </c>
      <c r="K4462">
        <v>53378</v>
      </c>
    </row>
    <row r="4463" spans="1:11" x14ac:dyDescent="0.3">
      <c r="A4463" t="s">
        <v>5997</v>
      </c>
      <c r="C4463" t="s">
        <v>12</v>
      </c>
      <c r="D4463" t="s">
        <v>83</v>
      </c>
      <c r="G4463" t="s">
        <v>29</v>
      </c>
      <c r="H4463" s="1">
        <v>40778</v>
      </c>
      <c r="J4463" s="1">
        <v>31100</v>
      </c>
      <c r="K4463" t="s">
        <v>5998</v>
      </c>
    </row>
    <row r="4464" spans="1:11" x14ac:dyDescent="0.3">
      <c r="A4464" t="s">
        <v>5999</v>
      </c>
      <c r="D4464" t="s">
        <v>31</v>
      </c>
      <c r="E4464" t="s">
        <v>105</v>
      </c>
      <c r="F4464" t="s">
        <v>60</v>
      </c>
      <c r="G4464" t="s">
        <v>64</v>
      </c>
      <c r="H4464" s="1">
        <v>43874</v>
      </c>
      <c r="I4464" s="1">
        <v>44914</v>
      </c>
      <c r="J4464" s="1">
        <v>36274</v>
      </c>
      <c r="K4464" t="s">
        <v>6000</v>
      </c>
    </row>
    <row r="4465" spans="1:11" x14ac:dyDescent="0.3">
      <c r="A4465" t="s">
        <v>6001</v>
      </c>
      <c r="B4465" t="s">
        <v>19</v>
      </c>
      <c r="C4465" t="s">
        <v>82</v>
      </c>
      <c r="D4465" t="s">
        <v>21</v>
      </c>
      <c r="E4465" t="s">
        <v>46</v>
      </c>
      <c r="G4465" t="s">
        <v>69</v>
      </c>
      <c r="H4465" t="s">
        <v>75</v>
      </c>
      <c r="J4465" s="1">
        <v>36998</v>
      </c>
      <c r="K4465">
        <v>32713</v>
      </c>
    </row>
    <row r="4466" spans="1:11" x14ac:dyDescent="0.3">
      <c r="A4466" t="s">
        <v>6002</v>
      </c>
      <c r="C4466" t="s">
        <v>58</v>
      </c>
      <c r="D4466" t="s">
        <v>26</v>
      </c>
      <c r="E4466" t="s">
        <v>51</v>
      </c>
      <c r="G4466" t="s">
        <v>64</v>
      </c>
      <c r="H4466" s="1">
        <v>40196</v>
      </c>
      <c r="I4466" s="1">
        <v>39996</v>
      </c>
      <c r="J4466" s="1">
        <v>28437</v>
      </c>
    </row>
    <row r="4467" spans="1:11" x14ac:dyDescent="0.3">
      <c r="A4467" t="s">
        <v>6003</v>
      </c>
      <c r="B4467" t="s">
        <v>67</v>
      </c>
      <c r="C4467" t="s">
        <v>82</v>
      </c>
      <c r="D4467" t="s">
        <v>94</v>
      </c>
      <c r="E4467" t="s">
        <v>54</v>
      </c>
      <c r="F4467" t="s">
        <v>15</v>
      </c>
      <c r="G4467" t="s">
        <v>69</v>
      </c>
      <c r="H4467" s="1">
        <v>43239</v>
      </c>
      <c r="I4467" s="1">
        <v>45110</v>
      </c>
      <c r="J4467" s="1">
        <v>28567</v>
      </c>
    </row>
    <row r="4468" spans="1:11" x14ac:dyDescent="0.3">
      <c r="A4468" t="s">
        <v>6004</v>
      </c>
      <c r="C4468" t="s">
        <v>25</v>
      </c>
      <c r="D4468" t="s">
        <v>147</v>
      </c>
      <c r="E4468" t="s">
        <v>51</v>
      </c>
      <c r="F4468" t="s">
        <v>28</v>
      </c>
      <c r="G4468" t="s">
        <v>74</v>
      </c>
      <c r="H4468" s="1">
        <v>40707</v>
      </c>
      <c r="J4468" s="1">
        <v>28989</v>
      </c>
    </row>
    <row r="4469" spans="1:11" x14ac:dyDescent="0.3">
      <c r="A4469" t="s">
        <v>6005</v>
      </c>
      <c r="C4469" t="s">
        <v>12</v>
      </c>
      <c r="D4469" t="s">
        <v>21</v>
      </c>
      <c r="E4469" t="s">
        <v>88</v>
      </c>
      <c r="H4469" s="1">
        <v>43131</v>
      </c>
      <c r="I4469" s="1">
        <v>45015</v>
      </c>
      <c r="J4469" s="1">
        <v>24704</v>
      </c>
      <c r="K4469" t="s">
        <v>6006</v>
      </c>
    </row>
    <row r="4470" spans="1:11" x14ac:dyDescent="0.3">
      <c r="A4470" t="s">
        <v>6007</v>
      </c>
      <c r="D4470" t="s">
        <v>68</v>
      </c>
      <c r="E4470" t="s">
        <v>38</v>
      </c>
      <c r="F4470" t="s">
        <v>33</v>
      </c>
      <c r="G4470" t="s">
        <v>29</v>
      </c>
      <c r="H4470" s="1">
        <v>43739</v>
      </c>
      <c r="J4470" s="1">
        <v>37089</v>
      </c>
      <c r="K4470" t="s">
        <v>1126</v>
      </c>
    </row>
    <row r="4471" spans="1:11" x14ac:dyDescent="0.3">
      <c r="A4471" t="s">
        <v>6008</v>
      </c>
      <c r="B4471" t="s">
        <v>67</v>
      </c>
      <c r="D4471" t="s">
        <v>125</v>
      </c>
      <c r="E4471" t="s">
        <v>86</v>
      </c>
      <c r="F4471" t="s">
        <v>28</v>
      </c>
      <c r="G4471" t="s">
        <v>29</v>
      </c>
      <c r="H4471" s="1">
        <v>41227</v>
      </c>
      <c r="I4471" s="1">
        <v>41551</v>
      </c>
      <c r="J4471" s="1">
        <v>33352</v>
      </c>
      <c r="K4471" t="s">
        <v>6009</v>
      </c>
    </row>
    <row r="4472" spans="1:11" x14ac:dyDescent="0.3">
      <c r="A4472" t="s">
        <v>6010</v>
      </c>
      <c r="B4472" t="s">
        <v>67</v>
      </c>
      <c r="C4472" t="s">
        <v>37</v>
      </c>
      <c r="D4472" t="s">
        <v>147</v>
      </c>
      <c r="E4472" t="s">
        <v>46</v>
      </c>
      <c r="F4472" t="s">
        <v>15</v>
      </c>
      <c r="G4472" t="s">
        <v>64</v>
      </c>
      <c r="H4472" s="1">
        <v>40505</v>
      </c>
      <c r="J4472" s="1">
        <v>35292</v>
      </c>
    </row>
    <row r="4473" spans="1:11" x14ac:dyDescent="0.3">
      <c r="A4473" t="s">
        <v>6011</v>
      </c>
      <c r="B4473" t="s">
        <v>19</v>
      </c>
      <c r="C4473" t="s">
        <v>45</v>
      </c>
      <c r="D4473" t="s">
        <v>53</v>
      </c>
      <c r="E4473" t="s">
        <v>86</v>
      </c>
      <c r="F4473" t="s">
        <v>60</v>
      </c>
      <c r="G4473" t="s">
        <v>74</v>
      </c>
      <c r="H4473" t="s">
        <v>75</v>
      </c>
      <c r="J4473" s="1">
        <v>32833</v>
      </c>
    </row>
    <row r="4474" spans="1:11" x14ac:dyDescent="0.3">
      <c r="A4474" t="s">
        <v>6012</v>
      </c>
      <c r="B4474" t="s">
        <v>24</v>
      </c>
      <c r="C4474" t="s">
        <v>12</v>
      </c>
      <c r="D4474" t="s">
        <v>31</v>
      </c>
      <c r="E4474" t="s">
        <v>105</v>
      </c>
      <c r="F4474" t="s">
        <v>28</v>
      </c>
      <c r="G4474" t="s">
        <v>69</v>
      </c>
      <c r="H4474" s="1">
        <v>41085</v>
      </c>
      <c r="I4474" s="1">
        <v>40889</v>
      </c>
      <c r="J4474" s="1">
        <v>32906</v>
      </c>
      <c r="K4474" t="s">
        <v>6013</v>
      </c>
    </row>
    <row r="4475" spans="1:11" x14ac:dyDescent="0.3">
      <c r="A4475" t="s">
        <v>6014</v>
      </c>
      <c r="B4475" t="s">
        <v>19</v>
      </c>
      <c r="C4475" t="s">
        <v>82</v>
      </c>
      <c r="D4475" t="s">
        <v>26</v>
      </c>
      <c r="E4475" t="s">
        <v>54</v>
      </c>
      <c r="G4475" t="s">
        <v>42</v>
      </c>
      <c r="H4475" s="1">
        <v>43630</v>
      </c>
      <c r="J4475" s="1">
        <v>30214</v>
      </c>
    </row>
    <row r="4476" spans="1:11" x14ac:dyDescent="0.3">
      <c r="A4476" t="s">
        <v>6015</v>
      </c>
      <c r="B4476" t="s">
        <v>67</v>
      </c>
      <c r="C4476" t="s">
        <v>82</v>
      </c>
      <c r="E4476" t="s">
        <v>38</v>
      </c>
      <c r="G4476" t="s">
        <v>29</v>
      </c>
      <c r="H4476" s="1">
        <v>40091</v>
      </c>
      <c r="J4476" s="1">
        <v>38188</v>
      </c>
      <c r="K4476">
        <v>84701</v>
      </c>
    </row>
    <row r="4477" spans="1:11" x14ac:dyDescent="0.3">
      <c r="A4477" t="s">
        <v>6016</v>
      </c>
      <c r="B4477" t="s">
        <v>67</v>
      </c>
      <c r="C4477" t="s">
        <v>58</v>
      </c>
      <c r="D4477" t="s">
        <v>13</v>
      </c>
      <c r="E4477" t="s">
        <v>88</v>
      </c>
      <c r="F4477" t="s">
        <v>28</v>
      </c>
      <c r="G4477" t="s">
        <v>29</v>
      </c>
      <c r="H4477" s="1">
        <v>40903</v>
      </c>
      <c r="I4477" s="1">
        <v>41647</v>
      </c>
      <c r="J4477" s="1">
        <v>36061</v>
      </c>
      <c r="K4477" t="s">
        <v>6017</v>
      </c>
    </row>
    <row r="4478" spans="1:11" x14ac:dyDescent="0.3">
      <c r="A4478" t="s">
        <v>6018</v>
      </c>
      <c r="B4478" t="s">
        <v>67</v>
      </c>
      <c r="C4478" t="s">
        <v>97</v>
      </c>
      <c r="D4478" t="s">
        <v>53</v>
      </c>
      <c r="E4478" t="s">
        <v>86</v>
      </c>
      <c r="F4478" t="s">
        <v>15</v>
      </c>
      <c r="G4478" t="s">
        <v>74</v>
      </c>
      <c r="H4478" s="1">
        <v>41291</v>
      </c>
      <c r="I4478" s="1">
        <v>41914</v>
      </c>
      <c r="J4478" s="1">
        <v>23074</v>
      </c>
      <c r="K4478" t="s">
        <v>6019</v>
      </c>
    </row>
    <row r="4479" spans="1:11" x14ac:dyDescent="0.3">
      <c r="A4479" t="s">
        <v>6020</v>
      </c>
      <c r="B4479" t="s">
        <v>67</v>
      </c>
      <c r="C4479" t="s">
        <v>25</v>
      </c>
      <c r="D4479" t="s">
        <v>59</v>
      </c>
      <c r="E4479" t="s">
        <v>86</v>
      </c>
      <c r="H4479" s="1">
        <v>40896</v>
      </c>
      <c r="J4479" s="1">
        <v>29781</v>
      </c>
      <c r="K4479" t="s">
        <v>6021</v>
      </c>
    </row>
    <row r="4480" spans="1:11" x14ac:dyDescent="0.3">
      <c r="A4480" t="s">
        <v>6022</v>
      </c>
      <c r="B4480" t="s">
        <v>85</v>
      </c>
      <c r="C4480" t="s">
        <v>40</v>
      </c>
      <c r="D4480" t="s">
        <v>21</v>
      </c>
      <c r="E4480" t="s">
        <v>38</v>
      </c>
      <c r="F4480" t="s">
        <v>15</v>
      </c>
      <c r="H4480" s="1">
        <v>42844</v>
      </c>
      <c r="I4480" s="1">
        <v>42788</v>
      </c>
      <c r="J4480" s="1">
        <v>37469</v>
      </c>
      <c r="K4480" t="s">
        <v>3065</v>
      </c>
    </row>
    <row r="4481" spans="1:11" x14ac:dyDescent="0.3">
      <c r="A4481" t="s">
        <v>6023</v>
      </c>
      <c r="B4481" t="s">
        <v>19</v>
      </c>
      <c r="C4481" t="s">
        <v>25</v>
      </c>
      <c r="D4481" t="s">
        <v>13</v>
      </c>
      <c r="E4481" t="s">
        <v>27</v>
      </c>
      <c r="F4481" t="s">
        <v>28</v>
      </c>
      <c r="G4481" t="s">
        <v>64</v>
      </c>
      <c r="H4481" s="1">
        <v>43747</v>
      </c>
      <c r="J4481" s="1">
        <v>28879</v>
      </c>
      <c r="K4481" t="s">
        <v>586</v>
      </c>
    </row>
    <row r="4482" spans="1:11" x14ac:dyDescent="0.3">
      <c r="A4482" t="s">
        <v>6024</v>
      </c>
      <c r="B4482" t="s">
        <v>36</v>
      </c>
      <c r="C4482" t="s">
        <v>58</v>
      </c>
      <c r="D4482" t="s">
        <v>130</v>
      </c>
      <c r="E4482" t="s">
        <v>88</v>
      </c>
      <c r="F4482" t="s">
        <v>28</v>
      </c>
      <c r="G4482" t="s">
        <v>29</v>
      </c>
      <c r="H4482" s="1">
        <v>42158</v>
      </c>
      <c r="I4482" s="1">
        <v>43487</v>
      </c>
      <c r="J4482" s="1">
        <v>38612</v>
      </c>
      <c r="K4482" t="s">
        <v>6025</v>
      </c>
    </row>
    <row r="4483" spans="1:11" x14ac:dyDescent="0.3">
      <c r="A4483" t="s">
        <v>6026</v>
      </c>
      <c r="B4483" t="s">
        <v>24</v>
      </c>
      <c r="C4483" t="s">
        <v>12</v>
      </c>
      <c r="D4483" t="s">
        <v>94</v>
      </c>
      <c r="E4483" t="s">
        <v>14</v>
      </c>
      <c r="F4483" t="s">
        <v>60</v>
      </c>
      <c r="G4483" t="s">
        <v>29</v>
      </c>
      <c r="H4483" s="1">
        <v>40197</v>
      </c>
      <c r="J4483" s="1">
        <v>28076</v>
      </c>
      <c r="K4483" t="s">
        <v>6027</v>
      </c>
    </row>
    <row r="4484" spans="1:11" x14ac:dyDescent="0.3">
      <c r="A4484" t="s">
        <v>6028</v>
      </c>
      <c r="B4484" t="s">
        <v>49</v>
      </c>
      <c r="C4484" t="s">
        <v>25</v>
      </c>
      <c r="D4484" t="s">
        <v>31</v>
      </c>
      <c r="E4484" t="s">
        <v>86</v>
      </c>
      <c r="G4484" t="s">
        <v>69</v>
      </c>
      <c r="H4484" s="1">
        <v>40881</v>
      </c>
      <c r="I4484" s="1">
        <v>41783</v>
      </c>
      <c r="J4484" s="1">
        <v>23002</v>
      </c>
      <c r="K4484">
        <v>59852</v>
      </c>
    </row>
    <row r="4485" spans="1:11" x14ac:dyDescent="0.3">
      <c r="A4485" t="s">
        <v>6029</v>
      </c>
      <c r="B4485" t="s">
        <v>85</v>
      </c>
      <c r="C4485" t="s">
        <v>58</v>
      </c>
      <c r="D4485" t="s">
        <v>94</v>
      </c>
      <c r="E4485" t="s">
        <v>105</v>
      </c>
      <c r="F4485" t="s">
        <v>60</v>
      </c>
      <c r="G4485" t="s">
        <v>42</v>
      </c>
      <c r="H4485" s="1">
        <v>40404</v>
      </c>
      <c r="J4485" s="1">
        <v>37694</v>
      </c>
      <c r="K4485" t="s">
        <v>6030</v>
      </c>
    </row>
    <row r="4486" spans="1:11" x14ac:dyDescent="0.3">
      <c r="A4486" t="s">
        <v>6031</v>
      </c>
      <c r="B4486" t="s">
        <v>49</v>
      </c>
      <c r="C4486" t="s">
        <v>20</v>
      </c>
      <c r="D4486" t="s">
        <v>31</v>
      </c>
      <c r="E4486" t="s">
        <v>54</v>
      </c>
      <c r="F4486" t="s">
        <v>15</v>
      </c>
      <c r="G4486" t="s">
        <v>69</v>
      </c>
      <c r="H4486" s="1">
        <v>42299</v>
      </c>
      <c r="J4486" s="1">
        <v>33564</v>
      </c>
      <c r="K4486" t="s">
        <v>6032</v>
      </c>
    </row>
    <row r="4487" spans="1:11" x14ac:dyDescent="0.3">
      <c r="A4487" t="s">
        <v>6033</v>
      </c>
      <c r="B4487" t="s">
        <v>85</v>
      </c>
      <c r="C4487" t="s">
        <v>82</v>
      </c>
      <c r="E4487" t="s">
        <v>92</v>
      </c>
      <c r="F4487" t="s">
        <v>28</v>
      </c>
      <c r="G4487" t="s">
        <v>69</v>
      </c>
      <c r="H4487" s="1">
        <v>40080</v>
      </c>
      <c r="I4487" s="1">
        <v>40211</v>
      </c>
      <c r="J4487" s="1">
        <v>23059</v>
      </c>
    </row>
    <row r="4488" spans="1:11" x14ac:dyDescent="0.3">
      <c r="B4488" t="s">
        <v>19</v>
      </c>
      <c r="C4488" t="s">
        <v>20</v>
      </c>
      <c r="D4488" t="s">
        <v>125</v>
      </c>
      <c r="E4488" t="s">
        <v>54</v>
      </c>
      <c r="F4488" t="s">
        <v>15</v>
      </c>
      <c r="G4488" t="s">
        <v>47</v>
      </c>
      <c r="H4488" s="1">
        <v>40761</v>
      </c>
      <c r="K4488" t="s">
        <v>885</v>
      </c>
    </row>
    <row r="4489" spans="1:11" x14ac:dyDescent="0.3">
      <c r="A4489" t="s">
        <v>6034</v>
      </c>
      <c r="C4489" t="s">
        <v>12</v>
      </c>
      <c r="D4489" t="s">
        <v>31</v>
      </c>
      <c r="E4489" t="s">
        <v>99</v>
      </c>
      <c r="F4489" t="s">
        <v>28</v>
      </c>
      <c r="G4489" t="s">
        <v>64</v>
      </c>
      <c r="H4489" s="1">
        <v>41600</v>
      </c>
      <c r="I4489" s="1">
        <v>41781</v>
      </c>
      <c r="J4489" s="1">
        <v>27368</v>
      </c>
      <c r="K4489" t="s">
        <v>785</v>
      </c>
    </row>
    <row r="4490" spans="1:11" x14ac:dyDescent="0.3">
      <c r="A4490" t="s">
        <v>6035</v>
      </c>
      <c r="C4490" t="s">
        <v>40</v>
      </c>
      <c r="G4490" t="s">
        <v>42</v>
      </c>
      <c r="H4490" s="1">
        <v>41387</v>
      </c>
      <c r="J4490" s="1">
        <v>38361</v>
      </c>
    </row>
    <row r="4491" spans="1:11" x14ac:dyDescent="0.3">
      <c r="A4491" t="s">
        <v>6036</v>
      </c>
      <c r="B4491" t="s">
        <v>67</v>
      </c>
      <c r="C4491" t="s">
        <v>12</v>
      </c>
      <c r="D4491" t="s">
        <v>13</v>
      </c>
      <c r="G4491" t="s">
        <v>47</v>
      </c>
      <c r="H4491" s="1">
        <v>40993</v>
      </c>
      <c r="J4491" s="1">
        <v>27781</v>
      </c>
      <c r="K4491" t="s">
        <v>785</v>
      </c>
    </row>
    <row r="4492" spans="1:11" x14ac:dyDescent="0.3">
      <c r="A4492" t="s">
        <v>6037</v>
      </c>
      <c r="B4492" t="s">
        <v>49</v>
      </c>
      <c r="C4492" t="s">
        <v>12</v>
      </c>
      <c r="D4492" t="s">
        <v>130</v>
      </c>
      <c r="E4492" t="s">
        <v>86</v>
      </c>
      <c r="F4492" t="s">
        <v>33</v>
      </c>
      <c r="G4492" t="s">
        <v>47</v>
      </c>
      <c r="H4492" s="1">
        <v>40991</v>
      </c>
      <c r="J4492" s="1">
        <v>37667</v>
      </c>
      <c r="K4492" t="s">
        <v>6038</v>
      </c>
    </row>
    <row r="4493" spans="1:11" x14ac:dyDescent="0.3">
      <c r="A4493" t="s">
        <v>6039</v>
      </c>
      <c r="B4493" t="s">
        <v>19</v>
      </c>
      <c r="C4493" t="s">
        <v>37</v>
      </c>
      <c r="D4493" t="s">
        <v>21</v>
      </c>
      <c r="E4493" t="s">
        <v>63</v>
      </c>
      <c r="F4493" t="s">
        <v>15</v>
      </c>
      <c r="G4493" t="s">
        <v>42</v>
      </c>
      <c r="H4493" s="1">
        <v>42681</v>
      </c>
      <c r="I4493" s="1">
        <v>44215</v>
      </c>
    </row>
    <row r="4494" spans="1:11" x14ac:dyDescent="0.3">
      <c r="A4494" t="s">
        <v>6040</v>
      </c>
      <c r="B4494" t="s">
        <v>19</v>
      </c>
      <c r="C4494" t="s">
        <v>37</v>
      </c>
      <c r="F4494" t="s">
        <v>28</v>
      </c>
      <c r="G4494" t="s">
        <v>74</v>
      </c>
      <c r="H4494" t="s">
        <v>75</v>
      </c>
      <c r="J4494" s="1">
        <v>27346</v>
      </c>
      <c r="K4494">
        <v>95396</v>
      </c>
    </row>
    <row r="4495" spans="1:11" x14ac:dyDescent="0.3">
      <c r="A4495" t="s">
        <v>6041</v>
      </c>
      <c r="G4495" t="s">
        <v>74</v>
      </c>
      <c r="H4495" s="1">
        <v>40076</v>
      </c>
      <c r="J4495" s="1">
        <v>23219</v>
      </c>
      <c r="K4495" t="s">
        <v>6042</v>
      </c>
    </row>
    <row r="4496" spans="1:11" x14ac:dyDescent="0.3">
      <c r="A4496" t="s">
        <v>6043</v>
      </c>
      <c r="B4496" t="s">
        <v>85</v>
      </c>
      <c r="C4496" t="s">
        <v>25</v>
      </c>
      <c r="D4496" t="s">
        <v>68</v>
      </c>
      <c r="E4496" t="s">
        <v>38</v>
      </c>
      <c r="F4496" t="s">
        <v>55</v>
      </c>
      <c r="G4496" t="s">
        <v>69</v>
      </c>
      <c r="H4496" s="1">
        <v>41673</v>
      </c>
      <c r="I4496" s="1">
        <v>43473</v>
      </c>
      <c r="J4496" s="1">
        <v>23404</v>
      </c>
      <c r="K4496">
        <v>89749</v>
      </c>
    </row>
    <row r="4497" spans="1:11" x14ac:dyDescent="0.3">
      <c r="A4497" t="s">
        <v>6044</v>
      </c>
      <c r="C4497" t="s">
        <v>45</v>
      </c>
      <c r="D4497" t="s">
        <v>31</v>
      </c>
      <c r="E4497" t="s">
        <v>54</v>
      </c>
      <c r="G4497" t="s">
        <v>74</v>
      </c>
      <c r="H4497" s="1">
        <v>41197</v>
      </c>
      <c r="I4497" s="1">
        <v>42349</v>
      </c>
      <c r="J4497" s="1">
        <v>23454</v>
      </c>
    </row>
    <row r="4498" spans="1:11" x14ac:dyDescent="0.3">
      <c r="A4498" t="s">
        <v>6045</v>
      </c>
      <c r="B4498" t="s">
        <v>67</v>
      </c>
      <c r="C4498" t="s">
        <v>37</v>
      </c>
      <c r="D4498" t="s">
        <v>94</v>
      </c>
      <c r="E4498" t="s">
        <v>170</v>
      </c>
      <c r="F4498" t="s">
        <v>28</v>
      </c>
      <c r="G4498" t="s">
        <v>47</v>
      </c>
      <c r="H4498" t="s">
        <v>75</v>
      </c>
      <c r="I4498" s="1">
        <v>42428</v>
      </c>
      <c r="J4498" s="1">
        <v>24375</v>
      </c>
    </row>
    <row r="4499" spans="1:11" x14ac:dyDescent="0.3">
      <c r="A4499" t="s">
        <v>6046</v>
      </c>
      <c r="C4499" t="s">
        <v>37</v>
      </c>
      <c r="D4499" t="s">
        <v>13</v>
      </c>
      <c r="G4499" t="s">
        <v>42</v>
      </c>
      <c r="H4499" s="1">
        <v>43850</v>
      </c>
      <c r="J4499" s="1">
        <v>30594</v>
      </c>
    </row>
    <row r="4500" spans="1:11" x14ac:dyDescent="0.3">
      <c r="A4500" t="s">
        <v>6047</v>
      </c>
      <c r="B4500" t="s">
        <v>67</v>
      </c>
      <c r="C4500" t="s">
        <v>40</v>
      </c>
      <c r="D4500" t="s">
        <v>21</v>
      </c>
      <c r="E4500" t="s">
        <v>46</v>
      </c>
      <c r="F4500" t="s">
        <v>28</v>
      </c>
      <c r="G4500" t="s">
        <v>16</v>
      </c>
      <c r="H4500" s="1">
        <v>40208</v>
      </c>
      <c r="I4500" s="1">
        <v>41495</v>
      </c>
      <c r="J4500" s="1">
        <v>25915</v>
      </c>
    </row>
    <row r="4501" spans="1:11" x14ac:dyDescent="0.3">
      <c r="A4501" t="s">
        <v>6048</v>
      </c>
      <c r="C4501" t="s">
        <v>82</v>
      </c>
      <c r="D4501" t="s">
        <v>53</v>
      </c>
      <c r="E4501" t="s">
        <v>86</v>
      </c>
      <c r="F4501" t="s">
        <v>28</v>
      </c>
      <c r="G4501" t="s">
        <v>47</v>
      </c>
      <c r="H4501" s="1">
        <v>43020</v>
      </c>
      <c r="J4501" s="1">
        <v>28180</v>
      </c>
      <c r="K4501" t="s">
        <v>6049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BB1D-A1A0-4604-984C-8AF1F484009F}">
  <dimension ref="A1:M4501"/>
  <sheetViews>
    <sheetView workbookViewId="0">
      <selection activeCell="K2" sqref="K2"/>
    </sheetView>
  </sheetViews>
  <sheetFormatPr defaultRowHeight="14.4" x14ac:dyDescent="0.3"/>
  <cols>
    <col min="1" max="1" width="11.5546875" bestFit="1" customWidth="1"/>
    <col min="2" max="2" width="9.21875" bestFit="1" customWidth="1"/>
    <col min="3" max="3" width="11" bestFit="1" customWidth="1"/>
    <col min="4" max="4" width="11.109375" bestFit="1" customWidth="1"/>
    <col min="5" max="5" width="15.21875" customWidth="1"/>
    <col min="6" max="6" width="17" bestFit="1" customWidth="1"/>
    <col min="7" max="7" width="12.44140625" bestFit="1" customWidth="1"/>
    <col min="8" max="9" width="15.44140625" bestFit="1" customWidth="1"/>
    <col min="11" max="11" width="14.5546875" bestFit="1" customWidth="1"/>
    <col min="12" max="12" width="13.109375" bestFit="1" customWidth="1"/>
    <col min="13" max="13" width="7" bestFit="1" customWidth="1"/>
  </cols>
  <sheetData>
    <row r="1" spans="1:13" x14ac:dyDescent="0.3">
      <c r="A1" t="s">
        <v>6142</v>
      </c>
      <c r="B1" t="s">
        <v>6143</v>
      </c>
      <c r="C1" t="s">
        <v>1</v>
      </c>
      <c r="D1" t="s">
        <v>2</v>
      </c>
      <c r="E1" t="s">
        <v>3</v>
      </c>
      <c r="F1" t="s">
        <v>4</v>
      </c>
      <c r="G1" t="s">
        <v>6144</v>
      </c>
      <c r="H1" t="s">
        <v>6136</v>
      </c>
      <c r="I1" t="s">
        <v>7</v>
      </c>
      <c r="J1" t="s">
        <v>6145</v>
      </c>
      <c r="K1" t="s">
        <v>6139</v>
      </c>
      <c r="L1" t="s">
        <v>6147</v>
      </c>
      <c r="M1" t="s">
        <v>10</v>
      </c>
    </row>
    <row r="2" spans="1:13" x14ac:dyDescent="0.3">
      <c r="A2" t="str">
        <f>IF(Raw_Data!$A2="","E"&amp;TEXT(ROW()-1,"00000"),Raw_Data!$A2)</f>
        <v>E00001</v>
      </c>
      <c r="B2" t="s">
        <v>11</v>
      </c>
      <c r="C2" t="str">
        <f>IF(OR(PROPER(TRIM(Raw_Data!$B2))="M",PROPER(TRIM(Raw_Data!$B2))="MALE"),"Male",
IF(OR(PROPER(TRIM(Raw_Data!$B2))="F",PROPER(TRIM(Raw_Data!$B2))="FEMALE"),"Female","Unknown"))</f>
        <v>Unknown</v>
      </c>
      <c r="D2" t="str">
        <f>IF(TRIM(CLEAN(Raw_Data!$C2))="", "Unknown", PROPER(TRIM(Raw_Data!$C2)))</f>
        <v>New York</v>
      </c>
      <c r="E2" t="str">
        <f>IF(TRIM(Raw_Data!$D2)="IT","IT",PROPER(TRIM(CLEAN(Raw_Data!$D2))))</f>
        <v>IT</v>
      </c>
      <c r="F2" t="str">
        <f>IF(OR(UPPER(TRIM(Raw_Data!E2))="COO",
UPPER(TRIM(Raw_Data!E2))="HR",
UPPER(TRIM(Raw_Data!E2))="CEO",
UPPER(TRIM(Raw_Data!E2))="CFO",
UPPER(TRIM(Raw_Data!E2))="CMO"),
UPPER(TRIM(Raw_Data!E2)),
PROPER(TRIM(CLEAN(Raw_Data!E2))))</f>
        <v>Sales Executive</v>
      </c>
      <c r="G2" t="str">
        <f>SUBSTITUTE(PROPER(TRIM(CLEAN(Raw_Data!$F2)))," ","-")</f>
        <v>Full-Time</v>
      </c>
      <c r="H2" t="str">
        <f>PROPER(TRIM(CLEAN(Raw_Data!$G2)))</f>
        <v>Career Fairs</v>
      </c>
      <c r="I2" s="4" t="str">
        <f>TRIM(CLEAN(Raw_Data!H2))</f>
        <v>40644</v>
      </c>
      <c r="J2">
        <f>COUNTIF(I2:I4501,"N/A")</f>
        <v>238</v>
      </c>
      <c r="K2" t="str">
        <f>IF(Clean_Data!$I2="","Active","Exited")</f>
        <v>Active</v>
      </c>
      <c r="L2">
        <f ca="1">IF(Clean_Data!$K2="","",DATEDIF(Clean_Data!$K2,TODAY(),"Y"))</f>
        <v>20</v>
      </c>
      <c r="M2">
        <f>IF(Raw_Data!$L2="","",VALUE(SUBSTITUTE(SUBSTITUTE(TRIM(Raw_Data!$L2),"$",""),"k","000")))</f>
        <v>116056</v>
      </c>
    </row>
    <row r="3" spans="1:13" x14ac:dyDescent="0.3">
      <c r="A3" t="str">
        <f>IF(Raw_Data!$A3="","E"&amp;TEXT(ROW()-1,"00000"),Raw_Data!$A3)</f>
        <v>E00002</v>
      </c>
      <c r="B3" t="s">
        <v>18</v>
      </c>
      <c r="C3" t="str">
        <f>IF(OR(PROPER(TRIM(Raw_Data!$B3))="M",PROPER(TRIM(Raw_Data!$B3))="MALE"),"Male",
IF(OR(PROPER(TRIM(Raw_Data!$B3))="F",PROPER(TRIM(Raw_Data!$B3))="FEMALE"),"Female","Unknown"))</f>
        <v>Male</v>
      </c>
      <c r="D3" t="str">
        <f>IF(TRIM(CLEAN(Raw_Data!$C3))="", "Unknown", PROPER(TRIM(Raw_Data!$C3)))</f>
        <v>Austin</v>
      </c>
      <c r="E3" t="str">
        <f>IF(TRIM(Raw_Data!$D3)="IT","IT",PROPER(TRIM(CLEAN(Raw_Data!$D3))))</f>
        <v>Research</v>
      </c>
      <c r="F3" t="str">
        <f>IF(OR(UPPER(TRIM(Raw_Data!E3))="COO",
UPPER(TRIM(Raw_Data!E3))="HR",
UPPER(TRIM(Raw_Data!E3))="CEO",
UPPER(TRIM(Raw_Data!E3))="CFO",
UPPER(TRIM(Raw_Data!E3))="CMO"),
UPPER(TRIM(Raw_Data!E3)),
PROPER(TRIM(CLEAN(Raw_Data!E3))))</f>
        <v>Sales Executive</v>
      </c>
      <c r="G3" t="str">
        <f>SUBSTITUTE(PROPER(TRIM(CLEAN(Raw_Data!$F3)))," ","-")</f>
        <v>Full-Time</v>
      </c>
      <c r="H3" t="str">
        <f>PROPER(TRIM(CLEAN(Raw_Data!$G3)))</f>
        <v/>
      </c>
      <c r="I3" s="3" t="str">
        <f>TRIM(CLEAN(Raw_Data!H3))</f>
        <v>40461</v>
      </c>
      <c r="J3">
        <f>(238/4501)*100</f>
        <v>5.2877138413685847</v>
      </c>
      <c r="K3" t="str">
        <f>IF(Clean_Data!$I3="","Active","Exited")</f>
        <v>Active</v>
      </c>
      <c r="L3">
        <f ca="1">IF(Clean_Data!$K3="","",DATEDIF(Clean_Data!$K3,TODAY(),"Y"))</f>
        <v>50</v>
      </c>
      <c r="M3">
        <f>IF(Raw_Data!$L3="","",VALUE(SUBSTITUTE(SUBSTITUTE(TRIM(Raw_Data!$L3),"$",""),"k","000")))</f>
        <v>55000</v>
      </c>
    </row>
    <row r="4" spans="1:13" x14ac:dyDescent="0.3">
      <c r="A4" t="str">
        <f>IF(Raw_Data!$A4="","E"&amp;TEXT(ROW()-1,"00000"),Raw_Data!$A4)</f>
        <v>E00003</v>
      </c>
      <c r="B4" t="s">
        <v>23</v>
      </c>
      <c r="C4" t="str">
        <f>IF(OR(PROPER(TRIM(Raw_Data!$B4))="M",PROPER(TRIM(Raw_Data!$B4))="MALE"),"Male",
IF(OR(PROPER(TRIM(Raw_Data!$B4))="F",PROPER(TRIM(Raw_Data!$B4))="FEMALE"),"Female","Unknown"))</f>
        <v>Female</v>
      </c>
      <c r="D4" t="str">
        <f>IF(TRIM(CLEAN(Raw_Data!$C4))="", "Unknown", PROPER(TRIM(Raw_Data!$C4)))</f>
        <v>Seattle</v>
      </c>
      <c r="E4" t="str">
        <f>IF(TRIM(Raw_Data!$D4)="IT","IT",PROPER(TRIM(CLEAN(Raw_Data!$D4))))</f>
        <v>Operations</v>
      </c>
      <c r="F4" t="str">
        <f>IF(OR(UPPER(TRIM(Raw_Data!E4))="COO",
UPPER(TRIM(Raw_Data!E4))="HR",
UPPER(TRIM(Raw_Data!E4))="CEO",
UPPER(TRIM(Raw_Data!E4))="CFO",
UPPER(TRIM(Raw_Data!E4))="CMO"),
UPPER(TRIM(Raw_Data!E4)),
PROPER(TRIM(CLEAN(Raw_Data!E4))))</f>
        <v>COO</v>
      </c>
      <c r="G4" t="str">
        <f>SUBSTITUTE(PROPER(TRIM(CLEAN(Raw_Data!$F4)))," ","-")</f>
        <v>Part-Time</v>
      </c>
      <c r="H4" t="str">
        <f>PROPER(TRIM(CLEAN(Raw_Data!$G4)))</f>
        <v>Recruiting Agency</v>
      </c>
      <c r="I4" s="4" t="str">
        <f>TRIM(CLEAN(Raw_Data!H4))</f>
        <v>42794</v>
      </c>
      <c r="K4" t="str">
        <f>IF(Clean_Data!$I4="","Active","Exited")</f>
        <v>Active</v>
      </c>
      <c r="L4">
        <f ca="1">IF(Clean_Data!$K4="","",DATEDIF(Clean_Data!$K4,TODAY(),"Y"))</f>
        <v>58</v>
      </c>
      <c r="M4" t="str">
        <f>IF(Raw_Data!$L4="","",VALUE(SUBSTITUTE(SUBSTITUTE(TRIM(Raw_Data!$L4),"$",""),"k","000")))</f>
        <v/>
      </c>
    </row>
    <row r="5" spans="1:13" x14ac:dyDescent="0.3">
      <c r="A5" t="str">
        <f>IF(Raw_Data!$A5="","E"&amp;TEXT(ROW()-1,"00000"),Raw_Data!$A5)</f>
        <v>E00004</v>
      </c>
      <c r="B5" t="s">
        <v>30</v>
      </c>
      <c r="C5" t="str">
        <f>IF(OR(PROPER(TRIM(Raw_Data!$B5))="M",PROPER(TRIM(Raw_Data!$B5))="MALE"),"Male",
IF(OR(PROPER(TRIM(Raw_Data!$B5))="F",PROPER(TRIM(Raw_Data!$B5))="FEMALE"),"Female","Unknown"))</f>
        <v>Unknown</v>
      </c>
      <c r="D5" t="str">
        <f>IF(TRIM(CLEAN(Raw_Data!$C5))="", "Unknown", PROPER(TRIM(Raw_Data!$C5)))</f>
        <v>Austin</v>
      </c>
      <c r="E5" t="str">
        <f>IF(TRIM(Raw_Data!$D5)="IT","IT",PROPER(TRIM(CLEAN(Raw_Data!$D5))))</f>
        <v>IT</v>
      </c>
      <c r="F5" t="str">
        <f>IF(OR(UPPER(TRIM(Raw_Data!E5))="COO",
UPPER(TRIM(Raw_Data!E5))="HR",
UPPER(TRIM(Raw_Data!E5))="CEO",
UPPER(TRIM(Raw_Data!E5))="CFO",
UPPER(TRIM(Raw_Data!E5))="CMO"),
UPPER(TRIM(Raw_Data!E5)),
PROPER(TRIM(CLEAN(Raw_Data!E5))))</f>
        <v>Developer</v>
      </c>
      <c r="G5" t="str">
        <f>SUBSTITUTE(PROPER(TRIM(CLEAN(Raw_Data!$F5)))," ","-")</f>
        <v>Full-Time</v>
      </c>
      <c r="H5" t="str">
        <f>PROPER(TRIM(CLEAN(Raw_Data!$G5)))</f>
        <v/>
      </c>
      <c r="I5" s="4" t="str">
        <f>TRIM(CLEAN(Raw_Data!H5))</f>
        <v>40096</v>
      </c>
      <c r="K5" t="str">
        <f>IF(Clean_Data!$I5="","Active","Exited")</f>
        <v>Active</v>
      </c>
      <c r="L5">
        <f ca="1">IF(Clean_Data!$K5="","",DATEDIF(Clean_Data!$K5,TODAY(),"Y"))</f>
        <v>59</v>
      </c>
      <c r="M5">
        <f>IF(Raw_Data!$L5="","",VALUE(SUBSTITUTE(SUBSTITUTE(TRIM(Raw_Data!$L5),"$",""),"k","000")))</f>
        <v>43000</v>
      </c>
    </row>
    <row r="6" spans="1:13" x14ac:dyDescent="0.3">
      <c r="A6" t="str">
        <f>IF(Raw_Data!$A6="","E"&amp;TEXT(ROW()-1,"00000"),Raw_Data!$A6)</f>
        <v>E00005</v>
      </c>
      <c r="B6" t="s">
        <v>35</v>
      </c>
      <c r="C6" t="str">
        <f>IF(OR(PROPER(TRIM(Raw_Data!$B6))="M",PROPER(TRIM(Raw_Data!$B6))="MALE"),"Male",
IF(OR(PROPER(TRIM(Raw_Data!$B6))="F",PROPER(TRIM(Raw_Data!$B6))="FEMALE"),"Female","Unknown"))</f>
        <v>Male</v>
      </c>
      <c r="D6" t="str">
        <f>IF(TRIM(CLEAN(Raw_Data!$C6))="", "Unknown", PROPER(TRIM(Raw_Data!$C6)))</f>
        <v>Denver</v>
      </c>
      <c r="E6" t="str">
        <f>IF(TRIM(Raw_Data!$D6)="IT","IT",PROPER(TRIM(CLEAN(Raw_Data!$D6))))</f>
        <v>IT</v>
      </c>
      <c r="F6" t="str">
        <f>IF(OR(UPPER(TRIM(Raw_Data!E6))="COO",
UPPER(TRIM(Raw_Data!E6))="HR",
UPPER(TRIM(Raw_Data!E6))="CEO",
UPPER(TRIM(Raw_Data!E6))="CFO",
UPPER(TRIM(Raw_Data!E6))="CMO"),
UPPER(TRIM(Raw_Data!E6)),
PROPER(TRIM(CLEAN(Raw_Data!E6))))</f>
        <v>Marketing Manager</v>
      </c>
      <c r="G6" t="str">
        <f>SUBSTITUTE(PROPER(TRIM(CLEAN(Raw_Data!$F6)))," ","-")</f>
        <v>Full-Time</v>
      </c>
      <c r="H6" t="str">
        <f>PROPER(TRIM(CLEAN(Raw_Data!$G6)))</f>
        <v>Career Fairs</v>
      </c>
      <c r="I6" s="4" t="str">
        <f>TRIM(CLEAN(Raw_Data!H6))</f>
        <v>39983</v>
      </c>
      <c r="K6" t="str">
        <f>IF(Clean_Data!$I6="","Active","Exited")</f>
        <v>Active</v>
      </c>
      <c r="L6">
        <f ca="1">IF(Clean_Data!$K6="","",DATEDIF(Clean_Data!$K6,TODAY(),"Y"))</f>
        <v>62</v>
      </c>
      <c r="M6" t="str">
        <f>IF(Raw_Data!$L6="","",VALUE(SUBSTITUTE(SUBSTITUTE(TRIM(Raw_Data!$L6),"$",""),"k","000")))</f>
        <v/>
      </c>
    </row>
    <row r="7" spans="1:13" x14ac:dyDescent="0.3">
      <c r="A7" t="str">
        <f>IF(Raw_Data!$A7="","E"&amp;TEXT(ROW()-1,"00000"),Raw_Data!$A7)</f>
        <v>E00006</v>
      </c>
      <c r="B7" t="s">
        <v>39</v>
      </c>
      <c r="C7" t="str">
        <f>IF(OR(PROPER(TRIM(Raw_Data!$B7))="M",PROPER(TRIM(Raw_Data!$B7))="MALE"),"Male",
IF(OR(PROPER(TRIM(Raw_Data!$B7))="F",PROPER(TRIM(Raw_Data!$B7))="FEMALE"),"Female","Unknown"))</f>
        <v>Unknown</v>
      </c>
      <c r="D7" t="str">
        <f>IF(TRIM(CLEAN(Raw_Data!$C7))="", "Unknown", PROPER(TRIM(Raw_Data!$C7)))</f>
        <v>Unknown</v>
      </c>
      <c r="E7" t="str">
        <f>IF(TRIM(Raw_Data!$D7)="IT","IT",PROPER(TRIM(CLEAN(Raw_Data!$D7))))</f>
        <v>Administrative</v>
      </c>
      <c r="F7" t="str">
        <f>IF(OR(UPPER(TRIM(Raw_Data!E7))="COO",
UPPER(TRIM(Raw_Data!E7))="HR",
UPPER(TRIM(Raw_Data!E7))="CEO",
UPPER(TRIM(Raw_Data!E7))="CFO",
UPPER(TRIM(Raw_Data!E7))="CMO"),
UPPER(TRIM(Raw_Data!E7)),
PROPER(TRIM(CLEAN(Raw_Data!E7))))</f>
        <v>Developer</v>
      </c>
      <c r="G7" t="str">
        <f>SUBSTITUTE(PROPER(TRIM(CLEAN(Raw_Data!$F7)))," ","-")</f>
        <v>Full-Time</v>
      </c>
      <c r="H7" t="str">
        <f>PROPER(TRIM(CLEAN(Raw_Data!$G7)))</f>
        <v>Job Boards</v>
      </c>
      <c r="I7" s="4" t="str">
        <f>TRIM(CLEAN(Raw_Data!H7))</f>
        <v>43104</v>
      </c>
      <c r="K7" t="str">
        <f>IF(Clean_Data!$I7="","Active","Exited")</f>
        <v>Active</v>
      </c>
      <c r="L7">
        <f ca="1">IF(Clean_Data!$K7="","",DATEDIF(Clean_Data!$K7,TODAY(),"Y"))</f>
        <v>50</v>
      </c>
      <c r="M7">
        <f>IF(Raw_Data!$L7="","",VALUE(SUBSTITUTE(SUBSTITUTE(TRIM(Raw_Data!$L7),"$",""),"k","000")))</f>
        <v>112467</v>
      </c>
    </row>
    <row r="8" spans="1:13" x14ac:dyDescent="0.3">
      <c r="A8" t="str">
        <f>IF(Raw_Data!$A8="","E"&amp;TEXT(ROW()-1,"00000"),Raw_Data!$A8)</f>
        <v>E00007</v>
      </c>
      <c r="B8" t="s">
        <v>44</v>
      </c>
      <c r="C8" t="str">
        <f>IF(OR(PROPER(TRIM(Raw_Data!$B8))="M",PROPER(TRIM(Raw_Data!$B8))="MALE"),"Male",
IF(OR(PROPER(TRIM(Raw_Data!$B8))="F",PROPER(TRIM(Raw_Data!$B8))="FEMALE"),"Female","Unknown"))</f>
        <v>Unknown</v>
      </c>
      <c r="D8" t="str">
        <f>IF(TRIM(CLEAN(Raw_Data!$C8))="", "Unknown", PROPER(TRIM(Raw_Data!$C8)))</f>
        <v>Austin</v>
      </c>
      <c r="E8" t="str">
        <f>IF(TRIM(Raw_Data!$D8)="IT","IT",PROPER(TRIM(CLEAN(Raw_Data!$D8))))</f>
        <v>IT</v>
      </c>
      <c r="F8" t="str">
        <f>IF(OR(UPPER(TRIM(Raw_Data!E8))="COO",
UPPER(TRIM(Raw_Data!E8))="HR",
UPPER(TRIM(Raw_Data!E8))="CEO",
UPPER(TRIM(Raw_Data!E8))="CFO",
UPPER(TRIM(Raw_Data!E8))="CMO"),
UPPER(TRIM(Raw_Data!E8)),
PROPER(TRIM(CLEAN(Raw_Data!E8))))</f>
        <v>Copywriter</v>
      </c>
      <c r="G8" t="str">
        <f>SUBSTITUTE(PROPER(TRIM(CLEAN(Raw_Data!$F8)))," ","-")</f>
        <v>Part-Time</v>
      </c>
      <c r="H8" t="str">
        <f>PROPER(TRIM(CLEAN(Raw_Data!$G8)))</f>
        <v>Job Boards</v>
      </c>
      <c r="I8" s="4" t="str">
        <f>TRIM(CLEAN(Raw_Data!H8))</f>
        <v>41319</v>
      </c>
      <c r="K8" t="str">
        <f>IF(Clean_Data!$I8="","Active","Exited")</f>
        <v>Exited</v>
      </c>
      <c r="L8" t="str">
        <f ca="1">IF(Clean_Data!$K8="","",DATEDIF(Clean_Data!$K8,TODAY(),"Y"))</f>
        <v/>
      </c>
      <c r="M8" t="str">
        <f>IF(Raw_Data!$L8="","",VALUE(SUBSTITUTE(SUBSTITUTE(TRIM(Raw_Data!$L8),"$",""),"k","000")))</f>
        <v/>
      </c>
    </row>
    <row r="9" spans="1:13" x14ac:dyDescent="0.3">
      <c r="A9" t="str">
        <f>IF(Raw_Data!$A9="","E"&amp;TEXT(ROW()-1,"00000"),Raw_Data!$A9)</f>
        <v>E00008</v>
      </c>
      <c r="B9" t="s">
        <v>48</v>
      </c>
      <c r="C9" t="str">
        <f>IF(OR(PROPER(TRIM(Raw_Data!$B9))="M",PROPER(TRIM(Raw_Data!$B9))="MALE"),"Male",
IF(OR(PROPER(TRIM(Raw_Data!$B9))="F",PROPER(TRIM(Raw_Data!$B9))="FEMALE"),"Female","Unknown"))</f>
        <v>Female</v>
      </c>
      <c r="D9" t="str">
        <f>IF(TRIM(CLEAN(Raw_Data!$C9))="", "Unknown", PROPER(TRIM(Raw_Data!$C9)))</f>
        <v>New York</v>
      </c>
      <c r="E9" t="str">
        <f>IF(TRIM(Raw_Data!$D9)="IT","IT",PROPER(TRIM(CLEAN(Raw_Data!$D9))))</f>
        <v>Legal</v>
      </c>
      <c r="F9" t="str">
        <f>IF(OR(UPPER(TRIM(Raw_Data!E9))="COO",
UPPER(TRIM(Raw_Data!E9))="HR",
UPPER(TRIM(Raw_Data!E9))="CEO",
UPPER(TRIM(Raw_Data!E9))="CFO",
UPPER(TRIM(Raw_Data!E9))="CMO"),
UPPER(TRIM(Raw_Data!E9)),
PROPER(TRIM(CLEAN(Raw_Data!E9))))</f>
        <v>Developer</v>
      </c>
      <c r="G9" t="str">
        <f>SUBSTITUTE(PROPER(TRIM(CLEAN(Raw_Data!$F9)))," ","-")</f>
        <v/>
      </c>
      <c r="H9" t="str">
        <f>PROPER(TRIM(CLEAN(Raw_Data!$G9)))</f>
        <v>Job Boards</v>
      </c>
      <c r="I9" s="4" t="str">
        <f>TRIM(CLEAN(Raw_Data!H9))</f>
        <v>43023</v>
      </c>
      <c r="K9" t="str">
        <f>IF(Clean_Data!$I9="","Active","Exited")</f>
        <v>Exited</v>
      </c>
      <c r="L9">
        <f ca="1">IF(Clean_Data!$K9="","",DATEDIF(Clean_Data!$K9,TODAY(),"Y"))</f>
        <v>31</v>
      </c>
      <c r="M9">
        <f>IF(Raw_Data!$L9="","",VALUE(SUBSTITUTE(SUBSTITUTE(TRIM(Raw_Data!$L9),"$",""),"k","000")))</f>
        <v>111222</v>
      </c>
    </row>
    <row r="10" spans="1:13" x14ac:dyDescent="0.3">
      <c r="A10" t="str">
        <f>IF(Raw_Data!$A10="","E"&amp;TEXT(ROW()-1,"00000"),Raw_Data!$A10)</f>
        <v>E00009</v>
      </c>
      <c r="B10" t="s">
        <v>52</v>
      </c>
      <c r="C10" t="str">
        <f>IF(OR(PROPER(TRIM(Raw_Data!$B10))="M",PROPER(TRIM(Raw_Data!$B10))="MALE"),"Male",
IF(OR(PROPER(TRIM(Raw_Data!$B10))="F",PROPER(TRIM(Raw_Data!$B10))="FEMALE"),"Female","Unknown"))</f>
        <v>Unknown</v>
      </c>
      <c r="D10" t="str">
        <f>IF(TRIM(CLEAN(Raw_Data!$C10))="", "Unknown", PROPER(TRIM(Raw_Data!$C10)))</f>
        <v>Unknown</v>
      </c>
      <c r="E10" t="str">
        <f>IF(TRIM(Raw_Data!$D10)="IT","IT",PROPER(TRIM(CLEAN(Raw_Data!$D10))))</f>
        <v>Customer Service</v>
      </c>
      <c r="F10" t="str">
        <f>IF(OR(UPPER(TRIM(Raw_Data!E10))="COO",
UPPER(TRIM(Raw_Data!E10))="HR",
UPPER(TRIM(Raw_Data!E10))="CEO",
UPPER(TRIM(Raw_Data!E10))="CFO",
UPPER(TRIM(Raw_Data!E10))="CMO"),
UPPER(TRIM(Raw_Data!E10)),
PROPER(TRIM(CLEAN(Raw_Data!E10))))</f>
        <v>Analyst</v>
      </c>
      <c r="G10" t="str">
        <f>SUBSTITUTE(PROPER(TRIM(CLEAN(Raw_Data!$F10)))," ","-")</f>
        <v>Part-Time</v>
      </c>
      <c r="H10" t="str">
        <f>PROPER(TRIM(CLEAN(Raw_Data!$G10)))</f>
        <v>Job Boards</v>
      </c>
      <c r="I10" s="4" t="str">
        <f>TRIM(CLEAN(Raw_Data!H10))</f>
        <v>43223</v>
      </c>
      <c r="K10" t="str">
        <f>IF(Clean_Data!$I10="","Active","Exited")</f>
        <v>Active</v>
      </c>
      <c r="L10">
        <f ca="1">IF(Clean_Data!$K10="","",DATEDIF(Clean_Data!$K10,TODAY(),"Y"))</f>
        <v>47</v>
      </c>
      <c r="M10">
        <f>IF(Raw_Data!$L10="","",VALUE(SUBSTITUTE(SUBSTITUTE(TRIM(Raw_Data!$L10),"$",""),"k","000")))</f>
        <v>108356</v>
      </c>
    </row>
    <row r="11" spans="1:13" x14ac:dyDescent="0.3">
      <c r="A11" t="str">
        <f>IF(Raw_Data!$A11="","E"&amp;TEXT(ROW()-1,"00000"),Raw_Data!$A11)</f>
        <v>E00010</v>
      </c>
      <c r="B11" t="s">
        <v>57</v>
      </c>
      <c r="C11" t="str">
        <f>IF(OR(PROPER(TRIM(Raw_Data!$B11))="M",PROPER(TRIM(Raw_Data!$B11))="MALE"),"Male",
IF(OR(PROPER(TRIM(Raw_Data!$B11))="F",PROPER(TRIM(Raw_Data!$B11))="FEMALE"),"Female","Unknown"))</f>
        <v>Male</v>
      </c>
      <c r="D11" t="str">
        <f>IF(TRIM(CLEAN(Raw_Data!$C11))="", "Unknown", PROPER(TRIM(Raw_Data!$C11)))</f>
        <v>New York</v>
      </c>
      <c r="E11" t="str">
        <f>IF(TRIM(Raw_Data!$D11)="IT","IT",PROPER(TRIM(CLEAN(Raw_Data!$D11))))</f>
        <v>Marketing</v>
      </c>
      <c r="F11" t="str">
        <f>IF(OR(UPPER(TRIM(Raw_Data!E11))="COO",
UPPER(TRIM(Raw_Data!E11))="HR",
UPPER(TRIM(Raw_Data!E11))="CEO",
UPPER(TRIM(Raw_Data!E11))="CFO",
UPPER(TRIM(Raw_Data!E11))="CMO"),
UPPER(TRIM(Raw_Data!E11)),
PROPER(TRIM(CLEAN(Raw_Data!E11))))</f>
        <v>Developer</v>
      </c>
      <c r="G11" t="str">
        <f>SUBSTITUTE(PROPER(TRIM(CLEAN(Raw_Data!$F11)))," ","-")</f>
        <v>Hourly-Rate</v>
      </c>
      <c r="H11" t="str">
        <f>PROPER(TRIM(CLEAN(Raw_Data!$G11)))</f>
        <v>Job Boards</v>
      </c>
      <c r="I11" s="4" t="str">
        <f>TRIM(CLEAN(Raw_Data!H11))</f>
        <v>40250</v>
      </c>
      <c r="K11" t="str">
        <f>IF(Clean_Data!$I11="","Active","Exited")</f>
        <v>Exited</v>
      </c>
      <c r="L11">
        <f ca="1">IF(Clean_Data!$K11="","",DATEDIF(Clean_Data!$K11,TODAY(),"Y"))</f>
        <v>34</v>
      </c>
      <c r="M11">
        <f>IF(Raw_Data!$L11="","",VALUE(SUBSTITUTE(SUBSTITUTE(TRIM(Raw_Data!$L11),"$",""),"k","000")))</f>
        <v>40000</v>
      </c>
    </row>
    <row r="12" spans="1:13" x14ac:dyDescent="0.3">
      <c r="A12" t="str">
        <f>IF(Raw_Data!$A12="","E"&amp;TEXT(ROW()-1,"00000"),Raw_Data!$A12)</f>
        <v>E00011</v>
      </c>
      <c r="B12" t="s">
        <v>62</v>
      </c>
      <c r="C12" t="str">
        <f>IF(OR(PROPER(TRIM(Raw_Data!$B12))="M",PROPER(TRIM(Raw_Data!$B12))="MALE"),"Male",
IF(OR(PROPER(TRIM(Raw_Data!$B12))="F",PROPER(TRIM(Raw_Data!$B12))="FEMALE"),"Female","Unknown"))</f>
        <v>Unknown</v>
      </c>
      <c r="D12" t="str">
        <f>IF(TRIM(CLEAN(Raw_Data!$C12))="", "Unknown", PROPER(TRIM(Raw_Data!$C12)))</f>
        <v>Austin</v>
      </c>
      <c r="E12" t="str">
        <f>IF(TRIM(Raw_Data!$D12)="IT","IT",PROPER(TRIM(CLEAN(Raw_Data!$D12))))</f>
        <v/>
      </c>
      <c r="F12" t="str">
        <f>IF(OR(UPPER(TRIM(Raw_Data!E12))="COO",
UPPER(TRIM(Raw_Data!E12))="HR",
UPPER(TRIM(Raw_Data!E12))="CEO",
UPPER(TRIM(Raw_Data!E12))="CFO",
UPPER(TRIM(Raw_Data!E12))="CMO"),
UPPER(TRIM(Raw_Data!E12)),
PROPER(TRIM(CLEAN(Raw_Data!E12))))</f>
        <v>Engineer</v>
      </c>
      <c r="G12" t="str">
        <f>SUBSTITUTE(PROPER(TRIM(CLEAN(Raw_Data!$F12)))," ","-")</f>
        <v/>
      </c>
      <c r="H12" t="str">
        <f>PROPER(TRIM(CLEAN(Raw_Data!$G12)))</f>
        <v>Online Portal</v>
      </c>
      <c r="I12" s="4" t="str">
        <f>TRIM(CLEAN(Raw_Data!H12))</f>
        <v>42580</v>
      </c>
      <c r="K12" t="str">
        <f>IF(Clean_Data!$I12="","Active","Exited")</f>
        <v>Exited</v>
      </c>
      <c r="L12" t="str">
        <f ca="1">IF(Clean_Data!$K12="","",DATEDIF(Clean_Data!$K12,TODAY(),"Y"))</f>
        <v/>
      </c>
      <c r="M12">
        <f>IF(Raw_Data!$L12="","",VALUE(SUBSTITUTE(SUBSTITUTE(TRIM(Raw_Data!$L12),"$",""),"k","000")))</f>
        <v>107109</v>
      </c>
    </row>
    <row r="13" spans="1:13" x14ac:dyDescent="0.3">
      <c r="A13" t="str">
        <f>IF(Raw_Data!$A13="","E"&amp;TEXT(ROW()-1,"00000"),Raw_Data!$A13)</f>
        <v>E00012</v>
      </c>
      <c r="B13" t="s">
        <v>66</v>
      </c>
      <c r="C13" t="str">
        <f>IF(OR(PROPER(TRIM(Raw_Data!$B13))="M",PROPER(TRIM(Raw_Data!$B13))="MALE"),"Male",
IF(OR(PROPER(TRIM(Raw_Data!$B13))="F",PROPER(TRIM(Raw_Data!$B13))="FEMALE"),"Female","Unknown"))</f>
        <v>Female</v>
      </c>
      <c r="D13" t="str">
        <f>IF(TRIM(CLEAN(Raw_Data!$C13))="", "Unknown", PROPER(TRIM(Raw_Data!$C13)))</f>
        <v>Unknown</v>
      </c>
      <c r="E13" t="str">
        <f>IF(TRIM(Raw_Data!$D13)="IT","IT",PROPER(TRIM(CLEAN(Raw_Data!$D13))))</f>
        <v>Sales</v>
      </c>
      <c r="F13" t="str">
        <f>IF(OR(UPPER(TRIM(Raw_Data!E13))="COO",
UPPER(TRIM(Raw_Data!E13))="HR",
UPPER(TRIM(Raw_Data!E13))="CEO",
UPPER(TRIM(Raw_Data!E13))="CFO",
UPPER(TRIM(Raw_Data!E13))="CMO"),
UPPER(TRIM(Raw_Data!E13)),
PROPER(TRIM(CLEAN(Raw_Data!E13))))</f>
        <v>Marketing Manager</v>
      </c>
      <c r="G13" t="str">
        <f>SUBSTITUTE(PROPER(TRIM(CLEAN(Raw_Data!$F13)))," ","-")</f>
        <v/>
      </c>
      <c r="H13" t="str">
        <f>PROPER(TRIM(CLEAN(Raw_Data!$G13)))</f>
        <v>Internal Referral</v>
      </c>
      <c r="I13" s="4" t="str">
        <f>TRIM(CLEAN(Raw_Data!H13))</f>
        <v>42290</v>
      </c>
      <c r="K13" t="str">
        <f>IF(Clean_Data!$I13="","Active","Exited")</f>
        <v>Active</v>
      </c>
      <c r="L13" t="str">
        <f ca="1">IF(Clean_Data!$K13="","",DATEDIF(Clean_Data!$K13,TODAY(),"Y"))</f>
        <v/>
      </c>
      <c r="M13">
        <f>IF(Raw_Data!$L13="","",VALUE(SUBSTITUTE(SUBSTITUTE(TRIM(Raw_Data!$L13),"$",""),"k","000")))</f>
        <v>35000</v>
      </c>
    </row>
    <row r="14" spans="1:13" x14ac:dyDescent="0.3">
      <c r="A14" t="str">
        <f>IF(Raw_Data!$A14="","E"&amp;TEXT(ROW()-1,"00000"),Raw_Data!$A14)</f>
        <v>E00013</v>
      </c>
      <c r="B14" t="s">
        <v>71</v>
      </c>
      <c r="C14" t="str">
        <f>IF(OR(PROPER(TRIM(Raw_Data!$B14))="M",PROPER(TRIM(Raw_Data!$B14))="MALE"),"Male",
IF(OR(PROPER(TRIM(Raw_Data!$B14))="F",PROPER(TRIM(Raw_Data!$B14))="FEMALE"),"Female","Unknown"))</f>
        <v>Female</v>
      </c>
      <c r="D14" t="str">
        <f>IF(TRIM(CLEAN(Raw_Data!$C14))="", "Unknown", PROPER(TRIM(Raw_Data!$C14)))</f>
        <v>Unknown</v>
      </c>
      <c r="E14" t="str">
        <f>IF(TRIM(Raw_Data!$D14)="IT","IT",PROPER(TRIM(CLEAN(Raw_Data!$D14))))</f>
        <v>Administrative</v>
      </c>
      <c r="F14" t="str">
        <f>IF(OR(UPPER(TRIM(Raw_Data!E14))="COO",
UPPER(TRIM(Raw_Data!E14))="HR",
UPPER(TRIM(Raw_Data!E14))="CEO",
UPPER(TRIM(Raw_Data!E14))="CFO",
UPPER(TRIM(Raw_Data!E14))="CMO"),
UPPER(TRIM(Raw_Data!E14)),
PROPER(TRIM(CLEAN(Raw_Data!E14))))</f>
        <v>Marketing Manager</v>
      </c>
      <c r="G14" t="str">
        <f>SUBSTITUTE(PROPER(TRIM(CLEAN(Raw_Data!$F14)))," ","-")</f>
        <v>Full-Time</v>
      </c>
      <c r="H14" t="str">
        <f>PROPER(TRIM(CLEAN(Raw_Data!$G14)))</f>
        <v/>
      </c>
      <c r="I14" s="4" t="str">
        <f>TRIM(CLEAN(Raw_Data!H14))</f>
        <v>42813</v>
      </c>
      <c r="K14" t="str">
        <f>IF(Clean_Data!$I14="","Active","Exited")</f>
        <v>Active</v>
      </c>
      <c r="L14">
        <f ca="1">IF(Clean_Data!$K14="","",DATEDIF(Clean_Data!$K14,TODAY(),"Y"))</f>
        <v>65</v>
      </c>
      <c r="M14">
        <f>IF(Raw_Data!$L14="","",VALUE(SUBSTITUTE(SUBSTITUTE(TRIM(Raw_Data!$L14),"$",""),"k","000")))</f>
        <v>79318</v>
      </c>
    </row>
    <row r="15" spans="1:13" x14ac:dyDescent="0.3">
      <c r="A15" t="str">
        <f>IF(Raw_Data!$A15="","E"&amp;TEXT(ROW()-1,"00000"),Raw_Data!$A15)</f>
        <v>E00014</v>
      </c>
      <c r="B15" t="s">
        <v>73</v>
      </c>
      <c r="C15" t="str">
        <f>IF(OR(PROPER(TRIM(Raw_Data!$B15))="M",PROPER(TRIM(Raw_Data!$B15))="MALE"),"Male",
IF(OR(PROPER(TRIM(Raw_Data!$B15))="F",PROPER(TRIM(Raw_Data!$B15))="FEMALE"),"Female","Unknown"))</f>
        <v>Male</v>
      </c>
      <c r="D15" t="str">
        <f>IF(TRIM(CLEAN(Raw_Data!$C15))="", "Unknown", PROPER(TRIM(Raw_Data!$C15)))</f>
        <v>New York</v>
      </c>
      <c r="E15" t="str">
        <f>IF(TRIM(Raw_Data!$D15)="IT","IT",PROPER(TRIM(CLEAN(Raw_Data!$D15))))</f>
        <v>Marketing</v>
      </c>
      <c r="F15" t="str">
        <f>IF(OR(UPPER(TRIM(Raw_Data!E15))="COO",
UPPER(TRIM(Raw_Data!E15))="HR",
UPPER(TRIM(Raw_Data!E15))="CEO",
UPPER(TRIM(Raw_Data!E15))="CFO",
UPPER(TRIM(Raw_Data!E15))="CMO"),
UPPER(TRIM(Raw_Data!E15)),
PROPER(TRIM(CLEAN(Raw_Data!E15))))</f>
        <v>COO</v>
      </c>
      <c r="G15" t="str">
        <f>SUBSTITUTE(PROPER(TRIM(CLEAN(Raw_Data!$F15)))," ","-")</f>
        <v/>
      </c>
      <c r="H15" t="str">
        <f>PROPER(TRIM(CLEAN(Raw_Data!$G15)))</f>
        <v>Organic</v>
      </c>
      <c r="I15" s="4" t="str">
        <f>TRIM(CLEAN(Raw_Data!H15))</f>
        <v>N/A</v>
      </c>
      <c r="K15" t="str">
        <f>IF(Clean_Data!$I15="","Active","Exited")</f>
        <v>Active</v>
      </c>
      <c r="L15">
        <f ca="1">IF(Clean_Data!$K15="","",DATEDIF(Clean_Data!$K15,TODAY(),"Y"))</f>
        <v>54</v>
      </c>
      <c r="M15">
        <f>IF(Raw_Data!$L15="","",VALUE(SUBSTITUTE(SUBSTITUTE(TRIM(Raw_Data!$L15),"$",""),"k","000")))</f>
        <v>75703</v>
      </c>
    </row>
    <row r="16" spans="1:13" x14ac:dyDescent="0.3">
      <c r="A16" t="str">
        <f>IF(Raw_Data!$A16="","E"&amp;TEXT(ROW()-1,"00000"),Raw_Data!$A16)</f>
        <v>E00015</v>
      </c>
      <c r="B16" t="s">
        <v>77</v>
      </c>
      <c r="C16" t="str">
        <f>IF(OR(PROPER(TRIM(Raw_Data!$B16))="M",PROPER(TRIM(Raw_Data!$B16))="MALE"),"Male",
IF(OR(PROPER(TRIM(Raw_Data!$B16))="F",PROPER(TRIM(Raw_Data!$B16))="FEMALE"),"Female","Unknown"))</f>
        <v>Female</v>
      </c>
      <c r="D16" t="str">
        <f>IF(TRIM(CLEAN(Raw_Data!$C16))="", "Unknown", PROPER(TRIM(Raw_Data!$C16)))</f>
        <v>Austin</v>
      </c>
      <c r="E16" t="str">
        <f>IF(TRIM(Raw_Data!$D16)="IT","IT",PROPER(TRIM(CLEAN(Raw_Data!$D16))))</f>
        <v>Customer Service</v>
      </c>
      <c r="F16" t="str">
        <f>IF(OR(UPPER(TRIM(Raw_Data!E16))="COO",
UPPER(TRIM(Raw_Data!E16))="HR",
UPPER(TRIM(Raw_Data!E16))="CEO",
UPPER(TRIM(Raw_Data!E16))="CFO",
UPPER(TRIM(Raw_Data!E16))="CMO"),
UPPER(TRIM(Raw_Data!E16)),
PROPER(TRIM(CLEAN(Raw_Data!E16))))</f>
        <v>Engineer</v>
      </c>
      <c r="G16" t="str">
        <f>SUBSTITUTE(PROPER(TRIM(CLEAN(Raw_Data!$F16)))," ","-")</f>
        <v>Full-Time</v>
      </c>
      <c r="H16" t="str">
        <f>PROPER(TRIM(CLEAN(Raw_Data!$G16)))</f>
        <v>Career Fairs</v>
      </c>
      <c r="I16" s="4" t="str">
        <f>TRIM(CLEAN(Raw_Data!H16))</f>
        <v>44154</v>
      </c>
      <c r="K16" t="str">
        <f>IF(Clean_Data!$I16="","Active","Exited")</f>
        <v>Active</v>
      </c>
      <c r="L16">
        <f ca="1">IF(Clean_Data!$K16="","",DATEDIF(Clean_Data!$K16,TODAY(),"Y"))</f>
        <v>33</v>
      </c>
      <c r="M16">
        <f>IF(Raw_Data!$L16="","",VALUE(SUBSTITUTE(SUBSTITUTE(TRIM(Raw_Data!$L16),"$",""),"k","000")))</f>
        <v>66358</v>
      </c>
    </row>
    <row r="17" spans="1:13" x14ac:dyDescent="0.3">
      <c r="A17" t="str">
        <f>IF(Raw_Data!$A17="","E"&amp;TEXT(ROW()-1,"00000"),Raw_Data!$A17)</f>
        <v>E00016</v>
      </c>
      <c r="B17" t="s">
        <v>80</v>
      </c>
      <c r="C17" t="str">
        <f>IF(OR(PROPER(TRIM(Raw_Data!$B17))="M",PROPER(TRIM(Raw_Data!$B17))="MALE"),"Male",
IF(OR(PROPER(TRIM(Raw_Data!$B17))="F",PROPER(TRIM(Raw_Data!$B17))="FEMALE"),"Female","Unknown"))</f>
        <v>Female</v>
      </c>
      <c r="D17" t="str">
        <f>IF(TRIM(CLEAN(Raw_Data!$C17))="", "Unknown", PROPER(TRIM(Raw_Data!$C17)))</f>
        <v>Seattle</v>
      </c>
      <c r="E17" t="str">
        <f>IF(TRIM(Raw_Data!$D17)="IT","IT",PROPER(TRIM(CLEAN(Raw_Data!$D17))))</f>
        <v>Research</v>
      </c>
      <c r="F17" t="str">
        <f>IF(OR(UPPER(TRIM(Raw_Data!E17))="COO",
UPPER(TRIM(Raw_Data!E17))="HR",
UPPER(TRIM(Raw_Data!E17))="CEO",
UPPER(TRIM(Raw_Data!E17))="CFO",
UPPER(TRIM(Raw_Data!E17))="CMO"),
UPPER(TRIM(Raw_Data!E17)),
PROPER(TRIM(CLEAN(Raw_Data!E17))))</f>
        <v>Sales Executive</v>
      </c>
      <c r="G17" t="str">
        <f>SUBSTITUTE(PROPER(TRIM(CLEAN(Raw_Data!$F17)))," ","-")</f>
        <v>Full-Time</v>
      </c>
      <c r="H17" t="str">
        <f>PROPER(TRIM(CLEAN(Raw_Data!$G17)))</f>
        <v>Organic</v>
      </c>
      <c r="I17" s="4" t="str">
        <f>TRIM(CLEAN(Raw_Data!H17))</f>
        <v>N/A</v>
      </c>
      <c r="K17" t="str">
        <f>IF(Clean_Data!$I17="","Active","Exited")</f>
        <v>Exited</v>
      </c>
      <c r="L17">
        <f ca="1">IF(Clean_Data!$K17="","",DATEDIF(Clean_Data!$K17,TODAY(),"Y"))</f>
        <v>33</v>
      </c>
      <c r="M17" t="str">
        <f>IF(Raw_Data!$L17="","",VALUE(SUBSTITUTE(SUBSTITUTE(TRIM(Raw_Data!$L17),"$",""),"k","000")))</f>
        <v/>
      </c>
    </row>
    <row r="18" spans="1:13" x14ac:dyDescent="0.3">
      <c r="A18" t="str">
        <f>IF(Raw_Data!$A18="","E"&amp;TEXT(ROW()-1,"00000"),Raw_Data!$A18)</f>
        <v>E00017</v>
      </c>
      <c r="B18" t="s">
        <v>6050</v>
      </c>
      <c r="C18" t="str">
        <f>IF(OR(PROPER(TRIM(Raw_Data!$B18))="M",PROPER(TRIM(Raw_Data!$B18))="MALE"),"Male",
IF(OR(PROPER(TRIM(Raw_Data!$B18))="F",PROPER(TRIM(Raw_Data!$B18))="FEMALE"),"Female","Unknown"))</f>
        <v>Unknown</v>
      </c>
      <c r="D18" t="str">
        <f>IF(TRIM(CLEAN(Raw_Data!$C18))="", "Unknown", PROPER(TRIM(Raw_Data!$C18)))</f>
        <v>Miami</v>
      </c>
      <c r="E18" t="str">
        <f>IF(TRIM(Raw_Data!$D18)="IT","IT",PROPER(TRIM(CLEAN(Raw_Data!$D18))))</f>
        <v>Marketing</v>
      </c>
      <c r="F18" t="str">
        <f>IF(OR(UPPER(TRIM(Raw_Data!E18))="COO",
UPPER(TRIM(Raw_Data!E18))="HR",
UPPER(TRIM(Raw_Data!E18))="CEO",
UPPER(TRIM(Raw_Data!E18))="CFO",
UPPER(TRIM(Raw_Data!E18))="CMO"),
UPPER(TRIM(Raw_Data!E18)),
PROPER(TRIM(CLEAN(Raw_Data!E18))))</f>
        <v>Developer</v>
      </c>
      <c r="G18" t="str">
        <f>SUBSTITUTE(PROPER(TRIM(CLEAN(Raw_Data!$F18)))," ","-")</f>
        <v>Full-Time</v>
      </c>
      <c r="H18" t="str">
        <f>PROPER(TRIM(CLEAN(Raw_Data!$G18)))</f>
        <v>Organic</v>
      </c>
      <c r="I18" s="4" t="str">
        <f>TRIM(CLEAN(Raw_Data!H18))</f>
        <v>40093</v>
      </c>
      <c r="K18" t="str">
        <f>IF(Clean_Data!$I18="","Active","Exited")</f>
        <v>Active</v>
      </c>
      <c r="L18">
        <f ca="1">IF(Clean_Data!$K18="","",DATEDIF(Clean_Data!$K18,TODAY(),"Y"))</f>
        <v>31</v>
      </c>
      <c r="M18">
        <f>IF(Raw_Data!$L18="","",VALUE(SUBSTITUTE(SUBSTITUTE(TRIM(Raw_Data!$L18),"$",""),"k","000")))</f>
        <v>80005</v>
      </c>
    </row>
    <row r="19" spans="1:13" x14ac:dyDescent="0.3">
      <c r="A19" t="str">
        <f>IF(Raw_Data!$A19="","E"&amp;TEXT(ROW()-1,"00000"),Raw_Data!$A19)</f>
        <v>E00018</v>
      </c>
      <c r="B19" t="s">
        <v>84</v>
      </c>
      <c r="C19" t="str">
        <f>IF(OR(PROPER(TRIM(Raw_Data!$B19))="M",PROPER(TRIM(Raw_Data!$B19))="MALE"),"Male",
IF(OR(PROPER(TRIM(Raw_Data!$B19))="F",PROPER(TRIM(Raw_Data!$B19))="FEMALE"),"Female","Unknown"))</f>
        <v>Male</v>
      </c>
      <c r="D19" t="str">
        <f>IF(TRIM(CLEAN(Raw_Data!$C19))="", "Unknown", PROPER(TRIM(Raw_Data!$C19)))</f>
        <v>New York</v>
      </c>
      <c r="E19" t="str">
        <f>IF(TRIM(Raw_Data!$D19)="IT","IT",PROPER(TRIM(CLEAN(Raw_Data!$D19))))</f>
        <v/>
      </c>
      <c r="F19" s="2" t="str">
        <f>UPPER(LEFT(Raw_Data!E19,2))&amp;MID(PROPER(Raw_Data!E19),3,LEN(Raw_Data!E19))</f>
        <v>HR Manager</v>
      </c>
      <c r="G19" t="str">
        <f>SUBSTITUTE(PROPER(TRIM(CLEAN(Raw_Data!$F19)))," ","-")</f>
        <v>Full-Time</v>
      </c>
      <c r="H19" t="str">
        <f>PROPER(TRIM(CLEAN(Raw_Data!$G19)))</f>
        <v/>
      </c>
      <c r="I19" s="4" t="str">
        <f>TRIM(CLEAN(Raw_Data!H19))</f>
        <v>39865</v>
      </c>
      <c r="K19" t="str">
        <f>IF(Clean_Data!$I19="","Active","Exited")</f>
        <v>Exited</v>
      </c>
      <c r="L19">
        <f ca="1">IF(Clean_Data!$K19="","",DATEDIF(Clean_Data!$K19,TODAY(),"Y"))</f>
        <v>21</v>
      </c>
      <c r="M19" t="str">
        <f>IF(Raw_Data!$L19="","",VALUE(SUBSTITUTE(SUBSTITUTE(TRIM(Raw_Data!$L19),"$",""),"k","000")))</f>
        <v/>
      </c>
    </row>
    <row r="20" spans="1:13" x14ac:dyDescent="0.3">
      <c r="A20" t="str">
        <f>IF(Raw_Data!$A20="","E"&amp;TEXT(ROW()-1,"00000"),Raw_Data!$A20)</f>
        <v>E00019</v>
      </c>
      <c r="B20" t="s">
        <v>87</v>
      </c>
      <c r="C20" t="str">
        <f>IF(OR(PROPER(TRIM(Raw_Data!$B20))="M",PROPER(TRIM(Raw_Data!$B20))="MALE"),"Male",
IF(OR(PROPER(TRIM(Raw_Data!$B20))="F",PROPER(TRIM(Raw_Data!$B20))="FEMALE"),"Female","Unknown"))</f>
        <v>Female</v>
      </c>
      <c r="D20" t="str">
        <f>IF(TRIM(CLEAN(Raw_Data!$C20))="", "Unknown", PROPER(TRIM(Raw_Data!$C20)))</f>
        <v>Unknown</v>
      </c>
      <c r="E20" t="str">
        <f>IF(TRIM(Raw_Data!$D20)="IT","IT",PROPER(TRIM(CLEAN(Raw_Data!$D20))))</f>
        <v>Marketing</v>
      </c>
      <c r="F20" t="str">
        <f>IF(OR(UPPER(TRIM(Raw_Data!E20))="COO",
UPPER(TRIM(Raw_Data!E20))="HR",
UPPER(TRIM(Raw_Data!E20))="CEO",
UPPER(TRIM(Raw_Data!E20))="CFO",
UPPER(TRIM(Raw_Data!E20))="CMO"),
UPPER(TRIM(Raw_Data!E20)),
PROPER(TRIM(CLEAN(Raw_Data!E20))))</f>
        <v>CFO</v>
      </c>
      <c r="G20" t="str">
        <f>SUBSTITUTE(PROPER(TRIM(CLEAN(Raw_Data!$F20)))," ","-")</f>
        <v>Full-Time</v>
      </c>
      <c r="H20" t="str">
        <f>PROPER(TRIM(CLEAN(Raw_Data!$G20)))</f>
        <v>Job Boards</v>
      </c>
      <c r="I20" s="4" t="str">
        <f>TRIM(CLEAN(Raw_Data!H20))</f>
        <v>42319</v>
      </c>
      <c r="K20" t="str">
        <f>IF(Clean_Data!$I20="","Active","Exited")</f>
        <v>Active</v>
      </c>
      <c r="L20">
        <f ca="1">IF(Clean_Data!$K20="","",DATEDIF(Clean_Data!$K20,TODAY(),"Y"))</f>
        <v>60</v>
      </c>
      <c r="M20">
        <f>IF(Raw_Data!$L20="","",VALUE(SUBSTITUTE(SUBSTITUTE(TRIM(Raw_Data!$L20),"$",""),"k","000")))</f>
        <v>49491</v>
      </c>
    </row>
    <row r="21" spans="1:13" x14ac:dyDescent="0.3">
      <c r="A21" t="str">
        <f>IF(Raw_Data!$A21="","E"&amp;TEXT(ROW()-1,"00000"),Raw_Data!$A21)</f>
        <v>E00020</v>
      </c>
      <c r="B21" t="s">
        <v>90</v>
      </c>
      <c r="C21" t="str">
        <f>IF(OR(PROPER(TRIM(Raw_Data!$B21))="M",PROPER(TRIM(Raw_Data!$B21))="MALE"),"Male",
IF(OR(PROPER(TRIM(Raw_Data!$B21))="F",PROPER(TRIM(Raw_Data!$B21))="FEMALE"),"Female","Unknown"))</f>
        <v>Male</v>
      </c>
      <c r="D21" t="str">
        <f>IF(TRIM(CLEAN(Raw_Data!$C21))="", "Unknown", PROPER(TRIM(Raw_Data!$C21)))</f>
        <v>New York</v>
      </c>
      <c r="E21" t="str">
        <f>IF(TRIM(Raw_Data!$D21)="IT","IT",PROPER(TRIM(CLEAN(Raw_Data!$D21))))</f>
        <v>IT</v>
      </c>
      <c r="F21" t="str">
        <f>IF(OR(UPPER(TRIM(Raw_Data!E21))="COO",
UPPER(TRIM(Raw_Data!E21))="HR",
UPPER(TRIM(Raw_Data!E21))="CEO",
UPPER(TRIM(Raw_Data!E21))="CFO",
UPPER(TRIM(Raw_Data!E21))="CMO"),
UPPER(TRIM(Raw_Data!E21)),
PROPER(TRIM(CLEAN(Raw_Data!E21))))</f>
        <v>Engineer</v>
      </c>
      <c r="G21" t="str">
        <f>SUBSTITUTE(PROPER(TRIM(CLEAN(Raw_Data!$F21)))," ","-")</f>
        <v/>
      </c>
      <c r="H21" t="str">
        <f>PROPER(TRIM(CLEAN(Raw_Data!$G21)))</f>
        <v>Organic</v>
      </c>
      <c r="I21" s="4" t="str">
        <f>TRIM(CLEAN(Raw_Data!H21))</f>
        <v>41906</v>
      </c>
      <c r="K21" t="str">
        <f>IF(Clean_Data!$I21="","Active","Exited")</f>
        <v>Active</v>
      </c>
      <c r="L21">
        <f ca="1">IF(Clean_Data!$K21="","",DATEDIF(Clean_Data!$K21,TODAY(),"Y"))</f>
        <v>40</v>
      </c>
      <c r="M21" t="str">
        <f>IF(Raw_Data!$L21="","",VALUE(SUBSTITUTE(SUBSTITUTE(TRIM(Raw_Data!$L21),"$",""),"k","000")))</f>
        <v/>
      </c>
    </row>
    <row r="22" spans="1:13" x14ac:dyDescent="0.3">
      <c r="A22" t="str">
        <f>IF(Raw_Data!$A22="","E"&amp;TEXT(ROW()-1,"00000"),Raw_Data!$A22)</f>
        <v>E00021</v>
      </c>
      <c r="B22" t="s">
        <v>91</v>
      </c>
      <c r="C22" t="str">
        <f>IF(OR(PROPER(TRIM(Raw_Data!$B22))="M",PROPER(TRIM(Raw_Data!$B22))="MALE"),"Male",
IF(OR(PROPER(TRIM(Raw_Data!$B22))="F",PROPER(TRIM(Raw_Data!$B22))="FEMALE"),"Female","Unknown"))</f>
        <v>Male</v>
      </c>
      <c r="D22" t="str">
        <f>IF(TRIM(CLEAN(Raw_Data!$C22))="", "Unknown", PROPER(TRIM(Raw_Data!$C22)))</f>
        <v>Austin</v>
      </c>
      <c r="E22" t="str">
        <f>IF(TRIM(Raw_Data!$D22)="IT","IT",PROPER(TRIM(CLEAN(Raw_Data!$D22))))</f>
        <v>Legal</v>
      </c>
      <c r="F22" t="str">
        <f>IF(OR(UPPER(TRIM(Raw_Data!E22))="COO",
UPPER(TRIM(Raw_Data!E22))="HR",
UPPER(TRIM(Raw_Data!E22))="CEO",
UPPER(TRIM(Raw_Data!E22))="CFO",
UPPER(TRIM(Raw_Data!E22))="CMO"),
UPPER(TRIM(Raw_Data!E22)),
PROPER(TRIM(CLEAN(Raw_Data!E22))))</f>
        <v>Accountant</v>
      </c>
      <c r="G22" t="str">
        <f>SUBSTITUTE(PROPER(TRIM(CLEAN(Raw_Data!$F22)))," ","-")</f>
        <v>Full-Time</v>
      </c>
      <c r="H22" t="str">
        <f>PROPER(TRIM(CLEAN(Raw_Data!$G22)))</f>
        <v>Career Fairs</v>
      </c>
      <c r="I22" s="4" t="str">
        <f>TRIM(CLEAN(Raw_Data!H22))</f>
        <v>N/A</v>
      </c>
      <c r="K22" t="str">
        <f>IF(Clean_Data!$I22="","Active","Exited")</f>
        <v>Active</v>
      </c>
      <c r="L22">
        <f ca="1">IF(Clean_Data!$K22="","",DATEDIF(Clean_Data!$K22,TODAY(),"Y"))</f>
        <v>51</v>
      </c>
      <c r="M22">
        <f>IF(Raw_Data!$L22="","",VALUE(SUBSTITUTE(SUBSTITUTE(TRIM(Raw_Data!$L22),"$",""),"k","000")))</f>
        <v>90148</v>
      </c>
    </row>
    <row r="23" spans="1:13" x14ac:dyDescent="0.3">
      <c r="A23" t="str">
        <f>IF(Raw_Data!$A23="","E"&amp;TEXT(ROW()-1,"00000"),Raw_Data!$A23)</f>
        <v>E00022</v>
      </c>
      <c r="B23" t="s">
        <v>93</v>
      </c>
      <c r="C23" t="str">
        <f>IF(OR(PROPER(TRIM(Raw_Data!$B23))="M",PROPER(TRIM(Raw_Data!$B23))="MALE"),"Male",
IF(OR(PROPER(TRIM(Raw_Data!$B23))="F",PROPER(TRIM(Raw_Data!$B23))="FEMALE"),"Female","Unknown"))</f>
        <v>Male</v>
      </c>
      <c r="D23" t="str">
        <f>IF(TRIM(CLEAN(Raw_Data!$C23))="", "Unknown", PROPER(TRIM(Raw_Data!$C23)))</f>
        <v>Unknown</v>
      </c>
      <c r="E23" t="str">
        <f>IF(TRIM(Raw_Data!$D23)="IT","IT",PROPER(TRIM(CLEAN(Raw_Data!$D23))))</f>
        <v>Logistics</v>
      </c>
      <c r="F23" t="str">
        <f>IF(OR(UPPER(TRIM(Raw_Data!E23))="COO",
UPPER(TRIM(Raw_Data!E23))="HR",
UPPER(TRIM(Raw_Data!E23))="CEO",
UPPER(TRIM(Raw_Data!E23))="CFO",
UPPER(TRIM(Raw_Data!E23))="CMO"),
UPPER(TRIM(Raw_Data!E23)),
PROPER(TRIM(CLEAN(Raw_Data!E23))))</f>
        <v>Developer</v>
      </c>
      <c r="G23" t="str">
        <f>SUBSTITUTE(PROPER(TRIM(CLEAN(Raw_Data!$F23)))," ","-")</f>
        <v>Part-Time</v>
      </c>
      <c r="H23" t="str">
        <f>PROPER(TRIM(CLEAN(Raw_Data!$G23)))</f>
        <v/>
      </c>
      <c r="I23" s="4" t="str">
        <f>TRIM(CLEAN(Raw_Data!H23))</f>
        <v>41005</v>
      </c>
      <c r="K23" t="str">
        <f>IF(Clean_Data!$I23="","Active","Exited")</f>
        <v>Exited</v>
      </c>
      <c r="L23">
        <f ca="1">IF(Clean_Data!$K23="","",DATEDIF(Clean_Data!$K23,TODAY(),"Y"))</f>
        <v>55</v>
      </c>
      <c r="M23" t="str">
        <f>IF(Raw_Data!$L23="","",VALUE(SUBSTITUTE(SUBSTITUTE(TRIM(Raw_Data!$L23),"$",""),"k","000")))</f>
        <v/>
      </c>
    </row>
    <row r="24" spans="1:13" x14ac:dyDescent="0.3">
      <c r="A24" t="str">
        <f>IF(Raw_Data!$A24="","E"&amp;TEXT(ROW()-1,"00000"),Raw_Data!$A24)</f>
        <v>E00023</v>
      </c>
      <c r="B24" t="s">
        <v>96</v>
      </c>
      <c r="C24" t="str">
        <f>IF(OR(PROPER(TRIM(Raw_Data!$B24))="M",PROPER(TRIM(Raw_Data!$B24))="MALE"),"Male",
IF(OR(PROPER(TRIM(Raw_Data!$B24))="F",PROPER(TRIM(Raw_Data!$B24))="FEMALE"),"Female","Unknown"))</f>
        <v>Female</v>
      </c>
      <c r="D24" t="str">
        <f>IF(TRIM(CLEAN(Raw_Data!$C24))="", "Unknown", PROPER(TRIM(Raw_Data!$C24)))</f>
        <v>San Diego</v>
      </c>
      <c r="E24" t="str">
        <f>IF(TRIM(Raw_Data!$D24)="IT","IT",PROPER(TRIM(CLEAN(Raw_Data!$D24))))</f>
        <v>Administrative</v>
      </c>
      <c r="F24" t="str">
        <f>IF(OR(UPPER(TRIM(Raw_Data!E24))="COO",
UPPER(TRIM(Raw_Data!E24))="HR",
UPPER(TRIM(Raw_Data!E24))="CEO",
UPPER(TRIM(Raw_Data!E24))="CFO",
UPPER(TRIM(Raw_Data!E24))="CMO"),
UPPER(TRIM(Raw_Data!E24)),
PROPER(TRIM(CLEAN(Raw_Data!E24))))</f>
        <v>Copywriter</v>
      </c>
      <c r="G24" t="str">
        <f>SUBSTITUTE(PROPER(TRIM(CLEAN(Raw_Data!$F24)))," ","-")</f>
        <v>Full-Time</v>
      </c>
      <c r="H24" t="str">
        <f>PROPER(TRIM(CLEAN(Raw_Data!$G24)))</f>
        <v>Career Fairs</v>
      </c>
      <c r="I24" s="4" t="str">
        <f>TRIM(CLEAN(Raw_Data!H24))</f>
        <v>43786</v>
      </c>
      <c r="K24" t="str">
        <f>IF(Clean_Data!$I24="","Active","Exited")</f>
        <v>Exited</v>
      </c>
      <c r="L24">
        <f ca="1">IF(Clean_Data!$K24="","",DATEDIF(Clean_Data!$K24,TODAY(),"Y"))</f>
        <v>61</v>
      </c>
      <c r="M24">
        <f>IF(Raw_Data!$L24="","",VALUE(SUBSTITUTE(SUBSTITUTE(TRIM(Raw_Data!$L24),"$",""),"k","000")))</f>
        <v>110000</v>
      </c>
    </row>
    <row r="25" spans="1:13" x14ac:dyDescent="0.3">
      <c r="A25" t="str">
        <f>IF(Raw_Data!$A25="","E"&amp;TEXT(ROW()-1,"00000"),Raw_Data!$A25)</f>
        <v>E00024</v>
      </c>
      <c r="B25" t="s">
        <v>98</v>
      </c>
      <c r="C25" t="str">
        <f>IF(OR(PROPER(TRIM(Raw_Data!$B25))="M",PROPER(TRIM(Raw_Data!$B25))="MALE"),"Male",
IF(OR(PROPER(TRIM(Raw_Data!$B25))="F",PROPER(TRIM(Raw_Data!$B25))="FEMALE"),"Female","Unknown"))</f>
        <v>Unknown</v>
      </c>
      <c r="D25" t="str">
        <f>IF(TRIM(CLEAN(Raw_Data!$C25))="", "Unknown", PROPER(TRIM(Raw_Data!$C25)))</f>
        <v>San Diego</v>
      </c>
      <c r="E25" t="str">
        <f>IF(TRIM(Raw_Data!$D25)="IT","IT",PROPER(TRIM(CLEAN(Raw_Data!$D25))))</f>
        <v>Marketing</v>
      </c>
      <c r="F25" t="str">
        <f>IF(OR(UPPER(TRIM(Raw_Data!E25))="COO",
UPPER(TRIM(Raw_Data!E25))="HR",
UPPER(TRIM(Raw_Data!E25))="CEO",
UPPER(TRIM(Raw_Data!E25))="CFO",
UPPER(TRIM(Raw_Data!E25))="CMO"),
UPPER(TRIM(Raw_Data!E25)),
PROPER(TRIM(CLEAN(Raw_Data!E25))))</f>
        <v>CEO</v>
      </c>
      <c r="G25" t="str">
        <f>SUBSTITUTE(PROPER(TRIM(CLEAN(Raw_Data!$F25)))," ","-")</f>
        <v/>
      </c>
      <c r="H25" t="str">
        <f>PROPER(TRIM(CLEAN(Raw_Data!$G25)))</f>
        <v/>
      </c>
      <c r="I25" s="4" t="str">
        <f>TRIM(CLEAN(Raw_Data!H25))</f>
        <v>41033</v>
      </c>
      <c r="K25" t="str">
        <f>IF(Clean_Data!$I25="","Active","Exited")</f>
        <v>Active</v>
      </c>
      <c r="L25" t="str">
        <f ca="1">IF(Clean_Data!$K25="","",DATEDIF(Clean_Data!$K25,TODAY(),"Y"))</f>
        <v/>
      </c>
      <c r="M25">
        <f>IF(Raw_Data!$L25="","",VALUE(SUBSTITUTE(SUBSTITUTE(TRIM(Raw_Data!$L25),"$",""),"k","000")))</f>
        <v>83205</v>
      </c>
    </row>
    <row r="26" spans="1:13" x14ac:dyDescent="0.3">
      <c r="A26" t="str">
        <f>IF(Raw_Data!$A26="","E"&amp;TEXT(ROW()-1,"00000"),Raw_Data!$A26)</f>
        <v>E00025</v>
      </c>
      <c r="B26" t="s">
        <v>101</v>
      </c>
      <c r="C26" t="str">
        <f>IF(OR(PROPER(TRIM(Raw_Data!$B26))="M",PROPER(TRIM(Raw_Data!$B26))="MALE"),"Male",
IF(OR(PROPER(TRIM(Raw_Data!$B26))="F",PROPER(TRIM(Raw_Data!$B26))="FEMALE"),"Female","Unknown"))</f>
        <v>Female</v>
      </c>
      <c r="D26" t="str">
        <f>IF(TRIM(CLEAN(Raw_Data!$C26))="", "Unknown", PROPER(TRIM(Raw_Data!$C26)))</f>
        <v>New York</v>
      </c>
      <c r="E26" t="str">
        <f>IF(TRIM(Raw_Data!$D26)="IT","IT",PROPER(TRIM(CLEAN(Raw_Data!$D26))))</f>
        <v>Marketing</v>
      </c>
      <c r="F26" t="str">
        <f>IF(OR(UPPER(TRIM(Raw_Data!E26))="COO",
UPPER(TRIM(Raw_Data!E26))="HR",
UPPER(TRIM(Raw_Data!E26))="CEO",
UPPER(TRIM(Raw_Data!E26))="CFO",
UPPER(TRIM(Raw_Data!E26))="CMO"),
UPPER(TRIM(Raw_Data!E26)),
PROPER(TRIM(CLEAN(Raw_Data!E26))))</f>
        <v>Developer</v>
      </c>
      <c r="G26" t="str">
        <f>SUBSTITUTE(PROPER(TRIM(CLEAN(Raw_Data!$F26)))," ","-")</f>
        <v/>
      </c>
      <c r="H26" t="str">
        <f>PROPER(TRIM(CLEAN(Raw_Data!$G26)))</f>
        <v/>
      </c>
      <c r="I26" s="4" t="str">
        <f>TRIM(CLEAN(Raw_Data!H26))</f>
        <v>43268</v>
      </c>
      <c r="K26" t="str">
        <f>IF(Clean_Data!$I26="","Active","Exited")</f>
        <v>Active</v>
      </c>
      <c r="L26">
        <f ca="1">IF(Clean_Data!$K26="","",DATEDIF(Clean_Data!$K26,TODAY(),"Y"))</f>
        <v>49</v>
      </c>
      <c r="M26" t="str">
        <f>IF(Raw_Data!$L26="","",VALUE(SUBSTITUTE(SUBSTITUTE(TRIM(Raw_Data!$L26),"$",""),"k","000")))</f>
        <v/>
      </c>
    </row>
    <row r="27" spans="1:13" x14ac:dyDescent="0.3">
      <c r="A27" t="str">
        <f>IF(Raw_Data!$A27="","E"&amp;TEXT(ROW()-1,"00000"),Raw_Data!$A27)</f>
        <v>E00026</v>
      </c>
      <c r="B27" t="s">
        <v>102</v>
      </c>
      <c r="C27" t="str">
        <f>IF(OR(PROPER(TRIM(Raw_Data!$B27))="M",PROPER(TRIM(Raw_Data!$B27))="MALE"),"Male",
IF(OR(PROPER(TRIM(Raw_Data!$B27))="F",PROPER(TRIM(Raw_Data!$B27))="FEMALE"),"Female","Unknown"))</f>
        <v>Male</v>
      </c>
      <c r="D27" t="str">
        <f>IF(TRIM(CLEAN(Raw_Data!$C27))="", "Unknown", PROPER(TRIM(Raw_Data!$C27)))</f>
        <v>Unknown</v>
      </c>
      <c r="E27" t="str">
        <f>IF(TRIM(Raw_Data!$D27)="IT","IT",PROPER(TRIM(CLEAN(Raw_Data!$D27))))</f>
        <v/>
      </c>
      <c r="F27" t="str">
        <f>IF(OR(UPPER(TRIM(Raw_Data!E27))="COO",
UPPER(TRIM(Raw_Data!E27))="HR",
UPPER(TRIM(Raw_Data!E27))="CEO",
UPPER(TRIM(Raw_Data!E27))="CFO",
UPPER(TRIM(Raw_Data!E27))="CMO"),
UPPER(TRIM(Raw_Data!E27)),
PROPER(TRIM(CLEAN(Raw_Data!E27))))</f>
        <v>CFO</v>
      </c>
      <c r="G27" t="str">
        <f>SUBSTITUTE(PROPER(TRIM(CLEAN(Raw_Data!$F27)))," ","-")</f>
        <v>Part-Time</v>
      </c>
      <c r="H27" t="str">
        <f>PROPER(TRIM(CLEAN(Raw_Data!$G27)))</f>
        <v>Internal Referral</v>
      </c>
      <c r="I27" s="4" t="str">
        <f>TRIM(CLEAN(Raw_Data!H27))</f>
        <v>43530</v>
      </c>
      <c r="K27" t="str">
        <f>IF(Clean_Data!$I27="","Active","Exited")</f>
        <v>Exited</v>
      </c>
      <c r="L27">
        <f ca="1">IF(Clean_Data!$K27="","",DATEDIF(Clean_Data!$K27,TODAY(),"Y"))</f>
        <v>51</v>
      </c>
      <c r="M27">
        <f>IF(Raw_Data!$L27="","",VALUE(SUBSTITUTE(SUBSTITUTE(TRIM(Raw_Data!$L27),"$",""),"k","000")))</f>
        <v>76000</v>
      </c>
    </row>
    <row r="28" spans="1:13" x14ac:dyDescent="0.3">
      <c r="A28" t="str">
        <f>IF(Raw_Data!$A28="","E"&amp;TEXT(ROW()-1,"00000"),Raw_Data!$A28)</f>
        <v>E00027</v>
      </c>
      <c r="B28" t="s">
        <v>104</v>
      </c>
      <c r="C28" t="str">
        <f>IF(OR(PROPER(TRIM(Raw_Data!$B28))="M",PROPER(TRIM(Raw_Data!$B28))="MALE"),"Male",
IF(OR(PROPER(TRIM(Raw_Data!$B28))="F",PROPER(TRIM(Raw_Data!$B28))="FEMALE"),"Female","Unknown"))</f>
        <v>Unknown</v>
      </c>
      <c r="D28" t="str">
        <f>IF(TRIM(CLEAN(Raw_Data!$C28))="", "Unknown", PROPER(TRIM(Raw_Data!$C28)))</f>
        <v>Austin</v>
      </c>
      <c r="E28" t="str">
        <f>IF(TRIM(Raw_Data!$D28)="IT","IT",PROPER(TRIM(CLEAN(Raw_Data!$D28))))</f>
        <v>IT</v>
      </c>
      <c r="F28" t="str">
        <f>IF(OR(UPPER(TRIM(Raw_Data!E28))="COO",
UPPER(TRIM(Raw_Data!E28))="HR",
UPPER(TRIM(Raw_Data!E28))="CEO",
UPPER(TRIM(Raw_Data!E28))="CFO",
UPPER(TRIM(Raw_Data!E28))="CMO"),
UPPER(TRIM(Raw_Data!E28)),
PROPER(TRIM(CLEAN(Raw_Data!E28))))</f>
        <v>CMO</v>
      </c>
      <c r="G28" t="str">
        <f>SUBSTITUTE(PROPER(TRIM(CLEAN(Raw_Data!$F28)))," ","-")</f>
        <v/>
      </c>
      <c r="H28" t="str">
        <f>PROPER(TRIM(CLEAN(Raw_Data!$G28)))</f>
        <v>Career Fairs</v>
      </c>
      <c r="I28" s="4" t="str">
        <f>TRIM(CLEAN(Raw_Data!H28))</f>
        <v>43015</v>
      </c>
      <c r="K28" t="str">
        <f>IF(Clean_Data!$I28="","Active","Exited")</f>
        <v>Active</v>
      </c>
      <c r="L28">
        <f ca="1">IF(Clean_Data!$K28="","",DATEDIF(Clean_Data!$K28,TODAY(),"Y"))</f>
        <v>43</v>
      </c>
      <c r="M28" t="str">
        <f>IF(Raw_Data!$L28="","",VALUE(SUBSTITUTE(SUBSTITUTE(TRIM(Raw_Data!$L28),"$",""),"k","000")))</f>
        <v/>
      </c>
    </row>
    <row r="29" spans="1:13" x14ac:dyDescent="0.3">
      <c r="A29" t="str">
        <f>IF(Raw_Data!$A29="","E"&amp;TEXT(ROW()-1,"00000"),Raw_Data!$A29)</f>
        <v>E00028</v>
      </c>
      <c r="B29" t="s">
        <v>107</v>
      </c>
      <c r="C29" t="str">
        <f>IF(OR(PROPER(TRIM(Raw_Data!$B29))="M",PROPER(TRIM(Raw_Data!$B29))="MALE"),"Male",
IF(OR(PROPER(TRIM(Raw_Data!$B29))="F",PROPER(TRIM(Raw_Data!$B29))="FEMALE"),"Female","Unknown"))</f>
        <v>Female</v>
      </c>
      <c r="D29" t="str">
        <f>IF(TRIM(CLEAN(Raw_Data!$C29))="", "Unknown", PROPER(TRIM(Raw_Data!$C29)))</f>
        <v>Austin</v>
      </c>
      <c r="E29" t="str">
        <f>IF(TRIM(Raw_Data!$D29)="IT","IT",PROPER(TRIM(CLEAN(Raw_Data!$D29))))</f>
        <v>Research</v>
      </c>
      <c r="F29" t="str">
        <f>IF(OR(UPPER(TRIM(Raw_Data!E29))="COO",
UPPER(TRIM(Raw_Data!E29))="HR",
UPPER(TRIM(Raw_Data!E29))="CEO",
UPPER(TRIM(Raw_Data!E29))="CFO",
UPPER(TRIM(Raw_Data!E29))="CMO"),
UPPER(TRIM(Raw_Data!E29)),
PROPER(TRIM(CLEAN(Raw_Data!E29))))</f>
        <v>CEO</v>
      </c>
      <c r="G29" t="str">
        <f>SUBSTITUTE(PROPER(TRIM(CLEAN(Raw_Data!$F29)))," ","-")</f>
        <v/>
      </c>
      <c r="H29" t="str">
        <f>PROPER(TRIM(CLEAN(Raw_Data!$G29)))</f>
        <v>Job Boards</v>
      </c>
      <c r="I29" s="4" t="str">
        <f>TRIM(CLEAN(Raw_Data!H29))</f>
        <v>43799</v>
      </c>
      <c r="K29" t="str">
        <f>IF(Clean_Data!$I29="","Active","Exited")</f>
        <v>Exited</v>
      </c>
      <c r="L29">
        <f ca="1">IF(Clean_Data!$K29="","",DATEDIF(Clean_Data!$K29,TODAY(),"Y"))</f>
        <v>45</v>
      </c>
      <c r="M29">
        <f>IF(Raw_Data!$L29="","",VALUE(SUBSTITUTE(SUBSTITUTE(TRIM(Raw_Data!$L29),"$",""),"k","000")))</f>
        <v>61880</v>
      </c>
    </row>
    <row r="30" spans="1:13" x14ac:dyDescent="0.3">
      <c r="A30" t="str">
        <f>IF(Raw_Data!$A30="","E"&amp;TEXT(ROW()-1,"00000"),Raw_Data!$A30)</f>
        <v>E00029</v>
      </c>
      <c r="B30" t="s">
        <v>108</v>
      </c>
      <c r="C30" t="str">
        <f>IF(OR(PROPER(TRIM(Raw_Data!$B30))="M",PROPER(TRIM(Raw_Data!$B30))="MALE"),"Male",
IF(OR(PROPER(TRIM(Raw_Data!$B30))="F",PROPER(TRIM(Raw_Data!$B30))="FEMALE"),"Female","Unknown"))</f>
        <v>Female</v>
      </c>
      <c r="D30" t="str">
        <f>IF(TRIM(CLEAN(Raw_Data!$C30))="", "Unknown", PROPER(TRIM(Raw_Data!$C30)))</f>
        <v>San Diego</v>
      </c>
      <c r="E30" t="str">
        <f>IF(TRIM(Raw_Data!$D30)="IT","IT",PROPER(TRIM(CLEAN(Raw_Data!$D30))))</f>
        <v>Administrative</v>
      </c>
      <c r="F30" t="str">
        <f>IF(OR(UPPER(TRIM(Raw_Data!E30))="COO",
UPPER(TRIM(Raw_Data!E30))="HR",
UPPER(TRIM(Raw_Data!E30))="CEO",
UPPER(TRIM(Raw_Data!E30))="CFO",
UPPER(TRIM(Raw_Data!E30))="CMO"),
UPPER(TRIM(Raw_Data!E30)),
PROPER(TRIM(CLEAN(Raw_Data!E30))))</f>
        <v>Engineer</v>
      </c>
      <c r="G30" t="str">
        <f>SUBSTITUTE(PROPER(TRIM(CLEAN(Raw_Data!$F30)))," ","-")</f>
        <v/>
      </c>
      <c r="H30" t="str">
        <f>PROPER(TRIM(CLEAN(Raw_Data!$G30)))</f>
        <v>Internal Referral</v>
      </c>
      <c r="I30" s="4" t="str">
        <f>TRIM(CLEAN(Raw_Data!H30))</f>
        <v>41064</v>
      </c>
      <c r="K30" t="str">
        <f>IF(Clean_Data!$I30="","Active","Exited")</f>
        <v>Active</v>
      </c>
      <c r="L30">
        <f ca="1">IF(Clean_Data!$K30="","",DATEDIF(Clean_Data!$K30,TODAY(),"Y"))</f>
        <v>61</v>
      </c>
      <c r="M30" t="str">
        <f>IF(Raw_Data!$L30="","",VALUE(SUBSTITUTE(SUBSTITUTE(TRIM(Raw_Data!$L30),"$",""),"k","000")))</f>
        <v/>
      </c>
    </row>
    <row r="31" spans="1:13" x14ac:dyDescent="0.3">
      <c r="A31" t="str">
        <f>IF(Raw_Data!$A31="","E"&amp;TEXT(ROW()-1,"00000"),Raw_Data!$A31)</f>
        <v>E00030</v>
      </c>
      <c r="B31" t="s">
        <v>110</v>
      </c>
      <c r="C31" t="str">
        <f>IF(OR(PROPER(TRIM(Raw_Data!$B31))="M",PROPER(TRIM(Raw_Data!$B31))="MALE"),"Male",
IF(OR(PROPER(TRIM(Raw_Data!$B31))="F",PROPER(TRIM(Raw_Data!$B31))="FEMALE"),"Female","Unknown"))</f>
        <v>Male</v>
      </c>
      <c r="D31" t="str">
        <f>IF(TRIM(CLEAN(Raw_Data!$C31))="", "Unknown", PROPER(TRIM(Raw_Data!$C31)))</f>
        <v>Denver</v>
      </c>
      <c r="E31" t="str">
        <f>IF(TRIM(Raw_Data!$D31)="IT","IT",PROPER(TRIM(CLEAN(Raw_Data!$D31))))</f>
        <v>Legal</v>
      </c>
      <c r="F31" t="str">
        <f>IF(OR(UPPER(TRIM(Raw_Data!E31))="COO",
UPPER(TRIM(Raw_Data!E31))="HR",
UPPER(TRIM(Raw_Data!E31))="CEO",
UPPER(TRIM(Raw_Data!E31))="CFO",
UPPER(TRIM(Raw_Data!E31))="CMO"),
UPPER(TRIM(Raw_Data!E31)),
PROPER(TRIM(CLEAN(Raw_Data!E31))))</f>
        <v>Sales Executive</v>
      </c>
      <c r="G31" t="str">
        <f>SUBSTITUTE(PROPER(TRIM(CLEAN(Raw_Data!$F31)))," ","-")</f>
        <v/>
      </c>
      <c r="H31" t="str">
        <f>PROPER(TRIM(CLEAN(Raw_Data!$G31)))</f>
        <v>Online Portal</v>
      </c>
      <c r="I31" s="4" t="str">
        <f>TRIM(CLEAN(Raw_Data!H31))</f>
        <v>N/A</v>
      </c>
      <c r="K31" t="str">
        <f>IF(Clean_Data!$I31="","Active","Exited")</f>
        <v>Active</v>
      </c>
      <c r="L31">
        <f ca="1">IF(Clean_Data!$K31="","",DATEDIF(Clean_Data!$K31,TODAY(),"Y"))</f>
        <v>24</v>
      </c>
      <c r="M31">
        <f>IF(Raw_Data!$L31="","",VALUE(SUBSTITUTE(SUBSTITUTE(TRIM(Raw_Data!$L31),"$",""),"k","000")))</f>
        <v>59000</v>
      </c>
    </row>
    <row r="32" spans="1:13" x14ac:dyDescent="0.3">
      <c r="A32" t="str">
        <f>IF(Raw_Data!$A32="","E"&amp;TEXT(ROW()-1,"00000"),Raw_Data!$A32)</f>
        <v>E00031</v>
      </c>
      <c r="B32" t="s">
        <v>111</v>
      </c>
      <c r="C32" t="str">
        <f>IF(OR(PROPER(TRIM(Raw_Data!$B32))="M",PROPER(TRIM(Raw_Data!$B32))="MALE"),"Male",
IF(OR(PROPER(TRIM(Raw_Data!$B32))="F",PROPER(TRIM(Raw_Data!$B32))="FEMALE"),"Female","Unknown"))</f>
        <v>Male</v>
      </c>
      <c r="D32" t="str">
        <f>IF(TRIM(CLEAN(Raw_Data!$C32))="", "Unknown", PROPER(TRIM(Raw_Data!$C32)))</f>
        <v>Austin</v>
      </c>
      <c r="E32" t="str">
        <f>IF(TRIM(Raw_Data!$D32)="IT","IT",PROPER(TRIM(CLEAN(Raw_Data!$D32))))</f>
        <v>Sales</v>
      </c>
      <c r="F32" t="str">
        <f>IF(OR(UPPER(TRIM(Raw_Data!E32))="COO",
UPPER(TRIM(Raw_Data!E32))="HR",
UPPER(TRIM(Raw_Data!E32))="CEO",
UPPER(TRIM(Raw_Data!E32))="CFO",
UPPER(TRIM(Raw_Data!E32))="CMO"),
UPPER(TRIM(Raw_Data!E32)),
PROPER(TRIM(CLEAN(Raw_Data!E32))))</f>
        <v>Analyst</v>
      </c>
      <c r="G32" t="str">
        <f>SUBSTITUTE(PROPER(TRIM(CLEAN(Raw_Data!$F32)))," ","-")</f>
        <v/>
      </c>
      <c r="H32" t="str">
        <f>PROPER(TRIM(CLEAN(Raw_Data!$G32)))</f>
        <v>Career Fairs</v>
      </c>
      <c r="I32" s="4" t="str">
        <f>TRIM(CLEAN(Raw_Data!H32))</f>
        <v>39845</v>
      </c>
      <c r="K32" t="str">
        <f>IF(Clean_Data!$I32="","Active","Exited")</f>
        <v>Exited</v>
      </c>
      <c r="L32">
        <f ca="1">IF(Clean_Data!$K32="","",DATEDIF(Clean_Data!$K32,TODAY(),"Y"))</f>
        <v>61</v>
      </c>
      <c r="M32" t="str">
        <f>IF(Raw_Data!$L32="","",VALUE(SUBSTITUTE(SUBSTITUTE(TRIM(Raw_Data!$L32),"$",""),"k","000")))</f>
        <v/>
      </c>
    </row>
    <row r="33" spans="1:13" x14ac:dyDescent="0.3">
      <c r="A33" t="str">
        <f>IF(Raw_Data!$A33="","E"&amp;TEXT(ROW()-1,"00000"),Raw_Data!$A33)</f>
        <v>E00032</v>
      </c>
      <c r="B33" t="s">
        <v>112</v>
      </c>
      <c r="C33" t="str">
        <f>IF(OR(PROPER(TRIM(Raw_Data!$B33))="M",PROPER(TRIM(Raw_Data!$B33))="MALE"),"Male",
IF(OR(PROPER(TRIM(Raw_Data!$B33))="F",PROPER(TRIM(Raw_Data!$B33))="FEMALE"),"Female","Unknown"))</f>
        <v>Male</v>
      </c>
      <c r="D33" t="str">
        <f>IF(TRIM(CLEAN(Raw_Data!$C33))="", "Unknown", PROPER(TRIM(Raw_Data!$C33)))</f>
        <v>Austin</v>
      </c>
      <c r="E33" t="str">
        <f>IF(TRIM(Raw_Data!$D33)="IT","IT",PROPER(TRIM(CLEAN(Raw_Data!$D33))))</f>
        <v>Marketing</v>
      </c>
      <c r="F33" s="2" t="str">
        <f>UPPER(LEFT(Raw_Data!E33,2))&amp;MID(PROPER(Raw_Data!E33),3,LEN(Raw_Data!E33))</f>
        <v>HR Manager</v>
      </c>
      <c r="G33" t="str">
        <f>SUBSTITUTE(PROPER(TRIM(CLEAN(Raw_Data!$F33)))," ","-")</f>
        <v>Part-Time</v>
      </c>
      <c r="H33" t="str">
        <f>PROPER(TRIM(CLEAN(Raw_Data!$G33)))</f>
        <v>Organic</v>
      </c>
      <c r="I33" s="4" t="str">
        <f>TRIM(CLEAN(Raw_Data!H33))</f>
        <v>41099</v>
      </c>
      <c r="K33" t="str">
        <f>IF(Clean_Data!$I33="","Active","Exited")</f>
        <v>Active</v>
      </c>
      <c r="L33">
        <f ca="1">IF(Clean_Data!$K33="","",DATEDIF(Clean_Data!$K33,TODAY(),"Y"))</f>
        <v>26</v>
      </c>
      <c r="M33">
        <f>IF(Raw_Data!$L33="","",VALUE(SUBSTITUTE(SUBSTITUTE(TRIM(Raw_Data!$L33),"$",""),"k","000")))</f>
        <v>31000</v>
      </c>
    </row>
    <row r="34" spans="1:13" x14ac:dyDescent="0.3">
      <c r="A34" t="str">
        <f>IF(Raw_Data!$A34="","E"&amp;TEXT(ROW()-1,"00000"),Raw_Data!$A34)</f>
        <v>E00033</v>
      </c>
      <c r="B34" t="s">
        <v>114</v>
      </c>
      <c r="C34" t="str">
        <f>IF(OR(PROPER(TRIM(Raw_Data!$B34))="M",PROPER(TRIM(Raw_Data!$B34))="MALE"),"Male",
IF(OR(PROPER(TRIM(Raw_Data!$B34))="F",PROPER(TRIM(Raw_Data!$B34))="FEMALE"),"Female","Unknown"))</f>
        <v>Male</v>
      </c>
      <c r="D34" t="str">
        <f>IF(TRIM(CLEAN(Raw_Data!$C34))="", "Unknown", PROPER(TRIM(Raw_Data!$C34)))</f>
        <v>San Diego</v>
      </c>
      <c r="E34" t="str">
        <f>IF(TRIM(Raw_Data!$D34)="IT","IT",PROPER(TRIM(CLEAN(Raw_Data!$D34))))</f>
        <v>Administrative</v>
      </c>
      <c r="F34" t="s">
        <v>6134</v>
      </c>
      <c r="G34" t="str">
        <f>SUBSTITUTE(PROPER(TRIM(CLEAN(Raw_Data!$F34)))," ","-")</f>
        <v>Part-Time</v>
      </c>
      <c r="H34" t="str">
        <f>PROPER(TRIM(CLEAN(Raw_Data!$G34)))</f>
        <v>Job Boards</v>
      </c>
      <c r="I34" s="4" t="str">
        <f>TRIM(CLEAN(Raw_Data!H34))</f>
        <v>40487</v>
      </c>
      <c r="K34" t="str">
        <f>IF(Clean_Data!$I34="","Active","Exited")</f>
        <v>Active</v>
      </c>
      <c r="L34">
        <f ca="1">IF(Clean_Data!$K34="","",DATEDIF(Clean_Data!$K34,TODAY(),"Y"))</f>
        <v>46</v>
      </c>
      <c r="M34">
        <f>IF(Raw_Data!$L34="","",VALUE(SUBSTITUTE(SUBSTITUTE(TRIM(Raw_Data!$L34),"$",""),"k","000")))</f>
        <v>77517</v>
      </c>
    </row>
    <row r="35" spans="1:13" x14ac:dyDescent="0.3">
      <c r="A35" t="str">
        <f>IF(Raw_Data!$A35="","E"&amp;TEXT(ROW()-1,"00000"),Raw_Data!$A35)</f>
        <v>E00034</v>
      </c>
      <c r="B35" t="s">
        <v>115</v>
      </c>
      <c r="C35" t="str">
        <f>IF(OR(PROPER(TRIM(Raw_Data!$B35))="M",PROPER(TRIM(Raw_Data!$B35))="MALE"),"Male",
IF(OR(PROPER(TRIM(Raw_Data!$B35))="F",PROPER(TRIM(Raw_Data!$B35))="FEMALE"),"Female","Unknown"))</f>
        <v>Female</v>
      </c>
      <c r="D35" t="str">
        <f>IF(TRIM(CLEAN(Raw_Data!$C35))="", "Unknown", PROPER(TRIM(Raw_Data!$C35)))</f>
        <v>Austin</v>
      </c>
      <c r="E35" t="str">
        <f>IF(TRIM(Raw_Data!$D35)="IT","IT",PROPER(TRIM(CLEAN(Raw_Data!$D35))))</f>
        <v>Legal</v>
      </c>
      <c r="F35" t="str">
        <f>IF(OR(UPPER(TRIM(Raw_Data!E35))="COO",
UPPER(TRIM(Raw_Data!E35))="HR",
UPPER(TRIM(Raw_Data!E35))="CEO",
UPPER(TRIM(Raw_Data!E35))="CFO",
UPPER(TRIM(Raw_Data!E35))="CMO"),
UPPER(TRIM(Raw_Data!E35)),
PROPER(TRIM(CLEAN(Raw_Data!E35))))</f>
        <v>Accountant</v>
      </c>
      <c r="G35" t="str">
        <f>SUBSTITUTE(PROPER(TRIM(CLEAN(Raw_Data!$F35)))," ","-")</f>
        <v/>
      </c>
      <c r="H35" t="str">
        <f>PROPER(TRIM(CLEAN(Raw_Data!$G35)))</f>
        <v>Online Portal</v>
      </c>
      <c r="I35" s="4" t="str">
        <f>TRIM(CLEAN(Raw_Data!H35))</f>
        <v>43357</v>
      </c>
      <c r="K35" t="str">
        <f>IF(Clean_Data!$I35="","Active","Exited")</f>
        <v>Active</v>
      </c>
      <c r="L35">
        <f ca="1">IF(Clean_Data!$K35="","",DATEDIF(Clean_Data!$K35,TODAY(),"Y"))</f>
        <v>22</v>
      </c>
      <c r="M35">
        <f>IF(Raw_Data!$L35="","",VALUE(SUBSTITUTE(SUBSTITUTE(TRIM(Raw_Data!$L35),"$",""),"k","000")))</f>
        <v>85503</v>
      </c>
    </row>
    <row r="36" spans="1:13" x14ac:dyDescent="0.3">
      <c r="A36" t="str">
        <f>IF(Raw_Data!$A36="","E"&amp;TEXT(ROW()-1,"00000"),Raw_Data!$A36)</f>
        <v>E00035</v>
      </c>
      <c r="B36" t="s">
        <v>117</v>
      </c>
      <c r="C36" t="str">
        <f>IF(OR(PROPER(TRIM(Raw_Data!$B36))="M",PROPER(TRIM(Raw_Data!$B36))="MALE"),"Male",
IF(OR(PROPER(TRIM(Raw_Data!$B36))="F",PROPER(TRIM(Raw_Data!$B36))="FEMALE"),"Female","Unknown"))</f>
        <v>Unknown</v>
      </c>
      <c r="D36" t="str">
        <f>IF(TRIM(CLEAN(Raw_Data!$C36))="", "Unknown", PROPER(TRIM(Raw_Data!$C36)))</f>
        <v>Miami</v>
      </c>
      <c r="E36" t="str">
        <f>IF(TRIM(Raw_Data!$D36)="IT","IT",PROPER(TRIM(CLEAN(Raw_Data!$D36))))</f>
        <v>IT</v>
      </c>
      <c r="F36" t="str">
        <f>IF(OR(UPPER(TRIM(Raw_Data!E36))="COO",
UPPER(TRIM(Raw_Data!E36))="HR",
UPPER(TRIM(Raw_Data!E36))="CEO",
UPPER(TRIM(Raw_Data!E36))="CFO",
UPPER(TRIM(Raw_Data!E36))="CMO"),
UPPER(TRIM(Raw_Data!E36)),
PROPER(TRIM(CLEAN(Raw_Data!E36))))</f>
        <v>CFO</v>
      </c>
      <c r="G36" t="str">
        <f>SUBSTITUTE(PROPER(TRIM(CLEAN(Raw_Data!$F36)))," ","-")</f>
        <v/>
      </c>
      <c r="H36" t="str">
        <f>PROPER(TRIM(CLEAN(Raw_Data!$G36)))</f>
        <v>Career Fairs</v>
      </c>
      <c r="I36" s="4" t="str">
        <f>TRIM(CLEAN(Raw_Data!H36))</f>
        <v>43073</v>
      </c>
      <c r="K36" t="str">
        <f>IF(Clean_Data!$I36="","Active","Exited")</f>
        <v>Exited</v>
      </c>
      <c r="L36">
        <f ca="1">IF(Clean_Data!$K36="","",DATEDIF(Clean_Data!$K36,TODAY(),"Y"))</f>
        <v>27</v>
      </c>
      <c r="M36" t="str">
        <f>IF(Raw_Data!$L36="","",VALUE(SUBSTITUTE(SUBSTITUTE(TRIM(Raw_Data!$L36),"$",""),"k","000")))</f>
        <v/>
      </c>
    </row>
    <row r="37" spans="1:13" x14ac:dyDescent="0.3">
      <c r="A37" t="str">
        <f>IF(Raw_Data!$A37="","E"&amp;TEXT(ROW()-1,"00000"),Raw_Data!$A37)</f>
        <v>E00036</v>
      </c>
      <c r="B37" t="s">
        <v>118</v>
      </c>
      <c r="C37" t="str">
        <f>IF(OR(PROPER(TRIM(Raw_Data!$B37))="M",PROPER(TRIM(Raw_Data!$B37))="MALE"),"Male",
IF(OR(PROPER(TRIM(Raw_Data!$B37))="F",PROPER(TRIM(Raw_Data!$B37))="FEMALE"),"Female","Unknown"))</f>
        <v>Female</v>
      </c>
      <c r="D37" t="str">
        <f>IF(TRIM(CLEAN(Raw_Data!$C37))="", "Unknown", PROPER(TRIM(Raw_Data!$C37)))</f>
        <v>Miami</v>
      </c>
      <c r="E37" t="str">
        <f>IF(TRIM(Raw_Data!$D37)="IT","IT",PROPER(TRIM(CLEAN(Raw_Data!$D37))))</f>
        <v>Operations</v>
      </c>
      <c r="F37" t="str">
        <f>IF(OR(UPPER(TRIM(Raw_Data!E37))="COO",
UPPER(TRIM(Raw_Data!E37))="HR",
UPPER(TRIM(Raw_Data!E37))="CEO",
UPPER(TRIM(Raw_Data!E37))="CFO",
UPPER(TRIM(Raw_Data!E37))="CMO"),
UPPER(TRIM(Raw_Data!E37)),
PROPER(TRIM(CLEAN(Raw_Data!E37))))</f>
        <v>Accountant</v>
      </c>
      <c r="G37" t="str">
        <f>SUBSTITUTE(PROPER(TRIM(CLEAN(Raw_Data!$F37)))," ","-")</f>
        <v>Part-Time</v>
      </c>
      <c r="H37" t="str">
        <f>PROPER(TRIM(CLEAN(Raw_Data!$G37)))</f>
        <v>Recruiting Agency</v>
      </c>
      <c r="I37" s="4" t="str">
        <f>TRIM(CLEAN(Raw_Data!H37))</f>
        <v>42211</v>
      </c>
      <c r="K37" t="str">
        <f>IF(Clean_Data!$I37="","Active","Exited")</f>
        <v>Exited</v>
      </c>
      <c r="L37">
        <f ca="1">IF(Clean_Data!$K37="","",DATEDIF(Clean_Data!$K37,TODAY(),"Y"))</f>
        <v>62</v>
      </c>
      <c r="M37">
        <f>IF(Raw_Data!$L37="","",VALUE(SUBSTITUTE(SUBSTITUTE(TRIM(Raw_Data!$L37),"$",""),"k","000")))</f>
        <v>63023</v>
      </c>
    </row>
    <row r="38" spans="1:13" x14ac:dyDescent="0.3">
      <c r="A38" t="str">
        <f>IF(Raw_Data!$A38="","E"&amp;TEXT(ROW()-1,"00000"),Raw_Data!$A38)</f>
        <v>E00037</v>
      </c>
      <c r="B38" t="s">
        <v>120</v>
      </c>
      <c r="C38" t="str">
        <f>IF(OR(PROPER(TRIM(Raw_Data!$B38))="M",PROPER(TRIM(Raw_Data!$B38))="MALE"),"Male",
IF(OR(PROPER(TRIM(Raw_Data!$B38))="F",PROPER(TRIM(Raw_Data!$B38))="FEMALE"),"Female","Unknown"))</f>
        <v>Female</v>
      </c>
      <c r="D38" t="str">
        <f>IF(TRIM(CLEAN(Raw_Data!$C38))="", "Unknown", PROPER(TRIM(Raw_Data!$C38)))</f>
        <v>Austin</v>
      </c>
      <c r="E38" t="str">
        <f>IF(TRIM(Raw_Data!$D38)="IT","IT",PROPER(TRIM(CLEAN(Raw_Data!$D38))))</f>
        <v>IT</v>
      </c>
      <c r="F38" t="s">
        <v>6134</v>
      </c>
      <c r="G38" t="str">
        <f>SUBSTITUTE(PROPER(TRIM(CLEAN(Raw_Data!$F38)))," ","-")</f>
        <v>Hourly-Rate</v>
      </c>
      <c r="H38" t="str">
        <f>PROPER(TRIM(CLEAN(Raw_Data!$G38)))</f>
        <v>Career Fairs</v>
      </c>
      <c r="I38" s="4" t="str">
        <f>TRIM(CLEAN(Raw_Data!H38))</f>
        <v>39948</v>
      </c>
      <c r="K38" t="str">
        <f>IF(Clean_Data!$I38="","Active","Exited")</f>
        <v>Exited</v>
      </c>
      <c r="L38">
        <f ca="1">IF(Clean_Data!$K38="","",DATEDIF(Clean_Data!$K38,TODAY(),"Y"))</f>
        <v>63</v>
      </c>
      <c r="M38" t="str">
        <f>IF(Raw_Data!$L38="","",VALUE(SUBSTITUTE(SUBSTITUTE(TRIM(Raw_Data!$L38),"$",""),"k","000")))</f>
        <v/>
      </c>
    </row>
    <row r="39" spans="1:13" x14ac:dyDescent="0.3">
      <c r="A39" t="str">
        <f>IF(Raw_Data!$A39="","E"&amp;TEXT(ROW()-1,"00000"),Raw_Data!$A39)</f>
        <v>E00038</v>
      </c>
      <c r="B39" t="s">
        <v>122</v>
      </c>
      <c r="C39" t="str">
        <f>IF(OR(PROPER(TRIM(Raw_Data!$B39))="M",PROPER(TRIM(Raw_Data!$B39))="MALE"),"Male",
IF(OR(PROPER(TRIM(Raw_Data!$B39))="F",PROPER(TRIM(Raw_Data!$B39))="FEMALE"),"Female","Unknown"))</f>
        <v>Female</v>
      </c>
      <c r="D39" t="str">
        <f>IF(TRIM(CLEAN(Raw_Data!$C39))="", "Unknown", PROPER(TRIM(Raw_Data!$C39)))</f>
        <v>Denver</v>
      </c>
      <c r="E39" t="str">
        <f>IF(TRIM(Raw_Data!$D39)="IT","IT",PROPER(TRIM(CLEAN(Raw_Data!$D39))))</f>
        <v>Marketing</v>
      </c>
      <c r="F39" t="s">
        <v>6134</v>
      </c>
      <c r="G39" t="str">
        <f>SUBSTITUTE(PROPER(TRIM(CLEAN(Raw_Data!$F39)))," ","-")</f>
        <v>Full-Time</v>
      </c>
      <c r="H39" t="str">
        <f>PROPER(TRIM(CLEAN(Raw_Data!$G39)))</f>
        <v/>
      </c>
      <c r="I39" s="4" t="str">
        <f>TRIM(CLEAN(Raw_Data!H39))</f>
        <v>44034</v>
      </c>
      <c r="K39" t="str">
        <f>IF(Clean_Data!$I39="","Active","Exited")</f>
        <v>Active</v>
      </c>
      <c r="L39">
        <f ca="1">IF(Clean_Data!$K39="","",DATEDIF(Clean_Data!$K39,TODAY(),"Y"))</f>
        <v>41</v>
      </c>
      <c r="M39" t="str">
        <f>IF(Raw_Data!$L39="","",VALUE(SUBSTITUTE(SUBSTITUTE(TRIM(Raw_Data!$L39),"$",""),"k","000")))</f>
        <v/>
      </c>
    </row>
    <row r="40" spans="1:13" x14ac:dyDescent="0.3">
      <c r="A40" t="str">
        <f>IF(Raw_Data!$A40="","E"&amp;TEXT(ROW()-1,"00000"),Raw_Data!$A40)</f>
        <v>E00039</v>
      </c>
      <c r="B40" t="s">
        <v>124</v>
      </c>
      <c r="C40" t="str">
        <f>IF(OR(PROPER(TRIM(Raw_Data!$B40))="M",PROPER(TRIM(Raw_Data!$B40))="MALE"),"Male",
IF(OR(PROPER(TRIM(Raw_Data!$B40))="F",PROPER(TRIM(Raw_Data!$B40))="FEMALE"),"Female","Unknown"))</f>
        <v>Male</v>
      </c>
      <c r="D40" t="str">
        <f>IF(TRIM(CLEAN(Raw_Data!$C40))="", "Unknown", PROPER(TRIM(Raw_Data!$C40)))</f>
        <v>New York</v>
      </c>
      <c r="E40" t="str">
        <f>IF(TRIM(Raw_Data!$D40)="IT","IT",PROPER(TRIM(CLEAN(Raw_Data!$D40))))</f>
        <v>Production</v>
      </c>
      <c r="F40" t="str">
        <f>IF(OR(UPPER(TRIM(Raw_Data!E40))="COO",
UPPER(TRIM(Raw_Data!E40))="HR",
UPPER(TRIM(Raw_Data!E40))="CEO",
UPPER(TRIM(Raw_Data!E40))="CFO",
UPPER(TRIM(Raw_Data!E40))="CMO"),
UPPER(TRIM(Raw_Data!E40)),
PROPER(TRIM(CLEAN(Raw_Data!E40))))</f>
        <v>Analyst</v>
      </c>
      <c r="G40" t="str">
        <f>SUBSTITUTE(PROPER(TRIM(CLEAN(Raw_Data!$F40)))," ","-")</f>
        <v>Hourly-Rate</v>
      </c>
      <c r="H40" t="str">
        <f>PROPER(TRIM(CLEAN(Raw_Data!$G40)))</f>
        <v>Job Boards</v>
      </c>
      <c r="I40" s="4" t="str">
        <f>TRIM(CLEAN(Raw_Data!H40))</f>
        <v>42557</v>
      </c>
      <c r="K40" t="str">
        <f>IF(Clean_Data!$I40="","Active","Exited")</f>
        <v>Active</v>
      </c>
      <c r="L40">
        <f ca="1">IF(Clean_Data!$K40="","",DATEDIF(Clean_Data!$K40,TODAY(),"Y"))</f>
        <v>38</v>
      </c>
      <c r="M40">
        <f>IF(Raw_Data!$L40="","",VALUE(SUBSTITUTE(SUBSTITUTE(TRIM(Raw_Data!$L40),"$",""),"k","000")))</f>
        <v>51000</v>
      </c>
    </row>
    <row r="41" spans="1:13" x14ac:dyDescent="0.3">
      <c r="A41" t="str">
        <f>IF(Raw_Data!$A41="","E"&amp;TEXT(ROW()-1,"00000"),Raw_Data!$A41)</f>
        <v>E00040</v>
      </c>
      <c r="B41" t="s">
        <v>126</v>
      </c>
      <c r="C41" t="str">
        <f>IF(OR(PROPER(TRIM(Raw_Data!$B41))="M",PROPER(TRIM(Raw_Data!$B41))="MALE"),"Male",
IF(OR(PROPER(TRIM(Raw_Data!$B41))="F",PROPER(TRIM(Raw_Data!$B41))="FEMALE"),"Female","Unknown"))</f>
        <v>Male</v>
      </c>
      <c r="D41" t="str">
        <f>IF(TRIM(CLEAN(Raw_Data!$C41))="", "Unknown", PROPER(TRIM(Raw_Data!$C41)))</f>
        <v>San Diego</v>
      </c>
      <c r="E41" t="str">
        <f>IF(TRIM(Raw_Data!$D41)="IT","IT",PROPER(TRIM(CLEAN(Raw_Data!$D41))))</f>
        <v>Logistics</v>
      </c>
      <c r="F41" t="str">
        <f>IF(OR(UPPER(TRIM(Raw_Data!E41))="COO",
UPPER(TRIM(Raw_Data!E41))="HR",
UPPER(TRIM(Raw_Data!E41))="CEO",
UPPER(TRIM(Raw_Data!E41))="CFO",
UPPER(TRIM(Raw_Data!E41))="CMO"),
UPPER(TRIM(Raw_Data!E41)),
PROPER(TRIM(CLEAN(Raw_Data!E41))))</f>
        <v>CEO</v>
      </c>
      <c r="G41" t="str">
        <f>SUBSTITUTE(PROPER(TRIM(CLEAN(Raw_Data!$F41)))," ","-")</f>
        <v/>
      </c>
      <c r="H41" t="str">
        <f>PROPER(TRIM(CLEAN(Raw_Data!$G41)))</f>
        <v>Recruiting Agency</v>
      </c>
      <c r="I41" s="4" t="str">
        <f>TRIM(CLEAN(Raw_Data!H41))</f>
        <v>41683</v>
      </c>
      <c r="K41" t="str">
        <f>IF(Clean_Data!$I41="","Active","Exited")</f>
        <v>Active</v>
      </c>
      <c r="L41">
        <f ca="1">IF(Clean_Data!$K41="","",DATEDIF(Clean_Data!$K41,TODAY(),"Y"))</f>
        <v>65</v>
      </c>
      <c r="M41">
        <f>IF(Raw_Data!$L41="","",VALUE(SUBSTITUTE(SUBSTITUTE(TRIM(Raw_Data!$L41),"$",""),"k","000")))</f>
        <v>102517</v>
      </c>
    </row>
    <row r="42" spans="1:13" x14ac:dyDescent="0.3">
      <c r="A42" t="str">
        <f>IF(Raw_Data!$A42="","E"&amp;TEXT(ROW()-1,"00000"),Raw_Data!$A42)</f>
        <v>E00041</v>
      </c>
      <c r="B42" t="s">
        <v>128</v>
      </c>
      <c r="C42" t="str">
        <f>IF(OR(PROPER(TRIM(Raw_Data!$B42))="M",PROPER(TRIM(Raw_Data!$B42))="MALE"),"Male",
IF(OR(PROPER(TRIM(Raw_Data!$B42))="F",PROPER(TRIM(Raw_Data!$B42))="FEMALE"),"Female","Unknown"))</f>
        <v>Female</v>
      </c>
      <c r="D42" t="str">
        <f>IF(TRIM(CLEAN(Raw_Data!$C42))="", "Unknown", PROPER(TRIM(Raw_Data!$C42)))</f>
        <v>San Diego</v>
      </c>
      <c r="E42" t="str">
        <f>IF(TRIM(Raw_Data!$D42)="IT","IT",PROPER(TRIM(CLEAN(Raw_Data!$D42))))</f>
        <v>Production</v>
      </c>
      <c r="F42" t="str">
        <f>IF(OR(UPPER(TRIM(Raw_Data!E42))="COO",
UPPER(TRIM(Raw_Data!E42))="HR",
UPPER(TRIM(Raw_Data!E42))="CEO",
UPPER(TRIM(Raw_Data!E42))="CFO",
UPPER(TRIM(Raw_Data!E42))="CMO"),
UPPER(TRIM(Raw_Data!E42)),
PROPER(TRIM(CLEAN(Raw_Data!E42))))</f>
        <v>CFO</v>
      </c>
      <c r="G42" t="str">
        <f>SUBSTITUTE(PROPER(TRIM(CLEAN(Raw_Data!$F42)))," ","-")</f>
        <v>Hourly-Rate</v>
      </c>
      <c r="H42" t="str">
        <f>PROPER(TRIM(CLEAN(Raw_Data!$G42)))</f>
        <v>Organic</v>
      </c>
      <c r="I42" s="4" t="str">
        <f>TRIM(CLEAN(Raw_Data!H42))</f>
        <v>40426</v>
      </c>
      <c r="K42" t="str">
        <f>IF(Clean_Data!$I42="","Active","Exited")</f>
        <v>Active</v>
      </c>
      <c r="L42">
        <f ca="1">IF(Clean_Data!$K42="","",DATEDIF(Clean_Data!$K42,TODAY(),"Y"))</f>
        <v>43</v>
      </c>
      <c r="M42">
        <f>IF(Raw_Data!$L42="","",VALUE(SUBSTITUTE(SUBSTITUTE(TRIM(Raw_Data!$L42),"$",""),"k","000")))</f>
        <v>55211</v>
      </c>
    </row>
    <row r="43" spans="1:13" x14ac:dyDescent="0.3">
      <c r="A43" t="str">
        <f>IF(Raw_Data!$A43="","E"&amp;TEXT(ROW()-1,"00000"),Raw_Data!$A43)</f>
        <v>E00042</v>
      </c>
      <c r="B43" t="s">
        <v>129</v>
      </c>
      <c r="C43" t="str">
        <f>IF(OR(PROPER(TRIM(Raw_Data!$B43))="M",PROPER(TRIM(Raw_Data!$B43))="MALE"),"Male",
IF(OR(PROPER(TRIM(Raw_Data!$B43))="F",PROPER(TRIM(Raw_Data!$B43))="FEMALE"),"Female","Unknown"))</f>
        <v>Female</v>
      </c>
      <c r="D43" t="str">
        <f>IF(TRIM(CLEAN(Raw_Data!$C43))="", "Unknown", PROPER(TRIM(Raw_Data!$C43)))</f>
        <v>Miami</v>
      </c>
      <c r="E43" t="str">
        <f>IF(TRIM(Raw_Data!$D43)="IT","IT",PROPER(TRIM(CLEAN(Raw_Data!$D43))))</f>
        <v>Human Resources</v>
      </c>
      <c r="F43" t="str">
        <f>IF(OR(UPPER(TRIM(Raw_Data!E43))="COO",
UPPER(TRIM(Raw_Data!E43))="HR",
UPPER(TRIM(Raw_Data!E43))="CEO",
UPPER(TRIM(Raw_Data!E43))="CFO",
UPPER(TRIM(Raw_Data!E43))="CMO"),
UPPER(TRIM(Raw_Data!E43)),
PROPER(TRIM(CLEAN(Raw_Data!E43))))</f>
        <v>Marketing Manager</v>
      </c>
      <c r="G43" t="str">
        <f>SUBSTITUTE(PROPER(TRIM(CLEAN(Raw_Data!$F43)))," ","-")</f>
        <v>Hourly-Rate</v>
      </c>
      <c r="H43" t="str">
        <f>PROPER(TRIM(CLEAN(Raw_Data!$G43)))</f>
        <v>Organic</v>
      </c>
      <c r="I43" s="4" t="str">
        <f>TRIM(CLEAN(Raw_Data!H43))</f>
        <v>40459</v>
      </c>
      <c r="K43" t="str">
        <f>IF(Clean_Data!$I43="","Active","Exited")</f>
        <v>Exited</v>
      </c>
      <c r="L43">
        <f ca="1">IF(Clean_Data!$K43="","",DATEDIF(Clean_Data!$K43,TODAY(),"Y"))</f>
        <v>24</v>
      </c>
      <c r="M43">
        <f>IF(Raw_Data!$L43="","",VALUE(SUBSTITUTE(SUBSTITUTE(TRIM(Raw_Data!$L43),"$",""),"k","000")))</f>
        <v>53964</v>
      </c>
    </row>
    <row r="44" spans="1:13" x14ac:dyDescent="0.3">
      <c r="A44" t="str">
        <f>IF(Raw_Data!$A44="","E"&amp;TEXT(ROW()-1,"00000"),Raw_Data!$A44)</f>
        <v>E00043</v>
      </c>
      <c r="B44" t="s">
        <v>131</v>
      </c>
      <c r="C44" t="str">
        <f>IF(OR(PROPER(TRIM(Raw_Data!$B44))="M",PROPER(TRIM(Raw_Data!$B44))="MALE"),"Male",
IF(OR(PROPER(TRIM(Raw_Data!$B44))="F",PROPER(TRIM(Raw_Data!$B44))="FEMALE"),"Female","Unknown"))</f>
        <v>Female</v>
      </c>
      <c r="D44" t="str">
        <f>IF(TRIM(CLEAN(Raw_Data!$C44))="", "Unknown", PROPER(TRIM(Raw_Data!$C44)))</f>
        <v>Unknown</v>
      </c>
      <c r="E44" t="str">
        <f>IF(TRIM(Raw_Data!$D44)="IT","IT",PROPER(TRIM(CLEAN(Raw_Data!$D44))))</f>
        <v>Research</v>
      </c>
      <c r="F44" t="str">
        <f>IF(OR(UPPER(TRIM(Raw_Data!E44))="COO",
UPPER(TRIM(Raw_Data!E44))="HR",
UPPER(TRIM(Raw_Data!E44))="CEO",
UPPER(TRIM(Raw_Data!E44))="CFO",
UPPER(TRIM(Raw_Data!E44))="CMO"),
UPPER(TRIM(Raw_Data!E44)),
PROPER(TRIM(CLEAN(Raw_Data!E44))))</f>
        <v>Copywriter</v>
      </c>
      <c r="G44" t="str">
        <f>SUBSTITUTE(PROPER(TRIM(CLEAN(Raw_Data!$F44)))," ","-")</f>
        <v>Full-Time</v>
      </c>
      <c r="H44" t="str">
        <f>PROPER(TRIM(CLEAN(Raw_Data!$G44)))</f>
        <v>Recruiting Agency</v>
      </c>
      <c r="I44" s="4" t="str">
        <f>TRIM(CLEAN(Raw_Data!H44))</f>
        <v>43954</v>
      </c>
      <c r="K44" t="str">
        <f>IF(Clean_Data!$I44="","Active","Exited")</f>
        <v>Exited</v>
      </c>
      <c r="L44">
        <f ca="1">IF(Clean_Data!$K44="","",DATEDIF(Clean_Data!$K44,TODAY(),"Y"))</f>
        <v>23</v>
      </c>
      <c r="M44">
        <f>IF(Raw_Data!$L44="","",VALUE(SUBSTITUTE(SUBSTITUTE(TRIM(Raw_Data!$L44),"$",""),"k","000")))</f>
        <v>42730</v>
      </c>
    </row>
    <row r="45" spans="1:13" x14ac:dyDescent="0.3">
      <c r="A45" t="str">
        <f>IF(Raw_Data!$A45="","E"&amp;TEXT(ROW()-1,"00000"),Raw_Data!$A45)</f>
        <v>E00044</v>
      </c>
      <c r="B45" t="s">
        <v>133</v>
      </c>
      <c r="C45" t="str">
        <f>IF(OR(PROPER(TRIM(Raw_Data!$B45))="M",PROPER(TRIM(Raw_Data!$B45))="MALE"),"Male",
IF(OR(PROPER(TRIM(Raw_Data!$B45))="F",PROPER(TRIM(Raw_Data!$B45))="FEMALE"),"Female","Unknown"))</f>
        <v>Unknown</v>
      </c>
      <c r="D45" t="str">
        <f>IF(TRIM(CLEAN(Raw_Data!$C45))="", "Unknown", PROPER(TRIM(Raw_Data!$C45)))</f>
        <v>Unknown</v>
      </c>
      <c r="E45" t="str">
        <f>IF(TRIM(Raw_Data!$D45)="IT","IT",PROPER(TRIM(CLEAN(Raw_Data!$D45))))</f>
        <v>IT</v>
      </c>
      <c r="F45" t="str">
        <f>IF(OR(UPPER(TRIM(Raw_Data!E45))="COO",
UPPER(TRIM(Raw_Data!E45))="HR",
UPPER(TRIM(Raw_Data!E45))="CEO",
UPPER(TRIM(Raw_Data!E45))="CFO",
UPPER(TRIM(Raw_Data!E45))="CMO"),
UPPER(TRIM(Raw_Data!E45)),
PROPER(TRIM(CLEAN(Raw_Data!E45))))</f>
        <v>CEO</v>
      </c>
      <c r="G45" t="str">
        <f>SUBSTITUTE(PROPER(TRIM(CLEAN(Raw_Data!$F45)))," ","-")</f>
        <v/>
      </c>
      <c r="H45" t="str">
        <f>PROPER(TRIM(CLEAN(Raw_Data!$G45)))</f>
        <v>Career Fairs</v>
      </c>
      <c r="I45" s="4" t="str">
        <f>TRIM(CLEAN(Raw_Data!H45))</f>
        <v>43665</v>
      </c>
      <c r="K45" t="str">
        <f>IF(Clean_Data!$I45="","Active","Exited")</f>
        <v>Active</v>
      </c>
      <c r="L45">
        <f ca="1">IF(Clean_Data!$K45="","",DATEDIF(Clean_Data!$K45,TODAY(),"Y"))</f>
        <v>64</v>
      </c>
      <c r="M45">
        <f>IF(Raw_Data!$L45="","",VALUE(SUBSTITUTE(SUBSTITUTE(TRIM(Raw_Data!$L45),"$",""),"k","000")))</f>
        <v>91876</v>
      </c>
    </row>
    <row r="46" spans="1:13" x14ac:dyDescent="0.3">
      <c r="A46" t="str">
        <f>IF(Raw_Data!$A46="","E"&amp;TEXT(ROW()-1,"00000"),Raw_Data!$A46)</f>
        <v>E00045</v>
      </c>
      <c r="B46" t="s">
        <v>135</v>
      </c>
      <c r="C46" t="str">
        <f>IF(OR(PROPER(TRIM(Raw_Data!$B46))="M",PROPER(TRIM(Raw_Data!$B46))="MALE"),"Male",
IF(OR(PROPER(TRIM(Raw_Data!$B46))="F",PROPER(TRIM(Raw_Data!$B46))="FEMALE"),"Female","Unknown"))</f>
        <v>Unknown</v>
      </c>
      <c r="D46" t="str">
        <f>IF(TRIM(CLEAN(Raw_Data!$C46))="", "Unknown", PROPER(TRIM(Raw_Data!$C46)))</f>
        <v>Unknown</v>
      </c>
      <c r="E46" t="str">
        <f>IF(TRIM(Raw_Data!$D46)="IT","IT",PROPER(TRIM(CLEAN(Raw_Data!$D46))))</f>
        <v>Human Resources</v>
      </c>
      <c r="F46" t="s">
        <v>6134</v>
      </c>
      <c r="G46" t="str">
        <f>SUBSTITUTE(PROPER(TRIM(CLEAN(Raw_Data!$F46)))," ","-")</f>
        <v>Full-Time</v>
      </c>
      <c r="H46" t="str">
        <f>PROPER(TRIM(CLEAN(Raw_Data!$G46)))</f>
        <v>Internal Referral</v>
      </c>
      <c r="I46" s="4" t="str">
        <f>TRIM(CLEAN(Raw_Data!H46))</f>
        <v>41522</v>
      </c>
      <c r="K46" t="str">
        <f>IF(Clean_Data!$I46="","Active","Exited")</f>
        <v>Active</v>
      </c>
      <c r="L46">
        <f ca="1">IF(Clean_Data!$K46="","",DATEDIF(Clean_Data!$K46,TODAY(),"Y"))</f>
        <v>33</v>
      </c>
      <c r="M46" t="str">
        <f>IF(Raw_Data!$L46="","",VALUE(SUBSTITUTE(SUBSTITUTE(TRIM(Raw_Data!$L46),"$",""),"k","000")))</f>
        <v/>
      </c>
    </row>
    <row r="47" spans="1:13" x14ac:dyDescent="0.3">
      <c r="A47" t="str">
        <f>IF(Raw_Data!$A47="","E"&amp;TEXT(ROW()-1,"00000"),Raw_Data!$A47)</f>
        <v>E00046</v>
      </c>
      <c r="B47" t="s">
        <v>136</v>
      </c>
      <c r="C47" t="str">
        <f>IF(OR(PROPER(TRIM(Raw_Data!$B47))="M",PROPER(TRIM(Raw_Data!$B47))="MALE"),"Male",
IF(OR(PROPER(TRIM(Raw_Data!$B47))="F",PROPER(TRIM(Raw_Data!$B47))="FEMALE"),"Female","Unknown"))</f>
        <v>Male</v>
      </c>
      <c r="D47" t="str">
        <f>IF(TRIM(CLEAN(Raw_Data!$C47))="", "Unknown", PROPER(TRIM(Raw_Data!$C47)))</f>
        <v>Miami</v>
      </c>
      <c r="E47" t="str">
        <f>IF(TRIM(Raw_Data!$D47)="IT","IT",PROPER(TRIM(CLEAN(Raw_Data!$D47))))</f>
        <v>Legal</v>
      </c>
      <c r="F47" t="str">
        <f>IF(OR(UPPER(TRIM(Raw_Data!E47))="COO",
UPPER(TRIM(Raw_Data!E47))="HR",
UPPER(TRIM(Raw_Data!E47))="CEO",
UPPER(TRIM(Raw_Data!E47))="CFO",
UPPER(TRIM(Raw_Data!E47))="CMO"),
UPPER(TRIM(Raw_Data!E47)),
PROPER(TRIM(CLEAN(Raw_Data!E47))))</f>
        <v>Engineer</v>
      </c>
      <c r="G47" t="str">
        <f>SUBSTITUTE(PROPER(TRIM(CLEAN(Raw_Data!$F47)))," ","-")</f>
        <v>Part-Time</v>
      </c>
      <c r="H47" t="str">
        <f>PROPER(TRIM(CLEAN(Raw_Data!$G47)))</f>
        <v/>
      </c>
      <c r="I47" s="4" t="str">
        <f>TRIM(CLEAN(Raw_Data!H47))</f>
        <v>39981</v>
      </c>
      <c r="K47" t="str">
        <f>IF(Clean_Data!$I47="","Active","Exited")</f>
        <v>Active</v>
      </c>
      <c r="L47">
        <f ca="1">IF(Clean_Data!$K47="","",DATEDIF(Clean_Data!$K47,TODAY(),"Y"))</f>
        <v>33</v>
      </c>
      <c r="M47">
        <f>IF(Raw_Data!$L47="","",VALUE(SUBSTITUTE(SUBSTITUTE(TRIM(Raw_Data!$L47),"$",""),"k","000")))</f>
        <v>42919</v>
      </c>
    </row>
    <row r="48" spans="1:13" x14ac:dyDescent="0.3">
      <c r="A48" t="str">
        <f>IF(Raw_Data!$A48="","E"&amp;TEXT(ROW()-1,"00000"),Raw_Data!$A48)</f>
        <v>E00047</v>
      </c>
      <c r="B48" t="s">
        <v>137</v>
      </c>
      <c r="C48" t="str">
        <f>IF(OR(PROPER(TRIM(Raw_Data!$B48))="M",PROPER(TRIM(Raw_Data!$B48))="MALE"),"Male",
IF(OR(PROPER(TRIM(Raw_Data!$B48))="F",PROPER(TRIM(Raw_Data!$B48))="FEMALE"),"Female","Unknown"))</f>
        <v>Female</v>
      </c>
      <c r="D48" t="str">
        <f>IF(TRIM(CLEAN(Raw_Data!$C48))="", "Unknown", PROPER(TRIM(Raw_Data!$C48)))</f>
        <v>New York</v>
      </c>
      <c r="E48" t="str">
        <f>IF(TRIM(Raw_Data!$D48)="IT","IT",PROPER(TRIM(CLEAN(Raw_Data!$D48))))</f>
        <v/>
      </c>
      <c r="F48" t="str">
        <f>IF(OR(UPPER(TRIM(Raw_Data!E48))="COO",
UPPER(TRIM(Raw_Data!E48))="HR",
UPPER(TRIM(Raw_Data!E48))="CEO",
UPPER(TRIM(Raw_Data!E48))="CFO",
UPPER(TRIM(Raw_Data!E48))="CMO"),
UPPER(TRIM(Raw_Data!E48)),
PROPER(TRIM(CLEAN(Raw_Data!E48))))</f>
        <v>CFO</v>
      </c>
      <c r="G48" t="str">
        <f>SUBSTITUTE(PROPER(TRIM(CLEAN(Raw_Data!$F48)))," ","-")</f>
        <v/>
      </c>
      <c r="H48" t="str">
        <f>PROPER(TRIM(CLEAN(Raw_Data!$G48)))</f>
        <v>Career Fairs</v>
      </c>
      <c r="I48" s="4" t="str">
        <f>TRIM(CLEAN(Raw_Data!H48))</f>
        <v>42907</v>
      </c>
      <c r="K48" t="str">
        <f>IF(Clean_Data!$I48="","Active","Exited")</f>
        <v>Active</v>
      </c>
      <c r="L48">
        <f ca="1">IF(Clean_Data!$K48="","",DATEDIF(Clean_Data!$K48,TODAY(),"Y"))</f>
        <v>41</v>
      </c>
      <c r="M48" t="str">
        <f>IF(Raw_Data!$L48="","",VALUE(SUBSTITUTE(SUBSTITUTE(TRIM(Raw_Data!$L48),"$",""),"k","000")))</f>
        <v/>
      </c>
    </row>
    <row r="49" spans="1:13" x14ac:dyDescent="0.3">
      <c r="A49" t="str">
        <f>IF(Raw_Data!$A49="","E"&amp;TEXT(ROW()-1,"00000"),Raw_Data!$A49)</f>
        <v>E00048</v>
      </c>
      <c r="B49" t="s">
        <v>139</v>
      </c>
      <c r="C49" t="str">
        <f>IF(OR(PROPER(TRIM(Raw_Data!$B49))="M",PROPER(TRIM(Raw_Data!$B49))="MALE"),"Male",
IF(OR(PROPER(TRIM(Raw_Data!$B49))="F",PROPER(TRIM(Raw_Data!$B49))="FEMALE"),"Female","Unknown"))</f>
        <v>Unknown</v>
      </c>
      <c r="D49" t="str">
        <f>IF(TRIM(CLEAN(Raw_Data!$C49))="", "Unknown", PROPER(TRIM(Raw_Data!$C49)))</f>
        <v>Unknown</v>
      </c>
      <c r="E49" t="str">
        <f>IF(TRIM(Raw_Data!$D49)="IT","IT",PROPER(TRIM(CLEAN(Raw_Data!$D49))))</f>
        <v/>
      </c>
      <c r="F49" t="str">
        <f>IF(OR(UPPER(TRIM(Raw_Data!E49))="COO",
UPPER(TRIM(Raw_Data!E49))="HR",
UPPER(TRIM(Raw_Data!E49))="CEO",
UPPER(TRIM(Raw_Data!E49))="CFO",
UPPER(TRIM(Raw_Data!E49))="CMO"),
UPPER(TRIM(Raw_Data!E49)),
PROPER(TRIM(CLEAN(Raw_Data!E49))))</f>
        <v>CMO</v>
      </c>
      <c r="G49" t="str">
        <f>SUBSTITUTE(PROPER(TRIM(CLEAN(Raw_Data!$F49)))," ","-")</f>
        <v/>
      </c>
      <c r="H49" t="str">
        <f>PROPER(TRIM(CLEAN(Raw_Data!$G49)))</f>
        <v/>
      </c>
      <c r="I49" s="4" t="str">
        <f>TRIM(CLEAN(Raw_Data!H49))</f>
        <v>41481</v>
      </c>
      <c r="K49" t="str">
        <f>IF(Clean_Data!$I49="","Active","Exited")</f>
        <v>Active</v>
      </c>
      <c r="L49">
        <f ca="1">IF(Clean_Data!$K49="","",DATEDIF(Clean_Data!$K49,TODAY(),"Y"))</f>
        <v>22</v>
      </c>
      <c r="M49">
        <f>IF(Raw_Data!$L49="","",VALUE(SUBSTITUTE(SUBSTITUTE(TRIM(Raw_Data!$L49),"$",""),"k","000")))</f>
        <v>67613</v>
      </c>
    </row>
    <row r="50" spans="1:13" x14ac:dyDescent="0.3">
      <c r="A50" t="str">
        <f>IF(Raw_Data!$A50="","E"&amp;TEXT(ROW()-1,"00000"),Raw_Data!$A50)</f>
        <v>E00049</v>
      </c>
      <c r="B50" t="s">
        <v>140</v>
      </c>
      <c r="C50" t="str">
        <f>IF(OR(PROPER(TRIM(Raw_Data!$B50))="M",PROPER(TRIM(Raw_Data!$B50))="MALE"),"Male",
IF(OR(PROPER(TRIM(Raw_Data!$B50))="F",PROPER(TRIM(Raw_Data!$B50))="FEMALE"),"Female","Unknown"))</f>
        <v>Female</v>
      </c>
      <c r="D50" t="str">
        <f>IF(TRIM(CLEAN(Raw_Data!$C50))="", "Unknown", PROPER(TRIM(Raw_Data!$C50)))</f>
        <v>New York</v>
      </c>
      <c r="E50" t="str">
        <f>IF(TRIM(Raw_Data!$D50)="IT","IT",PROPER(TRIM(CLEAN(Raw_Data!$D50))))</f>
        <v>Human Resources</v>
      </c>
      <c r="F50" t="str">
        <f>IF(OR(UPPER(TRIM(Raw_Data!E50))="COO",
UPPER(TRIM(Raw_Data!E50))="HR",
UPPER(TRIM(Raw_Data!E50))="CEO",
UPPER(TRIM(Raw_Data!E50))="CFO",
UPPER(TRIM(Raw_Data!E50))="CMO"),
UPPER(TRIM(Raw_Data!E50)),
PROPER(TRIM(CLEAN(Raw_Data!E50))))</f>
        <v>Developer</v>
      </c>
      <c r="G50" t="str">
        <f>SUBSTITUTE(PROPER(TRIM(CLEAN(Raw_Data!$F50)))," ","-")</f>
        <v>Part-Time</v>
      </c>
      <c r="H50" t="str">
        <f>PROPER(TRIM(CLEAN(Raw_Data!$G50)))</f>
        <v>Recruiting Agency</v>
      </c>
      <c r="I50" s="4" t="str">
        <f>TRIM(CLEAN(Raw_Data!H50))</f>
        <v>41714</v>
      </c>
      <c r="K50" t="str">
        <f>IF(Clean_Data!$I50="","Active","Exited")</f>
        <v>Active</v>
      </c>
      <c r="L50">
        <f ca="1">IF(Clean_Data!$K50="","",DATEDIF(Clean_Data!$K50,TODAY(),"Y"))</f>
        <v>22</v>
      </c>
      <c r="M50" t="str">
        <f>IF(Raw_Data!$L50="","",VALUE(SUBSTITUTE(SUBSTITUTE(TRIM(Raw_Data!$L50),"$",""),"k","000")))</f>
        <v/>
      </c>
    </row>
    <row r="51" spans="1:13" x14ac:dyDescent="0.3">
      <c r="A51" t="str">
        <f>IF(Raw_Data!$A51="","E"&amp;TEXT(ROW()-1,"00000"),Raw_Data!$A51)</f>
        <v>E00050</v>
      </c>
      <c r="B51" t="s">
        <v>141</v>
      </c>
      <c r="C51" t="str">
        <f>IF(OR(PROPER(TRIM(Raw_Data!$B51))="M",PROPER(TRIM(Raw_Data!$B51))="MALE"),"Male",
IF(OR(PROPER(TRIM(Raw_Data!$B51))="F",PROPER(TRIM(Raw_Data!$B51))="FEMALE"),"Female","Unknown"))</f>
        <v>Male</v>
      </c>
      <c r="D51" t="str">
        <f>IF(TRIM(CLEAN(Raw_Data!$C51))="", "Unknown", PROPER(TRIM(Raw_Data!$C51)))</f>
        <v>Austin</v>
      </c>
      <c r="E51" t="str">
        <f>IF(TRIM(Raw_Data!$D51)="IT","IT",PROPER(TRIM(CLEAN(Raw_Data!$D51))))</f>
        <v/>
      </c>
      <c r="F51" t="str">
        <f>IF(OR(UPPER(TRIM(Raw_Data!E51))="COO",
UPPER(TRIM(Raw_Data!E51))="HR",
UPPER(TRIM(Raw_Data!E51))="CEO",
UPPER(TRIM(Raw_Data!E51))="CFO",
UPPER(TRIM(Raw_Data!E51))="CMO"),
UPPER(TRIM(Raw_Data!E51)),
PROPER(TRIM(CLEAN(Raw_Data!E51))))</f>
        <v>Sales Executive</v>
      </c>
      <c r="G51" t="str">
        <f>SUBSTITUTE(PROPER(TRIM(CLEAN(Raw_Data!$F51)))," ","-")</f>
        <v>Full-Time</v>
      </c>
      <c r="H51" t="str">
        <f>PROPER(TRIM(CLEAN(Raw_Data!$G51)))</f>
        <v>Organic</v>
      </c>
      <c r="I51" s="4" t="str">
        <f>TRIM(CLEAN(Raw_Data!H51))</f>
        <v>41816</v>
      </c>
      <c r="K51" t="str">
        <f>IF(Clean_Data!$I51="","Active","Exited")</f>
        <v>Active</v>
      </c>
      <c r="L51">
        <f ca="1">IF(Clean_Data!$K51="","",DATEDIF(Clean_Data!$K51,TODAY(),"Y"))</f>
        <v>56</v>
      </c>
      <c r="M51">
        <f>IF(Raw_Data!$L51="","",VALUE(SUBSTITUTE(SUBSTITUTE(TRIM(Raw_Data!$L51),"$",""),"k","000")))</f>
        <v>115355</v>
      </c>
    </row>
    <row r="52" spans="1:13" x14ac:dyDescent="0.3">
      <c r="A52" t="str">
        <f>IF(Raw_Data!$A52="","E"&amp;TEXT(ROW()-1,"00000"),Raw_Data!$A52)</f>
        <v>E00051</v>
      </c>
      <c r="B52" t="s">
        <v>143</v>
      </c>
      <c r="C52" t="str">
        <f>IF(OR(PROPER(TRIM(Raw_Data!$B52))="M",PROPER(TRIM(Raw_Data!$B52))="MALE"),"Male",
IF(OR(PROPER(TRIM(Raw_Data!$B52))="F",PROPER(TRIM(Raw_Data!$B52))="FEMALE"),"Female","Unknown"))</f>
        <v>Female</v>
      </c>
      <c r="D52" t="str">
        <f>IF(TRIM(CLEAN(Raw_Data!$C52))="", "Unknown", PROPER(TRIM(Raw_Data!$C52)))</f>
        <v>Denver</v>
      </c>
      <c r="E52" t="str">
        <f>IF(TRIM(Raw_Data!$D52)="IT","IT",PROPER(TRIM(CLEAN(Raw_Data!$D52))))</f>
        <v>Research</v>
      </c>
      <c r="F52" t="str">
        <f>IF(OR(UPPER(TRIM(Raw_Data!E52))="COO",
UPPER(TRIM(Raw_Data!E52))="HR",
UPPER(TRIM(Raw_Data!E52))="CEO",
UPPER(TRIM(Raw_Data!E52))="CFO",
UPPER(TRIM(Raw_Data!E52))="CMO"),
UPPER(TRIM(Raw_Data!E52)),
PROPER(TRIM(CLEAN(Raw_Data!E52))))</f>
        <v>Accountant</v>
      </c>
      <c r="G52" t="str">
        <f>SUBSTITUTE(PROPER(TRIM(CLEAN(Raw_Data!$F52)))," ","-")</f>
        <v>Full-Time</v>
      </c>
      <c r="H52" t="str">
        <f>PROPER(TRIM(CLEAN(Raw_Data!$G52)))</f>
        <v>Organic</v>
      </c>
      <c r="I52" s="4" t="str">
        <f>TRIM(CLEAN(Raw_Data!H52))</f>
        <v>41667</v>
      </c>
      <c r="K52" t="str">
        <f>IF(Clean_Data!$I52="","Active","Exited")</f>
        <v>Active</v>
      </c>
      <c r="L52">
        <f ca="1">IF(Clean_Data!$K52="","",DATEDIF(Clean_Data!$K52,TODAY(),"Y"))</f>
        <v>53</v>
      </c>
      <c r="M52" t="str">
        <f>IF(Raw_Data!$L52="","",VALUE(SUBSTITUTE(SUBSTITUTE(TRIM(Raw_Data!$L52),"$",""),"k","000")))</f>
        <v/>
      </c>
    </row>
    <row r="53" spans="1:13" x14ac:dyDescent="0.3">
      <c r="A53" t="str">
        <f>IF(Raw_Data!$A53="","E"&amp;TEXT(ROW()-1,"00000"),Raw_Data!$A53)</f>
        <v>E00052</v>
      </c>
      <c r="B53" t="s">
        <v>144</v>
      </c>
      <c r="C53" t="str">
        <f>IF(OR(PROPER(TRIM(Raw_Data!$B53))="M",PROPER(TRIM(Raw_Data!$B53))="MALE"),"Male",
IF(OR(PROPER(TRIM(Raw_Data!$B53))="F",PROPER(TRIM(Raw_Data!$B53))="FEMALE"),"Female","Unknown"))</f>
        <v>Female</v>
      </c>
      <c r="D53" t="str">
        <f>IF(TRIM(CLEAN(Raw_Data!$C53))="", "Unknown", PROPER(TRIM(Raw_Data!$C53)))</f>
        <v>Austin</v>
      </c>
      <c r="E53" t="str">
        <f>IF(TRIM(Raw_Data!$D53)="IT","IT",PROPER(TRIM(CLEAN(Raw_Data!$D53))))</f>
        <v>Customer Service</v>
      </c>
      <c r="F53" t="str">
        <f>IF(OR(UPPER(TRIM(Raw_Data!E53))="COO",
UPPER(TRIM(Raw_Data!E53))="HR",
UPPER(TRIM(Raw_Data!E53))="CEO",
UPPER(TRIM(Raw_Data!E53))="CFO",
UPPER(TRIM(Raw_Data!E53))="CMO"),
UPPER(TRIM(Raw_Data!E53)),
PROPER(TRIM(CLEAN(Raw_Data!E53))))</f>
        <v>Sales Executive</v>
      </c>
      <c r="G53" t="str">
        <f>SUBSTITUTE(PROPER(TRIM(CLEAN(Raw_Data!$F53)))," ","-")</f>
        <v>Hourly-Rate</v>
      </c>
      <c r="H53" t="str">
        <f>PROPER(TRIM(CLEAN(Raw_Data!$G53)))</f>
        <v>Recruiting Agency</v>
      </c>
      <c r="I53" s="4" t="str">
        <f>TRIM(CLEAN(Raw_Data!H53))</f>
        <v>42764</v>
      </c>
      <c r="K53" t="str">
        <f>IF(Clean_Data!$I53="","Active","Exited")</f>
        <v>Active</v>
      </c>
      <c r="L53">
        <f ca="1">IF(Clean_Data!$K53="","",DATEDIF(Clean_Data!$K53,TODAY(),"Y"))</f>
        <v>37</v>
      </c>
      <c r="M53">
        <f>IF(Raw_Data!$L53="","",VALUE(SUBSTITUTE(SUBSTITUTE(TRIM(Raw_Data!$L53),"$",""),"k","000")))</f>
        <v>59316</v>
      </c>
    </row>
    <row r="54" spans="1:13" x14ac:dyDescent="0.3">
      <c r="A54" t="str">
        <f>IF(Raw_Data!$A54="","E"&amp;TEXT(ROW()-1,"00000"),Raw_Data!$A54)</f>
        <v>E00053</v>
      </c>
      <c r="B54" t="s">
        <v>146</v>
      </c>
      <c r="C54" t="str">
        <f>IF(OR(PROPER(TRIM(Raw_Data!$B54))="M",PROPER(TRIM(Raw_Data!$B54))="MALE"),"Male",
IF(OR(PROPER(TRIM(Raw_Data!$B54))="F",PROPER(TRIM(Raw_Data!$B54))="FEMALE"),"Female","Unknown"))</f>
        <v>Unknown</v>
      </c>
      <c r="D54" t="str">
        <f>IF(TRIM(CLEAN(Raw_Data!$C54))="", "Unknown", PROPER(TRIM(Raw_Data!$C54)))</f>
        <v>New York</v>
      </c>
      <c r="E54" t="str">
        <f>IF(TRIM(Raw_Data!$D54)="IT","IT",PROPER(TRIM(CLEAN(Raw_Data!$D54))))</f>
        <v>Accounting And Finance</v>
      </c>
      <c r="F54" t="s">
        <v>6134</v>
      </c>
      <c r="G54" t="str">
        <f>SUBSTITUTE(PROPER(TRIM(CLEAN(Raw_Data!$F54)))," ","-")</f>
        <v>Full-Time</v>
      </c>
      <c r="H54" t="str">
        <f>PROPER(TRIM(CLEAN(Raw_Data!$G54)))</f>
        <v>Career Fairs</v>
      </c>
      <c r="I54" s="4" t="str">
        <f>TRIM(CLEAN(Raw_Data!H54))</f>
        <v>41142</v>
      </c>
      <c r="K54" t="str">
        <f>IF(Clean_Data!$I54="","Active","Exited")</f>
        <v>Exited</v>
      </c>
      <c r="L54">
        <f ca="1">IF(Clean_Data!$K54="","",DATEDIF(Clean_Data!$K54,TODAY(),"Y"))</f>
        <v>60</v>
      </c>
      <c r="M54" t="str">
        <f>IF(Raw_Data!$L54="","",VALUE(SUBSTITUTE(SUBSTITUTE(TRIM(Raw_Data!$L54),"$",""),"k","000")))</f>
        <v/>
      </c>
    </row>
    <row r="55" spans="1:13" x14ac:dyDescent="0.3">
      <c r="A55" t="str">
        <f>IF(Raw_Data!$A55="","E"&amp;TEXT(ROW()-1,"00000"),Raw_Data!$A55)</f>
        <v>E00054</v>
      </c>
      <c r="B55" t="s">
        <v>148</v>
      </c>
      <c r="C55" t="str">
        <f>IF(OR(PROPER(TRIM(Raw_Data!$B55))="M",PROPER(TRIM(Raw_Data!$B55))="MALE"),"Male",
IF(OR(PROPER(TRIM(Raw_Data!$B55))="F",PROPER(TRIM(Raw_Data!$B55))="FEMALE"),"Female","Unknown"))</f>
        <v>Unknown</v>
      </c>
      <c r="D55" t="str">
        <f>IF(TRIM(CLEAN(Raw_Data!$C55))="", "Unknown", PROPER(TRIM(Raw_Data!$C55)))</f>
        <v>New York</v>
      </c>
      <c r="E55" t="str">
        <f>IF(TRIM(Raw_Data!$D55)="IT","IT",PROPER(TRIM(CLEAN(Raw_Data!$D55))))</f>
        <v>Marketing</v>
      </c>
      <c r="F55" t="str">
        <f>IF(OR(UPPER(TRIM(Raw_Data!E55))="COO",
UPPER(TRIM(Raw_Data!E55))="HR",
UPPER(TRIM(Raw_Data!E55))="CEO",
UPPER(TRIM(Raw_Data!E55))="CFO",
UPPER(TRIM(Raw_Data!E55))="CMO"),
UPPER(TRIM(Raw_Data!E55)),
PROPER(TRIM(CLEAN(Raw_Data!E55))))</f>
        <v>COO</v>
      </c>
      <c r="G55" t="str">
        <f>SUBSTITUTE(PROPER(TRIM(CLEAN(Raw_Data!$F55)))," ","-")</f>
        <v/>
      </c>
      <c r="H55" t="str">
        <f>PROPER(TRIM(CLEAN(Raw_Data!$G55)))</f>
        <v>Job Boards</v>
      </c>
      <c r="I55" s="4" t="str">
        <f>TRIM(CLEAN(Raw_Data!H55))</f>
        <v>42341</v>
      </c>
      <c r="K55" t="str">
        <f>IF(Clean_Data!$I55="","Active","Exited")</f>
        <v>Active</v>
      </c>
      <c r="L55">
        <f ca="1">IF(Clean_Data!$K55="","",DATEDIF(Clean_Data!$K55,TODAY(),"Y"))</f>
        <v>64</v>
      </c>
      <c r="M55">
        <f>IF(Raw_Data!$L55="","",VALUE(SUBSTITUTE(SUBSTITUTE(TRIM(Raw_Data!$L55),"$",""),"k","000")))</f>
        <v>96000</v>
      </c>
    </row>
    <row r="56" spans="1:13" x14ac:dyDescent="0.3">
      <c r="A56" t="str">
        <f>IF(Raw_Data!$A56="","E"&amp;TEXT(ROW()-1,"00000"),Raw_Data!$A56)</f>
        <v>E00055</v>
      </c>
      <c r="B56" t="s">
        <v>150</v>
      </c>
      <c r="C56" t="str">
        <f>IF(OR(PROPER(TRIM(Raw_Data!$B56))="M",PROPER(TRIM(Raw_Data!$B56))="MALE"),"Male",
IF(OR(PROPER(TRIM(Raw_Data!$B56))="F",PROPER(TRIM(Raw_Data!$B56))="FEMALE"),"Female","Unknown"))</f>
        <v>Male</v>
      </c>
      <c r="D56" t="str">
        <f>IF(TRIM(CLEAN(Raw_Data!$C56))="", "Unknown", PROPER(TRIM(Raw_Data!$C56)))</f>
        <v>Unknown</v>
      </c>
      <c r="E56" t="str">
        <f>IF(TRIM(Raw_Data!$D56)="IT","IT",PROPER(TRIM(CLEAN(Raw_Data!$D56))))</f>
        <v>Production</v>
      </c>
      <c r="F56" t="str">
        <f>IF(OR(UPPER(TRIM(Raw_Data!E56))="COO",
UPPER(TRIM(Raw_Data!E56))="HR",
UPPER(TRIM(Raw_Data!E56))="CEO",
UPPER(TRIM(Raw_Data!E56))="CFO",
UPPER(TRIM(Raw_Data!E56))="CMO"),
UPPER(TRIM(Raw_Data!E56)),
PROPER(TRIM(CLEAN(Raw_Data!E56))))</f>
        <v>Analyst</v>
      </c>
      <c r="G56" t="str">
        <f>SUBSTITUTE(PROPER(TRIM(CLEAN(Raw_Data!$F56)))," ","-")</f>
        <v>Full-Time</v>
      </c>
      <c r="H56" t="str">
        <f>PROPER(TRIM(CLEAN(Raw_Data!$G56)))</f>
        <v>Recruiting Agency</v>
      </c>
      <c r="I56" s="4" t="str">
        <f>TRIM(CLEAN(Raw_Data!H56))</f>
        <v>N/A</v>
      </c>
      <c r="K56" t="str">
        <f>IF(Clean_Data!$I56="","Active","Exited")</f>
        <v>Active</v>
      </c>
      <c r="L56">
        <f ca="1">IF(Clean_Data!$K56="","",DATEDIF(Clean_Data!$K56,TODAY(),"Y"))</f>
        <v>58</v>
      </c>
      <c r="M56">
        <f>IF(Raw_Data!$L56="","",VALUE(SUBSTITUTE(SUBSTITUTE(TRIM(Raw_Data!$L56),"$",""),"k","000")))</f>
        <v>55000</v>
      </c>
    </row>
    <row r="57" spans="1:13" x14ac:dyDescent="0.3">
      <c r="A57" t="str">
        <f>IF(Raw_Data!$A57="","E"&amp;TEXT(ROW()-1,"00000"),Raw_Data!$A57)</f>
        <v>E00056</v>
      </c>
      <c r="B57" t="s">
        <v>152</v>
      </c>
      <c r="C57" t="str">
        <f>IF(OR(PROPER(TRIM(Raw_Data!$B57))="M",PROPER(TRIM(Raw_Data!$B57))="MALE"),"Male",
IF(OR(PROPER(TRIM(Raw_Data!$B57))="F",PROPER(TRIM(Raw_Data!$B57))="FEMALE"),"Female","Unknown"))</f>
        <v>Unknown</v>
      </c>
      <c r="D57" t="str">
        <f>IF(TRIM(CLEAN(Raw_Data!$C57))="", "Unknown", PROPER(TRIM(Raw_Data!$C57)))</f>
        <v>New York</v>
      </c>
      <c r="E57" t="str">
        <f>IF(TRIM(Raw_Data!$D57)="IT","IT",PROPER(TRIM(CLEAN(Raw_Data!$D57))))</f>
        <v>Operations</v>
      </c>
      <c r="F57" t="str">
        <f>IF(OR(UPPER(TRIM(Raw_Data!E57))="COO",
UPPER(TRIM(Raw_Data!E57))="HR",
UPPER(TRIM(Raw_Data!E57))="CEO",
UPPER(TRIM(Raw_Data!E57))="CFO",
UPPER(TRIM(Raw_Data!E57))="CMO"),
UPPER(TRIM(Raw_Data!E57)),
PROPER(TRIM(CLEAN(Raw_Data!E57))))</f>
        <v>CEO</v>
      </c>
      <c r="G57" t="str">
        <f>SUBSTITUTE(PROPER(TRIM(CLEAN(Raw_Data!$F57)))," ","-")</f>
        <v>Full-Time</v>
      </c>
      <c r="H57" t="str">
        <f>PROPER(TRIM(CLEAN(Raw_Data!$G57)))</f>
        <v>Organic</v>
      </c>
      <c r="I57" s="4" t="str">
        <f>TRIM(CLEAN(Raw_Data!H57))</f>
        <v>41601</v>
      </c>
      <c r="K57" t="str">
        <f>IF(Clean_Data!$I57="","Active","Exited")</f>
        <v>Active</v>
      </c>
      <c r="L57">
        <f ca="1">IF(Clean_Data!$K57="","",DATEDIF(Clean_Data!$K57,TODAY(),"Y"))</f>
        <v>57</v>
      </c>
      <c r="M57">
        <f>IF(Raw_Data!$L57="","",VALUE(SUBSTITUTE(SUBSTITUTE(TRIM(Raw_Data!$L57),"$",""),"k","000")))</f>
        <v>49776</v>
      </c>
    </row>
    <row r="58" spans="1:13" x14ac:dyDescent="0.3">
      <c r="A58" t="str">
        <f>IF(Raw_Data!$A58="","E"&amp;TEXT(ROW()-1,"00000"),Raw_Data!$A58)</f>
        <v>E00057</v>
      </c>
      <c r="B58" t="s">
        <v>153</v>
      </c>
      <c r="C58" t="str">
        <f>IF(OR(PROPER(TRIM(Raw_Data!$B58))="M",PROPER(TRIM(Raw_Data!$B58))="MALE"),"Male",
IF(OR(PROPER(TRIM(Raw_Data!$B58))="F",PROPER(TRIM(Raw_Data!$B58))="FEMALE"),"Female","Unknown"))</f>
        <v>Male</v>
      </c>
      <c r="D58" t="str">
        <f>IF(TRIM(CLEAN(Raw_Data!$C58))="", "Unknown", PROPER(TRIM(Raw_Data!$C58)))</f>
        <v>Unknown</v>
      </c>
      <c r="E58" t="str">
        <f>IF(TRIM(Raw_Data!$D58)="IT","IT",PROPER(TRIM(CLEAN(Raw_Data!$D58))))</f>
        <v>Logistics</v>
      </c>
      <c r="F58" t="str">
        <f>IF(OR(UPPER(TRIM(Raw_Data!E58))="COO",
UPPER(TRIM(Raw_Data!E58))="HR",
UPPER(TRIM(Raw_Data!E58))="CEO",
UPPER(TRIM(Raw_Data!E58))="CFO",
UPPER(TRIM(Raw_Data!E58))="CMO"),
UPPER(TRIM(Raw_Data!E58)),
PROPER(TRIM(CLEAN(Raw_Data!E58))))</f>
        <v>Copywriter</v>
      </c>
      <c r="G58" t="str">
        <f>SUBSTITUTE(PROPER(TRIM(CLEAN(Raw_Data!$F58)))," ","-")</f>
        <v>Full-Time</v>
      </c>
      <c r="H58" t="str">
        <f>PROPER(TRIM(CLEAN(Raw_Data!$G58)))</f>
        <v/>
      </c>
      <c r="I58" s="4" t="str">
        <f>TRIM(CLEAN(Raw_Data!H58))</f>
        <v>42650</v>
      </c>
      <c r="K58" t="str">
        <f>IF(Clean_Data!$I58="","Active","Exited")</f>
        <v>Active</v>
      </c>
      <c r="L58">
        <f ca="1">IF(Clean_Data!$K58="","",DATEDIF(Clean_Data!$K58,TODAY(),"Y"))</f>
        <v>25</v>
      </c>
      <c r="M58">
        <f>IF(Raw_Data!$L58="","",VALUE(SUBSTITUTE(SUBSTITUTE(TRIM(Raw_Data!$L58),"$",""),"k","000")))</f>
        <v>97307</v>
      </c>
    </row>
    <row r="59" spans="1:13" x14ac:dyDescent="0.3">
      <c r="A59" t="str">
        <f>IF(Raw_Data!$A59="","E"&amp;TEXT(ROW()-1,"00000"),Raw_Data!$A59)</f>
        <v>E00058</v>
      </c>
      <c r="B59" t="s">
        <v>155</v>
      </c>
      <c r="C59" t="str">
        <f>IF(OR(PROPER(TRIM(Raw_Data!$B59))="M",PROPER(TRIM(Raw_Data!$B59))="MALE"),"Male",
IF(OR(PROPER(TRIM(Raw_Data!$B59))="F",PROPER(TRIM(Raw_Data!$B59))="FEMALE"),"Female","Unknown"))</f>
        <v>Unknown</v>
      </c>
      <c r="D59" t="str">
        <f>IF(TRIM(CLEAN(Raw_Data!$C59))="", "Unknown", PROPER(TRIM(Raw_Data!$C59)))</f>
        <v>Unknown</v>
      </c>
      <c r="E59" t="str">
        <f>IF(TRIM(Raw_Data!$D59)="IT","IT",PROPER(TRIM(CLEAN(Raw_Data!$D59))))</f>
        <v>Administrative</v>
      </c>
      <c r="F59" t="str">
        <f>IF(OR(UPPER(TRIM(Raw_Data!E59))="COO",
UPPER(TRIM(Raw_Data!E59))="HR",
UPPER(TRIM(Raw_Data!E59))="CEO",
UPPER(TRIM(Raw_Data!E59))="CFO",
UPPER(TRIM(Raw_Data!E59))="CMO"),
UPPER(TRIM(Raw_Data!E59)),
PROPER(TRIM(CLEAN(Raw_Data!E59))))</f>
        <v>Marketing Manager</v>
      </c>
      <c r="G59" t="str">
        <f>SUBSTITUTE(PROPER(TRIM(CLEAN(Raw_Data!$F59)))," ","-")</f>
        <v/>
      </c>
      <c r="H59" t="str">
        <f>PROPER(TRIM(CLEAN(Raw_Data!$G59)))</f>
        <v>Career Fairs</v>
      </c>
      <c r="I59" s="4" t="str">
        <f>TRIM(CLEAN(Raw_Data!H59))</f>
        <v>40081</v>
      </c>
      <c r="K59" t="str">
        <f>IF(Clean_Data!$I59="","Active","Exited")</f>
        <v>Active</v>
      </c>
      <c r="L59">
        <f ca="1">IF(Clean_Data!$K59="","",DATEDIF(Clean_Data!$K59,TODAY(),"Y"))</f>
        <v>51</v>
      </c>
      <c r="M59">
        <f>IF(Raw_Data!$L59="","",VALUE(SUBSTITUTE(SUBSTITUTE(TRIM(Raw_Data!$L59),"$",""),"k","000")))</f>
        <v>118424</v>
      </c>
    </row>
    <row r="60" spans="1:13" x14ac:dyDescent="0.3">
      <c r="A60" t="str">
        <f>IF(Raw_Data!$A60="","E"&amp;TEXT(ROW()-1,"00000"),Raw_Data!$A60)</f>
        <v>E00059</v>
      </c>
      <c r="B60" t="s">
        <v>156</v>
      </c>
      <c r="C60" t="str">
        <f>IF(OR(PROPER(TRIM(Raw_Data!$B60))="M",PROPER(TRIM(Raw_Data!$B60))="MALE"),"Male",
IF(OR(PROPER(TRIM(Raw_Data!$B60))="F",PROPER(TRIM(Raw_Data!$B60))="FEMALE"),"Female","Unknown"))</f>
        <v>Female</v>
      </c>
      <c r="D60" t="str">
        <f>IF(TRIM(CLEAN(Raw_Data!$C60))="", "Unknown", PROPER(TRIM(Raw_Data!$C60)))</f>
        <v>New York</v>
      </c>
      <c r="E60" t="str">
        <f>IF(TRIM(Raw_Data!$D60)="IT","IT",PROPER(TRIM(CLEAN(Raw_Data!$D60))))</f>
        <v>Operations</v>
      </c>
      <c r="F60" t="str">
        <f>IF(OR(UPPER(TRIM(Raw_Data!E60))="COO",
UPPER(TRIM(Raw_Data!E60))="HR",
UPPER(TRIM(Raw_Data!E60))="CEO",
UPPER(TRIM(Raw_Data!E60))="CFO",
UPPER(TRIM(Raw_Data!E60))="CMO"),
UPPER(TRIM(Raw_Data!E60)),
PROPER(TRIM(CLEAN(Raw_Data!E60))))</f>
        <v>COO</v>
      </c>
      <c r="G60" t="str">
        <f>SUBSTITUTE(PROPER(TRIM(CLEAN(Raw_Data!$F60)))," ","-")</f>
        <v>Hourly-Rate</v>
      </c>
      <c r="H60" t="str">
        <f>PROPER(TRIM(CLEAN(Raw_Data!$G60)))</f>
        <v>Career Fairs</v>
      </c>
      <c r="I60" s="4" t="str">
        <f>TRIM(CLEAN(Raw_Data!H60))</f>
        <v>43392</v>
      </c>
      <c r="K60" t="str">
        <f>IF(Clean_Data!$I60="","Active","Exited")</f>
        <v>Active</v>
      </c>
      <c r="L60">
        <f ca="1">IF(Clean_Data!$K60="","",DATEDIF(Clean_Data!$K60,TODAY(),"Y"))</f>
        <v>48</v>
      </c>
      <c r="M60">
        <f>IF(Raw_Data!$L60="","",VALUE(SUBSTITUTE(SUBSTITUTE(TRIM(Raw_Data!$L60),"$",""),"k","000")))</f>
        <v>57000</v>
      </c>
    </row>
    <row r="61" spans="1:13" x14ac:dyDescent="0.3">
      <c r="A61" t="str">
        <f>IF(Raw_Data!$A61="","E"&amp;TEXT(ROW()-1,"00000"),Raw_Data!$A61)</f>
        <v>E00060</v>
      </c>
      <c r="B61" t="s">
        <v>158</v>
      </c>
      <c r="C61" t="str">
        <f>IF(OR(PROPER(TRIM(Raw_Data!$B61))="M",PROPER(TRIM(Raw_Data!$B61))="MALE"),"Male",
IF(OR(PROPER(TRIM(Raw_Data!$B61))="F",PROPER(TRIM(Raw_Data!$B61))="FEMALE"),"Female","Unknown"))</f>
        <v>Female</v>
      </c>
      <c r="D61" t="str">
        <f>IF(TRIM(CLEAN(Raw_Data!$C61))="", "Unknown", PROPER(TRIM(Raw_Data!$C61)))</f>
        <v>Miami</v>
      </c>
      <c r="E61" t="str">
        <f>IF(TRIM(Raw_Data!$D61)="IT","IT",PROPER(TRIM(CLEAN(Raw_Data!$D61))))</f>
        <v>Research</v>
      </c>
      <c r="F61" t="str">
        <f>IF(OR(UPPER(TRIM(Raw_Data!E61))="COO",
UPPER(TRIM(Raw_Data!E61))="HR",
UPPER(TRIM(Raw_Data!E61))="CEO",
UPPER(TRIM(Raw_Data!E61))="CFO",
UPPER(TRIM(Raw_Data!E61))="CMO"),
UPPER(TRIM(Raw_Data!E61)),
PROPER(TRIM(CLEAN(Raw_Data!E61))))</f>
        <v>Developer</v>
      </c>
      <c r="G61" t="str">
        <f>SUBSTITUTE(PROPER(TRIM(CLEAN(Raw_Data!$F61)))," ","-")</f>
        <v>Hourly-Rate</v>
      </c>
      <c r="H61" t="str">
        <f>PROPER(TRIM(CLEAN(Raw_Data!$G61)))</f>
        <v>Organic</v>
      </c>
      <c r="I61" s="4" t="str">
        <f>TRIM(CLEAN(Raw_Data!H61))</f>
        <v>40377</v>
      </c>
      <c r="K61" t="str">
        <f>IF(Clean_Data!$I61="","Active","Exited")</f>
        <v>Active</v>
      </c>
      <c r="L61">
        <f ca="1">IF(Clean_Data!$K61="","",DATEDIF(Clean_Data!$K61,TODAY(),"Y"))</f>
        <v>53</v>
      </c>
      <c r="M61">
        <f>IF(Raw_Data!$L61="","",VALUE(SUBSTITUTE(SUBSTITUTE(TRIM(Raw_Data!$L61),"$",""),"k","000")))</f>
        <v>63934</v>
      </c>
    </row>
    <row r="62" spans="1:13" x14ac:dyDescent="0.3">
      <c r="A62" t="str">
        <f>IF(Raw_Data!$A62="","E"&amp;TEXT(ROW()-1,"00000"),Raw_Data!$A62)</f>
        <v>E00061</v>
      </c>
      <c r="B62" t="s">
        <v>159</v>
      </c>
      <c r="C62" t="str">
        <f>IF(OR(PROPER(TRIM(Raw_Data!$B62))="M",PROPER(TRIM(Raw_Data!$B62))="MALE"),"Male",
IF(OR(PROPER(TRIM(Raw_Data!$B62))="F",PROPER(TRIM(Raw_Data!$B62))="FEMALE"),"Female","Unknown"))</f>
        <v>Male</v>
      </c>
      <c r="D62" t="str">
        <f>IF(TRIM(CLEAN(Raw_Data!$C62))="", "Unknown", PROPER(TRIM(Raw_Data!$C62)))</f>
        <v>San Diego</v>
      </c>
      <c r="E62" t="str">
        <f>IF(TRIM(Raw_Data!$D62)="IT","IT",PROPER(TRIM(CLEAN(Raw_Data!$D62))))</f>
        <v>Logistics</v>
      </c>
      <c r="F62" t="str">
        <f>IF(OR(UPPER(TRIM(Raw_Data!E62))="COO",
UPPER(TRIM(Raw_Data!E62))="HR",
UPPER(TRIM(Raw_Data!E62))="CEO",
UPPER(TRIM(Raw_Data!E62))="CFO",
UPPER(TRIM(Raw_Data!E62))="CMO"),
UPPER(TRIM(Raw_Data!E62)),
PROPER(TRIM(CLEAN(Raw_Data!E62))))</f>
        <v>Engineer</v>
      </c>
      <c r="G62" t="str">
        <f>SUBSTITUTE(PROPER(TRIM(CLEAN(Raw_Data!$F62)))," ","-")</f>
        <v/>
      </c>
      <c r="H62" t="str">
        <f>PROPER(TRIM(CLEAN(Raw_Data!$G62)))</f>
        <v>Career Fairs</v>
      </c>
      <c r="I62" s="4" t="str">
        <f>TRIM(CLEAN(Raw_Data!H62))</f>
        <v>43707</v>
      </c>
      <c r="K62" t="str">
        <f>IF(Clean_Data!$I62="","Active","Exited")</f>
        <v>Exited</v>
      </c>
      <c r="L62">
        <f ca="1">IF(Clean_Data!$K62="","",DATEDIF(Clean_Data!$K62,TODAY(),"Y"))</f>
        <v>43</v>
      </c>
      <c r="M62">
        <f>IF(Raw_Data!$L62="","",VALUE(SUBSTITUTE(SUBSTITUTE(TRIM(Raw_Data!$L62),"$",""),"k","000")))</f>
        <v>82000</v>
      </c>
    </row>
    <row r="63" spans="1:13" x14ac:dyDescent="0.3">
      <c r="A63" t="str">
        <f>IF(Raw_Data!$A63="","E"&amp;TEXT(ROW()-1,"00000"),Raw_Data!$A63)</f>
        <v>E00062</v>
      </c>
      <c r="B63" t="s">
        <v>160</v>
      </c>
      <c r="C63" t="str">
        <f>IF(OR(PROPER(TRIM(Raw_Data!$B63))="M",PROPER(TRIM(Raw_Data!$B63))="MALE"),"Male",
IF(OR(PROPER(TRIM(Raw_Data!$B63))="F",PROPER(TRIM(Raw_Data!$B63))="FEMALE"),"Female","Unknown"))</f>
        <v>Male</v>
      </c>
      <c r="D63" t="str">
        <f>IF(TRIM(CLEAN(Raw_Data!$C63))="", "Unknown", PROPER(TRIM(Raw_Data!$C63)))</f>
        <v>Unknown</v>
      </c>
      <c r="E63" t="str">
        <f>IF(TRIM(Raw_Data!$D63)="IT","IT",PROPER(TRIM(CLEAN(Raw_Data!$D63))))</f>
        <v>Customer Service</v>
      </c>
      <c r="F63" t="str">
        <f>IF(OR(UPPER(TRIM(Raw_Data!E63))="COO",
UPPER(TRIM(Raw_Data!E63))="HR",
UPPER(TRIM(Raw_Data!E63))="CEO",
UPPER(TRIM(Raw_Data!E63))="CFO",
UPPER(TRIM(Raw_Data!E63))="CMO"),
UPPER(TRIM(Raw_Data!E63)),
PROPER(TRIM(CLEAN(Raw_Data!E63))))</f>
        <v>Engineer</v>
      </c>
      <c r="G63" t="str">
        <f>SUBSTITUTE(PROPER(TRIM(CLEAN(Raw_Data!$F63)))," ","-")</f>
        <v>Part-Time</v>
      </c>
      <c r="H63" t="str">
        <f>PROPER(TRIM(CLEAN(Raw_Data!$G63)))</f>
        <v>Job Boards</v>
      </c>
      <c r="I63" s="4" t="str">
        <f>TRIM(CLEAN(Raw_Data!H63))</f>
        <v>N/A</v>
      </c>
      <c r="K63" t="str">
        <f>IF(Clean_Data!$I63="","Active","Exited")</f>
        <v>Active</v>
      </c>
      <c r="L63">
        <f ca="1">IF(Clean_Data!$K63="","",DATEDIF(Clean_Data!$K63,TODAY(),"Y"))</f>
        <v>59</v>
      </c>
      <c r="M63" t="str">
        <f>IF(Raw_Data!$L63="","",VALUE(SUBSTITUTE(SUBSTITUTE(TRIM(Raw_Data!$L63),"$",""),"k","000")))</f>
        <v/>
      </c>
    </row>
    <row r="64" spans="1:13" x14ac:dyDescent="0.3">
      <c r="A64" t="str">
        <f>IF(Raw_Data!$A64="","E"&amp;TEXT(ROW()-1,"00000"),Raw_Data!$A64)</f>
        <v>E00063</v>
      </c>
      <c r="B64" t="s">
        <v>161</v>
      </c>
      <c r="C64" t="str">
        <f>IF(OR(PROPER(TRIM(Raw_Data!$B64))="M",PROPER(TRIM(Raw_Data!$B64))="MALE"),"Male",
IF(OR(PROPER(TRIM(Raw_Data!$B64))="F",PROPER(TRIM(Raw_Data!$B64))="FEMALE"),"Female","Unknown"))</f>
        <v>Female</v>
      </c>
      <c r="D64" t="str">
        <f>IF(TRIM(CLEAN(Raw_Data!$C64))="", "Unknown", PROPER(TRIM(Raw_Data!$C64)))</f>
        <v>Unknown</v>
      </c>
      <c r="E64" t="str">
        <f>IF(TRIM(Raw_Data!$D64)="IT","IT",PROPER(TRIM(CLEAN(Raw_Data!$D64))))</f>
        <v>Marketing</v>
      </c>
      <c r="F64" t="str">
        <f>IF(OR(UPPER(TRIM(Raw_Data!E64))="COO",
UPPER(TRIM(Raw_Data!E64))="HR",
UPPER(TRIM(Raw_Data!E64))="CEO",
UPPER(TRIM(Raw_Data!E64))="CFO",
UPPER(TRIM(Raw_Data!E64))="CMO"),
UPPER(TRIM(Raw_Data!E64)),
PROPER(TRIM(CLEAN(Raw_Data!E64))))</f>
        <v>CMO</v>
      </c>
      <c r="G64" t="str">
        <f>SUBSTITUTE(PROPER(TRIM(CLEAN(Raw_Data!$F64)))," ","-")</f>
        <v>Part-Time</v>
      </c>
      <c r="H64" t="str">
        <f>PROPER(TRIM(CLEAN(Raw_Data!$G64)))</f>
        <v>Internal Referral</v>
      </c>
      <c r="I64" s="4" t="str">
        <f>TRIM(CLEAN(Raw_Data!H64))</f>
        <v>41950</v>
      </c>
      <c r="K64" t="str">
        <f>IF(Clean_Data!$I64="","Active","Exited")</f>
        <v>Active</v>
      </c>
      <c r="L64">
        <f ca="1">IF(Clean_Data!$K64="","",DATEDIF(Clean_Data!$K64,TODAY(),"Y"))</f>
        <v>56</v>
      </c>
      <c r="M64">
        <f>IF(Raw_Data!$L64="","",VALUE(SUBSTITUTE(SUBSTITUTE(TRIM(Raw_Data!$L64),"$",""),"k","000")))</f>
        <v>114451</v>
      </c>
    </row>
    <row r="65" spans="1:13" x14ac:dyDescent="0.3">
      <c r="A65" t="str">
        <f>IF(Raw_Data!$A65="","E"&amp;TEXT(ROW()-1,"00000"),Raw_Data!$A65)</f>
        <v>E00064</v>
      </c>
      <c r="B65" t="s">
        <v>163</v>
      </c>
      <c r="C65" t="str">
        <f>IF(OR(PROPER(TRIM(Raw_Data!$B65))="M",PROPER(TRIM(Raw_Data!$B65))="MALE"),"Male",
IF(OR(PROPER(TRIM(Raw_Data!$B65))="F",PROPER(TRIM(Raw_Data!$B65))="FEMALE"),"Female","Unknown"))</f>
        <v>Unknown</v>
      </c>
      <c r="D65" t="str">
        <f>IF(TRIM(CLEAN(Raw_Data!$C65))="", "Unknown", PROPER(TRIM(Raw_Data!$C65)))</f>
        <v>Seattle</v>
      </c>
      <c r="E65" t="str">
        <f>IF(TRIM(Raw_Data!$D65)="IT","IT",PROPER(TRIM(CLEAN(Raw_Data!$D65))))</f>
        <v>IT</v>
      </c>
      <c r="F65" t="str">
        <f>IF(OR(UPPER(TRIM(Raw_Data!E65))="COO",
UPPER(TRIM(Raw_Data!E65))="HR",
UPPER(TRIM(Raw_Data!E65))="CEO",
UPPER(TRIM(Raw_Data!E65))="CFO",
UPPER(TRIM(Raw_Data!E65))="CMO"),
UPPER(TRIM(Raw_Data!E65)),
PROPER(TRIM(CLEAN(Raw_Data!E65))))</f>
        <v>Sales Executive</v>
      </c>
      <c r="G65" t="str">
        <f>SUBSTITUTE(PROPER(TRIM(CLEAN(Raw_Data!$F65)))," ","-")</f>
        <v>Part-Time</v>
      </c>
      <c r="H65" t="str">
        <f>PROPER(TRIM(CLEAN(Raw_Data!$G65)))</f>
        <v/>
      </c>
      <c r="I65" s="4" t="str">
        <f>TRIM(CLEAN(Raw_Data!H65))</f>
        <v>40802</v>
      </c>
      <c r="K65" t="str">
        <f>IF(Clean_Data!$I65="","Active","Exited")</f>
        <v>Exited</v>
      </c>
      <c r="L65">
        <f ca="1">IF(Clean_Data!$K65="","",DATEDIF(Clean_Data!$K65,TODAY(),"Y"))</f>
        <v>42</v>
      </c>
      <c r="M65">
        <f>IF(Raw_Data!$L65="","",VALUE(SUBSTITUTE(SUBSTITUTE(TRIM(Raw_Data!$L65),"$",""),"k","000")))</f>
        <v>65000</v>
      </c>
    </row>
    <row r="66" spans="1:13" x14ac:dyDescent="0.3">
      <c r="A66" t="str">
        <f>IF(Raw_Data!$A66="","E"&amp;TEXT(ROW()-1,"00000"),Raw_Data!$A66)</f>
        <v>E00065</v>
      </c>
      <c r="B66" t="s">
        <v>165</v>
      </c>
      <c r="C66" t="str">
        <f>IF(OR(PROPER(TRIM(Raw_Data!$B66))="M",PROPER(TRIM(Raw_Data!$B66))="MALE"),"Male",
IF(OR(PROPER(TRIM(Raw_Data!$B66))="F",PROPER(TRIM(Raw_Data!$B66))="FEMALE"),"Female","Unknown"))</f>
        <v>Female</v>
      </c>
      <c r="D66" t="str">
        <f>IF(TRIM(CLEAN(Raw_Data!$C66))="", "Unknown", PROPER(TRIM(Raw_Data!$C66)))</f>
        <v>New York</v>
      </c>
      <c r="E66" t="str">
        <f>IF(TRIM(Raw_Data!$D66)="IT","IT",PROPER(TRIM(CLEAN(Raw_Data!$D66))))</f>
        <v>Human Resources</v>
      </c>
      <c r="F66" s="2" t="str">
        <f>UPPER(LEFT(Raw_Data!E66,2))&amp;MID(PROPER(Raw_Data!E66),3,LEN(Raw_Data!E66))</f>
        <v>HR Manager</v>
      </c>
      <c r="G66" t="str">
        <f>SUBSTITUTE(PROPER(TRIM(CLEAN(Raw_Data!$F66)))," ","-")</f>
        <v>Part-Time</v>
      </c>
      <c r="H66" t="str">
        <f>PROPER(TRIM(CLEAN(Raw_Data!$G66)))</f>
        <v>Internal Referral</v>
      </c>
      <c r="I66" s="4" t="str">
        <f>TRIM(CLEAN(Raw_Data!H66))</f>
        <v>43374</v>
      </c>
      <c r="K66" t="str">
        <f>IF(Clean_Data!$I66="","Active","Exited")</f>
        <v>Active</v>
      </c>
      <c r="L66">
        <f ca="1">IF(Clean_Data!$K66="","",DATEDIF(Clean_Data!$K66,TODAY(),"Y"))</f>
        <v>24</v>
      </c>
      <c r="M66">
        <f>IF(Raw_Data!$L66="","",VALUE(SUBSTITUTE(SUBSTITUTE(TRIM(Raw_Data!$L66),"$",""),"k","000")))</f>
        <v>73503</v>
      </c>
    </row>
    <row r="67" spans="1:13" x14ac:dyDescent="0.3">
      <c r="A67" t="str">
        <f>IF(Raw_Data!$A67="","E"&amp;TEXT(ROW()-1,"00000"),Raw_Data!$A67)</f>
        <v>E00066</v>
      </c>
      <c r="B67" t="s">
        <v>167</v>
      </c>
      <c r="C67" t="str">
        <f>IF(OR(PROPER(TRIM(Raw_Data!$B67))="M",PROPER(TRIM(Raw_Data!$B67))="MALE"),"Male",
IF(OR(PROPER(TRIM(Raw_Data!$B67))="F",PROPER(TRIM(Raw_Data!$B67))="FEMALE"),"Female","Unknown"))</f>
        <v>Unknown</v>
      </c>
      <c r="D67" t="str">
        <f>IF(TRIM(CLEAN(Raw_Data!$C67))="", "Unknown", PROPER(TRIM(Raw_Data!$C67)))</f>
        <v>Austin</v>
      </c>
      <c r="E67" t="str">
        <f>IF(TRIM(Raw_Data!$D67)="IT","IT",PROPER(TRIM(CLEAN(Raw_Data!$D67))))</f>
        <v>Marketing</v>
      </c>
      <c r="F67" t="str">
        <f>IF(OR(UPPER(TRIM(Raw_Data!E67))="COO",
UPPER(TRIM(Raw_Data!E67))="HR",
UPPER(TRIM(Raw_Data!E67))="CEO",
UPPER(TRIM(Raw_Data!E67))="CFO",
UPPER(TRIM(Raw_Data!E67))="CMO"),
UPPER(TRIM(Raw_Data!E67)),
PROPER(TRIM(CLEAN(Raw_Data!E67))))</f>
        <v>Developer</v>
      </c>
      <c r="G67" t="str">
        <f>SUBSTITUTE(PROPER(TRIM(CLEAN(Raw_Data!$F67)))," ","-")</f>
        <v>Full-Time</v>
      </c>
      <c r="H67" t="str">
        <f>PROPER(TRIM(CLEAN(Raw_Data!$G67)))</f>
        <v/>
      </c>
      <c r="I67" s="4" t="str">
        <f>TRIM(CLEAN(Raw_Data!H67))</f>
        <v>40217</v>
      </c>
      <c r="K67" t="str">
        <f>IF(Clean_Data!$I67="","Active","Exited")</f>
        <v>Active</v>
      </c>
      <c r="L67">
        <f ca="1">IF(Clean_Data!$K67="","",DATEDIF(Clean_Data!$K67,TODAY(),"Y"))</f>
        <v>23</v>
      </c>
      <c r="M67" t="str">
        <f>IF(Raw_Data!$L67="","",VALUE(SUBSTITUTE(SUBSTITUTE(TRIM(Raw_Data!$L67),"$",""),"k","000")))</f>
        <v/>
      </c>
    </row>
    <row r="68" spans="1:13" x14ac:dyDescent="0.3">
      <c r="A68" t="str">
        <f>IF(Raw_Data!$A68="","E"&amp;TEXT(ROW()-1,"00000"),Raw_Data!$A68)</f>
        <v>E00067</v>
      </c>
      <c r="B68" t="s">
        <v>169</v>
      </c>
      <c r="C68" t="str">
        <f>IF(OR(PROPER(TRIM(Raw_Data!$B68))="M",PROPER(TRIM(Raw_Data!$B68))="MALE"),"Male",
IF(OR(PROPER(TRIM(Raw_Data!$B68))="F",PROPER(TRIM(Raw_Data!$B68))="FEMALE"),"Female","Unknown"))</f>
        <v>Female</v>
      </c>
      <c r="D68" t="str">
        <f>IF(TRIM(CLEAN(Raw_Data!$C68))="", "Unknown", PROPER(TRIM(Raw_Data!$C68)))</f>
        <v>Miami</v>
      </c>
      <c r="E68" t="str">
        <f>IF(TRIM(Raw_Data!$D68)="IT","IT",PROPER(TRIM(CLEAN(Raw_Data!$D68))))</f>
        <v>IT</v>
      </c>
      <c r="F68" t="str">
        <f>IF(OR(UPPER(TRIM(Raw_Data!E68))="COO",
UPPER(TRIM(Raw_Data!E68))="HR",
UPPER(TRIM(Raw_Data!E68))="CEO",
UPPER(TRIM(Raw_Data!E68))="CFO",
UPPER(TRIM(Raw_Data!E68))="CMO"),
UPPER(TRIM(Raw_Data!E68)),
PROPER(TRIM(CLEAN(Raw_Data!E68))))</f>
        <v>Designer</v>
      </c>
      <c r="G68" t="str">
        <f>SUBSTITUTE(PROPER(TRIM(CLEAN(Raw_Data!$F68)))," ","-")</f>
        <v>Hourly-Rate</v>
      </c>
      <c r="H68" t="str">
        <f>PROPER(TRIM(CLEAN(Raw_Data!$G68)))</f>
        <v>Career Fairs</v>
      </c>
      <c r="I68" s="4" t="str">
        <f>TRIM(CLEAN(Raw_Data!H68))</f>
        <v>41147</v>
      </c>
      <c r="K68" t="str">
        <f>IF(Clean_Data!$I68="","Active","Exited")</f>
        <v>Exited</v>
      </c>
      <c r="L68">
        <f ca="1">IF(Clean_Data!$K68="","",DATEDIF(Clean_Data!$K68,TODAY(),"Y"))</f>
        <v>47</v>
      </c>
      <c r="M68">
        <f>IF(Raw_Data!$L68="","",VALUE(SUBSTITUTE(SUBSTITUTE(TRIM(Raw_Data!$L68),"$",""),"k","000")))</f>
        <v>96094</v>
      </c>
    </row>
    <row r="69" spans="1:13" x14ac:dyDescent="0.3">
      <c r="A69" t="str">
        <f>IF(Raw_Data!$A69="","E"&amp;TEXT(ROW()-1,"00000"),Raw_Data!$A69)</f>
        <v>E00068</v>
      </c>
      <c r="B69" t="s">
        <v>172</v>
      </c>
      <c r="C69" t="str">
        <f>IF(OR(PROPER(TRIM(Raw_Data!$B69))="M",PROPER(TRIM(Raw_Data!$B69))="MALE"),"Male",
IF(OR(PROPER(TRIM(Raw_Data!$B69))="F",PROPER(TRIM(Raw_Data!$B69))="FEMALE"),"Female","Unknown"))</f>
        <v>Female</v>
      </c>
      <c r="D69" t="str">
        <f>IF(TRIM(CLEAN(Raw_Data!$C69))="", "Unknown", PROPER(TRIM(Raw_Data!$C69)))</f>
        <v>Unknown</v>
      </c>
      <c r="E69" t="str">
        <f>IF(TRIM(Raw_Data!$D69)="IT","IT",PROPER(TRIM(CLEAN(Raw_Data!$D69))))</f>
        <v>Human Resources</v>
      </c>
      <c r="F69" t="str">
        <f>IF(OR(UPPER(TRIM(Raw_Data!E69))="COO",
UPPER(TRIM(Raw_Data!E69))="HR",
UPPER(TRIM(Raw_Data!E69))="CEO",
UPPER(TRIM(Raw_Data!E69))="CFO",
UPPER(TRIM(Raw_Data!E69))="CMO"),
UPPER(TRIM(Raw_Data!E69)),
PROPER(TRIM(CLEAN(Raw_Data!E69))))</f>
        <v>CMO</v>
      </c>
      <c r="G69" t="str">
        <f>SUBSTITUTE(PROPER(TRIM(CLEAN(Raw_Data!$F69)))," ","-")</f>
        <v>Hourly-Rate</v>
      </c>
      <c r="H69" t="str">
        <f>PROPER(TRIM(CLEAN(Raw_Data!$G69)))</f>
        <v>Internal Referral</v>
      </c>
      <c r="I69" s="4" t="str">
        <f>TRIM(CLEAN(Raw_Data!H69))</f>
        <v>42094</v>
      </c>
      <c r="K69" t="str">
        <f>IF(Clean_Data!$I69="","Active","Exited")</f>
        <v>Exited</v>
      </c>
      <c r="L69" t="str">
        <f ca="1">IF(Clean_Data!$K69="","",DATEDIF(Clean_Data!$K69,TODAY(),"Y"))</f>
        <v/>
      </c>
      <c r="M69">
        <f>IF(Raw_Data!$L69="","",VALUE(SUBSTITUTE(SUBSTITUTE(TRIM(Raw_Data!$L69),"$",""),"k","000")))</f>
        <v>119000</v>
      </c>
    </row>
    <row r="70" spans="1:13" x14ac:dyDescent="0.3">
      <c r="A70" t="str">
        <f>IF(Raw_Data!$A70="","E"&amp;TEXT(ROW()-1,"00000"),Raw_Data!$A70)</f>
        <v>E00069</v>
      </c>
      <c r="B70" t="s">
        <v>173</v>
      </c>
      <c r="C70" t="str">
        <f>IF(OR(PROPER(TRIM(Raw_Data!$B70))="M",PROPER(TRIM(Raw_Data!$B70))="MALE"),"Male",
IF(OR(PROPER(TRIM(Raw_Data!$B70))="F",PROPER(TRIM(Raw_Data!$B70))="FEMALE"),"Female","Unknown"))</f>
        <v>Male</v>
      </c>
      <c r="D70" t="str">
        <f>IF(TRIM(CLEAN(Raw_Data!$C70))="", "Unknown", PROPER(TRIM(Raw_Data!$C70)))</f>
        <v>Austin</v>
      </c>
      <c r="E70" t="str">
        <f>IF(TRIM(Raw_Data!$D70)="IT","IT",PROPER(TRIM(CLEAN(Raw_Data!$D70))))</f>
        <v>Customer Service</v>
      </c>
      <c r="F70" t="str">
        <f>IF(OR(UPPER(TRIM(Raw_Data!E70))="COO",
UPPER(TRIM(Raw_Data!E70))="HR",
UPPER(TRIM(Raw_Data!E70))="CEO",
UPPER(TRIM(Raw_Data!E70))="CFO",
UPPER(TRIM(Raw_Data!E70))="CMO"),
UPPER(TRIM(Raw_Data!E70)),
PROPER(TRIM(CLEAN(Raw_Data!E70))))</f>
        <v>COO</v>
      </c>
      <c r="G70" t="str">
        <f>SUBSTITUTE(PROPER(TRIM(CLEAN(Raw_Data!$F70)))," ","-")</f>
        <v/>
      </c>
      <c r="H70" t="str">
        <f>PROPER(TRIM(CLEAN(Raw_Data!$G70)))</f>
        <v>Career Fairs</v>
      </c>
      <c r="I70" s="4" t="str">
        <f>TRIM(CLEAN(Raw_Data!H70))</f>
        <v>40698</v>
      </c>
      <c r="K70" t="str">
        <f>IF(Clean_Data!$I70="","Active","Exited")</f>
        <v>Active</v>
      </c>
      <c r="L70">
        <f ca="1">IF(Clean_Data!$K70="","",DATEDIF(Clean_Data!$K70,TODAY(),"Y"))</f>
        <v>40</v>
      </c>
      <c r="M70">
        <f>IF(Raw_Data!$L70="","",VALUE(SUBSTITUTE(SUBSTITUTE(TRIM(Raw_Data!$L70),"$",""),"k","000")))</f>
        <v>86503</v>
      </c>
    </row>
    <row r="71" spans="1:13" x14ac:dyDescent="0.3">
      <c r="A71" t="str">
        <f>IF(Raw_Data!$A71="","E"&amp;TEXT(ROW()-1,"00000"),Raw_Data!$A71)</f>
        <v>E00070</v>
      </c>
      <c r="B71" t="s">
        <v>175</v>
      </c>
      <c r="C71" t="str">
        <f>IF(OR(PROPER(TRIM(Raw_Data!$B71))="M",PROPER(TRIM(Raw_Data!$B71))="MALE"),"Male",
IF(OR(PROPER(TRIM(Raw_Data!$B71))="F",PROPER(TRIM(Raw_Data!$B71))="FEMALE"),"Female","Unknown"))</f>
        <v>Unknown</v>
      </c>
      <c r="D71" t="str">
        <f>IF(TRIM(CLEAN(Raw_Data!$C71))="", "Unknown", PROPER(TRIM(Raw_Data!$C71)))</f>
        <v>New York</v>
      </c>
      <c r="E71" t="str">
        <f>IF(TRIM(Raw_Data!$D71)="IT","IT",PROPER(TRIM(CLEAN(Raw_Data!$D71))))</f>
        <v>IT</v>
      </c>
      <c r="F71" t="str">
        <f>IF(OR(UPPER(TRIM(Raw_Data!E71))="COO",
UPPER(TRIM(Raw_Data!E71))="HR",
UPPER(TRIM(Raw_Data!E71))="CEO",
UPPER(TRIM(Raw_Data!E71))="CFO",
UPPER(TRIM(Raw_Data!E71))="CMO"),
UPPER(TRIM(Raw_Data!E71)),
PROPER(TRIM(CLEAN(Raw_Data!E71))))</f>
        <v>Developer</v>
      </c>
      <c r="G71" t="str">
        <f>SUBSTITUTE(PROPER(TRIM(CLEAN(Raw_Data!$F71)))," ","-")</f>
        <v>Part-Time</v>
      </c>
      <c r="H71" t="str">
        <f>PROPER(TRIM(CLEAN(Raw_Data!$G71)))</f>
        <v>Career Fairs</v>
      </c>
      <c r="I71" s="4" t="str">
        <f>TRIM(CLEAN(Raw_Data!H71))</f>
        <v>40725</v>
      </c>
      <c r="K71" t="str">
        <f>IF(Clean_Data!$I71="","Active","Exited")</f>
        <v>Active</v>
      </c>
      <c r="L71">
        <f ca="1">IF(Clean_Data!$K71="","",DATEDIF(Clean_Data!$K71,TODAY(),"Y"))</f>
        <v>32</v>
      </c>
      <c r="M71" t="str">
        <f>IF(Raw_Data!$L71="","",VALUE(SUBSTITUTE(SUBSTITUTE(TRIM(Raw_Data!$L71),"$",""),"k","000")))</f>
        <v/>
      </c>
    </row>
    <row r="72" spans="1:13" x14ac:dyDescent="0.3">
      <c r="A72" t="str">
        <f>IF(Raw_Data!$A72="","E"&amp;TEXT(ROW()-1,"00000"),Raw_Data!$A72)</f>
        <v>E00071</v>
      </c>
      <c r="B72" t="s">
        <v>177</v>
      </c>
      <c r="C72" t="str">
        <f>IF(OR(PROPER(TRIM(Raw_Data!$B72))="M",PROPER(TRIM(Raw_Data!$B72))="MALE"),"Male",
IF(OR(PROPER(TRIM(Raw_Data!$B72))="F",PROPER(TRIM(Raw_Data!$B72))="FEMALE"),"Female","Unknown"))</f>
        <v>Female</v>
      </c>
      <c r="D72" t="str">
        <f>IF(TRIM(CLEAN(Raw_Data!$C72))="", "Unknown", PROPER(TRIM(Raw_Data!$C72)))</f>
        <v>New York</v>
      </c>
      <c r="E72" t="str">
        <f>IF(TRIM(Raw_Data!$D72)="IT","IT",PROPER(TRIM(CLEAN(Raw_Data!$D72))))</f>
        <v>Human Resources</v>
      </c>
      <c r="F72" t="str">
        <f>IF(OR(UPPER(TRIM(Raw_Data!E72))="COO",
UPPER(TRIM(Raw_Data!E72))="HR",
UPPER(TRIM(Raw_Data!E72))="CEO",
UPPER(TRIM(Raw_Data!E72))="CFO",
UPPER(TRIM(Raw_Data!E72))="CMO"),
UPPER(TRIM(Raw_Data!E72)),
PROPER(TRIM(CLEAN(Raw_Data!E72))))</f>
        <v>Developer</v>
      </c>
      <c r="G72" t="str">
        <f>SUBSTITUTE(PROPER(TRIM(CLEAN(Raw_Data!$F72)))," ","-")</f>
        <v>Part-Time</v>
      </c>
      <c r="H72" t="str">
        <f>PROPER(TRIM(CLEAN(Raw_Data!$G72)))</f>
        <v>Online Portal</v>
      </c>
      <c r="I72" s="4" t="str">
        <f>TRIM(CLEAN(Raw_Data!H72))</f>
        <v>40668</v>
      </c>
      <c r="K72" t="str">
        <f>IF(Clean_Data!$I72="","Active","Exited")</f>
        <v>Exited</v>
      </c>
      <c r="L72">
        <f ca="1">IF(Clean_Data!$K72="","",DATEDIF(Clean_Data!$K72,TODAY(),"Y"))</f>
        <v>42</v>
      </c>
      <c r="M72">
        <f>IF(Raw_Data!$L72="","",VALUE(SUBSTITUTE(SUBSTITUTE(TRIM(Raw_Data!$L72),"$",""),"k","000")))</f>
        <v>48000</v>
      </c>
    </row>
    <row r="73" spans="1:13" x14ac:dyDescent="0.3">
      <c r="A73" t="str">
        <f>IF(Raw_Data!$A73="","E"&amp;TEXT(ROW()-1,"00000"),Raw_Data!$A73)</f>
        <v>E00072</v>
      </c>
      <c r="B73" t="s">
        <v>179</v>
      </c>
      <c r="C73" t="str">
        <f>IF(OR(PROPER(TRIM(Raw_Data!$B73))="M",PROPER(TRIM(Raw_Data!$B73))="MALE"),"Male",
IF(OR(PROPER(TRIM(Raw_Data!$B73))="F",PROPER(TRIM(Raw_Data!$B73))="FEMALE"),"Female","Unknown"))</f>
        <v>Male</v>
      </c>
      <c r="D73" t="str">
        <f>IF(TRIM(CLEAN(Raw_Data!$C73))="", "Unknown", PROPER(TRIM(Raw_Data!$C73)))</f>
        <v>Miami</v>
      </c>
      <c r="E73" t="str">
        <f>IF(TRIM(Raw_Data!$D73)="IT","IT",PROPER(TRIM(CLEAN(Raw_Data!$D73))))</f>
        <v>Administrative</v>
      </c>
      <c r="F73" t="str">
        <f>IF(OR(UPPER(TRIM(Raw_Data!E73))="COO",
UPPER(TRIM(Raw_Data!E73))="HR",
UPPER(TRIM(Raw_Data!E73))="CEO",
UPPER(TRIM(Raw_Data!E73))="CFO",
UPPER(TRIM(Raw_Data!E73))="CMO"),
UPPER(TRIM(Raw_Data!E73)),
PROPER(TRIM(CLEAN(Raw_Data!E73))))</f>
        <v>CMO</v>
      </c>
      <c r="G73" t="str">
        <f>SUBSTITUTE(PROPER(TRIM(CLEAN(Raw_Data!$F73)))," ","-")</f>
        <v>Full-Time</v>
      </c>
      <c r="H73" t="str">
        <f>PROPER(TRIM(CLEAN(Raw_Data!$G73)))</f>
        <v>Career Fairs</v>
      </c>
      <c r="I73" s="4" t="str">
        <f>TRIM(CLEAN(Raw_Data!H73))</f>
        <v>39987</v>
      </c>
      <c r="K73" t="str">
        <f>IF(Clean_Data!$I73="","Active","Exited")</f>
        <v>Active</v>
      </c>
      <c r="L73">
        <f ca="1">IF(Clean_Data!$K73="","",DATEDIF(Clean_Data!$K73,TODAY(),"Y"))</f>
        <v>63</v>
      </c>
      <c r="M73">
        <f>IF(Raw_Data!$L73="","",VALUE(SUBSTITUTE(SUBSTITUTE(TRIM(Raw_Data!$L73),"$",""),"k","000")))</f>
        <v>89640</v>
      </c>
    </row>
    <row r="74" spans="1:13" x14ac:dyDescent="0.3">
      <c r="A74" t="str">
        <f>IF(Raw_Data!$A74="","E"&amp;TEXT(ROW()-1,"00000"),Raw_Data!$A74)</f>
        <v>E00073</v>
      </c>
      <c r="B74" t="s">
        <v>180</v>
      </c>
      <c r="C74" t="str">
        <f>IF(OR(PROPER(TRIM(Raw_Data!$B74))="M",PROPER(TRIM(Raw_Data!$B74))="MALE"),"Male",
IF(OR(PROPER(TRIM(Raw_Data!$B74))="F",PROPER(TRIM(Raw_Data!$B74))="FEMALE"),"Female","Unknown"))</f>
        <v>Unknown</v>
      </c>
      <c r="D74" t="str">
        <f>IF(TRIM(CLEAN(Raw_Data!$C74))="", "Unknown", PROPER(TRIM(Raw_Data!$C74)))</f>
        <v>Austin</v>
      </c>
      <c r="E74" t="str">
        <f>IF(TRIM(Raw_Data!$D74)="IT","IT",PROPER(TRIM(CLEAN(Raw_Data!$D74))))</f>
        <v>Research</v>
      </c>
      <c r="F74" t="str">
        <f>IF(OR(UPPER(TRIM(Raw_Data!E74))="COO",
UPPER(TRIM(Raw_Data!E74))="HR",
UPPER(TRIM(Raw_Data!E74))="CEO",
UPPER(TRIM(Raw_Data!E74))="CFO",
UPPER(TRIM(Raw_Data!E74))="CMO"),
UPPER(TRIM(Raw_Data!E74)),
PROPER(TRIM(CLEAN(Raw_Data!E74))))</f>
        <v>Copywriter</v>
      </c>
      <c r="G74" t="str">
        <f>SUBSTITUTE(PROPER(TRIM(CLEAN(Raw_Data!$F74)))," ","-")</f>
        <v>Hourly-Rate</v>
      </c>
      <c r="H74" t="str">
        <f>PROPER(TRIM(CLEAN(Raw_Data!$G74)))</f>
        <v>Organic</v>
      </c>
      <c r="I74" s="4" t="str">
        <f>TRIM(CLEAN(Raw_Data!H74))</f>
        <v>43027</v>
      </c>
      <c r="K74" t="str">
        <f>IF(Clean_Data!$I74="","Active","Exited")</f>
        <v>Active</v>
      </c>
      <c r="L74">
        <f ca="1">IF(Clean_Data!$K74="","",DATEDIF(Clean_Data!$K74,TODAY(),"Y"))</f>
        <v>32</v>
      </c>
      <c r="M74">
        <f>IF(Raw_Data!$L74="","",VALUE(SUBSTITUTE(SUBSTITUTE(TRIM(Raw_Data!$L74),"$",""),"k","000")))</f>
        <v>104415</v>
      </c>
    </row>
    <row r="75" spans="1:13" x14ac:dyDescent="0.3">
      <c r="A75" t="str">
        <f>IF(Raw_Data!$A75="","E"&amp;TEXT(ROW()-1,"00000"),Raw_Data!$A75)</f>
        <v>E00074</v>
      </c>
      <c r="B75" t="s">
        <v>181</v>
      </c>
      <c r="C75" t="str">
        <f>IF(OR(PROPER(TRIM(Raw_Data!$B75))="M",PROPER(TRIM(Raw_Data!$B75))="MALE"),"Male",
IF(OR(PROPER(TRIM(Raw_Data!$B75))="F",PROPER(TRIM(Raw_Data!$B75))="FEMALE"),"Female","Unknown"))</f>
        <v>Female</v>
      </c>
      <c r="D75" t="str">
        <f>IF(TRIM(CLEAN(Raw_Data!$C75))="", "Unknown", PROPER(TRIM(Raw_Data!$C75)))</f>
        <v>New York</v>
      </c>
      <c r="E75" t="str">
        <f>IF(TRIM(Raw_Data!$D75)="IT","IT",PROPER(TRIM(CLEAN(Raw_Data!$D75))))</f>
        <v>Marketing</v>
      </c>
      <c r="F75" t="str">
        <f>IF(OR(UPPER(TRIM(Raw_Data!E75))="COO",
UPPER(TRIM(Raw_Data!E75))="HR",
UPPER(TRIM(Raw_Data!E75))="CEO",
UPPER(TRIM(Raw_Data!E75))="CFO",
UPPER(TRIM(Raw_Data!E75))="CMO"),
UPPER(TRIM(Raw_Data!E75)),
PROPER(TRIM(CLEAN(Raw_Data!E75))))</f>
        <v>Marketing Manager</v>
      </c>
      <c r="G75" t="str">
        <f>SUBSTITUTE(PROPER(TRIM(CLEAN(Raw_Data!$F75)))," ","-")</f>
        <v/>
      </c>
      <c r="H75" t="str">
        <f>PROPER(TRIM(CLEAN(Raw_Data!$G75)))</f>
        <v/>
      </c>
      <c r="I75" s="4" t="str">
        <f>TRIM(CLEAN(Raw_Data!H75))</f>
        <v>43264</v>
      </c>
      <c r="K75" t="str">
        <f>IF(Clean_Data!$I75="","Active","Exited")</f>
        <v>Exited</v>
      </c>
      <c r="L75">
        <f ca="1">IF(Clean_Data!$K75="","",DATEDIF(Clean_Data!$K75,TODAY(),"Y"))</f>
        <v>45</v>
      </c>
      <c r="M75" t="str">
        <f>IF(Raw_Data!$L75="","",VALUE(SUBSTITUTE(SUBSTITUTE(TRIM(Raw_Data!$L75),"$",""),"k","000")))</f>
        <v/>
      </c>
    </row>
    <row r="76" spans="1:13" x14ac:dyDescent="0.3">
      <c r="A76" t="str">
        <f>IF(Raw_Data!$A76="","E"&amp;TEXT(ROW()-1,"00000"),Raw_Data!$A76)</f>
        <v>E00075</v>
      </c>
      <c r="B76" t="s">
        <v>183</v>
      </c>
      <c r="C76" t="str">
        <f>IF(OR(PROPER(TRIM(Raw_Data!$B76))="M",PROPER(TRIM(Raw_Data!$B76))="MALE"),"Male",
IF(OR(PROPER(TRIM(Raw_Data!$B76))="F",PROPER(TRIM(Raw_Data!$B76))="FEMALE"),"Female","Unknown"))</f>
        <v>Unknown</v>
      </c>
      <c r="D76" t="str">
        <f>IF(TRIM(CLEAN(Raw_Data!$C76))="", "Unknown", PROPER(TRIM(Raw_Data!$C76)))</f>
        <v>New York</v>
      </c>
      <c r="E76" t="str">
        <f>IF(TRIM(Raw_Data!$D76)="IT","IT",PROPER(TRIM(CLEAN(Raw_Data!$D76))))</f>
        <v>Operations</v>
      </c>
      <c r="F76" t="str">
        <f>IF(OR(UPPER(TRIM(Raw_Data!E76))="COO",
UPPER(TRIM(Raw_Data!E76))="HR",
UPPER(TRIM(Raw_Data!E76))="CEO",
UPPER(TRIM(Raw_Data!E76))="CFO",
UPPER(TRIM(Raw_Data!E76))="CMO"),
UPPER(TRIM(Raw_Data!E76)),
PROPER(TRIM(CLEAN(Raw_Data!E76))))</f>
        <v>Accountant</v>
      </c>
      <c r="G76" t="str">
        <f>SUBSTITUTE(PROPER(TRIM(CLEAN(Raw_Data!$F76)))," ","-")</f>
        <v>Hourly-Rate</v>
      </c>
      <c r="H76" t="str">
        <f>PROPER(TRIM(CLEAN(Raw_Data!$G76)))</f>
        <v>Organic</v>
      </c>
      <c r="I76" s="4" t="str">
        <f>TRIM(CLEAN(Raw_Data!H76))</f>
        <v>42783</v>
      </c>
      <c r="K76" t="str">
        <f>IF(Clean_Data!$I76="","Active","Exited")</f>
        <v>Exited</v>
      </c>
      <c r="L76">
        <f ca="1">IF(Clean_Data!$K76="","",DATEDIF(Clean_Data!$K76,TODAY(),"Y"))</f>
        <v>52</v>
      </c>
      <c r="M76" t="str">
        <f>IF(Raw_Data!$L76="","",VALUE(SUBSTITUTE(SUBSTITUTE(TRIM(Raw_Data!$L76),"$",""),"k","000")))</f>
        <v/>
      </c>
    </row>
    <row r="77" spans="1:13" x14ac:dyDescent="0.3">
      <c r="A77" t="str">
        <f>IF(Raw_Data!$A77="","E"&amp;TEXT(ROW()-1,"00000"),Raw_Data!$A77)</f>
        <v>E00076</v>
      </c>
      <c r="B77" t="s">
        <v>185</v>
      </c>
      <c r="C77" t="str">
        <f>IF(OR(PROPER(TRIM(Raw_Data!$B77))="M",PROPER(TRIM(Raw_Data!$B77))="MALE"),"Male",
IF(OR(PROPER(TRIM(Raw_Data!$B77))="F",PROPER(TRIM(Raw_Data!$B77))="FEMALE"),"Female","Unknown"))</f>
        <v>Unknown</v>
      </c>
      <c r="D77" t="str">
        <f>IF(TRIM(CLEAN(Raw_Data!$C77))="", "Unknown", PROPER(TRIM(Raw_Data!$C77)))</f>
        <v>Austin</v>
      </c>
      <c r="E77" t="str">
        <f>IF(TRIM(Raw_Data!$D77)="IT","IT",PROPER(TRIM(CLEAN(Raw_Data!$D77))))</f>
        <v>Research</v>
      </c>
      <c r="F77" t="str">
        <f>IF(OR(UPPER(TRIM(Raw_Data!E77))="COO",
UPPER(TRIM(Raw_Data!E77))="HR",
UPPER(TRIM(Raw_Data!E77))="CEO",
UPPER(TRIM(Raw_Data!E77))="CFO",
UPPER(TRIM(Raw_Data!E77))="CMO"),
UPPER(TRIM(Raw_Data!E77)),
PROPER(TRIM(CLEAN(Raw_Data!E77))))</f>
        <v>Sales Executive</v>
      </c>
      <c r="G77" t="str">
        <f>SUBSTITUTE(PROPER(TRIM(CLEAN(Raw_Data!$F77)))," ","-")</f>
        <v/>
      </c>
      <c r="H77" t="str">
        <f>PROPER(TRIM(CLEAN(Raw_Data!$G77)))</f>
        <v>Online Portal</v>
      </c>
      <c r="I77" s="4" t="str">
        <f>TRIM(CLEAN(Raw_Data!H77))</f>
        <v>40610</v>
      </c>
      <c r="K77" t="str">
        <f>IF(Clean_Data!$I77="","Active","Exited")</f>
        <v>Active</v>
      </c>
      <c r="L77">
        <f ca="1">IF(Clean_Data!$K77="","",DATEDIF(Clean_Data!$K77,TODAY(),"Y"))</f>
        <v>42</v>
      </c>
      <c r="M77">
        <f>IF(Raw_Data!$L77="","",VALUE(SUBSTITUTE(SUBSTITUTE(TRIM(Raw_Data!$L77),"$",""),"k","000")))</f>
        <v>73842</v>
      </c>
    </row>
    <row r="78" spans="1:13" x14ac:dyDescent="0.3">
      <c r="A78" t="str">
        <f>IF(Raw_Data!$A78="","E"&amp;TEXT(ROW()-1,"00000"),Raw_Data!$A78)</f>
        <v>E00077</v>
      </c>
      <c r="B78" t="s">
        <v>186</v>
      </c>
      <c r="C78" t="str">
        <f>IF(OR(PROPER(TRIM(Raw_Data!$B78))="M",PROPER(TRIM(Raw_Data!$B78))="MALE"),"Male",
IF(OR(PROPER(TRIM(Raw_Data!$B78))="F",PROPER(TRIM(Raw_Data!$B78))="FEMALE"),"Female","Unknown"))</f>
        <v>Unknown</v>
      </c>
      <c r="D78" t="str">
        <f>IF(TRIM(CLEAN(Raw_Data!$C78))="", "Unknown", PROPER(TRIM(Raw_Data!$C78)))</f>
        <v>Unknown</v>
      </c>
      <c r="E78" t="str">
        <f>IF(TRIM(Raw_Data!$D78)="IT","IT",PROPER(TRIM(CLEAN(Raw_Data!$D78))))</f>
        <v>Accounting And Finance</v>
      </c>
      <c r="F78" t="s">
        <v>6134</v>
      </c>
      <c r="G78" t="str">
        <f>SUBSTITUTE(PROPER(TRIM(CLEAN(Raw_Data!$F78)))," ","-")</f>
        <v>Full-Time</v>
      </c>
      <c r="H78" t="str">
        <f>PROPER(TRIM(CLEAN(Raw_Data!$G78)))</f>
        <v>Career Fairs</v>
      </c>
      <c r="I78" s="4" t="str">
        <f>TRIM(CLEAN(Raw_Data!H78))</f>
        <v>41136</v>
      </c>
      <c r="K78" t="str">
        <f>IF(Clean_Data!$I78="","Active","Exited")</f>
        <v>Active</v>
      </c>
      <c r="L78">
        <f ca="1">IF(Clean_Data!$K78="","",DATEDIF(Clean_Data!$K78,TODAY(),"Y"))</f>
        <v>60</v>
      </c>
      <c r="M78">
        <f>IF(Raw_Data!$L78="","",VALUE(SUBSTITUTE(SUBSTITUTE(TRIM(Raw_Data!$L78),"$",""),"k","000")))</f>
        <v>32604</v>
      </c>
    </row>
    <row r="79" spans="1:13" x14ac:dyDescent="0.3">
      <c r="A79" t="str">
        <f>IF(Raw_Data!$A79="","E"&amp;TEXT(ROW()-1,"00000"),Raw_Data!$A79)</f>
        <v>E00078</v>
      </c>
      <c r="B79" t="s">
        <v>188</v>
      </c>
      <c r="C79" t="str">
        <f>IF(OR(PROPER(TRIM(Raw_Data!$B79))="M",PROPER(TRIM(Raw_Data!$B79))="MALE"),"Male",
IF(OR(PROPER(TRIM(Raw_Data!$B79))="F",PROPER(TRIM(Raw_Data!$B79))="FEMALE"),"Female","Unknown"))</f>
        <v>Female</v>
      </c>
      <c r="D79" t="str">
        <f>IF(TRIM(CLEAN(Raw_Data!$C79))="", "Unknown", PROPER(TRIM(Raw_Data!$C79)))</f>
        <v>Austin</v>
      </c>
      <c r="E79" t="str">
        <f>IF(TRIM(Raw_Data!$D79)="IT","IT",PROPER(TRIM(CLEAN(Raw_Data!$D79))))</f>
        <v>Marketing</v>
      </c>
      <c r="F79" t="str">
        <f>IF(OR(UPPER(TRIM(Raw_Data!E79))="COO",
UPPER(TRIM(Raw_Data!E79))="HR",
UPPER(TRIM(Raw_Data!E79))="CEO",
UPPER(TRIM(Raw_Data!E79))="CFO",
UPPER(TRIM(Raw_Data!E79))="CMO"),
UPPER(TRIM(Raw_Data!E79)),
PROPER(TRIM(CLEAN(Raw_Data!E79))))</f>
        <v>Marketing Manager</v>
      </c>
      <c r="G79" t="str">
        <f>SUBSTITUTE(PROPER(TRIM(CLEAN(Raw_Data!$F79)))," ","-")</f>
        <v/>
      </c>
      <c r="H79" t="str">
        <f>PROPER(TRIM(CLEAN(Raw_Data!$G79)))</f>
        <v>Recruiting Agency</v>
      </c>
      <c r="I79" s="4" t="str">
        <f>TRIM(CLEAN(Raw_Data!H79))</f>
        <v>42252</v>
      </c>
      <c r="K79" t="str">
        <f>IF(Clean_Data!$I79="","Active","Exited")</f>
        <v>Exited</v>
      </c>
      <c r="L79">
        <f ca="1">IF(Clean_Data!$K79="","",DATEDIF(Clean_Data!$K79,TODAY(),"Y"))</f>
        <v>50</v>
      </c>
      <c r="M79" t="str">
        <f>IF(Raw_Data!$L79="","",VALUE(SUBSTITUTE(SUBSTITUTE(TRIM(Raw_Data!$L79),"$",""),"k","000")))</f>
        <v/>
      </c>
    </row>
    <row r="80" spans="1:13" x14ac:dyDescent="0.3">
      <c r="A80" t="str">
        <f>IF(Raw_Data!$A80="","E"&amp;TEXT(ROW()-1,"00000"),Raw_Data!$A80)</f>
        <v>E00079</v>
      </c>
      <c r="B80" t="s">
        <v>190</v>
      </c>
      <c r="C80" t="str">
        <f>IF(OR(PROPER(TRIM(Raw_Data!$B80))="M",PROPER(TRIM(Raw_Data!$B80))="MALE"),"Male",
IF(OR(PROPER(TRIM(Raw_Data!$B80))="F",PROPER(TRIM(Raw_Data!$B80))="FEMALE"),"Female","Unknown"))</f>
        <v>Female</v>
      </c>
      <c r="D80" t="str">
        <f>IF(TRIM(CLEAN(Raw_Data!$C80))="", "Unknown", PROPER(TRIM(Raw_Data!$C80)))</f>
        <v>Unknown</v>
      </c>
      <c r="E80" t="str">
        <f>IF(TRIM(Raw_Data!$D80)="IT","IT",PROPER(TRIM(CLEAN(Raw_Data!$D80))))</f>
        <v/>
      </c>
      <c r="F80" t="str">
        <f>IF(OR(UPPER(TRIM(Raw_Data!E80))="COO",
UPPER(TRIM(Raw_Data!E80))="HR",
UPPER(TRIM(Raw_Data!E80))="CEO",
UPPER(TRIM(Raw_Data!E80))="CFO",
UPPER(TRIM(Raw_Data!E80))="CMO"),
UPPER(TRIM(Raw_Data!E80)),
PROPER(TRIM(CLEAN(Raw_Data!E80))))</f>
        <v>CFO</v>
      </c>
      <c r="G80" t="str">
        <f>SUBSTITUTE(PROPER(TRIM(CLEAN(Raw_Data!$F80)))," ","-")</f>
        <v>Full-Time</v>
      </c>
      <c r="H80" t="str">
        <f>PROPER(TRIM(CLEAN(Raw_Data!$G80)))</f>
        <v>Organic</v>
      </c>
      <c r="I80" s="4" t="str">
        <f>TRIM(CLEAN(Raw_Data!H80))</f>
        <v>42721</v>
      </c>
      <c r="K80" t="str">
        <f>IF(Clean_Data!$I80="","Active","Exited")</f>
        <v>Active</v>
      </c>
      <c r="L80">
        <f ca="1">IF(Clean_Data!$K80="","",DATEDIF(Clean_Data!$K80,TODAY(),"Y"))</f>
        <v>23</v>
      </c>
      <c r="M80">
        <f>IF(Raw_Data!$L80="","",VALUE(SUBSTITUTE(SUBSTITUTE(TRIM(Raw_Data!$L80),"$",""),"k","000")))</f>
        <v>55764</v>
      </c>
    </row>
    <row r="81" spans="1:13" x14ac:dyDescent="0.3">
      <c r="A81" t="str">
        <f>IF(Raw_Data!$A81="","E"&amp;TEXT(ROW()-1,"00000"),Raw_Data!$A81)</f>
        <v>E00080</v>
      </c>
      <c r="B81" t="s">
        <v>192</v>
      </c>
      <c r="C81" t="str">
        <f>IF(OR(PROPER(TRIM(Raw_Data!$B81))="M",PROPER(TRIM(Raw_Data!$B81))="MALE"),"Male",
IF(OR(PROPER(TRIM(Raw_Data!$B81))="F",PROPER(TRIM(Raw_Data!$B81))="FEMALE"),"Female","Unknown"))</f>
        <v>Male</v>
      </c>
      <c r="D81" t="str">
        <f>IF(TRIM(CLEAN(Raw_Data!$C81))="", "Unknown", PROPER(TRIM(Raw_Data!$C81)))</f>
        <v>San Diego</v>
      </c>
      <c r="E81" t="str">
        <f>IF(TRIM(Raw_Data!$D81)="IT","IT",PROPER(TRIM(CLEAN(Raw_Data!$D81))))</f>
        <v>Production</v>
      </c>
      <c r="F81" t="str">
        <f>IF(OR(UPPER(TRIM(Raw_Data!E81))="COO",
UPPER(TRIM(Raw_Data!E81))="HR",
UPPER(TRIM(Raw_Data!E81))="CEO",
UPPER(TRIM(Raw_Data!E81))="CFO",
UPPER(TRIM(Raw_Data!E81))="CMO"),
UPPER(TRIM(Raw_Data!E81)),
PROPER(TRIM(CLEAN(Raw_Data!E81))))</f>
        <v>Developer</v>
      </c>
      <c r="G81" t="str">
        <f>SUBSTITUTE(PROPER(TRIM(CLEAN(Raw_Data!$F81)))," ","-")</f>
        <v>Part-Time</v>
      </c>
      <c r="H81" t="str">
        <f>PROPER(TRIM(CLEAN(Raw_Data!$G81)))</f>
        <v>Job Boards</v>
      </c>
      <c r="I81" s="4" t="str">
        <f>TRIM(CLEAN(Raw_Data!H81))</f>
        <v>43940</v>
      </c>
      <c r="K81" t="str">
        <f>IF(Clean_Data!$I81="","Active","Exited")</f>
        <v>Active</v>
      </c>
      <c r="L81">
        <f ca="1">IF(Clean_Data!$K81="","",DATEDIF(Clean_Data!$K81,TODAY(),"Y"))</f>
        <v>61</v>
      </c>
      <c r="M81">
        <f>IF(Raw_Data!$L81="","",VALUE(SUBSTITUTE(SUBSTITUTE(TRIM(Raw_Data!$L81),"$",""),"k","000")))</f>
        <v>47263</v>
      </c>
    </row>
    <row r="82" spans="1:13" x14ac:dyDescent="0.3">
      <c r="A82" t="str">
        <f>IF(Raw_Data!$A82="","E"&amp;TEXT(ROW()-1,"00000"),Raw_Data!$A82)</f>
        <v>E00081</v>
      </c>
      <c r="B82" t="s">
        <v>193</v>
      </c>
      <c r="C82" t="str">
        <f>IF(OR(PROPER(TRIM(Raw_Data!$B82))="M",PROPER(TRIM(Raw_Data!$B82))="MALE"),"Male",
IF(OR(PROPER(TRIM(Raw_Data!$B82))="F",PROPER(TRIM(Raw_Data!$B82))="FEMALE"),"Female","Unknown"))</f>
        <v>Female</v>
      </c>
      <c r="D82" t="str">
        <f>IF(TRIM(CLEAN(Raw_Data!$C82))="", "Unknown", PROPER(TRIM(Raw_Data!$C82)))</f>
        <v>Miami</v>
      </c>
      <c r="E82" t="str">
        <f>IF(TRIM(Raw_Data!$D82)="IT","IT",PROPER(TRIM(CLEAN(Raw_Data!$D82))))</f>
        <v>Sales</v>
      </c>
      <c r="F82" t="str">
        <f>IF(OR(UPPER(TRIM(Raw_Data!E82))="COO",
UPPER(TRIM(Raw_Data!E82))="HR",
UPPER(TRIM(Raw_Data!E82))="CEO",
UPPER(TRIM(Raw_Data!E82))="CFO",
UPPER(TRIM(Raw_Data!E82))="CMO"),
UPPER(TRIM(Raw_Data!E82)),
PROPER(TRIM(CLEAN(Raw_Data!E82))))</f>
        <v>Accountant</v>
      </c>
      <c r="G82" t="str">
        <f>SUBSTITUTE(PROPER(TRIM(CLEAN(Raw_Data!$F82)))," ","-")</f>
        <v>Part-Time</v>
      </c>
      <c r="H82" t="str">
        <f>PROPER(TRIM(CLEAN(Raw_Data!$G82)))</f>
        <v>Recruiting Agency</v>
      </c>
      <c r="I82" s="4" t="str">
        <f>TRIM(CLEAN(Raw_Data!H82))</f>
        <v>40561</v>
      </c>
      <c r="K82" t="str">
        <f>IF(Clean_Data!$I82="","Active","Exited")</f>
        <v>Exited</v>
      </c>
      <c r="L82">
        <f ca="1">IF(Clean_Data!$K82="","",DATEDIF(Clean_Data!$K82,TODAY(),"Y"))</f>
        <v>50</v>
      </c>
      <c r="M82" t="str">
        <f>IF(Raw_Data!$L82="","",VALUE(SUBSTITUTE(SUBSTITUTE(TRIM(Raw_Data!$L82),"$",""),"k","000")))</f>
        <v/>
      </c>
    </row>
    <row r="83" spans="1:13" x14ac:dyDescent="0.3">
      <c r="A83" t="str">
        <f>IF(Raw_Data!$A83="","E"&amp;TEXT(ROW()-1,"00000"),Raw_Data!$A83)</f>
        <v>E00082</v>
      </c>
      <c r="B83" t="s">
        <v>194</v>
      </c>
      <c r="C83" t="str">
        <f>IF(OR(PROPER(TRIM(Raw_Data!$B83))="M",PROPER(TRIM(Raw_Data!$B83))="MALE"),"Male",
IF(OR(PROPER(TRIM(Raw_Data!$B83))="F",PROPER(TRIM(Raw_Data!$B83))="FEMALE"),"Female","Unknown"))</f>
        <v>Male</v>
      </c>
      <c r="D83" t="str">
        <f>IF(TRIM(CLEAN(Raw_Data!$C83))="", "Unknown", PROPER(TRIM(Raw_Data!$C83)))</f>
        <v>Seattle</v>
      </c>
      <c r="E83" t="str">
        <f>IF(TRIM(Raw_Data!$D83)="IT","IT",PROPER(TRIM(CLEAN(Raw_Data!$D83))))</f>
        <v>IT</v>
      </c>
      <c r="F83" t="str">
        <f>IF(OR(UPPER(TRIM(Raw_Data!E83))="COO",
UPPER(TRIM(Raw_Data!E83))="HR",
UPPER(TRIM(Raw_Data!E83))="CEO",
UPPER(TRIM(Raw_Data!E83))="CFO",
UPPER(TRIM(Raw_Data!E83))="CMO"),
UPPER(TRIM(Raw_Data!E83)),
PROPER(TRIM(CLEAN(Raw_Data!E83))))</f>
        <v>Developer</v>
      </c>
      <c r="G83" t="str">
        <f>SUBSTITUTE(PROPER(TRIM(CLEAN(Raw_Data!$F83)))," ","-")</f>
        <v>Full-Time</v>
      </c>
      <c r="H83" t="str">
        <f>PROPER(TRIM(CLEAN(Raw_Data!$G83)))</f>
        <v>Job Boards</v>
      </c>
      <c r="I83" s="4" t="str">
        <f>TRIM(CLEAN(Raw_Data!H83))</f>
        <v>41015</v>
      </c>
      <c r="K83" t="str">
        <f>IF(Clean_Data!$I83="","Active","Exited")</f>
        <v>Exited</v>
      </c>
      <c r="L83">
        <f ca="1">IF(Clean_Data!$K83="","",DATEDIF(Clean_Data!$K83,TODAY(),"Y"))</f>
        <v>26</v>
      </c>
      <c r="M83">
        <f>IF(Raw_Data!$L83="","",VALUE(SUBSTITUTE(SUBSTITUTE(TRIM(Raw_Data!$L83),"$",""),"k","000")))</f>
        <v>93000</v>
      </c>
    </row>
    <row r="84" spans="1:13" x14ac:dyDescent="0.3">
      <c r="A84" t="str">
        <f>IF(Raw_Data!$A84="","E"&amp;TEXT(ROW()-1,"00000"),Raw_Data!$A84)</f>
        <v>E00083</v>
      </c>
      <c r="B84" t="s">
        <v>195</v>
      </c>
      <c r="C84" t="str">
        <f>IF(OR(PROPER(TRIM(Raw_Data!$B84))="M",PROPER(TRIM(Raw_Data!$B84))="MALE"),"Male",
IF(OR(PROPER(TRIM(Raw_Data!$B84))="F",PROPER(TRIM(Raw_Data!$B84))="FEMALE"),"Female","Unknown"))</f>
        <v>Unknown</v>
      </c>
      <c r="D84" t="str">
        <f>IF(TRIM(CLEAN(Raw_Data!$C84))="", "Unknown", PROPER(TRIM(Raw_Data!$C84)))</f>
        <v>Unknown</v>
      </c>
      <c r="E84" t="str">
        <f>IF(TRIM(Raw_Data!$D84)="IT","IT",PROPER(TRIM(CLEAN(Raw_Data!$D84))))</f>
        <v>Administrative</v>
      </c>
      <c r="F84" t="s">
        <v>6134</v>
      </c>
      <c r="G84" t="str">
        <f>SUBSTITUTE(PROPER(TRIM(CLEAN(Raw_Data!$F84)))," ","-")</f>
        <v>Part-Time</v>
      </c>
      <c r="H84" t="str">
        <f>PROPER(TRIM(CLEAN(Raw_Data!$G84)))</f>
        <v>Career Fairs</v>
      </c>
      <c r="I84" s="4" t="str">
        <f>TRIM(CLEAN(Raw_Data!H84))</f>
        <v>43716</v>
      </c>
      <c r="K84" t="str">
        <f>IF(Clean_Data!$I84="","Active","Exited")</f>
        <v>Active</v>
      </c>
      <c r="L84">
        <f ca="1">IF(Clean_Data!$K84="","",DATEDIF(Clean_Data!$K84,TODAY(),"Y"))</f>
        <v>63</v>
      </c>
      <c r="M84">
        <f>IF(Raw_Data!$L84="","",VALUE(SUBSTITUTE(SUBSTITUTE(TRIM(Raw_Data!$L84),"$",""),"k","000")))</f>
        <v>78396</v>
      </c>
    </row>
    <row r="85" spans="1:13" x14ac:dyDescent="0.3">
      <c r="A85" t="str">
        <f>IF(Raw_Data!$A85="","E"&amp;TEXT(ROW()-1,"00000"),Raw_Data!$A85)</f>
        <v>E00084</v>
      </c>
      <c r="B85" t="s">
        <v>197</v>
      </c>
      <c r="C85" t="str">
        <f>IF(OR(PROPER(TRIM(Raw_Data!$B85))="M",PROPER(TRIM(Raw_Data!$B85))="MALE"),"Male",
IF(OR(PROPER(TRIM(Raw_Data!$B85))="F",PROPER(TRIM(Raw_Data!$B85))="FEMALE"),"Female","Unknown"))</f>
        <v>Female</v>
      </c>
      <c r="D85" t="str">
        <f>IF(TRIM(CLEAN(Raw_Data!$C85))="", "Unknown", PROPER(TRIM(Raw_Data!$C85)))</f>
        <v>Unknown</v>
      </c>
      <c r="E85" t="str">
        <f>IF(TRIM(Raw_Data!$D85)="IT","IT",PROPER(TRIM(CLEAN(Raw_Data!$D85))))</f>
        <v/>
      </c>
      <c r="F85" t="str">
        <f>IF(OR(UPPER(TRIM(Raw_Data!E85))="COO",
UPPER(TRIM(Raw_Data!E85))="HR",
UPPER(TRIM(Raw_Data!E85))="CEO",
UPPER(TRIM(Raw_Data!E85))="CFO",
UPPER(TRIM(Raw_Data!E85))="CMO"),
UPPER(TRIM(Raw_Data!E85)),
PROPER(TRIM(CLEAN(Raw_Data!E85))))</f>
        <v>Engineer</v>
      </c>
      <c r="G85" t="str">
        <f>SUBSTITUTE(PROPER(TRIM(CLEAN(Raw_Data!$F85)))," ","-")</f>
        <v>Full-Time</v>
      </c>
      <c r="H85" t="str">
        <f>PROPER(TRIM(CLEAN(Raw_Data!$G85)))</f>
        <v>Job Boards</v>
      </c>
      <c r="I85" s="4" t="str">
        <f>TRIM(CLEAN(Raw_Data!H85))</f>
        <v>43149</v>
      </c>
      <c r="K85" t="str">
        <f>IF(Clean_Data!$I85="","Active","Exited")</f>
        <v>Active</v>
      </c>
      <c r="L85">
        <f ca="1">IF(Clean_Data!$K85="","",DATEDIF(Clean_Data!$K85,TODAY(),"Y"))</f>
        <v>63</v>
      </c>
      <c r="M85">
        <f>IF(Raw_Data!$L85="","",VALUE(SUBSTITUTE(SUBSTITUTE(TRIM(Raw_Data!$L85),"$",""),"k","000")))</f>
        <v>87120</v>
      </c>
    </row>
    <row r="86" spans="1:13" x14ac:dyDescent="0.3">
      <c r="A86" t="str">
        <f>IF(Raw_Data!$A86="","E"&amp;TEXT(ROW()-1,"00000"),Raw_Data!$A86)</f>
        <v>E00085</v>
      </c>
      <c r="B86" t="s">
        <v>198</v>
      </c>
      <c r="C86" t="str">
        <f>IF(OR(PROPER(TRIM(Raw_Data!$B86))="M",PROPER(TRIM(Raw_Data!$B86))="MALE"),"Male",
IF(OR(PROPER(TRIM(Raw_Data!$B86))="F",PROPER(TRIM(Raw_Data!$B86))="FEMALE"),"Female","Unknown"))</f>
        <v>Male</v>
      </c>
      <c r="D86" t="str">
        <f>IF(TRIM(CLEAN(Raw_Data!$C86))="", "Unknown", PROPER(TRIM(Raw_Data!$C86)))</f>
        <v>New York</v>
      </c>
      <c r="E86" t="str">
        <f>IF(TRIM(Raw_Data!$D86)="IT","IT",PROPER(TRIM(CLEAN(Raw_Data!$D86))))</f>
        <v>Production</v>
      </c>
      <c r="F86" t="str">
        <f>IF(OR(UPPER(TRIM(Raw_Data!E86))="COO",
UPPER(TRIM(Raw_Data!E86))="HR",
UPPER(TRIM(Raw_Data!E86))="CEO",
UPPER(TRIM(Raw_Data!E86))="CFO",
UPPER(TRIM(Raw_Data!E86))="CMO"),
UPPER(TRIM(Raw_Data!E86)),
PROPER(TRIM(CLEAN(Raw_Data!E86))))</f>
        <v>Marketing Manager</v>
      </c>
      <c r="G86" t="str">
        <f>SUBSTITUTE(PROPER(TRIM(CLEAN(Raw_Data!$F86)))," ","-")</f>
        <v>Part-Time</v>
      </c>
      <c r="H86" t="str">
        <f>PROPER(TRIM(CLEAN(Raw_Data!$G86)))</f>
        <v>Internal Referral</v>
      </c>
      <c r="I86" s="4" t="str">
        <f>TRIM(CLEAN(Raw_Data!H86))</f>
        <v>40206</v>
      </c>
      <c r="K86" t="str">
        <f>IF(Clean_Data!$I86="","Active","Exited")</f>
        <v>Exited</v>
      </c>
      <c r="L86">
        <f ca="1">IF(Clean_Data!$K86="","",DATEDIF(Clean_Data!$K86,TODAY(),"Y"))</f>
        <v>52</v>
      </c>
      <c r="M86">
        <f>IF(Raw_Data!$L86="","",VALUE(SUBSTITUTE(SUBSTITUTE(TRIM(Raw_Data!$L86),"$",""),"k","000")))</f>
        <v>51049</v>
      </c>
    </row>
    <row r="87" spans="1:13" x14ac:dyDescent="0.3">
      <c r="A87" t="str">
        <f>IF(Raw_Data!$A87="","E"&amp;TEXT(ROW()-1,"00000"),Raw_Data!$A87)</f>
        <v>E00086</v>
      </c>
      <c r="B87" t="s">
        <v>199</v>
      </c>
      <c r="C87" t="str">
        <f>IF(OR(PROPER(TRIM(Raw_Data!$B87))="M",PROPER(TRIM(Raw_Data!$B87))="MALE"),"Male",
IF(OR(PROPER(TRIM(Raw_Data!$B87))="F",PROPER(TRIM(Raw_Data!$B87))="FEMALE"),"Female","Unknown"))</f>
        <v>Unknown</v>
      </c>
      <c r="D87" t="str">
        <f>IF(TRIM(CLEAN(Raw_Data!$C87))="", "Unknown", PROPER(TRIM(Raw_Data!$C87)))</f>
        <v>Unknown</v>
      </c>
      <c r="E87" t="str">
        <f>IF(TRIM(Raw_Data!$D87)="IT","IT",PROPER(TRIM(CLEAN(Raw_Data!$D87))))</f>
        <v>Research</v>
      </c>
      <c r="F87" t="str">
        <f>IF(OR(UPPER(TRIM(Raw_Data!E87))="COO",
UPPER(TRIM(Raw_Data!E87))="HR",
UPPER(TRIM(Raw_Data!E87))="CEO",
UPPER(TRIM(Raw_Data!E87))="CFO",
UPPER(TRIM(Raw_Data!E87))="CMO"),
UPPER(TRIM(Raw_Data!E87)),
PROPER(TRIM(CLEAN(Raw_Data!E87))))</f>
        <v>Analyst</v>
      </c>
      <c r="G87" t="str">
        <f>SUBSTITUTE(PROPER(TRIM(CLEAN(Raw_Data!$F87)))," ","-")</f>
        <v>Hourly-Rate</v>
      </c>
      <c r="H87" t="str">
        <f>PROPER(TRIM(CLEAN(Raw_Data!$G87)))</f>
        <v>Job Boards</v>
      </c>
      <c r="I87" s="4" t="str">
        <f>TRIM(CLEAN(Raw_Data!H87))</f>
        <v>41921</v>
      </c>
      <c r="K87" t="str">
        <f>IF(Clean_Data!$I87="","Active","Exited")</f>
        <v>Exited</v>
      </c>
      <c r="L87">
        <f ca="1">IF(Clean_Data!$K87="","",DATEDIF(Clean_Data!$K87,TODAY(),"Y"))</f>
        <v>36</v>
      </c>
      <c r="M87">
        <f>IF(Raw_Data!$L87="","",VALUE(SUBSTITUTE(SUBSTITUTE(TRIM(Raw_Data!$L87),"$",""),"k","000")))</f>
        <v>99628</v>
      </c>
    </row>
    <row r="88" spans="1:13" x14ac:dyDescent="0.3">
      <c r="A88" t="str">
        <f>IF(Raw_Data!$A88="","E"&amp;TEXT(ROW()-1,"00000"),Raw_Data!$A88)</f>
        <v>E00087</v>
      </c>
      <c r="B88" t="s">
        <v>201</v>
      </c>
      <c r="C88" t="str">
        <f>IF(OR(PROPER(TRIM(Raw_Data!$B88))="M",PROPER(TRIM(Raw_Data!$B88))="MALE"),"Male",
IF(OR(PROPER(TRIM(Raw_Data!$B88))="F",PROPER(TRIM(Raw_Data!$B88))="FEMALE"),"Female","Unknown"))</f>
        <v>Unknown</v>
      </c>
      <c r="D88" t="str">
        <f>IF(TRIM(CLEAN(Raw_Data!$C88))="", "Unknown", PROPER(TRIM(Raw_Data!$C88)))</f>
        <v>San Diego</v>
      </c>
      <c r="E88" t="str">
        <f>IF(TRIM(Raw_Data!$D88)="IT","IT",PROPER(TRIM(CLEAN(Raw_Data!$D88))))</f>
        <v>Logistics</v>
      </c>
      <c r="F88" t="str">
        <f>IF(OR(UPPER(TRIM(Raw_Data!E88))="COO",
UPPER(TRIM(Raw_Data!E88))="HR",
UPPER(TRIM(Raw_Data!E88))="CEO",
UPPER(TRIM(Raw_Data!E88))="CFO",
UPPER(TRIM(Raw_Data!E88))="CMO"),
UPPER(TRIM(Raw_Data!E88)),
PROPER(TRIM(CLEAN(Raw_Data!E88))))</f>
        <v>CMO</v>
      </c>
      <c r="G88" t="str">
        <f>SUBSTITUTE(PROPER(TRIM(CLEAN(Raw_Data!$F88)))," ","-")</f>
        <v/>
      </c>
      <c r="H88" t="str">
        <f>PROPER(TRIM(CLEAN(Raw_Data!$G88)))</f>
        <v>Recruiting Agency</v>
      </c>
      <c r="I88" s="4" t="str">
        <f>TRIM(CLEAN(Raw_Data!H88))</f>
        <v>42121</v>
      </c>
      <c r="K88" t="str">
        <f>IF(Clean_Data!$I88="","Active","Exited")</f>
        <v>Exited</v>
      </c>
      <c r="L88">
        <f ca="1">IF(Clean_Data!$K88="","",DATEDIF(Clean_Data!$K88,TODAY(),"Y"))</f>
        <v>29</v>
      </c>
      <c r="M88">
        <f>IF(Raw_Data!$L88="","",VALUE(SUBSTITUTE(SUBSTITUTE(TRIM(Raw_Data!$L88),"$",""),"k","000")))</f>
        <v>103907</v>
      </c>
    </row>
    <row r="89" spans="1:13" x14ac:dyDescent="0.3">
      <c r="A89" t="str">
        <f>IF(Raw_Data!$A89="","E"&amp;TEXT(ROW()-1,"00000"),Raw_Data!$A89)</f>
        <v>E00088</v>
      </c>
      <c r="B89" t="s">
        <v>202</v>
      </c>
      <c r="C89" t="str">
        <f>IF(OR(PROPER(TRIM(Raw_Data!$B89))="M",PROPER(TRIM(Raw_Data!$B89))="MALE"),"Male",
IF(OR(PROPER(TRIM(Raw_Data!$B89))="F",PROPER(TRIM(Raw_Data!$B89))="FEMALE"),"Female","Unknown"))</f>
        <v>Male</v>
      </c>
      <c r="D89" t="str">
        <f>IF(TRIM(CLEAN(Raw_Data!$C89))="", "Unknown", PROPER(TRIM(Raw_Data!$C89)))</f>
        <v>Seattle</v>
      </c>
      <c r="E89" t="str">
        <f>IF(TRIM(Raw_Data!$D89)="IT","IT",PROPER(TRIM(CLEAN(Raw_Data!$D89))))</f>
        <v>Production</v>
      </c>
      <c r="F89" t="str">
        <f>IF(OR(UPPER(TRIM(Raw_Data!E89))="COO",
UPPER(TRIM(Raw_Data!E89))="HR",
UPPER(TRIM(Raw_Data!E89))="CEO",
UPPER(TRIM(Raw_Data!E89))="CFO",
UPPER(TRIM(Raw_Data!E89))="CMO"),
UPPER(TRIM(Raw_Data!E89)),
PROPER(TRIM(CLEAN(Raw_Data!E89))))</f>
        <v>Accountant</v>
      </c>
      <c r="G89" t="str">
        <f>SUBSTITUTE(PROPER(TRIM(CLEAN(Raw_Data!$F89)))," ","-")</f>
        <v/>
      </c>
      <c r="H89" t="str">
        <f>PROPER(TRIM(CLEAN(Raw_Data!$G89)))</f>
        <v>Job Boards</v>
      </c>
      <c r="I89" s="4" t="str">
        <f>TRIM(CLEAN(Raw_Data!H89))</f>
        <v>40253</v>
      </c>
      <c r="K89" t="str">
        <f>IF(Clean_Data!$I89="","Active","Exited")</f>
        <v>Active</v>
      </c>
      <c r="L89">
        <f ca="1">IF(Clean_Data!$K89="","",DATEDIF(Clean_Data!$K89,TODAY(),"Y"))</f>
        <v>62</v>
      </c>
      <c r="M89">
        <f>IF(Raw_Data!$L89="","",VALUE(SUBSTITUTE(SUBSTITUTE(TRIM(Raw_Data!$L89),"$",""),"k","000")))</f>
        <v>101000</v>
      </c>
    </row>
    <row r="90" spans="1:13" x14ac:dyDescent="0.3">
      <c r="A90" t="str">
        <f>IF(Raw_Data!$A90="","E"&amp;TEXT(ROW()-1,"00000"),Raw_Data!$A90)</f>
        <v>E00089</v>
      </c>
      <c r="B90" t="s">
        <v>204</v>
      </c>
      <c r="C90" t="str">
        <f>IF(OR(PROPER(TRIM(Raw_Data!$B90))="M",PROPER(TRIM(Raw_Data!$B90))="MALE"),"Male",
IF(OR(PROPER(TRIM(Raw_Data!$B90))="F",PROPER(TRIM(Raw_Data!$B90))="FEMALE"),"Female","Unknown"))</f>
        <v>Male</v>
      </c>
      <c r="D90" t="str">
        <f>IF(TRIM(CLEAN(Raw_Data!$C90))="", "Unknown", PROPER(TRIM(Raw_Data!$C90)))</f>
        <v>Austin</v>
      </c>
      <c r="E90" t="str">
        <f>IF(TRIM(Raw_Data!$D90)="IT","IT",PROPER(TRIM(CLEAN(Raw_Data!$D90))))</f>
        <v>Research</v>
      </c>
      <c r="F90" t="s">
        <v>6134</v>
      </c>
      <c r="G90" t="str">
        <f>SUBSTITUTE(PROPER(TRIM(CLEAN(Raw_Data!$F90)))," ","-")</f>
        <v>Part-Time</v>
      </c>
      <c r="H90" t="str">
        <f>PROPER(TRIM(CLEAN(Raw_Data!$G90)))</f>
        <v>Job Boards</v>
      </c>
      <c r="I90" s="4" t="str">
        <f>TRIM(CLEAN(Raw_Data!H90))</f>
        <v>40569</v>
      </c>
      <c r="K90" t="str">
        <f>IF(Clean_Data!$I90="","Active","Exited")</f>
        <v>Exited</v>
      </c>
      <c r="L90">
        <f ca="1">IF(Clean_Data!$K90="","",DATEDIF(Clean_Data!$K90,TODAY(),"Y"))</f>
        <v>30</v>
      </c>
      <c r="M90">
        <f>IF(Raw_Data!$L90="","",VALUE(SUBSTITUTE(SUBSTITUTE(TRIM(Raw_Data!$L90),"$",""),"k","000")))</f>
        <v>43768</v>
      </c>
    </row>
    <row r="91" spans="1:13" x14ac:dyDescent="0.3">
      <c r="A91" t="str">
        <f>IF(Raw_Data!$A91="","E"&amp;TEXT(ROW()-1,"00000"),Raw_Data!$A91)</f>
        <v>E00090</v>
      </c>
      <c r="B91" t="s">
        <v>205</v>
      </c>
      <c r="C91" t="str">
        <f>IF(OR(PROPER(TRIM(Raw_Data!$B91))="M",PROPER(TRIM(Raw_Data!$B91))="MALE"),"Male",
IF(OR(PROPER(TRIM(Raw_Data!$B91))="F",PROPER(TRIM(Raw_Data!$B91))="FEMALE"),"Female","Unknown"))</f>
        <v>Male</v>
      </c>
      <c r="D91" t="str">
        <f>IF(TRIM(CLEAN(Raw_Data!$C91))="", "Unknown", PROPER(TRIM(Raw_Data!$C91)))</f>
        <v>New York</v>
      </c>
      <c r="E91" t="str">
        <f>IF(TRIM(Raw_Data!$D91)="IT","IT",PROPER(TRIM(CLEAN(Raw_Data!$D91))))</f>
        <v>Research</v>
      </c>
      <c r="F91" s="2" t="str">
        <f>UPPER(LEFT(Raw_Data!E91,2))&amp;MID(PROPER(Raw_Data!E91),3,LEN(Raw_Data!E91))</f>
        <v>HR Manager</v>
      </c>
      <c r="G91" t="str">
        <f>SUBSTITUTE(PROPER(TRIM(CLEAN(Raw_Data!$F91)))," ","-")</f>
        <v>Part-Time</v>
      </c>
      <c r="H91" t="str">
        <f>PROPER(TRIM(CLEAN(Raw_Data!$G91)))</f>
        <v>Online Portal</v>
      </c>
      <c r="I91" s="4" t="str">
        <f>TRIM(CLEAN(Raw_Data!H91))</f>
        <v>41339</v>
      </c>
      <c r="K91" t="str">
        <f>IF(Clean_Data!$I91="","Active","Exited")</f>
        <v>Exited</v>
      </c>
      <c r="L91">
        <f ca="1">IF(Clean_Data!$K91="","",DATEDIF(Clean_Data!$K91,TODAY(),"Y"))</f>
        <v>59</v>
      </c>
      <c r="M91" t="str">
        <f>IF(Raw_Data!$L91="","",VALUE(SUBSTITUTE(SUBSTITUTE(TRIM(Raw_Data!$L91),"$",""),"k","000")))</f>
        <v/>
      </c>
    </row>
    <row r="92" spans="1:13" x14ac:dyDescent="0.3">
      <c r="A92" t="str">
        <f>IF(Raw_Data!$A92="","E"&amp;TEXT(ROW()-1,"00000"),Raw_Data!$A92)</f>
        <v>E00091</v>
      </c>
      <c r="B92" t="s">
        <v>206</v>
      </c>
      <c r="C92" t="str">
        <f>IF(OR(PROPER(TRIM(Raw_Data!$B92))="M",PROPER(TRIM(Raw_Data!$B92))="MALE"),"Male",
IF(OR(PROPER(TRIM(Raw_Data!$B92))="F",PROPER(TRIM(Raw_Data!$B92))="FEMALE"),"Female","Unknown"))</f>
        <v>Male</v>
      </c>
      <c r="D92" t="str">
        <f>IF(TRIM(CLEAN(Raw_Data!$C92))="", "Unknown", PROPER(TRIM(Raw_Data!$C92)))</f>
        <v>New York</v>
      </c>
      <c r="E92" t="str">
        <f>IF(TRIM(Raw_Data!$D92)="IT","IT",PROPER(TRIM(CLEAN(Raw_Data!$D92))))</f>
        <v>Administrative</v>
      </c>
      <c r="F92" t="str">
        <f>IF(OR(UPPER(TRIM(Raw_Data!E92))="COO",
UPPER(TRIM(Raw_Data!E92))="HR",
UPPER(TRIM(Raw_Data!E92))="CEO",
UPPER(TRIM(Raw_Data!E92))="CFO",
UPPER(TRIM(Raw_Data!E92))="CMO"),
UPPER(TRIM(Raw_Data!E92)),
PROPER(TRIM(CLEAN(Raw_Data!E92))))</f>
        <v>Sales Executive</v>
      </c>
      <c r="G92" t="str">
        <f>SUBSTITUTE(PROPER(TRIM(CLEAN(Raw_Data!$F92)))," ","-")</f>
        <v/>
      </c>
      <c r="H92" t="str">
        <f>PROPER(TRIM(CLEAN(Raw_Data!$G92)))</f>
        <v/>
      </c>
      <c r="I92" s="4" t="str">
        <f>TRIM(CLEAN(Raw_Data!H92))</f>
        <v>42952</v>
      </c>
      <c r="K92" t="str">
        <f>IF(Clean_Data!$I92="","Active","Exited")</f>
        <v>Active</v>
      </c>
      <c r="L92">
        <f ca="1">IF(Clean_Data!$K92="","",DATEDIF(Clean_Data!$K92,TODAY(),"Y"))</f>
        <v>25</v>
      </c>
      <c r="M92" t="str">
        <f>IF(Raw_Data!$L92="","",VALUE(SUBSTITUTE(SUBSTITUTE(TRIM(Raw_Data!$L92),"$",""),"k","000")))</f>
        <v/>
      </c>
    </row>
    <row r="93" spans="1:13" x14ac:dyDescent="0.3">
      <c r="A93" t="str">
        <f>IF(Raw_Data!$A93="","E"&amp;TEXT(ROW()-1,"00000"),Raw_Data!$A93)</f>
        <v>E00092</v>
      </c>
      <c r="B93" t="s">
        <v>207</v>
      </c>
      <c r="C93" t="str">
        <f>IF(OR(PROPER(TRIM(Raw_Data!$B93))="M",PROPER(TRIM(Raw_Data!$B93))="MALE"),"Male",
IF(OR(PROPER(TRIM(Raw_Data!$B93))="F",PROPER(TRIM(Raw_Data!$B93))="FEMALE"),"Female","Unknown"))</f>
        <v>Unknown</v>
      </c>
      <c r="D93" t="str">
        <f>IF(TRIM(CLEAN(Raw_Data!$C93))="", "Unknown", PROPER(TRIM(Raw_Data!$C93)))</f>
        <v>Unknown</v>
      </c>
      <c r="E93" t="str">
        <f>IF(TRIM(Raw_Data!$D93)="IT","IT",PROPER(TRIM(CLEAN(Raw_Data!$D93))))</f>
        <v>IT</v>
      </c>
      <c r="F93" t="s">
        <v>6134</v>
      </c>
      <c r="G93" t="str">
        <f>SUBSTITUTE(PROPER(TRIM(CLEAN(Raw_Data!$F93)))," ","-")</f>
        <v>Full-Time</v>
      </c>
      <c r="H93" t="str">
        <f>PROPER(TRIM(CLEAN(Raw_Data!$G93)))</f>
        <v/>
      </c>
      <c r="I93" s="4" t="str">
        <f>TRIM(CLEAN(Raw_Data!H93))</f>
        <v>40302</v>
      </c>
      <c r="K93" t="str">
        <f>IF(Clean_Data!$I93="","Active","Exited")</f>
        <v>Active</v>
      </c>
      <c r="L93">
        <f ca="1">IF(Clean_Data!$K93="","",DATEDIF(Clean_Data!$K93,TODAY(),"Y"))</f>
        <v>40</v>
      </c>
      <c r="M93" t="str">
        <f>IF(Raw_Data!$L93="","",VALUE(SUBSTITUTE(SUBSTITUTE(TRIM(Raw_Data!$L93),"$",""),"k","000")))</f>
        <v/>
      </c>
    </row>
    <row r="94" spans="1:13" x14ac:dyDescent="0.3">
      <c r="A94" t="str">
        <f>IF(Raw_Data!$A94="","E"&amp;TEXT(ROW()-1,"00000"),Raw_Data!$A94)</f>
        <v>E00093</v>
      </c>
      <c r="B94" t="s">
        <v>209</v>
      </c>
      <c r="C94" t="str">
        <f>IF(OR(PROPER(TRIM(Raw_Data!$B94))="M",PROPER(TRIM(Raw_Data!$B94))="MALE"),"Male",
IF(OR(PROPER(TRIM(Raw_Data!$B94))="F",PROPER(TRIM(Raw_Data!$B94))="FEMALE"),"Female","Unknown"))</f>
        <v>Female</v>
      </c>
      <c r="D94" t="str">
        <f>IF(TRIM(CLEAN(Raw_Data!$C94))="", "Unknown", PROPER(TRIM(Raw_Data!$C94)))</f>
        <v>Miami</v>
      </c>
      <c r="E94" t="str">
        <f>IF(TRIM(Raw_Data!$D94)="IT","IT",PROPER(TRIM(CLEAN(Raw_Data!$D94))))</f>
        <v>IT</v>
      </c>
      <c r="F94" t="str">
        <f>IF(OR(UPPER(TRIM(Raw_Data!E94))="COO",
UPPER(TRIM(Raw_Data!E94))="HR",
UPPER(TRIM(Raw_Data!E94))="CEO",
UPPER(TRIM(Raw_Data!E94))="CFO",
UPPER(TRIM(Raw_Data!E94))="CMO"),
UPPER(TRIM(Raw_Data!E94)),
PROPER(TRIM(CLEAN(Raw_Data!E94))))</f>
        <v>Engineer</v>
      </c>
      <c r="G94" t="str">
        <f>SUBSTITUTE(PROPER(TRIM(CLEAN(Raw_Data!$F94)))," ","-")</f>
        <v>Part-Time</v>
      </c>
      <c r="H94" t="str">
        <f>PROPER(TRIM(CLEAN(Raw_Data!$G94)))</f>
        <v/>
      </c>
      <c r="I94" s="4" t="str">
        <f>TRIM(CLEAN(Raw_Data!H94))</f>
        <v>44110</v>
      </c>
      <c r="K94" t="str">
        <f>IF(Clean_Data!$I94="","Active","Exited")</f>
        <v>Active</v>
      </c>
      <c r="L94">
        <f ca="1">IF(Clean_Data!$K94="","",DATEDIF(Clean_Data!$K94,TODAY(),"Y"))</f>
        <v>55</v>
      </c>
      <c r="M94" t="str">
        <f>IF(Raw_Data!$L94="","",VALUE(SUBSTITUTE(SUBSTITUTE(TRIM(Raw_Data!$L94),"$",""),"k","000")))</f>
        <v/>
      </c>
    </row>
    <row r="95" spans="1:13" x14ac:dyDescent="0.3">
      <c r="A95" t="str">
        <f>IF(Raw_Data!$A95="","E"&amp;TEXT(ROW()-1,"00000"),Raw_Data!$A95)</f>
        <v>E00094</v>
      </c>
      <c r="B95" t="s">
        <v>210</v>
      </c>
      <c r="C95" t="str">
        <f>IF(OR(PROPER(TRIM(Raw_Data!$B95))="M",PROPER(TRIM(Raw_Data!$B95))="MALE"),"Male",
IF(OR(PROPER(TRIM(Raw_Data!$B95))="F",PROPER(TRIM(Raw_Data!$B95))="FEMALE"),"Female","Unknown"))</f>
        <v>Female</v>
      </c>
      <c r="D95" t="str">
        <f>IF(TRIM(CLEAN(Raw_Data!$C95))="", "Unknown", PROPER(TRIM(Raw_Data!$C95)))</f>
        <v>San Diego</v>
      </c>
      <c r="E95" t="str">
        <f>IF(TRIM(Raw_Data!$D95)="IT","IT",PROPER(TRIM(CLEAN(Raw_Data!$D95))))</f>
        <v>Operations</v>
      </c>
      <c r="F95" t="str">
        <f>IF(OR(UPPER(TRIM(Raw_Data!E95))="COO",
UPPER(TRIM(Raw_Data!E95))="HR",
UPPER(TRIM(Raw_Data!E95))="CEO",
UPPER(TRIM(Raw_Data!E95))="CFO",
UPPER(TRIM(Raw_Data!E95))="CMO"),
UPPER(TRIM(Raw_Data!E95)),
PROPER(TRIM(CLEAN(Raw_Data!E95))))</f>
        <v>COO</v>
      </c>
      <c r="G95" t="str">
        <f>SUBSTITUTE(PROPER(TRIM(CLEAN(Raw_Data!$F95)))," ","-")</f>
        <v>Full-Time</v>
      </c>
      <c r="H95" t="str">
        <f>PROPER(TRIM(CLEAN(Raw_Data!$G95)))</f>
        <v>Career Fairs</v>
      </c>
      <c r="I95" s="4" t="str">
        <f>TRIM(CLEAN(Raw_Data!H95))</f>
        <v>44065</v>
      </c>
      <c r="K95" t="str">
        <f>IF(Clean_Data!$I95="","Active","Exited")</f>
        <v>Active</v>
      </c>
      <c r="L95">
        <f ca="1">IF(Clean_Data!$K95="","",DATEDIF(Clean_Data!$K95,TODAY(),"Y"))</f>
        <v>59</v>
      </c>
      <c r="M95" t="str">
        <f>IF(Raw_Data!$L95="","",VALUE(SUBSTITUTE(SUBSTITUTE(TRIM(Raw_Data!$L95),"$",""),"k","000")))</f>
        <v/>
      </c>
    </row>
    <row r="96" spans="1:13" x14ac:dyDescent="0.3">
      <c r="A96" t="str">
        <f>IF(Raw_Data!$A96="","E"&amp;TEXT(ROW()-1,"00000"),Raw_Data!$A96)</f>
        <v>E00095</v>
      </c>
      <c r="B96" t="s">
        <v>212</v>
      </c>
      <c r="C96" t="str">
        <f>IF(OR(PROPER(TRIM(Raw_Data!$B96))="M",PROPER(TRIM(Raw_Data!$B96))="MALE"),"Male",
IF(OR(PROPER(TRIM(Raw_Data!$B96))="F",PROPER(TRIM(Raw_Data!$B96))="FEMALE"),"Female","Unknown"))</f>
        <v>Female</v>
      </c>
      <c r="D96" t="str">
        <f>IF(TRIM(CLEAN(Raw_Data!$C96))="", "Unknown", PROPER(TRIM(Raw_Data!$C96)))</f>
        <v>Unknown</v>
      </c>
      <c r="E96" t="str">
        <f>IF(TRIM(Raw_Data!$D96)="IT","IT",PROPER(TRIM(CLEAN(Raw_Data!$D96))))</f>
        <v>Logistics</v>
      </c>
      <c r="F96" t="str">
        <f>IF(OR(UPPER(TRIM(Raw_Data!E96))="COO",
UPPER(TRIM(Raw_Data!E96))="HR",
UPPER(TRIM(Raw_Data!E96))="CEO",
UPPER(TRIM(Raw_Data!E96))="CFO",
UPPER(TRIM(Raw_Data!E96))="CMO"),
UPPER(TRIM(Raw_Data!E96)),
PROPER(TRIM(CLEAN(Raw_Data!E96))))</f>
        <v>CMO</v>
      </c>
      <c r="G96" t="str">
        <f>SUBSTITUTE(PROPER(TRIM(CLEAN(Raw_Data!$F96)))," ","-")</f>
        <v>Full-Time</v>
      </c>
      <c r="H96" t="str">
        <f>PROPER(TRIM(CLEAN(Raw_Data!$G96)))</f>
        <v/>
      </c>
      <c r="I96" s="4" t="str">
        <f>TRIM(CLEAN(Raw_Data!H96))</f>
        <v>40974</v>
      </c>
      <c r="K96" t="str">
        <f>IF(Clean_Data!$I96="","Active","Exited")</f>
        <v>Active</v>
      </c>
      <c r="L96">
        <f ca="1">IF(Clean_Data!$K96="","",DATEDIF(Clean_Data!$K96,TODAY(),"Y"))</f>
        <v>50</v>
      </c>
      <c r="M96">
        <f>IF(Raw_Data!$L96="","",VALUE(SUBSTITUTE(SUBSTITUTE(TRIM(Raw_Data!$L96),"$",""),"k","000")))</f>
        <v>113000</v>
      </c>
    </row>
    <row r="97" spans="1:13" x14ac:dyDescent="0.3">
      <c r="A97" t="str">
        <f>IF(Raw_Data!$A97="","E"&amp;TEXT(ROW()-1,"00000"),Raw_Data!$A97)</f>
        <v>E00096</v>
      </c>
      <c r="B97" t="s">
        <v>214</v>
      </c>
      <c r="C97" t="str">
        <f>IF(OR(PROPER(TRIM(Raw_Data!$B97))="M",PROPER(TRIM(Raw_Data!$B97))="MALE"),"Male",
IF(OR(PROPER(TRIM(Raw_Data!$B97))="F",PROPER(TRIM(Raw_Data!$B97))="FEMALE"),"Female","Unknown"))</f>
        <v>Unknown</v>
      </c>
      <c r="D97" t="str">
        <f>IF(TRIM(CLEAN(Raw_Data!$C97))="", "Unknown", PROPER(TRIM(Raw_Data!$C97)))</f>
        <v>San Diego</v>
      </c>
      <c r="E97" t="str">
        <f>IF(TRIM(Raw_Data!$D97)="IT","IT",PROPER(TRIM(CLEAN(Raw_Data!$D97))))</f>
        <v>Operations</v>
      </c>
      <c r="F97" t="str">
        <f>IF(OR(UPPER(TRIM(Raw_Data!E97))="COO",
UPPER(TRIM(Raw_Data!E97))="HR",
UPPER(TRIM(Raw_Data!E97))="CEO",
UPPER(TRIM(Raw_Data!E97))="CFO",
UPPER(TRIM(Raw_Data!E97))="CMO"),
UPPER(TRIM(Raw_Data!E97)),
PROPER(TRIM(CLEAN(Raw_Data!E97))))</f>
        <v>CFO</v>
      </c>
      <c r="G97" t="str">
        <f>SUBSTITUTE(PROPER(TRIM(CLEAN(Raw_Data!$F97)))," ","-")</f>
        <v>Full-Time</v>
      </c>
      <c r="H97" t="str">
        <f>PROPER(TRIM(CLEAN(Raw_Data!$G97)))</f>
        <v>Internal Referral</v>
      </c>
      <c r="I97" s="4" t="str">
        <f>TRIM(CLEAN(Raw_Data!H97))</f>
        <v>40955</v>
      </c>
      <c r="K97" t="str">
        <f>IF(Clean_Data!$I97="","Active","Exited")</f>
        <v>Active</v>
      </c>
      <c r="L97">
        <f ca="1">IF(Clean_Data!$K97="","",DATEDIF(Clean_Data!$K97,TODAY(),"Y"))</f>
        <v>24</v>
      </c>
      <c r="M97" t="str">
        <f>IF(Raw_Data!$L97="","",VALUE(SUBSTITUTE(SUBSTITUTE(TRIM(Raw_Data!$L97),"$",""),"k","000")))</f>
        <v/>
      </c>
    </row>
    <row r="98" spans="1:13" x14ac:dyDescent="0.3">
      <c r="A98" t="str">
        <f>IF(Raw_Data!$A98="","E"&amp;TEXT(ROW()-1,"00000"),Raw_Data!$A98)</f>
        <v>E00097</v>
      </c>
      <c r="B98" t="s">
        <v>215</v>
      </c>
      <c r="C98" t="str">
        <f>IF(OR(PROPER(TRIM(Raw_Data!$B98))="M",PROPER(TRIM(Raw_Data!$B98))="MALE"),"Male",
IF(OR(PROPER(TRIM(Raw_Data!$B98))="F",PROPER(TRIM(Raw_Data!$B98))="FEMALE"),"Female","Unknown"))</f>
        <v>Male</v>
      </c>
      <c r="D98" t="str">
        <f>IF(TRIM(CLEAN(Raw_Data!$C98))="", "Unknown", PROPER(TRIM(Raw_Data!$C98)))</f>
        <v>Unknown</v>
      </c>
      <c r="E98" t="str">
        <f>IF(TRIM(Raw_Data!$D98)="IT","IT",PROPER(TRIM(CLEAN(Raw_Data!$D98))))</f>
        <v>Marketing</v>
      </c>
      <c r="F98" t="str">
        <f>IF(OR(UPPER(TRIM(Raw_Data!E98))="COO",
UPPER(TRIM(Raw_Data!E98))="HR",
UPPER(TRIM(Raw_Data!E98))="CEO",
UPPER(TRIM(Raw_Data!E98))="CFO",
UPPER(TRIM(Raw_Data!E98))="CMO"),
UPPER(TRIM(Raw_Data!E98)),
PROPER(TRIM(CLEAN(Raw_Data!E98))))</f>
        <v>Designer</v>
      </c>
      <c r="G98" t="str">
        <f>SUBSTITUTE(PROPER(TRIM(CLEAN(Raw_Data!$F98)))," ","-")</f>
        <v>Hourly-Rate</v>
      </c>
      <c r="H98" t="str">
        <f>PROPER(TRIM(CLEAN(Raw_Data!$G98)))</f>
        <v>Career Fairs</v>
      </c>
      <c r="I98" s="4" t="str">
        <f>TRIM(CLEAN(Raw_Data!H98))</f>
        <v>42248</v>
      </c>
      <c r="K98" t="str">
        <f>IF(Clean_Data!$I98="","Active","Exited")</f>
        <v>Active</v>
      </c>
      <c r="L98">
        <f ca="1">IF(Clean_Data!$K98="","",DATEDIF(Clean_Data!$K98,TODAY(),"Y"))</f>
        <v>66</v>
      </c>
      <c r="M98">
        <f>IF(Raw_Data!$L98="","",VALUE(SUBSTITUTE(SUBSTITUTE(TRIM(Raw_Data!$L98),"$",""),"k","000")))</f>
        <v>38000</v>
      </c>
    </row>
    <row r="99" spans="1:13" x14ac:dyDescent="0.3">
      <c r="A99" t="str">
        <f>IF(Raw_Data!$A99="","E"&amp;TEXT(ROW()-1,"00000"),Raw_Data!$A99)</f>
        <v>E00098</v>
      </c>
      <c r="B99" t="s">
        <v>216</v>
      </c>
      <c r="C99" t="str">
        <f>IF(OR(PROPER(TRIM(Raw_Data!$B99))="M",PROPER(TRIM(Raw_Data!$B99))="MALE"),"Male",
IF(OR(PROPER(TRIM(Raw_Data!$B99))="F",PROPER(TRIM(Raw_Data!$B99))="FEMALE"),"Female","Unknown"))</f>
        <v>Male</v>
      </c>
      <c r="D99" t="str">
        <f>IF(TRIM(CLEAN(Raw_Data!$C99))="", "Unknown", PROPER(TRIM(Raw_Data!$C99)))</f>
        <v>Denver</v>
      </c>
      <c r="E99" t="str">
        <f>IF(TRIM(Raw_Data!$D99)="IT","IT",PROPER(TRIM(CLEAN(Raw_Data!$D99))))</f>
        <v/>
      </c>
      <c r="F99" s="2" t="str">
        <f>UPPER(LEFT(Raw_Data!E99,2))&amp;MID(PROPER(Raw_Data!E99),3,LEN(Raw_Data!E99))</f>
        <v>HR Manager</v>
      </c>
      <c r="G99" t="str">
        <f>SUBSTITUTE(PROPER(TRIM(CLEAN(Raw_Data!$F99)))," ","-")</f>
        <v>Full-Time</v>
      </c>
      <c r="H99" t="str">
        <f>PROPER(TRIM(CLEAN(Raw_Data!$G99)))</f>
        <v>Online Portal</v>
      </c>
      <c r="I99" s="4" t="str">
        <f>TRIM(CLEAN(Raw_Data!H99))</f>
        <v>43150</v>
      </c>
      <c r="K99" t="str">
        <f>IF(Clean_Data!$I99="","Active","Exited")</f>
        <v>Active</v>
      </c>
      <c r="L99">
        <f ca="1">IF(Clean_Data!$K99="","",DATEDIF(Clean_Data!$K99,TODAY(),"Y"))</f>
        <v>37</v>
      </c>
      <c r="M99">
        <f>IF(Raw_Data!$L99="","",VALUE(SUBSTITUTE(SUBSTITUTE(TRIM(Raw_Data!$L99),"$",""),"k","000")))</f>
        <v>107296</v>
      </c>
    </row>
    <row r="100" spans="1:13" x14ac:dyDescent="0.3">
      <c r="A100" t="str">
        <f>IF(Raw_Data!$A100="","E"&amp;TEXT(ROW()-1,"00000"),Raw_Data!$A100)</f>
        <v>E00099</v>
      </c>
      <c r="B100" t="s">
        <v>217</v>
      </c>
      <c r="C100" t="str">
        <f>IF(OR(PROPER(TRIM(Raw_Data!$B100))="M",PROPER(TRIM(Raw_Data!$B100))="MALE"),"Male",
IF(OR(PROPER(TRIM(Raw_Data!$B100))="F",PROPER(TRIM(Raw_Data!$B100))="FEMALE"),"Female","Unknown"))</f>
        <v>Female</v>
      </c>
      <c r="D100" t="str">
        <f>IF(TRIM(CLEAN(Raw_Data!$C100))="", "Unknown", PROPER(TRIM(Raw_Data!$C100)))</f>
        <v>Miami</v>
      </c>
      <c r="E100" t="str">
        <f>IF(TRIM(Raw_Data!$D100)="IT","IT",PROPER(TRIM(CLEAN(Raw_Data!$D100))))</f>
        <v>Production</v>
      </c>
      <c r="F100" t="str">
        <f>IF(OR(UPPER(TRIM(Raw_Data!E100))="COO",
UPPER(TRIM(Raw_Data!E100))="HR",
UPPER(TRIM(Raw_Data!E100))="CEO",
UPPER(TRIM(Raw_Data!E100))="CFO",
UPPER(TRIM(Raw_Data!E100))="CMO"),
UPPER(TRIM(Raw_Data!E100)),
PROPER(TRIM(CLEAN(Raw_Data!E100))))</f>
        <v>Marketing Manager</v>
      </c>
      <c r="G100" t="str">
        <f>SUBSTITUTE(PROPER(TRIM(CLEAN(Raw_Data!$F100)))," ","-")</f>
        <v>Full-Time</v>
      </c>
      <c r="H100" t="str">
        <f>PROPER(TRIM(CLEAN(Raw_Data!$G100)))</f>
        <v/>
      </c>
      <c r="I100" s="4" t="str">
        <f>TRIM(CLEAN(Raw_Data!H100))</f>
        <v>41301</v>
      </c>
      <c r="K100" t="str">
        <f>IF(Clean_Data!$I100="","Active","Exited")</f>
        <v>Active</v>
      </c>
      <c r="L100">
        <f ca="1">IF(Clean_Data!$K100="","",DATEDIF(Clean_Data!$K100,TODAY(),"Y"))</f>
        <v>43</v>
      </c>
      <c r="M100" t="str">
        <f>IF(Raw_Data!$L100="","",VALUE(SUBSTITUTE(SUBSTITUTE(TRIM(Raw_Data!$L100),"$",""),"k","000")))</f>
        <v/>
      </c>
    </row>
    <row r="101" spans="1:13" x14ac:dyDescent="0.3">
      <c r="A101" t="str">
        <f>IF(Raw_Data!$A101="","E"&amp;TEXT(ROW()-1,"00000"),Raw_Data!$A101)</f>
        <v>E00100</v>
      </c>
      <c r="B101" t="s">
        <v>218</v>
      </c>
      <c r="C101" t="str">
        <f>IF(OR(PROPER(TRIM(Raw_Data!$B101))="M",PROPER(TRIM(Raw_Data!$B101))="MALE"),"Male",
IF(OR(PROPER(TRIM(Raw_Data!$B101))="F",PROPER(TRIM(Raw_Data!$B101))="FEMALE"),"Female","Unknown"))</f>
        <v>Unknown</v>
      </c>
      <c r="D101" t="str">
        <f>IF(TRIM(CLEAN(Raw_Data!$C101))="", "Unknown", PROPER(TRIM(Raw_Data!$C101)))</f>
        <v>San Diego</v>
      </c>
      <c r="E101" t="str">
        <f>IF(TRIM(Raw_Data!$D101)="IT","IT",PROPER(TRIM(CLEAN(Raw_Data!$D101))))</f>
        <v/>
      </c>
      <c r="F101" t="str">
        <f>IF(OR(UPPER(TRIM(Raw_Data!E101))="COO",
UPPER(TRIM(Raw_Data!E101))="HR",
UPPER(TRIM(Raw_Data!E101))="CEO",
UPPER(TRIM(Raw_Data!E101))="CFO",
UPPER(TRIM(Raw_Data!E101))="CMO"),
UPPER(TRIM(Raw_Data!E101)),
PROPER(TRIM(CLEAN(Raw_Data!E101))))</f>
        <v>Developer</v>
      </c>
      <c r="G101" t="str">
        <f>SUBSTITUTE(PROPER(TRIM(CLEAN(Raw_Data!$F101)))," ","-")</f>
        <v/>
      </c>
      <c r="H101" t="str">
        <f>PROPER(TRIM(CLEAN(Raw_Data!$G101)))</f>
        <v>Career Fairs</v>
      </c>
      <c r="I101" s="4" t="str">
        <f>TRIM(CLEAN(Raw_Data!H101))</f>
        <v>43638</v>
      </c>
      <c r="K101" t="str">
        <f>IF(Clean_Data!$I101="","Active","Exited")</f>
        <v>Exited</v>
      </c>
      <c r="L101">
        <f ca="1">IF(Clean_Data!$K101="","",DATEDIF(Clean_Data!$K101,TODAY(),"Y"))</f>
        <v>50</v>
      </c>
      <c r="M101">
        <f>IF(Raw_Data!$L101="","",VALUE(SUBSTITUTE(SUBSTITUTE(TRIM(Raw_Data!$L101),"$",""),"k","000")))</f>
        <v>44000</v>
      </c>
    </row>
    <row r="102" spans="1:13" x14ac:dyDescent="0.3">
      <c r="A102" t="str">
        <f>IF(Raw_Data!$A102="","E"&amp;TEXT(ROW()-1,"00000"),Raw_Data!$A102)</f>
        <v>E00101</v>
      </c>
      <c r="B102" t="s">
        <v>219</v>
      </c>
      <c r="C102" t="str">
        <f>IF(OR(PROPER(TRIM(Raw_Data!$B102))="M",PROPER(TRIM(Raw_Data!$B102))="MALE"),"Male",
IF(OR(PROPER(TRIM(Raw_Data!$B102))="F",PROPER(TRIM(Raw_Data!$B102))="FEMALE"),"Female","Unknown"))</f>
        <v>Unknown</v>
      </c>
      <c r="D102" t="str">
        <f>IF(TRIM(CLEAN(Raw_Data!$C102))="", "Unknown", PROPER(TRIM(Raw_Data!$C102)))</f>
        <v>Unknown</v>
      </c>
      <c r="E102" t="str">
        <f>IF(TRIM(Raw_Data!$D102)="IT","IT",PROPER(TRIM(CLEAN(Raw_Data!$D102))))</f>
        <v>Customer Service</v>
      </c>
      <c r="F102" t="s">
        <v>6134</v>
      </c>
      <c r="G102" t="str">
        <f>SUBSTITUTE(PROPER(TRIM(CLEAN(Raw_Data!$F102)))," ","-")</f>
        <v/>
      </c>
      <c r="H102" t="str">
        <f>PROPER(TRIM(CLEAN(Raw_Data!$G102)))</f>
        <v>Job Boards</v>
      </c>
      <c r="I102" s="4" t="str">
        <f>TRIM(CLEAN(Raw_Data!H102))</f>
        <v>43191</v>
      </c>
      <c r="K102" t="str">
        <f>IF(Clean_Data!$I102="","Active","Exited")</f>
        <v>Exited</v>
      </c>
      <c r="L102">
        <f ca="1">IF(Clean_Data!$K102="","",DATEDIF(Clean_Data!$K102,TODAY(),"Y"))</f>
        <v>39</v>
      </c>
      <c r="M102">
        <f>IF(Raw_Data!$L102="","",VALUE(SUBSTITUTE(SUBSTITUTE(TRIM(Raw_Data!$L102),"$",""),"k","000")))</f>
        <v>104226</v>
      </c>
    </row>
    <row r="103" spans="1:13" x14ac:dyDescent="0.3">
      <c r="A103" t="str">
        <f>IF(Raw_Data!$A103="","E"&amp;TEXT(ROW()-1,"00000"),Raw_Data!$A103)</f>
        <v>E00102</v>
      </c>
      <c r="B103" t="s">
        <v>221</v>
      </c>
      <c r="C103" t="str">
        <f>IF(OR(PROPER(TRIM(Raw_Data!$B103))="M",PROPER(TRIM(Raw_Data!$B103))="MALE"),"Male",
IF(OR(PROPER(TRIM(Raw_Data!$B103))="F",PROPER(TRIM(Raw_Data!$B103))="FEMALE"),"Female","Unknown"))</f>
        <v>Unknown</v>
      </c>
      <c r="D103" t="str">
        <f>IF(TRIM(CLEAN(Raw_Data!$C103))="", "Unknown", PROPER(TRIM(Raw_Data!$C103)))</f>
        <v>Miami</v>
      </c>
      <c r="E103" t="str">
        <f>IF(TRIM(Raw_Data!$D103)="IT","IT",PROPER(TRIM(CLEAN(Raw_Data!$D103))))</f>
        <v>IT</v>
      </c>
      <c r="F103" t="str">
        <f>IF(OR(UPPER(TRIM(Raw_Data!E103))="COO",
UPPER(TRIM(Raw_Data!E103))="HR",
UPPER(TRIM(Raw_Data!E103))="CEO",
UPPER(TRIM(Raw_Data!E103))="CFO",
UPPER(TRIM(Raw_Data!E103))="CMO"),
UPPER(TRIM(Raw_Data!E103)),
PROPER(TRIM(CLEAN(Raw_Data!E103))))</f>
        <v>Analyst</v>
      </c>
      <c r="G103" t="str">
        <f>SUBSTITUTE(PROPER(TRIM(CLEAN(Raw_Data!$F103)))," ","-")</f>
        <v/>
      </c>
      <c r="H103" t="str">
        <f>PROPER(TRIM(CLEAN(Raw_Data!$G103)))</f>
        <v>Job Boards</v>
      </c>
      <c r="I103" s="4" t="str">
        <f>TRIM(CLEAN(Raw_Data!H103))</f>
        <v>44193</v>
      </c>
      <c r="K103" t="str">
        <f>IF(Clean_Data!$I103="","Active","Exited")</f>
        <v>Active</v>
      </c>
      <c r="L103">
        <f ca="1">IF(Clean_Data!$K103="","",DATEDIF(Clean_Data!$K103,TODAY(),"Y"))</f>
        <v>35</v>
      </c>
      <c r="M103">
        <f>IF(Raw_Data!$L103="","",VALUE(SUBSTITUTE(SUBSTITUTE(TRIM(Raw_Data!$L103),"$",""),"k","000")))</f>
        <v>108026</v>
      </c>
    </row>
    <row r="104" spans="1:13" x14ac:dyDescent="0.3">
      <c r="A104" t="str">
        <f>IF(Raw_Data!$A104="","E"&amp;TEXT(ROW()-1,"00000"),Raw_Data!$A104)</f>
        <v>E00103</v>
      </c>
      <c r="B104" t="s">
        <v>222</v>
      </c>
      <c r="C104" t="str">
        <f>IF(OR(PROPER(TRIM(Raw_Data!$B104))="M",PROPER(TRIM(Raw_Data!$B104))="MALE"),"Male",
IF(OR(PROPER(TRIM(Raw_Data!$B104))="F",PROPER(TRIM(Raw_Data!$B104))="FEMALE"),"Female","Unknown"))</f>
        <v>Female</v>
      </c>
      <c r="D104" t="str">
        <f>IF(TRIM(CLEAN(Raw_Data!$C104))="", "Unknown", PROPER(TRIM(Raw_Data!$C104)))</f>
        <v>Austin</v>
      </c>
      <c r="E104" t="str">
        <f>IF(TRIM(Raw_Data!$D104)="IT","IT",PROPER(TRIM(CLEAN(Raw_Data!$D104))))</f>
        <v>IT</v>
      </c>
      <c r="F104" t="str">
        <f>IF(OR(UPPER(TRIM(Raw_Data!E104))="COO",
UPPER(TRIM(Raw_Data!E104))="HR",
UPPER(TRIM(Raw_Data!E104))="CEO",
UPPER(TRIM(Raw_Data!E104))="CFO",
UPPER(TRIM(Raw_Data!E104))="CMO"),
UPPER(TRIM(Raw_Data!E104)),
PROPER(TRIM(CLEAN(Raw_Data!E104))))</f>
        <v>Designer</v>
      </c>
      <c r="G104" t="str">
        <f>SUBSTITUTE(PROPER(TRIM(CLEAN(Raw_Data!$F104)))," ","-")</f>
        <v>Full-Time</v>
      </c>
      <c r="H104" t="str">
        <f>PROPER(TRIM(CLEAN(Raw_Data!$G104)))</f>
        <v/>
      </c>
      <c r="I104" s="4" t="str">
        <f>TRIM(CLEAN(Raw_Data!H104))</f>
        <v>40005</v>
      </c>
      <c r="K104" t="str">
        <f>IF(Clean_Data!$I104="","Active","Exited")</f>
        <v>Active</v>
      </c>
      <c r="L104">
        <f ca="1">IF(Clean_Data!$K104="","",DATEDIF(Clean_Data!$K104,TODAY(),"Y"))</f>
        <v>49</v>
      </c>
      <c r="M104">
        <f>IF(Raw_Data!$L104="","",VALUE(SUBSTITUTE(SUBSTITUTE(TRIM(Raw_Data!$L104),"$",""),"k","000")))</f>
        <v>48587</v>
      </c>
    </row>
    <row r="105" spans="1:13" x14ac:dyDescent="0.3">
      <c r="A105" t="str">
        <f>IF(Raw_Data!$A105="","E"&amp;TEXT(ROW()-1,"00000"),Raw_Data!$A105)</f>
        <v>E00104</v>
      </c>
      <c r="B105" t="s">
        <v>224</v>
      </c>
      <c r="C105" t="str">
        <f>IF(OR(PROPER(TRIM(Raw_Data!$B105))="M",PROPER(TRIM(Raw_Data!$B105))="MALE"),"Male",
IF(OR(PROPER(TRIM(Raw_Data!$B105))="F",PROPER(TRIM(Raw_Data!$B105))="FEMALE"),"Female","Unknown"))</f>
        <v>Male</v>
      </c>
      <c r="D105" t="str">
        <f>IF(TRIM(CLEAN(Raw_Data!$C105))="", "Unknown", PROPER(TRIM(Raw_Data!$C105)))</f>
        <v>Miami</v>
      </c>
      <c r="E105" t="str">
        <f>IF(TRIM(Raw_Data!$D105)="IT","IT",PROPER(TRIM(CLEAN(Raw_Data!$D105))))</f>
        <v>Production</v>
      </c>
      <c r="F105" t="s">
        <v>6134</v>
      </c>
      <c r="G105" t="str">
        <f>SUBSTITUTE(PROPER(TRIM(CLEAN(Raw_Data!$F105)))," ","-")</f>
        <v>Full-Time</v>
      </c>
      <c r="H105" t="str">
        <f>PROPER(TRIM(CLEAN(Raw_Data!$G105)))</f>
        <v>Recruiting Agency</v>
      </c>
      <c r="I105" s="4" t="str">
        <f>TRIM(CLEAN(Raw_Data!H105))</f>
        <v>43314</v>
      </c>
      <c r="K105" t="str">
        <f>IF(Clean_Data!$I105="","Active","Exited")</f>
        <v>Active</v>
      </c>
      <c r="L105">
        <f ca="1">IF(Clean_Data!$K105="","",DATEDIF(Clean_Data!$K105,TODAY(),"Y"))</f>
        <v>38</v>
      </c>
      <c r="M105">
        <f>IF(Raw_Data!$L105="","",VALUE(SUBSTITUTE(SUBSTITUTE(TRIM(Raw_Data!$L105),"$",""),"k","000")))</f>
        <v>68339</v>
      </c>
    </row>
    <row r="106" spans="1:13" x14ac:dyDescent="0.3">
      <c r="A106" t="str">
        <f>IF(Raw_Data!$A106="","E"&amp;TEXT(ROW()-1,"00000"),Raw_Data!$A106)</f>
        <v>E00105</v>
      </c>
      <c r="B106" t="s">
        <v>226</v>
      </c>
      <c r="C106" t="str">
        <f>IF(OR(PROPER(TRIM(Raw_Data!$B106))="M",PROPER(TRIM(Raw_Data!$B106))="MALE"),"Male",
IF(OR(PROPER(TRIM(Raw_Data!$B106))="F",PROPER(TRIM(Raw_Data!$B106))="FEMALE"),"Female","Unknown"))</f>
        <v>Male</v>
      </c>
      <c r="D106" t="str">
        <f>IF(TRIM(CLEAN(Raw_Data!$C106))="", "Unknown", PROPER(TRIM(Raw_Data!$C106)))</f>
        <v>New York</v>
      </c>
      <c r="E106" t="str">
        <f>IF(TRIM(Raw_Data!$D106)="IT","IT",PROPER(TRIM(CLEAN(Raw_Data!$D106))))</f>
        <v>IT</v>
      </c>
      <c r="F106" t="s">
        <v>6134</v>
      </c>
      <c r="G106" t="str">
        <f>SUBSTITUTE(PROPER(TRIM(CLEAN(Raw_Data!$F106)))," ","-")</f>
        <v/>
      </c>
      <c r="H106" t="str">
        <f>PROPER(TRIM(CLEAN(Raw_Data!$G106)))</f>
        <v/>
      </c>
      <c r="I106" s="4" t="str">
        <f>TRIM(CLEAN(Raw_Data!H106))</f>
        <v>42465</v>
      </c>
      <c r="K106" t="str">
        <f>IF(Clean_Data!$I106="","Active","Exited")</f>
        <v>Active</v>
      </c>
      <c r="L106">
        <f ca="1">IF(Clean_Data!$K106="","",DATEDIF(Clean_Data!$K106,TODAY(),"Y"))</f>
        <v>53</v>
      </c>
      <c r="M106">
        <f>IF(Raw_Data!$L106="","",VALUE(SUBSTITUTE(SUBSTITUTE(TRIM(Raw_Data!$L106),"$",""),"k","000")))</f>
        <v>31463</v>
      </c>
    </row>
    <row r="107" spans="1:13" x14ac:dyDescent="0.3">
      <c r="A107" t="str">
        <f>IF(Raw_Data!$A107="","E"&amp;TEXT(ROW()-1,"00000"),Raw_Data!$A107)</f>
        <v>E00106</v>
      </c>
      <c r="B107" t="s">
        <v>227</v>
      </c>
      <c r="C107" t="str">
        <f>IF(OR(PROPER(TRIM(Raw_Data!$B107))="M",PROPER(TRIM(Raw_Data!$B107))="MALE"),"Male",
IF(OR(PROPER(TRIM(Raw_Data!$B107))="F",PROPER(TRIM(Raw_Data!$B107))="FEMALE"),"Female","Unknown"))</f>
        <v>Female</v>
      </c>
      <c r="D107" t="str">
        <f>IF(TRIM(CLEAN(Raw_Data!$C107))="", "Unknown", PROPER(TRIM(Raw_Data!$C107)))</f>
        <v>Seattle</v>
      </c>
      <c r="E107" t="str">
        <f>IF(TRIM(Raw_Data!$D107)="IT","IT",PROPER(TRIM(CLEAN(Raw_Data!$D107))))</f>
        <v>IT</v>
      </c>
      <c r="F107" t="str">
        <f>IF(OR(UPPER(TRIM(Raw_Data!E107))="COO",
UPPER(TRIM(Raw_Data!E107))="HR",
UPPER(TRIM(Raw_Data!E107))="CEO",
UPPER(TRIM(Raw_Data!E107))="CFO",
UPPER(TRIM(Raw_Data!E107))="CMO"),
UPPER(TRIM(Raw_Data!E107)),
PROPER(TRIM(CLEAN(Raw_Data!E107))))</f>
        <v>Engineer</v>
      </c>
      <c r="G107" t="str">
        <f>SUBSTITUTE(PROPER(TRIM(CLEAN(Raw_Data!$F107)))," ","-")</f>
        <v/>
      </c>
      <c r="H107" t="str">
        <f>PROPER(TRIM(CLEAN(Raw_Data!$G107)))</f>
        <v>Job Boards</v>
      </c>
      <c r="I107" s="4" t="str">
        <f>TRIM(CLEAN(Raw_Data!H107))</f>
        <v>42214</v>
      </c>
      <c r="K107" t="str">
        <f>IF(Clean_Data!$I107="","Active","Exited")</f>
        <v>Active</v>
      </c>
      <c r="L107">
        <f ca="1">IF(Clean_Data!$K107="","",DATEDIF(Clean_Data!$K107,TODAY(),"Y"))</f>
        <v>25</v>
      </c>
      <c r="M107" t="str">
        <f>IF(Raw_Data!$L107="","",VALUE(SUBSTITUTE(SUBSTITUTE(TRIM(Raw_Data!$L107),"$",""),"k","000")))</f>
        <v/>
      </c>
    </row>
    <row r="108" spans="1:13" x14ac:dyDescent="0.3">
      <c r="A108" t="str">
        <f>IF(Raw_Data!$A108="","E"&amp;TEXT(ROW()-1,"00000"),Raw_Data!$A108)</f>
        <v>E00107</v>
      </c>
      <c r="B108" t="s">
        <v>229</v>
      </c>
      <c r="C108" t="str">
        <f>IF(OR(PROPER(TRIM(Raw_Data!$B108))="M",PROPER(TRIM(Raw_Data!$B108))="MALE"),"Male",
IF(OR(PROPER(TRIM(Raw_Data!$B108))="F",PROPER(TRIM(Raw_Data!$B108))="FEMALE"),"Female","Unknown"))</f>
        <v>Female</v>
      </c>
      <c r="D108" t="str">
        <f>IF(TRIM(CLEAN(Raw_Data!$C108))="", "Unknown", PROPER(TRIM(Raw_Data!$C108)))</f>
        <v>Seattle</v>
      </c>
      <c r="E108" t="str">
        <f>IF(TRIM(Raw_Data!$D108)="IT","IT",PROPER(TRIM(CLEAN(Raw_Data!$D108))))</f>
        <v>Production</v>
      </c>
      <c r="F108" s="2" t="str">
        <f>UPPER(LEFT(Raw_Data!E108,2))&amp;MID(PROPER(Raw_Data!E108),3,LEN(Raw_Data!E108))</f>
        <v>HR Manager</v>
      </c>
      <c r="G108" t="str">
        <f>SUBSTITUTE(PROPER(TRIM(CLEAN(Raw_Data!$F108)))," ","-")</f>
        <v>Full-Time</v>
      </c>
      <c r="H108" t="str">
        <f>PROPER(TRIM(CLEAN(Raw_Data!$G108)))</f>
        <v/>
      </c>
      <c r="I108" s="4" t="str">
        <f>TRIM(CLEAN(Raw_Data!H108))</f>
        <v>40453</v>
      </c>
      <c r="K108" t="str">
        <f>IF(Clean_Data!$I108="","Active","Exited")</f>
        <v>Exited</v>
      </c>
      <c r="L108">
        <f ca="1">IF(Clean_Data!$K108="","",DATEDIF(Clean_Data!$K108,TODAY(),"Y"))</f>
        <v>58</v>
      </c>
      <c r="M108" t="str">
        <f>IF(Raw_Data!$L108="","",VALUE(SUBSTITUTE(SUBSTITUTE(TRIM(Raw_Data!$L108),"$",""),"k","000")))</f>
        <v/>
      </c>
    </row>
    <row r="109" spans="1:13" x14ac:dyDescent="0.3">
      <c r="A109" t="str">
        <f>IF(Raw_Data!$A109="","E"&amp;TEXT(ROW()-1,"00000"),Raw_Data!$A109)</f>
        <v>E00108</v>
      </c>
      <c r="B109" t="s">
        <v>231</v>
      </c>
      <c r="C109" t="str">
        <f>IF(OR(PROPER(TRIM(Raw_Data!$B109))="M",PROPER(TRIM(Raw_Data!$B109))="MALE"),"Male",
IF(OR(PROPER(TRIM(Raw_Data!$B109))="F",PROPER(TRIM(Raw_Data!$B109))="FEMALE"),"Female","Unknown"))</f>
        <v>Male</v>
      </c>
      <c r="D109" t="str">
        <f>IF(TRIM(CLEAN(Raw_Data!$C109))="", "Unknown", PROPER(TRIM(Raw_Data!$C109)))</f>
        <v>San Diego</v>
      </c>
      <c r="E109" t="str">
        <f>IF(TRIM(Raw_Data!$D109)="IT","IT",PROPER(TRIM(CLEAN(Raw_Data!$D109))))</f>
        <v>Administrative</v>
      </c>
      <c r="F109" t="str">
        <f>IF(OR(UPPER(TRIM(Raw_Data!E109))="COO",
UPPER(TRIM(Raw_Data!E109))="HR",
UPPER(TRIM(Raw_Data!E109))="CEO",
UPPER(TRIM(Raw_Data!E109))="CFO",
UPPER(TRIM(Raw_Data!E109))="CMO"),
UPPER(TRIM(Raw_Data!E109)),
PROPER(TRIM(CLEAN(Raw_Data!E109))))</f>
        <v>CEO</v>
      </c>
      <c r="G109" t="str">
        <f>SUBSTITUTE(PROPER(TRIM(CLEAN(Raw_Data!$F109)))," ","-")</f>
        <v>Full-Time</v>
      </c>
      <c r="H109" t="str">
        <f>PROPER(TRIM(CLEAN(Raw_Data!$G109)))</f>
        <v/>
      </c>
      <c r="I109" s="4" t="str">
        <f>TRIM(CLEAN(Raw_Data!H109))</f>
        <v>42988</v>
      </c>
      <c r="K109" t="str">
        <f>IF(Clean_Data!$I109="","Active","Exited")</f>
        <v>Exited</v>
      </c>
      <c r="L109">
        <f ca="1">IF(Clean_Data!$K109="","",DATEDIF(Clean_Data!$K109,TODAY(),"Y"))</f>
        <v>32</v>
      </c>
      <c r="M109">
        <f>IF(Raw_Data!$L109="","",VALUE(SUBSTITUTE(SUBSTITUTE(TRIM(Raw_Data!$L109),"$",""),"k","000")))</f>
        <v>83500</v>
      </c>
    </row>
    <row r="110" spans="1:13" x14ac:dyDescent="0.3">
      <c r="A110" t="str">
        <f>IF(Raw_Data!$A110="","E"&amp;TEXT(ROW()-1,"00000"),Raw_Data!$A110)</f>
        <v>E00109</v>
      </c>
      <c r="B110" t="s">
        <v>233</v>
      </c>
      <c r="C110" t="str">
        <f>IF(OR(PROPER(TRIM(Raw_Data!$B110))="M",PROPER(TRIM(Raw_Data!$B110))="MALE"),"Male",
IF(OR(PROPER(TRIM(Raw_Data!$B110))="F",PROPER(TRIM(Raw_Data!$B110))="FEMALE"),"Female","Unknown"))</f>
        <v>Unknown</v>
      </c>
      <c r="D110" t="str">
        <f>IF(TRIM(CLEAN(Raw_Data!$C110))="", "Unknown", PROPER(TRIM(Raw_Data!$C110)))</f>
        <v>Seattle</v>
      </c>
      <c r="E110" t="str">
        <f>IF(TRIM(Raw_Data!$D110)="IT","IT",PROPER(TRIM(CLEAN(Raw_Data!$D110))))</f>
        <v>Operations</v>
      </c>
      <c r="F110" t="str">
        <f>IF(OR(UPPER(TRIM(Raw_Data!E110))="COO",
UPPER(TRIM(Raw_Data!E110))="HR",
UPPER(TRIM(Raw_Data!E110))="CEO",
UPPER(TRIM(Raw_Data!E110))="CFO",
UPPER(TRIM(Raw_Data!E110))="CMO"),
UPPER(TRIM(Raw_Data!E110)),
PROPER(TRIM(CLEAN(Raw_Data!E110))))</f>
        <v>Developer</v>
      </c>
      <c r="G110" t="str">
        <f>SUBSTITUTE(PROPER(TRIM(CLEAN(Raw_Data!$F110)))," ","-")</f>
        <v/>
      </c>
      <c r="H110" t="str">
        <f>PROPER(TRIM(CLEAN(Raw_Data!$G110)))</f>
        <v>Internal Referral</v>
      </c>
      <c r="I110" s="4" t="str">
        <f>TRIM(CLEAN(Raw_Data!H110))</f>
        <v>41103</v>
      </c>
      <c r="K110" t="str">
        <f>IF(Clean_Data!$I110="","Active","Exited")</f>
        <v>Active</v>
      </c>
      <c r="L110">
        <f ca="1">IF(Clean_Data!$K110="","",DATEDIF(Clean_Data!$K110,TODAY(),"Y"))</f>
        <v>63</v>
      </c>
      <c r="M110">
        <f>IF(Raw_Data!$L110="","",VALUE(SUBSTITUTE(SUBSTITUTE(TRIM(Raw_Data!$L110),"$",""),"k","000")))</f>
        <v>73934</v>
      </c>
    </row>
    <row r="111" spans="1:13" x14ac:dyDescent="0.3">
      <c r="A111" t="str">
        <f>IF(Raw_Data!$A111="","E"&amp;TEXT(ROW()-1,"00000"),Raw_Data!$A111)</f>
        <v>E00110</v>
      </c>
      <c r="B111" t="s">
        <v>6051</v>
      </c>
      <c r="C111" t="str">
        <f>IF(OR(PROPER(TRIM(Raw_Data!$B111))="M",PROPER(TRIM(Raw_Data!$B111))="MALE"),"Male",
IF(OR(PROPER(TRIM(Raw_Data!$B111))="F",PROPER(TRIM(Raw_Data!$B111))="FEMALE"),"Female","Unknown"))</f>
        <v>Female</v>
      </c>
      <c r="D111" t="str">
        <f>IF(TRIM(CLEAN(Raw_Data!$C111))="", "Unknown", PROPER(TRIM(Raw_Data!$C111)))</f>
        <v>Austin</v>
      </c>
      <c r="E111" t="str">
        <f>IF(TRIM(Raw_Data!$D111)="IT","IT",PROPER(TRIM(CLEAN(Raw_Data!$D111))))</f>
        <v>Human Resources</v>
      </c>
      <c r="F111" t="str">
        <f>IF(OR(UPPER(TRIM(Raw_Data!E111))="COO",
UPPER(TRIM(Raw_Data!E111))="HR",
UPPER(TRIM(Raw_Data!E111))="CEO",
UPPER(TRIM(Raw_Data!E111))="CFO",
UPPER(TRIM(Raw_Data!E111))="CMO"),
UPPER(TRIM(Raw_Data!E111)),
PROPER(TRIM(CLEAN(Raw_Data!E111))))</f>
        <v>Engineer</v>
      </c>
      <c r="G111" t="str">
        <f>SUBSTITUTE(PROPER(TRIM(CLEAN(Raw_Data!$F111)))," ","-")</f>
        <v>Part-Time</v>
      </c>
      <c r="H111" t="str">
        <f>PROPER(TRIM(CLEAN(Raw_Data!$G111)))</f>
        <v>Job Boards</v>
      </c>
      <c r="I111" s="4" t="str">
        <f>TRIM(CLEAN(Raw_Data!H111))</f>
        <v>39874</v>
      </c>
      <c r="K111" t="str">
        <f>IF(Clean_Data!$I111="","Active","Exited")</f>
        <v>Active</v>
      </c>
      <c r="L111">
        <f ca="1">IF(Clean_Data!$K111="","",DATEDIF(Clean_Data!$K111,TODAY(),"Y"))</f>
        <v>21</v>
      </c>
      <c r="M111">
        <f>IF(Raw_Data!$L111="","",VALUE(SUBSTITUTE(SUBSTITUTE(TRIM(Raw_Data!$L111),"$",""),"k","000")))</f>
        <v>112000</v>
      </c>
    </row>
    <row r="112" spans="1:13" x14ac:dyDescent="0.3">
      <c r="A112" t="str">
        <f>IF(Raw_Data!$A112="","E"&amp;TEXT(ROW()-1,"00000"),Raw_Data!$A112)</f>
        <v>E00111</v>
      </c>
      <c r="B112" t="s">
        <v>235</v>
      </c>
      <c r="C112" t="str">
        <f>IF(OR(PROPER(TRIM(Raw_Data!$B112))="M",PROPER(TRIM(Raw_Data!$B112))="MALE"),"Male",
IF(OR(PROPER(TRIM(Raw_Data!$B112))="F",PROPER(TRIM(Raw_Data!$B112))="FEMALE"),"Female","Unknown"))</f>
        <v>Unknown</v>
      </c>
      <c r="D112" t="str">
        <f>IF(TRIM(CLEAN(Raw_Data!$C112))="", "Unknown", PROPER(TRIM(Raw_Data!$C112)))</f>
        <v>Miami</v>
      </c>
      <c r="E112" t="str">
        <f>IF(TRIM(Raw_Data!$D112)="IT","IT",PROPER(TRIM(CLEAN(Raw_Data!$D112))))</f>
        <v>Customer Service</v>
      </c>
      <c r="F112" t="str">
        <f>IF(OR(UPPER(TRIM(Raw_Data!E112))="COO",
UPPER(TRIM(Raw_Data!E112))="HR",
UPPER(TRIM(Raw_Data!E112))="CEO",
UPPER(TRIM(Raw_Data!E112))="CFO",
UPPER(TRIM(Raw_Data!E112))="CMO"),
UPPER(TRIM(Raw_Data!E112)),
PROPER(TRIM(CLEAN(Raw_Data!E112))))</f>
        <v>Engineer</v>
      </c>
      <c r="G112" t="str">
        <f>SUBSTITUTE(PROPER(TRIM(CLEAN(Raw_Data!$F112)))," ","-")</f>
        <v>Full-Time</v>
      </c>
      <c r="H112" t="str">
        <f>PROPER(TRIM(CLEAN(Raw_Data!$G112)))</f>
        <v/>
      </c>
      <c r="I112" s="4" t="str">
        <f>TRIM(CLEAN(Raw_Data!H112))</f>
        <v>41898</v>
      </c>
      <c r="K112" t="str">
        <f>IF(Clean_Data!$I112="","Active","Exited")</f>
        <v>Exited</v>
      </c>
      <c r="L112">
        <f ca="1">IF(Clean_Data!$K112="","",DATEDIF(Clean_Data!$K112,TODAY(),"Y"))</f>
        <v>65</v>
      </c>
      <c r="M112" t="str">
        <f>IF(Raw_Data!$L112="","",VALUE(SUBSTITUTE(SUBSTITUTE(TRIM(Raw_Data!$L112),"$",""),"k","000")))</f>
        <v/>
      </c>
    </row>
    <row r="113" spans="1:13" x14ac:dyDescent="0.3">
      <c r="A113" t="str">
        <f>IF(Raw_Data!$A113="","E"&amp;TEXT(ROW()-1,"00000"),Raw_Data!$A113)</f>
        <v>E00112</v>
      </c>
      <c r="B113" t="s">
        <v>237</v>
      </c>
      <c r="C113" t="str">
        <f>IF(OR(PROPER(TRIM(Raw_Data!$B113))="M",PROPER(TRIM(Raw_Data!$B113))="MALE"),"Male",
IF(OR(PROPER(TRIM(Raw_Data!$B113))="F",PROPER(TRIM(Raw_Data!$B113))="FEMALE"),"Female","Unknown"))</f>
        <v>Unknown</v>
      </c>
      <c r="D113" t="str">
        <f>IF(TRIM(CLEAN(Raw_Data!$C113))="", "Unknown", PROPER(TRIM(Raw_Data!$C113)))</f>
        <v>Austin</v>
      </c>
      <c r="E113" t="str">
        <f>IF(TRIM(Raw_Data!$D113)="IT","IT",PROPER(TRIM(CLEAN(Raw_Data!$D113))))</f>
        <v>Legal</v>
      </c>
      <c r="F113" t="s">
        <v>6134</v>
      </c>
      <c r="G113" t="str">
        <f>SUBSTITUTE(PROPER(TRIM(CLEAN(Raw_Data!$F113)))," ","-")</f>
        <v>Part-Time</v>
      </c>
      <c r="H113" t="str">
        <f>PROPER(TRIM(CLEAN(Raw_Data!$G113)))</f>
        <v>Internal Referral</v>
      </c>
      <c r="I113" s="4" t="str">
        <f>TRIM(CLEAN(Raw_Data!H113))</f>
        <v>44134</v>
      </c>
      <c r="K113" t="str">
        <f>IF(Clean_Data!$I113="","Active","Exited")</f>
        <v>Active</v>
      </c>
      <c r="L113">
        <f ca="1">IF(Clean_Data!$K113="","",DATEDIF(Clean_Data!$K113,TODAY(),"Y"))</f>
        <v>60</v>
      </c>
      <c r="M113" t="str">
        <f>IF(Raw_Data!$L113="","",VALUE(SUBSTITUTE(SUBSTITUTE(TRIM(Raw_Data!$L113),"$",""),"k","000")))</f>
        <v/>
      </c>
    </row>
    <row r="114" spans="1:13" x14ac:dyDescent="0.3">
      <c r="A114" t="str">
        <f>IF(Raw_Data!$A114="","E"&amp;TEXT(ROW()-1,"00000"),Raw_Data!$A114)</f>
        <v>E00113</v>
      </c>
      <c r="B114" t="s">
        <v>238</v>
      </c>
      <c r="C114" t="str">
        <f>IF(OR(PROPER(TRIM(Raw_Data!$B114))="M",PROPER(TRIM(Raw_Data!$B114))="MALE"),"Male",
IF(OR(PROPER(TRIM(Raw_Data!$B114))="F",PROPER(TRIM(Raw_Data!$B114))="FEMALE"),"Female","Unknown"))</f>
        <v>Male</v>
      </c>
      <c r="D114" t="str">
        <f>IF(TRIM(CLEAN(Raw_Data!$C114))="", "Unknown", PROPER(TRIM(Raw_Data!$C114)))</f>
        <v>Unknown</v>
      </c>
      <c r="E114" t="str">
        <f>IF(TRIM(Raw_Data!$D114)="IT","IT",PROPER(TRIM(CLEAN(Raw_Data!$D114))))</f>
        <v>Accounting And Finance</v>
      </c>
      <c r="F114" t="str">
        <f>IF(OR(UPPER(TRIM(Raw_Data!E114))="COO",
UPPER(TRIM(Raw_Data!E114))="HR",
UPPER(TRIM(Raw_Data!E114))="CEO",
UPPER(TRIM(Raw_Data!E114))="CFO",
UPPER(TRIM(Raw_Data!E114))="CMO"),
UPPER(TRIM(Raw_Data!E114)),
PROPER(TRIM(CLEAN(Raw_Data!E114))))</f>
        <v>CEO</v>
      </c>
      <c r="G114" t="str">
        <f>SUBSTITUTE(PROPER(TRIM(CLEAN(Raw_Data!$F114)))," ","-")</f>
        <v>Hourly-Rate</v>
      </c>
      <c r="H114" t="str">
        <f>PROPER(TRIM(CLEAN(Raw_Data!$G114)))</f>
        <v>Career Fairs</v>
      </c>
      <c r="I114" s="4" t="str">
        <f>TRIM(CLEAN(Raw_Data!H114))</f>
        <v>43900</v>
      </c>
      <c r="K114" t="str">
        <f>IF(Clean_Data!$I114="","Active","Exited")</f>
        <v>Active</v>
      </c>
      <c r="L114">
        <f ca="1">IF(Clean_Data!$K114="","",DATEDIF(Clean_Data!$K114,TODAY(),"Y"))</f>
        <v>54</v>
      </c>
      <c r="M114" t="str">
        <f>IF(Raw_Data!$L114="","",VALUE(SUBSTITUTE(SUBSTITUTE(TRIM(Raw_Data!$L114),"$",""),"k","000")))</f>
        <v/>
      </c>
    </row>
    <row r="115" spans="1:13" x14ac:dyDescent="0.3">
      <c r="A115" t="str">
        <f>IF(Raw_Data!$A115="","E"&amp;TEXT(ROW()-1,"00000"),Raw_Data!$A115)</f>
        <v>E00114</v>
      </c>
      <c r="B115" t="s">
        <v>239</v>
      </c>
      <c r="C115" t="str">
        <f>IF(OR(PROPER(TRIM(Raw_Data!$B115))="M",PROPER(TRIM(Raw_Data!$B115))="MALE"),"Male",
IF(OR(PROPER(TRIM(Raw_Data!$B115))="F",PROPER(TRIM(Raw_Data!$B115))="FEMALE"),"Female","Unknown"))</f>
        <v>Female</v>
      </c>
      <c r="D115" t="str">
        <f>IF(TRIM(CLEAN(Raw_Data!$C115))="", "Unknown", PROPER(TRIM(Raw_Data!$C115)))</f>
        <v>New York</v>
      </c>
      <c r="E115" t="str">
        <f>IF(TRIM(Raw_Data!$D115)="IT","IT",PROPER(TRIM(CLEAN(Raw_Data!$D115))))</f>
        <v>Logistics</v>
      </c>
      <c r="F115" t="str">
        <f>IF(OR(UPPER(TRIM(Raw_Data!E115))="COO",
UPPER(TRIM(Raw_Data!E115))="HR",
UPPER(TRIM(Raw_Data!E115))="CEO",
UPPER(TRIM(Raw_Data!E115))="CFO",
UPPER(TRIM(Raw_Data!E115))="CMO"),
UPPER(TRIM(Raw_Data!E115)),
PROPER(TRIM(CLEAN(Raw_Data!E115))))</f>
        <v>Copywriter</v>
      </c>
      <c r="G115" t="str">
        <f>SUBSTITUTE(PROPER(TRIM(CLEAN(Raw_Data!$F115)))," ","-")</f>
        <v>Full-Time</v>
      </c>
      <c r="H115" t="str">
        <f>PROPER(TRIM(CLEAN(Raw_Data!$G115)))</f>
        <v>Online Portal</v>
      </c>
      <c r="I115" s="4" t="str">
        <f>TRIM(CLEAN(Raw_Data!H115))</f>
        <v>44109</v>
      </c>
      <c r="K115" t="str">
        <f>IF(Clean_Data!$I115="","Active","Exited")</f>
        <v>Exited</v>
      </c>
      <c r="L115">
        <f ca="1">IF(Clean_Data!$K115="","",DATEDIF(Clean_Data!$K115,TODAY(),"Y"))</f>
        <v>30</v>
      </c>
      <c r="M115">
        <f>IF(Raw_Data!$L115="","",VALUE(SUBSTITUTE(SUBSTITUTE(TRIM(Raw_Data!$L115),"$",""),"k","000")))</f>
        <v>97208</v>
      </c>
    </row>
    <row r="116" spans="1:13" x14ac:dyDescent="0.3">
      <c r="A116" t="str">
        <f>IF(Raw_Data!$A116="","E"&amp;TEXT(ROW()-1,"00000"),Raw_Data!$A116)</f>
        <v>E00115</v>
      </c>
      <c r="B116" t="s">
        <v>241</v>
      </c>
      <c r="C116" t="str">
        <f>IF(OR(PROPER(TRIM(Raw_Data!$B116))="M",PROPER(TRIM(Raw_Data!$B116))="MALE"),"Male",
IF(OR(PROPER(TRIM(Raw_Data!$B116))="F",PROPER(TRIM(Raw_Data!$B116))="FEMALE"),"Female","Unknown"))</f>
        <v>Unknown</v>
      </c>
      <c r="D116" t="str">
        <f>IF(TRIM(CLEAN(Raw_Data!$C116))="", "Unknown", PROPER(TRIM(Raw_Data!$C116)))</f>
        <v>Miami</v>
      </c>
      <c r="E116" t="str">
        <f>IF(TRIM(Raw_Data!$D116)="IT","IT",PROPER(TRIM(CLEAN(Raw_Data!$D116))))</f>
        <v>Customer Service</v>
      </c>
      <c r="F116" t="str">
        <f>IF(OR(UPPER(TRIM(Raw_Data!E116))="COO",
UPPER(TRIM(Raw_Data!E116))="HR",
UPPER(TRIM(Raw_Data!E116))="CEO",
UPPER(TRIM(Raw_Data!E116))="CFO",
UPPER(TRIM(Raw_Data!E116))="CMO"),
UPPER(TRIM(Raw_Data!E116)),
PROPER(TRIM(CLEAN(Raw_Data!E116))))</f>
        <v>Marketing Manager</v>
      </c>
      <c r="G116" t="str">
        <f>SUBSTITUTE(PROPER(TRIM(CLEAN(Raw_Data!$F116)))," ","-")</f>
        <v>Part-Time</v>
      </c>
      <c r="H116" t="str">
        <f>PROPER(TRIM(CLEAN(Raw_Data!$G116)))</f>
        <v>Recruiting Agency</v>
      </c>
      <c r="I116" s="4" t="str">
        <f>TRIM(CLEAN(Raw_Data!H116))</f>
        <v>43932</v>
      </c>
      <c r="K116" t="str">
        <f>IF(Clean_Data!$I116="","Active","Exited")</f>
        <v>Active</v>
      </c>
      <c r="L116">
        <f ca="1">IF(Clean_Data!$K116="","",DATEDIF(Clean_Data!$K116,TODAY(),"Y"))</f>
        <v>53</v>
      </c>
      <c r="M116" t="str">
        <f>IF(Raw_Data!$L116="","",VALUE(SUBSTITUTE(SUBSTITUTE(TRIM(Raw_Data!$L116),"$",""),"k","000")))</f>
        <v/>
      </c>
    </row>
    <row r="117" spans="1:13" x14ac:dyDescent="0.3">
      <c r="A117" t="str">
        <f>IF(Raw_Data!$A117="","E"&amp;TEXT(ROW()-1,"00000"),Raw_Data!$A117)</f>
        <v>E00116</v>
      </c>
      <c r="B117" t="s">
        <v>243</v>
      </c>
      <c r="C117" t="str">
        <f>IF(OR(PROPER(TRIM(Raw_Data!$B117))="M",PROPER(TRIM(Raw_Data!$B117))="MALE"),"Male",
IF(OR(PROPER(TRIM(Raw_Data!$B117))="F",PROPER(TRIM(Raw_Data!$B117))="FEMALE"),"Female","Unknown"))</f>
        <v>Female</v>
      </c>
      <c r="D117" t="str">
        <f>IF(TRIM(CLEAN(Raw_Data!$C117))="", "Unknown", PROPER(TRIM(Raw_Data!$C117)))</f>
        <v>Austin</v>
      </c>
      <c r="E117" t="str">
        <f>IF(TRIM(Raw_Data!$D117)="IT","IT",PROPER(TRIM(CLEAN(Raw_Data!$D117))))</f>
        <v>Logistics</v>
      </c>
      <c r="F117" t="str">
        <f>IF(OR(UPPER(TRIM(Raw_Data!E117))="COO",
UPPER(TRIM(Raw_Data!E117))="HR",
UPPER(TRIM(Raw_Data!E117))="CEO",
UPPER(TRIM(Raw_Data!E117))="CFO",
UPPER(TRIM(Raw_Data!E117))="CMO"),
UPPER(TRIM(Raw_Data!E117)),
PROPER(TRIM(CLEAN(Raw_Data!E117))))</f>
        <v>Developer</v>
      </c>
      <c r="G117" t="str">
        <f>SUBSTITUTE(PROPER(TRIM(CLEAN(Raw_Data!$F117)))," ","-")</f>
        <v>Full-Time</v>
      </c>
      <c r="H117" t="str">
        <f>PROPER(TRIM(CLEAN(Raw_Data!$G117)))</f>
        <v/>
      </c>
      <c r="I117" s="4" t="str">
        <f>TRIM(CLEAN(Raw_Data!H117))</f>
        <v>42517</v>
      </c>
      <c r="K117" t="str">
        <f>IF(Clean_Data!$I117="","Active","Exited")</f>
        <v>Active</v>
      </c>
      <c r="L117">
        <f ca="1">IF(Clean_Data!$K117="","",DATEDIF(Clean_Data!$K117,TODAY(),"Y"))</f>
        <v>48</v>
      </c>
      <c r="M117" t="str">
        <f>IF(Raw_Data!$L117="","",VALUE(SUBSTITUTE(SUBSTITUTE(TRIM(Raw_Data!$L117),"$",""),"k","000")))</f>
        <v/>
      </c>
    </row>
    <row r="118" spans="1:13" x14ac:dyDescent="0.3">
      <c r="A118" t="str">
        <f>IF(Raw_Data!$A118="","E"&amp;TEXT(ROW()-1,"00000"),Raw_Data!$A118)</f>
        <v>E00117</v>
      </c>
      <c r="B118" t="s">
        <v>245</v>
      </c>
      <c r="C118" t="str">
        <f>IF(OR(PROPER(TRIM(Raw_Data!$B118))="M",PROPER(TRIM(Raw_Data!$B118))="MALE"),"Male",
IF(OR(PROPER(TRIM(Raw_Data!$B118))="F",PROPER(TRIM(Raw_Data!$B118))="FEMALE"),"Female","Unknown"))</f>
        <v>Unknown</v>
      </c>
      <c r="D118" t="str">
        <f>IF(TRIM(CLEAN(Raw_Data!$C118))="", "Unknown", PROPER(TRIM(Raw_Data!$C118)))</f>
        <v>Miami</v>
      </c>
      <c r="E118" t="str">
        <f>IF(TRIM(Raw_Data!$D118)="IT","IT",PROPER(TRIM(CLEAN(Raw_Data!$D118))))</f>
        <v>Customer Service</v>
      </c>
      <c r="F118" t="str">
        <f>IF(OR(UPPER(TRIM(Raw_Data!E118))="COO",
UPPER(TRIM(Raw_Data!E118))="HR",
UPPER(TRIM(Raw_Data!E118))="CEO",
UPPER(TRIM(Raw_Data!E118))="CFO",
UPPER(TRIM(Raw_Data!E118))="CMO"),
UPPER(TRIM(Raw_Data!E118)),
PROPER(TRIM(CLEAN(Raw_Data!E118))))</f>
        <v>COO</v>
      </c>
      <c r="G118" t="str">
        <f>SUBSTITUTE(PROPER(TRIM(CLEAN(Raw_Data!$F118)))," ","-")</f>
        <v>Full-Time</v>
      </c>
      <c r="H118" t="str">
        <f>PROPER(TRIM(CLEAN(Raw_Data!$G118)))</f>
        <v>Recruiting Agency</v>
      </c>
      <c r="I118" s="4" t="str">
        <f>TRIM(CLEAN(Raw_Data!H118))</f>
        <v>43276</v>
      </c>
      <c r="K118" t="str">
        <f>IF(Clean_Data!$I118="","Active","Exited")</f>
        <v>Exited</v>
      </c>
      <c r="L118">
        <f ca="1">IF(Clean_Data!$K118="","",DATEDIF(Clean_Data!$K118,TODAY(),"Y"))</f>
        <v>53</v>
      </c>
      <c r="M118" t="str">
        <f>IF(Raw_Data!$L118="","",VALUE(SUBSTITUTE(SUBSTITUTE(TRIM(Raw_Data!$L118),"$",""),"k","000")))</f>
        <v/>
      </c>
    </row>
    <row r="119" spans="1:13" x14ac:dyDescent="0.3">
      <c r="A119" t="str">
        <f>IF(Raw_Data!$A119="","E"&amp;TEXT(ROW()-1,"00000"),Raw_Data!$A119)</f>
        <v>E00118</v>
      </c>
      <c r="B119" t="s">
        <v>6052</v>
      </c>
      <c r="C119" t="str">
        <f>IF(OR(PROPER(TRIM(Raw_Data!$B119))="M",PROPER(TRIM(Raw_Data!$B119))="MALE"),"Male",
IF(OR(PROPER(TRIM(Raw_Data!$B119))="F",PROPER(TRIM(Raw_Data!$B119))="FEMALE"),"Female","Unknown"))</f>
        <v>Female</v>
      </c>
      <c r="D119" t="str">
        <f>IF(TRIM(CLEAN(Raw_Data!$C119))="", "Unknown", PROPER(TRIM(Raw_Data!$C119)))</f>
        <v>Unknown</v>
      </c>
      <c r="E119" t="str">
        <f>IF(TRIM(Raw_Data!$D119)="IT","IT",PROPER(TRIM(CLEAN(Raw_Data!$D119))))</f>
        <v>Human Resources</v>
      </c>
      <c r="F119" s="2" t="str">
        <f>UPPER(LEFT(Raw_Data!E119,2))&amp;MID(PROPER(Raw_Data!E119),3,LEN(Raw_Data!E119))</f>
        <v>HR Manager</v>
      </c>
      <c r="G119" t="str">
        <f>SUBSTITUTE(PROPER(TRIM(CLEAN(Raw_Data!$F119)))," ","-")</f>
        <v>Part-Time</v>
      </c>
      <c r="H119" t="str">
        <f>PROPER(TRIM(CLEAN(Raw_Data!$G119)))</f>
        <v>Organic</v>
      </c>
      <c r="I119" s="4" t="str">
        <f>TRIM(CLEAN(Raw_Data!H119))</f>
        <v>40572</v>
      </c>
      <c r="K119" t="str">
        <f>IF(Clean_Data!$I119="","Active","Exited")</f>
        <v>Exited</v>
      </c>
      <c r="L119">
        <f ca="1">IF(Clean_Data!$K119="","",DATEDIF(Clean_Data!$K119,TODAY(),"Y"))</f>
        <v>39</v>
      </c>
      <c r="M119">
        <f>IF(Raw_Data!$L119="","",VALUE(SUBSTITUTE(SUBSTITUTE(TRIM(Raw_Data!$L119),"$",""),"k","000")))</f>
        <v>59000</v>
      </c>
    </row>
    <row r="120" spans="1:13" x14ac:dyDescent="0.3">
      <c r="A120" t="str">
        <f>IF(Raw_Data!$A120="","E"&amp;TEXT(ROW()-1,"00000"),Raw_Data!$A120)</f>
        <v>E00119</v>
      </c>
      <c r="B120" t="s">
        <v>246</v>
      </c>
      <c r="C120" t="str">
        <f>IF(OR(PROPER(TRIM(Raw_Data!$B120))="M",PROPER(TRIM(Raw_Data!$B120))="MALE"),"Male",
IF(OR(PROPER(TRIM(Raw_Data!$B120))="F",PROPER(TRIM(Raw_Data!$B120))="FEMALE"),"Female","Unknown"))</f>
        <v>Male</v>
      </c>
      <c r="D120" t="str">
        <f>IF(TRIM(CLEAN(Raw_Data!$C120))="", "Unknown", PROPER(TRIM(Raw_Data!$C120)))</f>
        <v>Denver</v>
      </c>
      <c r="E120" t="str">
        <f>IF(TRIM(Raw_Data!$D120)="IT","IT",PROPER(TRIM(CLEAN(Raw_Data!$D120))))</f>
        <v>Production</v>
      </c>
      <c r="F120" t="str">
        <f>IF(OR(UPPER(TRIM(Raw_Data!E120))="COO",
UPPER(TRIM(Raw_Data!E120))="HR",
UPPER(TRIM(Raw_Data!E120))="CEO",
UPPER(TRIM(Raw_Data!E120))="CFO",
UPPER(TRIM(Raw_Data!E120))="CMO"),
UPPER(TRIM(Raw_Data!E120)),
PROPER(TRIM(CLEAN(Raw_Data!E120))))</f>
        <v>Developer</v>
      </c>
      <c r="G120" t="str">
        <f>SUBSTITUTE(PROPER(TRIM(CLEAN(Raw_Data!$F120)))," ","-")</f>
        <v>Part-Time</v>
      </c>
      <c r="H120" t="str">
        <f>PROPER(TRIM(CLEAN(Raw_Data!$G120)))</f>
        <v>Job Boards</v>
      </c>
      <c r="I120" s="4" t="str">
        <f>TRIM(CLEAN(Raw_Data!H120))</f>
        <v>42889</v>
      </c>
      <c r="K120" t="str">
        <f>IF(Clean_Data!$I120="","Active","Exited")</f>
        <v>Active</v>
      </c>
      <c r="L120">
        <f ca="1">IF(Clean_Data!$K120="","",DATEDIF(Clean_Data!$K120,TODAY(),"Y"))</f>
        <v>35</v>
      </c>
      <c r="M120">
        <f>IF(Raw_Data!$L120="","",VALUE(SUBSTITUTE(SUBSTITUTE(TRIM(Raw_Data!$L120),"$",""),"k","000")))</f>
        <v>106865</v>
      </c>
    </row>
    <row r="121" spans="1:13" x14ac:dyDescent="0.3">
      <c r="A121" t="str">
        <f>IF(Raw_Data!$A121="","E"&amp;TEXT(ROW()-1,"00000"),Raw_Data!$A121)</f>
        <v>E00120</v>
      </c>
      <c r="B121" t="s">
        <v>247</v>
      </c>
      <c r="C121" t="str">
        <f>IF(OR(PROPER(TRIM(Raw_Data!$B121))="M",PROPER(TRIM(Raw_Data!$B121))="MALE"),"Male",
IF(OR(PROPER(TRIM(Raw_Data!$B121))="F",PROPER(TRIM(Raw_Data!$B121))="FEMALE"),"Female","Unknown"))</f>
        <v>Unknown</v>
      </c>
      <c r="D121" t="str">
        <f>IF(TRIM(CLEAN(Raw_Data!$C121))="", "Unknown", PROPER(TRIM(Raw_Data!$C121)))</f>
        <v>Seattle</v>
      </c>
      <c r="E121" t="str">
        <f>IF(TRIM(Raw_Data!$D121)="IT","IT",PROPER(TRIM(CLEAN(Raw_Data!$D121))))</f>
        <v/>
      </c>
      <c r="F121" t="str">
        <f>IF(OR(UPPER(TRIM(Raw_Data!E121))="COO",
UPPER(TRIM(Raw_Data!E121))="HR",
UPPER(TRIM(Raw_Data!E121))="CEO",
UPPER(TRIM(Raw_Data!E121))="CFO",
UPPER(TRIM(Raw_Data!E121))="CMO"),
UPPER(TRIM(Raw_Data!E121)),
PROPER(TRIM(CLEAN(Raw_Data!E121))))</f>
        <v>Marketing Manager</v>
      </c>
      <c r="G121" t="str">
        <f>SUBSTITUTE(PROPER(TRIM(CLEAN(Raw_Data!$F121)))," ","-")</f>
        <v>Hourly-Rate</v>
      </c>
      <c r="H121" t="str">
        <f>PROPER(TRIM(CLEAN(Raw_Data!$G121)))</f>
        <v>Job Boards</v>
      </c>
      <c r="I121" s="4" t="str">
        <f>TRIM(CLEAN(Raw_Data!H121))</f>
        <v>40461</v>
      </c>
      <c r="K121" t="str">
        <f>IF(Clean_Data!$I121="","Active","Exited")</f>
        <v>Exited</v>
      </c>
      <c r="L121">
        <f ca="1">IF(Clean_Data!$K121="","",DATEDIF(Clean_Data!$K121,TODAY(),"Y"))</f>
        <v>46</v>
      </c>
      <c r="M121">
        <f>IF(Raw_Data!$L121="","",VALUE(SUBSTITUTE(SUBSTITUTE(TRIM(Raw_Data!$L121),"$",""),"k","000")))</f>
        <v>36000</v>
      </c>
    </row>
    <row r="122" spans="1:13" x14ac:dyDescent="0.3">
      <c r="A122" t="str">
        <f>IF(Raw_Data!$A122="","E"&amp;TEXT(ROW()-1,"00000"),Raw_Data!$A122)</f>
        <v>E00121</v>
      </c>
      <c r="B122" t="s">
        <v>249</v>
      </c>
      <c r="C122" t="str">
        <f>IF(OR(PROPER(TRIM(Raw_Data!$B122))="M",PROPER(TRIM(Raw_Data!$B122))="MALE"),"Male",
IF(OR(PROPER(TRIM(Raw_Data!$B122))="F",PROPER(TRIM(Raw_Data!$B122))="FEMALE"),"Female","Unknown"))</f>
        <v>Male</v>
      </c>
      <c r="D122" t="str">
        <f>IF(TRIM(CLEAN(Raw_Data!$C122))="", "Unknown", PROPER(TRIM(Raw_Data!$C122)))</f>
        <v>Unknown</v>
      </c>
      <c r="E122" t="str">
        <f>IF(TRIM(Raw_Data!$D122)="IT","IT",PROPER(TRIM(CLEAN(Raw_Data!$D122))))</f>
        <v>IT</v>
      </c>
      <c r="F122" t="str">
        <f>IF(OR(UPPER(TRIM(Raw_Data!E122))="COO",
UPPER(TRIM(Raw_Data!E122))="HR",
UPPER(TRIM(Raw_Data!E122))="CEO",
UPPER(TRIM(Raw_Data!E122))="CFO",
UPPER(TRIM(Raw_Data!E122))="CMO"),
UPPER(TRIM(Raw_Data!E122)),
PROPER(TRIM(CLEAN(Raw_Data!E122))))</f>
        <v>Analyst</v>
      </c>
      <c r="G122" t="str">
        <f>SUBSTITUTE(PROPER(TRIM(CLEAN(Raw_Data!$F122)))," ","-")</f>
        <v>Full-Time</v>
      </c>
      <c r="H122" t="str">
        <f>PROPER(TRIM(CLEAN(Raw_Data!$G122)))</f>
        <v>Job Boards</v>
      </c>
      <c r="I122" s="4" t="str">
        <f>TRIM(CLEAN(Raw_Data!H122))</f>
        <v>40287</v>
      </c>
      <c r="K122" t="str">
        <f>IF(Clean_Data!$I122="","Active","Exited")</f>
        <v>Active</v>
      </c>
      <c r="L122">
        <f ca="1">IF(Clean_Data!$K122="","",DATEDIF(Clean_Data!$K122,TODAY(),"Y"))</f>
        <v>58</v>
      </c>
      <c r="M122">
        <f>IF(Raw_Data!$L122="","",VALUE(SUBSTITUTE(SUBSTITUTE(TRIM(Raw_Data!$L122),"$",""),"k","000")))</f>
        <v>100854</v>
      </c>
    </row>
    <row r="123" spans="1:13" x14ac:dyDescent="0.3">
      <c r="A123" t="str">
        <f>IF(Raw_Data!$A123="","E"&amp;TEXT(ROW()-1,"00000"),Raw_Data!$A123)</f>
        <v>E00122</v>
      </c>
      <c r="B123" t="s">
        <v>250</v>
      </c>
      <c r="C123" t="str">
        <f>IF(OR(PROPER(TRIM(Raw_Data!$B123))="M",PROPER(TRIM(Raw_Data!$B123))="MALE"),"Male",
IF(OR(PROPER(TRIM(Raw_Data!$B123))="F",PROPER(TRIM(Raw_Data!$B123))="FEMALE"),"Female","Unknown"))</f>
        <v>Male</v>
      </c>
      <c r="D123" t="str">
        <f>IF(TRIM(CLEAN(Raw_Data!$C123))="", "Unknown", PROPER(TRIM(Raw_Data!$C123)))</f>
        <v>Unknown</v>
      </c>
      <c r="E123" t="str">
        <f>IF(TRIM(Raw_Data!$D123)="IT","IT",PROPER(TRIM(CLEAN(Raw_Data!$D123))))</f>
        <v>Legal</v>
      </c>
      <c r="F123" t="str">
        <f>IF(OR(UPPER(TRIM(Raw_Data!E123))="COO",
UPPER(TRIM(Raw_Data!E123))="HR",
UPPER(TRIM(Raw_Data!E123))="CEO",
UPPER(TRIM(Raw_Data!E123))="CFO",
UPPER(TRIM(Raw_Data!E123))="CMO"),
UPPER(TRIM(Raw_Data!E123)),
PROPER(TRIM(CLEAN(Raw_Data!E123))))</f>
        <v>CEO</v>
      </c>
      <c r="G123" t="str">
        <f>SUBSTITUTE(PROPER(TRIM(CLEAN(Raw_Data!$F123)))," ","-")</f>
        <v>Full-Time</v>
      </c>
      <c r="H123" t="str">
        <f>PROPER(TRIM(CLEAN(Raw_Data!$G123)))</f>
        <v>Job Boards</v>
      </c>
      <c r="I123" s="4" t="str">
        <f>TRIM(CLEAN(Raw_Data!H123))</f>
        <v>42467</v>
      </c>
      <c r="K123" t="str">
        <f>IF(Clean_Data!$I123="","Active","Exited")</f>
        <v>Exited</v>
      </c>
      <c r="L123">
        <f ca="1">IF(Clean_Data!$K123="","",DATEDIF(Clean_Data!$K123,TODAY(),"Y"))</f>
        <v>45</v>
      </c>
      <c r="M123" t="str">
        <f>IF(Raw_Data!$L123="","",VALUE(SUBSTITUTE(SUBSTITUTE(TRIM(Raw_Data!$L123),"$",""),"k","000")))</f>
        <v/>
      </c>
    </row>
    <row r="124" spans="1:13" x14ac:dyDescent="0.3">
      <c r="A124" t="str">
        <f>IF(Raw_Data!$A124="","E"&amp;TEXT(ROW()-1,"00000"),Raw_Data!$A124)</f>
        <v>E00123</v>
      </c>
      <c r="B124" t="s">
        <v>6053</v>
      </c>
      <c r="C124" t="str">
        <f>IF(OR(PROPER(TRIM(Raw_Data!$B124))="M",PROPER(TRIM(Raw_Data!$B124))="MALE"),"Male",
IF(OR(PROPER(TRIM(Raw_Data!$B124))="F",PROPER(TRIM(Raw_Data!$B124))="FEMALE"),"Female","Unknown"))</f>
        <v>Unknown</v>
      </c>
      <c r="D124" t="str">
        <f>IF(TRIM(CLEAN(Raw_Data!$C124))="", "Unknown", PROPER(TRIM(Raw_Data!$C124)))</f>
        <v>Unknown</v>
      </c>
      <c r="E124" t="str">
        <f>IF(TRIM(Raw_Data!$D124)="IT","IT",PROPER(TRIM(CLEAN(Raw_Data!$D124))))</f>
        <v/>
      </c>
      <c r="F124" t="str">
        <f>IF(OR(UPPER(TRIM(Raw_Data!E124))="COO",
UPPER(TRIM(Raw_Data!E124))="HR",
UPPER(TRIM(Raw_Data!E124))="CEO",
UPPER(TRIM(Raw_Data!E124))="CFO",
UPPER(TRIM(Raw_Data!E124))="CMO"),
UPPER(TRIM(Raw_Data!E124)),
PROPER(TRIM(CLEAN(Raw_Data!E124))))</f>
        <v>Engineer</v>
      </c>
      <c r="G124" t="str">
        <f>SUBSTITUTE(PROPER(TRIM(CLEAN(Raw_Data!$F124)))," ","-")</f>
        <v>Part-Time</v>
      </c>
      <c r="H124" t="str">
        <f>PROPER(TRIM(CLEAN(Raw_Data!$G124)))</f>
        <v>Career Fairs</v>
      </c>
      <c r="I124" s="4" t="str">
        <f>TRIM(CLEAN(Raw_Data!H124))</f>
        <v>41269</v>
      </c>
      <c r="K124" t="str">
        <f>IF(Clean_Data!$I124="","Active","Exited")</f>
        <v>Exited</v>
      </c>
      <c r="L124">
        <f ca="1">IF(Clean_Data!$K124="","",DATEDIF(Clean_Data!$K124,TODAY(),"Y"))</f>
        <v>39</v>
      </c>
      <c r="M124">
        <f>IF(Raw_Data!$L124="","",VALUE(SUBSTITUTE(SUBSTITUTE(TRIM(Raw_Data!$L124),"$",""),"k","000")))</f>
        <v>53967</v>
      </c>
    </row>
    <row r="125" spans="1:13" x14ac:dyDescent="0.3">
      <c r="A125" t="str">
        <f>IF(Raw_Data!$A125="","E"&amp;TEXT(ROW()-1,"00000"),Raw_Data!$A125)</f>
        <v>E00124</v>
      </c>
      <c r="B125" t="s">
        <v>251</v>
      </c>
      <c r="C125" t="str">
        <f>IF(OR(PROPER(TRIM(Raw_Data!$B125))="M",PROPER(TRIM(Raw_Data!$B125))="MALE"),"Male",
IF(OR(PROPER(TRIM(Raw_Data!$B125))="F",PROPER(TRIM(Raw_Data!$B125))="FEMALE"),"Female","Unknown"))</f>
        <v>Unknown</v>
      </c>
      <c r="D125" t="str">
        <f>IF(TRIM(CLEAN(Raw_Data!$C125))="", "Unknown", PROPER(TRIM(Raw_Data!$C125)))</f>
        <v>Austin</v>
      </c>
      <c r="E125" t="str">
        <f>IF(TRIM(Raw_Data!$D125)="IT","IT",PROPER(TRIM(CLEAN(Raw_Data!$D125))))</f>
        <v>Operations</v>
      </c>
      <c r="F125" t="str">
        <f>IF(OR(UPPER(TRIM(Raw_Data!E125))="COO",
UPPER(TRIM(Raw_Data!E125))="HR",
UPPER(TRIM(Raw_Data!E125))="CEO",
UPPER(TRIM(Raw_Data!E125))="CFO",
UPPER(TRIM(Raw_Data!E125))="CMO"),
UPPER(TRIM(Raw_Data!E125)),
PROPER(TRIM(CLEAN(Raw_Data!E125))))</f>
        <v>Marketing Manager</v>
      </c>
      <c r="G125" t="str">
        <f>SUBSTITUTE(PROPER(TRIM(CLEAN(Raw_Data!$F125)))," ","-")</f>
        <v>Full-Time</v>
      </c>
      <c r="H125" t="str">
        <f>PROPER(TRIM(CLEAN(Raw_Data!$G125)))</f>
        <v/>
      </c>
      <c r="I125" s="4" t="str">
        <f>TRIM(CLEAN(Raw_Data!H125))</f>
        <v>43585</v>
      </c>
      <c r="K125" t="str">
        <f>IF(Clean_Data!$I125="","Active","Exited")</f>
        <v>Active</v>
      </c>
      <c r="L125">
        <f ca="1">IF(Clean_Data!$K125="","",DATEDIF(Clean_Data!$K125,TODAY(),"Y"))</f>
        <v>25</v>
      </c>
      <c r="M125">
        <f>IF(Raw_Data!$L125="","",VALUE(SUBSTITUTE(SUBSTITUTE(TRIM(Raw_Data!$L125),"$",""),"k","000")))</f>
        <v>49473</v>
      </c>
    </row>
    <row r="126" spans="1:13" x14ac:dyDescent="0.3">
      <c r="A126" t="str">
        <f>IF(Raw_Data!$A126="","E"&amp;TEXT(ROW()-1,"00000"),Raw_Data!$A126)</f>
        <v>E00125</v>
      </c>
      <c r="B126" t="s">
        <v>252</v>
      </c>
      <c r="C126" t="str">
        <f>IF(OR(PROPER(TRIM(Raw_Data!$B126))="M",PROPER(TRIM(Raw_Data!$B126))="MALE"),"Male",
IF(OR(PROPER(TRIM(Raw_Data!$B126))="F",PROPER(TRIM(Raw_Data!$B126))="FEMALE"),"Female","Unknown"))</f>
        <v>Female</v>
      </c>
      <c r="D126" t="str">
        <f>IF(TRIM(CLEAN(Raw_Data!$C126))="", "Unknown", PROPER(TRIM(Raw_Data!$C126)))</f>
        <v>New York</v>
      </c>
      <c r="E126" t="str">
        <f>IF(TRIM(Raw_Data!$D126)="IT","IT",PROPER(TRIM(CLEAN(Raw_Data!$D126))))</f>
        <v>IT</v>
      </c>
      <c r="F126" t="str">
        <f>IF(OR(UPPER(TRIM(Raw_Data!E126))="COO",
UPPER(TRIM(Raw_Data!E126))="HR",
UPPER(TRIM(Raw_Data!E126))="CEO",
UPPER(TRIM(Raw_Data!E126))="CFO",
UPPER(TRIM(Raw_Data!E126))="CMO"),
UPPER(TRIM(Raw_Data!E126)),
PROPER(TRIM(CLEAN(Raw_Data!E126))))</f>
        <v>Accountant</v>
      </c>
      <c r="G126" t="str">
        <f>SUBSTITUTE(PROPER(TRIM(CLEAN(Raw_Data!$F126)))," ","-")</f>
        <v>Hourly-Rate</v>
      </c>
      <c r="H126" t="str">
        <f>PROPER(TRIM(CLEAN(Raw_Data!$G126)))</f>
        <v>Career Fairs</v>
      </c>
      <c r="I126" s="4" t="str">
        <f>TRIM(CLEAN(Raw_Data!H126))</f>
        <v>40196</v>
      </c>
      <c r="K126" t="str">
        <f>IF(Clean_Data!$I126="","Active","Exited")</f>
        <v>Active</v>
      </c>
      <c r="L126">
        <f ca="1">IF(Clean_Data!$K126="","",DATEDIF(Clean_Data!$K126,TODAY(),"Y"))</f>
        <v>55</v>
      </c>
      <c r="M126">
        <f>IF(Raw_Data!$L126="","",VALUE(SUBSTITUTE(SUBSTITUTE(TRIM(Raw_Data!$L126),"$",""),"k","000")))</f>
        <v>71477</v>
      </c>
    </row>
    <row r="127" spans="1:13" x14ac:dyDescent="0.3">
      <c r="A127" t="str">
        <f>IF(Raw_Data!$A127="","E"&amp;TEXT(ROW()-1,"00000"),Raw_Data!$A127)</f>
        <v>E00126</v>
      </c>
      <c r="B127" t="s">
        <v>254</v>
      </c>
      <c r="C127" t="str">
        <f>IF(OR(PROPER(TRIM(Raw_Data!$B127))="M",PROPER(TRIM(Raw_Data!$B127))="MALE"),"Male",
IF(OR(PROPER(TRIM(Raw_Data!$B127))="F",PROPER(TRIM(Raw_Data!$B127))="FEMALE"),"Female","Unknown"))</f>
        <v>Male</v>
      </c>
      <c r="D127" t="str">
        <f>IF(TRIM(CLEAN(Raw_Data!$C127))="", "Unknown", PROPER(TRIM(Raw_Data!$C127)))</f>
        <v>New York</v>
      </c>
      <c r="E127" t="str">
        <f>IF(TRIM(Raw_Data!$D127)="IT","IT",PROPER(TRIM(CLEAN(Raw_Data!$D127))))</f>
        <v>Customer Service</v>
      </c>
      <c r="F127" t="str">
        <f>IF(OR(UPPER(TRIM(Raw_Data!E127))="COO",
UPPER(TRIM(Raw_Data!E127))="HR",
UPPER(TRIM(Raw_Data!E127))="CEO",
UPPER(TRIM(Raw_Data!E127))="CFO",
UPPER(TRIM(Raw_Data!E127))="CMO"),
UPPER(TRIM(Raw_Data!E127)),
PROPER(TRIM(CLEAN(Raw_Data!E127))))</f>
        <v>Engineer</v>
      </c>
      <c r="G127" t="str">
        <f>SUBSTITUTE(PROPER(TRIM(CLEAN(Raw_Data!$F127)))," ","-")</f>
        <v>Hourly-Rate</v>
      </c>
      <c r="H127" t="str">
        <f>PROPER(TRIM(CLEAN(Raw_Data!$G127)))</f>
        <v>Internal Referral</v>
      </c>
      <c r="I127" s="4" t="str">
        <f>TRIM(CLEAN(Raw_Data!H127))</f>
        <v>43986</v>
      </c>
      <c r="K127" t="str">
        <f>IF(Clean_Data!$I127="","Active","Exited")</f>
        <v>Active</v>
      </c>
      <c r="L127">
        <f ca="1">IF(Clean_Data!$K127="","",DATEDIF(Clean_Data!$K127,TODAY(),"Y"))</f>
        <v>49</v>
      </c>
      <c r="M127">
        <f>IF(Raw_Data!$L127="","",VALUE(SUBSTITUTE(SUBSTITUTE(TRIM(Raw_Data!$L127),"$",""),"k","000")))</f>
        <v>84550</v>
      </c>
    </row>
    <row r="128" spans="1:13" x14ac:dyDescent="0.3">
      <c r="A128" t="str">
        <f>IF(Raw_Data!$A128="","E"&amp;TEXT(ROW()-1,"00000"),Raw_Data!$A128)</f>
        <v>E00127</v>
      </c>
      <c r="B128" t="s">
        <v>256</v>
      </c>
      <c r="C128" t="str">
        <f>IF(OR(PROPER(TRIM(Raw_Data!$B128))="M",PROPER(TRIM(Raw_Data!$B128))="MALE"),"Male",
IF(OR(PROPER(TRIM(Raw_Data!$B128))="F",PROPER(TRIM(Raw_Data!$B128))="FEMALE"),"Female","Unknown"))</f>
        <v>Female</v>
      </c>
      <c r="D128" t="str">
        <f>IF(TRIM(CLEAN(Raw_Data!$C128))="", "Unknown", PROPER(TRIM(Raw_Data!$C128)))</f>
        <v>New York</v>
      </c>
      <c r="E128" t="str">
        <f>IF(TRIM(Raw_Data!$D128)="IT","IT",PROPER(TRIM(CLEAN(Raw_Data!$D128))))</f>
        <v>Marketing</v>
      </c>
      <c r="F128" t="s">
        <v>6134</v>
      </c>
      <c r="G128" t="str">
        <f>SUBSTITUTE(PROPER(TRIM(CLEAN(Raw_Data!$F128)))," ","-")</f>
        <v>Full-Time</v>
      </c>
      <c r="H128" t="str">
        <f>PROPER(TRIM(CLEAN(Raw_Data!$G128)))</f>
        <v>Job Boards</v>
      </c>
      <c r="I128" s="4" t="str">
        <f>TRIM(CLEAN(Raw_Data!H128))</f>
        <v>41630</v>
      </c>
      <c r="K128" t="str">
        <f>IF(Clean_Data!$I128="","Active","Exited")</f>
        <v>Active</v>
      </c>
      <c r="L128">
        <f ca="1">IF(Clean_Data!$K128="","",DATEDIF(Clean_Data!$K128,TODAY(),"Y"))</f>
        <v>45</v>
      </c>
      <c r="M128" t="str">
        <f>IF(Raw_Data!$L128="","",VALUE(SUBSTITUTE(SUBSTITUTE(TRIM(Raw_Data!$L128),"$",""),"k","000")))</f>
        <v/>
      </c>
    </row>
    <row r="129" spans="1:13" x14ac:dyDescent="0.3">
      <c r="A129" t="str">
        <f>IF(Raw_Data!$A129="","E"&amp;TEXT(ROW()-1,"00000"),Raw_Data!$A129)</f>
        <v>E00128</v>
      </c>
      <c r="B129" t="s">
        <v>258</v>
      </c>
      <c r="C129" t="str">
        <f>IF(OR(PROPER(TRIM(Raw_Data!$B129))="M",PROPER(TRIM(Raw_Data!$B129))="MALE"),"Male",
IF(OR(PROPER(TRIM(Raw_Data!$B129))="F",PROPER(TRIM(Raw_Data!$B129))="FEMALE"),"Female","Unknown"))</f>
        <v>Male</v>
      </c>
      <c r="D129" t="str">
        <f>IF(TRIM(CLEAN(Raw_Data!$C129))="", "Unknown", PROPER(TRIM(Raw_Data!$C129)))</f>
        <v>San Diego</v>
      </c>
      <c r="E129" t="str">
        <f>IF(TRIM(Raw_Data!$D129)="IT","IT",PROPER(TRIM(CLEAN(Raw_Data!$D129))))</f>
        <v>Administrative</v>
      </c>
      <c r="F129" t="str">
        <f>IF(OR(UPPER(TRIM(Raw_Data!E129))="COO",
UPPER(TRIM(Raw_Data!E129))="HR",
UPPER(TRIM(Raw_Data!E129))="CEO",
UPPER(TRIM(Raw_Data!E129))="CFO",
UPPER(TRIM(Raw_Data!E129))="CMO"),
UPPER(TRIM(Raw_Data!E129)),
PROPER(TRIM(CLEAN(Raw_Data!E129))))</f>
        <v>COO</v>
      </c>
      <c r="G129" t="str">
        <f>SUBSTITUTE(PROPER(TRIM(CLEAN(Raw_Data!$F129)))," ","-")</f>
        <v/>
      </c>
      <c r="H129" t="str">
        <f>PROPER(TRIM(CLEAN(Raw_Data!$G129)))</f>
        <v/>
      </c>
      <c r="I129" s="4" t="str">
        <f>TRIM(CLEAN(Raw_Data!H129))</f>
        <v>42074</v>
      </c>
      <c r="K129" t="str">
        <f>IF(Clean_Data!$I129="","Active","Exited")</f>
        <v>Active</v>
      </c>
      <c r="L129">
        <f ca="1">IF(Clean_Data!$K129="","",DATEDIF(Clean_Data!$K129,TODAY(),"Y"))</f>
        <v>58</v>
      </c>
      <c r="M129" t="str">
        <f>IF(Raw_Data!$L129="","",VALUE(SUBSTITUTE(SUBSTITUTE(TRIM(Raw_Data!$L129),"$",""),"k","000")))</f>
        <v/>
      </c>
    </row>
    <row r="130" spans="1:13" x14ac:dyDescent="0.3">
      <c r="A130" t="str">
        <f>IF(Raw_Data!$A130="","E"&amp;TEXT(ROW()-1,"00000"),Raw_Data!$A130)</f>
        <v>E00129</v>
      </c>
      <c r="B130" t="s">
        <v>259</v>
      </c>
      <c r="C130" t="str">
        <f>IF(OR(PROPER(TRIM(Raw_Data!$B130))="M",PROPER(TRIM(Raw_Data!$B130))="MALE"),"Male",
IF(OR(PROPER(TRIM(Raw_Data!$B130))="F",PROPER(TRIM(Raw_Data!$B130))="FEMALE"),"Female","Unknown"))</f>
        <v>Male</v>
      </c>
      <c r="D130" t="str">
        <f>IF(TRIM(CLEAN(Raw_Data!$C130))="", "Unknown", PROPER(TRIM(Raw_Data!$C130)))</f>
        <v>San Diego</v>
      </c>
      <c r="E130" t="str">
        <f>IF(TRIM(Raw_Data!$D130)="IT","IT",PROPER(TRIM(CLEAN(Raw_Data!$D130))))</f>
        <v>Accounting And Finance</v>
      </c>
      <c r="F130" t="str">
        <f>IF(OR(UPPER(TRIM(Raw_Data!E130))="COO",
UPPER(TRIM(Raw_Data!E130))="HR",
UPPER(TRIM(Raw_Data!E130))="CEO",
UPPER(TRIM(Raw_Data!E130))="CFO",
UPPER(TRIM(Raw_Data!E130))="CMO"),
UPPER(TRIM(Raw_Data!E130)),
PROPER(TRIM(CLEAN(Raw_Data!E130))))</f>
        <v>Designer</v>
      </c>
      <c r="G130" t="str">
        <f>SUBSTITUTE(PROPER(TRIM(CLEAN(Raw_Data!$F130)))," ","-")</f>
        <v>Part-Time</v>
      </c>
      <c r="H130" t="str">
        <f>PROPER(TRIM(CLEAN(Raw_Data!$G130)))</f>
        <v>Career Fairs</v>
      </c>
      <c r="I130" s="4" t="str">
        <f>TRIM(CLEAN(Raw_Data!H130))</f>
        <v>41979</v>
      </c>
      <c r="K130" t="str">
        <f>IF(Clean_Data!$I130="","Active","Exited")</f>
        <v>Exited</v>
      </c>
      <c r="L130">
        <f ca="1">IF(Clean_Data!$K130="","",DATEDIF(Clean_Data!$K130,TODAY(),"Y"))</f>
        <v>55</v>
      </c>
      <c r="M130">
        <f>IF(Raw_Data!$L130="","",VALUE(SUBSTITUTE(SUBSTITUTE(TRIM(Raw_Data!$L130),"$",""),"k","000")))</f>
        <v>90000</v>
      </c>
    </row>
    <row r="131" spans="1:13" x14ac:dyDescent="0.3">
      <c r="A131" t="str">
        <f>IF(Raw_Data!$A131="","E"&amp;TEXT(ROW()-1,"00000"),Raw_Data!$A131)</f>
        <v>E00130</v>
      </c>
      <c r="B131" t="s">
        <v>261</v>
      </c>
      <c r="C131" t="str">
        <f>IF(OR(PROPER(TRIM(Raw_Data!$B131))="M",PROPER(TRIM(Raw_Data!$B131))="MALE"),"Male",
IF(OR(PROPER(TRIM(Raw_Data!$B131))="F",PROPER(TRIM(Raw_Data!$B131))="FEMALE"),"Female","Unknown"))</f>
        <v>Unknown</v>
      </c>
      <c r="D131" t="str">
        <f>IF(TRIM(CLEAN(Raw_Data!$C131))="", "Unknown", PROPER(TRIM(Raw_Data!$C131)))</f>
        <v>Unknown</v>
      </c>
      <c r="E131" t="str">
        <f>IF(TRIM(Raw_Data!$D131)="IT","IT",PROPER(TRIM(CLEAN(Raw_Data!$D131))))</f>
        <v>Customer Service</v>
      </c>
      <c r="F131" t="str">
        <f>IF(OR(UPPER(TRIM(Raw_Data!E131))="COO",
UPPER(TRIM(Raw_Data!E131))="HR",
UPPER(TRIM(Raw_Data!E131))="CEO",
UPPER(TRIM(Raw_Data!E131))="CFO",
UPPER(TRIM(Raw_Data!E131))="CMO"),
UPPER(TRIM(Raw_Data!E131)),
PROPER(TRIM(CLEAN(Raw_Data!E131))))</f>
        <v>Analyst</v>
      </c>
      <c r="G131" t="str">
        <f>SUBSTITUTE(PROPER(TRIM(CLEAN(Raw_Data!$F131)))," ","-")</f>
        <v>Full-Time</v>
      </c>
      <c r="H131" t="str">
        <f>PROPER(TRIM(CLEAN(Raw_Data!$G131)))</f>
        <v>Recruiting Agency</v>
      </c>
      <c r="I131" s="4" t="str">
        <f>TRIM(CLEAN(Raw_Data!H131))</f>
        <v>44046</v>
      </c>
      <c r="K131" t="str">
        <f>IF(Clean_Data!$I131="","Active","Exited")</f>
        <v>Active</v>
      </c>
      <c r="L131">
        <f ca="1">IF(Clean_Data!$K131="","",DATEDIF(Clean_Data!$K131,TODAY(),"Y"))</f>
        <v>49</v>
      </c>
      <c r="M131" t="str">
        <f>IF(Raw_Data!$L131="","",VALUE(SUBSTITUTE(SUBSTITUTE(TRIM(Raw_Data!$L131),"$",""),"k","000")))</f>
        <v/>
      </c>
    </row>
    <row r="132" spans="1:13" x14ac:dyDescent="0.3">
      <c r="A132" t="str">
        <f>IF(Raw_Data!$A132="","E"&amp;TEXT(ROW()-1,"00000"),Raw_Data!$A132)</f>
        <v>E00131</v>
      </c>
      <c r="B132" t="s">
        <v>263</v>
      </c>
      <c r="C132" t="str">
        <f>IF(OR(PROPER(TRIM(Raw_Data!$B132))="M",PROPER(TRIM(Raw_Data!$B132))="MALE"),"Male",
IF(OR(PROPER(TRIM(Raw_Data!$B132))="F",PROPER(TRIM(Raw_Data!$B132))="FEMALE"),"Female","Unknown"))</f>
        <v>Female</v>
      </c>
      <c r="D132" t="str">
        <f>IF(TRIM(CLEAN(Raw_Data!$C132))="", "Unknown", PROPER(TRIM(Raw_Data!$C132)))</f>
        <v>New York</v>
      </c>
      <c r="E132" t="str">
        <f>IF(TRIM(Raw_Data!$D132)="IT","IT",PROPER(TRIM(CLEAN(Raw_Data!$D132))))</f>
        <v>Production</v>
      </c>
      <c r="F132" t="str">
        <f>IF(OR(UPPER(TRIM(Raw_Data!E132))="COO",
UPPER(TRIM(Raw_Data!E132))="HR",
UPPER(TRIM(Raw_Data!E132))="CEO",
UPPER(TRIM(Raw_Data!E132))="CFO",
UPPER(TRIM(Raw_Data!E132))="CMO"),
UPPER(TRIM(Raw_Data!E132)),
PROPER(TRIM(CLEAN(Raw_Data!E132))))</f>
        <v>Developer</v>
      </c>
      <c r="G132" t="str">
        <f>SUBSTITUTE(PROPER(TRIM(CLEAN(Raw_Data!$F132)))," ","-")</f>
        <v/>
      </c>
      <c r="H132" t="str">
        <f>PROPER(TRIM(CLEAN(Raw_Data!$G132)))</f>
        <v>Career Fairs</v>
      </c>
      <c r="I132" s="4" t="str">
        <f>TRIM(CLEAN(Raw_Data!H132))</f>
        <v>42068</v>
      </c>
      <c r="K132" t="str">
        <f>IF(Clean_Data!$I132="","Active","Exited")</f>
        <v>Exited</v>
      </c>
      <c r="L132">
        <f ca="1">IF(Clean_Data!$K132="","",DATEDIF(Clean_Data!$K132,TODAY(),"Y"))</f>
        <v>47</v>
      </c>
      <c r="M132">
        <f>IF(Raw_Data!$L132="","",VALUE(SUBSTITUTE(SUBSTITUTE(TRIM(Raw_Data!$L132),"$",""),"k","000")))</f>
        <v>64038</v>
      </c>
    </row>
    <row r="133" spans="1:13" x14ac:dyDescent="0.3">
      <c r="A133" t="str">
        <f>IF(Raw_Data!$A133="","E"&amp;TEXT(ROW()-1,"00000"),Raw_Data!$A133)</f>
        <v>E00132</v>
      </c>
      <c r="B133" t="s">
        <v>265</v>
      </c>
      <c r="C133" t="str">
        <f>IF(OR(PROPER(TRIM(Raw_Data!$B133))="M",PROPER(TRIM(Raw_Data!$B133))="MALE"),"Male",
IF(OR(PROPER(TRIM(Raw_Data!$B133))="F",PROPER(TRIM(Raw_Data!$B133))="FEMALE"),"Female","Unknown"))</f>
        <v>Male</v>
      </c>
      <c r="D133" t="str">
        <f>IF(TRIM(CLEAN(Raw_Data!$C133))="", "Unknown", PROPER(TRIM(Raw_Data!$C133)))</f>
        <v>Austin</v>
      </c>
      <c r="E133" t="str">
        <f>IF(TRIM(Raw_Data!$D133)="IT","IT",PROPER(TRIM(CLEAN(Raw_Data!$D133))))</f>
        <v>Administrative</v>
      </c>
      <c r="F133" t="str">
        <f>IF(OR(UPPER(TRIM(Raw_Data!E133))="COO",
UPPER(TRIM(Raw_Data!E133))="HR",
UPPER(TRIM(Raw_Data!E133))="CEO",
UPPER(TRIM(Raw_Data!E133))="CFO",
UPPER(TRIM(Raw_Data!E133))="CMO"),
UPPER(TRIM(Raw_Data!E133)),
PROPER(TRIM(CLEAN(Raw_Data!E133))))</f>
        <v>CMO</v>
      </c>
      <c r="G133" t="str">
        <f>SUBSTITUTE(PROPER(TRIM(CLEAN(Raw_Data!$F133)))," ","-")</f>
        <v>Part-Time</v>
      </c>
      <c r="H133" t="str">
        <f>PROPER(TRIM(CLEAN(Raw_Data!$G133)))</f>
        <v>Online Portal</v>
      </c>
      <c r="I133" s="4" t="str">
        <f>TRIM(CLEAN(Raw_Data!H133))</f>
        <v>40936</v>
      </c>
      <c r="K133" t="str">
        <f>IF(Clean_Data!$I133="","Active","Exited")</f>
        <v>Active</v>
      </c>
      <c r="L133">
        <f ca="1">IF(Clean_Data!$K133="","",DATEDIF(Clean_Data!$K133,TODAY(),"Y"))</f>
        <v>51</v>
      </c>
      <c r="M133">
        <f>IF(Raw_Data!$L133="","",VALUE(SUBSTITUTE(SUBSTITUTE(TRIM(Raw_Data!$L133),"$",""),"k","000")))</f>
        <v>86710</v>
      </c>
    </row>
    <row r="134" spans="1:13" x14ac:dyDescent="0.3">
      <c r="A134" t="str">
        <f>IF(Raw_Data!$A134="","E"&amp;TEXT(ROW()-1,"00000"),Raw_Data!$A134)</f>
        <v>E00133</v>
      </c>
      <c r="B134" t="s">
        <v>267</v>
      </c>
      <c r="C134" t="str">
        <f>IF(OR(PROPER(TRIM(Raw_Data!$B134))="M",PROPER(TRIM(Raw_Data!$B134))="MALE"),"Male",
IF(OR(PROPER(TRIM(Raw_Data!$B134))="F",PROPER(TRIM(Raw_Data!$B134))="FEMALE"),"Female","Unknown"))</f>
        <v>Male</v>
      </c>
      <c r="D134" t="str">
        <f>IF(TRIM(CLEAN(Raw_Data!$C134))="", "Unknown", PROPER(TRIM(Raw_Data!$C134)))</f>
        <v>Denver</v>
      </c>
      <c r="E134" t="str">
        <f>IF(TRIM(Raw_Data!$D134)="IT","IT",PROPER(TRIM(CLEAN(Raw_Data!$D134))))</f>
        <v/>
      </c>
      <c r="F134" t="str">
        <f>IF(OR(UPPER(TRIM(Raw_Data!E134))="COO",
UPPER(TRIM(Raw_Data!E134))="HR",
UPPER(TRIM(Raw_Data!E134))="CEO",
UPPER(TRIM(Raw_Data!E134))="CFO",
UPPER(TRIM(Raw_Data!E134))="CMO"),
UPPER(TRIM(Raw_Data!E134)),
PROPER(TRIM(CLEAN(Raw_Data!E134))))</f>
        <v>Analyst</v>
      </c>
      <c r="G134" t="str">
        <f>SUBSTITUTE(PROPER(TRIM(CLEAN(Raw_Data!$F134)))," ","-")</f>
        <v>Part-Time</v>
      </c>
      <c r="H134" t="str">
        <f>PROPER(TRIM(CLEAN(Raw_Data!$G134)))</f>
        <v>Organic</v>
      </c>
      <c r="I134" s="4" t="str">
        <f>TRIM(CLEAN(Raw_Data!H134))</f>
        <v>42515</v>
      </c>
      <c r="K134" t="str">
        <f>IF(Clean_Data!$I134="","Active","Exited")</f>
        <v>Exited</v>
      </c>
      <c r="L134">
        <f ca="1">IF(Clean_Data!$K134="","",DATEDIF(Clean_Data!$K134,TODAY(),"Y"))</f>
        <v>26</v>
      </c>
      <c r="M134">
        <f>IF(Raw_Data!$L134="","",VALUE(SUBSTITUTE(SUBSTITUTE(TRIM(Raw_Data!$L134),"$",""),"k","000")))</f>
        <v>110000</v>
      </c>
    </row>
    <row r="135" spans="1:13" x14ac:dyDescent="0.3">
      <c r="A135" t="str">
        <f>IF(Raw_Data!$A135="","E"&amp;TEXT(ROW()-1,"00000"),Raw_Data!$A135)</f>
        <v>E00134</v>
      </c>
      <c r="B135" t="s">
        <v>268</v>
      </c>
      <c r="C135" t="str">
        <f>IF(OR(PROPER(TRIM(Raw_Data!$B135))="M",PROPER(TRIM(Raw_Data!$B135))="MALE"),"Male",
IF(OR(PROPER(TRIM(Raw_Data!$B135))="F",PROPER(TRIM(Raw_Data!$B135))="FEMALE"),"Female","Unknown"))</f>
        <v>Female</v>
      </c>
      <c r="D135" t="str">
        <f>IF(TRIM(CLEAN(Raw_Data!$C135))="", "Unknown", PROPER(TRIM(Raw_Data!$C135)))</f>
        <v>Seattle</v>
      </c>
      <c r="E135" t="str">
        <f>IF(TRIM(Raw_Data!$D135)="IT","IT",PROPER(TRIM(CLEAN(Raw_Data!$D135))))</f>
        <v>Logistics</v>
      </c>
      <c r="F135" t="str">
        <f>IF(OR(UPPER(TRIM(Raw_Data!E135))="COO",
UPPER(TRIM(Raw_Data!E135))="HR",
UPPER(TRIM(Raw_Data!E135))="CEO",
UPPER(TRIM(Raw_Data!E135))="CFO",
UPPER(TRIM(Raw_Data!E135))="CMO"),
UPPER(TRIM(Raw_Data!E135)),
PROPER(TRIM(CLEAN(Raw_Data!E135))))</f>
        <v>Analyst</v>
      </c>
      <c r="G135" t="str">
        <f>SUBSTITUTE(PROPER(TRIM(CLEAN(Raw_Data!$F135)))," ","-")</f>
        <v>Full-Time</v>
      </c>
      <c r="H135" t="str">
        <f>PROPER(TRIM(CLEAN(Raw_Data!$G135)))</f>
        <v>Job Boards</v>
      </c>
      <c r="I135" s="4" t="str">
        <f>TRIM(CLEAN(Raw_Data!H135))</f>
        <v>42817</v>
      </c>
      <c r="K135" t="str">
        <f>IF(Clean_Data!$I135="","Active","Exited")</f>
        <v>Active</v>
      </c>
      <c r="L135">
        <f ca="1">IF(Clean_Data!$K135="","",DATEDIF(Clean_Data!$K135,TODAY(),"Y"))</f>
        <v>24</v>
      </c>
      <c r="M135">
        <f>IF(Raw_Data!$L135="","",VALUE(SUBSTITUTE(SUBSTITUTE(TRIM(Raw_Data!$L135),"$",""),"k","000")))</f>
        <v>64206</v>
      </c>
    </row>
    <row r="136" spans="1:13" x14ac:dyDescent="0.3">
      <c r="A136" t="str">
        <f>IF(Raw_Data!$A136="","E"&amp;TEXT(ROW()-1,"00000"),Raw_Data!$A136)</f>
        <v>E00135</v>
      </c>
      <c r="B136" t="s">
        <v>269</v>
      </c>
      <c r="C136" t="str">
        <f>IF(OR(PROPER(TRIM(Raw_Data!$B136))="M",PROPER(TRIM(Raw_Data!$B136))="MALE"),"Male",
IF(OR(PROPER(TRIM(Raw_Data!$B136))="F",PROPER(TRIM(Raw_Data!$B136))="FEMALE"),"Female","Unknown"))</f>
        <v>Female</v>
      </c>
      <c r="D136" t="str">
        <f>IF(TRIM(CLEAN(Raw_Data!$C136))="", "Unknown", PROPER(TRIM(Raw_Data!$C136)))</f>
        <v>Austin</v>
      </c>
      <c r="E136" t="str">
        <f>IF(TRIM(Raw_Data!$D136)="IT","IT",PROPER(TRIM(CLEAN(Raw_Data!$D136))))</f>
        <v>Accounting And Finance</v>
      </c>
      <c r="F136" t="str">
        <f>IF(OR(UPPER(TRIM(Raw_Data!E136))="COO",
UPPER(TRIM(Raw_Data!E136))="HR",
UPPER(TRIM(Raw_Data!E136))="CEO",
UPPER(TRIM(Raw_Data!E136))="CFO",
UPPER(TRIM(Raw_Data!E136))="CMO"),
UPPER(TRIM(Raw_Data!E136)),
PROPER(TRIM(CLEAN(Raw_Data!E136))))</f>
        <v>Analyst</v>
      </c>
      <c r="G136" t="str">
        <f>SUBSTITUTE(PROPER(TRIM(CLEAN(Raw_Data!$F136)))," ","-")</f>
        <v>Part-Time</v>
      </c>
      <c r="H136" t="str">
        <f>PROPER(TRIM(CLEAN(Raw_Data!$G136)))</f>
        <v>Job Boards</v>
      </c>
      <c r="I136" s="4" t="str">
        <f>TRIM(CLEAN(Raw_Data!H136))</f>
        <v>40991</v>
      </c>
      <c r="K136" t="str">
        <f>IF(Clean_Data!$I136="","Active","Exited")</f>
        <v>Active</v>
      </c>
      <c r="L136" t="str">
        <f ca="1">IF(Clean_Data!$K136="","",DATEDIF(Clean_Data!$K136,TODAY(),"Y"))</f>
        <v/>
      </c>
      <c r="M136" t="str">
        <f>IF(Raw_Data!$L136="","",VALUE(SUBSTITUTE(SUBSTITUTE(TRIM(Raw_Data!$L136),"$",""),"k","000")))</f>
        <v/>
      </c>
    </row>
    <row r="137" spans="1:13" x14ac:dyDescent="0.3">
      <c r="A137" t="str">
        <f>IF(Raw_Data!$A137="","E"&amp;TEXT(ROW()-1,"00000"),Raw_Data!$A137)</f>
        <v>E00136</v>
      </c>
      <c r="B137" t="s">
        <v>271</v>
      </c>
      <c r="C137" t="str">
        <f>IF(OR(PROPER(TRIM(Raw_Data!$B137))="M",PROPER(TRIM(Raw_Data!$B137))="MALE"),"Male",
IF(OR(PROPER(TRIM(Raw_Data!$B137))="F",PROPER(TRIM(Raw_Data!$B137))="FEMALE"),"Female","Unknown"))</f>
        <v>Male</v>
      </c>
      <c r="D137" t="str">
        <f>IF(TRIM(CLEAN(Raw_Data!$C137))="", "Unknown", PROPER(TRIM(Raw_Data!$C137)))</f>
        <v>Austin</v>
      </c>
      <c r="E137" t="str">
        <f>IF(TRIM(Raw_Data!$D137)="IT","IT",PROPER(TRIM(CLEAN(Raw_Data!$D137))))</f>
        <v>IT</v>
      </c>
      <c r="F137" t="str">
        <f>IF(OR(UPPER(TRIM(Raw_Data!E137))="COO",
UPPER(TRIM(Raw_Data!E137))="HR",
UPPER(TRIM(Raw_Data!E137))="CEO",
UPPER(TRIM(Raw_Data!E137))="CFO",
UPPER(TRIM(Raw_Data!E137))="CMO"),
UPPER(TRIM(Raw_Data!E137)),
PROPER(TRIM(CLEAN(Raw_Data!E137))))</f>
        <v>Sales Executive</v>
      </c>
      <c r="G137" t="str">
        <f>SUBSTITUTE(PROPER(TRIM(CLEAN(Raw_Data!$F137)))," ","-")</f>
        <v>Hourly-Rate</v>
      </c>
      <c r="H137" t="str">
        <f>PROPER(TRIM(CLEAN(Raw_Data!$G137)))</f>
        <v>Career Fairs</v>
      </c>
      <c r="I137" s="4" t="str">
        <f>TRIM(CLEAN(Raw_Data!H137))</f>
        <v>42345</v>
      </c>
      <c r="K137" t="str">
        <f>IF(Clean_Data!$I137="","Active","Exited")</f>
        <v>Active</v>
      </c>
      <c r="L137">
        <f ca="1">IF(Clean_Data!$K137="","",DATEDIF(Clean_Data!$K137,TODAY(),"Y"))</f>
        <v>59</v>
      </c>
      <c r="M137">
        <f>IF(Raw_Data!$L137="","",VALUE(SUBSTITUTE(SUBSTITUTE(TRIM(Raw_Data!$L137),"$",""),"k","000")))</f>
        <v>56000</v>
      </c>
    </row>
    <row r="138" spans="1:13" x14ac:dyDescent="0.3">
      <c r="A138" t="str">
        <f>IF(Raw_Data!$A138="","E"&amp;TEXT(ROW()-1,"00000"),Raw_Data!$A138)</f>
        <v>E00137</v>
      </c>
      <c r="B138" t="s">
        <v>272</v>
      </c>
      <c r="C138" t="str">
        <f>IF(OR(PROPER(TRIM(Raw_Data!$B138))="M",PROPER(TRIM(Raw_Data!$B138))="MALE"),"Male",
IF(OR(PROPER(TRIM(Raw_Data!$B138))="F",PROPER(TRIM(Raw_Data!$B138))="FEMALE"),"Female","Unknown"))</f>
        <v>Unknown</v>
      </c>
      <c r="D138" t="str">
        <f>IF(TRIM(CLEAN(Raw_Data!$C138))="", "Unknown", PROPER(TRIM(Raw_Data!$C138)))</f>
        <v>Unknown</v>
      </c>
      <c r="E138" t="str">
        <f>IF(TRIM(Raw_Data!$D138)="IT","IT",PROPER(TRIM(CLEAN(Raw_Data!$D138))))</f>
        <v/>
      </c>
      <c r="F138" t="str">
        <f>IF(OR(UPPER(TRIM(Raw_Data!E138))="COO",
UPPER(TRIM(Raw_Data!E138))="HR",
UPPER(TRIM(Raw_Data!E138))="CEO",
UPPER(TRIM(Raw_Data!E138))="CFO",
UPPER(TRIM(Raw_Data!E138))="CMO"),
UPPER(TRIM(Raw_Data!E138)),
PROPER(TRIM(CLEAN(Raw_Data!E138))))</f>
        <v>CFO</v>
      </c>
      <c r="G138" t="str">
        <f>SUBSTITUTE(PROPER(TRIM(CLEAN(Raw_Data!$F138)))," ","-")</f>
        <v>Hourly-Rate</v>
      </c>
      <c r="H138" t="str">
        <f>PROPER(TRIM(CLEAN(Raw_Data!$G138)))</f>
        <v/>
      </c>
      <c r="I138" s="4" t="str">
        <f>TRIM(CLEAN(Raw_Data!H138))</f>
        <v>43728</v>
      </c>
      <c r="K138" t="str">
        <f>IF(Clean_Data!$I138="","Active","Exited")</f>
        <v>Active</v>
      </c>
      <c r="L138">
        <f ca="1">IF(Clean_Data!$K138="","",DATEDIF(Clean_Data!$K138,TODAY(),"Y"))</f>
        <v>51</v>
      </c>
      <c r="M138">
        <f>IF(Raw_Data!$L138="","",VALUE(SUBSTITUTE(SUBSTITUTE(TRIM(Raw_Data!$L138),"$",""),"k","000")))</f>
        <v>106000</v>
      </c>
    </row>
    <row r="139" spans="1:13" x14ac:dyDescent="0.3">
      <c r="A139" t="str">
        <f>IF(Raw_Data!$A139="","E"&amp;TEXT(ROW()-1,"00000"),Raw_Data!$A139)</f>
        <v>E00138</v>
      </c>
      <c r="B139" t="s">
        <v>273</v>
      </c>
      <c r="C139" t="str">
        <f>IF(OR(PROPER(TRIM(Raw_Data!$B139))="M",PROPER(TRIM(Raw_Data!$B139))="MALE"),"Male",
IF(OR(PROPER(TRIM(Raw_Data!$B139))="F",PROPER(TRIM(Raw_Data!$B139))="FEMALE"),"Female","Unknown"))</f>
        <v>Female</v>
      </c>
      <c r="D139" t="str">
        <f>IF(TRIM(CLEAN(Raw_Data!$C139))="", "Unknown", PROPER(TRIM(Raw_Data!$C139)))</f>
        <v>Miami</v>
      </c>
      <c r="E139" t="str">
        <f>IF(TRIM(Raw_Data!$D139)="IT","IT",PROPER(TRIM(CLEAN(Raw_Data!$D139))))</f>
        <v>Research</v>
      </c>
      <c r="F139" t="str">
        <f>IF(OR(UPPER(TRIM(Raw_Data!E139))="COO",
UPPER(TRIM(Raw_Data!E139))="HR",
UPPER(TRIM(Raw_Data!E139))="CEO",
UPPER(TRIM(Raw_Data!E139))="CFO",
UPPER(TRIM(Raw_Data!E139))="CMO"),
UPPER(TRIM(Raw_Data!E139)),
PROPER(TRIM(CLEAN(Raw_Data!E139))))</f>
        <v>CEO</v>
      </c>
      <c r="G139" t="str">
        <f>SUBSTITUTE(PROPER(TRIM(CLEAN(Raw_Data!$F139)))," ","-")</f>
        <v>Full-Time</v>
      </c>
      <c r="H139" t="str">
        <f>PROPER(TRIM(CLEAN(Raw_Data!$G139)))</f>
        <v/>
      </c>
      <c r="I139" s="4" t="str">
        <f>TRIM(CLEAN(Raw_Data!H139))</f>
        <v>43964</v>
      </c>
      <c r="K139" t="str">
        <f>IF(Clean_Data!$I139="","Active","Exited")</f>
        <v>Exited</v>
      </c>
      <c r="L139">
        <f ca="1">IF(Clean_Data!$K139="","",DATEDIF(Clean_Data!$K139,TODAY(),"Y"))</f>
        <v>64</v>
      </c>
      <c r="M139">
        <f>IF(Raw_Data!$L139="","",VALUE(SUBSTITUTE(SUBSTITUTE(TRIM(Raw_Data!$L139),"$",""),"k","000")))</f>
        <v>101700</v>
      </c>
    </row>
    <row r="140" spans="1:13" x14ac:dyDescent="0.3">
      <c r="A140" t="str">
        <f>IF(Raw_Data!$A140="","E"&amp;TEXT(ROW()-1,"00000"),Raw_Data!$A140)</f>
        <v>E00139</v>
      </c>
      <c r="B140" t="s">
        <v>275</v>
      </c>
      <c r="C140" t="str">
        <f>IF(OR(PROPER(TRIM(Raw_Data!$B140))="M",PROPER(TRIM(Raw_Data!$B140))="MALE"),"Male",
IF(OR(PROPER(TRIM(Raw_Data!$B140))="F",PROPER(TRIM(Raw_Data!$B140))="FEMALE"),"Female","Unknown"))</f>
        <v>Female</v>
      </c>
      <c r="D140" t="str">
        <f>IF(TRIM(CLEAN(Raw_Data!$C140))="", "Unknown", PROPER(TRIM(Raw_Data!$C140)))</f>
        <v>Unknown</v>
      </c>
      <c r="E140" t="str">
        <f>IF(TRIM(Raw_Data!$D140)="IT","IT",PROPER(TRIM(CLEAN(Raw_Data!$D140))))</f>
        <v>Logistics</v>
      </c>
      <c r="F140" t="str">
        <f>IF(OR(UPPER(TRIM(Raw_Data!E140))="COO",
UPPER(TRIM(Raw_Data!E140))="HR",
UPPER(TRIM(Raw_Data!E140))="CEO",
UPPER(TRIM(Raw_Data!E140))="CFO",
UPPER(TRIM(Raw_Data!E140))="CMO"),
UPPER(TRIM(Raw_Data!E140)),
PROPER(TRIM(CLEAN(Raw_Data!E140))))</f>
        <v>CEO</v>
      </c>
      <c r="G140" t="str">
        <f>SUBSTITUTE(PROPER(TRIM(CLEAN(Raw_Data!$F140)))," ","-")</f>
        <v>Full-Time</v>
      </c>
      <c r="H140" t="str">
        <f>PROPER(TRIM(CLEAN(Raw_Data!$G140)))</f>
        <v>Online Portal</v>
      </c>
      <c r="I140" s="4" t="str">
        <f>TRIM(CLEAN(Raw_Data!H140))</f>
        <v>40919</v>
      </c>
      <c r="K140" t="str">
        <f>IF(Clean_Data!$I140="","Active","Exited")</f>
        <v>Exited</v>
      </c>
      <c r="L140">
        <f ca="1">IF(Clean_Data!$K140="","",DATEDIF(Clean_Data!$K140,TODAY(),"Y"))</f>
        <v>30</v>
      </c>
      <c r="M140">
        <f>IF(Raw_Data!$L140="","",VALUE(SUBSTITUTE(SUBSTITUTE(TRIM(Raw_Data!$L140),"$",""),"k","000")))</f>
        <v>69000</v>
      </c>
    </row>
    <row r="141" spans="1:13" x14ac:dyDescent="0.3">
      <c r="A141" t="str">
        <f>IF(Raw_Data!$A141="","E"&amp;TEXT(ROW()-1,"00000"),Raw_Data!$A141)</f>
        <v>E00140</v>
      </c>
      <c r="B141" t="s">
        <v>276</v>
      </c>
      <c r="C141" t="str">
        <f>IF(OR(PROPER(TRIM(Raw_Data!$B141))="M",PROPER(TRIM(Raw_Data!$B141))="MALE"),"Male",
IF(OR(PROPER(TRIM(Raw_Data!$B141))="F",PROPER(TRIM(Raw_Data!$B141))="FEMALE"),"Female","Unknown"))</f>
        <v>Female</v>
      </c>
      <c r="D141" t="str">
        <f>IF(TRIM(CLEAN(Raw_Data!$C141))="", "Unknown", PROPER(TRIM(Raw_Data!$C141)))</f>
        <v>New York</v>
      </c>
      <c r="E141" t="str">
        <f>IF(TRIM(Raw_Data!$D141)="IT","IT",PROPER(TRIM(CLEAN(Raw_Data!$D141))))</f>
        <v>Operations</v>
      </c>
      <c r="F141" t="str">
        <f>IF(OR(UPPER(TRIM(Raw_Data!E141))="COO",
UPPER(TRIM(Raw_Data!E141))="HR",
UPPER(TRIM(Raw_Data!E141))="CEO",
UPPER(TRIM(Raw_Data!E141))="CFO",
UPPER(TRIM(Raw_Data!E141))="CMO"),
UPPER(TRIM(Raw_Data!E141)),
PROPER(TRIM(CLEAN(Raw_Data!E141))))</f>
        <v>CFO</v>
      </c>
      <c r="G141" t="str">
        <f>SUBSTITUTE(PROPER(TRIM(CLEAN(Raw_Data!$F141)))," ","-")</f>
        <v/>
      </c>
      <c r="H141" t="str">
        <f>PROPER(TRIM(CLEAN(Raw_Data!$G141)))</f>
        <v>Organic</v>
      </c>
      <c r="I141" s="4" t="str">
        <f>TRIM(CLEAN(Raw_Data!H141))</f>
        <v>41654</v>
      </c>
      <c r="K141" t="str">
        <f>IF(Clean_Data!$I141="","Active","Exited")</f>
        <v>Active</v>
      </c>
      <c r="L141">
        <f ca="1">IF(Clean_Data!$K141="","",DATEDIF(Clean_Data!$K141,TODAY(),"Y"))</f>
        <v>53</v>
      </c>
      <c r="M141">
        <f>IF(Raw_Data!$L141="","",VALUE(SUBSTITUTE(SUBSTITUTE(TRIM(Raw_Data!$L141),"$",""),"k","000")))</f>
        <v>64000</v>
      </c>
    </row>
    <row r="142" spans="1:13" x14ac:dyDescent="0.3">
      <c r="A142" t="str">
        <f>IF(Raw_Data!$A142="","E"&amp;TEXT(ROW()-1,"00000"),Raw_Data!$A142)</f>
        <v>E00141</v>
      </c>
      <c r="B142" t="s">
        <v>278</v>
      </c>
      <c r="C142" t="str">
        <f>IF(OR(PROPER(TRIM(Raw_Data!$B142))="M",PROPER(TRIM(Raw_Data!$B142))="MALE"),"Male",
IF(OR(PROPER(TRIM(Raw_Data!$B142))="F",PROPER(TRIM(Raw_Data!$B142))="FEMALE"),"Female","Unknown"))</f>
        <v>Unknown</v>
      </c>
      <c r="D142" t="str">
        <f>IF(TRIM(CLEAN(Raw_Data!$C142))="", "Unknown", PROPER(TRIM(Raw_Data!$C142)))</f>
        <v>Unknown</v>
      </c>
      <c r="E142" t="str">
        <f>IF(TRIM(Raw_Data!$D142)="IT","IT",PROPER(TRIM(CLEAN(Raw_Data!$D142))))</f>
        <v>Production</v>
      </c>
      <c r="F142" t="str">
        <f>IF(OR(UPPER(TRIM(Raw_Data!E142))="COO",
UPPER(TRIM(Raw_Data!E142))="HR",
UPPER(TRIM(Raw_Data!E142))="CEO",
UPPER(TRIM(Raw_Data!E142))="CFO",
UPPER(TRIM(Raw_Data!E142))="CMO"),
UPPER(TRIM(Raw_Data!E142)),
PROPER(TRIM(CLEAN(Raw_Data!E142))))</f>
        <v>CEO</v>
      </c>
      <c r="G142" t="str">
        <f>SUBSTITUTE(PROPER(TRIM(CLEAN(Raw_Data!$F142)))," ","-")</f>
        <v>Part-Time</v>
      </c>
      <c r="H142" t="str">
        <f>PROPER(TRIM(CLEAN(Raw_Data!$G142)))</f>
        <v>Internal Referral</v>
      </c>
      <c r="I142" s="4" t="str">
        <f>TRIM(CLEAN(Raw_Data!H142))</f>
        <v>42869</v>
      </c>
      <c r="K142" t="str">
        <f>IF(Clean_Data!$I142="","Active","Exited")</f>
        <v>Exited</v>
      </c>
      <c r="L142">
        <f ca="1">IF(Clean_Data!$K142="","",DATEDIF(Clean_Data!$K142,TODAY(),"Y"))</f>
        <v>22</v>
      </c>
      <c r="M142">
        <f>IF(Raw_Data!$L142="","",VALUE(SUBSTITUTE(SUBSTITUTE(TRIM(Raw_Data!$L142),"$",""),"k","000")))</f>
        <v>118000</v>
      </c>
    </row>
    <row r="143" spans="1:13" x14ac:dyDescent="0.3">
      <c r="A143" t="str">
        <f>IF(Raw_Data!$A143="","E"&amp;TEXT(ROW()-1,"00000"),Raw_Data!$A143)</f>
        <v>E00142</v>
      </c>
      <c r="B143" t="s">
        <v>279</v>
      </c>
      <c r="C143" t="str">
        <f>IF(OR(PROPER(TRIM(Raw_Data!$B143))="M",PROPER(TRIM(Raw_Data!$B143))="MALE"),"Male",
IF(OR(PROPER(TRIM(Raw_Data!$B143))="F",PROPER(TRIM(Raw_Data!$B143))="FEMALE"),"Female","Unknown"))</f>
        <v>Unknown</v>
      </c>
      <c r="D143" t="str">
        <f>IF(TRIM(CLEAN(Raw_Data!$C143))="", "Unknown", PROPER(TRIM(Raw_Data!$C143)))</f>
        <v>New York</v>
      </c>
      <c r="E143" t="str">
        <f>IF(TRIM(Raw_Data!$D143)="IT","IT",PROPER(TRIM(CLEAN(Raw_Data!$D143))))</f>
        <v>Accounting And Finance</v>
      </c>
      <c r="F143" t="s">
        <v>6134</v>
      </c>
      <c r="G143" t="str">
        <f>SUBSTITUTE(PROPER(TRIM(CLEAN(Raw_Data!$F143)))," ","-")</f>
        <v>Full-Time</v>
      </c>
      <c r="H143" t="str">
        <f>PROPER(TRIM(CLEAN(Raw_Data!$G143)))</f>
        <v/>
      </c>
      <c r="I143" s="4" t="str">
        <f>TRIM(CLEAN(Raw_Data!H143))</f>
        <v>41163</v>
      </c>
      <c r="K143" t="str">
        <f>IF(Clean_Data!$I143="","Active","Exited")</f>
        <v>Exited</v>
      </c>
      <c r="L143">
        <f ca="1">IF(Clean_Data!$K143="","",DATEDIF(Clean_Data!$K143,TODAY(),"Y"))</f>
        <v>25</v>
      </c>
      <c r="M143">
        <f>IF(Raw_Data!$L143="","",VALUE(SUBSTITUTE(SUBSTITUTE(TRIM(Raw_Data!$L143),"$",""),"k","000")))</f>
        <v>62000</v>
      </c>
    </row>
    <row r="144" spans="1:13" x14ac:dyDescent="0.3">
      <c r="A144" t="str">
        <f>IF(Raw_Data!$A144="","E"&amp;TEXT(ROW()-1,"00000"),Raw_Data!$A144)</f>
        <v>E00143</v>
      </c>
      <c r="B144" t="s">
        <v>281</v>
      </c>
      <c r="C144" t="str">
        <f>IF(OR(PROPER(TRIM(Raw_Data!$B144))="M",PROPER(TRIM(Raw_Data!$B144))="MALE"),"Male",
IF(OR(PROPER(TRIM(Raw_Data!$B144))="F",PROPER(TRIM(Raw_Data!$B144))="FEMALE"),"Female","Unknown"))</f>
        <v>Male</v>
      </c>
      <c r="D144" t="str">
        <f>IF(TRIM(CLEAN(Raw_Data!$C144))="", "Unknown", PROPER(TRIM(Raw_Data!$C144)))</f>
        <v>Unknown</v>
      </c>
      <c r="E144" t="str">
        <f>IF(TRIM(Raw_Data!$D144)="IT","IT",PROPER(TRIM(CLEAN(Raw_Data!$D144))))</f>
        <v>Logistics</v>
      </c>
      <c r="F144" t="str">
        <f>IF(OR(UPPER(TRIM(Raw_Data!E144))="COO",
UPPER(TRIM(Raw_Data!E144))="HR",
UPPER(TRIM(Raw_Data!E144))="CEO",
UPPER(TRIM(Raw_Data!E144))="CFO",
UPPER(TRIM(Raw_Data!E144))="CMO"),
UPPER(TRIM(Raw_Data!E144)),
PROPER(TRIM(CLEAN(Raw_Data!E144))))</f>
        <v>CEO</v>
      </c>
      <c r="G144" t="str">
        <f>SUBSTITUTE(PROPER(TRIM(CLEAN(Raw_Data!$F144)))," ","-")</f>
        <v>Part-Time</v>
      </c>
      <c r="H144" t="str">
        <f>PROPER(TRIM(CLEAN(Raw_Data!$G144)))</f>
        <v/>
      </c>
      <c r="I144" s="4" t="str">
        <f>TRIM(CLEAN(Raw_Data!H144))</f>
        <v>39814</v>
      </c>
      <c r="K144" t="str">
        <f>IF(Clean_Data!$I144="","Active","Exited")</f>
        <v>Active</v>
      </c>
      <c r="L144">
        <f ca="1">IF(Clean_Data!$K144="","",DATEDIF(Clean_Data!$K144,TODAY(),"Y"))</f>
        <v>54</v>
      </c>
      <c r="M144" t="str">
        <f>IF(Raw_Data!$L144="","",VALUE(SUBSTITUTE(SUBSTITUTE(TRIM(Raw_Data!$L144),"$",""),"k","000")))</f>
        <v/>
      </c>
    </row>
    <row r="145" spans="1:13" x14ac:dyDescent="0.3">
      <c r="A145" t="str">
        <f>IF(Raw_Data!$A145="","E"&amp;TEXT(ROW()-1,"00000"),Raw_Data!$A145)</f>
        <v>E00144</v>
      </c>
      <c r="B145" t="s">
        <v>283</v>
      </c>
      <c r="C145" t="str">
        <f>IF(OR(PROPER(TRIM(Raw_Data!$B145))="M",PROPER(TRIM(Raw_Data!$B145))="MALE"),"Male",
IF(OR(PROPER(TRIM(Raw_Data!$B145))="F",PROPER(TRIM(Raw_Data!$B145))="FEMALE"),"Female","Unknown"))</f>
        <v>Female</v>
      </c>
      <c r="D145" t="str">
        <f>IF(TRIM(CLEAN(Raw_Data!$C145))="", "Unknown", PROPER(TRIM(Raw_Data!$C145)))</f>
        <v>Unknown</v>
      </c>
      <c r="E145" t="str">
        <f>IF(TRIM(Raw_Data!$D145)="IT","IT",PROPER(TRIM(CLEAN(Raw_Data!$D145))))</f>
        <v>Legal</v>
      </c>
      <c r="F145" t="str">
        <f>IF(OR(UPPER(TRIM(Raw_Data!E145))="COO",
UPPER(TRIM(Raw_Data!E145))="HR",
UPPER(TRIM(Raw_Data!E145))="CEO",
UPPER(TRIM(Raw_Data!E145))="CFO",
UPPER(TRIM(Raw_Data!E145))="CMO"),
UPPER(TRIM(Raw_Data!E145)),
PROPER(TRIM(CLEAN(Raw_Data!E145))))</f>
        <v>CFO</v>
      </c>
      <c r="G145" t="str">
        <f>SUBSTITUTE(PROPER(TRIM(CLEAN(Raw_Data!$F145)))," ","-")</f>
        <v/>
      </c>
      <c r="H145" t="str">
        <f>PROPER(TRIM(CLEAN(Raw_Data!$G145)))</f>
        <v>Career Fairs</v>
      </c>
      <c r="I145" s="4" t="str">
        <f>TRIM(CLEAN(Raw_Data!H145))</f>
        <v>42330</v>
      </c>
      <c r="K145" t="str">
        <f>IF(Clean_Data!$I145="","Active","Exited")</f>
        <v>Exited</v>
      </c>
      <c r="L145">
        <f ca="1">IF(Clean_Data!$K145="","",DATEDIF(Clean_Data!$K145,TODAY(),"Y"))</f>
        <v>36</v>
      </c>
      <c r="M145">
        <f>IF(Raw_Data!$L145="","",VALUE(SUBSTITUTE(SUBSTITUTE(TRIM(Raw_Data!$L145),"$",""),"k","000")))</f>
        <v>49441</v>
      </c>
    </row>
    <row r="146" spans="1:13" x14ac:dyDescent="0.3">
      <c r="A146" t="str">
        <f>IF(Raw_Data!$A146="","E"&amp;TEXT(ROW()-1,"00000"),Raw_Data!$A146)</f>
        <v>E00145</v>
      </c>
      <c r="B146" t="s">
        <v>284</v>
      </c>
      <c r="C146" t="str">
        <f>IF(OR(PROPER(TRIM(Raw_Data!$B146))="M",PROPER(TRIM(Raw_Data!$B146))="MALE"),"Male",
IF(OR(PROPER(TRIM(Raw_Data!$B146))="F",PROPER(TRIM(Raw_Data!$B146))="FEMALE"),"Female","Unknown"))</f>
        <v>Male</v>
      </c>
      <c r="D146" t="str">
        <f>IF(TRIM(CLEAN(Raw_Data!$C146))="", "Unknown", PROPER(TRIM(Raw_Data!$C146)))</f>
        <v>Miami</v>
      </c>
      <c r="E146" t="str">
        <f>IF(TRIM(Raw_Data!$D146)="IT","IT",PROPER(TRIM(CLEAN(Raw_Data!$D146))))</f>
        <v>Operations</v>
      </c>
      <c r="F146" t="str">
        <f>IF(OR(UPPER(TRIM(Raw_Data!E146))="COO",
UPPER(TRIM(Raw_Data!E146))="HR",
UPPER(TRIM(Raw_Data!E146))="CEO",
UPPER(TRIM(Raw_Data!E146))="CFO",
UPPER(TRIM(Raw_Data!E146))="CMO"),
UPPER(TRIM(Raw_Data!E146)),
PROPER(TRIM(CLEAN(Raw_Data!E146))))</f>
        <v>Developer</v>
      </c>
      <c r="G146" t="str">
        <f>SUBSTITUTE(PROPER(TRIM(CLEAN(Raw_Data!$F146)))," ","-")</f>
        <v/>
      </c>
      <c r="H146" t="str">
        <f>PROPER(TRIM(CLEAN(Raw_Data!$G146)))</f>
        <v>Career Fairs</v>
      </c>
      <c r="I146" s="4" t="str">
        <f>TRIM(CLEAN(Raw_Data!H146))</f>
        <v>N/A</v>
      </c>
      <c r="K146" t="str">
        <f>IF(Clean_Data!$I146="","Active","Exited")</f>
        <v>Active</v>
      </c>
      <c r="L146">
        <f ca="1">IF(Clean_Data!$K146="","",DATEDIF(Clean_Data!$K146,TODAY(),"Y"))</f>
        <v>39</v>
      </c>
      <c r="M146">
        <f>IF(Raw_Data!$L146="","",VALUE(SUBSTITUTE(SUBSTITUTE(TRIM(Raw_Data!$L146),"$",""),"k","000")))</f>
        <v>116208</v>
      </c>
    </row>
    <row r="147" spans="1:13" x14ac:dyDescent="0.3">
      <c r="A147" t="str">
        <f>IF(Raw_Data!$A147="","E"&amp;TEXT(ROW()-1,"00000"),Raw_Data!$A147)</f>
        <v>E00146</v>
      </c>
      <c r="B147" t="s">
        <v>285</v>
      </c>
      <c r="C147" t="str">
        <f>IF(OR(PROPER(TRIM(Raw_Data!$B147))="M",PROPER(TRIM(Raw_Data!$B147))="MALE"),"Male",
IF(OR(PROPER(TRIM(Raw_Data!$B147))="F",PROPER(TRIM(Raw_Data!$B147))="FEMALE"),"Female","Unknown"))</f>
        <v>Male</v>
      </c>
      <c r="D147" t="str">
        <f>IF(TRIM(CLEAN(Raw_Data!$C147))="", "Unknown", PROPER(TRIM(Raw_Data!$C147)))</f>
        <v>San Diego</v>
      </c>
      <c r="E147" t="str">
        <f>IF(TRIM(Raw_Data!$D147)="IT","IT",PROPER(TRIM(CLEAN(Raw_Data!$D147))))</f>
        <v>Marketing</v>
      </c>
      <c r="F147" t="str">
        <f>IF(OR(UPPER(TRIM(Raw_Data!E147))="COO",
UPPER(TRIM(Raw_Data!E147))="HR",
UPPER(TRIM(Raw_Data!E147))="CEO",
UPPER(TRIM(Raw_Data!E147))="CFO",
UPPER(TRIM(Raw_Data!E147))="CMO"),
UPPER(TRIM(Raw_Data!E147)),
PROPER(TRIM(CLEAN(Raw_Data!E147))))</f>
        <v>Designer</v>
      </c>
      <c r="G147" t="str">
        <f>SUBSTITUTE(PROPER(TRIM(CLEAN(Raw_Data!$F147)))," ","-")</f>
        <v>Full-Time</v>
      </c>
      <c r="H147" t="str">
        <f>PROPER(TRIM(CLEAN(Raw_Data!$G147)))</f>
        <v>Recruiting Agency</v>
      </c>
      <c r="I147" s="4" t="str">
        <f>TRIM(CLEAN(Raw_Data!H147))</f>
        <v>N/A</v>
      </c>
      <c r="K147" t="str">
        <f>IF(Clean_Data!$I147="","Active","Exited")</f>
        <v>Exited</v>
      </c>
      <c r="L147">
        <f ca="1">IF(Clean_Data!$K147="","",DATEDIF(Clean_Data!$K147,TODAY(),"Y"))</f>
        <v>29</v>
      </c>
      <c r="M147">
        <f>IF(Raw_Data!$L147="","",VALUE(SUBSTITUTE(SUBSTITUTE(TRIM(Raw_Data!$L147),"$",""),"k","000")))</f>
        <v>44000</v>
      </c>
    </row>
    <row r="148" spans="1:13" x14ac:dyDescent="0.3">
      <c r="A148" t="str">
        <f>IF(Raw_Data!$A148="","E"&amp;TEXT(ROW()-1,"00000"),Raw_Data!$A148)</f>
        <v>E00147</v>
      </c>
      <c r="B148" t="s">
        <v>286</v>
      </c>
      <c r="C148" t="str">
        <f>IF(OR(PROPER(TRIM(Raw_Data!$B148))="M",PROPER(TRIM(Raw_Data!$B148))="MALE"),"Male",
IF(OR(PROPER(TRIM(Raw_Data!$B148))="F",PROPER(TRIM(Raw_Data!$B148))="FEMALE"),"Female","Unknown"))</f>
        <v>Male</v>
      </c>
      <c r="D148" t="str">
        <f>IF(TRIM(CLEAN(Raw_Data!$C148))="", "Unknown", PROPER(TRIM(Raw_Data!$C148)))</f>
        <v>San Diego</v>
      </c>
      <c r="E148" t="str">
        <f>IF(TRIM(Raw_Data!$D148)="IT","IT",PROPER(TRIM(CLEAN(Raw_Data!$D148))))</f>
        <v>Marketing</v>
      </c>
      <c r="F148" t="str">
        <f>IF(OR(UPPER(TRIM(Raw_Data!E148))="COO",
UPPER(TRIM(Raw_Data!E148))="HR",
UPPER(TRIM(Raw_Data!E148))="CEO",
UPPER(TRIM(Raw_Data!E148))="CFO",
UPPER(TRIM(Raw_Data!E148))="CMO"),
UPPER(TRIM(Raw_Data!E148)),
PROPER(TRIM(CLEAN(Raw_Data!E148))))</f>
        <v>Sales Executive</v>
      </c>
      <c r="G148" t="str">
        <f>SUBSTITUTE(PROPER(TRIM(CLEAN(Raw_Data!$F148)))," ","-")</f>
        <v>Hourly-Rate</v>
      </c>
      <c r="H148" t="str">
        <f>PROPER(TRIM(CLEAN(Raw_Data!$G148)))</f>
        <v>Job Boards</v>
      </c>
      <c r="I148" s="4" t="str">
        <f>TRIM(CLEAN(Raw_Data!H148))</f>
        <v>43833</v>
      </c>
      <c r="K148" t="str">
        <f>IF(Clean_Data!$I148="","Active","Exited")</f>
        <v>Exited</v>
      </c>
      <c r="L148">
        <f ca="1">IF(Clean_Data!$K148="","",DATEDIF(Clean_Data!$K148,TODAY(),"Y"))</f>
        <v>34</v>
      </c>
      <c r="M148" t="str">
        <f>IF(Raw_Data!$L148="","",VALUE(SUBSTITUTE(SUBSTITUTE(TRIM(Raw_Data!$L148),"$",""),"k","000")))</f>
        <v/>
      </c>
    </row>
    <row r="149" spans="1:13" x14ac:dyDescent="0.3">
      <c r="A149" t="str">
        <f>IF(Raw_Data!$A149="","E"&amp;TEXT(ROW()-1,"00000"),Raw_Data!$A149)</f>
        <v>E00148</v>
      </c>
      <c r="B149" t="s">
        <v>288</v>
      </c>
      <c r="C149" t="str">
        <f>IF(OR(PROPER(TRIM(Raw_Data!$B149))="M",PROPER(TRIM(Raw_Data!$B149))="MALE"),"Male",
IF(OR(PROPER(TRIM(Raw_Data!$B149))="F",PROPER(TRIM(Raw_Data!$B149))="FEMALE"),"Female","Unknown"))</f>
        <v>Male</v>
      </c>
      <c r="D149" t="str">
        <f>IF(TRIM(CLEAN(Raw_Data!$C149))="", "Unknown", PROPER(TRIM(Raw_Data!$C149)))</f>
        <v>Seattle</v>
      </c>
      <c r="E149" t="str">
        <f>IF(TRIM(Raw_Data!$D149)="IT","IT",PROPER(TRIM(CLEAN(Raw_Data!$D149))))</f>
        <v>Administrative</v>
      </c>
      <c r="F149" t="str">
        <f>IF(OR(UPPER(TRIM(Raw_Data!E149))="COO",
UPPER(TRIM(Raw_Data!E149))="HR",
UPPER(TRIM(Raw_Data!E149))="CEO",
UPPER(TRIM(Raw_Data!E149))="CFO",
UPPER(TRIM(Raw_Data!E149))="CMO"),
UPPER(TRIM(Raw_Data!E149)),
PROPER(TRIM(CLEAN(Raw_Data!E149))))</f>
        <v>Marketing Manager</v>
      </c>
      <c r="G149" t="str">
        <f>SUBSTITUTE(PROPER(TRIM(CLEAN(Raw_Data!$F149)))," ","-")</f>
        <v/>
      </c>
      <c r="H149" t="str">
        <f>PROPER(TRIM(CLEAN(Raw_Data!$G149)))</f>
        <v>Recruiting Agency</v>
      </c>
      <c r="I149" s="4" t="str">
        <f>TRIM(CLEAN(Raw_Data!H149))</f>
        <v>43571</v>
      </c>
      <c r="K149" t="str">
        <f>IF(Clean_Data!$I149="","Active","Exited")</f>
        <v>Active</v>
      </c>
      <c r="L149">
        <f ca="1">IF(Clean_Data!$K149="","",DATEDIF(Clean_Data!$K149,TODAY(),"Y"))</f>
        <v>39</v>
      </c>
      <c r="M149" t="str">
        <f>IF(Raw_Data!$L149="","",VALUE(SUBSTITUTE(SUBSTITUTE(TRIM(Raw_Data!$L149),"$",""),"k","000")))</f>
        <v/>
      </c>
    </row>
    <row r="150" spans="1:13" x14ac:dyDescent="0.3">
      <c r="A150" t="str">
        <f>IF(Raw_Data!$A150="","E"&amp;TEXT(ROW()-1,"00000"),Raw_Data!$A150)</f>
        <v>E00149</v>
      </c>
      <c r="B150" t="s">
        <v>290</v>
      </c>
      <c r="C150" t="str">
        <f>IF(OR(PROPER(TRIM(Raw_Data!$B150))="M",PROPER(TRIM(Raw_Data!$B150))="MALE"),"Male",
IF(OR(PROPER(TRIM(Raw_Data!$B150))="F",PROPER(TRIM(Raw_Data!$B150))="FEMALE"),"Female","Unknown"))</f>
        <v>Unknown</v>
      </c>
      <c r="D150" t="str">
        <f>IF(TRIM(CLEAN(Raw_Data!$C150))="", "Unknown", PROPER(TRIM(Raw_Data!$C150)))</f>
        <v>Austin</v>
      </c>
      <c r="E150" t="str">
        <f>IF(TRIM(Raw_Data!$D150)="IT","IT",PROPER(TRIM(CLEAN(Raw_Data!$D150))))</f>
        <v/>
      </c>
      <c r="F150" t="str">
        <f>IF(OR(UPPER(TRIM(Raw_Data!E150))="COO",
UPPER(TRIM(Raw_Data!E150))="HR",
UPPER(TRIM(Raw_Data!E150))="CEO",
UPPER(TRIM(Raw_Data!E150))="CFO",
UPPER(TRIM(Raw_Data!E150))="CMO"),
UPPER(TRIM(Raw_Data!E150)),
PROPER(TRIM(CLEAN(Raw_Data!E150))))</f>
        <v>Analyst</v>
      </c>
      <c r="G150" t="str">
        <f>SUBSTITUTE(PROPER(TRIM(CLEAN(Raw_Data!$F150)))," ","-")</f>
        <v>Full-Time</v>
      </c>
      <c r="H150" t="str">
        <f>PROPER(TRIM(CLEAN(Raw_Data!$G150)))</f>
        <v/>
      </c>
      <c r="I150" s="4" t="str">
        <f>TRIM(CLEAN(Raw_Data!H150))</f>
        <v>40432</v>
      </c>
      <c r="K150" t="str">
        <f>IF(Clean_Data!$I150="","Active","Exited")</f>
        <v>Active</v>
      </c>
      <c r="L150">
        <f ca="1">IF(Clean_Data!$K150="","",DATEDIF(Clean_Data!$K150,TODAY(),"Y"))</f>
        <v>38</v>
      </c>
      <c r="M150">
        <f>IF(Raw_Data!$L150="","",VALUE(SUBSTITUTE(SUBSTITUTE(TRIM(Raw_Data!$L150),"$",""),"k","000")))</f>
        <v>42458</v>
      </c>
    </row>
    <row r="151" spans="1:13" x14ac:dyDescent="0.3">
      <c r="A151" t="str">
        <f>IF(Raw_Data!$A151="","E"&amp;TEXT(ROW()-1,"00000"),Raw_Data!$A151)</f>
        <v>E00150</v>
      </c>
      <c r="B151" t="s">
        <v>292</v>
      </c>
      <c r="C151" t="str">
        <f>IF(OR(PROPER(TRIM(Raw_Data!$B151))="M",PROPER(TRIM(Raw_Data!$B151))="MALE"),"Male",
IF(OR(PROPER(TRIM(Raw_Data!$B151))="F",PROPER(TRIM(Raw_Data!$B151))="FEMALE"),"Female","Unknown"))</f>
        <v>Unknown</v>
      </c>
      <c r="D151" t="str">
        <f>IF(TRIM(CLEAN(Raw_Data!$C151))="", "Unknown", PROPER(TRIM(Raw_Data!$C151)))</f>
        <v>New York</v>
      </c>
      <c r="E151" t="str">
        <f>IF(TRIM(Raw_Data!$D151)="IT","IT",PROPER(TRIM(CLEAN(Raw_Data!$D151))))</f>
        <v>Customer Service</v>
      </c>
      <c r="F151" s="2" t="str">
        <f>UPPER(LEFT(Raw_Data!E151,2))&amp;MID(PROPER(Raw_Data!E151),3,LEN(Raw_Data!E151))</f>
        <v>HR Manager</v>
      </c>
      <c r="G151" t="str">
        <f>SUBSTITUTE(PROPER(TRIM(CLEAN(Raw_Data!$F151)))," ","-")</f>
        <v>Full-Time</v>
      </c>
      <c r="H151" t="str">
        <f>PROPER(TRIM(CLEAN(Raw_Data!$G151)))</f>
        <v/>
      </c>
      <c r="I151" s="4" t="str">
        <f>TRIM(CLEAN(Raw_Data!H151))</f>
        <v>41184</v>
      </c>
      <c r="K151" t="str">
        <f>IF(Clean_Data!$I151="","Active","Exited")</f>
        <v>Exited</v>
      </c>
      <c r="L151">
        <f ca="1">IF(Clean_Data!$K151="","",DATEDIF(Clean_Data!$K151,TODAY(),"Y"))</f>
        <v>52</v>
      </c>
      <c r="M151">
        <f>IF(Raw_Data!$L151="","",VALUE(SUBSTITUTE(SUBSTITUTE(TRIM(Raw_Data!$L151),"$",""),"k","000")))</f>
        <v>83896</v>
      </c>
    </row>
    <row r="152" spans="1:13" x14ac:dyDescent="0.3">
      <c r="A152" t="str">
        <f>IF(Raw_Data!$A152="","E"&amp;TEXT(ROW()-1,"00000"),Raw_Data!$A152)</f>
        <v>E00151</v>
      </c>
      <c r="B152" t="s">
        <v>294</v>
      </c>
      <c r="C152" t="str">
        <f>IF(OR(PROPER(TRIM(Raw_Data!$B152))="M",PROPER(TRIM(Raw_Data!$B152))="MALE"),"Male",
IF(OR(PROPER(TRIM(Raw_Data!$B152))="F",PROPER(TRIM(Raw_Data!$B152))="FEMALE"),"Female","Unknown"))</f>
        <v>Unknown</v>
      </c>
      <c r="D152" t="str">
        <f>IF(TRIM(CLEAN(Raw_Data!$C152))="", "Unknown", PROPER(TRIM(Raw_Data!$C152)))</f>
        <v>Austin</v>
      </c>
      <c r="E152" t="str">
        <f>IF(TRIM(Raw_Data!$D152)="IT","IT",PROPER(TRIM(CLEAN(Raw_Data!$D152))))</f>
        <v>IT</v>
      </c>
      <c r="F152" t="s">
        <v>6134</v>
      </c>
      <c r="G152" t="str">
        <f>SUBSTITUTE(PROPER(TRIM(CLEAN(Raw_Data!$F152)))," ","-")</f>
        <v>Full-Time</v>
      </c>
      <c r="H152" t="str">
        <f>PROPER(TRIM(CLEAN(Raw_Data!$G152)))</f>
        <v>Internal Referral</v>
      </c>
      <c r="I152" s="4" t="str">
        <f>TRIM(CLEAN(Raw_Data!H152))</f>
        <v>41555</v>
      </c>
      <c r="K152" t="str">
        <f>IF(Clean_Data!$I152="","Active","Exited")</f>
        <v>Exited</v>
      </c>
      <c r="L152" t="str">
        <f ca="1">IF(Clean_Data!$K152="","",DATEDIF(Clean_Data!$K152,TODAY(),"Y"))</f>
        <v/>
      </c>
      <c r="M152" t="str">
        <f>IF(Raw_Data!$L152="","",VALUE(SUBSTITUTE(SUBSTITUTE(TRIM(Raw_Data!$L152),"$",""),"k","000")))</f>
        <v/>
      </c>
    </row>
    <row r="153" spans="1:13" x14ac:dyDescent="0.3">
      <c r="A153" t="str">
        <f>IF(Raw_Data!$A153="","E"&amp;TEXT(ROW()-1,"00000"),Raw_Data!$A153)</f>
        <v>E00152</v>
      </c>
      <c r="B153" t="s">
        <v>295</v>
      </c>
      <c r="C153" t="str">
        <f>IF(OR(PROPER(TRIM(Raw_Data!$B153))="M",PROPER(TRIM(Raw_Data!$B153))="MALE"),"Male",
IF(OR(PROPER(TRIM(Raw_Data!$B153))="F",PROPER(TRIM(Raw_Data!$B153))="FEMALE"),"Female","Unknown"))</f>
        <v>Male</v>
      </c>
      <c r="D153" t="str">
        <f>IF(TRIM(CLEAN(Raw_Data!$C153))="", "Unknown", PROPER(TRIM(Raw_Data!$C153)))</f>
        <v>Denver</v>
      </c>
      <c r="E153" t="str">
        <f>IF(TRIM(Raw_Data!$D153)="IT","IT",PROPER(TRIM(CLEAN(Raw_Data!$D153))))</f>
        <v>Production</v>
      </c>
      <c r="F153" t="s">
        <v>6134</v>
      </c>
      <c r="G153" t="str">
        <f>SUBSTITUTE(PROPER(TRIM(CLEAN(Raw_Data!$F153)))," ","-")</f>
        <v>Full-Time</v>
      </c>
      <c r="H153" t="str">
        <f>PROPER(TRIM(CLEAN(Raw_Data!$G153)))</f>
        <v>Internal Referral</v>
      </c>
      <c r="I153" s="4" t="str">
        <f>TRIM(CLEAN(Raw_Data!H153))</f>
        <v>41032</v>
      </c>
      <c r="K153" t="str">
        <f>IF(Clean_Data!$I153="","Active","Exited")</f>
        <v>Active</v>
      </c>
      <c r="L153">
        <f ca="1">IF(Clean_Data!$K153="","",DATEDIF(Clean_Data!$K153,TODAY(),"Y"))</f>
        <v>43</v>
      </c>
      <c r="M153">
        <f>IF(Raw_Data!$L153="","",VALUE(SUBSTITUTE(SUBSTITUTE(TRIM(Raw_Data!$L153),"$",""),"k","000")))</f>
        <v>40650</v>
      </c>
    </row>
    <row r="154" spans="1:13" x14ac:dyDescent="0.3">
      <c r="A154" t="str">
        <f>IF(Raw_Data!$A154="","E"&amp;TEXT(ROW()-1,"00000"),Raw_Data!$A154)</f>
        <v>E00153</v>
      </c>
      <c r="B154" t="s">
        <v>297</v>
      </c>
      <c r="C154" t="str">
        <f>IF(OR(PROPER(TRIM(Raw_Data!$B154))="M",PROPER(TRIM(Raw_Data!$B154))="MALE"),"Male",
IF(OR(PROPER(TRIM(Raw_Data!$B154))="F",PROPER(TRIM(Raw_Data!$B154))="FEMALE"),"Female","Unknown"))</f>
        <v>Male</v>
      </c>
      <c r="D154" t="str">
        <f>IF(TRIM(CLEAN(Raw_Data!$C154))="", "Unknown", PROPER(TRIM(Raw_Data!$C154)))</f>
        <v>Seattle</v>
      </c>
      <c r="E154" t="str">
        <f>IF(TRIM(Raw_Data!$D154)="IT","IT",PROPER(TRIM(CLEAN(Raw_Data!$D154))))</f>
        <v>Research</v>
      </c>
      <c r="F154" t="str">
        <f>IF(OR(UPPER(TRIM(Raw_Data!E154))="COO",
UPPER(TRIM(Raw_Data!E154))="HR",
UPPER(TRIM(Raw_Data!E154))="CEO",
UPPER(TRIM(Raw_Data!E154))="CFO",
UPPER(TRIM(Raw_Data!E154))="CMO"),
UPPER(TRIM(Raw_Data!E154)),
PROPER(TRIM(CLEAN(Raw_Data!E154))))</f>
        <v>Developer</v>
      </c>
      <c r="G154" t="str">
        <f>SUBSTITUTE(PROPER(TRIM(CLEAN(Raw_Data!$F154)))," ","-")</f>
        <v>Part-Time</v>
      </c>
      <c r="H154" t="str">
        <f>PROPER(TRIM(CLEAN(Raw_Data!$G154)))</f>
        <v>Career Fairs</v>
      </c>
      <c r="I154" s="4" t="str">
        <f>TRIM(CLEAN(Raw_Data!H154))</f>
        <v>41664</v>
      </c>
      <c r="K154" t="str">
        <f>IF(Clean_Data!$I154="","Active","Exited")</f>
        <v>Active</v>
      </c>
      <c r="L154">
        <f ca="1">IF(Clean_Data!$K154="","",DATEDIF(Clean_Data!$K154,TODAY(),"Y"))</f>
        <v>58</v>
      </c>
      <c r="M154" t="str">
        <f>IF(Raw_Data!$L154="","",VALUE(SUBSTITUTE(SUBSTITUTE(TRIM(Raw_Data!$L154),"$",""),"k","000")))</f>
        <v/>
      </c>
    </row>
    <row r="155" spans="1:13" x14ac:dyDescent="0.3">
      <c r="A155" t="str">
        <f>IF(Raw_Data!$A155="","E"&amp;TEXT(ROW()-1,"00000"),Raw_Data!$A155)</f>
        <v>E00154</v>
      </c>
      <c r="B155" t="s">
        <v>298</v>
      </c>
      <c r="C155" t="str">
        <f>IF(OR(PROPER(TRIM(Raw_Data!$B155))="M",PROPER(TRIM(Raw_Data!$B155))="MALE"),"Male",
IF(OR(PROPER(TRIM(Raw_Data!$B155))="F",PROPER(TRIM(Raw_Data!$B155))="FEMALE"),"Female","Unknown"))</f>
        <v>Female</v>
      </c>
      <c r="D155" t="str">
        <f>IF(TRIM(CLEAN(Raw_Data!$C155))="", "Unknown", PROPER(TRIM(Raw_Data!$C155)))</f>
        <v>New York</v>
      </c>
      <c r="E155" t="str">
        <f>IF(TRIM(Raw_Data!$D155)="IT","IT",PROPER(TRIM(CLEAN(Raw_Data!$D155))))</f>
        <v>Sales</v>
      </c>
      <c r="F155" t="str">
        <f>IF(OR(UPPER(TRIM(Raw_Data!E155))="COO",
UPPER(TRIM(Raw_Data!E155))="HR",
UPPER(TRIM(Raw_Data!E155))="CEO",
UPPER(TRIM(Raw_Data!E155))="CFO",
UPPER(TRIM(Raw_Data!E155))="CMO"),
UPPER(TRIM(Raw_Data!E155)),
PROPER(TRIM(CLEAN(Raw_Data!E155))))</f>
        <v>Copywriter</v>
      </c>
      <c r="G155" t="str">
        <f>SUBSTITUTE(PROPER(TRIM(CLEAN(Raw_Data!$F155)))," ","-")</f>
        <v/>
      </c>
      <c r="H155" t="str">
        <f>PROPER(TRIM(CLEAN(Raw_Data!$G155)))</f>
        <v>Recruiting Agency</v>
      </c>
      <c r="I155" s="4" t="str">
        <f>TRIM(CLEAN(Raw_Data!H155))</f>
        <v>41844</v>
      </c>
      <c r="K155" t="str">
        <f>IF(Clean_Data!$I155="","Active","Exited")</f>
        <v>Exited</v>
      </c>
      <c r="L155">
        <f ca="1">IF(Clean_Data!$K155="","",DATEDIF(Clean_Data!$K155,TODAY(),"Y"))</f>
        <v>54</v>
      </c>
      <c r="M155">
        <f>IF(Raw_Data!$L155="","",VALUE(SUBSTITUTE(SUBSTITUTE(TRIM(Raw_Data!$L155),"$",""),"k","000")))</f>
        <v>97350</v>
      </c>
    </row>
    <row r="156" spans="1:13" x14ac:dyDescent="0.3">
      <c r="A156" t="str">
        <f>IF(Raw_Data!$A156="","E"&amp;TEXT(ROW()-1,"00000"),Raw_Data!$A156)</f>
        <v>E00155</v>
      </c>
      <c r="B156" t="s">
        <v>299</v>
      </c>
      <c r="C156" t="str">
        <f>IF(OR(PROPER(TRIM(Raw_Data!$B156))="M",PROPER(TRIM(Raw_Data!$B156))="MALE"),"Male",
IF(OR(PROPER(TRIM(Raw_Data!$B156))="F",PROPER(TRIM(Raw_Data!$B156))="FEMALE"),"Female","Unknown"))</f>
        <v>Male</v>
      </c>
      <c r="D156" t="str">
        <f>IF(TRIM(CLEAN(Raw_Data!$C156))="", "Unknown", PROPER(TRIM(Raw_Data!$C156)))</f>
        <v>Seattle</v>
      </c>
      <c r="E156" t="str">
        <f>IF(TRIM(Raw_Data!$D156)="IT","IT",PROPER(TRIM(CLEAN(Raw_Data!$D156))))</f>
        <v>Accounting And Finance</v>
      </c>
      <c r="F156" t="str">
        <f>IF(OR(UPPER(TRIM(Raw_Data!E156))="COO",
UPPER(TRIM(Raw_Data!E156))="HR",
UPPER(TRIM(Raw_Data!E156))="CEO",
UPPER(TRIM(Raw_Data!E156))="CFO",
UPPER(TRIM(Raw_Data!E156))="CMO"),
UPPER(TRIM(Raw_Data!E156)),
PROPER(TRIM(CLEAN(Raw_Data!E156))))</f>
        <v>COO</v>
      </c>
      <c r="G156" t="str">
        <f>SUBSTITUTE(PROPER(TRIM(CLEAN(Raw_Data!$F156)))," ","-")</f>
        <v/>
      </c>
      <c r="H156" t="str">
        <f>PROPER(TRIM(CLEAN(Raw_Data!$G156)))</f>
        <v/>
      </c>
      <c r="I156" s="4" t="str">
        <f>TRIM(CLEAN(Raw_Data!H156))</f>
        <v>44127</v>
      </c>
      <c r="K156" t="str">
        <f>IF(Clean_Data!$I156="","Active","Exited")</f>
        <v>Active</v>
      </c>
      <c r="L156">
        <f ca="1">IF(Clean_Data!$K156="","",DATEDIF(Clean_Data!$K156,TODAY(),"Y"))</f>
        <v>61</v>
      </c>
      <c r="M156">
        <f>IF(Raw_Data!$L156="","",VALUE(SUBSTITUTE(SUBSTITUTE(TRIM(Raw_Data!$L156),"$",""),"k","000")))</f>
        <v>43000</v>
      </c>
    </row>
    <row r="157" spans="1:13" x14ac:dyDescent="0.3">
      <c r="A157" t="str">
        <f>IF(Raw_Data!$A157="","E"&amp;TEXT(ROW()-1,"00000"),Raw_Data!$A157)</f>
        <v>E00156</v>
      </c>
      <c r="B157" t="s">
        <v>300</v>
      </c>
      <c r="C157" t="str">
        <f>IF(OR(PROPER(TRIM(Raw_Data!$B157))="M",PROPER(TRIM(Raw_Data!$B157))="MALE"),"Male",
IF(OR(PROPER(TRIM(Raw_Data!$B157))="F",PROPER(TRIM(Raw_Data!$B157))="FEMALE"),"Female","Unknown"))</f>
        <v>Female</v>
      </c>
      <c r="D157" t="str">
        <f>IF(TRIM(CLEAN(Raw_Data!$C157))="", "Unknown", PROPER(TRIM(Raw_Data!$C157)))</f>
        <v>Miami</v>
      </c>
      <c r="E157" t="str">
        <f>IF(TRIM(Raw_Data!$D157)="IT","IT",PROPER(TRIM(CLEAN(Raw_Data!$D157))))</f>
        <v>Logistics</v>
      </c>
      <c r="F157" t="s">
        <v>6134</v>
      </c>
      <c r="G157" t="str">
        <f>SUBSTITUTE(PROPER(TRIM(CLEAN(Raw_Data!$F157)))," ","-")</f>
        <v>Part-Time</v>
      </c>
      <c r="H157" t="str">
        <f>PROPER(TRIM(CLEAN(Raw_Data!$G157)))</f>
        <v>Career Fairs</v>
      </c>
      <c r="I157" s="4" t="str">
        <f>TRIM(CLEAN(Raw_Data!H157))</f>
        <v>42690</v>
      </c>
      <c r="K157" t="str">
        <f>IF(Clean_Data!$I157="","Active","Exited")</f>
        <v>Active</v>
      </c>
      <c r="L157">
        <f ca="1">IF(Clean_Data!$K157="","",DATEDIF(Clean_Data!$K157,TODAY(),"Y"))</f>
        <v>29</v>
      </c>
      <c r="M157" t="str">
        <f>IF(Raw_Data!$L157="","",VALUE(SUBSTITUTE(SUBSTITUTE(TRIM(Raw_Data!$L157),"$",""),"k","000")))</f>
        <v/>
      </c>
    </row>
    <row r="158" spans="1:13" x14ac:dyDescent="0.3">
      <c r="A158" t="str">
        <f>IF(Raw_Data!$A158="","E"&amp;TEXT(ROW()-1,"00000"),Raw_Data!$A158)</f>
        <v>E00157</v>
      </c>
      <c r="B158" t="s">
        <v>301</v>
      </c>
      <c r="C158" t="str">
        <f>IF(OR(PROPER(TRIM(Raw_Data!$B158))="M",PROPER(TRIM(Raw_Data!$B158))="MALE"),"Male",
IF(OR(PROPER(TRIM(Raw_Data!$B158))="F",PROPER(TRIM(Raw_Data!$B158))="FEMALE"),"Female","Unknown"))</f>
        <v>Female</v>
      </c>
      <c r="D158" t="str">
        <f>IF(TRIM(CLEAN(Raw_Data!$C158))="", "Unknown", PROPER(TRIM(Raw_Data!$C158)))</f>
        <v>Unknown</v>
      </c>
      <c r="E158" t="str">
        <f>IF(TRIM(Raw_Data!$D158)="IT","IT",PROPER(TRIM(CLEAN(Raw_Data!$D158))))</f>
        <v>Accounting And Finance</v>
      </c>
      <c r="F158" t="s">
        <v>6134</v>
      </c>
      <c r="G158" t="str">
        <f>SUBSTITUTE(PROPER(TRIM(CLEAN(Raw_Data!$F158)))," ","-")</f>
        <v/>
      </c>
      <c r="H158" t="str">
        <f>PROPER(TRIM(CLEAN(Raw_Data!$G158)))</f>
        <v/>
      </c>
      <c r="I158" s="4" t="str">
        <f>TRIM(CLEAN(Raw_Data!H158))</f>
        <v>40193</v>
      </c>
      <c r="K158" t="str">
        <f>IF(Clean_Data!$I158="","Active","Exited")</f>
        <v>Exited</v>
      </c>
      <c r="L158">
        <f ca="1">IF(Clean_Data!$K158="","",DATEDIF(Clean_Data!$K158,TODAY(),"Y"))</f>
        <v>28</v>
      </c>
      <c r="M158">
        <f>IF(Raw_Data!$L158="","",VALUE(SUBSTITUTE(SUBSTITUTE(TRIM(Raw_Data!$L158),"$",""),"k","000")))</f>
        <v>103396</v>
      </c>
    </row>
    <row r="159" spans="1:13" x14ac:dyDescent="0.3">
      <c r="A159" t="str">
        <f>IF(Raw_Data!$A159="","E"&amp;TEXT(ROW()-1,"00000"),Raw_Data!$A159)</f>
        <v>E00158</v>
      </c>
      <c r="B159" t="s">
        <v>302</v>
      </c>
      <c r="C159" t="str">
        <f>IF(OR(PROPER(TRIM(Raw_Data!$B159))="M",PROPER(TRIM(Raw_Data!$B159))="MALE"),"Male",
IF(OR(PROPER(TRIM(Raw_Data!$B159))="F",PROPER(TRIM(Raw_Data!$B159))="FEMALE"),"Female","Unknown"))</f>
        <v>Male</v>
      </c>
      <c r="D159" t="str">
        <f>IF(TRIM(CLEAN(Raw_Data!$C159))="", "Unknown", PROPER(TRIM(Raw_Data!$C159)))</f>
        <v>Denver</v>
      </c>
      <c r="E159" t="str">
        <f>IF(TRIM(Raw_Data!$D159)="IT","IT",PROPER(TRIM(CLEAN(Raw_Data!$D159))))</f>
        <v>Marketing</v>
      </c>
      <c r="F159" t="str">
        <f>IF(OR(UPPER(TRIM(Raw_Data!E159))="COO",
UPPER(TRIM(Raw_Data!E159))="HR",
UPPER(TRIM(Raw_Data!E159))="CEO",
UPPER(TRIM(Raw_Data!E159))="CFO",
UPPER(TRIM(Raw_Data!E159))="CMO"),
UPPER(TRIM(Raw_Data!E159)),
PROPER(TRIM(CLEAN(Raw_Data!E159))))</f>
        <v>Copywriter</v>
      </c>
      <c r="G159" t="str">
        <f>SUBSTITUTE(PROPER(TRIM(CLEAN(Raw_Data!$F159)))," ","-")</f>
        <v>Part-Time</v>
      </c>
      <c r="H159" t="str">
        <f>PROPER(TRIM(CLEAN(Raw_Data!$G159)))</f>
        <v>Internal Referral</v>
      </c>
      <c r="I159" s="4" t="str">
        <f>TRIM(CLEAN(Raw_Data!H159))</f>
        <v>40399</v>
      </c>
      <c r="K159" t="str">
        <f>IF(Clean_Data!$I159="","Active","Exited")</f>
        <v>Exited</v>
      </c>
      <c r="L159">
        <f ca="1">IF(Clean_Data!$K159="","",DATEDIF(Clean_Data!$K159,TODAY(),"Y"))</f>
        <v>65</v>
      </c>
      <c r="M159">
        <f>IF(Raw_Data!$L159="","",VALUE(SUBSTITUTE(SUBSTITUTE(TRIM(Raw_Data!$L159),"$",""),"k","000")))</f>
        <v>59683</v>
      </c>
    </row>
    <row r="160" spans="1:13" x14ac:dyDescent="0.3">
      <c r="A160" t="str">
        <f>IF(Raw_Data!$A160="","E"&amp;TEXT(ROW()-1,"00000"),Raw_Data!$A160)</f>
        <v>E00159</v>
      </c>
      <c r="B160" t="s">
        <v>303</v>
      </c>
      <c r="C160" t="str">
        <f>IF(OR(PROPER(TRIM(Raw_Data!$B160))="M",PROPER(TRIM(Raw_Data!$B160))="MALE"),"Male",
IF(OR(PROPER(TRIM(Raw_Data!$B160))="F",PROPER(TRIM(Raw_Data!$B160))="FEMALE"),"Female","Unknown"))</f>
        <v>Unknown</v>
      </c>
      <c r="D160" t="str">
        <f>IF(TRIM(CLEAN(Raw_Data!$C160))="", "Unknown", PROPER(TRIM(Raw_Data!$C160)))</f>
        <v>New York</v>
      </c>
      <c r="E160" t="str">
        <f>IF(TRIM(Raw_Data!$D160)="IT","IT",PROPER(TRIM(CLEAN(Raw_Data!$D160))))</f>
        <v>Research</v>
      </c>
      <c r="F160" t="str">
        <f>IF(OR(UPPER(TRIM(Raw_Data!E160))="COO",
UPPER(TRIM(Raw_Data!E160))="HR",
UPPER(TRIM(Raw_Data!E160))="CEO",
UPPER(TRIM(Raw_Data!E160))="CFO",
UPPER(TRIM(Raw_Data!E160))="CMO"),
UPPER(TRIM(Raw_Data!E160)),
PROPER(TRIM(CLEAN(Raw_Data!E160))))</f>
        <v>CFO</v>
      </c>
      <c r="G160" t="str">
        <f>SUBSTITUTE(PROPER(TRIM(CLEAN(Raw_Data!$F160)))," ","-")</f>
        <v>Part-Time</v>
      </c>
      <c r="H160" t="str">
        <f>PROPER(TRIM(CLEAN(Raw_Data!$G160)))</f>
        <v/>
      </c>
      <c r="I160" s="4" t="str">
        <f>TRIM(CLEAN(Raw_Data!H160))</f>
        <v>41696</v>
      </c>
      <c r="K160" t="str">
        <f>IF(Clean_Data!$I160="","Active","Exited")</f>
        <v>Active</v>
      </c>
      <c r="L160">
        <f ca="1">IF(Clean_Data!$K160="","",DATEDIF(Clean_Data!$K160,TODAY(),"Y"))</f>
        <v>38</v>
      </c>
      <c r="M160" t="str">
        <f>IF(Raw_Data!$L160="","",VALUE(SUBSTITUTE(SUBSTITUTE(TRIM(Raw_Data!$L160),"$",""),"k","000")))</f>
        <v/>
      </c>
    </row>
    <row r="161" spans="1:13" x14ac:dyDescent="0.3">
      <c r="A161" t="str">
        <f>IF(Raw_Data!$A161="","E"&amp;TEXT(ROW()-1,"00000"),Raw_Data!$A161)</f>
        <v>E00160</v>
      </c>
      <c r="B161" t="s">
        <v>304</v>
      </c>
      <c r="C161" t="str">
        <f>IF(OR(PROPER(TRIM(Raw_Data!$B161))="M",PROPER(TRIM(Raw_Data!$B161))="MALE"),"Male",
IF(OR(PROPER(TRIM(Raw_Data!$B161))="F",PROPER(TRIM(Raw_Data!$B161))="FEMALE"),"Female","Unknown"))</f>
        <v>Female</v>
      </c>
      <c r="D161" t="str">
        <f>IF(TRIM(CLEAN(Raw_Data!$C161))="", "Unknown", PROPER(TRIM(Raw_Data!$C161)))</f>
        <v>Unknown</v>
      </c>
      <c r="E161" t="str">
        <f>IF(TRIM(Raw_Data!$D161)="IT","IT",PROPER(TRIM(CLEAN(Raw_Data!$D161))))</f>
        <v>Logistics</v>
      </c>
      <c r="F161" t="str">
        <f>IF(OR(UPPER(TRIM(Raw_Data!E161))="COO",
UPPER(TRIM(Raw_Data!E161))="HR",
UPPER(TRIM(Raw_Data!E161))="CEO",
UPPER(TRIM(Raw_Data!E161))="CFO",
UPPER(TRIM(Raw_Data!E161))="CMO"),
UPPER(TRIM(Raw_Data!E161)),
PROPER(TRIM(CLEAN(Raw_Data!E161))))</f>
        <v>Accountant</v>
      </c>
      <c r="G161" t="str">
        <f>SUBSTITUTE(PROPER(TRIM(CLEAN(Raw_Data!$F161)))," ","-")</f>
        <v>Hourly-Rate</v>
      </c>
      <c r="H161" t="str">
        <f>PROPER(TRIM(CLEAN(Raw_Data!$G161)))</f>
        <v>Internal Referral</v>
      </c>
      <c r="I161" s="4" t="str">
        <f>TRIM(CLEAN(Raw_Data!H161))</f>
        <v>44044</v>
      </c>
      <c r="K161" t="str">
        <f>IF(Clean_Data!$I161="","Active","Exited")</f>
        <v>Active</v>
      </c>
      <c r="L161">
        <f ca="1">IF(Clean_Data!$K161="","",DATEDIF(Clean_Data!$K161,TODAY(),"Y"))</f>
        <v>43</v>
      </c>
      <c r="M161">
        <f>IF(Raw_Data!$L161="","",VALUE(SUBSTITUTE(SUBSTITUTE(TRIM(Raw_Data!$L161),"$",""),"k","000")))</f>
        <v>108620</v>
      </c>
    </row>
    <row r="162" spans="1:13" x14ac:dyDescent="0.3">
      <c r="A162" t="str">
        <f>IF(Raw_Data!$A162="","E"&amp;TEXT(ROW()-1,"00000"),Raw_Data!$A162)</f>
        <v>E00161</v>
      </c>
      <c r="B162" t="s">
        <v>306</v>
      </c>
      <c r="C162" t="str">
        <f>IF(OR(PROPER(TRIM(Raw_Data!$B162))="M",PROPER(TRIM(Raw_Data!$B162))="MALE"),"Male",
IF(OR(PROPER(TRIM(Raw_Data!$B162))="F",PROPER(TRIM(Raw_Data!$B162))="FEMALE"),"Female","Unknown"))</f>
        <v>Male</v>
      </c>
      <c r="D162" t="str">
        <f>IF(TRIM(CLEAN(Raw_Data!$C162))="", "Unknown", PROPER(TRIM(Raw_Data!$C162)))</f>
        <v>New York</v>
      </c>
      <c r="E162" t="str">
        <f>IF(TRIM(Raw_Data!$D162)="IT","IT",PROPER(TRIM(CLEAN(Raw_Data!$D162))))</f>
        <v/>
      </c>
      <c r="F162" t="str">
        <f>IF(OR(UPPER(TRIM(Raw_Data!E162))="COO",
UPPER(TRIM(Raw_Data!E162))="HR",
UPPER(TRIM(Raw_Data!E162))="CEO",
UPPER(TRIM(Raw_Data!E162))="CFO",
UPPER(TRIM(Raw_Data!E162))="CMO"),
UPPER(TRIM(Raw_Data!E162)),
PROPER(TRIM(CLEAN(Raw_Data!E162))))</f>
        <v>Designer</v>
      </c>
      <c r="G162" t="str">
        <f>SUBSTITUTE(PROPER(TRIM(CLEAN(Raw_Data!$F162)))," ","-")</f>
        <v>Hourly-Rate</v>
      </c>
      <c r="H162" t="str">
        <f>PROPER(TRIM(CLEAN(Raw_Data!$G162)))</f>
        <v>Organic</v>
      </c>
      <c r="I162" s="4" t="str">
        <f>TRIM(CLEAN(Raw_Data!H162))</f>
        <v>43334</v>
      </c>
      <c r="K162" t="str">
        <f>IF(Clean_Data!$I162="","Active","Exited")</f>
        <v>Active</v>
      </c>
      <c r="L162">
        <f ca="1">IF(Clean_Data!$K162="","",DATEDIF(Clean_Data!$K162,TODAY(),"Y"))</f>
        <v>27</v>
      </c>
      <c r="M162" t="str">
        <f>IF(Raw_Data!$L162="","",VALUE(SUBSTITUTE(SUBSTITUTE(TRIM(Raw_Data!$L162),"$",""),"k","000")))</f>
        <v/>
      </c>
    </row>
    <row r="163" spans="1:13" x14ac:dyDescent="0.3">
      <c r="A163" t="str">
        <f>IF(Raw_Data!$A163="","E"&amp;TEXT(ROW()-1,"00000"),Raw_Data!$A163)</f>
        <v>E00162</v>
      </c>
      <c r="B163" t="s">
        <v>307</v>
      </c>
      <c r="C163" t="str">
        <f>IF(OR(PROPER(TRIM(Raw_Data!$B163))="M",PROPER(TRIM(Raw_Data!$B163))="MALE"),"Male",
IF(OR(PROPER(TRIM(Raw_Data!$B163))="F",PROPER(TRIM(Raw_Data!$B163))="FEMALE"),"Female","Unknown"))</f>
        <v>Male</v>
      </c>
      <c r="D163" t="str">
        <f>IF(TRIM(CLEAN(Raw_Data!$C163))="", "Unknown", PROPER(TRIM(Raw_Data!$C163)))</f>
        <v>Austin</v>
      </c>
      <c r="E163" t="str">
        <f>IF(TRIM(Raw_Data!$D163)="IT","IT",PROPER(TRIM(CLEAN(Raw_Data!$D163))))</f>
        <v>Administrative</v>
      </c>
      <c r="F163" t="s">
        <v>6134</v>
      </c>
      <c r="G163" t="str">
        <f>SUBSTITUTE(PROPER(TRIM(CLEAN(Raw_Data!$F163)))," ","-")</f>
        <v>Hourly-Rate</v>
      </c>
      <c r="H163" t="str">
        <f>PROPER(TRIM(CLEAN(Raw_Data!$G163)))</f>
        <v>Online Portal</v>
      </c>
      <c r="I163" s="4" t="str">
        <f>TRIM(CLEAN(Raw_Data!H163))</f>
        <v>41903</v>
      </c>
      <c r="K163" t="str">
        <f>IF(Clean_Data!$I163="","Active","Exited")</f>
        <v>Active</v>
      </c>
      <c r="L163">
        <f ca="1">IF(Clean_Data!$K163="","",DATEDIF(Clean_Data!$K163,TODAY(),"Y"))</f>
        <v>53</v>
      </c>
      <c r="M163" t="str">
        <f>IF(Raw_Data!$L163="","",VALUE(SUBSTITUTE(SUBSTITUTE(TRIM(Raw_Data!$L163),"$",""),"k","000")))</f>
        <v/>
      </c>
    </row>
    <row r="164" spans="1:13" x14ac:dyDescent="0.3">
      <c r="A164" t="str">
        <f>IF(Raw_Data!$A164="","E"&amp;TEXT(ROW()-1,"00000"),Raw_Data!$A164)</f>
        <v>E00163</v>
      </c>
      <c r="B164" t="s">
        <v>309</v>
      </c>
      <c r="C164" t="str">
        <f>IF(OR(PROPER(TRIM(Raw_Data!$B164))="M",PROPER(TRIM(Raw_Data!$B164))="MALE"),"Male",
IF(OR(PROPER(TRIM(Raw_Data!$B164))="F",PROPER(TRIM(Raw_Data!$B164))="FEMALE"),"Female","Unknown"))</f>
        <v>Unknown</v>
      </c>
      <c r="D164" t="str">
        <f>IF(TRIM(CLEAN(Raw_Data!$C164))="", "Unknown", PROPER(TRIM(Raw_Data!$C164)))</f>
        <v>San Diego</v>
      </c>
      <c r="E164" t="str">
        <f>IF(TRIM(Raw_Data!$D164)="IT","IT",PROPER(TRIM(CLEAN(Raw_Data!$D164))))</f>
        <v>Accounting And Finance</v>
      </c>
      <c r="F164" t="str">
        <f>IF(OR(UPPER(TRIM(Raw_Data!E164))="COO",
UPPER(TRIM(Raw_Data!E164))="HR",
UPPER(TRIM(Raw_Data!E164))="CEO",
UPPER(TRIM(Raw_Data!E164))="CFO",
UPPER(TRIM(Raw_Data!E164))="CMO"),
UPPER(TRIM(Raw_Data!E164)),
PROPER(TRIM(CLEAN(Raw_Data!E164))))</f>
        <v>CMO</v>
      </c>
      <c r="G164" t="str">
        <f>SUBSTITUTE(PROPER(TRIM(CLEAN(Raw_Data!$F164)))," ","-")</f>
        <v/>
      </c>
      <c r="H164" t="str">
        <f>PROPER(TRIM(CLEAN(Raw_Data!$G164)))</f>
        <v>Recruiting Agency</v>
      </c>
      <c r="I164" s="4" t="str">
        <f>TRIM(CLEAN(Raw_Data!H164))</f>
        <v>40110</v>
      </c>
      <c r="K164" t="str">
        <f>IF(Clean_Data!$I164="","Active","Exited")</f>
        <v>Exited</v>
      </c>
      <c r="L164">
        <f ca="1">IF(Clean_Data!$K164="","",DATEDIF(Clean_Data!$K164,TODAY(),"Y"))</f>
        <v>36</v>
      </c>
      <c r="M164" t="str">
        <f>IF(Raw_Data!$L164="","",VALUE(SUBSTITUTE(SUBSTITUTE(TRIM(Raw_Data!$L164),"$",""),"k","000")))</f>
        <v/>
      </c>
    </row>
    <row r="165" spans="1:13" x14ac:dyDescent="0.3">
      <c r="A165" t="str">
        <f>IF(Raw_Data!$A165="","E"&amp;TEXT(ROW()-1,"00000"),Raw_Data!$A165)</f>
        <v>E00164</v>
      </c>
      <c r="B165" t="s">
        <v>310</v>
      </c>
      <c r="C165" t="str">
        <f>IF(OR(PROPER(TRIM(Raw_Data!$B165))="M",PROPER(TRIM(Raw_Data!$B165))="MALE"),"Male",
IF(OR(PROPER(TRIM(Raw_Data!$B165))="F",PROPER(TRIM(Raw_Data!$B165))="FEMALE"),"Female","Unknown"))</f>
        <v>Male</v>
      </c>
      <c r="D165" t="str">
        <f>IF(TRIM(CLEAN(Raw_Data!$C165))="", "Unknown", PROPER(TRIM(Raw_Data!$C165)))</f>
        <v>Unknown</v>
      </c>
      <c r="E165" t="str">
        <f>IF(TRIM(Raw_Data!$D165)="IT","IT",PROPER(TRIM(CLEAN(Raw_Data!$D165))))</f>
        <v>Marketing</v>
      </c>
      <c r="F165" t="str">
        <f>IF(OR(UPPER(TRIM(Raw_Data!E165))="COO",
UPPER(TRIM(Raw_Data!E165))="HR",
UPPER(TRIM(Raw_Data!E165))="CEO",
UPPER(TRIM(Raw_Data!E165))="CFO",
UPPER(TRIM(Raw_Data!E165))="CMO"),
UPPER(TRIM(Raw_Data!E165)),
PROPER(TRIM(CLEAN(Raw_Data!E165))))</f>
        <v>COO</v>
      </c>
      <c r="G165" t="str">
        <f>SUBSTITUTE(PROPER(TRIM(CLEAN(Raw_Data!$F165)))," ","-")</f>
        <v>Full-Time</v>
      </c>
      <c r="H165" t="str">
        <f>PROPER(TRIM(CLEAN(Raw_Data!$G165)))</f>
        <v>Career Fairs</v>
      </c>
      <c r="I165" s="4" t="str">
        <f>TRIM(CLEAN(Raw_Data!H165))</f>
        <v>41882</v>
      </c>
      <c r="K165" t="str">
        <f>IF(Clean_Data!$I165="","Active","Exited")</f>
        <v>Exited</v>
      </c>
      <c r="L165">
        <f ca="1">IF(Clean_Data!$K165="","",DATEDIF(Clean_Data!$K165,TODAY(),"Y"))</f>
        <v>35</v>
      </c>
      <c r="M165">
        <f>IF(Raw_Data!$L165="","",VALUE(SUBSTITUTE(SUBSTITUTE(TRIM(Raw_Data!$L165),"$",""),"k","000")))</f>
        <v>93119</v>
      </c>
    </row>
    <row r="166" spans="1:13" x14ac:dyDescent="0.3">
      <c r="A166" t="str">
        <f>IF(Raw_Data!$A166="","E"&amp;TEXT(ROW()-1,"00000"),Raw_Data!$A166)</f>
        <v>E00165</v>
      </c>
      <c r="B166" t="s">
        <v>311</v>
      </c>
      <c r="C166" t="str">
        <f>IF(OR(PROPER(TRIM(Raw_Data!$B166))="M",PROPER(TRIM(Raw_Data!$B166))="MALE"),"Male",
IF(OR(PROPER(TRIM(Raw_Data!$B166))="F",PROPER(TRIM(Raw_Data!$B166))="FEMALE"),"Female","Unknown"))</f>
        <v>Unknown</v>
      </c>
      <c r="D166" t="str">
        <f>IF(TRIM(CLEAN(Raw_Data!$C166))="", "Unknown", PROPER(TRIM(Raw_Data!$C166)))</f>
        <v>New York</v>
      </c>
      <c r="E166" t="str">
        <f>IF(TRIM(Raw_Data!$D166)="IT","IT",PROPER(TRIM(CLEAN(Raw_Data!$D166))))</f>
        <v>Logistics</v>
      </c>
      <c r="F166" t="str">
        <f>IF(OR(UPPER(TRIM(Raw_Data!E166))="COO",
UPPER(TRIM(Raw_Data!E166))="HR",
UPPER(TRIM(Raw_Data!E166))="CEO",
UPPER(TRIM(Raw_Data!E166))="CFO",
UPPER(TRIM(Raw_Data!E166))="CMO"),
UPPER(TRIM(Raw_Data!E166)),
PROPER(TRIM(CLEAN(Raw_Data!E166))))</f>
        <v>CEO</v>
      </c>
      <c r="G166" t="str">
        <f>SUBSTITUTE(PROPER(TRIM(CLEAN(Raw_Data!$F166)))," ","-")</f>
        <v/>
      </c>
      <c r="H166" t="str">
        <f>PROPER(TRIM(CLEAN(Raw_Data!$G166)))</f>
        <v/>
      </c>
      <c r="I166" s="4" t="str">
        <f>TRIM(CLEAN(Raw_Data!H166))</f>
        <v>42649</v>
      </c>
      <c r="K166" t="str">
        <f>IF(Clean_Data!$I166="","Active","Exited")</f>
        <v>Exited</v>
      </c>
      <c r="L166">
        <f ca="1">IF(Clean_Data!$K166="","",DATEDIF(Clean_Data!$K166,TODAY(),"Y"))</f>
        <v>24</v>
      </c>
      <c r="M166">
        <f>IF(Raw_Data!$L166="","",VALUE(SUBSTITUTE(SUBSTITUTE(TRIM(Raw_Data!$L166),"$",""),"k","000")))</f>
        <v>107481</v>
      </c>
    </row>
    <row r="167" spans="1:13" x14ac:dyDescent="0.3">
      <c r="A167" t="str">
        <f>IF(Raw_Data!$A167="","E"&amp;TEXT(ROW()-1,"00000"),Raw_Data!$A167)</f>
        <v>E00166</v>
      </c>
      <c r="B167" t="s">
        <v>313</v>
      </c>
      <c r="C167" t="str">
        <f>IF(OR(PROPER(TRIM(Raw_Data!$B167))="M",PROPER(TRIM(Raw_Data!$B167))="MALE"),"Male",
IF(OR(PROPER(TRIM(Raw_Data!$B167))="F",PROPER(TRIM(Raw_Data!$B167))="FEMALE"),"Female","Unknown"))</f>
        <v>Female</v>
      </c>
      <c r="D167" t="str">
        <f>IF(TRIM(CLEAN(Raw_Data!$C167))="", "Unknown", PROPER(TRIM(Raw_Data!$C167)))</f>
        <v>New York</v>
      </c>
      <c r="E167" t="str">
        <f>IF(TRIM(Raw_Data!$D167)="IT","IT",PROPER(TRIM(CLEAN(Raw_Data!$D167))))</f>
        <v>Legal</v>
      </c>
      <c r="F167" t="str">
        <f>IF(OR(UPPER(TRIM(Raw_Data!E167))="COO",
UPPER(TRIM(Raw_Data!E167))="HR",
UPPER(TRIM(Raw_Data!E167))="CEO",
UPPER(TRIM(Raw_Data!E167))="CFO",
UPPER(TRIM(Raw_Data!E167))="CMO"),
UPPER(TRIM(Raw_Data!E167)),
PROPER(TRIM(CLEAN(Raw_Data!E167))))</f>
        <v>CMO</v>
      </c>
      <c r="G167" t="str">
        <f>SUBSTITUTE(PROPER(TRIM(CLEAN(Raw_Data!$F167)))," ","-")</f>
        <v>Full-Time</v>
      </c>
      <c r="H167" t="str">
        <f>PROPER(TRIM(CLEAN(Raw_Data!$G167)))</f>
        <v>Internal Referral</v>
      </c>
      <c r="I167" s="4" t="str">
        <f>TRIM(CLEAN(Raw_Data!H167))</f>
        <v>43210</v>
      </c>
      <c r="K167" t="str">
        <f>IF(Clean_Data!$I167="","Active","Exited")</f>
        <v>Exited</v>
      </c>
      <c r="L167">
        <f ca="1">IF(Clean_Data!$K167="","",DATEDIF(Clean_Data!$K167,TODAY(),"Y"))</f>
        <v>64</v>
      </c>
      <c r="M167">
        <f>IF(Raw_Data!$L167="","",VALUE(SUBSTITUTE(SUBSTITUTE(TRIM(Raw_Data!$L167),"$",""),"k","000")))</f>
        <v>72000</v>
      </c>
    </row>
    <row r="168" spans="1:13" x14ac:dyDescent="0.3">
      <c r="A168" t="str">
        <f>IF(Raw_Data!$A168="","E"&amp;TEXT(ROW()-1,"00000"),Raw_Data!$A168)</f>
        <v>E00167</v>
      </c>
      <c r="B168" t="s">
        <v>315</v>
      </c>
      <c r="C168" t="str">
        <f>IF(OR(PROPER(TRIM(Raw_Data!$B168))="M",PROPER(TRIM(Raw_Data!$B168))="MALE"),"Male",
IF(OR(PROPER(TRIM(Raw_Data!$B168))="F",PROPER(TRIM(Raw_Data!$B168))="FEMALE"),"Female","Unknown"))</f>
        <v>Male</v>
      </c>
      <c r="D168" t="str">
        <f>IF(TRIM(CLEAN(Raw_Data!$C168))="", "Unknown", PROPER(TRIM(Raw_Data!$C168)))</f>
        <v>Austin</v>
      </c>
      <c r="E168" t="str">
        <f>IF(TRIM(Raw_Data!$D168)="IT","IT",PROPER(TRIM(CLEAN(Raw_Data!$D168))))</f>
        <v>Research</v>
      </c>
      <c r="F168" t="str">
        <f>IF(OR(UPPER(TRIM(Raw_Data!E168))="COO",
UPPER(TRIM(Raw_Data!E168))="HR",
UPPER(TRIM(Raw_Data!E168))="CEO",
UPPER(TRIM(Raw_Data!E168))="CFO",
UPPER(TRIM(Raw_Data!E168))="CMO"),
UPPER(TRIM(Raw_Data!E168)),
PROPER(TRIM(CLEAN(Raw_Data!E168))))</f>
        <v>Sales Executive</v>
      </c>
      <c r="G168" t="str">
        <f>SUBSTITUTE(PROPER(TRIM(CLEAN(Raw_Data!$F168)))," ","-")</f>
        <v/>
      </c>
      <c r="H168" t="str">
        <f>PROPER(TRIM(CLEAN(Raw_Data!$G168)))</f>
        <v>Organic</v>
      </c>
      <c r="I168" s="4" t="str">
        <f>TRIM(CLEAN(Raw_Data!H168))</f>
        <v>43677</v>
      </c>
      <c r="K168" t="str">
        <f>IF(Clean_Data!$I168="","Active","Exited")</f>
        <v>Active</v>
      </c>
      <c r="L168">
        <f ca="1">IF(Clean_Data!$K168="","",DATEDIF(Clean_Data!$K168,TODAY(),"Y"))</f>
        <v>50</v>
      </c>
      <c r="M168">
        <f>IF(Raw_Data!$L168="","",VALUE(SUBSTITUTE(SUBSTITUTE(TRIM(Raw_Data!$L168),"$",""),"k","000")))</f>
        <v>94720</v>
      </c>
    </row>
    <row r="169" spans="1:13" x14ac:dyDescent="0.3">
      <c r="A169" t="str">
        <f>IF(Raw_Data!$A169="","E"&amp;TEXT(ROW()-1,"00000"),Raw_Data!$A169)</f>
        <v>E00168</v>
      </c>
      <c r="B169" t="s">
        <v>316</v>
      </c>
      <c r="C169" t="str">
        <f>IF(OR(PROPER(TRIM(Raw_Data!$B169))="M",PROPER(TRIM(Raw_Data!$B169))="MALE"),"Male",
IF(OR(PROPER(TRIM(Raw_Data!$B169))="F",PROPER(TRIM(Raw_Data!$B169))="FEMALE"),"Female","Unknown"))</f>
        <v>Female</v>
      </c>
      <c r="D169" t="str">
        <f>IF(TRIM(CLEAN(Raw_Data!$C169))="", "Unknown", PROPER(TRIM(Raw_Data!$C169)))</f>
        <v>Denver</v>
      </c>
      <c r="E169" t="str">
        <f>IF(TRIM(Raw_Data!$D169)="IT","IT",PROPER(TRIM(CLEAN(Raw_Data!$D169))))</f>
        <v>Administrative</v>
      </c>
      <c r="F169" t="s">
        <v>6134</v>
      </c>
      <c r="G169" t="str">
        <f>SUBSTITUTE(PROPER(TRIM(CLEAN(Raw_Data!$F169)))," ","-")</f>
        <v/>
      </c>
      <c r="H169" t="str">
        <f>PROPER(TRIM(CLEAN(Raw_Data!$G169)))</f>
        <v>Internal Referral</v>
      </c>
      <c r="I169" s="4" t="str">
        <f>TRIM(CLEAN(Raw_Data!H169))</f>
        <v>40577</v>
      </c>
      <c r="K169" t="str">
        <f>IF(Clean_Data!$I169="","Active","Exited")</f>
        <v>Active</v>
      </c>
      <c r="L169">
        <f ca="1">IF(Clean_Data!$K169="","",DATEDIF(Clean_Data!$K169,TODAY(),"Y"))</f>
        <v>34</v>
      </c>
      <c r="M169" t="str">
        <f>IF(Raw_Data!$L169="","",VALUE(SUBSTITUTE(SUBSTITUTE(TRIM(Raw_Data!$L169),"$",""),"k","000")))</f>
        <v/>
      </c>
    </row>
    <row r="170" spans="1:13" x14ac:dyDescent="0.3">
      <c r="A170" t="str">
        <f>IF(Raw_Data!$A170="","E"&amp;TEXT(ROW()-1,"00000"),Raw_Data!$A170)</f>
        <v>E00169</v>
      </c>
      <c r="B170" t="s">
        <v>318</v>
      </c>
      <c r="C170" t="str">
        <f>IF(OR(PROPER(TRIM(Raw_Data!$B170))="M",PROPER(TRIM(Raw_Data!$B170))="MALE"),"Male",
IF(OR(PROPER(TRIM(Raw_Data!$B170))="F",PROPER(TRIM(Raw_Data!$B170))="FEMALE"),"Female","Unknown"))</f>
        <v>Male</v>
      </c>
      <c r="D170" t="str">
        <f>IF(TRIM(CLEAN(Raw_Data!$C170))="", "Unknown", PROPER(TRIM(Raw_Data!$C170)))</f>
        <v>Seattle</v>
      </c>
      <c r="E170" t="str">
        <f>IF(TRIM(Raw_Data!$D170)="IT","IT",PROPER(TRIM(CLEAN(Raw_Data!$D170))))</f>
        <v>Operations</v>
      </c>
      <c r="F170" t="str">
        <f>IF(OR(UPPER(TRIM(Raw_Data!E170))="COO",
UPPER(TRIM(Raw_Data!E170))="HR",
UPPER(TRIM(Raw_Data!E170))="CEO",
UPPER(TRIM(Raw_Data!E170))="CFO",
UPPER(TRIM(Raw_Data!E170))="CMO"),
UPPER(TRIM(Raw_Data!E170)),
PROPER(TRIM(CLEAN(Raw_Data!E170))))</f>
        <v>Analyst</v>
      </c>
      <c r="G170" t="str">
        <f>SUBSTITUTE(PROPER(TRIM(CLEAN(Raw_Data!$F170)))," ","-")</f>
        <v/>
      </c>
      <c r="H170" t="str">
        <f>PROPER(TRIM(CLEAN(Raw_Data!$G170)))</f>
        <v>Recruiting Agency</v>
      </c>
      <c r="I170" s="4" t="str">
        <f>TRIM(CLEAN(Raw_Data!H170))</f>
        <v>40370</v>
      </c>
      <c r="K170" t="str">
        <f>IF(Clean_Data!$I170="","Active","Exited")</f>
        <v>Active</v>
      </c>
      <c r="L170">
        <f ca="1">IF(Clean_Data!$K170="","",DATEDIF(Clean_Data!$K170,TODAY(),"Y"))</f>
        <v>44</v>
      </c>
      <c r="M170" t="str">
        <f>IF(Raw_Data!$L170="","",VALUE(SUBSTITUTE(SUBSTITUTE(TRIM(Raw_Data!$L170),"$",""),"k","000")))</f>
        <v/>
      </c>
    </row>
    <row r="171" spans="1:13" x14ac:dyDescent="0.3">
      <c r="A171" t="str">
        <f>IF(Raw_Data!$A171="","E"&amp;TEXT(ROW()-1,"00000"),Raw_Data!$A171)</f>
        <v>E00170</v>
      </c>
      <c r="B171" t="s">
        <v>319</v>
      </c>
      <c r="C171" t="str">
        <f>IF(OR(PROPER(TRIM(Raw_Data!$B171))="M",PROPER(TRIM(Raw_Data!$B171))="MALE"),"Male",
IF(OR(PROPER(TRIM(Raw_Data!$B171))="F",PROPER(TRIM(Raw_Data!$B171))="FEMALE"),"Female","Unknown"))</f>
        <v>Male</v>
      </c>
      <c r="D171" t="str">
        <f>IF(TRIM(CLEAN(Raw_Data!$C171))="", "Unknown", PROPER(TRIM(Raw_Data!$C171)))</f>
        <v>Denver</v>
      </c>
      <c r="E171" t="str">
        <f>IF(TRIM(Raw_Data!$D171)="IT","IT",PROPER(TRIM(CLEAN(Raw_Data!$D171))))</f>
        <v>Accounting And Finance</v>
      </c>
      <c r="F171" s="2" t="str">
        <f>UPPER(LEFT(Raw_Data!E171,2))&amp;MID(PROPER(Raw_Data!E171),3,LEN(Raw_Data!E171))</f>
        <v>HR Manager</v>
      </c>
      <c r="G171" t="str">
        <f>SUBSTITUTE(PROPER(TRIM(CLEAN(Raw_Data!$F171)))," ","-")</f>
        <v>Hourly-Rate</v>
      </c>
      <c r="H171" t="str">
        <f>PROPER(TRIM(CLEAN(Raw_Data!$G171)))</f>
        <v>Organic</v>
      </c>
      <c r="I171" s="4" t="str">
        <f>TRIM(CLEAN(Raw_Data!H171))</f>
        <v>40830</v>
      </c>
      <c r="K171" t="str">
        <f>IF(Clean_Data!$I171="","Active","Exited")</f>
        <v>Exited</v>
      </c>
      <c r="L171" t="str">
        <f ca="1">IF(Clean_Data!$K171="","",DATEDIF(Clean_Data!$K171,TODAY(),"Y"))</f>
        <v/>
      </c>
      <c r="M171" t="str">
        <f>IF(Raw_Data!$L171="","",VALUE(SUBSTITUTE(SUBSTITUTE(TRIM(Raw_Data!$L171),"$",""),"k","000")))</f>
        <v/>
      </c>
    </row>
    <row r="172" spans="1:13" x14ac:dyDescent="0.3">
      <c r="A172" t="str">
        <f>IF(Raw_Data!$A172="","E"&amp;TEXT(ROW()-1,"00000"),Raw_Data!$A172)</f>
        <v>E00171</v>
      </c>
      <c r="B172" t="s">
        <v>320</v>
      </c>
      <c r="C172" t="str">
        <f>IF(OR(PROPER(TRIM(Raw_Data!$B172))="M",PROPER(TRIM(Raw_Data!$B172))="MALE"),"Male",
IF(OR(PROPER(TRIM(Raw_Data!$B172))="F",PROPER(TRIM(Raw_Data!$B172))="FEMALE"),"Female","Unknown"))</f>
        <v>Male</v>
      </c>
      <c r="D172" t="str">
        <f>IF(TRIM(CLEAN(Raw_Data!$C172))="", "Unknown", PROPER(TRIM(Raw_Data!$C172)))</f>
        <v>Austin</v>
      </c>
      <c r="E172" t="str">
        <f>IF(TRIM(Raw_Data!$D172)="IT","IT",PROPER(TRIM(CLEAN(Raw_Data!$D172))))</f>
        <v>Legal</v>
      </c>
      <c r="F172" t="s">
        <v>6134</v>
      </c>
      <c r="G172" t="str">
        <f>SUBSTITUTE(PROPER(TRIM(CLEAN(Raw_Data!$F172)))," ","-")</f>
        <v/>
      </c>
      <c r="H172" t="str">
        <f>PROPER(TRIM(CLEAN(Raw_Data!$G172)))</f>
        <v>Job Boards</v>
      </c>
      <c r="I172" s="4" t="str">
        <f>TRIM(CLEAN(Raw_Data!H172))</f>
        <v>44161</v>
      </c>
      <c r="K172" t="str">
        <f>IF(Clean_Data!$I172="","Active","Exited")</f>
        <v>Active</v>
      </c>
      <c r="L172">
        <f ca="1">IF(Clean_Data!$K172="","",DATEDIF(Clean_Data!$K172,TODAY(),"Y"))</f>
        <v>36</v>
      </c>
      <c r="M172">
        <f>IF(Raw_Data!$L172="","",VALUE(SUBSTITUTE(SUBSTITUTE(TRIM(Raw_Data!$L172),"$",""),"k","000")))</f>
        <v>72556</v>
      </c>
    </row>
    <row r="173" spans="1:13" x14ac:dyDescent="0.3">
      <c r="A173" t="str">
        <f>IF(Raw_Data!$A173="","E"&amp;TEXT(ROW()-1,"00000"),Raw_Data!$A173)</f>
        <v>E00172</v>
      </c>
      <c r="B173" t="s">
        <v>321</v>
      </c>
      <c r="C173" t="str">
        <f>IF(OR(PROPER(TRIM(Raw_Data!$B173))="M",PROPER(TRIM(Raw_Data!$B173))="MALE"),"Male",
IF(OR(PROPER(TRIM(Raw_Data!$B173))="F",PROPER(TRIM(Raw_Data!$B173))="FEMALE"),"Female","Unknown"))</f>
        <v>Male</v>
      </c>
      <c r="D173" t="str">
        <f>IF(TRIM(CLEAN(Raw_Data!$C173))="", "Unknown", PROPER(TRIM(Raw_Data!$C173)))</f>
        <v>Seattle</v>
      </c>
      <c r="E173" t="str">
        <f>IF(TRIM(Raw_Data!$D173)="IT","IT",PROPER(TRIM(CLEAN(Raw_Data!$D173))))</f>
        <v>Marketing</v>
      </c>
      <c r="F173" t="str">
        <f>IF(OR(UPPER(TRIM(Raw_Data!E173))="COO",
UPPER(TRIM(Raw_Data!E173))="HR",
UPPER(TRIM(Raw_Data!E173))="CEO",
UPPER(TRIM(Raw_Data!E173))="CFO",
UPPER(TRIM(Raw_Data!E173))="CMO"),
UPPER(TRIM(Raw_Data!E173)),
PROPER(TRIM(CLEAN(Raw_Data!E173))))</f>
        <v>CEO</v>
      </c>
      <c r="G173" t="str">
        <f>SUBSTITUTE(PROPER(TRIM(CLEAN(Raw_Data!$F173)))," ","-")</f>
        <v>Full-Time</v>
      </c>
      <c r="H173" t="str">
        <f>PROPER(TRIM(CLEAN(Raw_Data!$G173)))</f>
        <v>Organic</v>
      </c>
      <c r="I173" s="4" t="str">
        <f>TRIM(CLEAN(Raw_Data!H173))</f>
        <v>41763</v>
      </c>
      <c r="K173" t="str">
        <f>IF(Clean_Data!$I173="","Active","Exited")</f>
        <v>Active</v>
      </c>
      <c r="L173">
        <f ca="1">IF(Clean_Data!$K173="","",DATEDIF(Clean_Data!$K173,TODAY(),"Y"))</f>
        <v>51</v>
      </c>
      <c r="M173" t="str">
        <f>IF(Raw_Data!$L173="","",VALUE(SUBSTITUTE(SUBSTITUTE(TRIM(Raw_Data!$L173),"$",""),"k","000")))</f>
        <v/>
      </c>
    </row>
    <row r="174" spans="1:13" x14ac:dyDescent="0.3">
      <c r="A174" t="str">
        <f>IF(Raw_Data!$A174="","E"&amp;TEXT(ROW()-1,"00000"),Raw_Data!$A174)</f>
        <v>E00173</v>
      </c>
      <c r="B174" t="s">
        <v>323</v>
      </c>
      <c r="C174" t="str">
        <f>IF(OR(PROPER(TRIM(Raw_Data!$B174))="M",PROPER(TRIM(Raw_Data!$B174))="MALE"),"Male",
IF(OR(PROPER(TRIM(Raw_Data!$B174))="F",PROPER(TRIM(Raw_Data!$B174))="FEMALE"),"Female","Unknown"))</f>
        <v>Unknown</v>
      </c>
      <c r="D174" t="str">
        <f>IF(TRIM(CLEAN(Raw_Data!$C174))="", "Unknown", PROPER(TRIM(Raw_Data!$C174)))</f>
        <v>Denver</v>
      </c>
      <c r="E174" t="str">
        <f>IF(TRIM(Raw_Data!$D174)="IT","IT",PROPER(TRIM(CLEAN(Raw_Data!$D174))))</f>
        <v>Logistics</v>
      </c>
      <c r="F174" t="str">
        <f>IF(OR(UPPER(TRIM(Raw_Data!E174))="COO",
UPPER(TRIM(Raw_Data!E174))="HR",
UPPER(TRIM(Raw_Data!E174))="CEO",
UPPER(TRIM(Raw_Data!E174))="CFO",
UPPER(TRIM(Raw_Data!E174))="CMO"),
UPPER(TRIM(Raw_Data!E174)),
PROPER(TRIM(CLEAN(Raw_Data!E174))))</f>
        <v>Accountant</v>
      </c>
      <c r="G174" t="str">
        <f>SUBSTITUTE(PROPER(TRIM(CLEAN(Raw_Data!$F174)))," ","-")</f>
        <v>Part-Time</v>
      </c>
      <c r="H174" t="str">
        <f>PROPER(TRIM(CLEAN(Raw_Data!$G174)))</f>
        <v>Career Fairs</v>
      </c>
      <c r="I174" s="4" t="str">
        <f>TRIM(CLEAN(Raw_Data!H174))</f>
        <v>41462</v>
      </c>
      <c r="K174" t="str">
        <f>IF(Clean_Data!$I174="","Active","Exited")</f>
        <v>Active</v>
      </c>
      <c r="L174">
        <f ca="1">IF(Clean_Data!$K174="","",DATEDIF(Clean_Data!$K174,TODAY(),"Y"))</f>
        <v>36</v>
      </c>
      <c r="M174" t="str">
        <f>IF(Raw_Data!$L174="","",VALUE(SUBSTITUTE(SUBSTITUTE(TRIM(Raw_Data!$L174),"$",""),"k","000")))</f>
        <v/>
      </c>
    </row>
    <row r="175" spans="1:13" x14ac:dyDescent="0.3">
      <c r="A175" t="str">
        <f>IF(Raw_Data!$A175="","E"&amp;TEXT(ROW()-1,"00000"),Raw_Data!$A175)</f>
        <v>E00174</v>
      </c>
      <c r="B175" t="s">
        <v>324</v>
      </c>
      <c r="C175" t="str">
        <f>IF(OR(PROPER(TRIM(Raw_Data!$B175))="M",PROPER(TRIM(Raw_Data!$B175))="MALE"),"Male",
IF(OR(PROPER(TRIM(Raw_Data!$B175))="F",PROPER(TRIM(Raw_Data!$B175))="FEMALE"),"Female","Unknown"))</f>
        <v>Male</v>
      </c>
      <c r="D175" t="str">
        <f>IF(TRIM(CLEAN(Raw_Data!$C175))="", "Unknown", PROPER(TRIM(Raw_Data!$C175)))</f>
        <v>New York</v>
      </c>
      <c r="E175" t="str">
        <f>IF(TRIM(Raw_Data!$D175)="IT","IT",PROPER(TRIM(CLEAN(Raw_Data!$D175))))</f>
        <v>Legal</v>
      </c>
      <c r="F175" t="str">
        <f>IF(OR(UPPER(TRIM(Raw_Data!E175))="COO",
UPPER(TRIM(Raw_Data!E175))="HR",
UPPER(TRIM(Raw_Data!E175))="CEO",
UPPER(TRIM(Raw_Data!E175))="CFO",
UPPER(TRIM(Raw_Data!E175))="CMO"),
UPPER(TRIM(Raw_Data!E175)),
PROPER(TRIM(CLEAN(Raw_Data!E175))))</f>
        <v>Sales Executive</v>
      </c>
      <c r="G175" t="str">
        <f>SUBSTITUTE(PROPER(TRIM(CLEAN(Raw_Data!$F175)))," ","-")</f>
        <v/>
      </c>
      <c r="H175" t="str">
        <f>PROPER(TRIM(CLEAN(Raw_Data!$G175)))</f>
        <v>Internal Referral</v>
      </c>
      <c r="I175" s="4" t="str">
        <f>TRIM(CLEAN(Raw_Data!H175))</f>
        <v>42221</v>
      </c>
      <c r="K175" t="str">
        <f>IF(Clean_Data!$I175="","Active","Exited")</f>
        <v>Active</v>
      </c>
      <c r="L175">
        <f ca="1">IF(Clean_Data!$K175="","",DATEDIF(Clean_Data!$K175,TODAY(),"Y"))</f>
        <v>57</v>
      </c>
      <c r="M175">
        <f>IF(Raw_Data!$L175="","",VALUE(SUBSTITUTE(SUBSTITUTE(TRIM(Raw_Data!$L175),"$",""),"k","000")))</f>
        <v>67848</v>
      </c>
    </row>
    <row r="176" spans="1:13" x14ac:dyDescent="0.3">
      <c r="A176" t="str">
        <f>IF(Raw_Data!$A176="","E"&amp;TEXT(ROW()-1,"00000"),Raw_Data!$A176)</f>
        <v>E00175</v>
      </c>
      <c r="B176" t="s">
        <v>326</v>
      </c>
      <c r="C176" t="str">
        <f>IF(OR(PROPER(TRIM(Raw_Data!$B176))="M",PROPER(TRIM(Raw_Data!$B176))="MALE"),"Male",
IF(OR(PROPER(TRIM(Raw_Data!$B176))="F",PROPER(TRIM(Raw_Data!$B176))="FEMALE"),"Female","Unknown"))</f>
        <v>Male</v>
      </c>
      <c r="D176" t="str">
        <f>IF(TRIM(CLEAN(Raw_Data!$C176))="", "Unknown", PROPER(TRIM(Raw_Data!$C176)))</f>
        <v>Seattle</v>
      </c>
      <c r="E176" t="str">
        <f>IF(TRIM(Raw_Data!$D176)="IT","IT",PROPER(TRIM(CLEAN(Raw_Data!$D176))))</f>
        <v>Accounting And Finance</v>
      </c>
      <c r="F176" t="str">
        <f>IF(OR(UPPER(TRIM(Raw_Data!E176))="COO",
UPPER(TRIM(Raw_Data!E176))="HR",
UPPER(TRIM(Raw_Data!E176))="CEO",
UPPER(TRIM(Raw_Data!E176))="CFO",
UPPER(TRIM(Raw_Data!E176))="CMO"),
UPPER(TRIM(Raw_Data!E176)),
PROPER(TRIM(CLEAN(Raw_Data!E176))))</f>
        <v>Copywriter</v>
      </c>
      <c r="G176" t="str">
        <f>SUBSTITUTE(PROPER(TRIM(CLEAN(Raw_Data!$F176)))," ","-")</f>
        <v>Part-Time</v>
      </c>
      <c r="H176" t="str">
        <f>PROPER(TRIM(CLEAN(Raw_Data!$G176)))</f>
        <v/>
      </c>
      <c r="I176" s="4" t="str">
        <f>TRIM(CLEAN(Raw_Data!H176))</f>
        <v>42384</v>
      </c>
      <c r="K176" t="str">
        <f>IF(Clean_Data!$I176="","Active","Exited")</f>
        <v>Exited</v>
      </c>
      <c r="L176">
        <f ca="1">IF(Clean_Data!$K176="","",DATEDIF(Clean_Data!$K176,TODAY(),"Y"))</f>
        <v>33</v>
      </c>
      <c r="M176">
        <f>IF(Raw_Data!$L176="","",VALUE(SUBSTITUTE(SUBSTITUTE(TRIM(Raw_Data!$L176),"$",""),"k","000")))</f>
        <v>45000</v>
      </c>
    </row>
    <row r="177" spans="1:13" x14ac:dyDescent="0.3">
      <c r="A177" t="str">
        <f>IF(Raw_Data!$A177="","E"&amp;TEXT(ROW()-1,"00000"),Raw_Data!$A177)</f>
        <v>E00176</v>
      </c>
      <c r="B177" t="s">
        <v>328</v>
      </c>
      <c r="C177" t="str">
        <f>IF(OR(PROPER(TRIM(Raw_Data!$B177))="M",PROPER(TRIM(Raw_Data!$B177))="MALE"),"Male",
IF(OR(PROPER(TRIM(Raw_Data!$B177))="F",PROPER(TRIM(Raw_Data!$B177))="FEMALE"),"Female","Unknown"))</f>
        <v>Male</v>
      </c>
      <c r="D177" t="str">
        <f>IF(TRIM(CLEAN(Raw_Data!$C177))="", "Unknown", PROPER(TRIM(Raw_Data!$C177)))</f>
        <v>Unknown</v>
      </c>
      <c r="E177" t="str">
        <f>IF(TRIM(Raw_Data!$D177)="IT","IT",PROPER(TRIM(CLEAN(Raw_Data!$D177))))</f>
        <v>IT</v>
      </c>
      <c r="F177" t="str">
        <f>IF(OR(UPPER(TRIM(Raw_Data!E177))="COO",
UPPER(TRIM(Raw_Data!E177))="HR",
UPPER(TRIM(Raw_Data!E177))="CEO",
UPPER(TRIM(Raw_Data!E177))="CFO",
UPPER(TRIM(Raw_Data!E177))="CMO"),
UPPER(TRIM(Raw_Data!E177)),
PROPER(TRIM(CLEAN(Raw_Data!E177))))</f>
        <v>Developer</v>
      </c>
      <c r="G177" t="str">
        <f>SUBSTITUTE(PROPER(TRIM(CLEAN(Raw_Data!$F177)))," ","-")</f>
        <v/>
      </c>
      <c r="H177" t="str">
        <f>PROPER(TRIM(CLEAN(Raw_Data!$G177)))</f>
        <v>Organic</v>
      </c>
      <c r="I177" s="4" t="str">
        <f>TRIM(CLEAN(Raw_Data!H177))</f>
        <v>43693</v>
      </c>
      <c r="K177" t="str">
        <f>IF(Clean_Data!$I177="","Active","Exited")</f>
        <v>Active</v>
      </c>
      <c r="L177">
        <f ca="1">IF(Clean_Data!$K177="","",DATEDIF(Clean_Data!$K177,TODAY(),"Y"))</f>
        <v>63</v>
      </c>
      <c r="M177" t="str">
        <f>IF(Raw_Data!$L177="","",VALUE(SUBSTITUTE(SUBSTITUTE(TRIM(Raw_Data!$L177),"$",""),"k","000")))</f>
        <v/>
      </c>
    </row>
    <row r="178" spans="1:13" x14ac:dyDescent="0.3">
      <c r="A178" t="str">
        <f>IF(Raw_Data!$A178="","E"&amp;TEXT(ROW()-1,"00000"),Raw_Data!$A178)</f>
        <v>E00177</v>
      </c>
      <c r="B178" t="s">
        <v>329</v>
      </c>
      <c r="C178" t="str">
        <f>IF(OR(PROPER(TRIM(Raw_Data!$B178))="M",PROPER(TRIM(Raw_Data!$B178))="MALE"),"Male",
IF(OR(PROPER(TRIM(Raw_Data!$B178))="F",PROPER(TRIM(Raw_Data!$B178))="FEMALE"),"Female","Unknown"))</f>
        <v>Unknown</v>
      </c>
      <c r="D178" t="str">
        <f>IF(TRIM(CLEAN(Raw_Data!$C178))="", "Unknown", PROPER(TRIM(Raw_Data!$C178)))</f>
        <v>Austin</v>
      </c>
      <c r="E178" t="str">
        <f>IF(TRIM(Raw_Data!$D178)="IT","IT",PROPER(TRIM(CLEAN(Raw_Data!$D178))))</f>
        <v>Legal</v>
      </c>
      <c r="F178" t="str">
        <f>IF(OR(UPPER(TRIM(Raw_Data!E178))="COO",
UPPER(TRIM(Raw_Data!E178))="HR",
UPPER(TRIM(Raw_Data!E178))="CEO",
UPPER(TRIM(Raw_Data!E178))="CFO",
UPPER(TRIM(Raw_Data!E178))="CMO"),
UPPER(TRIM(Raw_Data!E178)),
PROPER(TRIM(CLEAN(Raw_Data!E178))))</f>
        <v>Developer</v>
      </c>
      <c r="G178" t="str">
        <f>SUBSTITUTE(PROPER(TRIM(CLEAN(Raw_Data!$F178)))," ","-")</f>
        <v>Part-Time</v>
      </c>
      <c r="H178" t="str">
        <f>PROPER(TRIM(CLEAN(Raw_Data!$G178)))</f>
        <v>Job Boards</v>
      </c>
      <c r="I178" s="4" t="str">
        <f>TRIM(CLEAN(Raw_Data!H178))</f>
        <v>N/A</v>
      </c>
      <c r="K178" t="str">
        <f>IF(Clean_Data!$I178="","Active","Exited")</f>
        <v>Active</v>
      </c>
      <c r="L178">
        <f ca="1">IF(Clean_Data!$K178="","",DATEDIF(Clean_Data!$K178,TODAY(),"Y"))</f>
        <v>43</v>
      </c>
      <c r="M178">
        <f>IF(Raw_Data!$L178="","",VALUE(SUBSTITUTE(SUBSTITUTE(TRIM(Raw_Data!$L178),"$",""),"k","000")))</f>
        <v>86166</v>
      </c>
    </row>
    <row r="179" spans="1:13" x14ac:dyDescent="0.3">
      <c r="A179" t="str">
        <f>IF(Raw_Data!$A179="","E"&amp;TEXT(ROW()-1,"00000"),Raw_Data!$A179)</f>
        <v>E00178</v>
      </c>
      <c r="B179" t="s">
        <v>330</v>
      </c>
      <c r="C179" t="str">
        <f>IF(OR(PROPER(TRIM(Raw_Data!$B179))="M",PROPER(TRIM(Raw_Data!$B179))="MALE"),"Male",
IF(OR(PROPER(TRIM(Raw_Data!$B179))="F",PROPER(TRIM(Raw_Data!$B179))="FEMALE"),"Female","Unknown"))</f>
        <v>Unknown</v>
      </c>
      <c r="D179" t="str">
        <f>IF(TRIM(CLEAN(Raw_Data!$C179))="", "Unknown", PROPER(TRIM(Raw_Data!$C179)))</f>
        <v>Seattle</v>
      </c>
      <c r="E179" t="str">
        <f>IF(TRIM(Raw_Data!$D179)="IT","IT",PROPER(TRIM(CLEAN(Raw_Data!$D179))))</f>
        <v/>
      </c>
      <c r="F179" t="str">
        <f>IF(OR(UPPER(TRIM(Raw_Data!E179))="COO",
UPPER(TRIM(Raw_Data!E179))="HR",
UPPER(TRIM(Raw_Data!E179))="CEO",
UPPER(TRIM(Raw_Data!E179))="CFO",
UPPER(TRIM(Raw_Data!E179))="CMO"),
UPPER(TRIM(Raw_Data!E179)),
PROPER(TRIM(CLEAN(Raw_Data!E179))))</f>
        <v>CEO</v>
      </c>
      <c r="G179" t="str">
        <f>SUBSTITUTE(PROPER(TRIM(CLEAN(Raw_Data!$F179)))," ","-")</f>
        <v/>
      </c>
      <c r="H179" t="str">
        <f>PROPER(TRIM(CLEAN(Raw_Data!$G179)))</f>
        <v>Job Boards</v>
      </c>
      <c r="I179" s="4" t="str">
        <f>TRIM(CLEAN(Raw_Data!H179))</f>
        <v>40772</v>
      </c>
      <c r="K179" t="str">
        <f>IF(Clean_Data!$I179="","Active","Exited")</f>
        <v>Active</v>
      </c>
      <c r="L179">
        <f ca="1">IF(Clean_Data!$K179="","",DATEDIF(Clean_Data!$K179,TODAY(),"Y"))</f>
        <v>47</v>
      </c>
      <c r="M179">
        <f>IF(Raw_Data!$L179="","",VALUE(SUBSTITUTE(SUBSTITUTE(TRIM(Raw_Data!$L179),"$",""),"k","000")))</f>
        <v>105155</v>
      </c>
    </row>
    <row r="180" spans="1:13" x14ac:dyDescent="0.3">
      <c r="A180" t="str">
        <f>IF(Raw_Data!$A180="","E"&amp;TEXT(ROW()-1,"00000"),Raw_Data!$A180)</f>
        <v>E00179</v>
      </c>
      <c r="B180" t="s">
        <v>331</v>
      </c>
      <c r="C180" t="str">
        <f>IF(OR(PROPER(TRIM(Raw_Data!$B180))="M",PROPER(TRIM(Raw_Data!$B180))="MALE"),"Male",
IF(OR(PROPER(TRIM(Raw_Data!$B180))="F",PROPER(TRIM(Raw_Data!$B180))="FEMALE"),"Female","Unknown"))</f>
        <v>Male</v>
      </c>
      <c r="D180" t="str">
        <f>IF(TRIM(CLEAN(Raw_Data!$C180))="", "Unknown", PROPER(TRIM(Raw_Data!$C180)))</f>
        <v>New York</v>
      </c>
      <c r="E180" t="str">
        <f>IF(TRIM(Raw_Data!$D180)="IT","IT",PROPER(TRIM(CLEAN(Raw_Data!$D180))))</f>
        <v>IT</v>
      </c>
      <c r="F180" t="str">
        <f>IF(OR(UPPER(TRIM(Raw_Data!E180))="COO",
UPPER(TRIM(Raw_Data!E180))="HR",
UPPER(TRIM(Raw_Data!E180))="CEO",
UPPER(TRIM(Raw_Data!E180))="CFO",
UPPER(TRIM(Raw_Data!E180))="CMO"),
UPPER(TRIM(Raw_Data!E180)),
PROPER(TRIM(CLEAN(Raw_Data!E180))))</f>
        <v>Developer</v>
      </c>
      <c r="G180" t="str">
        <f>SUBSTITUTE(PROPER(TRIM(CLEAN(Raw_Data!$F180)))," ","-")</f>
        <v>Hourly-Rate</v>
      </c>
      <c r="H180" t="str">
        <f>PROPER(TRIM(CLEAN(Raw_Data!$G180)))</f>
        <v>Career Fairs</v>
      </c>
      <c r="I180" s="4" t="str">
        <f>TRIM(CLEAN(Raw_Data!H180))</f>
        <v>42946</v>
      </c>
      <c r="K180" t="str">
        <f>IF(Clean_Data!$I180="","Active","Exited")</f>
        <v>Exited</v>
      </c>
      <c r="L180">
        <f ca="1">IF(Clean_Data!$K180="","",DATEDIF(Clean_Data!$K180,TODAY(),"Y"))</f>
        <v>23</v>
      </c>
      <c r="M180" t="str">
        <f>IF(Raw_Data!$L180="","",VALUE(SUBSTITUTE(SUBSTITUTE(TRIM(Raw_Data!$L180),"$",""),"k","000")))</f>
        <v/>
      </c>
    </row>
    <row r="181" spans="1:13" x14ac:dyDescent="0.3">
      <c r="A181" t="str">
        <f>IF(Raw_Data!$A181="","E"&amp;TEXT(ROW()-1,"00000"),Raw_Data!$A181)</f>
        <v>E00180</v>
      </c>
      <c r="B181" t="s">
        <v>332</v>
      </c>
      <c r="C181" t="str">
        <f>IF(OR(PROPER(TRIM(Raw_Data!$B181))="M",PROPER(TRIM(Raw_Data!$B181))="MALE"),"Male",
IF(OR(PROPER(TRIM(Raw_Data!$B181))="F",PROPER(TRIM(Raw_Data!$B181))="FEMALE"),"Female","Unknown"))</f>
        <v>Male</v>
      </c>
      <c r="D181" t="str">
        <f>IF(TRIM(CLEAN(Raw_Data!$C181))="", "Unknown", PROPER(TRIM(Raw_Data!$C181)))</f>
        <v>New York</v>
      </c>
      <c r="E181" t="str">
        <f>IF(TRIM(Raw_Data!$D181)="IT","IT",PROPER(TRIM(CLEAN(Raw_Data!$D181))))</f>
        <v>Marketing</v>
      </c>
      <c r="F181" t="str">
        <f>IF(OR(UPPER(TRIM(Raw_Data!E181))="COO",
UPPER(TRIM(Raw_Data!E181))="HR",
UPPER(TRIM(Raw_Data!E181))="CEO",
UPPER(TRIM(Raw_Data!E181))="CFO",
UPPER(TRIM(Raw_Data!E181))="CMO"),
UPPER(TRIM(Raw_Data!E181)),
PROPER(TRIM(CLEAN(Raw_Data!E181))))</f>
        <v>CMO</v>
      </c>
      <c r="G181" t="str">
        <f>SUBSTITUTE(PROPER(TRIM(CLEAN(Raw_Data!$F181)))," ","-")</f>
        <v>Part-Time</v>
      </c>
      <c r="H181" t="str">
        <f>PROPER(TRIM(CLEAN(Raw_Data!$G181)))</f>
        <v/>
      </c>
      <c r="I181" s="4" t="str">
        <f>TRIM(CLEAN(Raw_Data!H181))</f>
        <v>40950</v>
      </c>
      <c r="K181" t="str">
        <f>IF(Clean_Data!$I181="","Active","Exited")</f>
        <v>Exited</v>
      </c>
      <c r="L181" t="str">
        <f ca="1">IF(Clean_Data!$K181="","",DATEDIF(Clean_Data!$K181,TODAY(),"Y"))</f>
        <v/>
      </c>
      <c r="M181">
        <f>IF(Raw_Data!$L181="","",VALUE(SUBSTITUTE(SUBSTITUTE(TRIM(Raw_Data!$L181),"$",""),"k","000")))</f>
        <v>82140</v>
      </c>
    </row>
    <row r="182" spans="1:13" x14ac:dyDescent="0.3">
      <c r="A182" t="str">
        <f>IF(Raw_Data!$A182="","E"&amp;TEXT(ROW()-1,"00000"),Raw_Data!$A182)</f>
        <v>E00181</v>
      </c>
      <c r="B182" t="s">
        <v>334</v>
      </c>
      <c r="C182" t="str">
        <f>IF(OR(PROPER(TRIM(Raw_Data!$B182))="M",PROPER(TRIM(Raw_Data!$B182))="MALE"),"Male",
IF(OR(PROPER(TRIM(Raw_Data!$B182))="F",PROPER(TRIM(Raw_Data!$B182))="FEMALE"),"Female","Unknown"))</f>
        <v>Female</v>
      </c>
      <c r="D182" t="str">
        <f>IF(TRIM(CLEAN(Raw_Data!$C182))="", "Unknown", PROPER(TRIM(Raw_Data!$C182)))</f>
        <v>San Diego</v>
      </c>
      <c r="E182" t="str">
        <f>IF(TRIM(Raw_Data!$D182)="IT","IT",PROPER(TRIM(CLEAN(Raw_Data!$D182))))</f>
        <v>Research</v>
      </c>
      <c r="F182" t="str">
        <f>IF(OR(UPPER(TRIM(Raw_Data!E182))="COO",
UPPER(TRIM(Raw_Data!E182))="HR",
UPPER(TRIM(Raw_Data!E182))="CEO",
UPPER(TRIM(Raw_Data!E182))="CFO",
UPPER(TRIM(Raw_Data!E182))="CMO"),
UPPER(TRIM(Raw_Data!E182)),
PROPER(TRIM(CLEAN(Raw_Data!E182))))</f>
        <v>CMO</v>
      </c>
      <c r="G182" t="str">
        <f>SUBSTITUTE(PROPER(TRIM(CLEAN(Raw_Data!$F182)))," ","-")</f>
        <v>Part-Time</v>
      </c>
      <c r="H182" t="str">
        <f>PROPER(TRIM(CLEAN(Raw_Data!$G182)))</f>
        <v>Career Fairs</v>
      </c>
      <c r="I182" s="4" t="str">
        <f>TRIM(CLEAN(Raw_Data!H182))</f>
        <v>42523</v>
      </c>
      <c r="K182" t="str">
        <f>IF(Clean_Data!$I182="","Active","Exited")</f>
        <v>Exited</v>
      </c>
      <c r="L182">
        <f ca="1">IF(Clean_Data!$K182="","",DATEDIF(Clean_Data!$K182,TODAY(),"Y"))</f>
        <v>56</v>
      </c>
      <c r="M182" t="str">
        <f>IF(Raw_Data!$L182="","",VALUE(SUBSTITUTE(SUBSTITUTE(TRIM(Raw_Data!$L182),"$",""),"k","000")))</f>
        <v/>
      </c>
    </row>
    <row r="183" spans="1:13" x14ac:dyDescent="0.3">
      <c r="A183" t="str">
        <f>IF(Raw_Data!$A183="","E"&amp;TEXT(ROW()-1,"00000"),Raw_Data!$A183)</f>
        <v>E00182</v>
      </c>
      <c r="B183" t="s">
        <v>335</v>
      </c>
      <c r="C183" t="str">
        <f>IF(OR(PROPER(TRIM(Raw_Data!$B183))="M",PROPER(TRIM(Raw_Data!$B183))="MALE"),"Male",
IF(OR(PROPER(TRIM(Raw_Data!$B183))="F",PROPER(TRIM(Raw_Data!$B183))="FEMALE"),"Female","Unknown"))</f>
        <v>Male</v>
      </c>
      <c r="D183" t="str">
        <f>IF(TRIM(CLEAN(Raw_Data!$C183))="", "Unknown", PROPER(TRIM(Raw_Data!$C183)))</f>
        <v>New York</v>
      </c>
      <c r="E183" t="str">
        <f>IF(TRIM(Raw_Data!$D183)="IT","IT",PROPER(TRIM(CLEAN(Raw_Data!$D183))))</f>
        <v>Operations</v>
      </c>
      <c r="F183" t="str">
        <f>IF(OR(UPPER(TRIM(Raw_Data!E183))="COO",
UPPER(TRIM(Raw_Data!E183))="HR",
UPPER(TRIM(Raw_Data!E183))="CEO",
UPPER(TRIM(Raw_Data!E183))="CFO",
UPPER(TRIM(Raw_Data!E183))="CMO"),
UPPER(TRIM(Raw_Data!E183)),
PROPER(TRIM(CLEAN(Raw_Data!E183))))</f>
        <v>CMO</v>
      </c>
      <c r="G183" t="str">
        <f>SUBSTITUTE(PROPER(TRIM(CLEAN(Raw_Data!$F183)))," ","-")</f>
        <v>Part-Time</v>
      </c>
      <c r="H183" t="str">
        <f>PROPER(TRIM(CLEAN(Raw_Data!$G183)))</f>
        <v>Career Fairs</v>
      </c>
      <c r="I183" s="4" t="str">
        <f>TRIM(CLEAN(Raw_Data!H183))</f>
        <v>42284</v>
      </c>
      <c r="K183" t="str">
        <f>IF(Clean_Data!$I183="","Active","Exited")</f>
        <v>Exited</v>
      </c>
      <c r="L183" t="str">
        <f ca="1">IF(Clean_Data!$K183="","",DATEDIF(Clean_Data!$K183,TODAY(),"Y"))</f>
        <v/>
      </c>
      <c r="M183">
        <f>IF(Raw_Data!$L183="","",VALUE(SUBSTITUTE(SUBSTITUTE(TRIM(Raw_Data!$L183),"$",""),"k","000")))</f>
        <v>76676</v>
      </c>
    </row>
    <row r="184" spans="1:13" x14ac:dyDescent="0.3">
      <c r="A184" t="str">
        <f>IF(Raw_Data!$A184="","E"&amp;TEXT(ROW()-1,"00000"),Raw_Data!$A184)</f>
        <v>E00183</v>
      </c>
      <c r="B184" t="s">
        <v>336</v>
      </c>
      <c r="C184" t="str">
        <f>IF(OR(PROPER(TRIM(Raw_Data!$B184))="M",PROPER(TRIM(Raw_Data!$B184))="MALE"),"Male",
IF(OR(PROPER(TRIM(Raw_Data!$B184))="F",PROPER(TRIM(Raw_Data!$B184))="FEMALE"),"Female","Unknown"))</f>
        <v>Male</v>
      </c>
      <c r="D184" t="str">
        <f>IF(TRIM(CLEAN(Raw_Data!$C184))="", "Unknown", PROPER(TRIM(Raw_Data!$C184)))</f>
        <v>Seattle</v>
      </c>
      <c r="E184" t="str">
        <f>IF(TRIM(Raw_Data!$D184)="IT","IT",PROPER(TRIM(CLEAN(Raw_Data!$D184))))</f>
        <v>IT</v>
      </c>
      <c r="F184" t="str">
        <f>IF(OR(UPPER(TRIM(Raw_Data!E184))="COO",
UPPER(TRIM(Raw_Data!E184))="HR",
UPPER(TRIM(Raw_Data!E184))="CEO",
UPPER(TRIM(Raw_Data!E184))="CFO",
UPPER(TRIM(Raw_Data!E184))="CMO"),
UPPER(TRIM(Raw_Data!E184)),
PROPER(TRIM(CLEAN(Raw_Data!E184))))</f>
        <v>CMO</v>
      </c>
      <c r="G184" t="str">
        <f>SUBSTITUTE(PROPER(TRIM(CLEAN(Raw_Data!$F184)))," ","-")</f>
        <v>Part-Time</v>
      </c>
      <c r="H184" t="str">
        <f>PROPER(TRIM(CLEAN(Raw_Data!$G184)))</f>
        <v>Job Boards</v>
      </c>
      <c r="I184" s="4" t="str">
        <f>TRIM(CLEAN(Raw_Data!H184))</f>
        <v>43437</v>
      </c>
      <c r="K184" t="str">
        <f>IF(Clean_Data!$I184="","Active","Exited")</f>
        <v>Exited</v>
      </c>
      <c r="L184">
        <f ca="1">IF(Clean_Data!$K184="","",DATEDIF(Clean_Data!$K184,TODAY(),"Y"))</f>
        <v>25</v>
      </c>
      <c r="M184">
        <f>IF(Raw_Data!$L184="","",VALUE(SUBSTITUTE(SUBSTITUTE(TRIM(Raw_Data!$L184),"$",""),"k","000")))</f>
        <v>42271</v>
      </c>
    </row>
    <row r="185" spans="1:13" x14ac:dyDescent="0.3">
      <c r="A185" t="str">
        <f>IF(Raw_Data!$A185="","E"&amp;TEXT(ROW()-1,"00000"),Raw_Data!$A185)</f>
        <v>E00184</v>
      </c>
      <c r="B185" t="s">
        <v>338</v>
      </c>
      <c r="C185" t="str">
        <f>IF(OR(PROPER(TRIM(Raw_Data!$B185))="M",PROPER(TRIM(Raw_Data!$B185))="MALE"),"Male",
IF(OR(PROPER(TRIM(Raw_Data!$B185))="F",PROPER(TRIM(Raw_Data!$B185))="FEMALE"),"Female","Unknown"))</f>
        <v>Male</v>
      </c>
      <c r="D185" t="str">
        <f>IF(TRIM(CLEAN(Raw_Data!$C185))="", "Unknown", PROPER(TRIM(Raw_Data!$C185)))</f>
        <v>Austin</v>
      </c>
      <c r="E185" t="str">
        <f>IF(TRIM(Raw_Data!$D185)="IT","IT",PROPER(TRIM(CLEAN(Raw_Data!$D185))))</f>
        <v>Sales</v>
      </c>
      <c r="F185" t="str">
        <f>IF(OR(UPPER(TRIM(Raw_Data!E185))="COO",
UPPER(TRIM(Raw_Data!E185))="HR",
UPPER(TRIM(Raw_Data!E185))="CEO",
UPPER(TRIM(Raw_Data!E185))="CFO",
UPPER(TRIM(Raw_Data!E185))="CMO"),
UPPER(TRIM(Raw_Data!E185)),
PROPER(TRIM(CLEAN(Raw_Data!E185))))</f>
        <v>Marketing Manager</v>
      </c>
      <c r="G185" t="str">
        <f>SUBSTITUTE(PROPER(TRIM(CLEAN(Raw_Data!$F185)))," ","-")</f>
        <v>Part-Time</v>
      </c>
      <c r="H185" t="str">
        <f>PROPER(TRIM(CLEAN(Raw_Data!$G185)))</f>
        <v>Organic</v>
      </c>
      <c r="I185" s="4" t="str">
        <f>TRIM(CLEAN(Raw_Data!H185))</f>
        <v>40156</v>
      </c>
      <c r="K185" t="str">
        <f>IF(Clean_Data!$I185="","Active","Exited")</f>
        <v>Exited</v>
      </c>
      <c r="L185">
        <f ca="1">IF(Clean_Data!$K185="","",DATEDIF(Clean_Data!$K185,TODAY(),"Y"))</f>
        <v>65</v>
      </c>
      <c r="M185">
        <f>IF(Raw_Data!$L185="","",VALUE(SUBSTITUTE(SUBSTITUTE(TRIM(Raw_Data!$L185),"$",""),"k","000")))</f>
        <v>51956</v>
      </c>
    </row>
    <row r="186" spans="1:13" x14ac:dyDescent="0.3">
      <c r="A186" t="str">
        <f>IF(Raw_Data!$A186="","E"&amp;TEXT(ROW()-1,"00000"),Raw_Data!$A186)</f>
        <v>E00185</v>
      </c>
      <c r="B186" t="s">
        <v>340</v>
      </c>
      <c r="C186" t="str">
        <f>IF(OR(PROPER(TRIM(Raw_Data!$B186))="M",PROPER(TRIM(Raw_Data!$B186))="MALE"),"Male",
IF(OR(PROPER(TRIM(Raw_Data!$B186))="F",PROPER(TRIM(Raw_Data!$B186))="FEMALE"),"Female","Unknown"))</f>
        <v>Female</v>
      </c>
      <c r="D186" t="str">
        <f>IF(TRIM(CLEAN(Raw_Data!$C186))="", "Unknown", PROPER(TRIM(Raw_Data!$C186)))</f>
        <v>Denver</v>
      </c>
      <c r="E186" t="str">
        <f>IF(TRIM(Raw_Data!$D186)="IT","IT",PROPER(TRIM(CLEAN(Raw_Data!$D186))))</f>
        <v>Research</v>
      </c>
      <c r="F186" t="str">
        <f>IF(OR(UPPER(TRIM(Raw_Data!E186))="COO",
UPPER(TRIM(Raw_Data!E186))="HR",
UPPER(TRIM(Raw_Data!E186))="CEO",
UPPER(TRIM(Raw_Data!E186))="CFO",
UPPER(TRIM(Raw_Data!E186))="CMO"),
UPPER(TRIM(Raw_Data!E186)),
PROPER(TRIM(CLEAN(Raw_Data!E186))))</f>
        <v>Accountant</v>
      </c>
      <c r="G186" t="str">
        <f>SUBSTITUTE(PROPER(TRIM(CLEAN(Raw_Data!$F186)))," ","-")</f>
        <v>Part-Time</v>
      </c>
      <c r="H186" t="str">
        <f>PROPER(TRIM(CLEAN(Raw_Data!$G186)))</f>
        <v/>
      </c>
      <c r="I186" s="4" t="str">
        <f>TRIM(CLEAN(Raw_Data!H186))</f>
        <v>42577</v>
      </c>
      <c r="K186" t="str">
        <f>IF(Clean_Data!$I186="","Active","Exited")</f>
        <v>Exited</v>
      </c>
      <c r="L186">
        <f ca="1">IF(Clean_Data!$K186="","",DATEDIF(Clean_Data!$K186,TODAY(),"Y"))</f>
        <v>65</v>
      </c>
      <c r="M186">
        <f>IF(Raw_Data!$L186="","",VALUE(SUBSTITUTE(SUBSTITUTE(TRIM(Raw_Data!$L186),"$",""),"k","000")))</f>
        <v>98419</v>
      </c>
    </row>
    <row r="187" spans="1:13" x14ac:dyDescent="0.3">
      <c r="A187" t="str">
        <f>IF(Raw_Data!$A187="","E"&amp;TEXT(ROW()-1,"00000"),Raw_Data!$A187)</f>
        <v>E00186</v>
      </c>
      <c r="B187" t="s">
        <v>341</v>
      </c>
      <c r="C187" t="str">
        <f>IF(OR(PROPER(TRIM(Raw_Data!$B187))="M",PROPER(TRIM(Raw_Data!$B187))="MALE"),"Male",
IF(OR(PROPER(TRIM(Raw_Data!$B187))="F",PROPER(TRIM(Raw_Data!$B187))="FEMALE"),"Female","Unknown"))</f>
        <v>Unknown</v>
      </c>
      <c r="D187" t="str">
        <f>IF(TRIM(CLEAN(Raw_Data!$C187))="", "Unknown", PROPER(TRIM(Raw_Data!$C187)))</f>
        <v>Unknown</v>
      </c>
      <c r="E187" t="str">
        <f>IF(TRIM(Raw_Data!$D187)="IT","IT",PROPER(TRIM(CLEAN(Raw_Data!$D187))))</f>
        <v>Customer Service</v>
      </c>
      <c r="F187" t="str">
        <f>IF(OR(UPPER(TRIM(Raw_Data!E187))="COO",
UPPER(TRIM(Raw_Data!E187))="HR",
UPPER(TRIM(Raw_Data!E187))="CEO",
UPPER(TRIM(Raw_Data!E187))="CFO",
UPPER(TRIM(Raw_Data!E187))="CMO"),
UPPER(TRIM(Raw_Data!E187)),
PROPER(TRIM(CLEAN(Raw_Data!E187))))</f>
        <v>CMO</v>
      </c>
      <c r="G187" t="str">
        <f>SUBSTITUTE(PROPER(TRIM(CLEAN(Raw_Data!$F187)))," ","-")</f>
        <v>Full-Time</v>
      </c>
      <c r="H187" t="str">
        <f>PROPER(TRIM(CLEAN(Raw_Data!$G187)))</f>
        <v/>
      </c>
      <c r="I187" s="4" t="str">
        <f>TRIM(CLEAN(Raw_Data!H187))</f>
        <v>39959</v>
      </c>
      <c r="K187" t="str">
        <f>IF(Clean_Data!$I187="","Active","Exited")</f>
        <v>Exited</v>
      </c>
      <c r="L187">
        <f ca="1">IF(Clean_Data!$K187="","",DATEDIF(Clean_Data!$K187,TODAY(),"Y"))</f>
        <v>23</v>
      </c>
      <c r="M187">
        <f>IF(Raw_Data!$L187="","",VALUE(SUBSTITUTE(SUBSTITUTE(TRIM(Raw_Data!$L187),"$",""),"k","000")))</f>
        <v>114073</v>
      </c>
    </row>
    <row r="188" spans="1:13" x14ac:dyDescent="0.3">
      <c r="A188" t="str">
        <f>IF(Raw_Data!$A188="","E"&amp;TEXT(ROW()-1,"00000"),Raw_Data!$A188)</f>
        <v>E00187</v>
      </c>
      <c r="B188" t="s">
        <v>342</v>
      </c>
      <c r="C188" t="str">
        <f>IF(OR(PROPER(TRIM(Raw_Data!$B188))="M",PROPER(TRIM(Raw_Data!$B188))="MALE"),"Male",
IF(OR(PROPER(TRIM(Raw_Data!$B188))="F",PROPER(TRIM(Raw_Data!$B188))="FEMALE"),"Female","Unknown"))</f>
        <v>Male</v>
      </c>
      <c r="D188" t="str">
        <f>IF(TRIM(CLEAN(Raw_Data!$C188))="", "Unknown", PROPER(TRIM(Raw_Data!$C188)))</f>
        <v>Unknown</v>
      </c>
      <c r="E188" t="str">
        <f>IF(TRIM(Raw_Data!$D188)="IT","IT",PROPER(TRIM(CLEAN(Raw_Data!$D188))))</f>
        <v>Sales</v>
      </c>
      <c r="F188" t="str">
        <f>IF(OR(UPPER(TRIM(Raw_Data!E188))="COO",
UPPER(TRIM(Raw_Data!E188))="HR",
UPPER(TRIM(Raw_Data!E188))="CEO",
UPPER(TRIM(Raw_Data!E188))="CFO",
UPPER(TRIM(Raw_Data!E188))="CMO"),
UPPER(TRIM(Raw_Data!E188)),
PROPER(TRIM(CLEAN(Raw_Data!E188))))</f>
        <v>Marketing Manager</v>
      </c>
      <c r="G188" t="str">
        <f>SUBSTITUTE(PROPER(TRIM(CLEAN(Raw_Data!$F188)))," ","-")</f>
        <v>Full-Time</v>
      </c>
      <c r="H188" t="str">
        <f>PROPER(TRIM(CLEAN(Raw_Data!$G188)))</f>
        <v>Organic</v>
      </c>
      <c r="I188" s="4" t="str">
        <f>TRIM(CLEAN(Raw_Data!H188))</f>
        <v>43439</v>
      </c>
      <c r="K188" t="str">
        <f>IF(Clean_Data!$I188="","Active","Exited")</f>
        <v>Active</v>
      </c>
      <c r="L188">
        <f ca="1">IF(Clean_Data!$K188="","",DATEDIF(Clean_Data!$K188,TODAY(),"Y"))</f>
        <v>58</v>
      </c>
      <c r="M188">
        <f>IF(Raw_Data!$L188="","",VALUE(SUBSTITUTE(SUBSTITUTE(TRIM(Raw_Data!$L188),"$",""),"k","000")))</f>
        <v>76861</v>
      </c>
    </row>
    <row r="189" spans="1:13" x14ac:dyDescent="0.3">
      <c r="A189" t="str">
        <f>IF(Raw_Data!$A189="","E"&amp;TEXT(ROW()-1,"00000"),Raw_Data!$A189)</f>
        <v>E00188</v>
      </c>
      <c r="B189" t="s">
        <v>344</v>
      </c>
      <c r="C189" t="str">
        <f>IF(OR(PROPER(TRIM(Raw_Data!$B189))="M",PROPER(TRIM(Raw_Data!$B189))="MALE"),"Male",
IF(OR(PROPER(TRIM(Raw_Data!$B189))="F",PROPER(TRIM(Raw_Data!$B189))="FEMALE"),"Female","Unknown"))</f>
        <v>Female</v>
      </c>
      <c r="D189" t="str">
        <f>IF(TRIM(CLEAN(Raw_Data!$C189))="", "Unknown", PROPER(TRIM(Raw_Data!$C189)))</f>
        <v>Miami</v>
      </c>
      <c r="E189" t="str">
        <f>IF(TRIM(Raw_Data!$D189)="IT","IT",PROPER(TRIM(CLEAN(Raw_Data!$D189))))</f>
        <v>Marketing</v>
      </c>
      <c r="F189" t="s">
        <v>6134</v>
      </c>
      <c r="G189" t="str">
        <f>SUBSTITUTE(PROPER(TRIM(CLEAN(Raw_Data!$F189)))," ","-")</f>
        <v>Full-Time</v>
      </c>
      <c r="H189" t="str">
        <f>PROPER(TRIM(CLEAN(Raw_Data!$G189)))</f>
        <v>Online Portal</v>
      </c>
      <c r="I189" s="4" t="str">
        <f>TRIM(CLEAN(Raw_Data!H189))</f>
        <v>41167</v>
      </c>
      <c r="K189" t="str">
        <f>IF(Clean_Data!$I189="","Active","Exited")</f>
        <v>Active</v>
      </c>
      <c r="L189" t="str">
        <f ca="1">IF(Clean_Data!$K189="","",DATEDIF(Clean_Data!$K189,TODAY(),"Y"))</f>
        <v/>
      </c>
      <c r="M189">
        <f>IF(Raw_Data!$L189="","",VALUE(SUBSTITUTE(SUBSTITUTE(TRIM(Raw_Data!$L189),"$",""),"k","000")))</f>
        <v>101841</v>
      </c>
    </row>
    <row r="190" spans="1:13" x14ac:dyDescent="0.3">
      <c r="A190" t="str">
        <f>IF(Raw_Data!$A190="","E"&amp;TEXT(ROW()-1,"00000"),Raw_Data!$A190)</f>
        <v>E00189</v>
      </c>
      <c r="B190" t="s">
        <v>345</v>
      </c>
      <c r="C190" t="str">
        <f>IF(OR(PROPER(TRIM(Raw_Data!$B190))="M",PROPER(TRIM(Raw_Data!$B190))="MALE"),"Male",
IF(OR(PROPER(TRIM(Raw_Data!$B190))="F",PROPER(TRIM(Raw_Data!$B190))="FEMALE"),"Female","Unknown"))</f>
        <v>Female</v>
      </c>
      <c r="D190" t="str">
        <f>IF(TRIM(CLEAN(Raw_Data!$C190))="", "Unknown", PROPER(TRIM(Raw_Data!$C190)))</f>
        <v>Unknown</v>
      </c>
      <c r="E190" t="str">
        <f>IF(TRIM(Raw_Data!$D190)="IT","IT",PROPER(TRIM(CLEAN(Raw_Data!$D190))))</f>
        <v>Accounting And Finance</v>
      </c>
      <c r="F190" t="str">
        <f>IF(OR(UPPER(TRIM(Raw_Data!E190))="COO",
UPPER(TRIM(Raw_Data!E190))="HR",
UPPER(TRIM(Raw_Data!E190))="CEO",
UPPER(TRIM(Raw_Data!E190))="CFO",
UPPER(TRIM(Raw_Data!E190))="CMO"),
UPPER(TRIM(Raw_Data!E190)),
PROPER(TRIM(CLEAN(Raw_Data!E190))))</f>
        <v>Marketing Manager</v>
      </c>
      <c r="G190" t="str">
        <f>SUBSTITUTE(PROPER(TRIM(CLEAN(Raw_Data!$F190)))," ","-")</f>
        <v>Full-Time</v>
      </c>
      <c r="H190" t="str">
        <f>PROPER(TRIM(CLEAN(Raw_Data!$G190)))</f>
        <v>Job Boards</v>
      </c>
      <c r="I190" s="4" t="str">
        <f>TRIM(CLEAN(Raw_Data!H190))</f>
        <v>42823</v>
      </c>
      <c r="K190" t="str">
        <f>IF(Clean_Data!$I190="","Active","Exited")</f>
        <v>Exited</v>
      </c>
      <c r="L190">
        <f ca="1">IF(Clean_Data!$K190="","",DATEDIF(Clean_Data!$K190,TODAY(),"Y"))</f>
        <v>24</v>
      </c>
      <c r="M190">
        <f>IF(Raw_Data!$L190="","",VALUE(SUBSTITUTE(SUBSTITUTE(TRIM(Raw_Data!$L190),"$",""),"k","000")))</f>
        <v>75000</v>
      </c>
    </row>
    <row r="191" spans="1:13" x14ac:dyDescent="0.3">
      <c r="A191" t="str">
        <f>IF(Raw_Data!$A191="","E"&amp;TEXT(ROW()-1,"00000"),Raw_Data!$A191)</f>
        <v>E00190</v>
      </c>
      <c r="B191" t="s">
        <v>347</v>
      </c>
      <c r="C191" t="str">
        <f>IF(OR(PROPER(TRIM(Raw_Data!$B191))="M",PROPER(TRIM(Raw_Data!$B191))="MALE"),"Male",
IF(OR(PROPER(TRIM(Raw_Data!$B191))="F",PROPER(TRIM(Raw_Data!$B191))="FEMALE"),"Female","Unknown"))</f>
        <v>Unknown</v>
      </c>
      <c r="D191" t="str">
        <f>IF(TRIM(CLEAN(Raw_Data!$C191))="", "Unknown", PROPER(TRIM(Raw_Data!$C191)))</f>
        <v>Unknown</v>
      </c>
      <c r="E191" t="str">
        <f>IF(TRIM(Raw_Data!$D191)="IT","IT",PROPER(TRIM(CLEAN(Raw_Data!$D191))))</f>
        <v>Logistics</v>
      </c>
      <c r="F191" t="str">
        <f>IF(OR(UPPER(TRIM(Raw_Data!E191))="COO",
UPPER(TRIM(Raw_Data!E191))="HR",
UPPER(TRIM(Raw_Data!E191))="CEO",
UPPER(TRIM(Raw_Data!E191))="CFO",
UPPER(TRIM(Raw_Data!E191))="CMO"),
UPPER(TRIM(Raw_Data!E191)),
PROPER(TRIM(CLEAN(Raw_Data!E191))))</f>
        <v>Copywriter</v>
      </c>
      <c r="G191" t="str">
        <f>SUBSTITUTE(PROPER(TRIM(CLEAN(Raw_Data!$F191)))," ","-")</f>
        <v>Full-Time</v>
      </c>
      <c r="H191" t="str">
        <f>PROPER(TRIM(CLEAN(Raw_Data!$G191)))</f>
        <v/>
      </c>
      <c r="I191" s="4" t="str">
        <f>TRIM(CLEAN(Raw_Data!H191))</f>
        <v>41926</v>
      </c>
      <c r="K191" t="str">
        <f>IF(Clean_Data!$I191="","Active","Exited")</f>
        <v>Active</v>
      </c>
      <c r="L191">
        <f ca="1">IF(Clean_Data!$K191="","",DATEDIF(Clean_Data!$K191,TODAY(),"Y"))</f>
        <v>39</v>
      </c>
      <c r="M191">
        <f>IF(Raw_Data!$L191="","",VALUE(SUBSTITUTE(SUBSTITUTE(TRIM(Raw_Data!$L191),"$",""),"k","000")))</f>
        <v>94000</v>
      </c>
    </row>
    <row r="192" spans="1:13" x14ac:dyDescent="0.3">
      <c r="A192" t="str">
        <f>IF(Raw_Data!$A192="","E"&amp;TEXT(ROW()-1,"00000"),Raw_Data!$A192)</f>
        <v>E00191</v>
      </c>
      <c r="B192" t="s">
        <v>348</v>
      </c>
      <c r="C192" t="str">
        <f>IF(OR(PROPER(TRIM(Raw_Data!$B192))="M",PROPER(TRIM(Raw_Data!$B192))="MALE"),"Male",
IF(OR(PROPER(TRIM(Raw_Data!$B192))="F",PROPER(TRIM(Raw_Data!$B192))="FEMALE"),"Female","Unknown"))</f>
        <v>Female</v>
      </c>
      <c r="D192" t="str">
        <f>IF(TRIM(CLEAN(Raw_Data!$C192))="", "Unknown", PROPER(TRIM(Raw_Data!$C192)))</f>
        <v>Unknown</v>
      </c>
      <c r="E192" t="str">
        <f>IF(TRIM(Raw_Data!$D192)="IT","IT",PROPER(TRIM(CLEAN(Raw_Data!$D192))))</f>
        <v>Sales</v>
      </c>
      <c r="F192" t="str">
        <f>IF(OR(UPPER(TRIM(Raw_Data!E192))="COO",
UPPER(TRIM(Raw_Data!E192))="HR",
UPPER(TRIM(Raw_Data!E192))="CEO",
UPPER(TRIM(Raw_Data!E192))="CFO",
UPPER(TRIM(Raw_Data!E192))="CMO"),
UPPER(TRIM(Raw_Data!E192)),
PROPER(TRIM(CLEAN(Raw_Data!E192))))</f>
        <v>Accountant</v>
      </c>
      <c r="G192" t="str">
        <f>SUBSTITUTE(PROPER(TRIM(CLEAN(Raw_Data!$F192)))," ","-")</f>
        <v/>
      </c>
      <c r="H192" t="str">
        <f>PROPER(TRIM(CLEAN(Raw_Data!$G192)))</f>
        <v>Career Fairs</v>
      </c>
      <c r="I192" s="4" t="str">
        <f>TRIM(CLEAN(Raw_Data!H192))</f>
        <v>40441</v>
      </c>
      <c r="K192" t="str">
        <f>IF(Clean_Data!$I192="","Active","Exited")</f>
        <v>Exited</v>
      </c>
      <c r="L192">
        <f ca="1">IF(Clean_Data!$K192="","",DATEDIF(Clean_Data!$K192,TODAY(),"Y"))</f>
        <v>51</v>
      </c>
      <c r="M192">
        <f>IF(Raw_Data!$L192="","",VALUE(SUBSTITUTE(SUBSTITUTE(TRIM(Raw_Data!$L192),"$",""),"k","000")))</f>
        <v>32571</v>
      </c>
    </row>
    <row r="193" spans="1:13" x14ac:dyDescent="0.3">
      <c r="A193" t="str">
        <f>IF(Raw_Data!$A193="","E"&amp;TEXT(ROW()-1,"00000"),Raw_Data!$A193)</f>
        <v>E00192</v>
      </c>
      <c r="B193" t="s">
        <v>350</v>
      </c>
      <c r="C193" t="str">
        <f>IF(OR(PROPER(TRIM(Raw_Data!$B193))="M",PROPER(TRIM(Raw_Data!$B193))="MALE"),"Male",
IF(OR(PROPER(TRIM(Raw_Data!$B193))="F",PROPER(TRIM(Raw_Data!$B193))="FEMALE"),"Female","Unknown"))</f>
        <v>Female</v>
      </c>
      <c r="D193" t="str">
        <f>IF(TRIM(CLEAN(Raw_Data!$C193))="", "Unknown", PROPER(TRIM(Raw_Data!$C193)))</f>
        <v>Seattle</v>
      </c>
      <c r="E193" t="str">
        <f>IF(TRIM(Raw_Data!$D193)="IT","IT",PROPER(TRIM(CLEAN(Raw_Data!$D193))))</f>
        <v/>
      </c>
      <c r="F193" t="s">
        <v>6134</v>
      </c>
      <c r="G193" t="str">
        <f>SUBSTITUTE(PROPER(TRIM(CLEAN(Raw_Data!$F193)))," ","-")</f>
        <v/>
      </c>
      <c r="H193" t="str">
        <f>PROPER(TRIM(CLEAN(Raw_Data!$G193)))</f>
        <v>Job Boards</v>
      </c>
      <c r="I193" s="4" t="str">
        <f>TRIM(CLEAN(Raw_Data!H193))</f>
        <v>N/A</v>
      </c>
      <c r="K193" t="str">
        <f>IF(Clean_Data!$I193="","Active","Exited")</f>
        <v>Active</v>
      </c>
      <c r="L193">
        <f ca="1">IF(Clean_Data!$K193="","",DATEDIF(Clean_Data!$K193,TODAY(),"Y"))</f>
        <v>64</v>
      </c>
      <c r="M193">
        <f>IF(Raw_Data!$L193="","",VALUE(SUBSTITUTE(SUBSTITUTE(TRIM(Raw_Data!$L193),"$",""),"k","000")))</f>
        <v>76628</v>
      </c>
    </row>
    <row r="194" spans="1:13" x14ac:dyDescent="0.3">
      <c r="A194" t="str">
        <f>IF(Raw_Data!$A194="","E"&amp;TEXT(ROW()-1,"00000"),Raw_Data!$A194)</f>
        <v>E00193</v>
      </c>
      <c r="B194" t="s">
        <v>351</v>
      </c>
      <c r="C194" t="str">
        <f>IF(OR(PROPER(TRIM(Raw_Data!$B194))="M",PROPER(TRIM(Raw_Data!$B194))="MALE"),"Male",
IF(OR(PROPER(TRIM(Raw_Data!$B194))="F",PROPER(TRIM(Raw_Data!$B194))="FEMALE"),"Female","Unknown"))</f>
        <v>Male</v>
      </c>
      <c r="D194" t="str">
        <f>IF(TRIM(CLEAN(Raw_Data!$C194))="", "Unknown", PROPER(TRIM(Raw_Data!$C194)))</f>
        <v>New York</v>
      </c>
      <c r="E194" t="str">
        <f>IF(TRIM(Raw_Data!$D194)="IT","IT",PROPER(TRIM(CLEAN(Raw_Data!$D194))))</f>
        <v>Production</v>
      </c>
      <c r="F194" s="2" t="str">
        <f>UPPER(LEFT(Raw_Data!E194,2))&amp;MID(PROPER(Raw_Data!E194),3,LEN(Raw_Data!E194))</f>
        <v>HR Manager</v>
      </c>
      <c r="G194" t="str">
        <f>SUBSTITUTE(PROPER(TRIM(CLEAN(Raw_Data!$F194)))," ","-")</f>
        <v/>
      </c>
      <c r="H194" t="str">
        <f>PROPER(TRIM(CLEAN(Raw_Data!$G194)))</f>
        <v>Job Boards</v>
      </c>
      <c r="I194" s="4" t="str">
        <f>TRIM(CLEAN(Raw_Data!H194))</f>
        <v>42520</v>
      </c>
      <c r="K194" t="str">
        <f>IF(Clean_Data!$I194="","Active","Exited")</f>
        <v>Active</v>
      </c>
      <c r="L194">
        <f ca="1">IF(Clean_Data!$K194="","",DATEDIF(Clean_Data!$K194,TODAY(),"Y"))</f>
        <v>52</v>
      </c>
      <c r="M194" t="str">
        <f>IF(Raw_Data!$L194="","",VALUE(SUBSTITUTE(SUBSTITUTE(TRIM(Raw_Data!$L194),"$",""),"k","000")))</f>
        <v/>
      </c>
    </row>
    <row r="195" spans="1:13" x14ac:dyDescent="0.3">
      <c r="A195" t="str">
        <f>IF(Raw_Data!$A195="","E"&amp;TEXT(ROW()-1,"00000"),Raw_Data!$A195)</f>
        <v>E00194</v>
      </c>
      <c r="B195" t="s">
        <v>352</v>
      </c>
      <c r="C195" t="str">
        <f>IF(OR(PROPER(TRIM(Raw_Data!$B195))="M",PROPER(TRIM(Raw_Data!$B195))="MALE"),"Male",
IF(OR(PROPER(TRIM(Raw_Data!$B195))="F",PROPER(TRIM(Raw_Data!$B195))="FEMALE"),"Female","Unknown"))</f>
        <v>Female</v>
      </c>
      <c r="D195" t="str">
        <f>IF(TRIM(CLEAN(Raw_Data!$C195))="", "Unknown", PROPER(TRIM(Raw_Data!$C195)))</f>
        <v>New York</v>
      </c>
      <c r="E195" t="str">
        <f>IF(TRIM(Raw_Data!$D195)="IT","IT",PROPER(TRIM(CLEAN(Raw_Data!$D195))))</f>
        <v>Human Resources</v>
      </c>
      <c r="F195" t="str">
        <f>IF(OR(UPPER(TRIM(Raw_Data!E195))="COO",
UPPER(TRIM(Raw_Data!E195))="HR",
UPPER(TRIM(Raw_Data!E195))="CEO",
UPPER(TRIM(Raw_Data!E195))="CFO",
UPPER(TRIM(Raw_Data!E195))="CMO"),
UPPER(TRIM(Raw_Data!E195)),
PROPER(TRIM(CLEAN(Raw_Data!E195))))</f>
        <v>Marketing Manager</v>
      </c>
      <c r="G195" t="str">
        <f>SUBSTITUTE(PROPER(TRIM(CLEAN(Raw_Data!$F195)))," ","-")</f>
        <v/>
      </c>
      <c r="H195" t="str">
        <f>PROPER(TRIM(CLEAN(Raw_Data!$G195)))</f>
        <v>Organic</v>
      </c>
      <c r="I195" s="4" t="str">
        <f>TRIM(CLEAN(Raw_Data!H195))</f>
        <v>43893</v>
      </c>
      <c r="K195" t="str">
        <f>IF(Clean_Data!$I195="","Active","Exited")</f>
        <v>Active</v>
      </c>
      <c r="L195">
        <f ca="1">IF(Clean_Data!$K195="","",DATEDIF(Clean_Data!$K195,TODAY(),"Y"))</f>
        <v>55</v>
      </c>
      <c r="M195">
        <f>IF(Raw_Data!$L195="","",VALUE(SUBSTITUTE(SUBSTITUTE(TRIM(Raw_Data!$L195),"$",""),"k","000")))</f>
        <v>116000</v>
      </c>
    </row>
    <row r="196" spans="1:13" x14ac:dyDescent="0.3">
      <c r="A196" t="str">
        <f>IF(Raw_Data!$A196="","E"&amp;TEXT(ROW()-1,"00000"),Raw_Data!$A196)</f>
        <v>E00195</v>
      </c>
      <c r="B196" t="s">
        <v>353</v>
      </c>
      <c r="C196" t="str">
        <f>IF(OR(PROPER(TRIM(Raw_Data!$B196))="M",PROPER(TRIM(Raw_Data!$B196))="MALE"),"Male",
IF(OR(PROPER(TRIM(Raw_Data!$B196))="F",PROPER(TRIM(Raw_Data!$B196))="FEMALE"),"Female","Unknown"))</f>
        <v>Female</v>
      </c>
      <c r="D196" t="str">
        <f>IF(TRIM(CLEAN(Raw_Data!$C196))="", "Unknown", PROPER(TRIM(Raw_Data!$C196)))</f>
        <v>Unknown</v>
      </c>
      <c r="E196" t="str">
        <f>IF(TRIM(Raw_Data!$D196)="IT","IT",PROPER(TRIM(CLEAN(Raw_Data!$D196))))</f>
        <v>Sales</v>
      </c>
      <c r="F196" t="str">
        <f>IF(OR(UPPER(TRIM(Raw_Data!E196))="COO",
UPPER(TRIM(Raw_Data!E196))="HR",
UPPER(TRIM(Raw_Data!E196))="CEO",
UPPER(TRIM(Raw_Data!E196))="CFO",
UPPER(TRIM(Raw_Data!E196))="CMO"),
UPPER(TRIM(Raw_Data!E196)),
PROPER(TRIM(CLEAN(Raw_Data!E196))))</f>
        <v>Marketing Manager</v>
      </c>
      <c r="G196" t="str">
        <f>SUBSTITUTE(PROPER(TRIM(CLEAN(Raw_Data!$F196)))," ","-")</f>
        <v>Full-Time</v>
      </c>
      <c r="H196" t="str">
        <f>PROPER(TRIM(CLEAN(Raw_Data!$G196)))</f>
        <v>Career Fairs</v>
      </c>
      <c r="I196" s="4" t="str">
        <f>TRIM(CLEAN(Raw_Data!H196))</f>
        <v>44077</v>
      </c>
      <c r="K196" t="str">
        <f>IF(Clean_Data!$I196="","Active","Exited")</f>
        <v>Active</v>
      </c>
      <c r="L196">
        <f ca="1">IF(Clean_Data!$K196="","",DATEDIF(Clean_Data!$K196,TODAY(),"Y"))</f>
        <v>32</v>
      </c>
      <c r="M196" t="str">
        <f>IF(Raw_Data!$L196="","",VALUE(SUBSTITUTE(SUBSTITUTE(TRIM(Raw_Data!$L196),"$",""),"k","000")))</f>
        <v/>
      </c>
    </row>
    <row r="197" spans="1:13" x14ac:dyDescent="0.3">
      <c r="A197" t="str">
        <f>IF(Raw_Data!$A197="","E"&amp;TEXT(ROW()-1,"00000"),Raw_Data!$A197)</f>
        <v>E00196</v>
      </c>
      <c r="B197" t="s">
        <v>355</v>
      </c>
      <c r="C197" t="str">
        <f>IF(OR(PROPER(TRIM(Raw_Data!$B197))="M",PROPER(TRIM(Raw_Data!$B197))="MALE"),"Male",
IF(OR(PROPER(TRIM(Raw_Data!$B197))="F",PROPER(TRIM(Raw_Data!$B197))="FEMALE"),"Female","Unknown"))</f>
        <v>Female</v>
      </c>
      <c r="D197" t="str">
        <f>IF(TRIM(CLEAN(Raw_Data!$C197))="", "Unknown", PROPER(TRIM(Raw_Data!$C197)))</f>
        <v>Miami</v>
      </c>
      <c r="E197" t="str">
        <f>IF(TRIM(Raw_Data!$D197)="IT","IT",PROPER(TRIM(CLEAN(Raw_Data!$D197))))</f>
        <v>Accounting And Finance</v>
      </c>
      <c r="F197" t="str">
        <f>IF(OR(UPPER(TRIM(Raw_Data!E197))="COO",
UPPER(TRIM(Raw_Data!E197))="HR",
UPPER(TRIM(Raw_Data!E197))="CEO",
UPPER(TRIM(Raw_Data!E197))="CFO",
UPPER(TRIM(Raw_Data!E197))="CMO"),
UPPER(TRIM(Raw_Data!E197)),
PROPER(TRIM(CLEAN(Raw_Data!E197))))</f>
        <v>Engineer</v>
      </c>
      <c r="G197" t="str">
        <f>SUBSTITUTE(PROPER(TRIM(CLEAN(Raw_Data!$F197)))," ","-")</f>
        <v>Full-Time</v>
      </c>
      <c r="H197" t="str">
        <f>PROPER(TRIM(CLEAN(Raw_Data!$G197)))</f>
        <v>Online Portal</v>
      </c>
      <c r="I197" s="4" t="str">
        <f>TRIM(CLEAN(Raw_Data!H197))</f>
        <v>42870</v>
      </c>
      <c r="K197" t="str">
        <f>IF(Clean_Data!$I197="","Active","Exited")</f>
        <v>Exited</v>
      </c>
      <c r="L197">
        <f ca="1">IF(Clean_Data!$K197="","",DATEDIF(Clean_Data!$K197,TODAY(),"Y"))</f>
        <v>46</v>
      </c>
      <c r="M197">
        <f>IF(Raw_Data!$L197="","",VALUE(SUBSTITUTE(SUBSTITUTE(TRIM(Raw_Data!$L197),"$",""),"k","000")))</f>
        <v>97371</v>
      </c>
    </row>
    <row r="198" spans="1:13" x14ac:dyDescent="0.3">
      <c r="A198" t="str">
        <f>IF(Raw_Data!$A198="","E"&amp;TEXT(ROW()-1,"00000"),Raw_Data!$A198)</f>
        <v>E00197</v>
      </c>
      <c r="B198" t="s">
        <v>357</v>
      </c>
      <c r="C198" t="str">
        <f>IF(OR(PROPER(TRIM(Raw_Data!$B198))="M",PROPER(TRIM(Raw_Data!$B198))="MALE"),"Male",
IF(OR(PROPER(TRIM(Raw_Data!$B198))="F",PROPER(TRIM(Raw_Data!$B198))="FEMALE"),"Female","Unknown"))</f>
        <v>Female</v>
      </c>
      <c r="D198" t="str">
        <f>IF(TRIM(CLEAN(Raw_Data!$C198))="", "Unknown", PROPER(TRIM(Raw_Data!$C198)))</f>
        <v>Unknown</v>
      </c>
      <c r="E198" t="str">
        <f>IF(TRIM(Raw_Data!$D198)="IT","IT",PROPER(TRIM(CLEAN(Raw_Data!$D198))))</f>
        <v>IT</v>
      </c>
      <c r="F198" t="str">
        <f>IF(OR(UPPER(TRIM(Raw_Data!E198))="COO",
UPPER(TRIM(Raw_Data!E198))="HR",
UPPER(TRIM(Raw_Data!E198))="CEO",
UPPER(TRIM(Raw_Data!E198))="CFO",
UPPER(TRIM(Raw_Data!E198))="CMO"),
UPPER(TRIM(Raw_Data!E198)),
PROPER(TRIM(CLEAN(Raw_Data!E198))))</f>
        <v>CFO</v>
      </c>
      <c r="G198" t="str">
        <f>SUBSTITUTE(PROPER(TRIM(CLEAN(Raw_Data!$F198)))," ","-")</f>
        <v>Part-Time</v>
      </c>
      <c r="H198" t="str">
        <f>PROPER(TRIM(CLEAN(Raw_Data!$G198)))</f>
        <v/>
      </c>
      <c r="I198" s="4" t="str">
        <f>TRIM(CLEAN(Raw_Data!H198))</f>
        <v>40268</v>
      </c>
      <c r="K198" t="str">
        <f>IF(Clean_Data!$I198="","Active","Exited")</f>
        <v>Exited</v>
      </c>
      <c r="L198">
        <f ca="1">IF(Clean_Data!$K198="","",DATEDIF(Clean_Data!$K198,TODAY(),"Y"))</f>
        <v>52</v>
      </c>
      <c r="M198">
        <f>IF(Raw_Data!$L198="","",VALUE(SUBSTITUTE(SUBSTITUTE(TRIM(Raw_Data!$L198),"$",""),"k","000")))</f>
        <v>74000</v>
      </c>
    </row>
    <row r="199" spans="1:13" x14ac:dyDescent="0.3">
      <c r="A199" t="str">
        <f>IF(Raw_Data!$A199="","E"&amp;TEXT(ROW()-1,"00000"),Raw_Data!$A199)</f>
        <v>E00198</v>
      </c>
      <c r="B199" t="s">
        <v>359</v>
      </c>
      <c r="C199" t="str">
        <f>IF(OR(PROPER(TRIM(Raw_Data!$B199))="M",PROPER(TRIM(Raw_Data!$B199))="MALE"),"Male",
IF(OR(PROPER(TRIM(Raw_Data!$B199))="F",PROPER(TRIM(Raw_Data!$B199))="FEMALE"),"Female","Unknown"))</f>
        <v>Male</v>
      </c>
      <c r="D199" t="str">
        <f>IF(TRIM(CLEAN(Raw_Data!$C199))="", "Unknown", PROPER(TRIM(Raw_Data!$C199)))</f>
        <v>New York</v>
      </c>
      <c r="E199" t="str">
        <f>IF(TRIM(Raw_Data!$D199)="IT","IT",PROPER(TRIM(CLEAN(Raw_Data!$D199))))</f>
        <v>Research</v>
      </c>
      <c r="F199" t="str">
        <f>IF(OR(UPPER(TRIM(Raw_Data!E199))="COO",
UPPER(TRIM(Raw_Data!E199))="HR",
UPPER(TRIM(Raw_Data!E199))="CEO",
UPPER(TRIM(Raw_Data!E199))="CFO",
UPPER(TRIM(Raw_Data!E199))="CMO"),
UPPER(TRIM(Raw_Data!E199)),
PROPER(TRIM(CLEAN(Raw_Data!E199))))</f>
        <v>Copywriter</v>
      </c>
      <c r="G199" t="str">
        <f>SUBSTITUTE(PROPER(TRIM(CLEAN(Raw_Data!$F199)))," ","-")</f>
        <v>Full-Time</v>
      </c>
      <c r="H199" t="str">
        <f>PROPER(TRIM(CLEAN(Raw_Data!$G199)))</f>
        <v/>
      </c>
      <c r="I199" s="4" t="str">
        <f>TRIM(CLEAN(Raw_Data!H199))</f>
        <v>43080</v>
      </c>
      <c r="K199" t="str">
        <f>IF(Clean_Data!$I199="","Active","Exited")</f>
        <v>Active</v>
      </c>
      <c r="L199">
        <f ca="1">IF(Clean_Data!$K199="","",DATEDIF(Clean_Data!$K199,TODAY(),"Y"))</f>
        <v>59</v>
      </c>
      <c r="M199" t="str">
        <f>IF(Raw_Data!$L199="","",VALUE(SUBSTITUTE(SUBSTITUTE(TRIM(Raw_Data!$L199),"$",""),"k","000")))</f>
        <v/>
      </c>
    </row>
    <row r="200" spans="1:13" x14ac:dyDescent="0.3">
      <c r="A200" t="str">
        <f>IF(Raw_Data!$A200="","E"&amp;TEXT(ROW()-1,"00000"),Raw_Data!$A200)</f>
        <v>E00199</v>
      </c>
      <c r="B200" t="s">
        <v>361</v>
      </c>
      <c r="C200" t="str">
        <f>IF(OR(PROPER(TRIM(Raw_Data!$B200))="M",PROPER(TRIM(Raw_Data!$B200))="MALE"),"Male",
IF(OR(PROPER(TRIM(Raw_Data!$B200))="F",PROPER(TRIM(Raw_Data!$B200))="FEMALE"),"Female","Unknown"))</f>
        <v>Male</v>
      </c>
      <c r="D200" t="str">
        <f>IF(TRIM(CLEAN(Raw_Data!$C200))="", "Unknown", PROPER(TRIM(Raw_Data!$C200)))</f>
        <v>Austin</v>
      </c>
      <c r="E200" t="str">
        <f>IF(TRIM(Raw_Data!$D200)="IT","IT",PROPER(TRIM(CLEAN(Raw_Data!$D200))))</f>
        <v>Logistics</v>
      </c>
      <c r="F200" t="str">
        <f>IF(OR(UPPER(TRIM(Raw_Data!E200))="COO",
UPPER(TRIM(Raw_Data!E200))="HR",
UPPER(TRIM(Raw_Data!E200))="CEO",
UPPER(TRIM(Raw_Data!E200))="CFO",
UPPER(TRIM(Raw_Data!E200))="CMO"),
UPPER(TRIM(Raw_Data!E200)),
PROPER(TRIM(CLEAN(Raw_Data!E200))))</f>
        <v>CMO</v>
      </c>
      <c r="G200" t="str">
        <f>SUBSTITUTE(PROPER(TRIM(CLEAN(Raw_Data!$F200)))," ","-")</f>
        <v/>
      </c>
      <c r="H200" t="str">
        <f>PROPER(TRIM(CLEAN(Raw_Data!$G200)))</f>
        <v>Online Portal</v>
      </c>
      <c r="I200" s="4" t="str">
        <f>TRIM(CLEAN(Raw_Data!H200))</f>
        <v>41901</v>
      </c>
      <c r="K200" t="str">
        <f>IF(Clean_Data!$I200="","Active","Exited")</f>
        <v>Active</v>
      </c>
      <c r="L200">
        <f ca="1">IF(Clean_Data!$K200="","",DATEDIF(Clean_Data!$K200,TODAY(),"Y"))</f>
        <v>42</v>
      </c>
      <c r="M200">
        <f>IF(Raw_Data!$L200="","",VALUE(SUBSTITUTE(SUBSTITUTE(TRIM(Raw_Data!$L200),"$",""),"k","000")))</f>
        <v>39702</v>
      </c>
    </row>
    <row r="201" spans="1:13" x14ac:dyDescent="0.3">
      <c r="A201" t="str">
        <f>IF(Raw_Data!$A201="","E"&amp;TEXT(ROW()-1,"00000"),Raw_Data!$A201)</f>
        <v>E00200</v>
      </c>
      <c r="B201" t="s">
        <v>363</v>
      </c>
      <c r="C201" t="str">
        <f>IF(OR(PROPER(TRIM(Raw_Data!$B201))="M",PROPER(TRIM(Raw_Data!$B201))="MALE"),"Male",
IF(OR(PROPER(TRIM(Raw_Data!$B201))="F",PROPER(TRIM(Raw_Data!$B201))="FEMALE"),"Female","Unknown"))</f>
        <v>Female</v>
      </c>
      <c r="D201" t="str">
        <f>IF(TRIM(CLEAN(Raw_Data!$C201))="", "Unknown", PROPER(TRIM(Raw_Data!$C201)))</f>
        <v>Seattle</v>
      </c>
      <c r="E201" t="str">
        <f>IF(TRIM(Raw_Data!$D201)="IT","IT",PROPER(TRIM(CLEAN(Raw_Data!$D201))))</f>
        <v>Customer Service</v>
      </c>
      <c r="F201" t="str">
        <f>IF(OR(UPPER(TRIM(Raw_Data!E201))="COO",
UPPER(TRIM(Raw_Data!E201))="HR",
UPPER(TRIM(Raw_Data!E201))="CEO",
UPPER(TRIM(Raw_Data!E201))="CFO",
UPPER(TRIM(Raw_Data!E201))="CMO"),
UPPER(TRIM(Raw_Data!E201)),
PROPER(TRIM(CLEAN(Raw_Data!E201))))</f>
        <v>Engineer</v>
      </c>
      <c r="G201" t="str">
        <f>SUBSTITUTE(PROPER(TRIM(CLEAN(Raw_Data!$F201)))," ","-")</f>
        <v>Hourly-Rate</v>
      </c>
      <c r="H201" t="str">
        <f>PROPER(TRIM(CLEAN(Raw_Data!$G201)))</f>
        <v/>
      </c>
      <c r="I201" s="4" t="str">
        <f>TRIM(CLEAN(Raw_Data!H201))</f>
        <v>39952</v>
      </c>
      <c r="K201" t="str">
        <f>IF(Clean_Data!$I201="","Active","Exited")</f>
        <v>Active</v>
      </c>
      <c r="L201">
        <f ca="1">IF(Clean_Data!$K201="","",DATEDIF(Clean_Data!$K201,TODAY(),"Y"))</f>
        <v>57</v>
      </c>
      <c r="M201">
        <f>IF(Raw_Data!$L201="","",VALUE(SUBSTITUTE(SUBSTITUTE(TRIM(Raw_Data!$L201),"$",""),"k","000")))</f>
        <v>33149</v>
      </c>
    </row>
    <row r="202" spans="1:13" x14ac:dyDescent="0.3">
      <c r="A202" t="str">
        <f>IF(Raw_Data!$A202="","E"&amp;TEXT(ROW()-1,"00000"),Raw_Data!$A202)</f>
        <v>E00201</v>
      </c>
      <c r="B202" t="s">
        <v>365</v>
      </c>
      <c r="C202" t="str">
        <f>IF(OR(PROPER(TRIM(Raw_Data!$B202))="M",PROPER(TRIM(Raw_Data!$B202))="MALE"),"Male",
IF(OR(PROPER(TRIM(Raw_Data!$B202))="F",PROPER(TRIM(Raw_Data!$B202))="FEMALE"),"Female","Unknown"))</f>
        <v>Male</v>
      </c>
      <c r="D202" t="str">
        <f>IF(TRIM(CLEAN(Raw_Data!$C202))="", "Unknown", PROPER(TRIM(Raw_Data!$C202)))</f>
        <v>Denver</v>
      </c>
      <c r="E202" t="str">
        <f>IF(TRIM(Raw_Data!$D202)="IT","IT",PROPER(TRIM(CLEAN(Raw_Data!$D202))))</f>
        <v>IT</v>
      </c>
      <c r="F202" t="str">
        <f>IF(OR(UPPER(TRIM(Raw_Data!E202))="COO",
UPPER(TRIM(Raw_Data!E202))="HR",
UPPER(TRIM(Raw_Data!E202))="CEO",
UPPER(TRIM(Raw_Data!E202))="CFO",
UPPER(TRIM(Raw_Data!E202))="CMO"),
UPPER(TRIM(Raw_Data!E202)),
PROPER(TRIM(CLEAN(Raw_Data!E202))))</f>
        <v>Developer</v>
      </c>
      <c r="G202" t="str">
        <f>SUBSTITUTE(PROPER(TRIM(CLEAN(Raw_Data!$F202)))," ","-")</f>
        <v/>
      </c>
      <c r="H202" t="str">
        <f>PROPER(TRIM(CLEAN(Raw_Data!$G202)))</f>
        <v>Career Fairs</v>
      </c>
      <c r="I202" s="4" t="str">
        <f>TRIM(CLEAN(Raw_Data!H202))</f>
        <v>41833</v>
      </c>
      <c r="K202" t="str">
        <f>IF(Clean_Data!$I202="","Active","Exited")</f>
        <v>Active</v>
      </c>
      <c r="L202">
        <f ca="1">IF(Clean_Data!$K202="","",DATEDIF(Clean_Data!$K202,TODAY(),"Y"))</f>
        <v>63</v>
      </c>
      <c r="M202">
        <f>IF(Raw_Data!$L202="","",VALUE(SUBSTITUTE(SUBSTITUTE(TRIM(Raw_Data!$L202),"$",""),"k","000")))</f>
        <v>83944</v>
      </c>
    </row>
    <row r="203" spans="1:13" x14ac:dyDescent="0.3">
      <c r="A203" t="str">
        <f>IF(Raw_Data!$A203="","E"&amp;TEXT(ROW()-1,"00000"),Raw_Data!$A203)</f>
        <v>E00202</v>
      </c>
      <c r="B203" t="s">
        <v>366</v>
      </c>
      <c r="C203" t="str">
        <f>IF(OR(PROPER(TRIM(Raw_Data!$B203))="M",PROPER(TRIM(Raw_Data!$B203))="MALE"),"Male",
IF(OR(PROPER(TRIM(Raw_Data!$B203))="F",PROPER(TRIM(Raw_Data!$B203))="FEMALE"),"Female","Unknown"))</f>
        <v>Unknown</v>
      </c>
      <c r="D203" t="str">
        <f>IF(TRIM(CLEAN(Raw_Data!$C203))="", "Unknown", PROPER(TRIM(Raw_Data!$C203)))</f>
        <v>Miami</v>
      </c>
      <c r="E203" t="str">
        <f>IF(TRIM(Raw_Data!$D203)="IT","IT",PROPER(TRIM(CLEAN(Raw_Data!$D203))))</f>
        <v>Legal</v>
      </c>
      <c r="F203" s="2" t="str">
        <f>UPPER(LEFT(Raw_Data!E203,2))&amp;MID(PROPER(Raw_Data!E203),3,LEN(Raw_Data!E203))</f>
        <v>HR Manager</v>
      </c>
      <c r="G203" t="str">
        <f>SUBSTITUTE(PROPER(TRIM(CLEAN(Raw_Data!$F203)))," ","-")</f>
        <v>Full-Time</v>
      </c>
      <c r="H203" t="str">
        <f>PROPER(TRIM(CLEAN(Raw_Data!$G203)))</f>
        <v/>
      </c>
      <c r="I203" s="4" t="str">
        <f>TRIM(CLEAN(Raw_Data!H203))</f>
        <v>42946</v>
      </c>
      <c r="K203" t="str">
        <f>IF(Clean_Data!$I203="","Active","Exited")</f>
        <v>Exited</v>
      </c>
      <c r="L203">
        <f ca="1">IF(Clean_Data!$K203="","",DATEDIF(Clean_Data!$K203,TODAY(),"Y"))</f>
        <v>40</v>
      </c>
      <c r="M203" t="str">
        <f>IF(Raw_Data!$L203="","",VALUE(SUBSTITUTE(SUBSTITUTE(TRIM(Raw_Data!$L203),"$",""),"k","000")))</f>
        <v/>
      </c>
    </row>
    <row r="204" spans="1:13" x14ac:dyDescent="0.3">
      <c r="A204" t="str">
        <f>IF(Raw_Data!$A204="","E"&amp;TEXT(ROW()-1,"00000"),Raw_Data!$A204)</f>
        <v>E00203</v>
      </c>
      <c r="B204" t="s">
        <v>368</v>
      </c>
      <c r="C204" t="str">
        <f>IF(OR(PROPER(TRIM(Raw_Data!$B204))="M",PROPER(TRIM(Raw_Data!$B204))="MALE"),"Male",
IF(OR(PROPER(TRIM(Raw_Data!$B204))="F",PROPER(TRIM(Raw_Data!$B204))="FEMALE"),"Female","Unknown"))</f>
        <v>Male</v>
      </c>
      <c r="D204" t="str">
        <f>IF(TRIM(CLEAN(Raw_Data!$C204))="", "Unknown", PROPER(TRIM(Raw_Data!$C204)))</f>
        <v>New York</v>
      </c>
      <c r="E204" t="str">
        <f>IF(TRIM(Raw_Data!$D204)="IT","IT",PROPER(TRIM(CLEAN(Raw_Data!$D204))))</f>
        <v/>
      </c>
      <c r="F204" t="str">
        <f>IF(OR(UPPER(TRIM(Raw_Data!E204))="COO",
UPPER(TRIM(Raw_Data!E204))="HR",
UPPER(TRIM(Raw_Data!E204))="CEO",
UPPER(TRIM(Raw_Data!E204))="CFO",
UPPER(TRIM(Raw_Data!E204))="CMO"),
UPPER(TRIM(Raw_Data!E204)),
PROPER(TRIM(CLEAN(Raw_Data!E204))))</f>
        <v>COO</v>
      </c>
      <c r="G204" t="str">
        <f>SUBSTITUTE(PROPER(TRIM(CLEAN(Raw_Data!$F204)))," ","-")</f>
        <v/>
      </c>
      <c r="H204" t="str">
        <f>PROPER(TRIM(CLEAN(Raw_Data!$G204)))</f>
        <v>Internal Referral</v>
      </c>
      <c r="I204" s="4" t="str">
        <f>TRIM(CLEAN(Raw_Data!H204))</f>
        <v>43987</v>
      </c>
      <c r="K204" t="str">
        <f>IF(Clean_Data!$I204="","Active","Exited")</f>
        <v>Active</v>
      </c>
      <c r="L204">
        <f ca="1">IF(Clean_Data!$K204="","",DATEDIF(Clean_Data!$K204,TODAY(),"Y"))</f>
        <v>53</v>
      </c>
      <c r="M204" t="str">
        <f>IF(Raw_Data!$L204="","",VALUE(SUBSTITUTE(SUBSTITUTE(TRIM(Raw_Data!$L204),"$",""),"k","000")))</f>
        <v/>
      </c>
    </row>
    <row r="205" spans="1:13" x14ac:dyDescent="0.3">
      <c r="A205" t="str">
        <f>IF(Raw_Data!$A205="","E"&amp;TEXT(ROW()-1,"00000"),Raw_Data!$A205)</f>
        <v>E00204</v>
      </c>
      <c r="B205" t="s">
        <v>369</v>
      </c>
      <c r="C205" t="str">
        <f>IF(OR(PROPER(TRIM(Raw_Data!$B205))="M",PROPER(TRIM(Raw_Data!$B205))="MALE"),"Male",
IF(OR(PROPER(TRIM(Raw_Data!$B205))="F",PROPER(TRIM(Raw_Data!$B205))="FEMALE"),"Female","Unknown"))</f>
        <v>Male</v>
      </c>
      <c r="D205" t="str">
        <f>IF(TRIM(CLEAN(Raw_Data!$C205))="", "Unknown", PROPER(TRIM(Raw_Data!$C205)))</f>
        <v>New York</v>
      </c>
      <c r="E205" t="str">
        <f>IF(TRIM(Raw_Data!$D205)="IT","IT",PROPER(TRIM(CLEAN(Raw_Data!$D205))))</f>
        <v>Accounting And Finance</v>
      </c>
      <c r="F205" t="str">
        <f>IF(OR(UPPER(TRIM(Raw_Data!E205))="COO",
UPPER(TRIM(Raw_Data!E205))="HR",
UPPER(TRIM(Raw_Data!E205))="CEO",
UPPER(TRIM(Raw_Data!E205))="CFO",
UPPER(TRIM(Raw_Data!E205))="CMO"),
UPPER(TRIM(Raw_Data!E205)),
PROPER(TRIM(CLEAN(Raw_Data!E205))))</f>
        <v>CFO</v>
      </c>
      <c r="G205" t="str">
        <f>SUBSTITUTE(PROPER(TRIM(CLEAN(Raw_Data!$F205)))," ","-")</f>
        <v>Hourly-Rate</v>
      </c>
      <c r="H205" t="str">
        <f>PROPER(TRIM(CLEAN(Raw_Data!$G205)))</f>
        <v>Recruiting Agency</v>
      </c>
      <c r="I205" s="4" t="str">
        <f>TRIM(CLEAN(Raw_Data!H205))</f>
        <v>43218</v>
      </c>
      <c r="K205" t="str">
        <f>IF(Clean_Data!$I205="","Active","Exited")</f>
        <v>Active</v>
      </c>
      <c r="L205">
        <f ca="1">IF(Clean_Data!$K205="","",DATEDIF(Clean_Data!$K205,TODAY(),"Y"))</f>
        <v>22</v>
      </c>
      <c r="M205">
        <f>IF(Raw_Data!$L205="","",VALUE(SUBSTITUTE(SUBSTITUTE(TRIM(Raw_Data!$L205),"$",""),"k","000")))</f>
        <v>33478</v>
      </c>
    </row>
    <row r="206" spans="1:13" x14ac:dyDescent="0.3">
      <c r="A206" t="str">
        <f>IF(Raw_Data!$A206="","E"&amp;TEXT(ROW()-1,"00000"),Raw_Data!$A206)</f>
        <v>E00205</v>
      </c>
      <c r="B206" t="s">
        <v>371</v>
      </c>
      <c r="C206" t="str">
        <f>IF(OR(PROPER(TRIM(Raw_Data!$B206))="M",PROPER(TRIM(Raw_Data!$B206))="MALE"),"Male",
IF(OR(PROPER(TRIM(Raw_Data!$B206))="F",PROPER(TRIM(Raw_Data!$B206))="FEMALE"),"Female","Unknown"))</f>
        <v>Unknown</v>
      </c>
      <c r="D206" t="str">
        <f>IF(TRIM(CLEAN(Raw_Data!$C206))="", "Unknown", PROPER(TRIM(Raw_Data!$C206)))</f>
        <v>Austin</v>
      </c>
      <c r="E206" t="str">
        <f>IF(TRIM(Raw_Data!$D206)="IT","IT",PROPER(TRIM(CLEAN(Raw_Data!$D206))))</f>
        <v>Human Resources</v>
      </c>
      <c r="F206" t="str">
        <f>IF(OR(UPPER(TRIM(Raw_Data!E206))="COO",
UPPER(TRIM(Raw_Data!E206))="HR",
UPPER(TRIM(Raw_Data!E206))="CEO",
UPPER(TRIM(Raw_Data!E206))="CFO",
UPPER(TRIM(Raw_Data!E206))="CMO"),
UPPER(TRIM(Raw_Data!E206)),
PROPER(TRIM(CLEAN(Raw_Data!E206))))</f>
        <v>Designer</v>
      </c>
      <c r="G206" t="str">
        <f>SUBSTITUTE(PROPER(TRIM(CLEAN(Raw_Data!$F206)))," ","-")</f>
        <v>Part-Time</v>
      </c>
      <c r="H206" t="str">
        <f>PROPER(TRIM(CLEAN(Raw_Data!$G206)))</f>
        <v>Online Portal</v>
      </c>
      <c r="I206" s="4" t="str">
        <f>TRIM(CLEAN(Raw_Data!H206))</f>
        <v>42239</v>
      </c>
      <c r="K206" t="str">
        <f>IF(Clean_Data!$I206="","Active","Exited")</f>
        <v>Exited</v>
      </c>
      <c r="L206">
        <f ca="1">IF(Clean_Data!$K206="","",DATEDIF(Clean_Data!$K206,TODAY(),"Y"))</f>
        <v>34</v>
      </c>
      <c r="M206">
        <f>IF(Raw_Data!$L206="","",VALUE(SUBSTITUTE(SUBSTITUTE(TRIM(Raw_Data!$L206),"$",""),"k","000")))</f>
        <v>39708</v>
      </c>
    </row>
    <row r="207" spans="1:13" x14ac:dyDescent="0.3">
      <c r="A207" t="str">
        <f>IF(Raw_Data!$A207="","E"&amp;TEXT(ROW()-1,"00000"),Raw_Data!$A207)</f>
        <v>E00206</v>
      </c>
      <c r="B207" t="s">
        <v>372</v>
      </c>
      <c r="C207" t="str">
        <f>IF(OR(PROPER(TRIM(Raw_Data!$B207))="M",PROPER(TRIM(Raw_Data!$B207))="MALE"),"Male",
IF(OR(PROPER(TRIM(Raw_Data!$B207))="F",PROPER(TRIM(Raw_Data!$B207))="FEMALE"),"Female","Unknown"))</f>
        <v>Male</v>
      </c>
      <c r="D207" t="str">
        <f>IF(TRIM(CLEAN(Raw_Data!$C207))="", "Unknown", PROPER(TRIM(Raw_Data!$C207)))</f>
        <v>Denver</v>
      </c>
      <c r="E207" t="str">
        <f>IF(TRIM(Raw_Data!$D207)="IT","IT",PROPER(TRIM(CLEAN(Raw_Data!$D207))))</f>
        <v>IT</v>
      </c>
      <c r="F207" t="str">
        <f>IF(OR(UPPER(TRIM(Raw_Data!E207))="COO",
UPPER(TRIM(Raw_Data!E207))="HR",
UPPER(TRIM(Raw_Data!E207))="CEO",
UPPER(TRIM(Raw_Data!E207))="CFO",
UPPER(TRIM(Raw_Data!E207))="CMO"),
UPPER(TRIM(Raw_Data!E207)),
PROPER(TRIM(CLEAN(Raw_Data!E207))))</f>
        <v>Marketing Manager</v>
      </c>
      <c r="G207" t="str">
        <f>SUBSTITUTE(PROPER(TRIM(CLEAN(Raw_Data!$F207)))," ","-")</f>
        <v/>
      </c>
      <c r="H207" t="str">
        <f>PROPER(TRIM(CLEAN(Raw_Data!$G207)))</f>
        <v>Job Boards</v>
      </c>
      <c r="I207" s="4" t="str">
        <f>TRIM(CLEAN(Raw_Data!H207))</f>
        <v>43094</v>
      </c>
      <c r="K207" t="str">
        <f>IF(Clean_Data!$I207="","Active","Exited")</f>
        <v>Active</v>
      </c>
      <c r="L207">
        <f ca="1">IF(Clean_Data!$K207="","",DATEDIF(Clean_Data!$K207,TODAY(),"Y"))</f>
        <v>42</v>
      </c>
      <c r="M207">
        <f>IF(Raw_Data!$L207="","",VALUE(SUBSTITUTE(SUBSTITUTE(TRIM(Raw_Data!$L207),"$",""),"k","000")))</f>
        <v>97925</v>
      </c>
    </row>
    <row r="208" spans="1:13" x14ac:dyDescent="0.3">
      <c r="A208" t="str">
        <f>IF(Raw_Data!$A208="","E"&amp;TEXT(ROW()-1,"00000"),Raw_Data!$A208)</f>
        <v>E00207</v>
      </c>
      <c r="B208" t="s">
        <v>374</v>
      </c>
      <c r="C208" t="str">
        <f>IF(OR(PROPER(TRIM(Raw_Data!$B208))="M",PROPER(TRIM(Raw_Data!$B208))="MALE"),"Male",
IF(OR(PROPER(TRIM(Raw_Data!$B208))="F",PROPER(TRIM(Raw_Data!$B208))="FEMALE"),"Female","Unknown"))</f>
        <v>Unknown</v>
      </c>
      <c r="D208" t="str">
        <f>IF(TRIM(CLEAN(Raw_Data!$C208))="", "Unknown", PROPER(TRIM(Raw_Data!$C208)))</f>
        <v>New York</v>
      </c>
      <c r="E208" t="str">
        <f>IF(TRIM(Raw_Data!$D208)="IT","IT",PROPER(TRIM(CLEAN(Raw_Data!$D208))))</f>
        <v>Marketing</v>
      </c>
      <c r="F208" s="2" t="str">
        <f>UPPER(LEFT(Raw_Data!E208,2))&amp;MID(PROPER(Raw_Data!E208),3,LEN(Raw_Data!E208))</f>
        <v>HR Manager</v>
      </c>
      <c r="G208" t="str">
        <f>SUBSTITUTE(PROPER(TRIM(CLEAN(Raw_Data!$F208)))," ","-")</f>
        <v/>
      </c>
      <c r="H208" t="str">
        <f>PROPER(TRIM(CLEAN(Raw_Data!$G208)))</f>
        <v/>
      </c>
      <c r="I208" s="4" t="str">
        <f>TRIM(CLEAN(Raw_Data!H208))</f>
        <v>39857</v>
      </c>
      <c r="K208" t="str">
        <f>IF(Clean_Data!$I208="","Active","Exited")</f>
        <v>Active</v>
      </c>
      <c r="L208">
        <f ca="1">IF(Clean_Data!$K208="","",DATEDIF(Clean_Data!$K208,TODAY(),"Y"))</f>
        <v>23</v>
      </c>
      <c r="M208">
        <f>IF(Raw_Data!$L208="","",VALUE(SUBSTITUTE(SUBSTITUTE(TRIM(Raw_Data!$L208),"$",""),"k","000")))</f>
        <v>93000</v>
      </c>
    </row>
    <row r="209" spans="1:13" x14ac:dyDescent="0.3">
      <c r="A209" t="str">
        <f>IF(Raw_Data!$A209="","E"&amp;TEXT(ROW()-1,"00000"),Raw_Data!$A209)</f>
        <v>E00208</v>
      </c>
      <c r="B209" t="s">
        <v>376</v>
      </c>
      <c r="C209" t="str">
        <f>IF(OR(PROPER(TRIM(Raw_Data!$B209))="M",PROPER(TRIM(Raw_Data!$B209))="MALE"),"Male",
IF(OR(PROPER(TRIM(Raw_Data!$B209))="F",PROPER(TRIM(Raw_Data!$B209))="FEMALE"),"Female","Unknown"))</f>
        <v>Female</v>
      </c>
      <c r="D209" t="str">
        <f>IF(TRIM(CLEAN(Raw_Data!$C209))="", "Unknown", PROPER(TRIM(Raw_Data!$C209)))</f>
        <v>Denver</v>
      </c>
      <c r="E209" t="str">
        <f>IF(TRIM(Raw_Data!$D209)="IT","IT",PROPER(TRIM(CLEAN(Raw_Data!$D209))))</f>
        <v/>
      </c>
      <c r="F209" t="str">
        <f>IF(OR(UPPER(TRIM(Raw_Data!E209))="COO",
UPPER(TRIM(Raw_Data!E209))="HR",
UPPER(TRIM(Raw_Data!E209))="CEO",
UPPER(TRIM(Raw_Data!E209))="CFO",
UPPER(TRIM(Raw_Data!E209))="CMO"),
UPPER(TRIM(Raw_Data!E209)),
PROPER(TRIM(CLEAN(Raw_Data!E209))))</f>
        <v>COO</v>
      </c>
      <c r="G209" t="str">
        <f>SUBSTITUTE(PROPER(TRIM(CLEAN(Raw_Data!$F209)))," ","-")</f>
        <v>Part-Time</v>
      </c>
      <c r="H209" t="str">
        <f>PROPER(TRIM(CLEAN(Raw_Data!$G209)))</f>
        <v>Recruiting Agency</v>
      </c>
      <c r="I209" s="4" t="str">
        <f>TRIM(CLEAN(Raw_Data!H209))</f>
        <v>43490</v>
      </c>
      <c r="K209" t="str">
        <f>IF(Clean_Data!$I209="","Active","Exited")</f>
        <v>Active</v>
      </c>
      <c r="L209">
        <f ca="1">IF(Clean_Data!$K209="","",DATEDIF(Clean_Data!$K209,TODAY(),"Y"))</f>
        <v>37</v>
      </c>
      <c r="M209">
        <f>IF(Raw_Data!$L209="","",VALUE(SUBSTITUTE(SUBSTITUTE(TRIM(Raw_Data!$L209),"$",""),"k","000")))</f>
        <v>39201</v>
      </c>
    </row>
    <row r="210" spans="1:13" x14ac:dyDescent="0.3">
      <c r="A210" t="str">
        <f>IF(Raw_Data!$A210="","E"&amp;TEXT(ROW()-1,"00000"),Raw_Data!$A210)</f>
        <v>E00209</v>
      </c>
      <c r="B210" t="s">
        <v>377</v>
      </c>
      <c r="C210" t="str">
        <f>IF(OR(PROPER(TRIM(Raw_Data!$B210))="M",PROPER(TRIM(Raw_Data!$B210))="MALE"),"Male",
IF(OR(PROPER(TRIM(Raw_Data!$B210))="F",PROPER(TRIM(Raw_Data!$B210))="FEMALE"),"Female","Unknown"))</f>
        <v>Female</v>
      </c>
      <c r="D210" t="str">
        <f>IF(TRIM(CLEAN(Raw_Data!$C210))="", "Unknown", PROPER(TRIM(Raw_Data!$C210)))</f>
        <v>Austin</v>
      </c>
      <c r="E210" t="str">
        <f>IF(TRIM(Raw_Data!$D210)="IT","IT",PROPER(TRIM(CLEAN(Raw_Data!$D210))))</f>
        <v>Logistics</v>
      </c>
      <c r="F210" t="str">
        <f>IF(OR(UPPER(TRIM(Raw_Data!E210))="COO",
UPPER(TRIM(Raw_Data!E210))="HR",
UPPER(TRIM(Raw_Data!E210))="CEO",
UPPER(TRIM(Raw_Data!E210))="CFO",
UPPER(TRIM(Raw_Data!E210))="CMO"),
UPPER(TRIM(Raw_Data!E210)),
PROPER(TRIM(CLEAN(Raw_Data!E210))))</f>
        <v>Engineer</v>
      </c>
      <c r="G210" t="str">
        <f>SUBSTITUTE(PROPER(TRIM(CLEAN(Raw_Data!$F210)))," ","-")</f>
        <v>Part-Time</v>
      </c>
      <c r="H210" t="str">
        <f>PROPER(TRIM(CLEAN(Raw_Data!$G210)))</f>
        <v>Organic</v>
      </c>
      <c r="I210" s="4" t="str">
        <f>TRIM(CLEAN(Raw_Data!H210))</f>
        <v>40322</v>
      </c>
      <c r="K210" t="str">
        <f>IF(Clean_Data!$I210="","Active","Exited")</f>
        <v>Exited</v>
      </c>
      <c r="L210">
        <f ca="1">IF(Clean_Data!$K210="","",DATEDIF(Clean_Data!$K210,TODAY(),"Y"))</f>
        <v>35</v>
      </c>
      <c r="M210">
        <f>IF(Raw_Data!$L210="","",VALUE(SUBSTITUTE(SUBSTITUTE(TRIM(Raw_Data!$L210),"$",""),"k","000")))</f>
        <v>63315</v>
      </c>
    </row>
    <row r="211" spans="1:13" x14ac:dyDescent="0.3">
      <c r="A211" t="str">
        <f>IF(Raw_Data!$A211="","E"&amp;TEXT(ROW()-1,"00000"),Raw_Data!$A211)</f>
        <v>E00210</v>
      </c>
      <c r="B211" t="s">
        <v>379</v>
      </c>
      <c r="C211" t="str">
        <f>IF(OR(PROPER(TRIM(Raw_Data!$B211))="M",PROPER(TRIM(Raw_Data!$B211))="MALE"),"Male",
IF(OR(PROPER(TRIM(Raw_Data!$B211))="F",PROPER(TRIM(Raw_Data!$B211))="FEMALE"),"Female","Unknown"))</f>
        <v>Female</v>
      </c>
      <c r="D211" t="str">
        <f>IF(TRIM(CLEAN(Raw_Data!$C211))="", "Unknown", PROPER(TRIM(Raw_Data!$C211)))</f>
        <v>Austin</v>
      </c>
      <c r="E211" t="str">
        <f>IF(TRIM(Raw_Data!$D211)="IT","IT",PROPER(TRIM(CLEAN(Raw_Data!$D211))))</f>
        <v>Legal</v>
      </c>
      <c r="F211" t="str">
        <f>IF(OR(UPPER(TRIM(Raw_Data!E211))="COO",
UPPER(TRIM(Raw_Data!E211))="HR",
UPPER(TRIM(Raw_Data!E211))="CEO",
UPPER(TRIM(Raw_Data!E211))="CFO",
UPPER(TRIM(Raw_Data!E211))="CMO"),
UPPER(TRIM(Raw_Data!E211)),
PROPER(TRIM(CLEAN(Raw_Data!E211))))</f>
        <v>CEO</v>
      </c>
      <c r="G211" t="str">
        <f>SUBSTITUTE(PROPER(TRIM(CLEAN(Raw_Data!$F211)))," ","-")</f>
        <v>Hourly-Rate</v>
      </c>
      <c r="H211" t="str">
        <f>PROPER(TRIM(CLEAN(Raw_Data!$G211)))</f>
        <v>Online Portal</v>
      </c>
      <c r="I211" s="4" t="str">
        <f>TRIM(CLEAN(Raw_Data!H211))</f>
        <v>43841</v>
      </c>
      <c r="K211" t="str">
        <f>IF(Clean_Data!$I211="","Active","Exited")</f>
        <v>Exited</v>
      </c>
      <c r="L211">
        <f ca="1">IF(Clean_Data!$K211="","",DATEDIF(Clean_Data!$K211,TODAY(),"Y"))</f>
        <v>49</v>
      </c>
      <c r="M211" t="str">
        <f>IF(Raw_Data!$L211="","",VALUE(SUBSTITUTE(SUBSTITUTE(TRIM(Raw_Data!$L211),"$",""),"k","000")))</f>
        <v/>
      </c>
    </row>
    <row r="212" spans="1:13" x14ac:dyDescent="0.3">
      <c r="A212" t="str">
        <f>IF(Raw_Data!$A212="","E"&amp;TEXT(ROW()-1,"00000"),Raw_Data!$A212)</f>
        <v>E00211</v>
      </c>
      <c r="B212" t="s">
        <v>380</v>
      </c>
      <c r="C212" t="str">
        <f>IF(OR(PROPER(TRIM(Raw_Data!$B212))="M",PROPER(TRIM(Raw_Data!$B212))="MALE"),"Male",
IF(OR(PROPER(TRIM(Raw_Data!$B212))="F",PROPER(TRIM(Raw_Data!$B212))="FEMALE"),"Female","Unknown"))</f>
        <v>Unknown</v>
      </c>
      <c r="D212" t="str">
        <f>IF(TRIM(CLEAN(Raw_Data!$C212))="", "Unknown", PROPER(TRIM(Raw_Data!$C212)))</f>
        <v>Miami</v>
      </c>
      <c r="E212" t="str">
        <f>IF(TRIM(Raw_Data!$D212)="IT","IT",PROPER(TRIM(CLEAN(Raw_Data!$D212))))</f>
        <v>IT</v>
      </c>
      <c r="F212" t="str">
        <f>IF(OR(UPPER(TRIM(Raw_Data!E212))="COO",
UPPER(TRIM(Raw_Data!E212))="HR",
UPPER(TRIM(Raw_Data!E212))="CEO",
UPPER(TRIM(Raw_Data!E212))="CFO",
UPPER(TRIM(Raw_Data!E212))="CMO"),
UPPER(TRIM(Raw_Data!E212)),
PROPER(TRIM(CLEAN(Raw_Data!E212))))</f>
        <v>Engineer</v>
      </c>
      <c r="G212" t="str">
        <f>SUBSTITUTE(PROPER(TRIM(CLEAN(Raw_Data!$F212)))," ","-")</f>
        <v/>
      </c>
      <c r="H212" t="str">
        <f>PROPER(TRIM(CLEAN(Raw_Data!$G212)))</f>
        <v>Job Boards</v>
      </c>
      <c r="I212" s="4" t="str">
        <f>TRIM(CLEAN(Raw_Data!H212))</f>
        <v>42999</v>
      </c>
      <c r="K212" t="str">
        <f>IF(Clean_Data!$I212="","Active","Exited")</f>
        <v>Exited</v>
      </c>
      <c r="L212">
        <f ca="1">IF(Clean_Data!$K212="","",DATEDIF(Clean_Data!$K212,TODAY(),"Y"))</f>
        <v>20</v>
      </c>
      <c r="M212">
        <f>IF(Raw_Data!$L212="","",VALUE(SUBSTITUTE(SUBSTITUTE(TRIM(Raw_Data!$L212),"$",""),"k","000")))</f>
        <v>66802</v>
      </c>
    </row>
    <row r="213" spans="1:13" x14ac:dyDescent="0.3">
      <c r="A213" t="str">
        <f>IF(Raw_Data!$A213="","E"&amp;TEXT(ROW()-1,"00000"),Raw_Data!$A213)</f>
        <v>E00212</v>
      </c>
      <c r="B213" t="s">
        <v>382</v>
      </c>
      <c r="C213" t="str">
        <f>IF(OR(PROPER(TRIM(Raw_Data!$B213))="M",PROPER(TRIM(Raw_Data!$B213))="MALE"),"Male",
IF(OR(PROPER(TRIM(Raw_Data!$B213))="F",PROPER(TRIM(Raw_Data!$B213))="FEMALE"),"Female","Unknown"))</f>
        <v>Female</v>
      </c>
      <c r="D213" t="str">
        <f>IF(TRIM(CLEAN(Raw_Data!$C213))="", "Unknown", PROPER(TRIM(Raw_Data!$C213)))</f>
        <v>Miami</v>
      </c>
      <c r="E213" t="str">
        <f>IF(TRIM(Raw_Data!$D213)="IT","IT",PROPER(TRIM(CLEAN(Raw_Data!$D213))))</f>
        <v>Legal</v>
      </c>
      <c r="F213" s="2" t="str">
        <f>UPPER(LEFT(Raw_Data!E213,2))&amp;MID(PROPER(Raw_Data!E213),3,LEN(Raw_Data!E213))</f>
        <v>HR Manager</v>
      </c>
      <c r="G213" t="str">
        <f>SUBSTITUTE(PROPER(TRIM(CLEAN(Raw_Data!$F213)))," ","-")</f>
        <v>Part-Time</v>
      </c>
      <c r="H213" t="str">
        <f>PROPER(TRIM(CLEAN(Raw_Data!$G213)))</f>
        <v/>
      </c>
      <c r="I213" s="4" t="str">
        <f>TRIM(CLEAN(Raw_Data!H213))</f>
        <v>42559</v>
      </c>
      <c r="K213" t="str">
        <f>IF(Clean_Data!$I213="","Active","Exited")</f>
        <v>Active</v>
      </c>
      <c r="L213">
        <f ca="1">IF(Clean_Data!$K213="","",DATEDIF(Clean_Data!$K213,TODAY(),"Y"))</f>
        <v>55</v>
      </c>
      <c r="M213" t="str">
        <f>IF(Raw_Data!$L213="","",VALUE(SUBSTITUTE(SUBSTITUTE(TRIM(Raw_Data!$L213),"$",""),"k","000")))</f>
        <v/>
      </c>
    </row>
    <row r="214" spans="1:13" x14ac:dyDescent="0.3">
      <c r="A214" t="str">
        <f>IF(Raw_Data!$A214="","E"&amp;TEXT(ROW()-1,"00000"),Raw_Data!$A214)</f>
        <v>E00213</v>
      </c>
      <c r="B214" t="s">
        <v>383</v>
      </c>
      <c r="C214" t="str">
        <f>IF(OR(PROPER(TRIM(Raw_Data!$B214))="M",PROPER(TRIM(Raw_Data!$B214))="MALE"),"Male",
IF(OR(PROPER(TRIM(Raw_Data!$B214))="F",PROPER(TRIM(Raw_Data!$B214))="FEMALE"),"Female","Unknown"))</f>
        <v>Male</v>
      </c>
      <c r="D214" t="str">
        <f>IF(TRIM(CLEAN(Raw_Data!$C214))="", "Unknown", PROPER(TRIM(Raw_Data!$C214)))</f>
        <v>Denver</v>
      </c>
      <c r="E214" t="str">
        <f>IF(TRIM(Raw_Data!$D214)="IT","IT",PROPER(TRIM(CLEAN(Raw_Data!$D214))))</f>
        <v>Marketing</v>
      </c>
      <c r="F214" t="str">
        <f>IF(OR(UPPER(TRIM(Raw_Data!E214))="COO",
UPPER(TRIM(Raw_Data!E214))="HR",
UPPER(TRIM(Raw_Data!E214))="CEO",
UPPER(TRIM(Raw_Data!E214))="CFO",
UPPER(TRIM(Raw_Data!E214))="CMO"),
UPPER(TRIM(Raw_Data!E214)),
PROPER(TRIM(CLEAN(Raw_Data!E214))))</f>
        <v>Engineer</v>
      </c>
      <c r="G214" t="str">
        <f>SUBSTITUTE(PROPER(TRIM(CLEAN(Raw_Data!$F214)))," ","-")</f>
        <v>Part-Time</v>
      </c>
      <c r="H214" t="str">
        <f>PROPER(TRIM(CLEAN(Raw_Data!$G214)))</f>
        <v>Career Fairs</v>
      </c>
      <c r="I214" s="4" t="str">
        <f>TRIM(CLEAN(Raw_Data!H214))</f>
        <v>39920</v>
      </c>
      <c r="K214" t="str">
        <f>IF(Clean_Data!$I214="","Active","Exited")</f>
        <v>Exited</v>
      </c>
      <c r="L214">
        <f ca="1">IF(Clean_Data!$K214="","",DATEDIF(Clean_Data!$K214,TODAY(),"Y"))</f>
        <v>61</v>
      </c>
      <c r="M214">
        <f>IF(Raw_Data!$L214="","",VALUE(SUBSTITUTE(SUBSTITUTE(TRIM(Raw_Data!$L214),"$",""),"k","000")))</f>
        <v>92017</v>
      </c>
    </row>
    <row r="215" spans="1:13" x14ac:dyDescent="0.3">
      <c r="A215" t="str">
        <f>IF(Raw_Data!$A215="","E"&amp;TEXT(ROW()-1,"00000"),Raw_Data!$A215)</f>
        <v>E00214</v>
      </c>
      <c r="B215" t="s">
        <v>384</v>
      </c>
      <c r="C215" t="str">
        <f>IF(OR(PROPER(TRIM(Raw_Data!$B215))="M",PROPER(TRIM(Raw_Data!$B215))="MALE"),"Male",
IF(OR(PROPER(TRIM(Raw_Data!$B215))="F",PROPER(TRIM(Raw_Data!$B215))="FEMALE"),"Female","Unknown"))</f>
        <v>Male</v>
      </c>
      <c r="D215" t="str">
        <f>IF(TRIM(CLEAN(Raw_Data!$C215))="", "Unknown", PROPER(TRIM(Raw_Data!$C215)))</f>
        <v>Seattle</v>
      </c>
      <c r="E215" t="str">
        <f>IF(TRIM(Raw_Data!$D215)="IT","IT",PROPER(TRIM(CLEAN(Raw_Data!$D215))))</f>
        <v/>
      </c>
      <c r="F215" t="str">
        <f>IF(OR(UPPER(TRIM(Raw_Data!E215))="COO",
UPPER(TRIM(Raw_Data!E215))="HR",
UPPER(TRIM(Raw_Data!E215))="CEO",
UPPER(TRIM(Raw_Data!E215))="CFO",
UPPER(TRIM(Raw_Data!E215))="CMO"),
UPPER(TRIM(Raw_Data!E215)),
PROPER(TRIM(CLEAN(Raw_Data!E215))))</f>
        <v>Accountant</v>
      </c>
      <c r="G215" t="str">
        <f>SUBSTITUTE(PROPER(TRIM(CLEAN(Raw_Data!$F215)))," ","-")</f>
        <v/>
      </c>
      <c r="H215" t="str">
        <f>PROPER(TRIM(CLEAN(Raw_Data!$G215)))</f>
        <v>Career Fairs</v>
      </c>
      <c r="I215" s="4" t="str">
        <f>TRIM(CLEAN(Raw_Data!H215))</f>
        <v>43563</v>
      </c>
      <c r="K215" t="str">
        <f>IF(Clean_Data!$I215="","Active","Exited")</f>
        <v>Exited</v>
      </c>
      <c r="L215">
        <f ca="1">IF(Clean_Data!$K215="","",DATEDIF(Clean_Data!$K215,TODAY(),"Y"))</f>
        <v>30</v>
      </c>
      <c r="M215">
        <f>IF(Raw_Data!$L215="","",VALUE(SUBSTITUTE(SUBSTITUTE(TRIM(Raw_Data!$L215),"$",""),"k","000")))</f>
        <v>81975</v>
      </c>
    </row>
    <row r="216" spans="1:13" x14ac:dyDescent="0.3">
      <c r="A216" t="str">
        <f>IF(Raw_Data!$A216="","E"&amp;TEXT(ROW()-1,"00000"),Raw_Data!$A216)</f>
        <v>E00215</v>
      </c>
      <c r="B216" t="s">
        <v>385</v>
      </c>
      <c r="C216" t="str">
        <f>IF(OR(PROPER(TRIM(Raw_Data!$B216))="M",PROPER(TRIM(Raw_Data!$B216))="MALE"),"Male",
IF(OR(PROPER(TRIM(Raw_Data!$B216))="F",PROPER(TRIM(Raw_Data!$B216))="FEMALE"),"Female","Unknown"))</f>
        <v>Unknown</v>
      </c>
      <c r="D216" t="str">
        <f>IF(TRIM(CLEAN(Raw_Data!$C216))="", "Unknown", PROPER(TRIM(Raw_Data!$C216)))</f>
        <v>Unknown</v>
      </c>
      <c r="E216" t="str">
        <f>IF(TRIM(Raw_Data!$D216)="IT","IT",PROPER(TRIM(CLEAN(Raw_Data!$D216))))</f>
        <v>Production</v>
      </c>
      <c r="F216" t="str">
        <f>IF(OR(UPPER(TRIM(Raw_Data!E216))="COO",
UPPER(TRIM(Raw_Data!E216))="HR",
UPPER(TRIM(Raw_Data!E216))="CEO",
UPPER(TRIM(Raw_Data!E216))="CFO",
UPPER(TRIM(Raw_Data!E216))="CMO"),
UPPER(TRIM(Raw_Data!E216)),
PROPER(TRIM(CLEAN(Raw_Data!E216))))</f>
        <v>CMO</v>
      </c>
      <c r="G216" t="str">
        <f>SUBSTITUTE(PROPER(TRIM(CLEAN(Raw_Data!$F216)))," ","-")</f>
        <v/>
      </c>
      <c r="H216" t="str">
        <f>PROPER(TRIM(CLEAN(Raw_Data!$G216)))</f>
        <v>Online Portal</v>
      </c>
      <c r="I216" s="4" t="str">
        <f>TRIM(CLEAN(Raw_Data!H216))</f>
        <v>42183</v>
      </c>
      <c r="K216" t="str">
        <f>IF(Clean_Data!$I216="","Active","Exited")</f>
        <v>Active</v>
      </c>
      <c r="L216">
        <f ca="1">IF(Clean_Data!$K216="","",DATEDIF(Clean_Data!$K216,TODAY(),"Y"))</f>
        <v>32</v>
      </c>
      <c r="M216" t="str">
        <f>IF(Raw_Data!$L216="","",VALUE(SUBSTITUTE(SUBSTITUTE(TRIM(Raw_Data!$L216),"$",""),"k","000")))</f>
        <v/>
      </c>
    </row>
    <row r="217" spans="1:13" x14ac:dyDescent="0.3">
      <c r="A217" t="str">
        <f>IF(Raw_Data!$A217="","E"&amp;TEXT(ROW()-1,"00000"),Raw_Data!$A217)</f>
        <v>E00216</v>
      </c>
      <c r="B217" t="s">
        <v>387</v>
      </c>
      <c r="C217" t="str">
        <f>IF(OR(PROPER(TRIM(Raw_Data!$B217))="M",PROPER(TRIM(Raw_Data!$B217))="MALE"),"Male",
IF(OR(PROPER(TRIM(Raw_Data!$B217))="F",PROPER(TRIM(Raw_Data!$B217))="FEMALE"),"Female","Unknown"))</f>
        <v>Female</v>
      </c>
      <c r="D217" t="str">
        <f>IF(TRIM(CLEAN(Raw_Data!$C217))="", "Unknown", PROPER(TRIM(Raw_Data!$C217)))</f>
        <v>New York</v>
      </c>
      <c r="E217" t="str">
        <f>IF(TRIM(Raw_Data!$D217)="IT","IT",PROPER(TRIM(CLEAN(Raw_Data!$D217))))</f>
        <v>Administrative</v>
      </c>
      <c r="F217" t="str">
        <f>IF(OR(UPPER(TRIM(Raw_Data!E217))="COO",
UPPER(TRIM(Raw_Data!E217))="HR",
UPPER(TRIM(Raw_Data!E217))="CEO",
UPPER(TRIM(Raw_Data!E217))="CFO",
UPPER(TRIM(Raw_Data!E217))="CMO"),
UPPER(TRIM(Raw_Data!E217)),
PROPER(TRIM(CLEAN(Raw_Data!E217))))</f>
        <v>COO</v>
      </c>
      <c r="G217" t="str">
        <f>SUBSTITUTE(PROPER(TRIM(CLEAN(Raw_Data!$F217)))," ","-")</f>
        <v>Full-Time</v>
      </c>
      <c r="H217" t="str">
        <f>PROPER(TRIM(CLEAN(Raw_Data!$G217)))</f>
        <v>Job Boards</v>
      </c>
      <c r="I217" s="4" t="str">
        <f>TRIM(CLEAN(Raw_Data!H217))</f>
        <v>N/A</v>
      </c>
      <c r="K217" t="str">
        <f>IF(Clean_Data!$I217="","Active","Exited")</f>
        <v>Exited</v>
      </c>
      <c r="L217">
        <f ca="1">IF(Clean_Data!$K217="","",DATEDIF(Clean_Data!$K217,TODAY(),"Y"))</f>
        <v>39</v>
      </c>
      <c r="M217">
        <f>IF(Raw_Data!$L217="","",VALUE(SUBSTITUTE(SUBSTITUTE(TRIM(Raw_Data!$L217),"$",""),"k","000")))</f>
        <v>66264</v>
      </c>
    </row>
    <row r="218" spans="1:13" x14ac:dyDescent="0.3">
      <c r="A218" t="str">
        <f>IF(Raw_Data!$A218="","E"&amp;TEXT(ROW()-1,"00000"),Raw_Data!$A218)</f>
        <v>E00217</v>
      </c>
      <c r="B218" t="s">
        <v>389</v>
      </c>
      <c r="C218" t="str">
        <f>IF(OR(PROPER(TRIM(Raw_Data!$B218))="M",PROPER(TRIM(Raw_Data!$B218))="MALE"),"Male",
IF(OR(PROPER(TRIM(Raw_Data!$B218))="F",PROPER(TRIM(Raw_Data!$B218))="FEMALE"),"Female","Unknown"))</f>
        <v>Female</v>
      </c>
      <c r="D218" t="str">
        <f>IF(TRIM(CLEAN(Raw_Data!$C218))="", "Unknown", PROPER(TRIM(Raw_Data!$C218)))</f>
        <v>Miami</v>
      </c>
      <c r="E218" t="str">
        <f>IF(TRIM(Raw_Data!$D218)="IT","IT",PROPER(TRIM(CLEAN(Raw_Data!$D218))))</f>
        <v>Administrative</v>
      </c>
      <c r="F218" t="s">
        <v>6134</v>
      </c>
      <c r="G218" t="str">
        <f>SUBSTITUTE(PROPER(TRIM(CLEAN(Raw_Data!$F218)))," ","-")</f>
        <v>Part-Time</v>
      </c>
      <c r="H218" t="str">
        <f>PROPER(TRIM(CLEAN(Raw_Data!$G218)))</f>
        <v>Career Fairs</v>
      </c>
      <c r="I218" s="4" t="str">
        <f>TRIM(CLEAN(Raw_Data!H218))</f>
        <v>N/A</v>
      </c>
      <c r="K218" t="str">
        <f>IF(Clean_Data!$I218="","Active","Exited")</f>
        <v>Active</v>
      </c>
      <c r="L218">
        <f ca="1">IF(Clean_Data!$K218="","",DATEDIF(Clean_Data!$K218,TODAY(),"Y"))</f>
        <v>35</v>
      </c>
      <c r="M218" t="str">
        <f>IF(Raw_Data!$L218="","",VALUE(SUBSTITUTE(SUBSTITUTE(TRIM(Raw_Data!$L218),"$",""),"k","000")))</f>
        <v/>
      </c>
    </row>
    <row r="219" spans="1:13" x14ac:dyDescent="0.3">
      <c r="A219" t="str">
        <f>IF(Raw_Data!$A219="","E"&amp;TEXT(ROW()-1,"00000"),Raw_Data!$A219)</f>
        <v>E00218</v>
      </c>
      <c r="B219" t="s">
        <v>390</v>
      </c>
      <c r="C219" t="str">
        <f>IF(OR(PROPER(TRIM(Raw_Data!$B219))="M",PROPER(TRIM(Raw_Data!$B219))="MALE"),"Male",
IF(OR(PROPER(TRIM(Raw_Data!$B219))="F",PROPER(TRIM(Raw_Data!$B219))="FEMALE"),"Female","Unknown"))</f>
        <v>Female</v>
      </c>
      <c r="D219" t="str">
        <f>IF(TRIM(CLEAN(Raw_Data!$C219))="", "Unknown", PROPER(TRIM(Raw_Data!$C219)))</f>
        <v>Unknown</v>
      </c>
      <c r="E219" t="str">
        <f>IF(TRIM(Raw_Data!$D219)="IT","IT",PROPER(TRIM(CLEAN(Raw_Data!$D219))))</f>
        <v>Customer Service</v>
      </c>
      <c r="F219" t="str">
        <f>IF(OR(UPPER(TRIM(Raw_Data!E219))="COO",
UPPER(TRIM(Raw_Data!E219))="HR",
UPPER(TRIM(Raw_Data!E219))="CEO",
UPPER(TRIM(Raw_Data!E219))="CFO",
UPPER(TRIM(Raw_Data!E219))="CMO"),
UPPER(TRIM(Raw_Data!E219)),
PROPER(TRIM(CLEAN(Raw_Data!E219))))</f>
        <v>CFO</v>
      </c>
      <c r="G219" t="str">
        <f>SUBSTITUTE(PROPER(TRIM(CLEAN(Raw_Data!$F219)))," ","-")</f>
        <v>Full-Time</v>
      </c>
      <c r="H219" t="str">
        <f>PROPER(TRIM(CLEAN(Raw_Data!$G219)))</f>
        <v/>
      </c>
      <c r="I219" s="4" t="str">
        <f>TRIM(CLEAN(Raw_Data!H219))</f>
        <v>41753</v>
      </c>
      <c r="K219" t="str">
        <f>IF(Clean_Data!$I219="","Active","Exited")</f>
        <v>Active</v>
      </c>
      <c r="L219">
        <f ca="1">IF(Clean_Data!$K219="","",DATEDIF(Clean_Data!$K219,TODAY(),"Y"))</f>
        <v>40</v>
      </c>
      <c r="M219">
        <f>IF(Raw_Data!$L219="","",VALUE(SUBSTITUTE(SUBSTITUTE(TRIM(Raw_Data!$L219),"$",""),"k","000")))</f>
        <v>71000</v>
      </c>
    </row>
    <row r="220" spans="1:13" x14ac:dyDescent="0.3">
      <c r="A220" t="str">
        <f>IF(Raw_Data!$A220="","E"&amp;TEXT(ROW()-1,"00000"),Raw_Data!$A220)</f>
        <v>E00219</v>
      </c>
      <c r="B220" t="s">
        <v>391</v>
      </c>
      <c r="C220" t="str">
        <f>IF(OR(PROPER(TRIM(Raw_Data!$B220))="M",PROPER(TRIM(Raw_Data!$B220))="MALE"),"Male",
IF(OR(PROPER(TRIM(Raw_Data!$B220))="F",PROPER(TRIM(Raw_Data!$B220))="FEMALE"),"Female","Unknown"))</f>
        <v>Unknown</v>
      </c>
      <c r="D220" t="str">
        <f>IF(TRIM(CLEAN(Raw_Data!$C220))="", "Unknown", PROPER(TRIM(Raw_Data!$C220)))</f>
        <v>New York</v>
      </c>
      <c r="E220" t="str">
        <f>IF(TRIM(Raw_Data!$D220)="IT","IT",PROPER(TRIM(CLEAN(Raw_Data!$D220))))</f>
        <v>Marketing</v>
      </c>
      <c r="F220" t="str">
        <f>IF(OR(UPPER(TRIM(Raw_Data!E220))="COO",
UPPER(TRIM(Raw_Data!E220))="HR",
UPPER(TRIM(Raw_Data!E220))="CEO",
UPPER(TRIM(Raw_Data!E220))="CFO",
UPPER(TRIM(Raw_Data!E220))="CMO"),
UPPER(TRIM(Raw_Data!E220)),
PROPER(TRIM(CLEAN(Raw_Data!E220))))</f>
        <v>Copywriter</v>
      </c>
      <c r="G220" t="str">
        <f>SUBSTITUTE(PROPER(TRIM(CLEAN(Raw_Data!$F220)))," ","-")</f>
        <v/>
      </c>
      <c r="H220" t="str">
        <f>PROPER(TRIM(CLEAN(Raw_Data!$G220)))</f>
        <v>Online Portal</v>
      </c>
      <c r="I220" s="4" t="str">
        <f>TRIM(CLEAN(Raw_Data!H220))</f>
        <v>N/A</v>
      </c>
      <c r="K220" t="str">
        <f>IF(Clean_Data!$I220="","Active","Exited")</f>
        <v>Active</v>
      </c>
      <c r="L220">
        <f ca="1">IF(Clean_Data!$K220="","",DATEDIF(Clean_Data!$K220,TODAY(),"Y"))</f>
        <v>45</v>
      </c>
      <c r="M220" t="str">
        <f>IF(Raw_Data!$L220="","",VALUE(SUBSTITUTE(SUBSTITUTE(TRIM(Raw_Data!$L220),"$",""),"k","000")))</f>
        <v/>
      </c>
    </row>
    <row r="221" spans="1:13" x14ac:dyDescent="0.3">
      <c r="A221" t="str">
        <f>IF(Raw_Data!$A221="","E"&amp;TEXT(ROW()-1,"00000"),Raw_Data!$A221)</f>
        <v>E00220</v>
      </c>
      <c r="B221" t="s">
        <v>393</v>
      </c>
      <c r="C221" t="str">
        <f>IF(OR(PROPER(TRIM(Raw_Data!$B221))="M",PROPER(TRIM(Raw_Data!$B221))="MALE"),"Male",
IF(OR(PROPER(TRIM(Raw_Data!$B221))="F",PROPER(TRIM(Raw_Data!$B221))="FEMALE"),"Female","Unknown"))</f>
        <v>Female</v>
      </c>
      <c r="D221" t="str">
        <f>IF(TRIM(CLEAN(Raw_Data!$C221))="", "Unknown", PROPER(TRIM(Raw_Data!$C221)))</f>
        <v>Seattle</v>
      </c>
      <c r="E221" t="str">
        <f>IF(TRIM(Raw_Data!$D221)="IT","IT",PROPER(TRIM(CLEAN(Raw_Data!$D221))))</f>
        <v>IT</v>
      </c>
      <c r="F221" t="str">
        <f>IF(OR(UPPER(TRIM(Raw_Data!E221))="COO",
UPPER(TRIM(Raw_Data!E221))="HR",
UPPER(TRIM(Raw_Data!E221))="CEO",
UPPER(TRIM(Raw_Data!E221))="CFO",
UPPER(TRIM(Raw_Data!E221))="CMO"),
UPPER(TRIM(Raw_Data!E221)),
PROPER(TRIM(CLEAN(Raw_Data!E221))))</f>
        <v>Accountant</v>
      </c>
      <c r="G221" t="str">
        <f>SUBSTITUTE(PROPER(TRIM(CLEAN(Raw_Data!$F221)))," ","-")</f>
        <v>Full-Time</v>
      </c>
      <c r="H221" t="str">
        <f>PROPER(TRIM(CLEAN(Raw_Data!$G221)))</f>
        <v>Organic</v>
      </c>
      <c r="I221" s="4" t="str">
        <f>TRIM(CLEAN(Raw_Data!H221))</f>
        <v>43225</v>
      </c>
      <c r="K221" t="str">
        <f>IF(Clean_Data!$I221="","Active","Exited")</f>
        <v>Active</v>
      </c>
      <c r="L221">
        <f ca="1">IF(Clean_Data!$K221="","",DATEDIF(Clean_Data!$K221,TODAY(),"Y"))</f>
        <v>38</v>
      </c>
      <c r="M221">
        <f>IF(Raw_Data!$L221="","",VALUE(SUBSTITUTE(SUBSTITUTE(TRIM(Raw_Data!$L221),"$",""),"k","000")))</f>
        <v>59220</v>
      </c>
    </row>
    <row r="222" spans="1:13" x14ac:dyDescent="0.3">
      <c r="A222" t="str">
        <f>IF(Raw_Data!$A222="","E"&amp;TEXT(ROW()-1,"00000"),Raw_Data!$A222)</f>
        <v>E00221</v>
      </c>
      <c r="B222" t="s">
        <v>394</v>
      </c>
      <c r="C222" t="str">
        <f>IF(OR(PROPER(TRIM(Raw_Data!$B222))="M",PROPER(TRIM(Raw_Data!$B222))="MALE"),"Male",
IF(OR(PROPER(TRIM(Raw_Data!$B222))="F",PROPER(TRIM(Raw_Data!$B222))="FEMALE"),"Female","Unknown"))</f>
        <v>Unknown</v>
      </c>
      <c r="D222" t="str">
        <f>IF(TRIM(CLEAN(Raw_Data!$C222))="", "Unknown", PROPER(TRIM(Raw_Data!$C222)))</f>
        <v>Miami</v>
      </c>
      <c r="E222" t="str">
        <f>IF(TRIM(Raw_Data!$D222)="IT","IT",PROPER(TRIM(CLEAN(Raw_Data!$D222))))</f>
        <v>Production</v>
      </c>
      <c r="F222" t="str">
        <f>IF(OR(UPPER(TRIM(Raw_Data!E222))="COO",
UPPER(TRIM(Raw_Data!E222))="HR",
UPPER(TRIM(Raw_Data!E222))="CEO",
UPPER(TRIM(Raw_Data!E222))="CFO",
UPPER(TRIM(Raw_Data!E222))="CMO"),
UPPER(TRIM(Raw_Data!E222)),
PROPER(TRIM(CLEAN(Raw_Data!E222))))</f>
        <v>COO</v>
      </c>
      <c r="G222" t="str">
        <f>SUBSTITUTE(PROPER(TRIM(CLEAN(Raw_Data!$F222)))," ","-")</f>
        <v>Part-Time</v>
      </c>
      <c r="H222" t="str">
        <f>PROPER(TRIM(CLEAN(Raw_Data!$G222)))</f>
        <v/>
      </c>
      <c r="I222" s="4" t="str">
        <f>TRIM(CLEAN(Raw_Data!H222))</f>
        <v>43718</v>
      </c>
      <c r="K222" t="str">
        <f>IF(Clean_Data!$I222="","Active","Exited")</f>
        <v>Active</v>
      </c>
      <c r="L222">
        <f ca="1">IF(Clean_Data!$K222="","",DATEDIF(Clean_Data!$K222,TODAY(),"Y"))</f>
        <v>52</v>
      </c>
      <c r="M222" t="str">
        <f>IF(Raw_Data!$L222="","",VALUE(SUBSTITUTE(SUBSTITUTE(TRIM(Raw_Data!$L222),"$",""),"k","000")))</f>
        <v/>
      </c>
    </row>
    <row r="223" spans="1:13" x14ac:dyDescent="0.3">
      <c r="A223" t="str">
        <f>IF(Raw_Data!$A223="","E"&amp;TEXT(ROW()-1,"00000"),Raw_Data!$A223)</f>
        <v>E00222</v>
      </c>
      <c r="B223" t="s">
        <v>396</v>
      </c>
      <c r="C223" t="str">
        <f>IF(OR(PROPER(TRIM(Raw_Data!$B223))="M",PROPER(TRIM(Raw_Data!$B223))="MALE"),"Male",
IF(OR(PROPER(TRIM(Raw_Data!$B223))="F",PROPER(TRIM(Raw_Data!$B223))="FEMALE"),"Female","Unknown"))</f>
        <v>Female</v>
      </c>
      <c r="D223" t="str">
        <f>IF(TRIM(CLEAN(Raw_Data!$C223))="", "Unknown", PROPER(TRIM(Raw_Data!$C223)))</f>
        <v>Miami</v>
      </c>
      <c r="E223" t="str">
        <f>IF(TRIM(Raw_Data!$D223)="IT","IT",PROPER(TRIM(CLEAN(Raw_Data!$D223))))</f>
        <v>Sales</v>
      </c>
      <c r="F223" t="str">
        <f>IF(OR(UPPER(TRIM(Raw_Data!E223))="COO",
UPPER(TRIM(Raw_Data!E223))="HR",
UPPER(TRIM(Raw_Data!E223))="CEO",
UPPER(TRIM(Raw_Data!E223))="CFO",
UPPER(TRIM(Raw_Data!E223))="CMO"),
UPPER(TRIM(Raw_Data!E223)),
PROPER(TRIM(CLEAN(Raw_Data!E223))))</f>
        <v>Marketing Manager</v>
      </c>
      <c r="G223" t="str">
        <f>SUBSTITUTE(PROPER(TRIM(CLEAN(Raw_Data!$F223)))," ","-")</f>
        <v>Full-Time</v>
      </c>
      <c r="H223" t="str">
        <f>PROPER(TRIM(CLEAN(Raw_Data!$G223)))</f>
        <v/>
      </c>
      <c r="I223" s="4" t="str">
        <f>TRIM(CLEAN(Raw_Data!H223))</f>
        <v>43964</v>
      </c>
      <c r="K223" t="str">
        <f>IF(Clean_Data!$I223="","Active","Exited")</f>
        <v>Exited</v>
      </c>
      <c r="L223">
        <f ca="1">IF(Clean_Data!$K223="","",DATEDIF(Clean_Data!$K223,TODAY(),"Y"))</f>
        <v>35</v>
      </c>
      <c r="M223">
        <f>IF(Raw_Data!$L223="","",VALUE(SUBSTITUTE(SUBSTITUTE(TRIM(Raw_Data!$L223),"$",""),"k","000")))</f>
        <v>41000</v>
      </c>
    </row>
    <row r="224" spans="1:13" x14ac:dyDescent="0.3">
      <c r="A224" t="str">
        <f>IF(Raw_Data!$A224="","E"&amp;TEXT(ROW()-1,"00000"),Raw_Data!$A224)</f>
        <v>E00223</v>
      </c>
      <c r="B224" t="s">
        <v>398</v>
      </c>
      <c r="C224" t="str">
        <f>IF(OR(PROPER(TRIM(Raw_Data!$B224))="M",PROPER(TRIM(Raw_Data!$B224))="MALE"),"Male",
IF(OR(PROPER(TRIM(Raw_Data!$B224))="F",PROPER(TRIM(Raw_Data!$B224))="FEMALE"),"Female","Unknown"))</f>
        <v>Unknown</v>
      </c>
      <c r="D224" t="str">
        <f>IF(TRIM(CLEAN(Raw_Data!$C224))="", "Unknown", PROPER(TRIM(Raw_Data!$C224)))</f>
        <v>Unknown</v>
      </c>
      <c r="E224" t="str">
        <f>IF(TRIM(Raw_Data!$D224)="IT","IT",PROPER(TRIM(CLEAN(Raw_Data!$D224))))</f>
        <v>Sales</v>
      </c>
      <c r="F224" t="str">
        <f>IF(OR(UPPER(TRIM(Raw_Data!E224))="COO",
UPPER(TRIM(Raw_Data!E224))="HR",
UPPER(TRIM(Raw_Data!E224))="CEO",
UPPER(TRIM(Raw_Data!E224))="CFO",
UPPER(TRIM(Raw_Data!E224))="CMO"),
UPPER(TRIM(Raw_Data!E224)),
PROPER(TRIM(CLEAN(Raw_Data!E224))))</f>
        <v>Analyst</v>
      </c>
      <c r="G224" t="str">
        <f>SUBSTITUTE(PROPER(TRIM(CLEAN(Raw_Data!$F224)))," ","-")</f>
        <v>Full-Time</v>
      </c>
      <c r="H224" t="str">
        <f>PROPER(TRIM(CLEAN(Raw_Data!$G224)))</f>
        <v>Internal Referral</v>
      </c>
      <c r="I224" s="4" t="str">
        <f>TRIM(CLEAN(Raw_Data!H224))</f>
        <v>44121</v>
      </c>
      <c r="K224" t="str">
        <f>IF(Clean_Data!$I224="","Active","Exited")</f>
        <v>Active</v>
      </c>
      <c r="L224">
        <f ca="1">IF(Clean_Data!$K224="","",DATEDIF(Clean_Data!$K224,TODAY(),"Y"))</f>
        <v>36</v>
      </c>
      <c r="M224">
        <f>IF(Raw_Data!$L224="","",VALUE(SUBSTITUTE(SUBSTITUTE(TRIM(Raw_Data!$L224),"$",""),"k","000")))</f>
        <v>43000</v>
      </c>
    </row>
    <row r="225" spans="1:13" x14ac:dyDescent="0.3">
      <c r="A225" t="str">
        <f>IF(Raw_Data!$A225="","E"&amp;TEXT(ROW()-1,"00000"),Raw_Data!$A225)</f>
        <v>E00224</v>
      </c>
      <c r="B225" t="s">
        <v>399</v>
      </c>
      <c r="C225" t="str">
        <f>IF(OR(PROPER(TRIM(Raw_Data!$B225))="M",PROPER(TRIM(Raw_Data!$B225))="MALE"),"Male",
IF(OR(PROPER(TRIM(Raw_Data!$B225))="F",PROPER(TRIM(Raw_Data!$B225))="FEMALE"),"Female","Unknown"))</f>
        <v>Male</v>
      </c>
      <c r="D225" t="str">
        <f>IF(TRIM(CLEAN(Raw_Data!$C225))="", "Unknown", PROPER(TRIM(Raw_Data!$C225)))</f>
        <v>Unknown</v>
      </c>
      <c r="E225" t="str">
        <f>IF(TRIM(Raw_Data!$D225)="IT","IT",PROPER(TRIM(CLEAN(Raw_Data!$D225))))</f>
        <v>Human Resources</v>
      </c>
      <c r="F225" t="str">
        <f>IF(OR(UPPER(TRIM(Raw_Data!E225))="COO",
UPPER(TRIM(Raw_Data!E225))="HR",
UPPER(TRIM(Raw_Data!E225))="CEO",
UPPER(TRIM(Raw_Data!E225))="CFO",
UPPER(TRIM(Raw_Data!E225))="CMO"),
UPPER(TRIM(Raw_Data!E225)),
PROPER(TRIM(CLEAN(Raw_Data!E225))))</f>
        <v>Analyst</v>
      </c>
      <c r="G225" t="str">
        <f>SUBSTITUTE(PROPER(TRIM(CLEAN(Raw_Data!$F225)))," ","-")</f>
        <v>Hourly-Rate</v>
      </c>
      <c r="H225" t="str">
        <f>PROPER(TRIM(CLEAN(Raw_Data!$G225)))</f>
        <v>Career Fairs</v>
      </c>
      <c r="I225" s="4" t="str">
        <f>TRIM(CLEAN(Raw_Data!H225))</f>
        <v>42571</v>
      </c>
      <c r="K225" t="str">
        <f>IF(Clean_Data!$I225="","Active","Exited")</f>
        <v>Active</v>
      </c>
      <c r="L225">
        <f ca="1">IF(Clean_Data!$K225="","",DATEDIF(Clean_Data!$K225,TODAY(),"Y"))</f>
        <v>37</v>
      </c>
      <c r="M225" t="str">
        <f>IF(Raw_Data!$L225="","",VALUE(SUBSTITUTE(SUBSTITUTE(TRIM(Raw_Data!$L225),"$",""),"k","000")))</f>
        <v/>
      </c>
    </row>
    <row r="226" spans="1:13" x14ac:dyDescent="0.3">
      <c r="A226" t="str">
        <f>IF(Raw_Data!$A226="","E"&amp;TEXT(ROW()-1,"00000"),Raw_Data!$A226)</f>
        <v>E00225</v>
      </c>
      <c r="B226" t="s">
        <v>401</v>
      </c>
      <c r="C226" t="str">
        <f>IF(OR(PROPER(TRIM(Raw_Data!$B226))="M",PROPER(TRIM(Raw_Data!$B226))="MALE"),"Male",
IF(OR(PROPER(TRIM(Raw_Data!$B226))="F",PROPER(TRIM(Raw_Data!$B226))="FEMALE"),"Female","Unknown"))</f>
        <v>Male</v>
      </c>
      <c r="D226" t="str">
        <f>IF(TRIM(CLEAN(Raw_Data!$C226))="", "Unknown", PROPER(TRIM(Raw_Data!$C226)))</f>
        <v>New York</v>
      </c>
      <c r="E226" t="str">
        <f>IF(TRIM(Raw_Data!$D226)="IT","IT",PROPER(TRIM(CLEAN(Raw_Data!$D226))))</f>
        <v>Marketing</v>
      </c>
      <c r="F226" t="str">
        <f>IF(OR(UPPER(TRIM(Raw_Data!E226))="COO",
UPPER(TRIM(Raw_Data!E226))="HR",
UPPER(TRIM(Raw_Data!E226))="CEO",
UPPER(TRIM(Raw_Data!E226))="CFO",
UPPER(TRIM(Raw_Data!E226))="CMO"),
UPPER(TRIM(Raw_Data!E226)),
PROPER(TRIM(CLEAN(Raw_Data!E226))))</f>
        <v>Developer</v>
      </c>
      <c r="G226" t="str">
        <f>SUBSTITUTE(PROPER(TRIM(CLEAN(Raw_Data!$F226)))," ","-")</f>
        <v>Hourly-Rate</v>
      </c>
      <c r="H226" t="str">
        <f>PROPER(TRIM(CLEAN(Raw_Data!$G226)))</f>
        <v>Career Fairs</v>
      </c>
      <c r="I226" s="4" t="str">
        <f>TRIM(CLEAN(Raw_Data!H226))</f>
        <v>41823</v>
      </c>
      <c r="K226" t="str">
        <f>IF(Clean_Data!$I226="","Active","Exited")</f>
        <v>Active</v>
      </c>
      <c r="L226">
        <f ca="1">IF(Clean_Data!$K226="","",DATEDIF(Clean_Data!$K226,TODAY(),"Y"))</f>
        <v>39</v>
      </c>
      <c r="M226" t="str">
        <f>IF(Raw_Data!$L226="","",VALUE(SUBSTITUTE(SUBSTITUTE(TRIM(Raw_Data!$L226),"$",""),"k","000")))</f>
        <v/>
      </c>
    </row>
    <row r="227" spans="1:13" x14ac:dyDescent="0.3">
      <c r="A227" t="str">
        <f>IF(Raw_Data!$A227="","E"&amp;TEXT(ROW()-1,"00000"),Raw_Data!$A227)</f>
        <v>E00226</v>
      </c>
      <c r="B227" t="s">
        <v>402</v>
      </c>
      <c r="C227" t="str">
        <f>IF(OR(PROPER(TRIM(Raw_Data!$B227))="M",PROPER(TRIM(Raw_Data!$B227))="MALE"),"Male",
IF(OR(PROPER(TRIM(Raw_Data!$B227))="F",PROPER(TRIM(Raw_Data!$B227))="FEMALE"),"Female","Unknown"))</f>
        <v>Unknown</v>
      </c>
      <c r="D227" t="str">
        <f>IF(TRIM(CLEAN(Raw_Data!$C227))="", "Unknown", PROPER(TRIM(Raw_Data!$C227)))</f>
        <v>Unknown</v>
      </c>
      <c r="E227" t="str">
        <f>IF(TRIM(Raw_Data!$D227)="IT","IT",PROPER(TRIM(CLEAN(Raw_Data!$D227))))</f>
        <v>Operations</v>
      </c>
      <c r="F227" t="str">
        <f>IF(OR(UPPER(TRIM(Raw_Data!E227))="COO",
UPPER(TRIM(Raw_Data!E227))="HR",
UPPER(TRIM(Raw_Data!E227))="CEO",
UPPER(TRIM(Raw_Data!E227))="CFO",
UPPER(TRIM(Raw_Data!E227))="CMO"),
UPPER(TRIM(Raw_Data!E227)),
PROPER(TRIM(CLEAN(Raw_Data!E227))))</f>
        <v>COO</v>
      </c>
      <c r="G227" t="str">
        <f>SUBSTITUTE(PROPER(TRIM(CLEAN(Raw_Data!$F227)))," ","-")</f>
        <v>Full-Time</v>
      </c>
      <c r="H227" t="str">
        <f>PROPER(TRIM(CLEAN(Raw_Data!$G227)))</f>
        <v>Internal Referral</v>
      </c>
      <c r="I227" s="4" t="str">
        <f>TRIM(CLEAN(Raw_Data!H227))</f>
        <v>N/A</v>
      </c>
      <c r="K227" t="str">
        <f>IF(Clean_Data!$I227="","Active","Exited")</f>
        <v>Active</v>
      </c>
      <c r="L227">
        <f ca="1">IF(Clean_Data!$K227="","",DATEDIF(Clean_Data!$K227,TODAY(),"Y"))</f>
        <v>49</v>
      </c>
      <c r="M227">
        <f>IF(Raw_Data!$L227="","",VALUE(SUBSTITUTE(SUBSTITUTE(TRIM(Raw_Data!$L227),"$",""),"k","000")))</f>
        <v>32390</v>
      </c>
    </row>
    <row r="228" spans="1:13" x14ac:dyDescent="0.3">
      <c r="A228" t="str">
        <f>IF(Raw_Data!$A228="","E"&amp;TEXT(ROW()-1,"00000"),Raw_Data!$A228)</f>
        <v>E00227</v>
      </c>
      <c r="B228" t="s">
        <v>404</v>
      </c>
      <c r="C228" t="str">
        <f>IF(OR(PROPER(TRIM(Raw_Data!$B228))="M",PROPER(TRIM(Raw_Data!$B228))="MALE"),"Male",
IF(OR(PROPER(TRIM(Raw_Data!$B228))="F",PROPER(TRIM(Raw_Data!$B228))="FEMALE"),"Female","Unknown"))</f>
        <v>Female</v>
      </c>
      <c r="D228" t="str">
        <f>IF(TRIM(CLEAN(Raw_Data!$C228))="", "Unknown", PROPER(TRIM(Raw_Data!$C228)))</f>
        <v>San Diego</v>
      </c>
      <c r="E228" t="str">
        <f>IF(TRIM(Raw_Data!$D228)="IT","IT",PROPER(TRIM(CLEAN(Raw_Data!$D228))))</f>
        <v>Marketing</v>
      </c>
      <c r="F228" s="2" t="str">
        <f>UPPER(LEFT(Raw_Data!E228,2))&amp;MID(PROPER(Raw_Data!E228),3,LEN(Raw_Data!E228))</f>
        <v>HR Manager</v>
      </c>
      <c r="G228" t="str">
        <f>SUBSTITUTE(PROPER(TRIM(CLEAN(Raw_Data!$F228)))," ","-")</f>
        <v>Part-Time</v>
      </c>
      <c r="H228" t="str">
        <f>PROPER(TRIM(CLEAN(Raw_Data!$G228)))</f>
        <v/>
      </c>
      <c r="I228" s="4" t="str">
        <f>TRIM(CLEAN(Raw_Data!H228))</f>
        <v>44193</v>
      </c>
      <c r="K228" t="str">
        <f>IF(Clean_Data!$I228="","Active","Exited")</f>
        <v>Active</v>
      </c>
      <c r="L228">
        <f ca="1">IF(Clean_Data!$K228="","",DATEDIF(Clean_Data!$K228,TODAY(),"Y"))</f>
        <v>24</v>
      </c>
      <c r="M228">
        <f>IF(Raw_Data!$L228="","",VALUE(SUBSTITUTE(SUBSTITUTE(TRIM(Raw_Data!$L228),"$",""),"k","000")))</f>
        <v>101159</v>
      </c>
    </row>
    <row r="229" spans="1:13" x14ac:dyDescent="0.3">
      <c r="A229" t="str">
        <f>IF(Raw_Data!$A229="","E"&amp;TEXT(ROW()-1,"00000"),Raw_Data!$A229)</f>
        <v>E00228</v>
      </c>
      <c r="B229" t="s">
        <v>405</v>
      </c>
      <c r="C229" t="str">
        <f>IF(OR(PROPER(TRIM(Raw_Data!$B229))="M",PROPER(TRIM(Raw_Data!$B229))="MALE"),"Male",
IF(OR(PROPER(TRIM(Raw_Data!$B229))="F",PROPER(TRIM(Raw_Data!$B229))="FEMALE"),"Female","Unknown"))</f>
        <v>Male</v>
      </c>
      <c r="D229" t="str">
        <f>IF(TRIM(CLEAN(Raw_Data!$C229))="", "Unknown", PROPER(TRIM(Raw_Data!$C229)))</f>
        <v>Miami</v>
      </c>
      <c r="E229" t="str">
        <f>IF(TRIM(Raw_Data!$D229)="IT","IT",PROPER(TRIM(CLEAN(Raw_Data!$D229))))</f>
        <v>Sales</v>
      </c>
      <c r="F229" t="str">
        <f>IF(OR(UPPER(TRIM(Raw_Data!E229))="COO",
UPPER(TRIM(Raw_Data!E229))="HR",
UPPER(TRIM(Raw_Data!E229))="CEO",
UPPER(TRIM(Raw_Data!E229))="CFO",
UPPER(TRIM(Raw_Data!E229))="CMO"),
UPPER(TRIM(Raw_Data!E229)),
PROPER(TRIM(CLEAN(Raw_Data!E229))))</f>
        <v>Analyst</v>
      </c>
      <c r="G229" t="str">
        <f>SUBSTITUTE(PROPER(TRIM(CLEAN(Raw_Data!$F229)))," ","-")</f>
        <v/>
      </c>
      <c r="H229" t="str">
        <f>PROPER(TRIM(CLEAN(Raw_Data!$G229)))</f>
        <v>Job Boards</v>
      </c>
      <c r="I229" s="4" t="str">
        <f>TRIM(CLEAN(Raw_Data!H229))</f>
        <v>41993</v>
      </c>
      <c r="K229" t="str">
        <f>IF(Clean_Data!$I229="","Active","Exited")</f>
        <v>Active</v>
      </c>
      <c r="L229">
        <f ca="1">IF(Clean_Data!$K229="","",DATEDIF(Clean_Data!$K229,TODAY(),"Y"))</f>
        <v>65</v>
      </c>
      <c r="M229">
        <f>IF(Raw_Data!$L229="","",VALUE(SUBSTITUTE(SUBSTITUTE(TRIM(Raw_Data!$L229),"$",""),"k","000")))</f>
        <v>64768</v>
      </c>
    </row>
    <row r="230" spans="1:13" x14ac:dyDescent="0.3">
      <c r="A230" t="str">
        <f>IF(Raw_Data!$A230="","E"&amp;TEXT(ROW()-1,"00000"),Raw_Data!$A230)</f>
        <v>E00229</v>
      </c>
      <c r="B230" t="s">
        <v>406</v>
      </c>
      <c r="C230" t="str">
        <f>IF(OR(PROPER(TRIM(Raw_Data!$B230))="M",PROPER(TRIM(Raw_Data!$B230))="MALE"),"Male",
IF(OR(PROPER(TRIM(Raw_Data!$B230))="F",PROPER(TRIM(Raw_Data!$B230))="FEMALE"),"Female","Unknown"))</f>
        <v>Male</v>
      </c>
      <c r="D230" t="str">
        <f>IF(TRIM(CLEAN(Raw_Data!$C230))="", "Unknown", PROPER(TRIM(Raw_Data!$C230)))</f>
        <v>Unknown</v>
      </c>
      <c r="E230" t="str">
        <f>IF(TRIM(Raw_Data!$D230)="IT","IT",PROPER(TRIM(CLEAN(Raw_Data!$D230))))</f>
        <v>Operations</v>
      </c>
      <c r="F230" t="str">
        <f>IF(OR(UPPER(TRIM(Raw_Data!E230))="COO",
UPPER(TRIM(Raw_Data!E230))="HR",
UPPER(TRIM(Raw_Data!E230))="CEO",
UPPER(TRIM(Raw_Data!E230))="CFO",
UPPER(TRIM(Raw_Data!E230))="CMO"),
UPPER(TRIM(Raw_Data!E230)),
PROPER(TRIM(CLEAN(Raw_Data!E230))))</f>
        <v>CEO</v>
      </c>
      <c r="G230" t="str">
        <f>SUBSTITUTE(PROPER(TRIM(CLEAN(Raw_Data!$F230)))," ","-")</f>
        <v>Part-Time</v>
      </c>
      <c r="H230" t="str">
        <f>PROPER(TRIM(CLEAN(Raw_Data!$G230)))</f>
        <v>Career Fairs</v>
      </c>
      <c r="I230" s="4" t="str">
        <f>TRIM(CLEAN(Raw_Data!H230))</f>
        <v>43101</v>
      </c>
      <c r="K230" t="str">
        <f>IF(Clean_Data!$I230="","Active","Exited")</f>
        <v>Exited</v>
      </c>
      <c r="L230">
        <f ca="1">IF(Clean_Data!$K230="","",DATEDIF(Clean_Data!$K230,TODAY(),"Y"))</f>
        <v>38</v>
      </c>
      <c r="M230">
        <f>IF(Raw_Data!$L230="","",VALUE(SUBSTITUTE(SUBSTITUTE(TRIM(Raw_Data!$L230),"$",""),"k","000")))</f>
        <v>108536</v>
      </c>
    </row>
    <row r="231" spans="1:13" x14ac:dyDescent="0.3">
      <c r="A231" t="str">
        <f>IF(Raw_Data!$A231="","E"&amp;TEXT(ROW()-1,"00000"),Raw_Data!$A231)</f>
        <v>E00230</v>
      </c>
      <c r="B231" t="s">
        <v>407</v>
      </c>
      <c r="C231" t="str">
        <f>IF(OR(PROPER(TRIM(Raw_Data!$B231))="M",PROPER(TRIM(Raw_Data!$B231))="MALE"),"Male",
IF(OR(PROPER(TRIM(Raw_Data!$B231))="F",PROPER(TRIM(Raw_Data!$B231))="FEMALE"),"Female","Unknown"))</f>
        <v>Male</v>
      </c>
      <c r="D231" t="str">
        <f>IF(TRIM(CLEAN(Raw_Data!$C231))="", "Unknown", PROPER(TRIM(Raw_Data!$C231)))</f>
        <v>San Diego</v>
      </c>
      <c r="E231" t="str">
        <f>IF(TRIM(Raw_Data!$D231)="IT","IT",PROPER(TRIM(CLEAN(Raw_Data!$D231))))</f>
        <v>Research</v>
      </c>
      <c r="F231" t="str">
        <f>IF(OR(UPPER(TRIM(Raw_Data!E231))="COO",
UPPER(TRIM(Raw_Data!E231))="HR",
UPPER(TRIM(Raw_Data!E231))="CEO",
UPPER(TRIM(Raw_Data!E231))="CFO",
UPPER(TRIM(Raw_Data!E231))="CMO"),
UPPER(TRIM(Raw_Data!E231)),
PROPER(TRIM(CLEAN(Raw_Data!E231))))</f>
        <v>Copywriter</v>
      </c>
      <c r="G231" t="str">
        <f>SUBSTITUTE(PROPER(TRIM(CLEAN(Raw_Data!$F231)))," ","-")</f>
        <v>Hourly-Rate</v>
      </c>
      <c r="H231" t="str">
        <f>PROPER(TRIM(CLEAN(Raw_Data!$G231)))</f>
        <v/>
      </c>
      <c r="I231" s="4" t="str">
        <f>TRIM(CLEAN(Raw_Data!H231))</f>
        <v>41531</v>
      </c>
      <c r="K231" t="str">
        <f>IF(Clean_Data!$I231="","Active","Exited")</f>
        <v>Exited</v>
      </c>
      <c r="L231">
        <f ca="1">IF(Clean_Data!$K231="","",DATEDIF(Clean_Data!$K231,TODAY(),"Y"))</f>
        <v>35</v>
      </c>
      <c r="M231">
        <f>IF(Raw_Data!$L231="","",VALUE(SUBSTITUTE(SUBSTITUTE(TRIM(Raw_Data!$L231),"$",""),"k","000")))</f>
        <v>112744</v>
      </c>
    </row>
    <row r="232" spans="1:13" x14ac:dyDescent="0.3">
      <c r="A232" t="str">
        <f>IF(Raw_Data!$A232="","E"&amp;TEXT(ROW()-1,"00000"),Raw_Data!$A232)</f>
        <v>E00231</v>
      </c>
      <c r="B232" t="s">
        <v>409</v>
      </c>
      <c r="C232" t="str">
        <f>IF(OR(PROPER(TRIM(Raw_Data!$B232))="M",PROPER(TRIM(Raw_Data!$B232))="MALE"),"Male",
IF(OR(PROPER(TRIM(Raw_Data!$B232))="F",PROPER(TRIM(Raw_Data!$B232))="FEMALE"),"Female","Unknown"))</f>
        <v>Unknown</v>
      </c>
      <c r="D232" t="str">
        <f>IF(TRIM(CLEAN(Raw_Data!$C232))="", "Unknown", PROPER(TRIM(Raw_Data!$C232)))</f>
        <v>New York</v>
      </c>
      <c r="E232" t="str">
        <f>IF(TRIM(Raw_Data!$D232)="IT","IT",PROPER(TRIM(CLEAN(Raw_Data!$D232))))</f>
        <v>Human Resources</v>
      </c>
      <c r="F232" t="str">
        <f>IF(OR(UPPER(TRIM(Raw_Data!E232))="COO",
UPPER(TRIM(Raw_Data!E232))="HR",
UPPER(TRIM(Raw_Data!E232))="CEO",
UPPER(TRIM(Raw_Data!E232))="CFO",
UPPER(TRIM(Raw_Data!E232))="CMO"),
UPPER(TRIM(Raw_Data!E232)),
PROPER(TRIM(CLEAN(Raw_Data!E232))))</f>
        <v>Engineer</v>
      </c>
      <c r="G232" t="str">
        <f>SUBSTITUTE(PROPER(TRIM(CLEAN(Raw_Data!$F232)))," ","-")</f>
        <v>Part-Time</v>
      </c>
      <c r="H232" t="str">
        <f>PROPER(TRIM(CLEAN(Raw_Data!$G232)))</f>
        <v>Organic</v>
      </c>
      <c r="I232" s="4" t="str">
        <f>TRIM(CLEAN(Raw_Data!H232))</f>
        <v>43586</v>
      </c>
      <c r="K232" t="str">
        <f>IF(Clean_Data!$I232="","Active","Exited")</f>
        <v>Exited</v>
      </c>
      <c r="L232">
        <f ca="1">IF(Clean_Data!$K232="","",DATEDIF(Clean_Data!$K232,TODAY(),"Y"))</f>
        <v>40</v>
      </c>
      <c r="M232" t="str">
        <f>IF(Raw_Data!$L232="","",VALUE(SUBSTITUTE(SUBSTITUTE(TRIM(Raw_Data!$L232),"$",""),"k","000")))</f>
        <v/>
      </c>
    </row>
    <row r="233" spans="1:13" x14ac:dyDescent="0.3">
      <c r="A233" t="str">
        <f>IF(Raw_Data!$A233="","E"&amp;TEXT(ROW()-1,"00000"),Raw_Data!$A233)</f>
        <v>E00232</v>
      </c>
      <c r="B233" t="s">
        <v>410</v>
      </c>
      <c r="C233" t="str">
        <f>IF(OR(PROPER(TRIM(Raw_Data!$B233))="M",PROPER(TRIM(Raw_Data!$B233))="MALE"),"Male",
IF(OR(PROPER(TRIM(Raw_Data!$B233))="F",PROPER(TRIM(Raw_Data!$B233))="FEMALE"),"Female","Unknown"))</f>
        <v>Female</v>
      </c>
      <c r="D233" t="str">
        <f>IF(TRIM(CLEAN(Raw_Data!$C233))="", "Unknown", PROPER(TRIM(Raw_Data!$C233)))</f>
        <v>Austin</v>
      </c>
      <c r="E233" t="str">
        <f>IF(TRIM(Raw_Data!$D233)="IT","IT",PROPER(TRIM(CLEAN(Raw_Data!$D233))))</f>
        <v>Administrative</v>
      </c>
      <c r="F233" t="str">
        <f>IF(OR(UPPER(TRIM(Raw_Data!E233))="COO",
UPPER(TRIM(Raw_Data!E233))="HR",
UPPER(TRIM(Raw_Data!E233))="CEO",
UPPER(TRIM(Raw_Data!E233))="CFO",
UPPER(TRIM(Raw_Data!E233))="CMO"),
UPPER(TRIM(Raw_Data!E233)),
PROPER(TRIM(CLEAN(Raw_Data!E233))))</f>
        <v>Copywriter</v>
      </c>
      <c r="G233" t="str">
        <f>SUBSTITUTE(PROPER(TRIM(CLEAN(Raw_Data!$F233)))," ","-")</f>
        <v>Full-Time</v>
      </c>
      <c r="H233" t="str">
        <f>PROPER(TRIM(CLEAN(Raw_Data!$G233)))</f>
        <v>Career Fairs</v>
      </c>
      <c r="I233" s="4" t="str">
        <f>TRIM(CLEAN(Raw_Data!H233))</f>
        <v>41265</v>
      </c>
      <c r="K233" t="str">
        <f>IF(Clean_Data!$I233="","Active","Exited")</f>
        <v>Active</v>
      </c>
      <c r="L233">
        <f ca="1">IF(Clean_Data!$K233="","",DATEDIF(Clean_Data!$K233,TODAY(),"Y"))</f>
        <v>25</v>
      </c>
      <c r="M233">
        <f>IF(Raw_Data!$L233="","",VALUE(SUBSTITUTE(SUBSTITUTE(TRIM(Raw_Data!$L233),"$",""),"k","000")))</f>
        <v>109854</v>
      </c>
    </row>
    <row r="234" spans="1:13" x14ac:dyDescent="0.3">
      <c r="A234" t="str">
        <f>IF(Raw_Data!$A234="","E"&amp;TEXT(ROW()-1,"00000"),Raw_Data!$A234)</f>
        <v>E00233</v>
      </c>
      <c r="B234" t="s">
        <v>412</v>
      </c>
      <c r="C234" t="str">
        <f>IF(OR(PROPER(TRIM(Raw_Data!$B234))="M",PROPER(TRIM(Raw_Data!$B234))="MALE"),"Male",
IF(OR(PROPER(TRIM(Raw_Data!$B234))="F",PROPER(TRIM(Raw_Data!$B234))="FEMALE"),"Female","Unknown"))</f>
        <v>Female</v>
      </c>
      <c r="D234" t="str">
        <f>IF(TRIM(CLEAN(Raw_Data!$C234))="", "Unknown", PROPER(TRIM(Raw_Data!$C234)))</f>
        <v>Austin</v>
      </c>
      <c r="E234" t="str">
        <f>IF(TRIM(Raw_Data!$D234)="IT","IT",PROPER(TRIM(CLEAN(Raw_Data!$D234))))</f>
        <v>Human Resources</v>
      </c>
      <c r="F234" t="str">
        <f>IF(OR(UPPER(TRIM(Raw_Data!E234))="COO",
UPPER(TRIM(Raw_Data!E234))="HR",
UPPER(TRIM(Raw_Data!E234))="CEO",
UPPER(TRIM(Raw_Data!E234))="CFO",
UPPER(TRIM(Raw_Data!E234))="CMO"),
UPPER(TRIM(Raw_Data!E234)),
PROPER(TRIM(CLEAN(Raw_Data!E234))))</f>
        <v>Accountant</v>
      </c>
      <c r="G234" t="str">
        <f>SUBSTITUTE(PROPER(TRIM(CLEAN(Raw_Data!$F234)))," ","-")</f>
        <v>Part-Time</v>
      </c>
      <c r="H234" t="str">
        <f>PROPER(TRIM(CLEAN(Raw_Data!$G234)))</f>
        <v>Recruiting Agency</v>
      </c>
      <c r="I234" s="4" t="str">
        <f>TRIM(CLEAN(Raw_Data!H234))</f>
        <v>42636</v>
      </c>
      <c r="K234" t="str">
        <f>IF(Clean_Data!$I234="","Active","Exited")</f>
        <v>Exited</v>
      </c>
      <c r="L234">
        <f ca="1">IF(Clean_Data!$K234="","",DATEDIF(Clean_Data!$K234,TODAY(),"Y"))</f>
        <v>23</v>
      </c>
      <c r="M234">
        <f>IF(Raw_Data!$L234="","",VALUE(SUBSTITUTE(SUBSTITUTE(TRIM(Raw_Data!$L234),"$",""),"k","000")))</f>
        <v>83133</v>
      </c>
    </row>
    <row r="235" spans="1:13" x14ac:dyDescent="0.3">
      <c r="A235" t="str">
        <f>IF(Raw_Data!$A235="","E"&amp;TEXT(ROW()-1,"00000"),Raw_Data!$A235)</f>
        <v>E00234</v>
      </c>
      <c r="B235" t="s">
        <v>413</v>
      </c>
      <c r="C235" t="str">
        <f>IF(OR(PROPER(TRIM(Raw_Data!$B235))="M",PROPER(TRIM(Raw_Data!$B235))="MALE"),"Male",
IF(OR(PROPER(TRIM(Raw_Data!$B235))="F",PROPER(TRIM(Raw_Data!$B235))="FEMALE"),"Female","Unknown"))</f>
        <v>Male</v>
      </c>
      <c r="D235" t="str">
        <f>IF(TRIM(CLEAN(Raw_Data!$C235))="", "Unknown", PROPER(TRIM(Raw_Data!$C235)))</f>
        <v>Miami</v>
      </c>
      <c r="E235" t="str">
        <f>IF(TRIM(Raw_Data!$D235)="IT","IT",PROPER(TRIM(CLEAN(Raw_Data!$D235))))</f>
        <v>Accounting And Finance</v>
      </c>
      <c r="F235" t="str">
        <f>IF(OR(UPPER(TRIM(Raw_Data!E235))="COO",
UPPER(TRIM(Raw_Data!E235))="HR",
UPPER(TRIM(Raw_Data!E235))="CEO",
UPPER(TRIM(Raw_Data!E235))="CFO",
UPPER(TRIM(Raw_Data!E235))="CMO"),
UPPER(TRIM(Raw_Data!E235)),
PROPER(TRIM(CLEAN(Raw_Data!E235))))</f>
        <v>Sales Executive</v>
      </c>
      <c r="G235" t="str">
        <f>SUBSTITUTE(PROPER(TRIM(CLEAN(Raw_Data!$F235)))," ","-")</f>
        <v>Part-Time</v>
      </c>
      <c r="H235" t="str">
        <f>PROPER(TRIM(CLEAN(Raw_Data!$G235)))</f>
        <v>Organic</v>
      </c>
      <c r="I235" s="4" t="str">
        <f>TRIM(CLEAN(Raw_Data!H235))</f>
        <v>42484</v>
      </c>
      <c r="K235" t="str">
        <f>IF(Clean_Data!$I235="","Active","Exited")</f>
        <v>Active</v>
      </c>
      <c r="L235">
        <f ca="1">IF(Clean_Data!$K235="","",DATEDIF(Clean_Data!$K235,TODAY(),"Y"))</f>
        <v>61</v>
      </c>
      <c r="M235">
        <f>IF(Raw_Data!$L235="","",VALUE(SUBSTITUTE(SUBSTITUTE(TRIM(Raw_Data!$L235),"$",""),"k","000")))</f>
        <v>113903</v>
      </c>
    </row>
    <row r="236" spans="1:13" x14ac:dyDescent="0.3">
      <c r="A236" t="str">
        <f>IF(Raw_Data!$A236="","E"&amp;TEXT(ROW()-1,"00000"),Raw_Data!$A236)</f>
        <v>E00235</v>
      </c>
      <c r="B236" t="s">
        <v>415</v>
      </c>
      <c r="C236" t="str">
        <f>IF(OR(PROPER(TRIM(Raw_Data!$B236))="M",PROPER(TRIM(Raw_Data!$B236))="MALE"),"Male",
IF(OR(PROPER(TRIM(Raw_Data!$B236))="F",PROPER(TRIM(Raw_Data!$B236))="FEMALE"),"Female","Unknown"))</f>
        <v>Male</v>
      </c>
      <c r="D236" t="str">
        <f>IF(TRIM(CLEAN(Raw_Data!$C236))="", "Unknown", PROPER(TRIM(Raw_Data!$C236)))</f>
        <v>Unknown</v>
      </c>
      <c r="E236" t="str">
        <f>IF(TRIM(Raw_Data!$D236)="IT","IT",PROPER(TRIM(CLEAN(Raw_Data!$D236))))</f>
        <v>Accounting And Finance</v>
      </c>
      <c r="F236" t="str">
        <f>IF(OR(UPPER(TRIM(Raw_Data!E236))="COO",
UPPER(TRIM(Raw_Data!E236))="HR",
UPPER(TRIM(Raw_Data!E236))="CEO",
UPPER(TRIM(Raw_Data!E236))="CFO",
UPPER(TRIM(Raw_Data!E236))="CMO"),
UPPER(TRIM(Raw_Data!E236)),
PROPER(TRIM(CLEAN(Raw_Data!E236))))</f>
        <v>Analyst</v>
      </c>
      <c r="G236" t="str">
        <f>SUBSTITUTE(PROPER(TRIM(CLEAN(Raw_Data!$F236)))," ","-")</f>
        <v>Part-Time</v>
      </c>
      <c r="H236" t="str">
        <f>PROPER(TRIM(CLEAN(Raw_Data!$G236)))</f>
        <v/>
      </c>
      <c r="I236" s="4" t="str">
        <f>TRIM(CLEAN(Raw_Data!H236))</f>
        <v>40351</v>
      </c>
      <c r="K236" t="str">
        <f>IF(Clean_Data!$I236="","Active","Exited")</f>
        <v>Active</v>
      </c>
      <c r="L236">
        <f ca="1">IF(Clean_Data!$K236="","",DATEDIF(Clean_Data!$K236,TODAY(),"Y"))</f>
        <v>41</v>
      </c>
      <c r="M236" t="str">
        <f>IF(Raw_Data!$L236="","",VALUE(SUBSTITUTE(SUBSTITUTE(TRIM(Raw_Data!$L236),"$",""),"k","000")))</f>
        <v/>
      </c>
    </row>
    <row r="237" spans="1:13" x14ac:dyDescent="0.3">
      <c r="A237" t="str">
        <f>IF(Raw_Data!$A237="","E"&amp;TEXT(ROW()-1,"00000"),Raw_Data!$A237)</f>
        <v>E00236</v>
      </c>
      <c r="B237" t="s">
        <v>416</v>
      </c>
      <c r="C237" t="str">
        <f>IF(OR(PROPER(TRIM(Raw_Data!$B237))="M",PROPER(TRIM(Raw_Data!$B237))="MALE"),"Male",
IF(OR(PROPER(TRIM(Raw_Data!$B237))="F",PROPER(TRIM(Raw_Data!$B237))="FEMALE"),"Female","Unknown"))</f>
        <v>Female</v>
      </c>
      <c r="D237" t="str">
        <f>IF(TRIM(CLEAN(Raw_Data!$C237))="", "Unknown", PROPER(TRIM(Raw_Data!$C237)))</f>
        <v>Unknown</v>
      </c>
      <c r="E237" t="str">
        <f>IF(TRIM(Raw_Data!$D237)="IT","IT",PROPER(TRIM(CLEAN(Raw_Data!$D237))))</f>
        <v>Sales</v>
      </c>
      <c r="F237" t="str">
        <f>IF(OR(UPPER(TRIM(Raw_Data!E237))="COO",
UPPER(TRIM(Raw_Data!E237))="HR",
UPPER(TRIM(Raw_Data!E237))="CEO",
UPPER(TRIM(Raw_Data!E237))="CFO",
UPPER(TRIM(Raw_Data!E237))="CMO"),
UPPER(TRIM(Raw_Data!E237)),
PROPER(TRIM(CLEAN(Raw_Data!E237))))</f>
        <v>Designer</v>
      </c>
      <c r="G237" t="str">
        <f>SUBSTITUTE(PROPER(TRIM(CLEAN(Raw_Data!$F237)))," ","-")</f>
        <v>Part-Time</v>
      </c>
      <c r="H237" t="str">
        <f>PROPER(TRIM(CLEAN(Raw_Data!$G237)))</f>
        <v>Career Fairs</v>
      </c>
      <c r="I237" s="4" t="str">
        <f>TRIM(CLEAN(Raw_Data!H237))</f>
        <v>41809</v>
      </c>
      <c r="K237" t="str">
        <f>IF(Clean_Data!$I237="","Active","Exited")</f>
        <v>Active</v>
      </c>
      <c r="L237">
        <f ca="1">IF(Clean_Data!$K237="","",DATEDIF(Clean_Data!$K237,TODAY(),"Y"))</f>
        <v>55</v>
      </c>
      <c r="M237">
        <f>IF(Raw_Data!$L237="","",VALUE(SUBSTITUTE(SUBSTITUTE(TRIM(Raw_Data!$L237),"$",""),"k","000")))</f>
        <v>89869</v>
      </c>
    </row>
    <row r="238" spans="1:13" x14ac:dyDescent="0.3">
      <c r="A238" t="str">
        <f>IF(Raw_Data!$A238="","E"&amp;TEXT(ROW()-1,"00000"),Raw_Data!$A238)</f>
        <v>E00237</v>
      </c>
      <c r="B238" t="s">
        <v>418</v>
      </c>
      <c r="C238" t="str">
        <f>IF(OR(PROPER(TRIM(Raw_Data!$B238))="M",PROPER(TRIM(Raw_Data!$B238))="MALE"),"Male",
IF(OR(PROPER(TRIM(Raw_Data!$B238))="F",PROPER(TRIM(Raw_Data!$B238))="FEMALE"),"Female","Unknown"))</f>
        <v>Female</v>
      </c>
      <c r="D238" t="str">
        <f>IF(TRIM(CLEAN(Raw_Data!$C238))="", "Unknown", PROPER(TRIM(Raw_Data!$C238)))</f>
        <v>Miami</v>
      </c>
      <c r="E238" t="str">
        <f>IF(TRIM(Raw_Data!$D238)="IT","IT",PROPER(TRIM(CLEAN(Raw_Data!$D238))))</f>
        <v>Operations</v>
      </c>
      <c r="F238" t="str">
        <f>IF(OR(UPPER(TRIM(Raw_Data!E238))="COO",
UPPER(TRIM(Raw_Data!E238))="HR",
UPPER(TRIM(Raw_Data!E238))="CEO",
UPPER(TRIM(Raw_Data!E238))="CFO",
UPPER(TRIM(Raw_Data!E238))="CMO"),
UPPER(TRIM(Raw_Data!E238)),
PROPER(TRIM(CLEAN(Raw_Data!E238))))</f>
        <v>CMO</v>
      </c>
      <c r="G238" t="str">
        <f>SUBSTITUTE(PROPER(TRIM(CLEAN(Raw_Data!$F238)))," ","-")</f>
        <v>Full-Time</v>
      </c>
      <c r="H238" t="str">
        <f>PROPER(TRIM(CLEAN(Raw_Data!$G238)))</f>
        <v>Recruiting Agency</v>
      </c>
      <c r="I238" s="4" t="str">
        <f>TRIM(CLEAN(Raw_Data!H238))</f>
        <v>39919</v>
      </c>
      <c r="K238" t="str">
        <f>IF(Clean_Data!$I238="","Active","Exited")</f>
        <v>Active</v>
      </c>
      <c r="L238">
        <f ca="1">IF(Clean_Data!$K238="","",DATEDIF(Clean_Data!$K238,TODAY(),"Y"))</f>
        <v>61</v>
      </c>
      <c r="M238" t="str">
        <f>IF(Raw_Data!$L238="","",VALUE(SUBSTITUTE(SUBSTITUTE(TRIM(Raw_Data!$L238),"$",""),"k","000")))</f>
        <v/>
      </c>
    </row>
    <row r="239" spans="1:13" x14ac:dyDescent="0.3">
      <c r="A239" t="str">
        <f>IF(Raw_Data!$A239="","E"&amp;TEXT(ROW()-1,"00000"),Raw_Data!$A239)</f>
        <v>E00238</v>
      </c>
      <c r="B239" t="s">
        <v>419</v>
      </c>
      <c r="C239" t="str">
        <f>IF(OR(PROPER(TRIM(Raw_Data!$B239))="M",PROPER(TRIM(Raw_Data!$B239))="MALE"),"Male",
IF(OR(PROPER(TRIM(Raw_Data!$B239))="F",PROPER(TRIM(Raw_Data!$B239))="FEMALE"),"Female","Unknown"))</f>
        <v>Male</v>
      </c>
      <c r="D239" t="str">
        <f>IF(TRIM(CLEAN(Raw_Data!$C239))="", "Unknown", PROPER(TRIM(Raw_Data!$C239)))</f>
        <v>San Diego</v>
      </c>
      <c r="E239" t="str">
        <f>IF(TRIM(Raw_Data!$D239)="IT","IT",PROPER(TRIM(CLEAN(Raw_Data!$D239))))</f>
        <v/>
      </c>
      <c r="F239" t="str">
        <f>IF(OR(UPPER(TRIM(Raw_Data!E239))="COO",
UPPER(TRIM(Raw_Data!E239))="HR",
UPPER(TRIM(Raw_Data!E239))="CEO",
UPPER(TRIM(Raw_Data!E239))="CFO",
UPPER(TRIM(Raw_Data!E239))="CMO"),
UPPER(TRIM(Raw_Data!E239)),
PROPER(TRIM(CLEAN(Raw_Data!E239))))</f>
        <v>Developer</v>
      </c>
      <c r="G239" t="str">
        <f>SUBSTITUTE(PROPER(TRIM(CLEAN(Raw_Data!$F239)))," ","-")</f>
        <v>Full-Time</v>
      </c>
      <c r="H239" t="str">
        <f>PROPER(TRIM(CLEAN(Raw_Data!$G239)))</f>
        <v>Recruiting Agency</v>
      </c>
      <c r="I239" s="4" t="str">
        <f>TRIM(CLEAN(Raw_Data!H239))</f>
        <v>40845</v>
      </c>
      <c r="K239" t="str">
        <f>IF(Clean_Data!$I239="","Active","Exited")</f>
        <v>Active</v>
      </c>
      <c r="L239">
        <f ca="1">IF(Clean_Data!$K239="","",DATEDIF(Clean_Data!$K239,TODAY(),"Y"))</f>
        <v>40</v>
      </c>
      <c r="M239" t="str">
        <f>IF(Raw_Data!$L239="","",VALUE(SUBSTITUTE(SUBSTITUTE(TRIM(Raw_Data!$L239),"$",""),"k","000")))</f>
        <v/>
      </c>
    </row>
    <row r="240" spans="1:13" x14ac:dyDescent="0.3">
      <c r="A240" t="str">
        <f>IF(Raw_Data!$A240="","E"&amp;TEXT(ROW()-1,"00000"),Raw_Data!$A240)</f>
        <v>E00239</v>
      </c>
      <c r="B240" t="s">
        <v>420</v>
      </c>
      <c r="C240" t="str">
        <f>IF(OR(PROPER(TRIM(Raw_Data!$B240))="M",PROPER(TRIM(Raw_Data!$B240))="MALE"),"Male",
IF(OR(PROPER(TRIM(Raw_Data!$B240))="F",PROPER(TRIM(Raw_Data!$B240))="FEMALE"),"Female","Unknown"))</f>
        <v>Male</v>
      </c>
      <c r="D240" t="str">
        <f>IF(TRIM(CLEAN(Raw_Data!$C240))="", "Unknown", PROPER(TRIM(Raw_Data!$C240)))</f>
        <v>Austin</v>
      </c>
      <c r="E240" t="str">
        <f>IF(TRIM(Raw_Data!$D240)="IT","IT",PROPER(TRIM(CLEAN(Raw_Data!$D240))))</f>
        <v/>
      </c>
      <c r="F240" t="str">
        <f>IF(OR(UPPER(TRIM(Raw_Data!E240))="COO",
UPPER(TRIM(Raw_Data!E240))="HR",
UPPER(TRIM(Raw_Data!E240))="CEO",
UPPER(TRIM(Raw_Data!E240))="CFO",
UPPER(TRIM(Raw_Data!E240))="CMO"),
UPPER(TRIM(Raw_Data!E240)),
PROPER(TRIM(CLEAN(Raw_Data!E240))))</f>
        <v>CFO</v>
      </c>
      <c r="G240" t="str">
        <f>SUBSTITUTE(PROPER(TRIM(CLEAN(Raw_Data!$F240)))," ","-")</f>
        <v>Full-Time</v>
      </c>
      <c r="H240" t="str">
        <f>PROPER(TRIM(CLEAN(Raw_Data!$G240)))</f>
        <v/>
      </c>
      <c r="I240" s="4" t="str">
        <f>TRIM(CLEAN(Raw_Data!H240))</f>
        <v>43772</v>
      </c>
      <c r="K240" t="str">
        <f>IF(Clean_Data!$I240="","Active","Exited")</f>
        <v>Active</v>
      </c>
      <c r="L240">
        <f ca="1">IF(Clean_Data!$K240="","",DATEDIF(Clean_Data!$K240,TODAY(),"Y"))</f>
        <v>37</v>
      </c>
      <c r="M240">
        <f>IF(Raw_Data!$L240="","",VALUE(SUBSTITUTE(SUBSTITUTE(TRIM(Raw_Data!$L240),"$",""),"k","000")))</f>
        <v>102009</v>
      </c>
    </row>
    <row r="241" spans="1:13" x14ac:dyDescent="0.3">
      <c r="A241" t="str">
        <f>IF(Raw_Data!$A241="","E"&amp;TEXT(ROW()-1,"00000"),Raw_Data!$A241)</f>
        <v>E00240</v>
      </c>
      <c r="B241" t="s">
        <v>421</v>
      </c>
      <c r="C241" t="str">
        <f>IF(OR(PROPER(TRIM(Raw_Data!$B241))="M",PROPER(TRIM(Raw_Data!$B241))="MALE"),"Male",
IF(OR(PROPER(TRIM(Raw_Data!$B241))="F",PROPER(TRIM(Raw_Data!$B241))="FEMALE"),"Female","Unknown"))</f>
        <v>Male</v>
      </c>
      <c r="D241" t="str">
        <f>IF(TRIM(CLEAN(Raw_Data!$C241))="", "Unknown", PROPER(TRIM(Raw_Data!$C241)))</f>
        <v>Seattle</v>
      </c>
      <c r="E241" t="str">
        <f>IF(TRIM(Raw_Data!$D241)="IT","IT",PROPER(TRIM(CLEAN(Raw_Data!$D241))))</f>
        <v>IT</v>
      </c>
      <c r="F241" t="str">
        <f>IF(OR(UPPER(TRIM(Raw_Data!E241))="COO",
UPPER(TRIM(Raw_Data!E241))="HR",
UPPER(TRIM(Raw_Data!E241))="CEO",
UPPER(TRIM(Raw_Data!E241))="CFO",
UPPER(TRIM(Raw_Data!E241))="CMO"),
UPPER(TRIM(Raw_Data!E241)),
PROPER(TRIM(CLEAN(Raw_Data!E241))))</f>
        <v>CEO</v>
      </c>
      <c r="G241" t="str">
        <f>SUBSTITUTE(PROPER(TRIM(CLEAN(Raw_Data!$F241)))," ","-")</f>
        <v>Part-Time</v>
      </c>
      <c r="H241" t="str">
        <f>PROPER(TRIM(CLEAN(Raw_Data!$G241)))</f>
        <v>Job Boards</v>
      </c>
      <c r="I241" s="4" t="str">
        <f>TRIM(CLEAN(Raw_Data!H241))</f>
        <v>43927</v>
      </c>
      <c r="K241" t="str">
        <f>IF(Clean_Data!$I241="","Active","Exited")</f>
        <v>Exited</v>
      </c>
      <c r="L241">
        <f ca="1">IF(Clean_Data!$K241="","",DATEDIF(Clean_Data!$K241,TODAY(),"Y"))</f>
        <v>65</v>
      </c>
      <c r="M241">
        <f>IF(Raw_Data!$L241="","",VALUE(SUBSTITUTE(SUBSTITUTE(TRIM(Raw_Data!$L241),"$",""),"k","000")))</f>
        <v>114000</v>
      </c>
    </row>
    <row r="242" spans="1:13" x14ac:dyDescent="0.3">
      <c r="A242" t="str">
        <f>IF(Raw_Data!$A242="","E"&amp;TEXT(ROW()-1,"00000"),Raw_Data!$A242)</f>
        <v>E00241</v>
      </c>
      <c r="B242" t="s">
        <v>422</v>
      </c>
      <c r="C242" t="str">
        <f>IF(OR(PROPER(TRIM(Raw_Data!$B242))="M",PROPER(TRIM(Raw_Data!$B242))="MALE"),"Male",
IF(OR(PROPER(TRIM(Raw_Data!$B242))="F",PROPER(TRIM(Raw_Data!$B242))="FEMALE"),"Female","Unknown"))</f>
        <v>Female</v>
      </c>
      <c r="D242" t="str">
        <f>IF(TRIM(CLEAN(Raw_Data!$C242))="", "Unknown", PROPER(TRIM(Raw_Data!$C242)))</f>
        <v>San Diego</v>
      </c>
      <c r="E242" t="str">
        <f>IF(TRIM(Raw_Data!$D242)="IT","IT",PROPER(TRIM(CLEAN(Raw_Data!$D242))))</f>
        <v>Production</v>
      </c>
      <c r="F242" t="str">
        <f>IF(OR(UPPER(TRIM(Raw_Data!E242))="COO",
UPPER(TRIM(Raw_Data!E242))="HR",
UPPER(TRIM(Raw_Data!E242))="CEO",
UPPER(TRIM(Raw_Data!E242))="CFO",
UPPER(TRIM(Raw_Data!E242))="CMO"),
UPPER(TRIM(Raw_Data!E242)),
PROPER(TRIM(CLEAN(Raw_Data!E242))))</f>
        <v>Engineer</v>
      </c>
      <c r="G242" t="str">
        <f>SUBSTITUTE(PROPER(TRIM(CLEAN(Raw_Data!$F242)))," ","-")</f>
        <v>Part-Time</v>
      </c>
      <c r="H242" t="str">
        <f>PROPER(TRIM(CLEAN(Raw_Data!$G242)))</f>
        <v/>
      </c>
      <c r="I242" s="4" t="str">
        <f>TRIM(CLEAN(Raw_Data!H242))</f>
        <v>42992</v>
      </c>
      <c r="K242" t="str">
        <f>IF(Clean_Data!$I242="","Active","Exited")</f>
        <v>Exited</v>
      </c>
      <c r="L242">
        <f ca="1">IF(Clean_Data!$K242="","",DATEDIF(Clean_Data!$K242,TODAY(),"Y"))</f>
        <v>50</v>
      </c>
      <c r="M242">
        <f>IF(Raw_Data!$L242="","",VALUE(SUBSTITUTE(SUBSTITUTE(TRIM(Raw_Data!$L242),"$",""),"k","000")))</f>
        <v>45961</v>
      </c>
    </row>
    <row r="243" spans="1:13" x14ac:dyDescent="0.3">
      <c r="A243" t="str">
        <f>IF(Raw_Data!$A243="","E"&amp;TEXT(ROW()-1,"00000"),Raw_Data!$A243)</f>
        <v>E00242</v>
      </c>
      <c r="B243" t="s">
        <v>423</v>
      </c>
      <c r="C243" t="str">
        <f>IF(OR(PROPER(TRIM(Raw_Data!$B243))="M",PROPER(TRIM(Raw_Data!$B243))="MALE"),"Male",
IF(OR(PROPER(TRIM(Raw_Data!$B243))="F",PROPER(TRIM(Raw_Data!$B243))="FEMALE"),"Female","Unknown"))</f>
        <v>Female</v>
      </c>
      <c r="D243" t="str">
        <f>IF(TRIM(CLEAN(Raw_Data!$C243))="", "Unknown", PROPER(TRIM(Raw_Data!$C243)))</f>
        <v>Seattle</v>
      </c>
      <c r="E243" t="str">
        <f>IF(TRIM(Raw_Data!$D243)="IT","IT",PROPER(TRIM(CLEAN(Raw_Data!$D243))))</f>
        <v>IT</v>
      </c>
      <c r="F243" t="str">
        <f>IF(OR(UPPER(TRIM(Raw_Data!E243))="COO",
UPPER(TRIM(Raw_Data!E243))="HR",
UPPER(TRIM(Raw_Data!E243))="CEO",
UPPER(TRIM(Raw_Data!E243))="CFO",
UPPER(TRIM(Raw_Data!E243))="CMO"),
UPPER(TRIM(Raw_Data!E243)),
PROPER(TRIM(CLEAN(Raw_Data!E243))))</f>
        <v>CFO</v>
      </c>
      <c r="G243" t="str">
        <f>SUBSTITUTE(PROPER(TRIM(CLEAN(Raw_Data!$F243)))," ","-")</f>
        <v>Full-Time</v>
      </c>
      <c r="H243" t="str">
        <f>PROPER(TRIM(CLEAN(Raw_Data!$G243)))</f>
        <v>Recruiting Agency</v>
      </c>
      <c r="I243" s="4" t="str">
        <f>TRIM(CLEAN(Raw_Data!H243))</f>
        <v>40463</v>
      </c>
      <c r="K243" t="str">
        <f>IF(Clean_Data!$I243="","Active","Exited")</f>
        <v>Active</v>
      </c>
      <c r="L243">
        <f ca="1">IF(Clean_Data!$K243="","",DATEDIF(Clean_Data!$K243,TODAY(),"Y"))</f>
        <v>64</v>
      </c>
      <c r="M243" t="str">
        <f>IF(Raw_Data!$L243="","",VALUE(SUBSTITUTE(SUBSTITUTE(TRIM(Raw_Data!$L243),"$",""),"k","000")))</f>
        <v/>
      </c>
    </row>
    <row r="244" spans="1:13" x14ac:dyDescent="0.3">
      <c r="A244" t="str">
        <f>IF(Raw_Data!$A244="","E"&amp;TEXT(ROW()-1,"00000"),Raw_Data!$A244)</f>
        <v>E00243</v>
      </c>
      <c r="B244" t="s">
        <v>424</v>
      </c>
      <c r="C244" t="str">
        <f>IF(OR(PROPER(TRIM(Raw_Data!$B244))="M",PROPER(TRIM(Raw_Data!$B244))="MALE"),"Male",
IF(OR(PROPER(TRIM(Raw_Data!$B244))="F",PROPER(TRIM(Raw_Data!$B244))="FEMALE"),"Female","Unknown"))</f>
        <v>Male</v>
      </c>
      <c r="D244" t="str">
        <f>IF(TRIM(CLEAN(Raw_Data!$C244))="", "Unknown", PROPER(TRIM(Raw_Data!$C244)))</f>
        <v>Austin</v>
      </c>
      <c r="E244" t="str">
        <f>IF(TRIM(Raw_Data!$D244)="IT","IT",PROPER(TRIM(CLEAN(Raw_Data!$D244))))</f>
        <v/>
      </c>
      <c r="F244" t="str">
        <f>IF(OR(UPPER(TRIM(Raw_Data!E244))="COO",
UPPER(TRIM(Raw_Data!E244))="HR",
UPPER(TRIM(Raw_Data!E244))="CEO",
UPPER(TRIM(Raw_Data!E244))="CFO",
UPPER(TRIM(Raw_Data!E244))="CMO"),
UPPER(TRIM(Raw_Data!E244)),
PROPER(TRIM(CLEAN(Raw_Data!E244))))</f>
        <v>Accountant</v>
      </c>
      <c r="G244" t="str">
        <f>SUBSTITUTE(PROPER(TRIM(CLEAN(Raw_Data!$F244)))," ","-")</f>
        <v>Full-Time</v>
      </c>
      <c r="H244" t="str">
        <f>PROPER(TRIM(CLEAN(Raw_Data!$G244)))</f>
        <v>Organic</v>
      </c>
      <c r="I244" s="4" t="str">
        <f>TRIM(CLEAN(Raw_Data!H244))</f>
        <v>41652</v>
      </c>
      <c r="K244" t="str">
        <f>IF(Clean_Data!$I244="","Active","Exited")</f>
        <v>Active</v>
      </c>
      <c r="L244">
        <f ca="1">IF(Clean_Data!$K244="","",DATEDIF(Clean_Data!$K244,TODAY(),"Y"))</f>
        <v>30</v>
      </c>
      <c r="M244">
        <f>IF(Raw_Data!$L244="","",VALUE(SUBSTITUTE(SUBSTITUTE(TRIM(Raw_Data!$L244),"$",""),"k","000")))</f>
        <v>68477</v>
      </c>
    </row>
    <row r="245" spans="1:13" x14ac:dyDescent="0.3">
      <c r="A245" t="str">
        <f>IF(Raw_Data!$A245="","E"&amp;TEXT(ROW()-1,"00000"),Raw_Data!$A245)</f>
        <v>E00244</v>
      </c>
      <c r="B245" t="s">
        <v>425</v>
      </c>
      <c r="C245" t="str">
        <f>IF(OR(PROPER(TRIM(Raw_Data!$B245))="M",PROPER(TRIM(Raw_Data!$B245))="MALE"),"Male",
IF(OR(PROPER(TRIM(Raw_Data!$B245))="F",PROPER(TRIM(Raw_Data!$B245))="FEMALE"),"Female","Unknown"))</f>
        <v>Unknown</v>
      </c>
      <c r="D245" t="str">
        <f>IF(TRIM(CLEAN(Raw_Data!$C245))="", "Unknown", PROPER(TRIM(Raw_Data!$C245)))</f>
        <v>Austin</v>
      </c>
      <c r="E245" t="str">
        <f>IF(TRIM(Raw_Data!$D245)="IT","IT",PROPER(TRIM(CLEAN(Raw_Data!$D245))))</f>
        <v/>
      </c>
      <c r="F245" t="str">
        <f>IF(OR(UPPER(TRIM(Raw_Data!E245))="COO",
UPPER(TRIM(Raw_Data!E245))="HR",
UPPER(TRIM(Raw_Data!E245))="CEO",
UPPER(TRIM(Raw_Data!E245))="CFO",
UPPER(TRIM(Raw_Data!E245))="CMO"),
UPPER(TRIM(Raw_Data!E245)),
PROPER(TRIM(CLEAN(Raw_Data!E245))))</f>
        <v>CEO</v>
      </c>
      <c r="G245" t="str">
        <f>SUBSTITUTE(PROPER(TRIM(CLEAN(Raw_Data!$F245)))," ","-")</f>
        <v/>
      </c>
      <c r="H245" t="str">
        <f>PROPER(TRIM(CLEAN(Raw_Data!$G245)))</f>
        <v>Career Fairs</v>
      </c>
      <c r="I245" s="4" t="str">
        <f>TRIM(CLEAN(Raw_Data!H245))</f>
        <v>N/A</v>
      </c>
      <c r="K245" t="str">
        <f>IF(Clean_Data!$I245="","Active","Exited")</f>
        <v>Active</v>
      </c>
      <c r="L245">
        <f ca="1">IF(Clean_Data!$K245="","",DATEDIF(Clean_Data!$K245,TODAY(),"Y"))</f>
        <v>33</v>
      </c>
      <c r="M245">
        <f>IF(Raw_Data!$L245="","",VALUE(SUBSTITUTE(SUBSTITUTE(TRIM(Raw_Data!$L245),"$",""),"k","000")))</f>
        <v>91169</v>
      </c>
    </row>
    <row r="246" spans="1:13" x14ac:dyDescent="0.3">
      <c r="A246" t="str">
        <f>IF(Raw_Data!$A246="","E"&amp;TEXT(ROW()-1,"00000"),Raw_Data!$A246)</f>
        <v>E00245</v>
      </c>
      <c r="B246" t="s">
        <v>426</v>
      </c>
      <c r="C246" t="str">
        <f>IF(OR(PROPER(TRIM(Raw_Data!$B246))="M",PROPER(TRIM(Raw_Data!$B246))="MALE"),"Male",
IF(OR(PROPER(TRIM(Raw_Data!$B246))="F",PROPER(TRIM(Raw_Data!$B246))="FEMALE"),"Female","Unknown"))</f>
        <v>Female</v>
      </c>
      <c r="D246" t="str">
        <f>IF(TRIM(CLEAN(Raw_Data!$C246))="", "Unknown", PROPER(TRIM(Raw_Data!$C246)))</f>
        <v>Miami</v>
      </c>
      <c r="E246" t="str">
        <f>IF(TRIM(Raw_Data!$D246)="IT","IT",PROPER(TRIM(CLEAN(Raw_Data!$D246))))</f>
        <v/>
      </c>
      <c r="F246" t="str">
        <f>IF(OR(UPPER(TRIM(Raw_Data!E246))="COO",
UPPER(TRIM(Raw_Data!E246))="HR",
UPPER(TRIM(Raw_Data!E246))="CEO",
UPPER(TRIM(Raw_Data!E246))="CFO",
UPPER(TRIM(Raw_Data!E246))="CMO"),
UPPER(TRIM(Raw_Data!E246)),
PROPER(TRIM(CLEAN(Raw_Data!E246))))</f>
        <v>Designer</v>
      </c>
      <c r="G246" t="str">
        <f>SUBSTITUTE(PROPER(TRIM(CLEAN(Raw_Data!$F246)))," ","-")</f>
        <v/>
      </c>
      <c r="H246" t="str">
        <f>PROPER(TRIM(CLEAN(Raw_Data!$G246)))</f>
        <v>Job Boards</v>
      </c>
      <c r="I246" s="4" t="str">
        <f>TRIM(CLEAN(Raw_Data!H246))</f>
        <v>42768</v>
      </c>
      <c r="K246" t="str">
        <f>IF(Clean_Data!$I246="","Active","Exited")</f>
        <v>Active</v>
      </c>
      <c r="L246">
        <f ca="1">IF(Clean_Data!$K246="","",DATEDIF(Clean_Data!$K246,TODAY(),"Y"))</f>
        <v>31</v>
      </c>
      <c r="M246">
        <f>IF(Raw_Data!$L246="","",VALUE(SUBSTITUTE(SUBSTITUTE(TRIM(Raw_Data!$L246),"$",""),"k","000")))</f>
        <v>38982</v>
      </c>
    </row>
    <row r="247" spans="1:13" x14ac:dyDescent="0.3">
      <c r="A247" t="str">
        <f>IF(Raw_Data!$A247="","E"&amp;TEXT(ROW()-1,"00000"),Raw_Data!$A247)</f>
        <v>E00246</v>
      </c>
      <c r="B247" t="s">
        <v>427</v>
      </c>
      <c r="C247" t="str">
        <f>IF(OR(PROPER(TRIM(Raw_Data!$B247))="M",PROPER(TRIM(Raw_Data!$B247))="MALE"),"Male",
IF(OR(PROPER(TRIM(Raw_Data!$B247))="F",PROPER(TRIM(Raw_Data!$B247))="FEMALE"),"Female","Unknown"))</f>
        <v>Male</v>
      </c>
      <c r="D247" t="str">
        <f>IF(TRIM(CLEAN(Raw_Data!$C247))="", "Unknown", PROPER(TRIM(Raw_Data!$C247)))</f>
        <v>New York</v>
      </c>
      <c r="E247" t="str">
        <f>IF(TRIM(Raw_Data!$D247)="IT","IT",PROPER(TRIM(CLEAN(Raw_Data!$D247))))</f>
        <v>Production</v>
      </c>
      <c r="F247" t="str">
        <f>IF(OR(UPPER(TRIM(Raw_Data!E247))="COO",
UPPER(TRIM(Raw_Data!E247))="HR",
UPPER(TRIM(Raw_Data!E247))="CEO",
UPPER(TRIM(Raw_Data!E247))="CFO",
UPPER(TRIM(Raw_Data!E247))="CMO"),
UPPER(TRIM(Raw_Data!E247)),
PROPER(TRIM(CLEAN(Raw_Data!E247))))</f>
        <v>Copywriter</v>
      </c>
      <c r="G247" t="str">
        <f>SUBSTITUTE(PROPER(TRIM(CLEAN(Raw_Data!$F247)))," ","-")</f>
        <v>Full-Time</v>
      </c>
      <c r="H247" t="str">
        <f>PROPER(TRIM(CLEAN(Raw_Data!$G247)))</f>
        <v>Online Portal</v>
      </c>
      <c r="I247" s="4" t="str">
        <f>TRIM(CLEAN(Raw_Data!H247))</f>
        <v>42331</v>
      </c>
      <c r="K247" t="str">
        <f>IF(Clean_Data!$I247="","Active","Exited")</f>
        <v>Active</v>
      </c>
      <c r="L247">
        <f ca="1">IF(Clean_Data!$K247="","",DATEDIF(Clean_Data!$K247,TODAY(),"Y"))</f>
        <v>52</v>
      </c>
      <c r="M247" t="str">
        <f>IF(Raw_Data!$L247="","",VALUE(SUBSTITUTE(SUBSTITUTE(TRIM(Raw_Data!$L247),"$",""),"k","000")))</f>
        <v/>
      </c>
    </row>
    <row r="248" spans="1:13" x14ac:dyDescent="0.3">
      <c r="A248" t="str">
        <f>IF(Raw_Data!$A248="","E"&amp;TEXT(ROW()-1,"00000"),Raw_Data!$A248)</f>
        <v>E00247</v>
      </c>
      <c r="B248" t="s">
        <v>6054</v>
      </c>
      <c r="C248" t="str">
        <f>IF(OR(PROPER(TRIM(Raw_Data!$B248))="M",PROPER(TRIM(Raw_Data!$B248))="MALE"),"Male",
IF(OR(PROPER(TRIM(Raw_Data!$B248))="F",PROPER(TRIM(Raw_Data!$B248))="FEMALE"),"Female","Unknown"))</f>
        <v>Female</v>
      </c>
      <c r="D248" t="str">
        <f>IF(TRIM(CLEAN(Raw_Data!$C248))="", "Unknown", PROPER(TRIM(Raw_Data!$C248)))</f>
        <v>Denver</v>
      </c>
      <c r="E248" t="str">
        <f>IF(TRIM(Raw_Data!$D248)="IT","IT",PROPER(TRIM(CLEAN(Raw_Data!$D248))))</f>
        <v>Research</v>
      </c>
      <c r="F248" s="2" t="str">
        <f>UPPER(LEFT(Raw_Data!E248,2))&amp;MID(PROPER(Raw_Data!E248),3,LEN(Raw_Data!E248))</f>
        <v>HR Manager</v>
      </c>
      <c r="G248" t="str">
        <f>SUBSTITUTE(PROPER(TRIM(CLEAN(Raw_Data!$F248)))," ","-")</f>
        <v/>
      </c>
      <c r="H248" t="str">
        <f>PROPER(TRIM(CLEAN(Raw_Data!$G248)))</f>
        <v>Career Fairs</v>
      </c>
      <c r="I248" s="4" t="str">
        <f>TRIM(CLEAN(Raw_Data!H248))</f>
        <v>43511</v>
      </c>
      <c r="K248" t="str">
        <f>IF(Clean_Data!$I248="","Active","Exited")</f>
        <v>Active</v>
      </c>
      <c r="L248">
        <f ca="1">IF(Clean_Data!$K248="","",DATEDIF(Clean_Data!$K248,TODAY(),"Y"))</f>
        <v>28</v>
      </c>
      <c r="M248" t="str">
        <f>IF(Raw_Data!$L248="","",VALUE(SUBSTITUTE(SUBSTITUTE(TRIM(Raw_Data!$L248),"$",""),"k","000")))</f>
        <v/>
      </c>
    </row>
    <row r="249" spans="1:13" x14ac:dyDescent="0.3">
      <c r="A249" t="str">
        <f>IF(Raw_Data!$A249="","E"&amp;TEXT(ROW()-1,"00000"),Raw_Data!$A249)</f>
        <v>E00248</v>
      </c>
      <c r="B249" t="s">
        <v>429</v>
      </c>
      <c r="C249" t="str">
        <f>IF(OR(PROPER(TRIM(Raw_Data!$B249))="M",PROPER(TRIM(Raw_Data!$B249))="MALE"),"Male",
IF(OR(PROPER(TRIM(Raw_Data!$B249))="F",PROPER(TRIM(Raw_Data!$B249))="FEMALE"),"Female","Unknown"))</f>
        <v>Unknown</v>
      </c>
      <c r="D249" t="str">
        <f>IF(TRIM(CLEAN(Raw_Data!$C249))="", "Unknown", PROPER(TRIM(Raw_Data!$C249)))</f>
        <v>Unknown</v>
      </c>
      <c r="E249" t="str">
        <f>IF(TRIM(Raw_Data!$D249)="IT","IT",PROPER(TRIM(CLEAN(Raw_Data!$D249))))</f>
        <v>Research</v>
      </c>
      <c r="F249" t="str">
        <f>IF(OR(UPPER(TRIM(Raw_Data!E249))="COO",
UPPER(TRIM(Raw_Data!E249))="HR",
UPPER(TRIM(Raw_Data!E249))="CEO",
UPPER(TRIM(Raw_Data!E249))="CFO",
UPPER(TRIM(Raw_Data!E249))="CMO"),
UPPER(TRIM(Raw_Data!E249)),
PROPER(TRIM(CLEAN(Raw_Data!E249))))</f>
        <v>Accountant</v>
      </c>
      <c r="G249" t="str">
        <f>SUBSTITUTE(PROPER(TRIM(CLEAN(Raw_Data!$F249)))," ","-")</f>
        <v/>
      </c>
      <c r="H249" t="str">
        <f>PROPER(TRIM(CLEAN(Raw_Data!$G249)))</f>
        <v>Job Boards</v>
      </c>
      <c r="I249" s="4" t="str">
        <f>TRIM(CLEAN(Raw_Data!H249))</f>
        <v>41240</v>
      </c>
      <c r="K249" t="str">
        <f>IF(Clean_Data!$I249="","Active","Exited")</f>
        <v>Active</v>
      </c>
      <c r="L249">
        <f ca="1">IF(Clean_Data!$K249="","",DATEDIF(Clean_Data!$K249,TODAY(),"Y"))</f>
        <v>43</v>
      </c>
      <c r="M249" t="str">
        <f>IF(Raw_Data!$L249="","",VALUE(SUBSTITUTE(SUBSTITUTE(TRIM(Raw_Data!$L249),"$",""),"k","000")))</f>
        <v/>
      </c>
    </row>
    <row r="250" spans="1:13" x14ac:dyDescent="0.3">
      <c r="A250" t="str">
        <f>IF(Raw_Data!$A250="","E"&amp;TEXT(ROW()-1,"00000"),Raw_Data!$A250)</f>
        <v>E00249</v>
      </c>
      <c r="B250" t="s">
        <v>430</v>
      </c>
      <c r="C250" t="str">
        <f>IF(OR(PROPER(TRIM(Raw_Data!$B250))="M",PROPER(TRIM(Raw_Data!$B250))="MALE"),"Male",
IF(OR(PROPER(TRIM(Raw_Data!$B250))="F",PROPER(TRIM(Raw_Data!$B250))="FEMALE"),"Female","Unknown"))</f>
        <v>Male</v>
      </c>
      <c r="D250" t="str">
        <f>IF(TRIM(CLEAN(Raw_Data!$C250))="", "Unknown", PROPER(TRIM(Raw_Data!$C250)))</f>
        <v>Austin</v>
      </c>
      <c r="E250" t="str">
        <f>IF(TRIM(Raw_Data!$D250)="IT","IT",PROPER(TRIM(CLEAN(Raw_Data!$D250))))</f>
        <v>Operations</v>
      </c>
      <c r="F250" t="str">
        <f>IF(OR(UPPER(TRIM(Raw_Data!E250))="COO",
UPPER(TRIM(Raw_Data!E250))="HR",
UPPER(TRIM(Raw_Data!E250))="CEO",
UPPER(TRIM(Raw_Data!E250))="CFO",
UPPER(TRIM(Raw_Data!E250))="CMO"),
UPPER(TRIM(Raw_Data!E250)),
PROPER(TRIM(CLEAN(Raw_Data!E250))))</f>
        <v>Developer</v>
      </c>
      <c r="G250" t="str">
        <f>SUBSTITUTE(PROPER(TRIM(CLEAN(Raw_Data!$F250)))," ","-")</f>
        <v>Full-Time</v>
      </c>
      <c r="H250" t="str">
        <f>PROPER(TRIM(CLEAN(Raw_Data!$G250)))</f>
        <v>Organic</v>
      </c>
      <c r="I250" s="4" t="str">
        <f>TRIM(CLEAN(Raw_Data!H250))</f>
        <v>43440</v>
      </c>
      <c r="K250" t="str">
        <f>IF(Clean_Data!$I250="","Active","Exited")</f>
        <v>Active</v>
      </c>
      <c r="L250">
        <f ca="1">IF(Clean_Data!$K250="","",DATEDIF(Clean_Data!$K250,TODAY(),"Y"))</f>
        <v>32</v>
      </c>
      <c r="M250">
        <f>IF(Raw_Data!$L250="","",VALUE(SUBSTITUTE(SUBSTITUTE(TRIM(Raw_Data!$L250),"$",""),"k","000")))</f>
        <v>35000</v>
      </c>
    </row>
    <row r="251" spans="1:13" x14ac:dyDescent="0.3">
      <c r="A251" t="str">
        <f>IF(Raw_Data!$A251="","E"&amp;TEXT(ROW()-1,"00000"),Raw_Data!$A251)</f>
        <v>E00250</v>
      </c>
      <c r="B251" t="s">
        <v>431</v>
      </c>
      <c r="C251" t="str">
        <f>IF(OR(PROPER(TRIM(Raw_Data!$B251))="M",PROPER(TRIM(Raw_Data!$B251))="MALE"),"Male",
IF(OR(PROPER(TRIM(Raw_Data!$B251))="F",PROPER(TRIM(Raw_Data!$B251))="FEMALE"),"Female","Unknown"))</f>
        <v>Unknown</v>
      </c>
      <c r="D251" t="str">
        <f>IF(TRIM(CLEAN(Raw_Data!$C251))="", "Unknown", PROPER(TRIM(Raw_Data!$C251)))</f>
        <v>Seattle</v>
      </c>
      <c r="E251" t="str">
        <f>IF(TRIM(Raw_Data!$D251)="IT","IT",PROPER(TRIM(CLEAN(Raw_Data!$D251))))</f>
        <v>Accounting And Finance</v>
      </c>
      <c r="F251" t="str">
        <f>IF(OR(UPPER(TRIM(Raw_Data!E251))="COO",
UPPER(TRIM(Raw_Data!E251))="HR",
UPPER(TRIM(Raw_Data!E251))="CEO",
UPPER(TRIM(Raw_Data!E251))="CFO",
UPPER(TRIM(Raw_Data!E251))="CMO"),
UPPER(TRIM(Raw_Data!E251)),
PROPER(TRIM(CLEAN(Raw_Data!E251))))</f>
        <v>CEO</v>
      </c>
      <c r="G251" t="str">
        <f>SUBSTITUTE(PROPER(TRIM(CLEAN(Raw_Data!$F251)))," ","-")</f>
        <v>Part-Time</v>
      </c>
      <c r="H251" t="str">
        <f>PROPER(TRIM(CLEAN(Raw_Data!$G251)))</f>
        <v/>
      </c>
      <c r="I251" s="4" t="str">
        <f>TRIM(CLEAN(Raw_Data!H251))</f>
        <v>43874</v>
      </c>
      <c r="K251" t="str">
        <f>IF(Clean_Data!$I251="","Active","Exited")</f>
        <v>Exited</v>
      </c>
      <c r="L251">
        <f ca="1">IF(Clean_Data!$K251="","",DATEDIF(Clean_Data!$K251,TODAY(),"Y"))</f>
        <v>60</v>
      </c>
      <c r="M251">
        <f>IF(Raw_Data!$L251="","",VALUE(SUBSTITUTE(SUBSTITUTE(TRIM(Raw_Data!$L251),"$",""),"k","000")))</f>
        <v>96909</v>
      </c>
    </row>
    <row r="252" spans="1:13" x14ac:dyDescent="0.3">
      <c r="A252" t="str">
        <f>IF(Raw_Data!$A252="","E"&amp;TEXT(ROW()-1,"00000"),Raw_Data!$A252)</f>
        <v>E00251</v>
      </c>
      <c r="B252" t="s">
        <v>432</v>
      </c>
      <c r="C252" t="str">
        <f>IF(OR(PROPER(TRIM(Raw_Data!$B252))="M",PROPER(TRIM(Raw_Data!$B252))="MALE"),"Male",
IF(OR(PROPER(TRIM(Raw_Data!$B252))="F",PROPER(TRIM(Raw_Data!$B252))="FEMALE"),"Female","Unknown"))</f>
        <v>Female</v>
      </c>
      <c r="D252" t="str">
        <f>IF(TRIM(CLEAN(Raw_Data!$C252))="", "Unknown", PROPER(TRIM(Raw_Data!$C252)))</f>
        <v>Miami</v>
      </c>
      <c r="E252" t="str">
        <f>IF(TRIM(Raw_Data!$D252)="IT","IT",PROPER(TRIM(CLEAN(Raw_Data!$D252))))</f>
        <v>IT</v>
      </c>
      <c r="F252" t="str">
        <f>IF(OR(UPPER(TRIM(Raw_Data!E252))="COO",
UPPER(TRIM(Raw_Data!E252))="HR",
UPPER(TRIM(Raw_Data!E252))="CEO",
UPPER(TRIM(Raw_Data!E252))="CFO",
UPPER(TRIM(Raw_Data!E252))="CMO"),
UPPER(TRIM(Raw_Data!E252)),
PROPER(TRIM(CLEAN(Raw_Data!E252))))</f>
        <v>Accountant</v>
      </c>
      <c r="G252" t="str">
        <f>SUBSTITUTE(PROPER(TRIM(CLEAN(Raw_Data!$F252)))," ","-")</f>
        <v>Full-Time</v>
      </c>
      <c r="H252" t="str">
        <f>PROPER(TRIM(CLEAN(Raw_Data!$G252)))</f>
        <v>Organic</v>
      </c>
      <c r="I252" s="4" t="str">
        <f>TRIM(CLEAN(Raw_Data!H252))</f>
        <v>40347</v>
      </c>
      <c r="K252" t="str">
        <f>IF(Clean_Data!$I252="","Active","Exited")</f>
        <v>Active</v>
      </c>
      <c r="L252">
        <f ca="1">IF(Clean_Data!$K252="","",DATEDIF(Clean_Data!$K252,TODAY(),"Y"))</f>
        <v>54</v>
      </c>
      <c r="M252" t="str">
        <f>IF(Raw_Data!$L252="","",VALUE(SUBSTITUTE(SUBSTITUTE(TRIM(Raw_Data!$L252),"$",""),"k","000")))</f>
        <v/>
      </c>
    </row>
    <row r="253" spans="1:13" x14ac:dyDescent="0.3">
      <c r="A253" t="str">
        <f>IF(Raw_Data!$A253="","E"&amp;TEXT(ROW()-1,"00000"),Raw_Data!$A253)</f>
        <v>E00252</v>
      </c>
      <c r="B253" t="s">
        <v>434</v>
      </c>
      <c r="C253" t="str">
        <f>IF(OR(PROPER(TRIM(Raw_Data!$B253))="M",PROPER(TRIM(Raw_Data!$B253))="MALE"),"Male",
IF(OR(PROPER(TRIM(Raw_Data!$B253))="F",PROPER(TRIM(Raw_Data!$B253))="FEMALE"),"Female","Unknown"))</f>
        <v>Female</v>
      </c>
      <c r="D253" t="str">
        <f>IF(TRIM(CLEAN(Raw_Data!$C253))="", "Unknown", PROPER(TRIM(Raw_Data!$C253)))</f>
        <v>Seattle</v>
      </c>
      <c r="E253" t="str">
        <f>IF(TRIM(Raw_Data!$D253)="IT","IT",PROPER(TRIM(CLEAN(Raw_Data!$D253))))</f>
        <v>Operations</v>
      </c>
      <c r="F253" t="str">
        <f>IF(OR(UPPER(TRIM(Raw_Data!E253))="COO",
UPPER(TRIM(Raw_Data!E253))="HR",
UPPER(TRIM(Raw_Data!E253))="CEO",
UPPER(TRIM(Raw_Data!E253))="CFO",
UPPER(TRIM(Raw_Data!E253))="CMO"),
UPPER(TRIM(Raw_Data!E253)),
PROPER(TRIM(CLEAN(Raw_Data!E253))))</f>
        <v>Analyst</v>
      </c>
      <c r="G253" t="str">
        <f>SUBSTITUTE(PROPER(TRIM(CLEAN(Raw_Data!$F253)))," ","-")</f>
        <v>Full-Time</v>
      </c>
      <c r="H253" t="str">
        <f>PROPER(TRIM(CLEAN(Raw_Data!$G253)))</f>
        <v>Recruiting Agency</v>
      </c>
      <c r="I253" s="4" t="str">
        <f>TRIM(CLEAN(Raw_Data!H253))</f>
        <v>43624</v>
      </c>
      <c r="K253" t="str">
        <f>IF(Clean_Data!$I253="","Active","Exited")</f>
        <v>Exited</v>
      </c>
      <c r="L253">
        <f ca="1">IF(Clean_Data!$K253="","",DATEDIF(Clean_Data!$K253,TODAY(),"Y"))</f>
        <v>57</v>
      </c>
      <c r="M253" t="str">
        <f>IF(Raw_Data!$L253="","",VALUE(SUBSTITUTE(SUBSTITUTE(TRIM(Raw_Data!$L253),"$",""),"k","000")))</f>
        <v/>
      </c>
    </row>
    <row r="254" spans="1:13" x14ac:dyDescent="0.3">
      <c r="A254" t="str">
        <f>IF(Raw_Data!$A254="","E"&amp;TEXT(ROW()-1,"00000"),Raw_Data!$A254)</f>
        <v>E00253</v>
      </c>
      <c r="B254" t="s">
        <v>435</v>
      </c>
      <c r="C254" t="str">
        <f>IF(OR(PROPER(TRIM(Raw_Data!$B254))="M",PROPER(TRIM(Raw_Data!$B254))="MALE"),"Male",
IF(OR(PROPER(TRIM(Raw_Data!$B254))="F",PROPER(TRIM(Raw_Data!$B254))="FEMALE"),"Female","Unknown"))</f>
        <v>Male</v>
      </c>
      <c r="D254" t="str">
        <f>IF(TRIM(CLEAN(Raw_Data!$C254))="", "Unknown", PROPER(TRIM(Raw_Data!$C254)))</f>
        <v>New York</v>
      </c>
      <c r="E254" t="str">
        <f>IF(TRIM(Raw_Data!$D254)="IT","IT",PROPER(TRIM(CLEAN(Raw_Data!$D254))))</f>
        <v>Logistics</v>
      </c>
      <c r="F254" t="str">
        <f>IF(OR(UPPER(TRIM(Raw_Data!E254))="COO",
UPPER(TRIM(Raw_Data!E254))="HR",
UPPER(TRIM(Raw_Data!E254))="CEO",
UPPER(TRIM(Raw_Data!E254))="CFO",
UPPER(TRIM(Raw_Data!E254))="CMO"),
UPPER(TRIM(Raw_Data!E254)),
PROPER(TRIM(CLEAN(Raw_Data!E254))))</f>
        <v>CMO</v>
      </c>
      <c r="G254" t="str">
        <f>SUBSTITUTE(PROPER(TRIM(CLEAN(Raw_Data!$F254)))," ","-")</f>
        <v/>
      </c>
      <c r="H254" t="str">
        <f>PROPER(TRIM(CLEAN(Raw_Data!$G254)))</f>
        <v>Career Fairs</v>
      </c>
      <c r="I254" s="4" t="str">
        <f>TRIM(CLEAN(Raw_Data!H254))</f>
        <v>41931</v>
      </c>
      <c r="K254" t="str">
        <f>IF(Clean_Data!$I254="","Active","Exited")</f>
        <v>Active</v>
      </c>
      <c r="L254">
        <f ca="1">IF(Clean_Data!$K254="","",DATEDIF(Clean_Data!$K254,TODAY(),"Y"))</f>
        <v>33</v>
      </c>
      <c r="M254">
        <f>IF(Raw_Data!$L254="","",VALUE(SUBSTITUTE(SUBSTITUTE(TRIM(Raw_Data!$L254),"$",""),"k","000")))</f>
        <v>55260</v>
      </c>
    </row>
    <row r="255" spans="1:13" x14ac:dyDescent="0.3">
      <c r="A255" t="str">
        <f>IF(Raw_Data!$A255="","E"&amp;TEXT(ROW()-1,"00000"),Raw_Data!$A255)</f>
        <v>E00254</v>
      </c>
      <c r="B255" t="s">
        <v>436</v>
      </c>
      <c r="C255" t="str">
        <f>IF(OR(PROPER(TRIM(Raw_Data!$B255))="M",PROPER(TRIM(Raw_Data!$B255))="MALE"),"Male",
IF(OR(PROPER(TRIM(Raw_Data!$B255))="F",PROPER(TRIM(Raw_Data!$B255))="FEMALE"),"Female","Unknown"))</f>
        <v>Male</v>
      </c>
      <c r="D255" t="str">
        <f>IF(TRIM(CLEAN(Raw_Data!$C255))="", "Unknown", PROPER(TRIM(Raw_Data!$C255)))</f>
        <v>San Diego</v>
      </c>
      <c r="E255" t="str">
        <f>IF(TRIM(Raw_Data!$D255)="IT","IT",PROPER(TRIM(CLEAN(Raw_Data!$D255))))</f>
        <v>Marketing</v>
      </c>
      <c r="F255" t="str">
        <f>IF(OR(UPPER(TRIM(Raw_Data!E255))="COO",
UPPER(TRIM(Raw_Data!E255))="HR",
UPPER(TRIM(Raw_Data!E255))="CEO",
UPPER(TRIM(Raw_Data!E255))="CFO",
UPPER(TRIM(Raw_Data!E255))="CMO"),
UPPER(TRIM(Raw_Data!E255)),
PROPER(TRIM(CLEAN(Raw_Data!E255))))</f>
        <v>Copywriter</v>
      </c>
      <c r="G255" t="str">
        <f>SUBSTITUTE(PROPER(TRIM(CLEAN(Raw_Data!$F255)))," ","-")</f>
        <v>Part-Time</v>
      </c>
      <c r="H255" t="str">
        <f>PROPER(TRIM(CLEAN(Raw_Data!$G255)))</f>
        <v>Online Portal</v>
      </c>
      <c r="I255" s="4" t="str">
        <f>TRIM(CLEAN(Raw_Data!H255))</f>
        <v>39979</v>
      </c>
      <c r="K255" t="str">
        <f>IF(Clean_Data!$I255="","Active","Exited")</f>
        <v>Exited</v>
      </c>
      <c r="L255">
        <f ca="1">IF(Clean_Data!$K255="","",DATEDIF(Clean_Data!$K255,TODAY(),"Y"))</f>
        <v>46</v>
      </c>
      <c r="M255" t="str">
        <f>IF(Raw_Data!$L255="","",VALUE(SUBSTITUTE(SUBSTITUTE(TRIM(Raw_Data!$L255),"$",""),"k","000")))</f>
        <v/>
      </c>
    </row>
    <row r="256" spans="1:13" x14ac:dyDescent="0.3">
      <c r="A256" t="str">
        <f>IF(Raw_Data!$A256="","E"&amp;TEXT(ROW()-1,"00000"),Raw_Data!$A256)</f>
        <v>E00255</v>
      </c>
      <c r="B256" t="s">
        <v>438</v>
      </c>
      <c r="C256" t="str">
        <f>IF(OR(PROPER(TRIM(Raw_Data!$B256))="M",PROPER(TRIM(Raw_Data!$B256))="MALE"),"Male",
IF(OR(PROPER(TRIM(Raw_Data!$B256))="F",PROPER(TRIM(Raw_Data!$B256))="FEMALE"),"Female","Unknown"))</f>
        <v>Female</v>
      </c>
      <c r="D256" t="str">
        <f>IF(TRIM(CLEAN(Raw_Data!$C256))="", "Unknown", PROPER(TRIM(Raw_Data!$C256)))</f>
        <v>New York</v>
      </c>
      <c r="E256" t="str">
        <f>IF(TRIM(Raw_Data!$D256)="IT","IT",PROPER(TRIM(CLEAN(Raw_Data!$D256))))</f>
        <v>Production</v>
      </c>
      <c r="F256" t="str">
        <f>IF(OR(UPPER(TRIM(Raw_Data!E256))="COO",
UPPER(TRIM(Raw_Data!E256))="HR",
UPPER(TRIM(Raw_Data!E256))="CEO",
UPPER(TRIM(Raw_Data!E256))="CFO",
UPPER(TRIM(Raw_Data!E256))="CMO"),
UPPER(TRIM(Raw_Data!E256)),
PROPER(TRIM(CLEAN(Raw_Data!E256))))</f>
        <v>Copywriter</v>
      </c>
      <c r="G256" t="str">
        <f>SUBSTITUTE(PROPER(TRIM(CLEAN(Raw_Data!$F256)))," ","-")</f>
        <v>Hourly-Rate</v>
      </c>
      <c r="H256" t="str">
        <f>PROPER(TRIM(CLEAN(Raw_Data!$G256)))</f>
        <v>Career Fairs</v>
      </c>
      <c r="I256" s="4" t="str">
        <f>TRIM(CLEAN(Raw_Data!H256))</f>
        <v>41439</v>
      </c>
      <c r="K256" t="str">
        <f>IF(Clean_Data!$I256="","Active","Exited")</f>
        <v>Active</v>
      </c>
      <c r="L256">
        <f ca="1">IF(Clean_Data!$K256="","",DATEDIF(Clean_Data!$K256,TODAY(),"Y"))</f>
        <v>63</v>
      </c>
      <c r="M256">
        <f>IF(Raw_Data!$L256="","",VALUE(SUBSTITUTE(SUBSTITUTE(TRIM(Raw_Data!$L256),"$",""),"k","000")))</f>
        <v>90937</v>
      </c>
    </row>
    <row r="257" spans="1:13" x14ac:dyDescent="0.3">
      <c r="A257" t="str">
        <f>IF(Raw_Data!$A257="","E"&amp;TEXT(ROW()-1,"00000"),Raw_Data!$A257)</f>
        <v>E00256</v>
      </c>
      <c r="B257" t="s">
        <v>440</v>
      </c>
      <c r="C257" t="str">
        <f>IF(OR(PROPER(TRIM(Raw_Data!$B257))="M",PROPER(TRIM(Raw_Data!$B257))="MALE"),"Male",
IF(OR(PROPER(TRIM(Raw_Data!$B257))="F",PROPER(TRIM(Raw_Data!$B257))="FEMALE"),"Female","Unknown"))</f>
        <v>Unknown</v>
      </c>
      <c r="D257" t="str">
        <f>IF(TRIM(CLEAN(Raw_Data!$C257))="", "Unknown", PROPER(TRIM(Raw_Data!$C257)))</f>
        <v>New York</v>
      </c>
      <c r="E257" t="str">
        <f>IF(TRIM(Raw_Data!$D257)="IT","IT",PROPER(TRIM(CLEAN(Raw_Data!$D257))))</f>
        <v>Logistics</v>
      </c>
      <c r="F257" t="str">
        <f>IF(OR(UPPER(TRIM(Raw_Data!E257))="COO",
UPPER(TRIM(Raw_Data!E257))="HR",
UPPER(TRIM(Raw_Data!E257))="CEO",
UPPER(TRIM(Raw_Data!E257))="CFO",
UPPER(TRIM(Raw_Data!E257))="CMO"),
UPPER(TRIM(Raw_Data!E257)),
PROPER(TRIM(CLEAN(Raw_Data!E257))))</f>
        <v>Developer</v>
      </c>
      <c r="G257" t="str">
        <f>SUBSTITUTE(PROPER(TRIM(CLEAN(Raw_Data!$F257)))," ","-")</f>
        <v/>
      </c>
      <c r="H257" t="str">
        <f>PROPER(TRIM(CLEAN(Raw_Data!$G257)))</f>
        <v/>
      </c>
      <c r="I257" s="4" t="str">
        <f>TRIM(CLEAN(Raw_Data!H257))</f>
        <v>41638</v>
      </c>
      <c r="K257" t="str">
        <f>IF(Clean_Data!$I257="","Active","Exited")</f>
        <v>Exited</v>
      </c>
      <c r="L257">
        <f ca="1">IF(Clean_Data!$K257="","",DATEDIF(Clean_Data!$K257,TODAY(),"Y"))</f>
        <v>55</v>
      </c>
      <c r="M257" t="str">
        <f>IF(Raw_Data!$L257="","",VALUE(SUBSTITUTE(SUBSTITUTE(TRIM(Raw_Data!$L257),"$",""),"k","000")))</f>
        <v/>
      </c>
    </row>
    <row r="258" spans="1:13" x14ac:dyDescent="0.3">
      <c r="A258" t="str">
        <f>IF(Raw_Data!$A258="","E"&amp;TEXT(ROW()-1,"00000"),Raw_Data!$A258)</f>
        <v>E00257</v>
      </c>
      <c r="B258" t="s">
        <v>441</v>
      </c>
      <c r="C258" t="str">
        <f>IF(OR(PROPER(TRIM(Raw_Data!$B258))="M",PROPER(TRIM(Raw_Data!$B258))="MALE"),"Male",
IF(OR(PROPER(TRIM(Raw_Data!$B258))="F",PROPER(TRIM(Raw_Data!$B258))="FEMALE"),"Female","Unknown"))</f>
        <v>Male</v>
      </c>
      <c r="D258" t="str">
        <f>IF(TRIM(CLEAN(Raw_Data!$C258))="", "Unknown", PROPER(TRIM(Raw_Data!$C258)))</f>
        <v>San Diego</v>
      </c>
      <c r="E258" t="str">
        <f>IF(TRIM(Raw_Data!$D258)="IT","IT",PROPER(TRIM(CLEAN(Raw_Data!$D258))))</f>
        <v>Production</v>
      </c>
      <c r="F258" t="str">
        <f>IF(OR(UPPER(TRIM(Raw_Data!E258))="COO",
UPPER(TRIM(Raw_Data!E258))="HR",
UPPER(TRIM(Raw_Data!E258))="CEO",
UPPER(TRIM(Raw_Data!E258))="CFO",
UPPER(TRIM(Raw_Data!E258))="CMO"),
UPPER(TRIM(Raw_Data!E258)),
PROPER(TRIM(CLEAN(Raw_Data!E258))))</f>
        <v>Developer</v>
      </c>
      <c r="G258" t="str">
        <f>SUBSTITUTE(PROPER(TRIM(CLEAN(Raw_Data!$F258)))," ","-")</f>
        <v>Hourly-Rate</v>
      </c>
      <c r="H258" t="str">
        <f>PROPER(TRIM(CLEAN(Raw_Data!$G258)))</f>
        <v>Career Fairs</v>
      </c>
      <c r="I258" s="4" t="str">
        <f>TRIM(CLEAN(Raw_Data!H258))</f>
        <v>42360</v>
      </c>
      <c r="K258" t="str">
        <f>IF(Clean_Data!$I258="","Active","Exited")</f>
        <v>Exited</v>
      </c>
      <c r="L258">
        <f ca="1">IF(Clean_Data!$K258="","",DATEDIF(Clean_Data!$K258,TODAY(),"Y"))</f>
        <v>57</v>
      </c>
      <c r="M258" t="str">
        <f>IF(Raw_Data!$L258="","",VALUE(SUBSTITUTE(SUBSTITUTE(TRIM(Raw_Data!$L258),"$",""),"k","000")))</f>
        <v/>
      </c>
    </row>
    <row r="259" spans="1:13" x14ac:dyDescent="0.3">
      <c r="A259" t="str">
        <f>IF(Raw_Data!$A259="","E"&amp;TEXT(ROW()-1,"00000"),Raw_Data!$A259)</f>
        <v>E00258</v>
      </c>
      <c r="B259" t="s">
        <v>442</v>
      </c>
      <c r="C259" t="str">
        <f>IF(OR(PROPER(TRIM(Raw_Data!$B259))="M",PROPER(TRIM(Raw_Data!$B259))="MALE"),"Male",
IF(OR(PROPER(TRIM(Raw_Data!$B259))="F",PROPER(TRIM(Raw_Data!$B259))="FEMALE"),"Female","Unknown"))</f>
        <v>Female</v>
      </c>
      <c r="D259" t="str">
        <f>IF(TRIM(CLEAN(Raw_Data!$C259))="", "Unknown", PROPER(TRIM(Raw_Data!$C259)))</f>
        <v>Denver</v>
      </c>
      <c r="E259" t="str">
        <f>IF(TRIM(Raw_Data!$D259)="IT","IT",PROPER(TRIM(CLEAN(Raw_Data!$D259))))</f>
        <v>Marketing</v>
      </c>
      <c r="F259" t="str">
        <f>IF(OR(UPPER(TRIM(Raw_Data!E259))="COO",
UPPER(TRIM(Raw_Data!E259))="HR",
UPPER(TRIM(Raw_Data!E259))="CEO",
UPPER(TRIM(Raw_Data!E259))="CFO",
UPPER(TRIM(Raw_Data!E259))="CMO"),
UPPER(TRIM(Raw_Data!E259)),
PROPER(TRIM(CLEAN(Raw_Data!E259))))</f>
        <v>Copywriter</v>
      </c>
      <c r="G259" t="str">
        <f>SUBSTITUTE(PROPER(TRIM(CLEAN(Raw_Data!$F259)))," ","-")</f>
        <v/>
      </c>
      <c r="H259" t="str">
        <f>PROPER(TRIM(CLEAN(Raw_Data!$G259)))</f>
        <v>Career Fairs</v>
      </c>
      <c r="I259" s="4" t="str">
        <f>TRIM(CLEAN(Raw_Data!H259))</f>
        <v>41847</v>
      </c>
      <c r="K259" t="str">
        <f>IF(Clean_Data!$I259="","Active","Exited")</f>
        <v>Exited</v>
      </c>
      <c r="L259">
        <f ca="1">IF(Clean_Data!$K259="","",DATEDIF(Clean_Data!$K259,TODAY(),"Y"))</f>
        <v>46</v>
      </c>
      <c r="M259">
        <f>IF(Raw_Data!$L259="","",VALUE(SUBSTITUTE(SUBSTITUTE(TRIM(Raw_Data!$L259),"$",""),"k","000")))</f>
        <v>69570</v>
      </c>
    </row>
    <row r="260" spans="1:13" x14ac:dyDescent="0.3">
      <c r="A260" t="str">
        <f>IF(Raw_Data!$A260="","E"&amp;TEXT(ROW()-1,"00000"),Raw_Data!$A260)</f>
        <v>E00259</v>
      </c>
      <c r="B260" t="s">
        <v>444</v>
      </c>
      <c r="C260" t="str">
        <f>IF(OR(PROPER(TRIM(Raw_Data!$B260))="M",PROPER(TRIM(Raw_Data!$B260))="MALE"),"Male",
IF(OR(PROPER(TRIM(Raw_Data!$B260))="F",PROPER(TRIM(Raw_Data!$B260))="FEMALE"),"Female","Unknown"))</f>
        <v>Male</v>
      </c>
      <c r="D260" t="str">
        <f>IF(TRIM(CLEAN(Raw_Data!$C260))="", "Unknown", PROPER(TRIM(Raw_Data!$C260)))</f>
        <v>Unknown</v>
      </c>
      <c r="E260" t="str">
        <f>IF(TRIM(Raw_Data!$D260)="IT","IT",PROPER(TRIM(CLEAN(Raw_Data!$D260))))</f>
        <v>Marketing</v>
      </c>
      <c r="F260" t="str">
        <f>IF(OR(UPPER(TRIM(Raw_Data!E260))="COO",
UPPER(TRIM(Raw_Data!E260))="HR",
UPPER(TRIM(Raw_Data!E260))="CEO",
UPPER(TRIM(Raw_Data!E260))="CFO",
UPPER(TRIM(Raw_Data!E260))="CMO"),
UPPER(TRIM(Raw_Data!E260)),
PROPER(TRIM(CLEAN(Raw_Data!E260))))</f>
        <v>Engineer</v>
      </c>
      <c r="G260" t="str">
        <f>SUBSTITUTE(PROPER(TRIM(CLEAN(Raw_Data!$F260)))," ","-")</f>
        <v>Part-Time</v>
      </c>
      <c r="H260" t="str">
        <f>PROPER(TRIM(CLEAN(Raw_Data!$G260)))</f>
        <v>Career Fairs</v>
      </c>
      <c r="I260" s="4" t="str">
        <f>TRIM(CLEAN(Raw_Data!H260))</f>
        <v>N/A</v>
      </c>
      <c r="K260" t="str">
        <f>IF(Clean_Data!$I260="","Active","Exited")</f>
        <v>Active</v>
      </c>
      <c r="L260">
        <f ca="1">IF(Clean_Data!$K260="","",DATEDIF(Clean_Data!$K260,TODAY(),"Y"))</f>
        <v>30</v>
      </c>
      <c r="M260" t="str">
        <f>IF(Raw_Data!$L260="","",VALUE(SUBSTITUTE(SUBSTITUTE(TRIM(Raw_Data!$L260),"$",""),"k","000")))</f>
        <v/>
      </c>
    </row>
    <row r="261" spans="1:13" x14ac:dyDescent="0.3">
      <c r="A261" t="str">
        <f>IF(Raw_Data!$A261="","E"&amp;TEXT(ROW()-1,"00000"),Raw_Data!$A261)</f>
        <v>E00260</v>
      </c>
      <c r="B261" t="s">
        <v>445</v>
      </c>
      <c r="C261" t="str">
        <f>IF(OR(PROPER(TRIM(Raw_Data!$B261))="M",PROPER(TRIM(Raw_Data!$B261))="MALE"),"Male",
IF(OR(PROPER(TRIM(Raw_Data!$B261))="F",PROPER(TRIM(Raw_Data!$B261))="FEMALE"),"Female","Unknown"))</f>
        <v>Female</v>
      </c>
      <c r="D261" t="str">
        <f>IF(TRIM(CLEAN(Raw_Data!$C261))="", "Unknown", PROPER(TRIM(Raw_Data!$C261)))</f>
        <v>Austin</v>
      </c>
      <c r="E261" t="str">
        <f>IF(TRIM(Raw_Data!$D261)="IT","IT",PROPER(TRIM(CLEAN(Raw_Data!$D261))))</f>
        <v>Human Resources</v>
      </c>
      <c r="F261" t="str">
        <f>IF(OR(UPPER(TRIM(Raw_Data!E261))="COO",
UPPER(TRIM(Raw_Data!E261))="HR",
UPPER(TRIM(Raw_Data!E261))="CEO",
UPPER(TRIM(Raw_Data!E261))="CFO",
UPPER(TRIM(Raw_Data!E261))="CMO"),
UPPER(TRIM(Raw_Data!E261)),
PROPER(TRIM(CLEAN(Raw_Data!E261))))</f>
        <v>CFO</v>
      </c>
      <c r="G261" t="str">
        <f>SUBSTITUTE(PROPER(TRIM(CLEAN(Raw_Data!$F261)))," ","-")</f>
        <v>Full-Time</v>
      </c>
      <c r="H261" t="str">
        <f>PROPER(TRIM(CLEAN(Raw_Data!$G261)))</f>
        <v>Internal Referral</v>
      </c>
      <c r="I261" s="4" t="str">
        <f>TRIM(CLEAN(Raw_Data!H261))</f>
        <v>39962</v>
      </c>
      <c r="K261" t="str">
        <f>IF(Clean_Data!$I261="","Active","Exited")</f>
        <v>Active</v>
      </c>
      <c r="L261">
        <f ca="1">IF(Clean_Data!$K261="","",DATEDIF(Clean_Data!$K261,TODAY(),"Y"))</f>
        <v>24</v>
      </c>
      <c r="M261" t="str">
        <f>IF(Raw_Data!$L261="","",VALUE(SUBSTITUTE(SUBSTITUTE(TRIM(Raw_Data!$L261),"$",""),"k","000")))</f>
        <v/>
      </c>
    </row>
    <row r="262" spans="1:13" x14ac:dyDescent="0.3">
      <c r="A262" t="str">
        <f>IF(Raw_Data!$A262="","E"&amp;TEXT(ROW()-1,"00000"),Raw_Data!$A262)</f>
        <v>E00261</v>
      </c>
      <c r="B262" t="s">
        <v>447</v>
      </c>
      <c r="C262" t="str">
        <f>IF(OR(PROPER(TRIM(Raw_Data!$B262))="M",PROPER(TRIM(Raw_Data!$B262))="MALE"),"Male",
IF(OR(PROPER(TRIM(Raw_Data!$B262))="F",PROPER(TRIM(Raw_Data!$B262))="FEMALE"),"Female","Unknown"))</f>
        <v>Unknown</v>
      </c>
      <c r="D262" t="str">
        <f>IF(TRIM(CLEAN(Raw_Data!$C262))="", "Unknown", PROPER(TRIM(Raw_Data!$C262)))</f>
        <v>Denver</v>
      </c>
      <c r="E262" t="str">
        <f>IF(TRIM(Raw_Data!$D262)="IT","IT",PROPER(TRIM(CLEAN(Raw_Data!$D262))))</f>
        <v>Operations</v>
      </c>
      <c r="F262" t="str">
        <f>IF(OR(UPPER(TRIM(Raw_Data!E262))="COO",
UPPER(TRIM(Raw_Data!E262))="HR",
UPPER(TRIM(Raw_Data!E262))="CEO",
UPPER(TRIM(Raw_Data!E262))="CFO",
UPPER(TRIM(Raw_Data!E262))="CMO"),
UPPER(TRIM(Raw_Data!E262)),
PROPER(TRIM(CLEAN(Raw_Data!E262))))</f>
        <v>CMO</v>
      </c>
      <c r="G262" t="str">
        <f>SUBSTITUTE(PROPER(TRIM(CLEAN(Raw_Data!$F262)))," ","-")</f>
        <v>Full-Time</v>
      </c>
      <c r="H262" t="str">
        <f>PROPER(TRIM(CLEAN(Raw_Data!$G262)))</f>
        <v>Organic</v>
      </c>
      <c r="I262" s="4" t="str">
        <f>TRIM(CLEAN(Raw_Data!H262))</f>
        <v>41230</v>
      </c>
      <c r="K262" t="str">
        <f>IF(Clean_Data!$I262="","Active","Exited")</f>
        <v>Active</v>
      </c>
      <c r="L262">
        <f ca="1">IF(Clean_Data!$K262="","",DATEDIF(Clean_Data!$K262,TODAY(),"Y"))</f>
        <v>23</v>
      </c>
      <c r="M262" t="str">
        <f>IF(Raw_Data!$L262="","",VALUE(SUBSTITUTE(SUBSTITUTE(TRIM(Raw_Data!$L262),"$",""),"k","000")))</f>
        <v/>
      </c>
    </row>
    <row r="263" spans="1:13" x14ac:dyDescent="0.3">
      <c r="A263" t="str">
        <f>IF(Raw_Data!$A263="","E"&amp;TEXT(ROW()-1,"00000"),Raw_Data!$A263)</f>
        <v>E00262</v>
      </c>
      <c r="B263" t="s">
        <v>448</v>
      </c>
      <c r="C263" t="str">
        <f>IF(OR(PROPER(TRIM(Raw_Data!$B263))="M",PROPER(TRIM(Raw_Data!$B263))="MALE"),"Male",
IF(OR(PROPER(TRIM(Raw_Data!$B263))="F",PROPER(TRIM(Raw_Data!$B263))="FEMALE"),"Female","Unknown"))</f>
        <v>Female</v>
      </c>
      <c r="D263" t="str">
        <f>IF(TRIM(CLEAN(Raw_Data!$C263))="", "Unknown", PROPER(TRIM(Raw_Data!$C263)))</f>
        <v>Unknown</v>
      </c>
      <c r="E263" t="str">
        <f>IF(TRIM(Raw_Data!$D263)="IT","IT",PROPER(TRIM(CLEAN(Raw_Data!$D263))))</f>
        <v>Customer Service</v>
      </c>
      <c r="F263" t="str">
        <f>IF(OR(UPPER(TRIM(Raw_Data!E263))="COO",
UPPER(TRIM(Raw_Data!E263))="HR",
UPPER(TRIM(Raw_Data!E263))="CEO",
UPPER(TRIM(Raw_Data!E263))="CFO",
UPPER(TRIM(Raw_Data!E263))="CMO"),
UPPER(TRIM(Raw_Data!E263)),
PROPER(TRIM(CLEAN(Raw_Data!E263))))</f>
        <v>CFO</v>
      </c>
      <c r="G263" t="str">
        <f>SUBSTITUTE(PROPER(TRIM(CLEAN(Raw_Data!$F263)))," ","-")</f>
        <v/>
      </c>
      <c r="H263" t="str">
        <f>PROPER(TRIM(CLEAN(Raw_Data!$G263)))</f>
        <v/>
      </c>
      <c r="I263" s="4" t="str">
        <f>TRIM(CLEAN(Raw_Data!H263))</f>
        <v>40402</v>
      </c>
      <c r="K263" t="str">
        <f>IF(Clean_Data!$I263="","Active","Exited")</f>
        <v>Exited</v>
      </c>
      <c r="L263">
        <f ca="1">IF(Clean_Data!$K263="","",DATEDIF(Clean_Data!$K263,TODAY(),"Y"))</f>
        <v>55</v>
      </c>
      <c r="M263">
        <f>IF(Raw_Data!$L263="","",VALUE(SUBSTITUTE(SUBSTITUTE(TRIM(Raw_Data!$L263),"$",""),"k","000")))</f>
        <v>112000</v>
      </c>
    </row>
    <row r="264" spans="1:13" x14ac:dyDescent="0.3">
      <c r="A264" t="str">
        <f>IF(Raw_Data!$A264="","E"&amp;TEXT(ROW()-1,"00000"),Raw_Data!$A264)</f>
        <v>E00263</v>
      </c>
      <c r="B264" t="s">
        <v>449</v>
      </c>
      <c r="C264" t="str">
        <f>IF(OR(PROPER(TRIM(Raw_Data!$B264))="M",PROPER(TRIM(Raw_Data!$B264))="MALE"),"Male",
IF(OR(PROPER(TRIM(Raw_Data!$B264))="F",PROPER(TRIM(Raw_Data!$B264))="FEMALE"),"Female","Unknown"))</f>
        <v>Male</v>
      </c>
      <c r="D264" t="str">
        <f>IF(TRIM(CLEAN(Raw_Data!$C264))="", "Unknown", PROPER(TRIM(Raw_Data!$C264)))</f>
        <v>Seattle</v>
      </c>
      <c r="E264" t="str">
        <f>IF(TRIM(Raw_Data!$D264)="IT","IT",PROPER(TRIM(CLEAN(Raw_Data!$D264))))</f>
        <v>Legal</v>
      </c>
      <c r="F264" t="str">
        <f>IF(OR(UPPER(TRIM(Raw_Data!E264))="COO",
UPPER(TRIM(Raw_Data!E264))="HR",
UPPER(TRIM(Raw_Data!E264))="CEO",
UPPER(TRIM(Raw_Data!E264))="CFO",
UPPER(TRIM(Raw_Data!E264))="CMO"),
UPPER(TRIM(Raw_Data!E264)),
PROPER(TRIM(CLEAN(Raw_Data!E264))))</f>
        <v>Accountant</v>
      </c>
      <c r="G264" t="str">
        <f>SUBSTITUTE(PROPER(TRIM(CLEAN(Raw_Data!$F264)))," ","-")</f>
        <v/>
      </c>
      <c r="H264" t="str">
        <f>PROPER(TRIM(CLEAN(Raw_Data!$G264)))</f>
        <v>Online Portal</v>
      </c>
      <c r="I264" s="4" t="str">
        <f>TRIM(CLEAN(Raw_Data!H264))</f>
        <v>41520</v>
      </c>
      <c r="K264" t="str">
        <f>IF(Clean_Data!$I264="","Active","Exited")</f>
        <v>Active</v>
      </c>
      <c r="L264">
        <f ca="1">IF(Clean_Data!$K264="","",DATEDIF(Clean_Data!$K264,TODAY(),"Y"))</f>
        <v>60</v>
      </c>
      <c r="M264">
        <f>IF(Raw_Data!$L264="","",VALUE(SUBSTITUTE(SUBSTITUTE(TRIM(Raw_Data!$L264),"$",""),"k","000")))</f>
        <v>108000</v>
      </c>
    </row>
    <row r="265" spans="1:13" x14ac:dyDescent="0.3">
      <c r="A265" t="str">
        <f>IF(Raw_Data!$A265="","E"&amp;TEXT(ROW()-1,"00000"),Raw_Data!$A265)</f>
        <v>E00264</v>
      </c>
      <c r="B265" t="s">
        <v>450</v>
      </c>
      <c r="C265" t="str">
        <f>IF(OR(PROPER(TRIM(Raw_Data!$B265))="M",PROPER(TRIM(Raw_Data!$B265))="MALE"),"Male",
IF(OR(PROPER(TRIM(Raw_Data!$B265))="F",PROPER(TRIM(Raw_Data!$B265))="FEMALE"),"Female","Unknown"))</f>
        <v>Female</v>
      </c>
      <c r="D265" t="str">
        <f>IF(TRIM(CLEAN(Raw_Data!$C265))="", "Unknown", PROPER(TRIM(Raw_Data!$C265)))</f>
        <v>New York</v>
      </c>
      <c r="E265" t="str">
        <f>IF(TRIM(Raw_Data!$D265)="IT","IT",PROPER(TRIM(CLEAN(Raw_Data!$D265))))</f>
        <v>Human Resources</v>
      </c>
      <c r="F265" t="str">
        <f>IF(OR(UPPER(TRIM(Raw_Data!E265))="COO",
UPPER(TRIM(Raw_Data!E265))="HR",
UPPER(TRIM(Raw_Data!E265))="CEO",
UPPER(TRIM(Raw_Data!E265))="CFO",
UPPER(TRIM(Raw_Data!E265))="CMO"),
UPPER(TRIM(Raw_Data!E265)),
PROPER(TRIM(CLEAN(Raw_Data!E265))))</f>
        <v>CFO</v>
      </c>
      <c r="G265" t="str">
        <f>SUBSTITUTE(PROPER(TRIM(CLEAN(Raw_Data!$F265)))," ","-")</f>
        <v>Hourly-Rate</v>
      </c>
      <c r="H265" t="str">
        <f>PROPER(TRIM(CLEAN(Raw_Data!$G265)))</f>
        <v>Internal Referral</v>
      </c>
      <c r="I265" s="4" t="str">
        <f>TRIM(CLEAN(Raw_Data!H265))</f>
        <v>40336</v>
      </c>
      <c r="K265" t="str">
        <f>IF(Clean_Data!$I265="","Active","Exited")</f>
        <v>Active</v>
      </c>
      <c r="L265">
        <f ca="1">IF(Clean_Data!$K265="","",DATEDIF(Clean_Data!$K265,TODAY(),"Y"))</f>
        <v>45</v>
      </c>
      <c r="M265">
        <f>IF(Raw_Data!$L265="","",VALUE(SUBSTITUTE(SUBSTITUTE(TRIM(Raw_Data!$L265),"$",""),"k","000")))</f>
        <v>86000</v>
      </c>
    </row>
    <row r="266" spans="1:13" x14ac:dyDescent="0.3">
      <c r="A266" t="str">
        <f>IF(Raw_Data!$A266="","E"&amp;TEXT(ROW()-1,"00000"),Raw_Data!$A266)</f>
        <v>E00265</v>
      </c>
      <c r="B266" t="s">
        <v>451</v>
      </c>
      <c r="C266" t="str">
        <f>IF(OR(PROPER(TRIM(Raw_Data!$B266))="M",PROPER(TRIM(Raw_Data!$B266))="MALE"),"Male",
IF(OR(PROPER(TRIM(Raw_Data!$B266))="F",PROPER(TRIM(Raw_Data!$B266))="FEMALE"),"Female","Unknown"))</f>
        <v>Unknown</v>
      </c>
      <c r="D266" t="str">
        <f>IF(TRIM(CLEAN(Raw_Data!$C266))="", "Unknown", PROPER(TRIM(Raw_Data!$C266)))</f>
        <v>Austin</v>
      </c>
      <c r="E266" t="str">
        <f>IF(TRIM(Raw_Data!$D266)="IT","IT",PROPER(TRIM(CLEAN(Raw_Data!$D266))))</f>
        <v>Sales</v>
      </c>
      <c r="F266" t="str">
        <f>IF(OR(UPPER(TRIM(Raw_Data!E266))="COO",
UPPER(TRIM(Raw_Data!E266))="HR",
UPPER(TRIM(Raw_Data!E266))="CEO",
UPPER(TRIM(Raw_Data!E266))="CFO",
UPPER(TRIM(Raw_Data!E266))="CMO"),
UPPER(TRIM(Raw_Data!E266)),
PROPER(TRIM(CLEAN(Raw_Data!E266))))</f>
        <v>CMO</v>
      </c>
      <c r="G266" t="str">
        <f>SUBSTITUTE(PROPER(TRIM(CLEAN(Raw_Data!$F266)))," ","-")</f>
        <v>Part-Time</v>
      </c>
      <c r="H266" t="str">
        <f>PROPER(TRIM(CLEAN(Raw_Data!$G266)))</f>
        <v>Career Fairs</v>
      </c>
      <c r="I266" s="4" t="str">
        <f>TRIM(CLEAN(Raw_Data!H266))</f>
        <v>43484</v>
      </c>
      <c r="K266" t="str">
        <f>IF(Clean_Data!$I266="","Active","Exited")</f>
        <v>Active</v>
      </c>
      <c r="L266">
        <f ca="1">IF(Clean_Data!$K266="","",DATEDIF(Clean_Data!$K266,TODAY(),"Y"))</f>
        <v>64</v>
      </c>
      <c r="M266" t="str">
        <f>IF(Raw_Data!$L266="","",VALUE(SUBSTITUTE(SUBSTITUTE(TRIM(Raw_Data!$L266),"$",""),"k","000")))</f>
        <v/>
      </c>
    </row>
    <row r="267" spans="1:13" x14ac:dyDescent="0.3">
      <c r="A267" t="str">
        <f>IF(Raw_Data!$A267="","E"&amp;TEXT(ROW()-1,"00000"),Raw_Data!$A267)</f>
        <v>E00266</v>
      </c>
      <c r="B267" t="s">
        <v>452</v>
      </c>
      <c r="C267" t="str">
        <f>IF(OR(PROPER(TRIM(Raw_Data!$B267))="M",PROPER(TRIM(Raw_Data!$B267))="MALE"),"Male",
IF(OR(PROPER(TRIM(Raw_Data!$B267))="F",PROPER(TRIM(Raw_Data!$B267))="FEMALE"),"Female","Unknown"))</f>
        <v>Female</v>
      </c>
      <c r="D267" t="str">
        <f>IF(TRIM(CLEAN(Raw_Data!$C267))="", "Unknown", PROPER(TRIM(Raw_Data!$C267)))</f>
        <v>Austin</v>
      </c>
      <c r="E267" t="str">
        <f>IF(TRIM(Raw_Data!$D267)="IT","IT",PROPER(TRIM(CLEAN(Raw_Data!$D267))))</f>
        <v>Production</v>
      </c>
      <c r="F267" t="str">
        <f>IF(OR(UPPER(TRIM(Raw_Data!E267))="COO",
UPPER(TRIM(Raw_Data!E267))="HR",
UPPER(TRIM(Raw_Data!E267))="CEO",
UPPER(TRIM(Raw_Data!E267))="CFO",
UPPER(TRIM(Raw_Data!E267))="CMO"),
UPPER(TRIM(Raw_Data!E267)),
PROPER(TRIM(CLEAN(Raw_Data!E267))))</f>
        <v>CFO</v>
      </c>
      <c r="G267" t="str">
        <f>SUBSTITUTE(PROPER(TRIM(CLEAN(Raw_Data!$F267)))," ","-")</f>
        <v/>
      </c>
      <c r="H267" t="str">
        <f>PROPER(TRIM(CLEAN(Raw_Data!$G267)))</f>
        <v>Job Boards</v>
      </c>
      <c r="I267" s="4" t="str">
        <f>TRIM(CLEAN(Raw_Data!H267))</f>
        <v>42432</v>
      </c>
      <c r="K267" t="str">
        <f>IF(Clean_Data!$I267="","Active","Exited")</f>
        <v>Active</v>
      </c>
      <c r="L267">
        <f ca="1">IF(Clean_Data!$K267="","",DATEDIF(Clean_Data!$K267,TODAY(),"Y"))</f>
        <v>51</v>
      </c>
      <c r="M267">
        <f>IF(Raw_Data!$L267="","",VALUE(SUBSTITUTE(SUBSTITUTE(TRIM(Raw_Data!$L267),"$",""),"k","000")))</f>
        <v>62006</v>
      </c>
    </row>
    <row r="268" spans="1:13" x14ac:dyDescent="0.3">
      <c r="A268" t="str">
        <f>IF(Raw_Data!$A268="","E"&amp;TEXT(ROW()-1,"00000"),Raw_Data!$A268)</f>
        <v>E00267</v>
      </c>
      <c r="B268" t="s">
        <v>453</v>
      </c>
      <c r="C268" t="str">
        <f>IF(OR(PROPER(TRIM(Raw_Data!$B268))="M",PROPER(TRIM(Raw_Data!$B268))="MALE"),"Male",
IF(OR(PROPER(TRIM(Raw_Data!$B268))="F",PROPER(TRIM(Raw_Data!$B268))="FEMALE"),"Female","Unknown"))</f>
        <v>Unknown</v>
      </c>
      <c r="D268" t="str">
        <f>IF(TRIM(CLEAN(Raw_Data!$C268))="", "Unknown", PROPER(TRIM(Raw_Data!$C268)))</f>
        <v>Unknown</v>
      </c>
      <c r="E268" t="str">
        <f>IF(TRIM(Raw_Data!$D268)="IT","IT",PROPER(TRIM(CLEAN(Raw_Data!$D268))))</f>
        <v>Logistics</v>
      </c>
      <c r="F268" t="str">
        <f>IF(OR(UPPER(TRIM(Raw_Data!E268))="COO",
UPPER(TRIM(Raw_Data!E268))="HR",
UPPER(TRIM(Raw_Data!E268))="CEO",
UPPER(TRIM(Raw_Data!E268))="CFO",
UPPER(TRIM(Raw_Data!E268))="CMO"),
UPPER(TRIM(Raw_Data!E268)),
PROPER(TRIM(CLEAN(Raw_Data!E268))))</f>
        <v>CEO</v>
      </c>
      <c r="G268" t="str">
        <f>SUBSTITUTE(PROPER(TRIM(CLEAN(Raw_Data!$F268)))," ","-")</f>
        <v/>
      </c>
      <c r="H268" t="str">
        <f>PROPER(TRIM(CLEAN(Raw_Data!$G268)))</f>
        <v>Job Boards</v>
      </c>
      <c r="I268" s="4" t="str">
        <f>TRIM(CLEAN(Raw_Data!H268))</f>
        <v>41005</v>
      </c>
      <c r="K268" t="str">
        <f>IF(Clean_Data!$I268="","Active","Exited")</f>
        <v>Active</v>
      </c>
      <c r="L268">
        <f ca="1">IF(Clean_Data!$K268="","",DATEDIF(Clean_Data!$K268,TODAY(),"Y"))</f>
        <v>45</v>
      </c>
      <c r="M268">
        <f>IF(Raw_Data!$L268="","",VALUE(SUBSTITUTE(SUBSTITUTE(TRIM(Raw_Data!$L268),"$",""),"k","000")))</f>
        <v>96405</v>
      </c>
    </row>
    <row r="269" spans="1:13" x14ac:dyDescent="0.3">
      <c r="A269" t="str">
        <f>IF(Raw_Data!$A269="","E"&amp;TEXT(ROW()-1,"00000"),Raw_Data!$A269)</f>
        <v>E00268</v>
      </c>
      <c r="B269" t="s">
        <v>454</v>
      </c>
      <c r="C269" t="str">
        <f>IF(OR(PROPER(TRIM(Raw_Data!$B269))="M",PROPER(TRIM(Raw_Data!$B269))="MALE"),"Male",
IF(OR(PROPER(TRIM(Raw_Data!$B269))="F",PROPER(TRIM(Raw_Data!$B269))="FEMALE"),"Female","Unknown"))</f>
        <v>Male</v>
      </c>
      <c r="D269" t="str">
        <f>IF(TRIM(CLEAN(Raw_Data!$C269))="", "Unknown", PROPER(TRIM(Raw_Data!$C269)))</f>
        <v>Austin</v>
      </c>
      <c r="E269" t="str">
        <f>IF(TRIM(Raw_Data!$D269)="IT","IT",PROPER(TRIM(CLEAN(Raw_Data!$D269))))</f>
        <v/>
      </c>
      <c r="F269" s="2" t="str">
        <f>UPPER(LEFT(Raw_Data!E269,2))&amp;MID(PROPER(Raw_Data!E269),3,LEN(Raw_Data!E269))</f>
        <v>HR Manager</v>
      </c>
      <c r="G269" t="str">
        <f>SUBSTITUTE(PROPER(TRIM(CLEAN(Raw_Data!$F269)))," ","-")</f>
        <v>Part-Time</v>
      </c>
      <c r="H269" t="str">
        <f>PROPER(TRIM(CLEAN(Raw_Data!$G269)))</f>
        <v>Career Fairs</v>
      </c>
      <c r="I269" s="4" t="str">
        <f>TRIM(CLEAN(Raw_Data!H269))</f>
        <v>42246</v>
      </c>
      <c r="K269" t="str">
        <f>IF(Clean_Data!$I269="","Active","Exited")</f>
        <v>Active</v>
      </c>
      <c r="L269">
        <f ca="1">IF(Clean_Data!$K269="","",DATEDIF(Clean_Data!$K269,TODAY(),"Y"))</f>
        <v>27</v>
      </c>
      <c r="M269" t="str">
        <f>IF(Raw_Data!$L269="","",VALUE(SUBSTITUTE(SUBSTITUTE(TRIM(Raw_Data!$L269),"$",""),"k","000")))</f>
        <v/>
      </c>
    </row>
    <row r="270" spans="1:13" x14ac:dyDescent="0.3">
      <c r="A270" t="str">
        <f>IF(Raw_Data!$A270="","E"&amp;TEXT(ROW()-1,"00000"),Raw_Data!$A270)</f>
        <v>E00269</v>
      </c>
      <c r="B270" t="s">
        <v>455</v>
      </c>
      <c r="C270" t="str">
        <f>IF(OR(PROPER(TRIM(Raw_Data!$B270))="M",PROPER(TRIM(Raw_Data!$B270))="MALE"),"Male",
IF(OR(PROPER(TRIM(Raw_Data!$B270))="F",PROPER(TRIM(Raw_Data!$B270))="FEMALE"),"Female","Unknown"))</f>
        <v>Male</v>
      </c>
      <c r="D270" t="str">
        <f>IF(TRIM(CLEAN(Raw_Data!$C270))="", "Unknown", PROPER(TRIM(Raw_Data!$C270)))</f>
        <v>Seattle</v>
      </c>
      <c r="E270" t="str">
        <f>IF(TRIM(Raw_Data!$D270)="IT","IT",PROPER(TRIM(CLEAN(Raw_Data!$D270))))</f>
        <v>Marketing</v>
      </c>
      <c r="F270" t="str">
        <f>IF(OR(UPPER(TRIM(Raw_Data!E270))="COO",
UPPER(TRIM(Raw_Data!E270))="HR",
UPPER(TRIM(Raw_Data!E270))="CEO",
UPPER(TRIM(Raw_Data!E270))="CFO",
UPPER(TRIM(Raw_Data!E270))="CMO"),
UPPER(TRIM(Raw_Data!E270)),
PROPER(TRIM(CLEAN(Raw_Data!E270))))</f>
        <v>CFO</v>
      </c>
      <c r="G270" t="str">
        <f>SUBSTITUTE(PROPER(TRIM(CLEAN(Raw_Data!$F270)))," ","-")</f>
        <v/>
      </c>
      <c r="H270" t="str">
        <f>PROPER(TRIM(CLEAN(Raw_Data!$G270)))</f>
        <v>Online Portal</v>
      </c>
      <c r="I270" s="4" t="str">
        <f>TRIM(CLEAN(Raw_Data!H270))</f>
        <v>43878</v>
      </c>
      <c r="K270" t="str">
        <f>IF(Clean_Data!$I270="","Active","Exited")</f>
        <v>Active</v>
      </c>
      <c r="L270">
        <f ca="1">IF(Clean_Data!$K270="","",DATEDIF(Clean_Data!$K270,TODAY(),"Y"))</f>
        <v>56</v>
      </c>
      <c r="M270" t="str">
        <f>IF(Raw_Data!$L270="","",VALUE(SUBSTITUTE(SUBSTITUTE(TRIM(Raw_Data!$L270),"$",""),"k","000")))</f>
        <v/>
      </c>
    </row>
    <row r="271" spans="1:13" x14ac:dyDescent="0.3">
      <c r="A271" t="str">
        <f>IF(Raw_Data!$A271="","E"&amp;TEXT(ROW()-1,"00000"),Raw_Data!$A271)</f>
        <v>E00270</v>
      </c>
      <c r="B271" t="s">
        <v>456</v>
      </c>
      <c r="C271" t="str">
        <f>IF(OR(PROPER(TRIM(Raw_Data!$B271))="M",PROPER(TRIM(Raw_Data!$B271))="MALE"),"Male",
IF(OR(PROPER(TRIM(Raw_Data!$B271))="F",PROPER(TRIM(Raw_Data!$B271))="FEMALE"),"Female","Unknown"))</f>
        <v>Female</v>
      </c>
      <c r="D271" t="str">
        <f>IF(TRIM(CLEAN(Raw_Data!$C271))="", "Unknown", PROPER(TRIM(Raw_Data!$C271)))</f>
        <v>Austin</v>
      </c>
      <c r="E271" t="str">
        <f>IF(TRIM(Raw_Data!$D271)="IT","IT",PROPER(TRIM(CLEAN(Raw_Data!$D271))))</f>
        <v>Customer Service</v>
      </c>
      <c r="F271" t="str">
        <f>IF(OR(UPPER(TRIM(Raw_Data!E271))="COO",
UPPER(TRIM(Raw_Data!E271))="HR",
UPPER(TRIM(Raw_Data!E271))="CEO",
UPPER(TRIM(Raw_Data!E271))="CFO",
UPPER(TRIM(Raw_Data!E271))="CMO"),
UPPER(TRIM(Raw_Data!E271)),
PROPER(TRIM(CLEAN(Raw_Data!E271))))</f>
        <v>Engineer</v>
      </c>
      <c r="G271" t="str">
        <f>SUBSTITUTE(PROPER(TRIM(CLEAN(Raw_Data!$F271)))," ","-")</f>
        <v>Part-Time</v>
      </c>
      <c r="H271" t="str">
        <f>PROPER(TRIM(CLEAN(Raw_Data!$G271)))</f>
        <v>Online Portal</v>
      </c>
      <c r="I271" s="4" t="str">
        <f>TRIM(CLEAN(Raw_Data!H271))</f>
        <v>N/A</v>
      </c>
      <c r="K271" t="str">
        <f>IF(Clean_Data!$I271="","Active","Exited")</f>
        <v>Exited</v>
      </c>
      <c r="L271">
        <f ca="1">IF(Clean_Data!$K271="","",DATEDIF(Clean_Data!$K271,TODAY(),"Y"))</f>
        <v>36</v>
      </c>
      <c r="M271" t="str">
        <f>IF(Raw_Data!$L271="","",VALUE(SUBSTITUTE(SUBSTITUTE(TRIM(Raw_Data!$L271),"$",""),"k","000")))</f>
        <v/>
      </c>
    </row>
    <row r="272" spans="1:13" x14ac:dyDescent="0.3">
      <c r="A272" t="str">
        <f>IF(Raw_Data!$A272="","E"&amp;TEXT(ROW()-1,"00000"),Raw_Data!$A272)</f>
        <v>E00271</v>
      </c>
      <c r="B272" t="s">
        <v>457</v>
      </c>
      <c r="C272" t="str">
        <f>IF(OR(PROPER(TRIM(Raw_Data!$B272))="M",PROPER(TRIM(Raw_Data!$B272))="MALE"),"Male",
IF(OR(PROPER(TRIM(Raw_Data!$B272))="F",PROPER(TRIM(Raw_Data!$B272))="FEMALE"),"Female","Unknown"))</f>
        <v>Female</v>
      </c>
      <c r="D272" t="str">
        <f>IF(TRIM(CLEAN(Raw_Data!$C272))="", "Unknown", PROPER(TRIM(Raw_Data!$C272)))</f>
        <v>San Diego</v>
      </c>
      <c r="E272" t="str">
        <f>IF(TRIM(Raw_Data!$D272)="IT","IT",PROPER(TRIM(CLEAN(Raw_Data!$D272))))</f>
        <v>IT</v>
      </c>
      <c r="F272" t="str">
        <f>IF(OR(UPPER(TRIM(Raw_Data!E272))="COO",
UPPER(TRIM(Raw_Data!E272))="HR",
UPPER(TRIM(Raw_Data!E272))="CEO",
UPPER(TRIM(Raw_Data!E272))="CFO",
UPPER(TRIM(Raw_Data!E272))="CMO"),
UPPER(TRIM(Raw_Data!E272)),
PROPER(TRIM(CLEAN(Raw_Data!E272))))</f>
        <v>COO</v>
      </c>
      <c r="G272" t="str">
        <f>SUBSTITUTE(PROPER(TRIM(CLEAN(Raw_Data!$F272)))," ","-")</f>
        <v>Hourly-Rate</v>
      </c>
      <c r="H272" t="str">
        <f>PROPER(TRIM(CLEAN(Raw_Data!$G272)))</f>
        <v>Organic</v>
      </c>
      <c r="I272" s="4" t="str">
        <f>TRIM(CLEAN(Raw_Data!H272))</f>
        <v>44110</v>
      </c>
      <c r="K272" t="str">
        <f>IF(Clean_Data!$I272="","Active","Exited")</f>
        <v>Exited</v>
      </c>
      <c r="L272">
        <f ca="1">IF(Clean_Data!$K272="","",DATEDIF(Clean_Data!$K272,TODAY(),"Y"))</f>
        <v>65</v>
      </c>
      <c r="M272">
        <f>IF(Raw_Data!$L272="","",VALUE(SUBSTITUTE(SUBSTITUTE(TRIM(Raw_Data!$L272),"$",""),"k","000")))</f>
        <v>33126</v>
      </c>
    </row>
    <row r="273" spans="1:13" x14ac:dyDescent="0.3">
      <c r="A273" t="str">
        <f>IF(Raw_Data!$A273="","E"&amp;TEXT(ROW()-1,"00000"),Raw_Data!$A273)</f>
        <v>E00272</v>
      </c>
      <c r="B273" t="s">
        <v>458</v>
      </c>
      <c r="C273" t="str">
        <f>IF(OR(PROPER(TRIM(Raw_Data!$B273))="M",PROPER(TRIM(Raw_Data!$B273))="MALE"),"Male",
IF(OR(PROPER(TRIM(Raw_Data!$B273))="F",PROPER(TRIM(Raw_Data!$B273))="FEMALE"),"Female","Unknown"))</f>
        <v>Female</v>
      </c>
      <c r="D273" t="str">
        <f>IF(TRIM(CLEAN(Raw_Data!$C273))="", "Unknown", PROPER(TRIM(Raw_Data!$C273)))</f>
        <v>Unknown</v>
      </c>
      <c r="E273" t="str">
        <f>IF(TRIM(Raw_Data!$D273)="IT","IT",PROPER(TRIM(CLEAN(Raw_Data!$D273))))</f>
        <v>Marketing</v>
      </c>
      <c r="F273" t="s">
        <v>6134</v>
      </c>
      <c r="G273" t="str">
        <f>SUBSTITUTE(PROPER(TRIM(CLEAN(Raw_Data!$F273)))," ","-")</f>
        <v>Full-Time</v>
      </c>
      <c r="H273" t="str">
        <f>PROPER(TRIM(CLEAN(Raw_Data!$G273)))</f>
        <v/>
      </c>
      <c r="I273" s="4" t="str">
        <f>TRIM(CLEAN(Raw_Data!H273))</f>
        <v>42190</v>
      </c>
      <c r="K273" t="str">
        <f>IF(Clean_Data!$I273="","Active","Exited")</f>
        <v>Active</v>
      </c>
      <c r="L273">
        <f ca="1">IF(Clean_Data!$K273="","",DATEDIF(Clean_Data!$K273,TODAY(),"Y"))</f>
        <v>22</v>
      </c>
      <c r="M273">
        <f>IF(Raw_Data!$L273="","",VALUE(SUBSTITUTE(SUBSTITUTE(TRIM(Raw_Data!$L273),"$",""),"k","000")))</f>
        <v>75610</v>
      </c>
    </row>
    <row r="274" spans="1:13" x14ac:dyDescent="0.3">
      <c r="A274" t="str">
        <f>IF(Raw_Data!$A274="","E"&amp;TEXT(ROW()-1,"00000"),Raw_Data!$A274)</f>
        <v>E00273</v>
      </c>
      <c r="B274" t="s">
        <v>459</v>
      </c>
      <c r="C274" t="str">
        <f>IF(OR(PROPER(TRIM(Raw_Data!$B274))="M",PROPER(TRIM(Raw_Data!$B274))="MALE"),"Male",
IF(OR(PROPER(TRIM(Raw_Data!$B274))="F",PROPER(TRIM(Raw_Data!$B274))="FEMALE"),"Female","Unknown"))</f>
        <v>Female</v>
      </c>
      <c r="D274" t="str">
        <f>IF(TRIM(CLEAN(Raw_Data!$C274))="", "Unknown", PROPER(TRIM(Raw_Data!$C274)))</f>
        <v>Miami</v>
      </c>
      <c r="E274" t="str">
        <f>IF(TRIM(Raw_Data!$D274)="IT","IT",PROPER(TRIM(CLEAN(Raw_Data!$D274))))</f>
        <v/>
      </c>
      <c r="F274" t="str">
        <f>IF(OR(UPPER(TRIM(Raw_Data!E274))="COO",
UPPER(TRIM(Raw_Data!E274))="HR",
UPPER(TRIM(Raw_Data!E274))="CEO",
UPPER(TRIM(Raw_Data!E274))="CFO",
UPPER(TRIM(Raw_Data!E274))="CMO"),
UPPER(TRIM(Raw_Data!E274)),
PROPER(TRIM(CLEAN(Raw_Data!E274))))</f>
        <v>Marketing Manager</v>
      </c>
      <c r="G274" t="str">
        <f>SUBSTITUTE(PROPER(TRIM(CLEAN(Raw_Data!$F274)))," ","-")</f>
        <v>Full-Time</v>
      </c>
      <c r="H274" t="str">
        <f>PROPER(TRIM(CLEAN(Raw_Data!$G274)))</f>
        <v/>
      </c>
      <c r="I274" s="4" t="str">
        <f>TRIM(CLEAN(Raw_Data!H274))</f>
        <v>40159</v>
      </c>
      <c r="K274" t="str">
        <f>IF(Clean_Data!$I274="","Active","Exited")</f>
        <v>Exited</v>
      </c>
      <c r="L274">
        <f ca="1">IF(Clean_Data!$K274="","",DATEDIF(Clean_Data!$K274,TODAY(),"Y"))</f>
        <v>46</v>
      </c>
      <c r="M274" t="str">
        <f>IF(Raw_Data!$L274="","",VALUE(SUBSTITUTE(SUBSTITUTE(TRIM(Raw_Data!$L274),"$",""),"k","000")))</f>
        <v/>
      </c>
    </row>
    <row r="275" spans="1:13" x14ac:dyDescent="0.3">
      <c r="A275" t="str">
        <f>IF(Raw_Data!$A275="","E"&amp;TEXT(ROW()-1,"00000"),Raw_Data!$A275)</f>
        <v>E00274</v>
      </c>
      <c r="B275" t="s">
        <v>460</v>
      </c>
      <c r="C275" t="str">
        <f>IF(OR(PROPER(TRIM(Raw_Data!$B275))="M",PROPER(TRIM(Raw_Data!$B275))="MALE"),"Male",
IF(OR(PROPER(TRIM(Raw_Data!$B275))="F",PROPER(TRIM(Raw_Data!$B275))="FEMALE"),"Female","Unknown"))</f>
        <v>Male</v>
      </c>
      <c r="D275" t="str">
        <f>IF(TRIM(CLEAN(Raw_Data!$C275))="", "Unknown", PROPER(TRIM(Raw_Data!$C275)))</f>
        <v>Austin</v>
      </c>
      <c r="E275" t="str">
        <f>IF(TRIM(Raw_Data!$D275)="IT","IT",PROPER(TRIM(CLEAN(Raw_Data!$D275))))</f>
        <v>Sales</v>
      </c>
      <c r="F275" t="str">
        <f>IF(OR(UPPER(TRIM(Raw_Data!E275))="COO",
UPPER(TRIM(Raw_Data!E275))="HR",
UPPER(TRIM(Raw_Data!E275))="CEO",
UPPER(TRIM(Raw_Data!E275))="CFO",
UPPER(TRIM(Raw_Data!E275))="CMO"),
UPPER(TRIM(Raw_Data!E275)),
PROPER(TRIM(CLEAN(Raw_Data!E275))))</f>
        <v>COO</v>
      </c>
      <c r="G275" t="str">
        <f>SUBSTITUTE(PROPER(TRIM(CLEAN(Raw_Data!$F275)))," ","-")</f>
        <v>Hourly-Rate</v>
      </c>
      <c r="H275" t="str">
        <f>PROPER(TRIM(CLEAN(Raw_Data!$G275)))</f>
        <v>Job Boards</v>
      </c>
      <c r="I275" s="4" t="str">
        <f>TRIM(CLEAN(Raw_Data!H275))</f>
        <v>39861</v>
      </c>
      <c r="K275" t="str">
        <f>IF(Clean_Data!$I275="","Active","Exited")</f>
        <v>Active</v>
      </c>
      <c r="L275">
        <f ca="1">IF(Clean_Data!$K275="","",DATEDIF(Clean_Data!$K275,TODAY(),"Y"))</f>
        <v>49</v>
      </c>
      <c r="M275">
        <f>IF(Raw_Data!$L275="","",VALUE(SUBSTITUTE(SUBSTITUTE(TRIM(Raw_Data!$L275),"$",""),"k","000")))</f>
        <v>38656</v>
      </c>
    </row>
    <row r="276" spans="1:13" x14ac:dyDescent="0.3">
      <c r="A276" t="str">
        <f>IF(Raw_Data!$A276="","E"&amp;TEXT(ROW()-1,"00000"),Raw_Data!$A276)</f>
        <v>E00275</v>
      </c>
      <c r="B276" t="s">
        <v>461</v>
      </c>
      <c r="C276" t="str">
        <f>IF(OR(PROPER(TRIM(Raw_Data!$B276))="M",PROPER(TRIM(Raw_Data!$B276))="MALE"),"Male",
IF(OR(PROPER(TRIM(Raw_Data!$B276))="F",PROPER(TRIM(Raw_Data!$B276))="FEMALE"),"Female","Unknown"))</f>
        <v>Unknown</v>
      </c>
      <c r="D276" t="str">
        <f>IF(TRIM(CLEAN(Raw_Data!$C276))="", "Unknown", PROPER(TRIM(Raw_Data!$C276)))</f>
        <v>Unknown</v>
      </c>
      <c r="E276" t="str">
        <f>IF(TRIM(Raw_Data!$D276)="IT","IT",PROPER(TRIM(CLEAN(Raw_Data!$D276))))</f>
        <v/>
      </c>
      <c r="F276" s="2" t="str">
        <f>UPPER(LEFT(Raw_Data!E276,2))&amp;MID(PROPER(Raw_Data!E276),3,LEN(Raw_Data!E276))</f>
        <v>HR Manager</v>
      </c>
      <c r="G276" t="str">
        <f>SUBSTITUTE(PROPER(TRIM(CLEAN(Raw_Data!$F276)))," ","-")</f>
        <v>Full-Time</v>
      </c>
      <c r="H276" t="str">
        <f>PROPER(TRIM(CLEAN(Raw_Data!$G276)))</f>
        <v>Organic</v>
      </c>
      <c r="I276" s="4" t="str">
        <f>TRIM(CLEAN(Raw_Data!H276))</f>
        <v>43795</v>
      </c>
      <c r="K276" t="str">
        <f>IF(Clean_Data!$I276="","Active","Exited")</f>
        <v>Active</v>
      </c>
      <c r="L276">
        <f ca="1">IF(Clean_Data!$K276="","",DATEDIF(Clean_Data!$K276,TODAY(),"Y"))</f>
        <v>41</v>
      </c>
      <c r="M276">
        <f>IF(Raw_Data!$L276="","",VALUE(SUBSTITUTE(SUBSTITUTE(TRIM(Raw_Data!$L276),"$",""),"k","000")))</f>
        <v>77000</v>
      </c>
    </row>
    <row r="277" spans="1:13" x14ac:dyDescent="0.3">
      <c r="A277" t="str">
        <f>IF(Raw_Data!$A277="","E"&amp;TEXT(ROW()-1,"00000"),Raw_Data!$A277)</f>
        <v>E00276</v>
      </c>
      <c r="B277" t="s">
        <v>463</v>
      </c>
      <c r="C277" t="str">
        <f>IF(OR(PROPER(TRIM(Raw_Data!$B277))="M",PROPER(TRIM(Raw_Data!$B277))="MALE"),"Male",
IF(OR(PROPER(TRIM(Raw_Data!$B277))="F",PROPER(TRIM(Raw_Data!$B277))="FEMALE"),"Female","Unknown"))</f>
        <v>Female</v>
      </c>
      <c r="D277" t="str">
        <f>IF(TRIM(CLEAN(Raw_Data!$C277))="", "Unknown", PROPER(TRIM(Raw_Data!$C277)))</f>
        <v>San Diego</v>
      </c>
      <c r="E277" t="str">
        <f>IF(TRIM(Raw_Data!$D277)="IT","IT",PROPER(TRIM(CLEAN(Raw_Data!$D277))))</f>
        <v>IT</v>
      </c>
      <c r="F277" t="str">
        <f>IF(OR(UPPER(TRIM(Raw_Data!E277))="COO",
UPPER(TRIM(Raw_Data!E277))="HR",
UPPER(TRIM(Raw_Data!E277))="CEO",
UPPER(TRIM(Raw_Data!E277))="CFO",
UPPER(TRIM(Raw_Data!E277))="CMO"),
UPPER(TRIM(Raw_Data!E277)),
PROPER(TRIM(CLEAN(Raw_Data!E277))))</f>
        <v>Analyst</v>
      </c>
      <c r="G277" t="str">
        <f>SUBSTITUTE(PROPER(TRIM(CLEAN(Raw_Data!$F277)))," ","-")</f>
        <v>Full-Time</v>
      </c>
      <c r="H277" t="str">
        <f>PROPER(TRIM(CLEAN(Raw_Data!$G277)))</f>
        <v>Career Fairs</v>
      </c>
      <c r="I277" s="4" t="str">
        <f>TRIM(CLEAN(Raw_Data!H277))</f>
        <v>N/A</v>
      </c>
      <c r="K277" t="str">
        <f>IF(Clean_Data!$I277="","Active","Exited")</f>
        <v>Exited</v>
      </c>
      <c r="L277" t="str">
        <f ca="1">IF(Clean_Data!$K277="","",DATEDIF(Clean_Data!$K277,TODAY(),"Y"))</f>
        <v/>
      </c>
      <c r="M277" t="str">
        <f>IF(Raw_Data!$L277="","",VALUE(SUBSTITUTE(SUBSTITUTE(TRIM(Raw_Data!$L277),"$",""),"k","000")))</f>
        <v/>
      </c>
    </row>
    <row r="278" spans="1:13" x14ac:dyDescent="0.3">
      <c r="A278" t="str">
        <f>IF(Raw_Data!$A278="","E"&amp;TEXT(ROW()-1,"00000"),Raw_Data!$A278)</f>
        <v>E00277</v>
      </c>
      <c r="B278" t="s">
        <v>464</v>
      </c>
      <c r="C278" t="str">
        <f>IF(OR(PROPER(TRIM(Raw_Data!$B278))="M",PROPER(TRIM(Raw_Data!$B278))="MALE"),"Male",
IF(OR(PROPER(TRIM(Raw_Data!$B278))="F",PROPER(TRIM(Raw_Data!$B278))="FEMALE"),"Female","Unknown"))</f>
        <v>Male</v>
      </c>
      <c r="D278" t="str">
        <f>IF(TRIM(CLEAN(Raw_Data!$C278))="", "Unknown", PROPER(TRIM(Raw_Data!$C278)))</f>
        <v>Austin</v>
      </c>
      <c r="E278" t="str">
        <f>IF(TRIM(Raw_Data!$D278)="IT","IT",PROPER(TRIM(CLEAN(Raw_Data!$D278))))</f>
        <v>Marketing</v>
      </c>
      <c r="F278" t="str">
        <f>IF(OR(UPPER(TRIM(Raw_Data!E278))="COO",
UPPER(TRIM(Raw_Data!E278))="HR",
UPPER(TRIM(Raw_Data!E278))="CEO",
UPPER(TRIM(Raw_Data!E278))="CFO",
UPPER(TRIM(Raw_Data!E278))="CMO"),
UPPER(TRIM(Raw_Data!E278)),
PROPER(TRIM(CLEAN(Raw_Data!E278))))</f>
        <v>CEO</v>
      </c>
      <c r="G278" t="str">
        <f>SUBSTITUTE(PROPER(TRIM(CLEAN(Raw_Data!$F278)))," ","-")</f>
        <v>Part-Time</v>
      </c>
      <c r="H278" t="str">
        <f>PROPER(TRIM(CLEAN(Raw_Data!$G278)))</f>
        <v/>
      </c>
      <c r="I278" s="4" t="str">
        <f>TRIM(CLEAN(Raw_Data!H278))</f>
        <v>40041</v>
      </c>
      <c r="K278" t="str">
        <f>IF(Clean_Data!$I278="","Active","Exited")</f>
        <v>Active</v>
      </c>
      <c r="L278">
        <f ca="1">IF(Clean_Data!$K278="","",DATEDIF(Clean_Data!$K278,TODAY(),"Y"))</f>
        <v>64</v>
      </c>
      <c r="M278">
        <f>IF(Raw_Data!$L278="","",VALUE(SUBSTITUTE(SUBSTITUTE(TRIM(Raw_Data!$L278),"$",""),"k","000")))</f>
        <v>94205</v>
      </c>
    </row>
    <row r="279" spans="1:13" x14ac:dyDescent="0.3">
      <c r="A279" t="str">
        <f>IF(Raw_Data!$A279="","E"&amp;TEXT(ROW()-1,"00000"),Raw_Data!$A279)</f>
        <v>E00278</v>
      </c>
      <c r="B279" t="s">
        <v>465</v>
      </c>
      <c r="C279" t="str">
        <f>IF(OR(PROPER(TRIM(Raw_Data!$B279))="M",PROPER(TRIM(Raw_Data!$B279))="MALE"),"Male",
IF(OR(PROPER(TRIM(Raw_Data!$B279))="F",PROPER(TRIM(Raw_Data!$B279))="FEMALE"),"Female","Unknown"))</f>
        <v>Male</v>
      </c>
      <c r="D279" t="str">
        <f>IF(TRIM(CLEAN(Raw_Data!$C279))="", "Unknown", PROPER(TRIM(Raw_Data!$C279)))</f>
        <v>New York</v>
      </c>
      <c r="E279" t="str">
        <f>IF(TRIM(Raw_Data!$D279)="IT","IT",PROPER(TRIM(CLEAN(Raw_Data!$D279))))</f>
        <v>Operations</v>
      </c>
      <c r="F279" t="str">
        <f>IF(OR(UPPER(TRIM(Raw_Data!E279))="COO",
UPPER(TRIM(Raw_Data!E279))="HR",
UPPER(TRIM(Raw_Data!E279))="CEO",
UPPER(TRIM(Raw_Data!E279))="CFO",
UPPER(TRIM(Raw_Data!E279))="CMO"),
UPPER(TRIM(Raw_Data!E279)),
PROPER(TRIM(CLEAN(Raw_Data!E279))))</f>
        <v>Accountant</v>
      </c>
      <c r="G279" t="str">
        <f>SUBSTITUTE(PROPER(TRIM(CLEAN(Raw_Data!$F279)))," ","-")</f>
        <v/>
      </c>
      <c r="H279" t="str">
        <f>PROPER(TRIM(CLEAN(Raw_Data!$G279)))</f>
        <v>Career Fairs</v>
      </c>
      <c r="I279" s="4" t="str">
        <f>TRIM(CLEAN(Raw_Data!H279))</f>
        <v>40727</v>
      </c>
      <c r="K279" t="str">
        <f>IF(Clean_Data!$I279="","Active","Exited")</f>
        <v>Active</v>
      </c>
      <c r="L279">
        <f ca="1">IF(Clean_Data!$K279="","",DATEDIF(Clean_Data!$K279,TODAY(),"Y"))</f>
        <v>35</v>
      </c>
      <c r="M279" t="str">
        <f>IF(Raw_Data!$L279="","",VALUE(SUBSTITUTE(SUBSTITUTE(TRIM(Raw_Data!$L279),"$",""),"k","000")))</f>
        <v/>
      </c>
    </row>
    <row r="280" spans="1:13" x14ac:dyDescent="0.3">
      <c r="A280" t="str">
        <f>IF(Raw_Data!$A280="","E"&amp;TEXT(ROW()-1,"00000"),Raw_Data!$A280)</f>
        <v>E00279</v>
      </c>
      <c r="B280" t="s">
        <v>466</v>
      </c>
      <c r="C280" t="str">
        <f>IF(OR(PROPER(TRIM(Raw_Data!$B280))="M",PROPER(TRIM(Raw_Data!$B280))="MALE"),"Male",
IF(OR(PROPER(TRIM(Raw_Data!$B280))="F",PROPER(TRIM(Raw_Data!$B280))="FEMALE"),"Female","Unknown"))</f>
        <v>Female</v>
      </c>
      <c r="D280" t="str">
        <f>IF(TRIM(CLEAN(Raw_Data!$C280))="", "Unknown", PROPER(TRIM(Raw_Data!$C280)))</f>
        <v>Austin</v>
      </c>
      <c r="E280" t="str">
        <f>IF(TRIM(Raw_Data!$D280)="IT","IT",PROPER(TRIM(CLEAN(Raw_Data!$D280))))</f>
        <v>Sales</v>
      </c>
      <c r="F280" t="str">
        <f>IF(OR(UPPER(TRIM(Raw_Data!E280))="COO",
UPPER(TRIM(Raw_Data!E280))="HR",
UPPER(TRIM(Raw_Data!E280))="CEO",
UPPER(TRIM(Raw_Data!E280))="CFO",
UPPER(TRIM(Raw_Data!E280))="CMO"),
UPPER(TRIM(Raw_Data!E280)),
PROPER(TRIM(CLEAN(Raw_Data!E280))))</f>
        <v>CEO</v>
      </c>
      <c r="G280" t="str">
        <f>SUBSTITUTE(PROPER(TRIM(CLEAN(Raw_Data!$F280)))," ","-")</f>
        <v>Full-Time</v>
      </c>
      <c r="H280" t="str">
        <f>PROPER(TRIM(CLEAN(Raw_Data!$G280)))</f>
        <v/>
      </c>
      <c r="I280" s="4" t="str">
        <f>TRIM(CLEAN(Raw_Data!H280))</f>
        <v>42013</v>
      </c>
      <c r="K280" t="str">
        <f>IF(Clean_Data!$I280="","Active","Exited")</f>
        <v>Active</v>
      </c>
      <c r="L280" t="str">
        <f ca="1">IF(Clean_Data!$K280="","",DATEDIF(Clean_Data!$K280,TODAY(),"Y"))</f>
        <v/>
      </c>
      <c r="M280">
        <f>IF(Raw_Data!$L280="","",VALUE(SUBSTITUTE(SUBSTITUTE(TRIM(Raw_Data!$L280),"$",""),"k","000")))</f>
        <v>111237</v>
      </c>
    </row>
    <row r="281" spans="1:13" x14ac:dyDescent="0.3">
      <c r="A281" t="str">
        <f>IF(Raw_Data!$A281="","E"&amp;TEXT(ROW()-1,"00000"),Raw_Data!$A281)</f>
        <v>E00280</v>
      </c>
      <c r="B281" t="s">
        <v>467</v>
      </c>
      <c r="C281" t="str">
        <f>IF(OR(PROPER(TRIM(Raw_Data!$B281))="M",PROPER(TRIM(Raw_Data!$B281))="MALE"),"Male",
IF(OR(PROPER(TRIM(Raw_Data!$B281))="F",PROPER(TRIM(Raw_Data!$B281))="FEMALE"),"Female","Unknown"))</f>
        <v>Male</v>
      </c>
      <c r="D281" t="str">
        <f>IF(TRIM(CLEAN(Raw_Data!$C281))="", "Unknown", PROPER(TRIM(Raw_Data!$C281)))</f>
        <v>Seattle</v>
      </c>
      <c r="E281" t="str">
        <f>IF(TRIM(Raw_Data!$D281)="IT","IT",PROPER(TRIM(CLEAN(Raw_Data!$D281))))</f>
        <v>Administrative</v>
      </c>
      <c r="F281" t="str">
        <f>IF(OR(UPPER(TRIM(Raw_Data!E281))="COO",
UPPER(TRIM(Raw_Data!E281))="HR",
UPPER(TRIM(Raw_Data!E281))="CEO",
UPPER(TRIM(Raw_Data!E281))="CFO",
UPPER(TRIM(Raw_Data!E281))="CMO"),
UPPER(TRIM(Raw_Data!E281)),
PROPER(TRIM(CLEAN(Raw_Data!E281))))</f>
        <v>Analyst</v>
      </c>
      <c r="G281" t="str">
        <f>SUBSTITUTE(PROPER(TRIM(CLEAN(Raw_Data!$F281)))," ","-")</f>
        <v>Part-Time</v>
      </c>
      <c r="H281" t="str">
        <f>PROPER(TRIM(CLEAN(Raw_Data!$G281)))</f>
        <v/>
      </c>
      <c r="I281" s="4" t="str">
        <f>TRIM(CLEAN(Raw_Data!H281))</f>
        <v>40454</v>
      </c>
      <c r="K281" t="str">
        <f>IF(Clean_Data!$I281="","Active","Exited")</f>
        <v>Active</v>
      </c>
      <c r="L281">
        <f ca="1">IF(Clean_Data!$K281="","",DATEDIF(Clean_Data!$K281,TODAY(),"Y"))</f>
        <v>49</v>
      </c>
      <c r="M281" t="str">
        <f>IF(Raw_Data!$L281="","",VALUE(SUBSTITUTE(SUBSTITUTE(TRIM(Raw_Data!$L281),"$",""),"k","000")))</f>
        <v/>
      </c>
    </row>
    <row r="282" spans="1:13" x14ac:dyDescent="0.3">
      <c r="A282" t="str">
        <f>IF(Raw_Data!$A282="","E"&amp;TEXT(ROW()-1,"00000"),Raw_Data!$A282)</f>
        <v>E00281</v>
      </c>
      <c r="B282" t="s">
        <v>468</v>
      </c>
      <c r="C282" t="str">
        <f>IF(OR(PROPER(TRIM(Raw_Data!$B282))="M",PROPER(TRIM(Raw_Data!$B282))="MALE"),"Male",
IF(OR(PROPER(TRIM(Raw_Data!$B282))="F",PROPER(TRIM(Raw_Data!$B282))="FEMALE"),"Female","Unknown"))</f>
        <v>Male</v>
      </c>
      <c r="D282" t="str">
        <f>IF(TRIM(CLEAN(Raw_Data!$C282))="", "Unknown", PROPER(TRIM(Raw_Data!$C282)))</f>
        <v>Unknown</v>
      </c>
      <c r="E282" t="str">
        <f>IF(TRIM(Raw_Data!$D282)="IT","IT",PROPER(TRIM(CLEAN(Raw_Data!$D282))))</f>
        <v>IT</v>
      </c>
      <c r="F282" t="str">
        <f>IF(OR(UPPER(TRIM(Raw_Data!E282))="COO",
UPPER(TRIM(Raw_Data!E282))="HR",
UPPER(TRIM(Raw_Data!E282))="CEO",
UPPER(TRIM(Raw_Data!E282))="CFO",
UPPER(TRIM(Raw_Data!E282))="CMO"),
UPPER(TRIM(Raw_Data!E282)),
PROPER(TRIM(CLEAN(Raw_Data!E282))))</f>
        <v>Marketing Manager</v>
      </c>
      <c r="G282" t="str">
        <f>SUBSTITUTE(PROPER(TRIM(CLEAN(Raw_Data!$F282)))," ","-")</f>
        <v>Hourly-Rate</v>
      </c>
      <c r="H282" t="str">
        <f>PROPER(TRIM(CLEAN(Raw_Data!$G282)))</f>
        <v>Job Boards</v>
      </c>
      <c r="I282" s="4" t="str">
        <f>TRIM(CLEAN(Raw_Data!H282))</f>
        <v>41702</v>
      </c>
      <c r="K282" t="str">
        <f>IF(Clean_Data!$I282="","Active","Exited")</f>
        <v>Exited</v>
      </c>
      <c r="L282">
        <f ca="1">IF(Clean_Data!$K282="","",DATEDIF(Clean_Data!$K282,TODAY(),"Y"))</f>
        <v>64</v>
      </c>
      <c r="M282">
        <f>IF(Raw_Data!$L282="","",VALUE(SUBSTITUTE(SUBSTITUTE(TRIM(Raw_Data!$L282),"$",""),"k","000")))</f>
        <v>47089</v>
      </c>
    </row>
    <row r="283" spans="1:13" x14ac:dyDescent="0.3">
      <c r="A283" t="str">
        <f>IF(Raw_Data!$A283="","E"&amp;TEXT(ROW()-1,"00000"),Raw_Data!$A283)</f>
        <v>E00282</v>
      </c>
      <c r="B283" t="s">
        <v>470</v>
      </c>
      <c r="C283" t="str">
        <f>IF(OR(PROPER(TRIM(Raw_Data!$B283))="M",PROPER(TRIM(Raw_Data!$B283))="MALE"),"Male",
IF(OR(PROPER(TRIM(Raw_Data!$B283))="F",PROPER(TRIM(Raw_Data!$B283))="FEMALE"),"Female","Unknown"))</f>
        <v>Male</v>
      </c>
      <c r="D283" t="str">
        <f>IF(TRIM(CLEAN(Raw_Data!$C283))="", "Unknown", PROPER(TRIM(Raw_Data!$C283)))</f>
        <v>New York</v>
      </c>
      <c r="E283" t="str">
        <f>IF(TRIM(Raw_Data!$D283)="IT","IT",PROPER(TRIM(CLEAN(Raw_Data!$D283))))</f>
        <v>Accounting And Finance</v>
      </c>
      <c r="F283" t="str">
        <f>IF(OR(UPPER(TRIM(Raw_Data!E283))="COO",
UPPER(TRIM(Raw_Data!E283))="HR",
UPPER(TRIM(Raw_Data!E283))="CEO",
UPPER(TRIM(Raw_Data!E283))="CFO",
UPPER(TRIM(Raw_Data!E283))="CMO"),
UPPER(TRIM(Raw_Data!E283)),
PROPER(TRIM(CLEAN(Raw_Data!E283))))</f>
        <v>Developer</v>
      </c>
      <c r="G283" t="str">
        <f>SUBSTITUTE(PROPER(TRIM(CLEAN(Raw_Data!$F283)))," ","-")</f>
        <v>Hourly-Rate</v>
      </c>
      <c r="H283" t="str">
        <f>PROPER(TRIM(CLEAN(Raw_Data!$G283)))</f>
        <v>Online Portal</v>
      </c>
      <c r="I283" s="4" t="str">
        <f>TRIM(CLEAN(Raw_Data!H283))</f>
        <v>40570</v>
      </c>
      <c r="K283" t="str">
        <f>IF(Clean_Data!$I283="","Active","Exited")</f>
        <v>Exited</v>
      </c>
      <c r="L283">
        <f ca="1">IF(Clean_Data!$K283="","",DATEDIF(Clean_Data!$K283,TODAY(),"Y"))</f>
        <v>43</v>
      </c>
      <c r="M283">
        <f>IF(Raw_Data!$L283="","",VALUE(SUBSTITUTE(SUBSTITUTE(TRIM(Raw_Data!$L283),"$",""),"k","000")))</f>
        <v>117457</v>
      </c>
    </row>
    <row r="284" spans="1:13" x14ac:dyDescent="0.3">
      <c r="A284" t="str">
        <f>IF(Raw_Data!$A284="","E"&amp;TEXT(ROW()-1,"00000"),Raw_Data!$A284)</f>
        <v>E00283</v>
      </c>
      <c r="B284" t="s">
        <v>472</v>
      </c>
      <c r="C284" t="str">
        <f>IF(OR(PROPER(TRIM(Raw_Data!$B284))="M",PROPER(TRIM(Raw_Data!$B284))="MALE"),"Male",
IF(OR(PROPER(TRIM(Raw_Data!$B284))="F",PROPER(TRIM(Raw_Data!$B284))="FEMALE"),"Female","Unknown"))</f>
        <v>Male</v>
      </c>
      <c r="D284" t="str">
        <f>IF(TRIM(CLEAN(Raw_Data!$C284))="", "Unknown", PROPER(TRIM(Raw_Data!$C284)))</f>
        <v>Miami</v>
      </c>
      <c r="E284" t="str">
        <f>IF(TRIM(Raw_Data!$D284)="IT","IT",PROPER(TRIM(CLEAN(Raw_Data!$D284))))</f>
        <v>Sales</v>
      </c>
      <c r="F284" t="str">
        <f>IF(OR(UPPER(TRIM(Raw_Data!E284))="COO",
UPPER(TRIM(Raw_Data!E284))="HR",
UPPER(TRIM(Raw_Data!E284))="CEO",
UPPER(TRIM(Raw_Data!E284))="CFO",
UPPER(TRIM(Raw_Data!E284))="CMO"),
UPPER(TRIM(Raw_Data!E284)),
PROPER(TRIM(CLEAN(Raw_Data!E284))))</f>
        <v>Accountant</v>
      </c>
      <c r="G284" t="str">
        <f>SUBSTITUTE(PROPER(TRIM(CLEAN(Raw_Data!$F284)))," ","-")</f>
        <v>Full-Time</v>
      </c>
      <c r="H284" t="str">
        <f>PROPER(TRIM(CLEAN(Raw_Data!$G284)))</f>
        <v>Online Portal</v>
      </c>
      <c r="I284" s="4" t="str">
        <f>TRIM(CLEAN(Raw_Data!H284))</f>
        <v>43693</v>
      </c>
      <c r="K284" t="str">
        <f>IF(Clean_Data!$I284="","Active","Exited")</f>
        <v>Active</v>
      </c>
      <c r="L284">
        <f ca="1">IF(Clean_Data!$K284="","",DATEDIF(Clean_Data!$K284,TODAY(),"Y"))</f>
        <v>63</v>
      </c>
      <c r="M284">
        <f>IF(Raw_Data!$L284="","",VALUE(SUBSTITUTE(SUBSTITUTE(TRIM(Raw_Data!$L284),"$",""),"k","000")))</f>
        <v>111624</v>
      </c>
    </row>
    <row r="285" spans="1:13" x14ac:dyDescent="0.3">
      <c r="A285" t="str">
        <f>IF(Raw_Data!$A285="","E"&amp;TEXT(ROW()-1,"00000"),Raw_Data!$A285)</f>
        <v>E00284</v>
      </c>
      <c r="B285" t="s">
        <v>473</v>
      </c>
      <c r="C285" t="str">
        <f>IF(OR(PROPER(TRIM(Raw_Data!$B285))="M",PROPER(TRIM(Raw_Data!$B285))="MALE"),"Male",
IF(OR(PROPER(TRIM(Raw_Data!$B285))="F",PROPER(TRIM(Raw_Data!$B285))="FEMALE"),"Female","Unknown"))</f>
        <v>Female</v>
      </c>
      <c r="D285" t="str">
        <f>IF(TRIM(CLEAN(Raw_Data!$C285))="", "Unknown", PROPER(TRIM(Raw_Data!$C285)))</f>
        <v>Denver</v>
      </c>
      <c r="E285" t="str">
        <f>IF(TRIM(Raw_Data!$D285)="IT","IT",PROPER(TRIM(CLEAN(Raw_Data!$D285))))</f>
        <v>Marketing</v>
      </c>
      <c r="F285" t="str">
        <f>IF(OR(UPPER(TRIM(Raw_Data!E285))="COO",
UPPER(TRIM(Raw_Data!E285))="HR",
UPPER(TRIM(Raw_Data!E285))="CEO",
UPPER(TRIM(Raw_Data!E285))="CFO",
UPPER(TRIM(Raw_Data!E285))="CMO"),
UPPER(TRIM(Raw_Data!E285)),
PROPER(TRIM(CLEAN(Raw_Data!E285))))</f>
        <v>Copywriter</v>
      </c>
      <c r="G285" t="str">
        <f>SUBSTITUTE(PROPER(TRIM(CLEAN(Raw_Data!$F285)))," ","-")</f>
        <v>Full-Time</v>
      </c>
      <c r="H285" t="str">
        <f>PROPER(TRIM(CLEAN(Raw_Data!$G285)))</f>
        <v>Online Portal</v>
      </c>
      <c r="I285" s="4" t="str">
        <f>TRIM(CLEAN(Raw_Data!H285))</f>
        <v>43627</v>
      </c>
      <c r="K285" t="str">
        <f>IF(Clean_Data!$I285="","Active","Exited")</f>
        <v>Exited</v>
      </c>
      <c r="L285">
        <f ca="1">IF(Clean_Data!$K285="","",DATEDIF(Clean_Data!$K285,TODAY(),"Y"))</f>
        <v>34</v>
      </c>
      <c r="M285">
        <f>IF(Raw_Data!$L285="","",VALUE(SUBSTITUTE(SUBSTITUTE(TRIM(Raw_Data!$L285),"$",""),"k","000")))</f>
        <v>47000</v>
      </c>
    </row>
    <row r="286" spans="1:13" x14ac:dyDescent="0.3">
      <c r="A286" t="str">
        <f>IF(Raw_Data!$A286="","E"&amp;TEXT(ROW()-1,"00000"),Raw_Data!$A286)</f>
        <v>E00285</v>
      </c>
      <c r="B286" t="s">
        <v>474</v>
      </c>
      <c r="C286" t="str">
        <f>IF(OR(PROPER(TRIM(Raw_Data!$B286))="M",PROPER(TRIM(Raw_Data!$B286))="MALE"),"Male",
IF(OR(PROPER(TRIM(Raw_Data!$B286))="F",PROPER(TRIM(Raw_Data!$B286))="FEMALE"),"Female","Unknown"))</f>
        <v>Male</v>
      </c>
      <c r="D286" t="str">
        <f>IF(TRIM(CLEAN(Raw_Data!$C286))="", "Unknown", PROPER(TRIM(Raw_Data!$C286)))</f>
        <v>Miami</v>
      </c>
      <c r="E286" t="str">
        <f>IF(TRIM(Raw_Data!$D286)="IT","IT",PROPER(TRIM(CLEAN(Raw_Data!$D286))))</f>
        <v>IT</v>
      </c>
      <c r="F286" t="str">
        <f>IF(OR(UPPER(TRIM(Raw_Data!E286))="COO",
UPPER(TRIM(Raw_Data!E286))="HR",
UPPER(TRIM(Raw_Data!E286))="CEO",
UPPER(TRIM(Raw_Data!E286))="CFO",
UPPER(TRIM(Raw_Data!E286))="CMO"),
UPPER(TRIM(Raw_Data!E286)),
PROPER(TRIM(CLEAN(Raw_Data!E286))))</f>
        <v>CMO</v>
      </c>
      <c r="G286" t="str">
        <f>SUBSTITUTE(PROPER(TRIM(CLEAN(Raw_Data!$F286)))," ","-")</f>
        <v>Full-Time</v>
      </c>
      <c r="H286" t="str">
        <f>PROPER(TRIM(CLEAN(Raw_Data!$G286)))</f>
        <v/>
      </c>
      <c r="I286" s="4" t="str">
        <f>TRIM(CLEAN(Raw_Data!H286))</f>
        <v>42388</v>
      </c>
      <c r="K286" t="str">
        <f>IF(Clean_Data!$I286="","Active","Exited")</f>
        <v>Active</v>
      </c>
      <c r="L286">
        <f ca="1">IF(Clean_Data!$K286="","",DATEDIF(Clean_Data!$K286,TODAY(),"Y"))</f>
        <v>39</v>
      </c>
      <c r="M286" t="str">
        <f>IF(Raw_Data!$L286="","",VALUE(SUBSTITUTE(SUBSTITUTE(TRIM(Raw_Data!$L286),"$",""),"k","000")))</f>
        <v/>
      </c>
    </row>
    <row r="287" spans="1:13" x14ac:dyDescent="0.3">
      <c r="A287" t="str">
        <f>IF(Raw_Data!$A287="","E"&amp;TEXT(ROW()-1,"00000"),Raw_Data!$A287)</f>
        <v>E00286</v>
      </c>
      <c r="B287" t="s">
        <v>6055</v>
      </c>
      <c r="C287" t="str">
        <f>IF(OR(PROPER(TRIM(Raw_Data!$B287))="M",PROPER(TRIM(Raw_Data!$B287))="MALE"),"Male",
IF(OR(PROPER(TRIM(Raw_Data!$B287))="F",PROPER(TRIM(Raw_Data!$B287))="FEMALE"),"Female","Unknown"))</f>
        <v>Male</v>
      </c>
      <c r="D287" t="str">
        <f>IF(TRIM(CLEAN(Raw_Data!$C287))="", "Unknown", PROPER(TRIM(Raw_Data!$C287)))</f>
        <v>New York</v>
      </c>
      <c r="E287" t="str">
        <f>IF(TRIM(Raw_Data!$D287)="IT","IT",PROPER(TRIM(CLEAN(Raw_Data!$D287))))</f>
        <v>Administrative</v>
      </c>
      <c r="F287" t="str">
        <f>IF(OR(UPPER(TRIM(Raw_Data!E287))="COO",
UPPER(TRIM(Raw_Data!E287))="HR",
UPPER(TRIM(Raw_Data!E287))="CEO",
UPPER(TRIM(Raw_Data!E287))="CFO",
UPPER(TRIM(Raw_Data!E287))="CMO"),
UPPER(TRIM(Raw_Data!E287)),
PROPER(TRIM(CLEAN(Raw_Data!E287))))</f>
        <v>COO</v>
      </c>
      <c r="G287" t="str">
        <f>SUBSTITUTE(PROPER(TRIM(CLEAN(Raw_Data!$F287)))," ","-")</f>
        <v>Full-Time</v>
      </c>
      <c r="H287" t="str">
        <f>PROPER(TRIM(CLEAN(Raw_Data!$G287)))</f>
        <v>Career Fairs</v>
      </c>
      <c r="I287" s="4" t="str">
        <f>TRIM(CLEAN(Raw_Data!H287))</f>
        <v>43619</v>
      </c>
      <c r="K287" t="str">
        <f>IF(Clean_Data!$I287="","Active","Exited")</f>
        <v>Exited</v>
      </c>
      <c r="L287">
        <f ca="1">IF(Clean_Data!$K287="","",DATEDIF(Clean_Data!$K287,TODAY(),"Y"))</f>
        <v>34</v>
      </c>
      <c r="M287" t="str">
        <f>IF(Raw_Data!$L287="","",VALUE(SUBSTITUTE(SUBSTITUTE(TRIM(Raw_Data!$L287),"$",""),"k","000")))</f>
        <v/>
      </c>
    </row>
    <row r="288" spans="1:13" x14ac:dyDescent="0.3">
      <c r="A288" t="str">
        <f>IF(Raw_Data!$A288="","E"&amp;TEXT(ROW()-1,"00000"),Raw_Data!$A288)</f>
        <v>E00287</v>
      </c>
      <c r="B288" t="s">
        <v>476</v>
      </c>
      <c r="C288" t="str">
        <f>IF(OR(PROPER(TRIM(Raw_Data!$B288))="M",PROPER(TRIM(Raw_Data!$B288))="MALE"),"Male",
IF(OR(PROPER(TRIM(Raw_Data!$B288))="F",PROPER(TRIM(Raw_Data!$B288))="FEMALE"),"Female","Unknown"))</f>
        <v>Female</v>
      </c>
      <c r="D288" t="str">
        <f>IF(TRIM(CLEAN(Raw_Data!$C288))="", "Unknown", PROPER(TRIM(Raw_Data!$C288)))</f>
        <v>New York</v>
      </c>
      <c r="E288" t="str">
        <f>IF(TRIM(Raw_Data!$D288)="IT","IT",PROPER(TRIM(CLEAN(Raw_Data!$D288))))</f>
        <v>Research</v>
      </c>
      <c r="F288" s="2" t="str">
        <f>UPPER(LEFT(Raw_Data!E288,2))&amp;MID(PROPER(Raw_Data!E288),3,LEN(Raw_Data!E288))</f>
        <v>HR Manager</v>
      </c>
      <c r="G288" t="str">
        <f>SUBSTITUTE(PROPER(TRIM(CLEAN(Raw_Data!$F288)))," ","-")</f>
        <v/>
      </c>
      <c r="H288" t="str">
        <f>PROPER(TRIM(CLEAN(Raw_Data!$G288)))</f>
        <v>Career Fairs</v>
      </c>
      <c r="I288" s="4" t="str">
        <f>TRIM(CLEAN(Raw_Data!H288))</f>
        <v>43751</v>
      </c>
      <c r="K288" t="str">
        <f>IF(Clean_Data!$I288="","Active","Exited")</f>
        <v>Active</v>
      </c>
      <c r="L288">
        <f ca="1">IF(Clean_Data!$K288="","",DATEDIF(Clean_Data!$K288,TODAY(),"Y"))</f>
        <v>64</v>
      </c>
      <c r="M288">
        <f>IF(Raw_Data!$L288="","",VALUE(SUBSTITUTE(SUBSTITUTE(TRIM(Raw_Data!$L288),"$",""),"k","000")))</f>
        <v>93000</v>
      </c>
    </row>
    <row r="289" spans="1:13" x14ac:dyDescent="0.3">
      <c r="A289" t="str">
        <f>IF(Raw_Data!$A289="","E"&amp;TEXT(ROW()-1,"00000"),Raw_Data!$A289)</f>
        <v>E00288</v>
      </c>
      <c r="B289" t="s">
        <v>477</v>
      </c>
      <c r="C289" t="str">
        <f>IF(OR(PROPER(TRIM(Raw_Data!$B289))="M",PROPER(TRIM(Raw_Data!$B289))="MALE"),"Male",
IF(OR(PROPER(TRIM(Raw_Data!$B289))="F",PROPER(TRIM(Raw_Data!$B289))="FEMALE"),"Female","Unknown"))</f>
        <v>Unknown</v>
      </c>
      <c r="D289" t="str">
        <f>IF(TRIM(CLEAN(Raw_Data!$C289))="", "Unknown", PROPER(TRIM(Raw_Data!$C289)))</f>
        <v>New York</v>
      </c>
      <c r="E289" t="str">
        <f>IF(TRIM(Raw_Data!$D289)="IT","IT",PROPER(TRIM(CLEAN(Raw_Data!$D289))))</f>
        <v>Production</v>
      </c>
      <c r="F289" t="str">
        <f>IF(OR(UPPER(TRIM(Raw_Data!E289))="COO",
UPPER(TRIM(Raw_Data!E289))="HR",
UPPER(TRIM(Raw_Data!E289))="CEO",
UPPER(TRIM(Raw_Data!E289))="CFO",
UPPER(TRIM(Raw_Data!E289))="CMO"),
UPPER(TRIM(Raw_Data!E289)),
PROPER(TRIM(CLEAN(Raw_Data!E289))))</f>
        <v>Developer</v>
      </c>
      <c r="G289" t="str">
        <f>SUBSTITUTE(PROPER(TRIM(CLEAN(Raw_Data!$F289)))," ","-")</f>
        <v/>
      </c>
      <c r="H289" t="str">
        <f>PROPER(TRIM(CLEAN(Raw_Data!$G289)))</f>
        <v>Career Fairs</v>
      </c>
      <c r="I289" s="4" t="str">
        <f>TRIM(CLEAN(Raw_Data!H289))</f>
        <v>41251</v>
      </c>
      <c r="K289" t="str">
        <f>IF(Clean_Data!$I289="","Active","Exited")</f>
        <v>Exited</v>
      </c>
      <c r="L289">
        <f ca="1">IF(Clean_Data!$K289="","",DATEDIF(Clean_Data!$K289,TODAY(),"Y"))</f>
        <v>28</v>
      </c>
      <c r="M289">
        <f>IF(Raw_Data!$L289="","",VALUE(SUBSTITUTE(SUBSTITUTE(TRIM(Raw_Data!$L289),"$",""),"k","000")))</f>
        <v>88525</v>
      </c>
    </row>
    <row r="290" spans="1:13" x14ac:dyDescent="0.3">
      <c r="A290" t="str">
        <f>IF(Raw_Data!$A290="","E"&amp;TEXT(ROW()-1,"00000"),Raw_Data!$A290)</f>
        <v>E00289</v>
      </c>
      <c r="B290" t="s">
        <v>478</v>
      </c>
      <c r="C290" t="str">
        <f>IF(OR(PROPER(TRIM(Raw_Data!$B290))="M",PROPER(TRIM(Raw_Data!$B290))="MALE"),"Male",
IF(OR(PROPER(TRIM(Raw_Data!$B290))="F",PROPER(TRIM(Raw_Data!$B290))="FEMALE"),"Female","Unknown"))</f>
        <v>Male</v>
      </c>
      <c r="D290" t="str">
        <f>IF(TRIM(CLEAN(Raw_Data!$C290))="", "Unknown", PROPER(TRIM(Raw_Data!$C290)))</f>
        <v>Austin</v>
      </c>
      <c r="E290" t="str">
        <f>IF(TRIM(Raw_Data!$D290)="IT","IT",PROPER(TRIM(CLEAN(Raw_Data!$D290))))</f>
        <v>Legal</v>
      </c>
      <c r="F290" s="2" t="str">
        <f>UPPER(LEFT(Raw_Data!E290,2))&amp;MID(PROPER(Raw_Data!E290),3,LEN(Raw_Data!E290))</f>
        <v>HR Manager</v>
      </c>
      <c r="G290" t="str">
        <f>SUBSTITUTE(PROPER(TRIM(CLEAN(Raw_Data!$F290)))," ","-")</f>
        <v>Part-Time</v>
      </c>
      <c r="H290" t="str">
        <f>PROPER(TRIM(CLEAN(Raw_Data!$G290)))</f>
        <v/>
      </c>
      <c r="I290" s="4" t="str">
        <f>TRIM(CLEAN(Raw_Data!H290))</f>
        <v>40685</v>
      </c>
      <c r="K290" t="str">
        <f>IF(Clean_Data!$I290="","Active","Exited")</f>
        <v>Active</v>
      </c>
      <c r="L290">
        <f ca="1">IF(Clean_Data!$K290="","",DATEDIF(Clean_Data!$K290,TODAY(),"Y"))</f>
        <v>33</v>
      </c>
      <c r="M290">
        <f>IF(Raw_Data!$L290="","",VALUE(SUBSTITUTE(SUBSTITUTE(TRIM(Raw_Data!$L290),"$",""),"k","000")))</f>
        <v>89028</v>
      </c>
    </row>
    <row r="291" spans="1:13" x14ac:dyDescent="0.3">
      <c r="A291" t="str">
        <f>IF(Raw_Data!$A291="","E"&amp;TEXT(ROW()-1,"00000"),Raw_Data!$A291)</f>
        <v>E00290</v>
      </c>
      <c r="B291" t="s">
        <v>479</v>
      </c>
      <c r="C291" t="str">
        <f>IF(OR(PROPER(TRIM(Raw_Data!$B291))="M",PROPER(TRIM(Raw_Data!$B291))="MALE"),"Male",
IF(OR(PROPER(TRIM(Raw_Data!$B291))="F",PROPER(TRIM(Raw_Data!$B291))="FEMALE"),"Female","Unknown"))</f>
        <v>Unknown</v>
      </c>
      <c r="D291" t="str">
        <f>IF(TRIM(CLEAN(Raw_Data!$C291))="", "Unknown", PROPER(TRIM(Raw_Data!$C291)))</f>
        <v>Unknown</v>
      </c>
      <c r="E291" t="str">
        <f>IF(TRIM(Raw_Data!$D291)="IT","IT",PROPER(TRIM(CLEAN(Raw_Data!$D291))))</f>
        <v>Production</v>
      </c>
      <c r="F291" t="s">
        <v>6134</v>
      </c>
      <c r="G291" t="str">
        <f>SUBSTITUTE(PROPER(TRIM(CLEAN(Raw_Data!$F291)))," ","-")</f>
        <v>Part-Time</v>
      </c>
      <c r="H291" t="str">
        <f>PROPER(TRIM(CLEAN(Raw_Data!$G291)))</f>
        <v>Recruiting Agency</v>
      </c>
      <c r="I291" s="4" t="str">
        <f>TRIM(CLEAN(Raw_Data!H291))</f>
        <v>39971</v>
      </c>
      <c r="K291" t="str">
        <f>IF(Clean_Data!$I291="","Active","Exited")</f>
        <v>Exited</v>
      </c>
      <c r="L291">
        <f ca="1">IF(Clean_Data!$K291="","",DATEDIF(Clean_Data!$K291,TODAY(),"Y"))</f>
        <v>41</v>
      </c>
      <c r="M291">
        <f>IF(Raw_Data!$L291="","",VALUE(SUBSTITUTE(SUBSTITUTE(TRIM(Raw_Data!$L291),"$",""),"k","000")))</f>
        <v>77445</v>
      </c>
    </row>
    <row r="292" spans="1:13" x14ac:dyDescent="0.3">
      <c r="A292" t="str">
        <f>IF(Raw_Data!$A292="","E"&amp;TEXT(ROW()-1,"00000"),Raw_Data!$A292)</f>
        <v>E00291</v>
      </c>
      <c r="B292" t="s">
        <v>481</v>
      </c>
      <c r="C292" t="str">
        <f>IF(OR(PROPER(TRIM(Raw_Data!$B292))="M",PROPER(TRIM(Raw_Data!$B292))="MALE"),"Male",
IF(OR(PROPER(TRIM(Raw_Data!$B292))="F",PROPER(TRIM(Raw_Data!$B292))="FEMALE"),"Female","Unknown"))</f>
        <v>Male</v>
      </c>
      <c r="D292" t="str">
        <f>IF(TRIM(CLEAN(Raw_Data!$C292))="", "Unknown", PROPER(TRIM(Raw_Data!$C292)))</f>
        <v>Seattle</v>
      </c>
      <c r="E292" t="str">
        <f>IF(TRIM(Raw_Data!$D292)="IT","IT",PROPER(TRIM(CLEAN(Raw_Data!$D292))))</f>
        <v>Administrative</v>
      </c>
      <c r="F292" t="str">
        <f>IF(OR(UPPER(TRIM(Raw_Data!E292))="COO",
UPPER(TRIM(Raw_Data!E292))="HR",
UPPER(TRIM(Raw_Data!E292))="CEO",
UPPER(TRIM(Raw_Data!E292))="CFO",
UPPER(TRIM(Raw_Data!E292))="CMO"),
UPPER(TRIM(Raw_Data!E292)),
PROPER(TRIM(CLEAN(Raw_Data!E292))))</f>
        <v>Marketing Manager</v>
      </c>
      <c r="G292" t="str">
        <f>SUBSTITUTE(PROPER(TRIM(CLEAN(Raw_Data!$F292)))," ","-")</f>
        <v>Full-Time</v>
      </c>
      <c r="H292" t="str">
        <f>PROPER(TRIM(CLEAN(Raw_Data!$G292)))</f>
        <v>Job Boards</v>
      </c>
      <c r="I292" s="4" t="str">
        <f>TRIM(CLEAN(Raw_Data!H292))</f>
        <v>43896</v>
      </c>
      <c r="K292" t="str">
        <f>IF(Clean_Data!$I292="","Active","Exited")</f>
        <v>Active</v>
      </c>
      <c r="L292">
        <f ca="1">IF(Clean_Data!$K292="","",DATEDIF(Clean_Data!$K292,TODAY(),"Y"))</f>
        <v>51</v>
      </c>
      <c r="M292" t="str">
        <f>IF(Raw_Data!$L292="","",VALUE(SUBSTITUTE(SUBSTITUTE(TRIM(Raw_Data!$L292),"$",""),"k","000")))</f>
        <v/>
      </c>
    </row>
    <row r="293" spans="1:13" x14ac:dyDescent="0.3">
      <c r="A293" t="str">
        <f>IF(Raw_Data!$A293="","E"&amp;TEXT(ROW()-1,"00000"),Raw_Data!$A293)</f>
        <v>E00292</v>
      </c>
      <c r="B293" t="s">
        <v>482</v>
      </c>
      <c r="C293" t="str">
        <f>IF(OR(PROPER(TRIM(Raw_Data!$B293))="M",PROPER(TRIM(Raw_Data!$B293))="MALE"),"Male",
IF(OR(PROPER(TRIM(Raw_Data!$B293))="F",PROPER(TRIM(Raw_Data!$B293))="FEMALE"),"Female","Unknown"))</f>
        <v>Female</v>
      </c>
      <c r="D293" t="str">
        <f>IF(TRIM(CLEAN(Raw_Data!$C293))="", "Unknown", PROPER(TRIM(Raw_Data!$C293)))</f>
        <v>Miami</v>
      </c>
      <c r="E293" t="str">
        <f>IF(TRIM(Raw_Data!$D293)="IT","IT",PROPER(TRIM(CLEAN(Raw_Data!$D293))))</f>
        <v>Operations</v>
      </c>
      <c r="F293" s="2" t="str">
        <f>UPPER(LEFT(Raw_Data!E293,2))&amp;MID(PROPER(Raw_Data!E293),3,LEN(Raw_Data!E293))</f>
        <v>HR Manager</v>
      </c>
      <c r="G293" t="str">
        <f>SUBSTITUTE(PROPER(TRIM(CLEAN(Raw_Data!$F293)))," ","-")</f>
        <v>Hourly-Rate</v>
      </c>
      <c r="H293" t="str">
        <f>PROPER(TRIM(CLEAN(Raw_Data!$G293)))</f>
        <v>Organic</v>
      </c>
      <c r="I293" s="4" t="str">
        <f>TRIM(CLEAN(Raw_Data!H293))</f>
        <v>41039</v>
      </c>
      <c r="K293" t="str">
        <f>IF(Clean_Data!$I293="","Active","Exited")</f>
        <v>Active</v>
      </c>
      <c r="L293">
        <f ca="1">IF(Clean_Data!$K293="","",DATEDIF(Clean_Data!$K293,TODAY(),"Y"))</f>
        <v>32</v>
      </c>
      <c r="M293">
        <f>IF(Raw_Data!$L293="","",VALUE(SUBSTITUTE(SUBSTITUTE(TRIM(Raw_Data!$L293),"$",""),"k","000")))</f>
        <v>72382</v>
      </c>
    </row>
    <row r="294" spans="1:13" x14ac:dyDescent="0.3">
      <c r="A294" t="str">
        <f>IF(Raw_Data!$A294="","E"&amp;TEXT(ROW()-1,"00000"),Raw_Data!$A294)</f>
        <v>E00293</v>
      </c>
      <c r="B294" t="s">
        <v>484</v>
      </c>
      <c r="C294" t="str">
        <f>IF(OR(PROPER(TRIM(Raw_Data!$B294))="M",PROPER(TRIM(Raw_Data!$B294))="MALE"),"Male",
IF(OR(PROPER(TRIM(Raw_Data!$B294))="F",PROPER(TRIM(Raw_Data!$B294))="FEMALE"),"Female","Unknown"))</f>
        <v>Female</v>
      </c>
      <c r="D294" t="str">
        <f>IF(TRIM(CLEAN(Raw_Data!$C294))="", "Unknown", PROPER(TRIM(Raw_Data!$C294)))</f>
        <v>Miami</v>
      </c>
      <c r="E294" t="str">
        <f>IF(TRIM(Raw_Data!$D294)="IT","IT",PROPER(TRIM(CLEAN(Raw_Data!$D294))))</f>
        <v>Human Resources</v>
      </c>
      <c r="F294" t="str">
        <f>IF(OR(UPPER(TRIM(Raw_Data!E294))="COO",
UPPER(TRIM(Raw_Data!E294))="HR",
UPPER(TRIM(Raw_Data!E294))="CEO",
UPPER(TRIM(Raw_Data!E294))="CFO",
UPPER(TRIM(Raw_Data!E294))="CMO"),
UPPER(TRIM(Raw_Data!E294)),
PROPER(TRIM(CLEAN(Raw_Data!E294))))</f>
        <v>Developer</v>
      </c>
      <c r="G294" t="str">
        <f>SUBSTITUTE(PROPER(TRIM(CLEAN(Raw_Data!$F294)))," ","-")</f>
        <v>Full-Time</v>
      </c>
      <c r="H294" t="str">
        <f>PROPER(TRIM(CLEAN(Raw_Data!$G294)))</f>
        <v>Career Fairs</v>
      </c>
      <c r="I294" s="4" t="str">
        <f>TRIM(CLEAN(Raw_Data!H294))</f>
        <v>42850</v>
      </c>
      <c r="K294" t="str">
        <f>IF(Clean_Data!$I294="","Active","Exited")</f>
        <v>Exited</v>
      </c>
      <c r="L294">
        <f ca="1">IF(Clean_Data!$K294="","",DATEDIF(Clean_Data!$K294,TODAY(),"Y"))</f>
        <v>25</v>
      </c>
      <c r="M294">
        <f>IF(Raw_Data!$L294="","",VALUE(SUBSTITUTE(SUBSTITUTE(TRIM(Raw_Data!$L294),"$",""),"k","000")))</f>
        <v>102366</v>
      </c>
    </row>
    <row r="295" spans="1:13" x14ac:dyDescent="0.3">
      <c r="A295" t="str">
        <f>IF(Raw_Data!$A295="","E"&amp;TEXT(ROW()-1,"00000"),Raw_Data!$A295)</f>
        <v>E00294</v>
      </c>
      <c r="B295" t="s">
        <v>486</v>
      </c>
      <c r="C295" t="str">
        <f>IF(OR(PROPER(TRIM(Raw_Data!$B295))="M",PROPER(TRIM(Raw_Data!$B295))="MALE"),"Male",
IF(OR(PROPER(TRIM(Raw_Data!$B295))="F",PROPER(TRIM(Raw_Data!$B295))="FEMALE"),"Female","Unknown"))</f>
        <v>Female</v>
      </c>
      <c r="D295" t="str">
        <f>IF(TRIM(CLEAN(Raw_Data!$C295))="", "Unknown", PROPER(TRIM(Raw_Data!$C295)))</f>
        <v>Seattle</v>
      </c>
      <c r="E295" t="str">
        <f>IF(TRIM(Raw_Data!$D295)="IT","IT",PROPER(TRIM(CLEAN(Raw_Data!$D295))))</f>
        <v>Accounting And Finance</v>
      </c>
      <c r="F295" t="str">
        <f>IF(OR(UPPER(TRIM(Raw_Data!E295))="COO",
UPPER(TRIM(Raw_Data!E295))="HR",
UPPER(TRIM(Raw_Data!E295))="CEO",
UPPER(TRIM(Raw_Data!E295))="CFO",
UPPER(TRIM(Raw_Data!E295))="CMO"),
UPPER(TRIM(Raw_Data!E295)),
PROPER(TRIM(CLEAN(Raw_Data!E295))))</f>
        <v>Accountant</v>
      </c>
      <c r="G295" t="str">
        <f>SUBSTITUTE(PROPER(TRIM(CLEAN(Raw_Data!$F295)))," ","-")</f>
        <v>Hourly-Rate</v>
      </c>
      <c r="H295" t="str">
        <f>PROPER(TRIM(CLEAN(Raw_Data!$G295)))</f>
        <v>Job Boards</v>
      </c>
      <c r="I295" s="4" t="str">
        <f>TRIM(CLEAN(Raw_Data!H295))</f>
        <v>43958</v>
      </c>
      <c r="K295" t="str">
        <f>IF(Clean_Data!$I295="","Active","Exited")</f>
        <v>Active</v>
      </c>
      <c r="L295">
        <f ca="1">IF(Clean_Data!$K295="","",DATEDIF(Clean_Data!$K295,TODAY(),"Y"))</f>
        <v>23</v>
      </c>
      <c r="M295" t="str">
        <f>IF(Raw_Data!$L295="","",VALUE(SUBSTITUTE(SUBSTITUTE(TRIM(Raw_Data!$L295),"$",""),"k","000")))</f>
        <v/>
      </c>
    </row>
    <row r="296" spans="1:13" x14ac:dyDescent="0.3">
      <c r="A296" t="str">
        <f>IF(Raw_Data!$A296="","E"&amp;TEXT(ROW()-1,"00000"),Raw_Data!$A296)</f>
        <v>E00295</v>
      </c>
      <c r="B296" t="s">
        <v>487</v>
      </c>
      <c r="C296" t="str">
        <f>IF(OR(PROPER(TRIM(Raw_Data!$B296))="M",PROPER(TRIM(Raw_Data!$B296))="MALE"),"Male",
IF(OR(PROPER(TRIM(Raw_Data!$B296))="F",PROPER(TRIM(Raw_Data!$B296))="FEMALE"),"Female","Unknown"))</f>
        <v>Unknown</v>
      </c>
      <c r="D296" t="str">
        <f>IF(TRIM(CLEAN(Raw_Data!$C296))="", "Unknown", PROPER(TRIM(Raw_Data!$C296)))</f>
        <v>Austin</v>
      </c>
      <c r="E296" t="str">
        <f>IF(TRIM(Raw_Data!$D296)="IT","IT",PROPER(TRIM(CLEAN(Raw_Data!$D296))))</f>
        <v>Research</v>
      </c>
      <c r="F296" s="2" t="str">
        <f>UPPER(LEFT(Raw_Data!E296,2))&amp;MID(PROPER(Raw_Data!E296),3,LEN(Raw_Data!E296))</f>
        <v>HR Manager</v>
      </c>
      <c r="G296" t="str">
        <f>SUBSTITUTE(PROPER(TRIM(CLEAN(Raw_Data!$F296)))," ","-")</f>
        <v>Hourly-Rate</v>
      </c>
      <c r="H296" t="str">
        <f>PROPER(TRIM(CLEAN(Raw_Data!$G296)))</f>
        <v>Organic</v>
      </c>
      <c r="I296" s="4" t="str">
        <f>TRIM(CLEAN(Raw_Data!H296))</f>
        <v>44128</v>
      </c>
      <c r="K296" t="str">
        <f>IF(Clean_Data!$I296="","Active","Exited")</f>
        <v>Active</v>
      </c>
      <c r="L296" t="str">
        <f ca="1">IF(Clean_Data!$K296="","",DATEDIF(Clean_Data!$K296,TODAY(),"Y"))</f>
        <v/>
      </c>
      <c r="M296">
        <f>IF(Raw_Data!$L296="","",VALUE(SUBSTITUTE(SUBSTITUTE(TRIM(Raw_Data!$L296),"$",""),"k","000")))</f>
        <v>87499</v>
      </c>
    </row>
    <row r="297" spans="1:13" x14ac:dyDescent="0.3">
      <c r="A297" t="str">
        <f>IF(Raw_Data!$A297="","E"&amp;TEXT(ROW()-1,"00000"),Raw_Data!$A297)</f>
        <v>E00296</v>
      </c>
      <c r="B297" t="s">
        <v>488</v>
      </c>
      <c r="C297" t="str">
        <f>IF(OR(PROPER(TRIM(Raw_Data!$B297))="M",PROPER(TRIM(Raw_Data!$B297))="MALE"),"Male",
IF(OR(PROPER(TRIM(Raw_Data!$B297))="F",PROPER(TRIM(Raw_Data!$B297))="FEMALE"),"Female","Unknown"))</f>
        <v>Female</v>
      </c>
      <c r="D297" t="str">
        <f>IF(TRIM(CLEAN(Raw_Data!$C297))="", "Unknown", PROPER(TRIM(Raw_Data!$C297)))</f>
        <v>Austin</v>
      </c>
      <c r="E297" t="str">
        <f>IF(TRIM(Raw_Data!$D297)="IT","IT",PROPER(TRIM(CLEAN(Raw_Data!$D297))))</f>
        <v>IT</v>
      </c>
      <c r="F297" t="str">
        <f>IF(OR(UPPER(TRIM(Raw_Data!E297))="COO",
UPPER(TRIM(Raw_Data!E297))="HR",
UPPER(TRIM(Raw_Data!E297))="CEO",
UPPER(TRIM(Raw_Data!E297))="CFO",
UPPER(TRIM(Raw_Data!E297))="CMO"),
UPPER(TRIM(Raw_Data!E297)),
PROPER(TRIM(CLEAN(Raw_Data!E297))))</f>
        <v>Designer</v>
      </c>
      <c r="G297" t="str">
        <f>SUBSTITUTE(PROPER(TRIM(CLEAN(Raw_Data!$F297)))," ","-")</f>
        <v>Part-Time</v>
      </c>
      <c r="H297" t="str">
        <f>PROPER(TRIM(CLEAN(Raw_Data!$G297)))</f>
        <v>Internal Referral</v>
      </c>
      <c r="I297" s="4" t="str">
        <f>TRIM(CLEAN(Raw_Data!H297))</f>
        <v>43786</v>
      </c>
      <c r="K297" t="str">
        <f>IF(Clean_Data!$I297="","Active","Exited")</f>
        <v>Active</v>
      </c>
      <c r="L297">
        <f ca="1">IF(Clean_Data!$K297="","",DATEDIF(Clean_Data!$K297,TODAY(),"Y"))</f>
        <v>25</v>
      </c>
      <c r="M297">
        <f>IF(Raw_Data!$L297="","",VALUE(SUBSTITUTE(SUBSTITUTE(TRIM(Raw_Data!$L297),"$",""),"k","000")))</f>
        <v>118949</v>
      </c>
    </row>
    <row r="298" spans="1:13" x14ac:dyDescent="0.3">
      <c r="A298" t="str">
        <f>IF(Raw_Data!$A298="","E"&amp;TEXT(ROW()-1,"00000"),Raw_Data!$A298)</f>
        <v>E00297</v>
      </c>
      <c r="B298" t="s">
        <v>489</v>
      </c>
      <c r="C298" t="str">
        <f>IF(OR(PROPER(TRIM(Raw_Data!$B298))="M",PROPER(TRIM(Raw_Data!$B298))="MALE"),"Male",
IF(OR(PROPER(TRIM(Raw_Data!$B298))="F",PROPER(TRIM(Raw_Data!$B298))="FEMALE"),"Female","Unknown"))</f>
        <v>Unknown</v>
      </c>
      <c r="D298" t="str">
        <f>IF(TRIM(CLEAN(Raw_Data!$C298))="", "Unknown", PROPER(TRIM(Raw_Data!$C298)))</f>
        <v>Unknown</v>
      </c>
      <c r="E298" t="str">
        <f>IF(TRIM(Raw_Data!$D298)="IT","IT",PROPER(TRIM(CLEAN(Raw_Data!$D298))))</f>
        <v>Production</v>
      </c>
      <c r="F298" t="s">
        <v>6134</v>
      </c>
      <c r="G298" t="str">
        <f>SUBSTITUTE(PROPER(TRIM(CLEAN(Raw_Data!$F298)))," ","-")</f>
        <v>Full-Time</v>
      </c>
      <c r="H298" t="str">
        <f>PROPER(TRIM(CLEAN(Raw_Data!$G298)))</f>
        <v>Job Boards</v>
      </c>
      <c r="I298" s="4" t="str">
        <f>TRIM(CLEAN(Raw_Data!H298))</f>
        <v>40806</v>
      </c>
      <c r="K298" t="str">
        <f>IF(Clean_Data!$I298="","Active","Exited")</f>
        <v>Exited</v>
      </c>
      <c r="L298">
        <f ca="1">IF(Clean_Data!$K298="","",DATEDIF(Clean_Data!$K298,TODAY(),"Y"))</f>
        <v>55</v>
      </c>
      <c r="M298" t="str">
        <f>IF(Raw_Data!$L298="","",VALUE(SUBSTITUTE(SUBSTITUTE(TRIM(Raw_Data!$L298),"$",""),"k","000")))</f>
        <v/>
      </c>
    </row>
    <row r="299" spans="1:13" x14ac:dyDescent="0.3">
      <c r="A299" t="str">
        <f>IF(Raw_Data!$A299="","E"&amp;TEXT(ROW()-1,"00000"),Raw_Data!$A299)</f>
        <v>E00298</v>
      </c>
      <c r="B299" t="s">
        <v>491</v>
      </c>
      <c r="C299" t="str">
        <f>IF(OR(PROPER(TRIM(Raw_Data!$B299))="M",PROPER(TRIM(Raw_Data!$B299))="MALE"),"Male",
IF(OR(PROPER(TRIM(Raw_Data!$B299))="F",PROPER(TRIM(Raw_Data!$B299))="FEMALE"),"Female","Unknown"))</f>
        <v>Male</v>
      </c>
      <c r="D299" t="str">
        <f>IF(TRIM(CLEAN(Raw_Data!$C299))="", "Unknown", PROPER(TRIM(Raw_Data!$C299)))</f>
        <v>Unknown</v>
      </c>
      <c r="E299" t="str">
        <f>IF(TRIM(Raw_Data!$D299)="IT","IT",PROPER(TRIM(CLEAN(Raw_Data!$D299))))</f>
        <v>Accounting And Finance</v>
      </c>
      <c r="F299" t="str">
        <f>IF(OR(UPPER(TRIM(Raw_Data!E299))="COO",
UPPER(TRIM(Raw_Data!E299))="HR",
UPPER(TRIM(Raw_Data!E299))="CEO",
UPPER(TRIM(Raw_Data!E299))="CFO",
UPPER(TRIM(Raw_Data!E299))="CMO"),
UPPER(TRIM(Raw_Data!E299)),
PROPER(TRIM(CLEAN(Raw_Data!E299))))</f>
        <v>Marketing Manager</v>
      </c>
      <c r="G299" t="str">
        <f>SUBSTITUTE(PROPER(TRIM(CLEAN(Raw_Data!$F299)))," ","-")</f>
        <v/>
      </c>
      <c r="H299" t="str">
        <f>PROPER(TRIM(CLEAN(Raw_Data!$G299)))</f>
        <v>Job Boards</v>
      </c>
      <c r="I299" s="4" t="str">
        <f>TRIM(CLEAN(Raw_Data!H299))</f>
        <v>42514</v>
      </c>
      <c r="K299" t="str">
        <f>IF(Clean_Data!$I299="","Active","Exited")</f>
        <v>Active</v>
      </c>
      <c r="L299">
        <f ca="1">IF(Clean_Data!$K299="","",DATEDIF(Clean_Data!$K299,TODAY(),"Y"))</f>
        <v>47</v>
      </c>
      <c r="M299">
        <f>IF(Raw_Data!$L299="","",VALUE(SUBSTITUTE(SUBSTITUTE(TRIM(Raw_Data!$L299),"$",""),"k","000")))</f>
        <v>78000</v>
      </c>
    </row>
    <row r="300" spans="1:13" x14ac:dyDescent="0.3">
      <c r="A300" t="str">
        <f>IF(Raw_Data!$A300="","E"&amp;TEXT(ROW()-1,"00000"),Raw_Data!$A300)</f>
        <v>E00299</v>
      </c>
      <c r="B300" t="s">
        <v>492</v>
      </c>
      <c r="C300" t="str">
        <f>IF(OR(PROPER(TRIM(Raw_Data!$B300))="M",PROPER(TRIM(Raw_Data!$B300))="MALE"),"Male",
IF(OR(PROPER(TRIM(Raw_Data!$B300))="F",PROPER(TRIM(Raw_Data!$B300))="FEMALE"),"Female","Unknown"))</f>
        <v>Unknown</v>
      </c>
      <c r="D300" t="str">
        <f>IF(TRIM(CLEAN(Raw_Data!$C300))="", "Unknown", PROPER(TRIM(Raw_Data!$C300)))</f>
        <v>New York</v>
      </c>
      <c r="E300" t="str">
        <f>IF(TRIM(Raw_Data!$D300)="IT","IT",PROPER(TRIM(CLEAN(Raw_Data!$D300))))</f>
        <v/>
      </c>
      <c r="F300" t="str">
        <f>IF(OR(UPPER(TRIM(Raw_Data!E300))="COO",
UPPER(TRIM(Raw_Data!E300))="HR",
UPPER(TRIM(Raw_Data!E300))="CEO",
UPPER(TRIM(Raw_Data!E300))="CFO",
UPPER(TRIM(Raw_Data!E300))="CMO"),
UPPER(TRIM(Raw_Data!E300)),
PROPER(TRIM(CLEAN(Raw_Data!E300))))</f>
        <v>Developer</v>
      </c>
      <c r="G300" t="str">
        <f>SUBSTITUTE(PROPER(TRIM(CLEAN(Raw_Data!$F300)))," ","-")</f>
        <v>Part-Time</v>
      </c>
      <c r="H300" t="str">
        <f>PROPER(TRIM(CLEAN(Raw_Data!$G300)))</f>
        <v/>
      </c>
      <c r="I300" s="4" t="str">
        <f>TRIM(CLEAN(Raw_Data!H300))</f>
        <v>43960</v>
      </c>
      <c r="K300" t="str">
        <f>IF(Clean_Data!$I300="","Active","Exited")</f>
        <v>Active</v>
      </c>
      <c r="L300">
        <f ca="1">IF(Clean_Data!$K300="","",DATEDIF(Clean_Data!$K300,TODAY(),"Y"))</f>
        <v>25</v>
      </c>
      <c r="M300">
        <f>IF(Raw_Data!$L300="","",VALUE(SUBSTITUTE(SUBSTITUTE(TRIM(Raw_Data!$L300),"$",""),"k","000")))</f>
        <v>94709</v>
      </c>
    </row>
    <row r="301" spans="1:13" x14ac:dyDescent="0.3">
      <c r="A301" t="str">
        <f>IF(Raw_Data!$A301="","E"&amp;TEXT(ROW()-1,"00000"),Raw_Data!$A301)</f>
        <v>E00300</v>
      </c>
      <c r="B301" t="s">
        <v>494</v>
      </c>
      <c r="C301" t="str">
        <f>IF(OR(PROPER(TRIM(Raw_Data!$B301))="M",PROPER(TRIM(Raw_Data!$B301))="MALE"),"Male",
IF(OR(PROPER(TRIM(Raw_Data!$B301))="F",PROPER(TRIM(Raw_Data!$B301))="FEMALE"),"Female","Unknown"))</f>
        <v>Male</v>
      </c>
      <c r="D301" t="str">
        <f>IF(TRIM(CLEAN(Raw_Data!$C301))="", "Unknown", PROPER(TRIM(Raw_Data!$C301)))</f>
        <v>New York</v>
      </c>
      <c r="E301" t="str">
        <f>IF(TRIM(Raw_Data!$D301)="IT","IT",PROPER(TRIM(CLEAN(Raw_Data!$D301))))</f>
        <v>IT</v>
      </c>
      <c r="F301" t="str">
        <f>IF(OR(UPPER(TRIM(Raw_Data!E301))="COO",
UPPER(TRIM(Raw_Data!E301))="HR",
UPPER(TRIM(Raw_Data!E301))="CEO",
UPPER(TRIM(Raw_Data!E301))="CFO",
UPPER(TRIM(Raw_Data!E301))="CMO"),
UPPER(TRIM(Raw_Data!E301)),
PROPER(TRIM(CLEAN(Raw_Data!E301))))</f>
        <v>Accountant</v>
      </c>
      <c r="G301" t="str">
        <f>SUBSTITUTE(PROPER(TRIM(CLEAN(Raw_Data!$F301)))," ","-")</f>
        <v/>
      </c>
      <c r="H301" t="str">
        <f>PROPER(TRIM(CLEAN(Raw_Data!$G301)))</f>
        <v>Career Fairs</v>
      </c>
      <c r="I301" s="4" t="str">
        <f>TRIM(CLEAN(Raw_Data!H301))</f>
        <v>43942</v>
      </c>
      <c r="K301" t="str">
        <f>IF(Clean_Data!$I301="","Active","Exited")</f>
        <v>Exited</v>
      </c>
      <c r="L301">
        <f ca="1">IF(Clean_Data!$K301="","",DATEDIF(Clean_Data!$K301,TODAY(),"Y"))</f>
        <v>48</v>
      </c>
      <c r="M301">
        <f>IF(Raw_Data!$L301="","",VALUE(SUBSTITUTE(SUBSTITUTE(TRIM(Raw_Data!$L301),"$",""),"k","000")))</f>
        <v>62077</v>
      </c>
    </row>
    <row r="302" spans="1:13" x14ac:dyDescent="0.3">
      <c r="A302" t="str">
        <f>IF(Raw_Data!$A302="","E"&amp;TEXT(ROW()-1,"00000"),Raw_Data!$A302)</f>
        <v>E00301</v>
      </c>
      <c r="B302" t="s">
        <v>495</v>
      </c>
      <c r="C302" t="str">
        <f>IF(OR(PROPER(TRIM(Raw_Data!$B302))="M",PROPER(TRIM(Raw_Data!$B302))="MALE"),"Male",
IF(OR(PROPER(TRIM(Raw_Data!$B302))="F",PROPER(TRIM(Raw_Data!$B302))="FEMALE"),"Female","Unknown"))</f>
        <v>Male</v>
      </c>
      <c r="D302" t="str">
        <f>IF(TRIM(CLEAN(Raw_Data!$C302))="", "Unknown", PROPER(TRIM(Raw_Data!$C302)))</f>
        <v>Denver</v>
      </c>
      <c r="E302" t="str">
        <f>IF(TRIM(Raw_Data!$D302)="IT","IT",PROPER(TRIM(CLEAN(Raw_Data!$D302))))</f>
        <v>Marketing</v>
      </c>
      <c r="F302" t="str">
        <f>IF(OR(UPPER(TRIM(Raw_Data!E302))="COO",
UPPER(TRIM(Raw_Data!E302))="HR",
UPPER(TRIM(Raw_Data!E302))="CEO",
UPPER(TRIM(Raw_Data!E302))="CFO",
UPPER(TRIM(Raw_Data!E302))="CMO"),
UPPER(TRIM(Raw_Data!E302)),
PROPER(TRIM(CLEAN(Raw_Data!E302))))</f>
        <v>Developer</v>
      </c>
      <c r="G302" t="str">
        <f>SUBSTITUTE(PROPER(TRIM(CLEAN(Raw_Data!$F302)))," ","-")</f>
        <v>Full-Time</v>
      </c>
      <c r="H302" t="str">
        <f>PROPER(TRIM(CLEAN(Raw_Data!$G302)))</f>
        <v>Recruiting Agency</v>
      </c>
      <c r="I302" s="4" t="str">
        <f>TRIM(CLEAN(Raw_Data!H302))</f>
        <v>40408</v>
      </c>
      <c r="K302" t="str">
        <f>IF(Clean_Data!$I302="","Active","Exited")</f>
        <v>Exited</v>
      </c>
      <c r="L302">
        <f ca="1">IF(Clean_Data!$K302="","",DATEDIF(Clean_Data!$K302,TODAY(),"Y"))</f>
        <v>31</v>
      </c>
      <c r="M302">
        <f>IF(Raw_Data!$L302="","",VALUE(SUBSTITUTE(SUBSTITUTE(TRIM(Raw_Data!$L302),"$",""),"k","000")))</f>
        <v>81572</v>
      </c>
    </row>
    <row r="303" spans="1:13" x14ac:dyDescent="0.3">
      <c r="A303" t="str">
        <f>IF(Raw_Data!$A303="","E"&amp;TEXT(ROW()-1,"00000"),Raw_Data!$A303)</f>
        <v>E00302</v>
      </c>
      <c r="B303" t="s">
        <v>497</v>
      </c>
      <c r="C303" t="str">
        <f>IF(OR(PROPER(TRIM(Raw_Data!$B303))="M",PROPER(TRIM(Raw_Data!$B303))="MALE"),"Male",
IF(OR(PROPER(TRIM(Raw_Data!$B303))="F",PROPER(TRIM(Raw_Data!$B303))="FEMALE"),"Female","Unknown"))</f>
        <v>Male</v>
      </c>
      <c r="D303" t="str">
        <f>IF(TRIM(CLEAN(Raw_Data!$C303))="", "Unknown", PROPER(TRIM(Raw_Data!$C303)))</f>
        <v>Austin</v>
      </c>
      <c r="E303" t="str">
        <f>IF(TRIM(Raw_Data!$D303)="IT","IT",PROPER(TRIM(CLEAN(Raw_Data!$D303))))</f>
        <v>Logistics</v>
      </c>
      <c r="F303" t="str">
        <f>IF(OR(UPPER(TRIM(Raw_Data!E303))="COO",
UPPER(TRIM(Raw_Data!E303))="HR",
UPPER(TRIM(Raw_Data!E303))="CEO",
UPPER(TRIM(Raw_Data!E303))="CFO",
UPPER(TRIM(Raw_Data!E303))="CMO"),
UPPER(TRIM(Raw_Data!E303)),
PROPER(TRIM(CLEAN(Raw_Data!E303))))</f>
        <v>Analyst</v>
      </c>
      <c r="G303" t="str">
        <f>SUBSTITUTE(PROPER(TRIM(CLEAN(Raw_Data!$F303)))," ","-")</f>
        <v>Part-Time</v>
      </c>
      <c r="H303" t="str">
        <f>PROPER(TRIM(CLEAN(Raw_Data!$G303)))</f>
        <v/>
      </c>
      <c r="I303" s="4" t="str">
        <f>TRIM(CLEAN(Raw_Data!H303))</f>
        <v>44100</v>
      </c>
      <c r="K303" t="str">
        <f>IF(Clean_Data!$I303="","Active","Exited")</f>
        <v>Active</v>
      </c>
      <c r="L303">
        <f ca="1">IF(Clean_Data!$K303="","",DATEDIF(Clean_Data!$K303,TODAY(),"Y"))</f>
        <v>52</v>
      </c>
      <c r="M303">
        <f>IF(Raw_Data!$L303="","",VALUE(SUBSTITUTE(SUBSTITUTE(TRIM(Raw_Data!$L303),"$",""),"k","000")))</f>
        <v>89480</v>
      </c>
    </row>
    <row r="304" spans="1:13" x14ac:dyDescent="0.3">
      <c r="A304" t="str">
        <f>IF(Raw_Data!$A304="","E"&amp;TEXT(ROW()-1,"00000"),Raw_Data!$A304)</f>
        <v>E00303</v>
      </c>
      <c r="B304" t="s">
        <v>499</v>
      </c>
      <c r="C304" t="str">
        <f>IF(OR(PROPER(TRIM(Raw_Data!$B304))="M",PROPER(TRIM(Raw_Data!$B304))="MALE"),"Male",
IF(OR(PROPER(TRIM(Raw_Data!$B304))="F",PROPER(TRIM(Raw_Data!$B304))="FEMALE"),"Female","Unknown"))</f>
        <v>Unknown</v>
      </c>
      <c r="D304" t="str">
        <f>IF(TRIM(CLEAN(Raw_Data!$C304))="", "Unknown", PROPER(TRIM(Raw_Data!$C304)))</f>
        <v>Seattle</v>
      </c>
      <c r="E304" t="str">
        <f>IF(TRIM(Raw_Data!$D304)="IT","IT",PROPER(TRIM(CLEAN(Raw_Data!$D304))))</f>
        <v>Marketing</v>
      </c>
      <c r="F304" t="str">
        <f>IF(OR(UPPER(TRIM(Raw_Data!E304))="COO",
UPPER(TRIM(Raw_Data!E304))="HR",
UPPER(TRIM(Raw_Data!E304))="CEO",
UPPER(TRIM(Raw_Data!E304))="CFO",
UPPER(TRIM(Raw_Data!E304))="CMO"),
UPPER(TRIM(Raw_Data!E304)),
PROPER(TRIM(CLEAN(Raw_Data!E304))))</f>
        <v>Marketing Manager</v>
      </c>
      <c r="G304" t="str">
        <f>SUBSTITUTE(PROPER(TRIM(CLEAN(Raw_Data!$F304)))," ","-")</f>
        <v/>
      </c>
      <c r="H304" t="str">
        <f>PROPER(TRIM(CLEAN(Raw_Data!$G304)))</f>
        <v>Career Fairs</v>
      </c>
      <c r="I304" s="4" t="str">
        <f>TRIM(CLEAN(Raw_Data!H304))</f>
        <v>41173</v>
      </c>
      <c r="K304" t="str">
        <f>IF(Clean_Data!$I304="","Active","Exited")</f>
        <v>Exited</v>
      </c>
      <c r="L304" t="str">
        <f ca="1">IF(Clean_Data!$K304="","",DATEDIF(Clean_Data!$K304,TODAY(),"Y"))</f>
        <v/>
      </c>
      <c r="M304" t="str">
        <f>IF(Raw_Data!$L304="","",VALUE(SUBSTITUTE(SUBSTITUTE(TRIM(Raw_Data!$L304),"$",""),"k","000")))</f>
        <v/>
      </c>
    </row>
    <row r="305" spans="1:13" x14ac:dyDescent="0.3">
      <c r="A305" t="str">
        <f>IF(Raw_Data!$A305="","E"&amp;TEXT(ROW()-1,"00000"),Raw_Data!$A305)</f>
        <v>E00304</v>
      </c>
      <c r="B305" t="s">
        <v>500</v>
      </c>
      <c r="C305" t="str">
        <f>IF(OR(PROPER(TRIM(Raw_Data!$B305))="M",PROPER(TRIM(Raw_Data!$B305))="MALE"),"Male",
IF(OR(PROPER(TRIM(Raw_Data!$B305))="F",PROPER(TRIM(Raw_Data!$B305))="FEMALE"),"Female","Unknown"))</f>
        <v>Female</v>
      </c>
      <c r="D305" t="str">
        <f>IF(TRIM(CLEAN(Raw_Data!$C305))="", "Unknown", PROPER(TRIM(Raw_Data!$C305)))</f>
        <v>Miami</v>
      </c>
      <c r="E305" t="str">
        <f>IF(TRIM(Raw_Data!$D305)="IT","IT",PROPER(TRIM(CLEAN(Raw_Data!$D305))))</f>
        <v/>
      </c>
      <c r="F305" t="str">
        <f>IF(OR(UPPER(TRIM(Raw_Data!E305))="COO",
UPPER(TRIM(Raw_Data!E305))="HR",
UPPER(TRIM(Raw_Data!E305))="CEO",
UPPER(TRIM(Raw_Data!E305))="CFO",
UPPER(TRIM(Raw_Data!E305))="CMO"),
UPPER(TRIM(Raw_Data!E305)),
PROPER(TRIM(CLEAN(Raw_Data!E305))))</f>
        <v>Sales Executive</v>
      </c>
      <c r="G305" t="str">
        <f>SUBSTITUTE(PROPER(TRIM(CLEAN(Raw_Data!$F305)))," ","-")</f>
        <v>Full-Time</v>
      </c>
      <c r="H305" t="str">
        <f>PROPER(TRIM(CLEAN(Raw_Data!$G305)))</f>
        <v/>
      </c>
      <c r="I305" s="4" t="str">
        <f>TRIM(CLEAN(Raw_Data!H305))</f>
        <v>43101</v>
      </c>
      <c r="K305" t="str">
        <f>IF(Clean_Data!$I305="","Active","Exited")</f>
        <v>Active</v>
      </c>
      <c r="L305">
        <f ca="1">IF(Clean_Data!$K305="","",DATEDIF(Clean_Data!$K305,TODAY(),"Y"))</f>
        <v>43</v>
      </c>
      <c r="M305">
        <f>IF(Raw_Data!$L305="","",VALUE(SUBSTITUTE(SUBSTITUTE(TRIM(Raw_Data!$L305),"$",""),"k","000")))</f>
        <v>77714</v>
      </c>
    </row>
    <row r="306" spans="1:13" x14ac:dyDescent="0.3">
      <c r="A306" t="str">
        <f>IF(Raw_Data!$A306="","E"&amp;TEXT(ROW()-1,"00000"),Raw_Data!$A306)</f>
        <v>E00305</v>
      </c>
      <c r="B306" t="s">
        <v>501</v>
      </c>
      <c r="C306" t="str">
        <f>IF(OR(PROPER(TRIM(Raw_Data!$B306))="M",PROPER(TRIM(Raw_Data!$B306))="MALE"),"Male",
IF(OR(PROPER(TRIM(Raw_Data!$B306))="F",PROPER(TRIM(Raw_Data!$B306))="FEMALE"),"Female","Unknown"))</f>
        <v>Female</v>
      </c>
      <c r="D306" t="str">
        <f>IF(TRIM(CLEAN(Raw_Data!$C306))="", "Unknown", PROPER(TRIM(Raw_Data!$C306)))</f>
        <v>New York</v>
      </c>
      <c r="E306" t="str">
        <f>IF(TRIM(Raw_Data!$D306)="IT","IT",PROPER(TRIM(CLEAN(Raw_Data!$D306))))</f>
        <v>Legal</v>
      </c>
      <c r="F306" s="2" t="str">
        <f>UPPER(LEFT(Raw_Data!E306,2))&amp;MID(PROPER(Raw_Data!E306),3,LEN(Raw_Data!E306))</f>
        <v>HR Manager</v>
      </c>
      <c r="G306" t="str">
        <f>SUBSTITUTE(PROPER(TRIM(CLEAN(Raw_Data!$F306)))," ","-")</f>
        <v>Part-Time</v>
      </c>
      <c r="H306" t="str">
        <f>PROPER(TRIM(CLEAN(Raw_Data!$G306)))</f>
        <v>Online Portal</v>
      </c>
      <c r="I306" s="4" t="str">
        <f>TRIM(CLEAN(Raw_Data!H306))</f>
        <v>40539</v>
      </c>
      <c r="K306" t="str">
        <f>IF(Clean_Data!$I306="","Active","Exited")</f>
        <v>Exited</v>
      </c>
      <c r="L306">
        <f ca="1">IF(Clean_Data!$K306="","",DATEDIF(Clean_Data!$K306,TODAY(),"Y"))</f>
        <v>26</v>
      </c>
      <c r="M306">
        <f>IF(Raw_Data!$L306="","",VALUE(SUBSTITUTE(SUBSTITUTE(TRIM(Raw_Data!$L306),"$",""),"k","000")))</f>
        <v>51001</v>
      </c>
    </row>
    <row r="307" spans="1:13" x14ac:dyDescent="0.3">
      <c r="A307" t="str">
        <f>IF(Raw_Data!$A307="","E"&amp;TEXT(ROW()-1,"00000"),Raw_Data!$A307)</f>
        <v>E00306</v>
      </c>
      <c r="B307" t="s">
        <v>502</v>
      </c>
      <c r="C307" t="str">
        <f>IF(OR(PROPER(TRIM(Raw_Data!$B307))="M",PROPER(TRIM(Raw_Data!$B307))="MALE"),"Male",
IF(OR(PROPER(TRIM(Raw_Data!$B307))="F",PROPER(TRIM(Raw_Data!$B307))="FEMALE"),"Female","Unknown"))</f>
        <v>Female</v>
      </c>
      <c r="D307" t="str">
        <f>IF(TRIM(CLEAN(Raw_Data!$C307))="", "Unknown", PROPER(TRIM(Raw_Data!$C307)))</f>
        <v>Austin</v>
      </c>
      <c r="E307" t="str">
        <f>IF(TRIM(Raw_Data!$D307)="IT","IT",PROPER(TRIM(CLEAN(Raw_Data!$D307))))</f>
        <v>Logistics</v>
      </c>
      <c r="F307" t="str">
        <f>IF(OR(UPPER(TRIM(Raw_Data!E307))="COO",
UPPER(TRIM(Raw_Data!E307))="HR",
UPPER(TRIM(Raw_Data!E307))="CEO",
UPPER(TRIM(Raw_Data!E307))="CFO",
UPPER(TRIM(Raw_Data!E307))="CMO"),
UPPER(TRIM(Raw_Data!E307)),
PROPER(TRIM(CLEAN(Raw_Data!E307))))</f>
        <v>Developer</v>
      </c>
      <c r="G307" t="str">
        <f>SUBSTITUTE(PROPER(TRIM(CLEAN(Raw_Data!$F307)))," ","-")</f>
        <v/>
      </c>
      <c r="H307" t="str">
        <f>PROPER(TRIM(CLEAN(Raw_Data!$G307)))</f>
        <v>Recruiting Agency</v>
      </c>
      <c r="I307" s="4" t="str">
        <f>TRIM(CLEAN(Raw_Data!H307))</f>
        <v>44027</v>
      </c>
      <c r="K307" t="str">
        <f>IF(Clean_Data!$I307="","Active","Exited")</f>
        <v>Exited</v>
      </c>
      <c r="L307">
        <f ca="1">IF(Clean_Data!$K307="","",DATEDIF(Clean_Data!$K307,TODAY(),"Y"))</f>
        <v>55</v>
      </c>
      <c r="M307">
        <f>IF(Raw_Data!$L307="","",VALUE(SUBSTITUTE(SUBSTITUTE(TRIM(Raw_Data!$L307),"$",""),"k","000")))</f>
        <v>40550</v>
      </c>
    </row>
    <row r="308" spans="1:13" x14ac:dyDescent="0.3">
      <c r="A308" t="str">
        <f>IF(Raw_Data!$A308="","E"&amp;TEXT(ROW()-1,"00000"),Raw_Data!$A308)</f>
        <v>E00307</v>
      </c>
      <c r="B308" t="s">
        <v>504</v>
      </c>
      <c r="C308" t="str">
        <f>IF(OR(PROPER(TRIM(Raw_Data!$B308))="M",PROPER(TRIM(Raw_Data!$B308))="MALE"),"Male",
IF(OR(PROPER(TRIM(Raw_Data!$B308))="F",PROPER(TRIM(Raw_Data!$B308))="FEMALE"),"Female","Unknown"))</f>
        <v>Male</v>
      </c>
      <c r="D308" t="str">
        <f>IF(TRIM(CLEAN(Raw_Data!$C308))="", "Unknown", PROPER(TRIM(Raw_Data!$C308)))</f>
        <v>Austin</v>
      </c>
      <c r="E308" t="str">
        <f>IF(TRIM(Raw_Data!$D308)="IT","IT",PROPER(TRIM(CLEAN(Raw_Data!$D308))))</f>
        <v>IT</v>
      </c>
      <c r="F308" t="str">
        <f>IF(OR(UPPER(TRIM(Raw_Data!E308))="COO",
UPPER(TRIM(Raw_Data!E308))="HR",
UPPER(TRIM(Raw_Data!E308))="CEO",
UPPER(TRIM(Raw_Data!E308))="CFO",
UPPER(TRIM(Raw_Data!E308))="CMO"),
UPPER(TRIM(Raw_Data!E308)),
PROPER(TRIM(CLEAN(Raw_Data!E308))))</f>
        <v>Engineer</v>
      </c>
      <c r="G308" t="str">
        <f>SUBSTITUTE(PROPER(TRIM(CLEAN(Raw_Data!$F308)))," ","-")</f>
        <v>Full-Time</v>
      </c>
      <c r="H308" t="str">
        <f>PROPER(TRIM(CLEAN(Raw_Data!$G308)))</f>
        <v>Recruiting Agency</v>
      </c>
      <c r="I308" s="4" t="str">
        <f>TRIM(CLEAN(Raw_Data!H308))</f>
        <v>41119</v>
      </c>
      <c r="K308" t="str">
        <f>IF(Clean_Data!$I308="","Active","Exited")</f>
        <v>Active</v>
      </c>
      <c r="L308">
        <f ca="1">IF(Clean_Data!$K308="","",DATEDIF(Clean_Data!$K308,TODAY(),"Y"))</f>
        <v>40</v>
      </c>
      <c r="M308">
        <f>IF(Raw_Data!$L308="","",VALUE(SUBSTITUTE(SUBSTITUTE(TRIM(Raw_Data!$L308),"$",""),"k","000")))</f>
        <v>30189</v>
      </c>
    </row>
    <row r="309" spans="1:13" x14ac:dyDescent="0.3">
      <c r="A309" t="str">
        <f>IF(Raw_Data!$A309="","E"&amp;TEXT(ROW()-1,"00000"),Raw_Data!$A309)</f>
        <v>E00308</v>
      </c>
      <c r="B309" t="s">
        <v>506</v>
      </c>
      <c r="C309" t="str">
        <f>IF(OR(PROPER(TRIM(Raw_Data!$B309))="M",PROPER(TRIM(Raw_Data!$B309))="MALE"),"Male",
IF(OR(PROPER(TRIM(Raw_Data!$B309))="F",PROPER(TRIM(Raw_Data!$B309))="FEMALE"),"Female","Unknown"))</f>
        <v>Unknown</v>
      </c>
      <c r="D309" t="str">
        <f>IF(TRIM(CLEAN(Raw_Data!$C309))="", "Unknown", PROPER(TRIM(Raw_Data!$C309)))</f>
        <v>New York</v>
      </c>
      <c r="E309" t="str">
        <f>IF(TRIM(Raw_Data!$D309)="IT","IT",PROPER(TRIM(CLEAN(Raw_Data!$D309))))</f>
        <v>Customer Service</v>
      </c>
      <c r="F309" t="str">
        <f>IF(OR(UPPER(TRIM(Raw_Data!E309))="COO",
UPPER(TRIM(Raw_Data!E309))="HR",
UPPER(TRIM(Raw_Data!E309))="CEO",
UPPER(TRIM(Raw_Data!E309))="CFO",
UPPER(TRIM(Raw_Data!E309))="CMO"),
UPPER(TRIM(Raw_Data!E309)),
PROPER(TRIM(CLEAN(Raw_Data!E309))))</f>
        <v>Accountant</v>
      </c>
      <c r="G309" t="str">
        <f>SUBSTITUTE(PROPER(TRIM(CLEAN(Raw_Data!$F309)))," ","-")</f>
        <v>Full-Time</v>
      </c>
      <c r="H309" t="str">
        <f>PROPER(TRIM(CLEAN(Raw_Data!$G309)))</f>
        <v>Internal Referral</v>
      </c>
      <c r="I309" s="4" t="str">
        <f>TRIM(CLEAN(Raw_Data!H309))</f>
        <v>N/A</v>
      </c>
      <c r="K309" t="str">
        <f>IF(Clean_Data!$I309="","Active","Exited")</f>
        <v>Active</v>
      </c>
      <c r="L309">
        <f ca="1">IF(Clean_Data!$K309="","",DATEDIF(Clean_Data!$K309,TODAY(),"Y"))</f>
        <v>43</v>
      </c>
      <c r="M309">
        <f>IF(Raw_Data!$L309="","",VALUE(SUBSTITUTE(SUBSTITUTE(TRIM(Raw_Data!$L309),"$",""),"k","000")))</f>
        <v>98127</v>
      </c>
    </row>
    <row r="310" spans="1:13" x14ac:dyDescent="0.3">
      <c r="A310" t="str">
        <f>IF(Raw_Data!$A310="","E"&amp;TEXT(ROW()-1,"00000"),Raw_Data!$A310)</f>
        <v>E00309</v>
      </c>
      <c r="B310" t="s">
        <v>507</v>
      </c>
      <c r="C310" t="str">
        <f>IF(OR(PROPER(TRIM(Raw_Data!$B310))="M",PROPER(TRIM(Raw_Data!$B310))="MALE"),"Male",
IF(OR(PROPER(TRIM(Raw_Data!$B310))="F",PROPER(TRIM(Raw_Data!$B310))="FEMALE"),"Female","Unknown"))</f>
        <v>Unknown</v>
      </c>
      <c r="D310" t="str">
        <f>IF(TRIM(CLEAN(Raw_Data!$C310))="", "Unknown", PROPER(TRIM(Raw_Data!$C310)))</f>
        <v>Denver</v>
      </c>
      <c r="E310" t="str">
        <f>IF(TRIM(Raw_Data!$D310)="IT","IT",PROPER(TRIM(CLEAN(Raw_Data!$D310))))</f>
        <v>Logistics</v>
      </c>
      <c r="F310" t="s">
        <v>6134</v>
      </c>
      <c r="G310" t="str">
        <f>SUBSTITUTE(PROPER(TRIM(CLEAN(Raw_Data!$F310)))," ","-")</f>
        <v>Full-Time</v>
      </c>
      <c r="H310" t="str">
        <f>PROPER(TRIM(CLEAN(Raw_Data!$G310)))</f>
        <v>Job Boards</v>
      </c>
      <c r="I310" s="4" t="str">
        <f>TRIM(CLEAN(Raw_Data!H310))</f>
        <v>N/A</v>
      </c>
      <c r="K310" t="str">
        <f>IF(Clean_Data!$I310="","Active","Exited")</f>
        <v>Active</v>
      </c>
      <c r="L310">
        <f ca="1">IF(Clean_Data!$K310="","",DATEDIF(Clean_Data!$K310,TODAY(),"Y"))</f>
        <v>50</v>
      </c>
      <c r="M310" t="str">
        <f>IF(Raw_Data!$L310="","",VALUE(SUBSTITUTE(SUBSTITUTE(TRIM(Raw_Data!$L310),"$",""),"k","000")))</f>
        <v/>
      </c>
    </row>
    <row r="311" spans="1:13" x14ac:dyDescent="0.3">
      <c r="A311" t="str">
        <f>IF(Raw_Data!$A311="","E"&amp;TEXT(ROW()-1,"00000"),Raw_Data!$A311)</f>
        <v>E00310</v>
      </c>
      <c r="B311" t="s">
        <v>508</v>
      </c>
      <c r="C311" t="str">
        <f>IF(OR(PROPER(TRIM(Raw_Data!$B311))="M",PROPER(TRIM(Raw_Data!$B311))="MALE"),"Male",
IF(OR(PROPER(TRIM(Raw_Data!$B311))="F",PROPER(TRIM(Raw_Data!$B311))="FEMALE"),"Female","Unknown"))</f>
        <v>Male</v>
      </c>
      <c r="D311" t="str">
        <f>IF(TRIM(CLEAN(Raw_Data!$C311))="", "Unknown", PROPER(TRIM(Raw_Data!$C311)))</f>
        <v>San Diego</v>
      </c>
      <c r="E311" t="str">
        <f>IF(TRIM(Raw_Data!$D311)="IT","IT",PROPER(TRIM(CLEAN(Raw_Data!$D311))))</f>
        <v/>
      </c>
      <c r="F311" t="str">
        <f>IF(OR(UPPER(TRIM(Raw_Data!E311))="COO",
UPPER(TRIM(Raw_Data!E311))="HR",
UPPER(TRIM(Raw_Data!E311))="CEO",
UPPER(TRIM(Raw_Data!E311))="CFO",
UPPER(TRIM(Raw_Data!E311))="CMO"),
UPPER(TRIM(Raw_Data!E311)),
PROPER(TRIM(CLEAN(Raw_Data!E311))))</f>
        <v>Accountant</v>
      </c>
      <c r="G311" t="str">
        <f>SUBSTITUTE(PROPER(TRIM(CLEAN(Raw_Data!$F311)))," ","-")</f>
        <v/>
      </c>
      <c r="H311" t="str">
        <f>PROPER(TRIM(CLEAN(Raw_Data!$G311)))</f>
        <v>Recruiting Agency</v>
      </c>
      <c r="I311" s="4" t="str">
        <f>TRIM(CLEAN(Raw_Data!H311))</f>
        <v>40071</v>
      </c>
      <c r="K311" t="str">
        <f>IF(Clean_Data!$I311="","Active","Exited")</f>
        <v>Active</v>
      </c>
      <c r="L311">
        <f ca="1">IF(Clean_Data!$K311="","",DATEDIF(Clean_Data!$K311,TODAY(),"Y"))</f>
        <v>48</v>
      </c>
      <c r="M311">
        <f>IF(Raw_Data!$L311="","",VALUE(SUBSTITUTE(SUBSTITUTE(TRIM(Raw_Data!$L311),"$",""),"k","000")))</f>
        <v>54000</v>
      </c>
    </row>
    <row r="312" spans="1:13" x14ac:dyDescent="0.3">
      <c r="A312" t="str">
        <f>IF(Raw_Data!$A312="","E"&amp;TEXT(ROW()-1,"00000"),Raw_Data!$A312)</f>
        <v>E00311</v>
      </c>
      <c r="B312" t="s">
        <v>510</v>
      </c>
      <c r="C312" t="str">
        <f>IF(OR(PROPER(TRIM(Raw_Data!$B312))="M",PROPER(TRIM(Raw_Data!$B312))="MALE"),"Male",
IF(OR(PROPER(TRIM(Raw_Data!$B312))="F",PROPER(TRIM(Raw_Data!$B312))="FEMALE"),"Female","Unknown"))</f>
        <v>Female</v>
      </c>
      <c r="D312" t="str">
        <f>IF(TRIM(CLEAN(Raw_Data!$C312))="", "Unknown", PROPER(TRIM(Raw_Data!$C312)))</f>
        <v>New York</v>
      </c>
      <c r="E312" t="str">
        <f>IF(TRIM(Raw_Data!$D312)="IT","IT",PROPER(TRIM(CLEAN(Raw_Data!$D312))))</f>
        <v>Legal</v>
      </c>
      <c r="F312" t="str">
        <f>IF(OR(UPPER(TRIM(Raw_Data!E312))="COO",
UPPER(TRIM(Raw_Data!E312))="HR",
UPPER(TRIM(Raw_Data!E312))="CEO",
UPPER(TRIM(Raw_Data!E312))="CFO",
UPPER(TRIM(Raw_Data!E312))="CMO"),
UPPER(TRIM(Raw_Data!E312)),
PROPER(TRIM(CLEAN(Raw_Data!E312))))</f>
        <v>Marketing Manager</v>
      </c>
      <c r="G312" t="str">
        <f>SUBSTITUTE(PROPER(TRIM(CLEAN(Raw_Data!$F312)))," ","-")</f>
        <v>Full-Time</v>
      </c>
      <c r="H312" t="str">
        <f>PROPER(TRIM(CLEAN(Raw_Data!$G312)))</f>
        <v>Recruiting Agency</v>
      </c>
      <c r="I312" s="4" t="str">
        <f>TRIM(CLEAN(Raw_Data!H312))</f>
        <v>40465</v>
      </c>
      <c r="K312" t="str">
        <f>IF(Clean_Data!$I312="","Active","Exited")</f>
        <v>Active</v>
      </c>
      <c r="L312">
        <f ca="1">IF(Clean_Data!$K312="","",DATEDIF(Clean_Data!$K312,TODAY(),"Y"))</f>
        <v>61</v>
      </c>
      <c r="M312" t="str">
        <f>IF(Raw_Data!$L312="","",VALUE(SUBSTITUTE(SUBSTITUTE(TRIM(Raw_Data!$L312),"$",""),"k","000")))</f>
        <v/>
      </c>
    </row>
    <row r="313" spans="1:13" x14ac:dyDescent="0.3">
      <c r="A313" t="str">
        <f>IF(Raw_Data!$A313="","E"&amp;TEXT(ROW()-1,"00000"),Raw_Data!$A313)</f>
        <v>E00312</v>
      </c>
      <c r="B313" t="s">
        <v>511</v>
      </c>
      <c r="C313" t="str">
        <f>IF(OR(PROPER(TRIM(Raw_Data!$B313))="M",PROPER(TRIM(Raw_Data!$B313))="MALE"),"Male",
IF(OR(PROPER(TRIM(Raw_Data!$B313))="F",PROPER(TRIM(Raw_Data!$B313))="FEMALE"),"Female","Unknown"))</f>
        <v>Male</v>
      </c>
      <c r="D313" t="str">
        <f>IF(TRIM(CLEAN(Raw_Data!$C313))="", "Unknown", PROPER(TRIM(Raw_Data!$C313)))</f>
        <v>Miami</v>
      </c>
      <c r="E313" t="str">
        <f>IF(TRIM(Raw_Data!$D313)="IT","IT",PROPER(TRIM(CLEAN(Raw_Data!$D313))))</f>
        <v>Operations</v>
      </c>
      <c r="F313" t="str">
        <f>IF(OR(UPPER(TRIM(Raw_Data!E313))="COO",
UPPER(TRIM(Raw_Data!E313))="HR",
UPPER(TRIM(Raw_Data!E313))="CEO",
UPPER(TRIM(Raw_Data!E313))="CFO",
UPPER(TRIM(Raw_Data!E313))="CMO"),
UPPER(TRIM(Raw_Data!E313)),
PROPER(TRIM(CLEAN(Raw_Data!E313))))</f>
        <v>Sales Executive</v>
      </c>
      <c r="G313" t="str">
        <f>SUBSTITUTE(PROPER(TRIM(CLEAN(Raw_Data!$F313)))," ","-")</f>
        <v>Full-Time</v>
      </c>
      <c r="H313" t="str">
        <f>PROPER(TRIM(CLEAN(Raw_Data!$G313)))</f>
        <v>Recruiting Agency</v>
      </c>
      <c r="I313" s="4" t="str">
        <f>TRIM(CLEAN(Raw_Data!H313))</f>
        <v>41451</v>
      </c>
      <c r="K313" t="str">
        <f>IF(Clean_Data!$I313="","Active","Exited")</f>
        <v>Active</v>
      </c>
      <c r="L313" t="str">
        <f ca="1">IF(Clean_Data!$K313="","",DATEDIF(Clean_Data!$K313,TODAY(),"Y"))</f>
        <v/>
      </c>
      <c r="M313" t="str">
        <f>IF(Raw_Data!$L313="","",VALUE(SUBSTITUTE(SUBSTITUTE(TRIM(Raw_Data!$L313),"$",""),"k","000")))</f>
        <v/>
      </c>
    </row>
    <row r="314" spans="1:13" x14ac:dyDescent="0.3">
      <c r="A314" t="str">
        <f>IF(Raw_Data!$A314="","E"&amp;TEXT(ROW()-1,"00000"),Raw_Data!$A314)</f>
        <v>E00313</v>
      </c>
      <c r="B314" t="s">
        <v>513</v>
      </c>
      <c r="C314" t="str">
        <f>IF(OR(PROPER(TRIM(Raw_Data!$B314))="M",PROPER(TRIM(Raw_Data!$B314))="MALE"),"Male",
IF(OR(PROPER(TRIM(Raw_Data!$B314))="F",PROPER(TRIM(Raw_Data!$B314))="FEMALE"),"Female","Unknown"))</f>
        <v>Unknown</v>
      </c>
      <c r="D314" t="str">
        <f>IF(TRIM(CLEAN(Raw_Data!$C314))="", "Unknown", PROPER(TRIM(Raw_Data!$C314)))</f>
        <v>Seattle</v>
      </c>
      <c r="E314" t="str">
        <f>IF(TRIM(Raw_Data!$D314)="IT","IT",PROPER(TRIM(CLEAN(Raw_Data!$D314))))</f>
        <v/>
      </c>
      <c r="F314" t="str">
        <f>IF(OR(UPPER(TRIM(Raw_Data!E314))="COO",
UPPER(TRIM(Raw_Data!E314))="HR",
UPPER(TRIM(Raw_Data!E314))="CEO",
UPPER(TRIM(Raw_Data!E314))="CFO",
UPPER(TRIM(Raw_Data!E314))="CMO"),
UPPER(TRIM(Raw_Data!E314)),
PROPER(TRIM(CLEAN(Raw_Data!E314))))</f>
        <v>Analyst</v>
      </c>
      <c r="G314" t="str">
        <f>SUBSTITUTE(PROPER(TRIM(CLEAN(Raw_Data!$F314)))," ","-")</f>
        <v>Part-Time</v>
      </c>
      <c r="H314" t="str">
        <f>PROPER(TRIM(CLEAN(Raw_Data!$G314)))</f>
        <v>Recruiting Agency</v>
      </c>
      <c r="I314" s="4" t="str">
        <f>TRIM(CLEAN(Raw_Data!H314))</f>
        <v>39928</v>
      </c>
      <c r="K314" t="str">
        <f>IF(Clean_Data!$I314="","Active","Exited")</f>
        <v>Exited</v>
      </c>
      <c r="L314">
        <f ca="1">IF(Clean_Data!$K314="","",DATEDIF(Clean_Data!$K314,TODAY(),"Y"))</f>
        <v>34</v>
      </c>
      <c r="M314">
        <f>IF(Raw_Data!$L314="","",VALUE(SUBSTITUTE(SUBSTITUTE(TRIM(Raw_Data!$L314),"$",""),"k","000")))</f>
        <v>35147</v>
      </c>
    </row>
    <row r="315" spans="1:13" x14ac:dyDescent="0.3">
      <c r="A315" t="str">
        <f>IF(Raw_Data!$A315="","E"&amp;TEXT(ROW()-1,"00000"),Raw_Data!$A315)</f>
        <v>E00314</v>
      </c>
      <c r="B315" t="s">
        <v>515</v>
      </c>
      <c r="C315" t="str">
        <f>IF(OR(PROPER(TRIM(Raw_Data!$B315))="M",PROPER(TRIM(Raw_Data!$B315))="MALE"),"Male",
IF(OR(PROPER(TRIM(Raw_Data!$B315))="F",PROPER(TRIM(Raw_Data!$B315))="FEMALE"),"Female","Unknown"))</f>
        <v>Female</v>
      </c>
      <c r="D315" t="str">
        <f>IF(TRIM(CLEAN(Raw_Data!$C315))="", "Unknown", PROPER(TRIM(Raw_Data!$C315)))</f>
        <v>Unknown</v>
      </c>
      <c r="E315" t="str">
        <f>IF(TRIM(Raw_Data!$D315)="IT","IT",PROPER(TRIM(CLEAN(Raw_Data!$D315))))</f>
        <v>Marketing</v>
      </c>
      <c r="F315" t="s">
        <v>6134</v>
      </c>
      <c r="G315" t="str">
        <f>SUBSTITUTE(PROPER(TRIM(CLEAN(Raw_Data!$F315)))," ","-")</f>
        <v/>
      </c>
      <c r="H315" t="str">
        <f>PROPER(TRIM(CLEAN(Raw_Data!$G315)))</f>
        <v>Organic</v>
      </c>
      <c r="I315" s="4" t="str">
        <f>TRIM(CLEAN(Raw_Data!H315))</f>
        <v>41996</v>
      </c>
      <c r="K315" t="str">
        <f>IF(Clean_Data!$I315="","Active","Exited")</f>
        <v>Active</v>
      </c>
      <c r="L315">
        <f ca="1">IF(Clean_Data!$K315="","",DATEDIF(Clean_Data!$K315,TODAY(),"Y"))</f>
        <v>57</v>
      </c>
      <c r="M315" t="str">
        <f>IF(Raw_Data!$L315="","",VALUE(SUBSTITUTE(SUBSTITUTE(TRIM(Raw_Data!$L315),"$",""),"k","000")))</f>
        <v/>
      </c>
    </row>
    <row r="316" spans="1:13" x14ac:dyDescent="0.3">
      <c r="A316" t="str">
        <f>IF(Raw_Data!$A316="","E"&amp;TEXT(ROW()-1,"00000"),Raw_Data!$A316)</f>
        <v>E00315</v>
      </c>
      <c r="B316" t="s">
        <v>516</v>
      </c>
      <c r="C316" t="str">
        <f>IF(OR(PROPER(TRIM(Raw_Data!$B316))="M",PROPER(TRIM(Raw_Data!$B316))="MALE"),"Male",
IF(OR(PROPER(TRIM(Raw_Data!$B316))="F",PROPER(TRIM(Raw_Data!$B316))="FEMALE"),"Female","Unknown"))</f>
        <v>Male</v>
      </c>
      <c r="D316" t="str">
        <f>IF(TRIM(CLEAN(Raw_Data!$C316))="", "Unknown", PROPER(TRIM(Raw_Data!$C316)))</f>
        <v>Denver</v>
      </c>
      <c r="E316" t="str">
        <f>IF(TRIM(Raw_Data!$D316)="IT","IT",PROPER(TRIM(CLEAN(Raw_Data!$D316))))</f>
        <v>Research</v>
      </c>
      <c r="F316" t="str">
        <f>IF(OR(UPPER(TRIM(Raw_Data!E316))="COO",
UPPER(TRIM(Raw_Data!E316))="HR",
UPPER(TRIM(Raw_Data!E316))="CEO",
UPPER(TRIM(Raw_Data!E316))="CFO",
UPPER(TRIM(Raw_Data!E316))="CMO"),
UPPER(TRIM(Raw_Data!E316)),
PROPER(TRIM(CLEAN(Raw_Data!E316))))</f>
        <v>Developer</v>
      </c>
      <c r="G316" t="str">
        <f>SUBSTITUTE(PROPER(TRIM(CLEAN(Raw_Data!$F316)))," ","-")</f>
        <v>Full-Time</v>
      </c>
      <c r="H316" t="str">
        <f>PROPER(TRIM(CLEAN(Raw_Data!$G316)))</f>
        <v>Job Boards</v>
      </c>
      <c r="I316" s="4" t="str">
        <f>TRIM(CLEAN(Raw_Data!H316))</f>
        <v>43064</v>
      </c>
      <c r="K316" t="str">
        <f>IF(Clean_Data!$I316="","Active","Exited")</f>
        <v>Exited</v>
      </c>
      <c r="L316">
        <f ca="1">IF(Clean_Data!$K316="","",DATEDIF(Clean_Data!$K316,TODAY(),"Y"))</f>
        <v>62</v>
      </c>
      <c r="M316" t="str">
        <f>IF(Raw_Data!$L316="","",VALUE(SUBSTITUTE(SUBSTITUTE(TRIM(Raw_Data!$L316),"$",""),"k","000")))</f>
        <v/>
      </c>
    </row>
    <row r="317" spans="1:13" x14ac:dyDescent="0.3">
      <c r="A317" t="str">
        <f>IF(Raw_Data!$A317="","E"&amp;TEXT(ROW()-1,"00000"),Raw_Data!$A317)</f>
        <v>E00316</v>
      </c>
      <c r="B317" t="s">
        <v>518</v>
      </c>
      <c r="C317" t="str">
        <f>IF(OR(PROPER(TRIM(Raw_Data!$B317))="M",PROPER(TRIM(Raw_Data!$B317))="MALE"),"Male",
IF(OR(PROPER(TRIM(Raw_Data!$B317))="F",PROPER(TRIM(Raw_Data!$B317))="FEMALE"),"Female","Unknown"))</f>
        <v>Male</v>
      </c>
      <c r="D317" t="str">
        <f>IF(TRIM(CLEAN(Raw_Data!$C317))="", "Unknown", PROPER(TRIM(Raw_Data!$C317)))</f>
        <v>Denver</v>
      </c>
      <c r="E317" t="str">
        <f>IF(TRIM(Raw_Data!$D317)="IT","IT",PROPER(TRIM(CLEAN(Raw_Data!$D317))))</f>
        <v>Sales</v>
      </c>
      <c r="F317" t="s">
        <v>6134</v>
      </c>
      <c r="G317" t="str">
        <f>SUBSTITUTE(PROPER(TRIM(CLEAN(Raw_Data!$F317)))," ","-")</f>
        <v/>
      </c>
      <c r="H317" t="str">
        <f>PROPER(TRIM(CLEAN(Raw_Data!$G317)))</f>
        <v/>
      </c>
      <c r="I317" s="4" t="str">
        <f>TRIM(CLEAN(Raw_Data!H317))</f>
        <v>N/A</v>
      </c>
      <c r="K317" t="str">
        <f>IF(Clean_Data!$I317="","Active","Exited")</f>
        <v>Exited</v>
      </c>
      <c r="L317">
        <f ca="1">IF(Clean_Data!$K317="","",DATEDIF(Clean_Data!$K317,TODAY(),"Y"))</f>
        <v>30</v>
      </c>
      <c r="M317">
        <f>IF(Raw_Data!$L317="","",VALUE(SUBSTITUTE(SUBSTITUTE(TRIM(Raw_Data!$L317),"$",""),"k","000")))</f>
        <v>50420</v>
      </c>
    </row>
    <row r="318" spans="1:13" x14ac:dyDescent="0.3">
      <c r="A318" t="str">
        <f>IF(Raw_Data!$A318="","E"&amp;TEXT(ROW()-1,"00000"),Raw_Data!$A318)</f>
        <v>E00317</v>
      </c>
      <c r="B318" t="s">
        <v>520</v>
      </c>
      <c r="C318" t="str">
        <f>IF(OR(PROPER(TRIM(Raw_Data!$B318))="M",PROPER(TRIM(Raw_Data!$B318))="MALE"),"Male",
IF(OR(PROPER(TRIM(Raw_Data!$B318))="F",PROPER(TRIM(Raw_Data!$B318))="FEMALE"),"Female","Unknown"))</f>
        <v>Male</v>
      </c>
      <c r="D318" t="str">
        <f>IF(TRIM(CLEAN(Raw_Data!$C318))="", "Unknown", PROPER(TRIM(Raw_Data!$C318)))</f>
        <v>Unknown</v>
      </c>
      <c r="E318" t="str">
        <f>IF(TRIM(Raw_Data!$D318)="IT","IT",PROPER(TRIM(CLEAN(Raw_Data!$D318))))</f>
        <v>Sales</v>
      </c>
      <c r="F318" t="str">
        <f>IF(OR(UPPER(TRIM(Raw_Data!E318))="COO",
UPPER(TRIM(Raw_Data!E318))="HR",
UPPER(TRIM(Raw_Data!E318))="CEO",
UPPER(TRIM(Raw_Data!E318))="CFO",
UPPER(TRIM(Raw_Data!E318))="CMO"),
UPPER(TRIM(Raw_Data!E318)),
PROPER(TRIM(CLEAN(Raw_Data!E318))))</f>
        <v>Developer</v>
      </c>
      <c r="G318" t="str">
        <f>SUBSTITUTE(PROPER(TRIM(CLEAN(Raw_Data!$F318)))," ","-")</f>
        <v/>
      </c>
      <c r="H318" t="str">
        <f>PROPER(TRIM(CLEAN(Raw_Data!$G318)))</f>
        <v>Career Fairs</v>
      </c>
      <c r="I318" s="4" t="str">
        <f>TRIM(CLEAN(Raw_Data!H318))</f>
        <v>43332</v>
      </c>
      <c r="K318" t="str">
        <f>IF(Clean_Data!$I318="","Active","Exited")</f>
        <v>Active</v>
      </c>
      <c r="L318">
        <f ca="1">IF(Clean_Data!$K318="","",DATEDIF(Clean_Data!$K318,TODAY(),"Y"))</f>
        <v>52</v>
      </c>
      <c r="M318">
        <f>IF(Raw_Data!$L318="","",VALUE(SUBSTITUTE(SUBSTITUTE(TRIM(Raw_Data!$L318),"$",""),"k","000")))</f>
        <v>40623</v>
      </c>
    </row>
    <row r="319" spans="1:13" x14ac:dyDescent="0.3">
      <c r="A319" t="str">
        <f>IF(Raw_Data!$A319="","E"&amp;TEXT(ROW()-1,"00000"),Raw_Data!$A319)</f>
        <v>E00318</v>
      </c>
      <c r="B319" t="s">
        <v>522</v>
      </c>
      <c r="C319" t="str">
        <f>IF(OR(PROPER(TRIM(Raw_Data!$B319))="M",PROPER(TRIM(Raw_Data!$B319))="MALE"),"Male",
IF(OR(PROPER(TRIM(Raw_Data!$B319))="F",PROPER(TRIM(Raw_Data!$B319))="FEMALE"),"Female","Unknown"))</f>
        <v>Unknown</v>
      </c>
      <c r="D319" t="str">
        <f>IF(TRIM(CLEAN(Raw_Data!$C319))="", "Unknown", PROPER(TRIM(Raw_Data!$C319)))</f>
        <v>Austin</v>
      </c>
      <c r="E319" t="str">
        <f>IF(TRIM(Raw_Data!$D319)="IT","IT",PROPER(TRIM(CLEAN(Raw_Data!$D319))))</f>
        <v>Logistics</v>
      </c>
      <c r="F319" t="str">
        <f>IF(OR(UPPER(TRIM(Raw_Data!E319))="COO",
UPPER(TRIM(Raw_Data!E319))="HR",
UPPER(TRIM(Raw_Data!E319))="CEO",
UPPER(TRIM(Raw_Data!E319))="CFO",
UPPER(TRIM(Raw_Data!E319))="CMO"),
UPPER(TRIM(Raw_Data!E319)),
PROPER(TRIM(CLEAN(Raw_Data!E319))))</f>
        <v>CFO</v>
      </c>
      <c r="G319" t="str">
        <f>SUBSTITUTE(PROPER(TRIM(CLEAN(Raw_Data!$F319)))," ","-")</f>
        <v/>
      </c>
      <c r="H319" t="str">
        <f>PROPER(TRIM(CLEAN(Raw_Data!$G319)))</f>
        <v>Job Boards</v>
      </c>
      <c r="I319" s="4" t="str">
        <f>TRIM(CLEAN(Raw_Data!H319))</f>
        <v>43765</v>
      </c>
      <c r="K319" t="str">
        <f>IF(Clean_Data!$I319="","Active","Exited")</f>
        <v>Exited</v>
      </c>
      <c r="L319">
        <f ca="1">IF(Clean_Data!$K319="","",DATEDIF(Clean_Data!$K319,TODAY(),"Y"))</f>
        <v>64</v>
      </c>
      <c r="M319" t="str">
        <f>IF(Raw_Data!$L319="","",VALUE(SUBSTITUTE(SUBSTITUTE(TRIM(Raw_Data!$L319),"$",""),"k","000")))</f>
        <v/>
      </c>
    </row>
    <row r="320" spans="1:13" x14ac:dyDescent="0.3">
      <c r="A320" t="str">
        <f>IF(Raw_Data!$A320="","E"&amp;TEXT(ROW()-1,"00000"),Raw_Data!$A320)</f>
        <v>E00319</v>
      </c>
      <c r="B320" t="s">
        <v>523</v>
      </c>
      <c r="C320" t="str">
        <f>IF(OR(PROPER(TRIM(Raw_Data!$B320))="M",PROPER(TRIM(Raw_Data!$B320))="MALE"),"Male",
IF(OR(PROPER(TRIM(Raw_Data!$B320))="F",PROPER(TRIM(Raw_Data!$B320))="FEMALE"),"Female","Unknown"))</f>
        <v>Female</v>
      </c>
      <c r="D320" t="str">
        <f>IF(TRIM(CLEAN(Raw_Data!$C320))="", "Unknown", PROPER(TRIM(Raw_Data!$C320)))</f>
        <v>Unknown</v>
      </c>
      <c r="E320" t="str">
        <f>IF(TRIM(Raw_Data!$D320)="IT","IT",PROPER(TRIM(CLEAN(Raw_Data!$D320))))</f>
        <v>Production</v>
      </c>
      <c r="F320" t="str">
        <f>IF(OR(UPPER(TRIM(Raw_Data!E320))="COO",
UPPER(TRIM(Raw_Data!E320))="HR",
UPPER(TRIM(Raw_Data!E320))="CEO",
UPPER(TRIM(Raw_Data!E320))="CFO",
UPPER(TRIM(Raw_Data!E320))="CMO"),
UPPER(TRIM(Raw_Data!E320)),
PROPER(TRIM(CLEAN(Raw_Data!E320))))</f>
        <v>Developer</v>
      </c>
      <c r="G320" t="str">
        <f>SUBSTITUTE(PROPER(TRIM(CLEAN(Raw_Data!$F320)))," ","-")</f>
        <v/>
      </c>
      <c r="H320" t="str">
        <f>PROPER(TRIM(CLEAN(Raw_Data!$G320)))</f>
        <v>Recruiting Agency</v>
      </c>
      <c r="I320" s="4" t="str">
        <f>TRIM(CLEAN(Raw_Data!H320))</f>
        <v>41049</v>
      </c>
      <c r="K320" t="str">
        <f>IF(Clean_Data!$I320="","Active","Exited")</f>
        <v>Exited</v>
      </c>
      <c r="L320">
        <f ca="1">IF(Clean_Data!$K320="","",DATEDIF(Clean_Data!$K320,TODAY(),"Y"))</f>
        <v>31</v>
      </c>
      <c r="M320" t="str">
        <f>IF(Raw_Data!$L320="","",VALUE(SUBSTITUTE(SUBSTITUTE(TRIM(Raw_Data!$L320),"$",""),"k","000")))</f>
        <v/>
      </c>
    </row>
    <row r="321" spans="1:13" x14ac:dyDescent="0.3">
      <c r="A321" t="str">
        <f>IF(Raw_Data!$A321="","E"&amp;TEXT(ROW()-1,"00000"),Raw_Data!$A321)</f>
        <v>E00320</v>
      </c>
      <c r="B321" t="s">
        <v>525</v>
      </c>
      <c r="C321" t="str">
        <f>IF(OR(PROPER(TRIM(Raw_Data!$B321))="M",PROPER(TRIM(Raw_Data!$B321))="MALE"),"Male",
IF(OR(PROPER(TRIM(Raw_Data!$B321))="F",PROPER(TRIM(Raw_Data!$B321))="FEMALE"),"Female","Unknown"))</f>
        <v>Male</v>
      </c>
      <c r="D321" t="str">
        <f>IF(TRIM(CLEAN(Raw_Data!$C321))="", "Unknown", PROPER(TRIM(Raw_Data!$C321)))</f>
        <v>Seattle</v>
      </c>
      <c r="E321" t="str">
        <f>IF(TRIM(Raw_Data!$D321)="IT","IT",PROPER(TRIM(CLEAN(Raw_Data!$D321))))</f>
        <v>IT</v>
      </c>
      <c r="F321" t="str">
        <f>IF(OR(UPPER(TRIM(Raw_Data!E321))="COO",
UPPER(TRIM(Raw_Data!E321))="HR",
UPPER(TRIM(Raw_Data!E321))="CEO",
UPPER(TRIM(Raw_Data!E321))="CFO",
UPPER(TRIM(Raw_Data!E321))="CMO"),
UPPER(TRIM(Raw_Data!E321)),
PROPER(TRIM(CLEAN(Raw_Data!E321))))</f>
        <v>COO</v>
      </c>
      <c r="G321" t="str">
        <f>SUBSTITUTE(PROPER(TRIM(CLEAN(Raw_Data!$F321)))," ","-")</f>
        <v>Full-Time</v>
      </c>
      <c r="H321" t="str">
        <f>PROPER(TRIM(CLEAN(Raw_Data!$G321)))</f>
        <v>Organic</v>
      </c>
      <c r="I321" s="4" t="str">
        <f>TRIM(CLEAN(Raw_Data!H321))</f>
        <v>39932</v>
      </c>
      <c r="K321" t="str">
        <f>IF(Clean_Data!$I321="","Active","Exited")</f>
        <v>Exited</v>
      </c>
      <c r="L321">
        <f ca="1">IF(Clean_Data!$K321="","",DATEDIF(Clean_Data!$K321,TODAY(),"Y"))</f>
        <v>29</v>
      </c>
      <c r="M321">
        <f>IF(Raw_Data!$L321="","",VALUE(SUBSTITUTE(SUBSTITUTE(TRIM(Raw_Data!$L321),"$",""),"k","000")))</f>
        <v>105402</v>
      </c>
    </row>
    <row r="322" spans="1:13" x14ac:dyDescent="0.3">
      <c r="A322" t="str">
        <f>IF(Raw_Data!$A322="","E"&amp;TEXT(ROW()-1,"00000"),Raw_Data!$A322)</f>
        <v>E00321</v>
      </c>
      <c r="B322" t="s">
        <v>527</v>
      </c>
      <c r="C322" t="str">
        <f>IF(OR(PROPER(TRIM(Raw_Data!$B322))="M",PROPER(TRIM(Raw_Data!$B322))="MALE"),"Male",
IF(OR(PROPER(TRIM(Raw_Data!$B322))="F",PROPER(TRIM(Raw_Data!$B322))="FEMALE"),"Female","Unknown"))</f>
        <v>Unknown</v>
      </c>
      <c r="D322" t="str">
        <f>IF(TRIM(CLEAN(Raw_Data!$C322))="", "Unknown", PROPER(TRIM(Raw_Data!$C322)))</f>
        <v>Unknown</v>
      </c>
      <c r="E322" t="str">
        <f>IF(TRIM(Raw_Data!$D322)="IT","IT",PROPER(TRIM(CLEAN(Raw_Data!$D322))))</f>
        <v>Marketing</v>
      </c>
      <c r="F322" t="str">
        <f>IF(OR(UPPER(TRIM(Raw_Data!E322))="COO",
UPPER(TRIM(Raw_Data!E322))="HR",
UPPER(TRIM(Raw_Data!E322))="CEO",
UPPER(TRIM(Raw_Data!E322))="CFO",
UPPER(TRIM(Raw_Data!E322))="CMO"),
UPPER(TRIM(Raw_Data!E322)),
PROPER(TRIM(CLEAN(Raw_Data!E322))))</f>
        <v>CEO</v>
      </c>
      <c r="G322" t="str">
        <f>SUBSTITUTE(PROPER(TRIM(CLEAN(Raw_Data!$F322)))," ","-")</f>
        <v>Hourly-Rate</v>
      </c>
      <c r="H322" t="str">
        <f>PROPER(TRIM(CLEAN(Raw_Data!$G322)))</f>
        <v>Job Boards</v>
      </c>
      <c r="I322" s="4" t="str">
        <f>TRIM(CLEAN(Raw_Data!H322))</f>
        <v>43807</v>
      </c>
      <c r="K322" t="str">
        <f>IF(Clean_Data!$I322="","Active","Exited")</f>
        <v>Active</v>
      </c>
      <c r="L322" t="str">
        <f ca="1">IF(Clean_Data!$K322="","",DATEDIF(Clean_Data!$K322,TODAY(),"Y"))</f>
        <v/>
      </c>
      <c r="M322">
        <f>IF(Raw_Data!$L322="","",VALUE(SUBSTITUTE(SUBSTITUTE(TRIM(Raw_Data!$L322),"$",""),"k","000")))</f>
        <v>112000</v>
      </c>
    </row>
    <row r="323" spans="1:13" x14ac:dyDescent="0.3">
      <c r="A323" t="str">
        <f>IF(Raw_Data!$A323="","E"&amp;TEXT(ROW()-1,"00000"),Raw_Data!$A323)</f>
        <v>E00322</v>
      </c>
      <c r="B323" t="s">
        <v>529</v>
      </c>
      <c r="C323" t="str">
        <f>IF(OR(PROPER(TRIM(Raw_Data!$B323))="M",PROPER(TRIM(Raw_Data!$B323))="MALE"),"Male",
IF(OR(PROPER(TRIM(Raw_Data!$B323))="F",PROPER(TRIM(Raw_Data!$B323))="FEMALE"),"Female","Unknown"))</f>
        <v>Unknown</v>
      </c>
      <c r="D323" t="str">
        <f>IF(TRIM(CLEAN(Raw_Data!$C323))="", "Unknown", PROPER(TRIM(Raw_Data!$C323)))</f>
        <v>Unknown</v>
      </c>
      <c r="E323" t="str">
        <f>IF(TRIM(Raw_Data!$D323)="IT","IT",PROPER(TRIM(CLEAN(Raw_Data!$D323))))</f>
        <v>Human Resources</v>
      </c>
      <c r="F323" t="str">
        <f>IF(OR(UPPER(TRIM(Raw_Data!E323))="COO",
UPPER(TRIM(Raw_Data!E323))="HR",
UPPER(TRIM(Raw_Data!E323))="CEO",
UPPER(TRIM(Raw_Data!E323))="CFO",
UPPER(TRIM(Raw_Data!E323))="CMO"),
UPPER(TRIM(Raw_Data!E323)),
PROPER(TRIM(CLEAN(Raw_Data!E323))))</f>
        <v>Developer</v>
      </c>
      <c r="G323" t="str">
        <f>SUBSTITUTE(PROPER(TRIM(CLEAN(Raw_Data!$F323)))," ","-")</f>
        <v>Full-Time</v>
      </c>
      <c r="H323" t="str">
        <f>PROPER(TRIM(CLEAN(Raw_Data!$G323)))</f>
        <v>Career Fairs</v>
      </c>
      <c r="I323" s="4" t="str">
        <f>TRIM(CLEAN(Raw_Data!H323))</f>
        <v>43835</v>
      </c>
      <c r="K323" t="str">
        <f>IF(Clean_Data!$I323="","Active","Exited")</f>
        <v>Active</v>
      </c>
      <c r="L323">
        <f ca="1">IF(Clean_Data!$K323="","",DATEDIF(Clean_Data!$K323,TODAY(),"Y"))</f>
        <v>46</v>
      </c>
      <c r="M323" t="str">
        <f>IF(Raw_Data!$L323="","",VALUE(SUBSTITUTE(SUBSTITUTE(TRIM(Raw_Data!$L323),"$",""),"k","000")))</f>
        <v/>
      </c>
    </row>
    <row r="324" spans="1:13" x14ac:dyDescent="0.3">
      <c r="A324" t="str">
        <f>IF(Raw_Data!$A324="","E"&amp;TEXT(ROW()-1,"00000"),Raw_Data!$A324)</f>
        <v>E00323</v>
      </c>
      <c r="B324" t="s">
        <v>530</v>
      </c>
      <c r="C324" t="str">
        <f>IF(OR(PROPER(TRIM(Raw_Data!$B324))="M",PROPER(TRIM(Raw_Data!$B324))="MALE"),"Male",
IF(OR(PROPER(TRIM(Raw_Data!$B324))="F",PROPER(TRIM(Raw_Data!$B324))="FEMALE"),"Female","Unknown"))</f>
        <v>Male</v>
      </c>
      <c r="D324" t="str">
        <f>IF(TRIM(CLEAN(Raw_Data!$C324))="", "Unknown", PROPER(TRIM(Raw_Data!$C324)))</f>
        <v>Unknown</v>
      </c>
      <c r="E324" t="str">
        <f>IF(TRIM(Raw_Data!$D324)="IT","IT",PROPER(TRIM(CLEAN(Raw_Data!$D324))))</f>
        <v>Sales</v>
      </c>
      <c r="F324" t="str">
        <f>IF(OR(UPPER(TRIM(Raw_Data!E324))="COO",
UPPER(TRIM(Raw_Data!E324))="HR",
UPPER(TRIM(Raw_Data!E324))="CEO",
UPPER(TRIM(Raw_Data!E324))="CFO",
UPPER(TRIM(Raw_Data!E324))="CMO"),
UPPER(TRIM(Raw_Data!E324)),
PROPER(TRIM(CLEAN(Raw_Data!E324))))</f>
        <v>Analyst</v>
      </c>
      <c r="G324" t="str">
        <f>SUBSTITUTE(PROPER(TRIM(CLEAN(Raw_Data!$F324)))," ","-")</f>
        <v>Part-Time</v>
      </c>
      <c r="H324" t="str">
        <f>PROPER(TRIM(CLEAN(Raw_Data!$G324)))</f>
        <v>Internal Referral</v>
      </c>
      <c r="I324" s="4" t="str">
        <f>TRIM(CLEAN(Raw_Data!H324))</f>
        <v>42248</v>
      </c>
      <c r="K324" t="str">
        <f>IF(Clean_Data!$I324="","Active","Exited")</f>
        <v>Active</v>
      </c>
      <c r="L324">
        <f ca="1">IF(Clean_Data!$K324="","",DATEDIF(Clean_Data!$K324,TODAY(),"Y"))</f>
        <v>23</v>
      </c>
      <c r="M324">
        <f>IF(Raw_Data!$L324="","",VALUE(SUBSTITUTE(SUBSTITUTE(TRIM(Raw_Data!$L324),"$",""),"k","000")))</f>
        <v>54746</v>
      </c>
    </row>
    <row r="325" spans="1:13" x14ac:dyDescent="0.3">
      <c r="A325" t="str">
        <f>IF(Raw_Data!$A325="","E"&amp;TEXT(ROW()-1,"00000"),Raw_Data!$A325)</f>
        <v>E00324</v>
      </c>
      <c r="B325" t="s">
        <v>531</v>
      </c>
      <c r="C325" t="str">
        <f>IF(OR(PROPER(TRIM(Raw_Data!$B325))="M",PROPER(TRIM(Raw_Data!$B325))="MALE"),"Male",
IF(OR(PROPER(TRIM(Raw_Data!$B325))="F",PROPER(TRIM(Raw_Data!$B325))="FEMALE"),"Female","Unknown"))</f>
        <v>Male</v>
      </c>
      <c r="D325" t="str">
        <f>IF(TRIM(CLEAN(Raw_Data!$C325))="", "Unknown", PROPER(TRIM(Raw_Data!$C325)))</f>
        <v>New York</v>
      </c>
      <c r="E325" t="str">
        <f>IF(TRIM(Raw_Data!$D325)="IT","IT",PROPER(TRIM(CLEAN(Raw_Data!$D325))))</f>
        <v>Customer Service</v>
      </c>
      <c r="F325" t="str">
        <f>IF(OR(UPPER(TRIM(Raw_Data!E325))="COO",
UPPER(TRIM(Raw_Data!E325))="HR",
UPPER(TRIM(Raw_Data!E325))="CEO",
UPPER(TRIM(Raw_Data!E325))="CFO",
UPPER(TRIM(Raw_Data!E325))="CMO"),
UPPER(TRIM(Raw_Data!E325)),
PROPER(TRIM(CLEAN(Raw_Data!E325))))</f>
        <v>Sales Executive</v>
      </c>
      <c r="G325" t="str">
        <f>SUBSTITUTE(PROPER(TRIM(CLEAN(Raw_Data!$F325)))," ","-")</f>
        <v>Hourly-Rate</v>
      </c>
      <c r="H325" t="str">
        <f>PROPER(TRIM(CLEAN(Raw_Data!$G325)))</f>
        <v>Job Boards</v>
      </c>
      <c r="I325" s="4" t="str">
        <f>TRIM(CLEAN(Raw_Data!H325))</f>
        <v>40801</v>
      </c>
      <c r="K325" t="str">
        <f>IF(Clean_Data!$I325="","Active","Exited")</f>
        <v>Active</v>
      </c>
      <c r="L325">
        <f ca="1">IF(Clean_Data!$K325="","",DATEDIF(Clean_Data!$K325,TODAY(),"Y"))</f>
        <v>35</v>
      </c>
      <c r="M325">
        <f>IF(Raw_Data!$L325="","",VALUE(SUBSTITUTE(SUBSTITUTE(TRIM(Raw_Data!$L325),"$",""),"k","000")))</f>
        <v>99922</v>
      </c>
    </row>
    <row r="326" spans="1:13" x14ac:dyDescent="0.3">
      <c r="A326" t="str">
        <f>IF(Raw_Data!$A326="","E"&amp;TEXT(ROW()-1,"00000"),Raw_Data!$A326)</f>
        <v>E00325</v>
      </c>
      <c r="B326" t="s">
        <v>532</v>
      </c>
      <c r="C326" t="str">
        <f>IF(OR(PROPER(TRIM(Raw_Data!$B326))="M",PROPER(TRIM(Raw_Data!$B326))="MALE"),"Male",
IF(OR(PROPER(TRIM(Raw_Data!$B326))="F",PROPER(TRIM(Raw_Data!$B326))="FEMALE"),"Female","Unknown"))</f>
        <v>Unknown</v>
      </c>
      <c r="D326" t="str">
        <f>IF(TRIM(CLEAN(Raw_Data!$C326))="", "Unknown", PROPER(TRIM(Raw_Data!$C326)))</f>
        <v>Miami</v>
      </c>
      <c r="E326" t="str">
        <f>IF(TRIM(Raw_Data!$D326)="IT","IT",PROPER(TRIM(CLEAN(Raw_Data!$D326))))</f>
        <v>IT</v>
      </c>
      <c r="F326" t="str">
        <f>IF(OR(UPPER(TRIM(Raw_Data!E326))="COO",
UPPER(TRIM(Raw_Data!E326))="HR",
UPPER(TRIM(Raw_Data!E326))="CEO",
UPPER(TRIM(Raw_Data!E326))="CFO",
UPPER(TRIM(Raw_Data!E326))="CMO"),
UPPER(TRIM(Raw_Data!E326)),
PROPER(TRIM(CLEAN(Raw_Data!E326))))</f>
        <v>Copywriter</v>
      </c>
      <c r="G326" t="str">
        <f>SUBSTITUTE(PROPER(TRIM(CLEAN(Raw_Data!$F326)))," ","-")</f>
        <v/>
      </c>
      <c r="H326" t="str">
        <f>PROPER(TRIM(CLEAN(Raw_Data!$G326)))</f>
        <v>Job Boards</v>
      </c>
      <c r="I326" s="4" t="str">
        <f>TRIM(CLEAN(Raw_Data!H326))</f>
        <v>41016</v>
      </c>
      <c r="K326" t="str">
        <f>IF(Clean_Data!$I326="","Active","Exited")</f>
        <v>Active</v>
      </c>
      <c r="L326">
        <f ca="1">IF(Clean_Data!$K326="","",DATEDIF(Clean_Data!$K326,TODAY(),"Y"))</f>
        <v>23</v>
      </c>
      <c r="M326" t="str">
        <f>IF(Raw_Data!$L326="","",VALUE(SUBSTITUTE(SUBSTITUTE(TRIM(Raw_Data!$L326),"$",""),"k","000")))</f>
        <v/>
      </c>
    </row>
    <row r="327" spans="1:13" x14ac:dyDescent="0.3">
      <c r="A327" t="str">
        <f>IF(Raw_Data!$A327="","E"&amp;TEXT(ROW()-1,"00000"),Raw_Data!$A327)</f>
        <v>E00326</v>
      </c>
      <c r="B327" t="s">
        <v>534</v>
      </c>
      <c r="C327" t="str">
        <f>IF(OR(PROPER(TRIM(Raw_Data!$B327))="M",PROPER(TRIM(Raw_Data!$B327))="MALE"),"Male",
IF(OR(PROPER(TRIM(Raw_Data!$B327))="F",PROPER(TRIM(Raw_Data!$B327))="FEMALE"),"Female","Unknown"))</f>
        <v>Male</v>
      </c>
      <c r="D327" t="str">
        <f>IF(TRIM(CLEAN(Raw_Data!$C327))="", "Unknown", PROPER(TRIM(Raw_Data!$C327)))</f>
        <v>Austin</v>
      </c>
      <c r="E327" t="str">
        <f>IF(TRIM(Raw_Data!$D327)="IT","IT",PROPER(TRIM(CLEAN(Raw_Data!$D327))))</f>
        <v>Administrative</v>
      </c>
      <c r="F327" t="str">
        <f>IF(OR(UPPER(TRIM(Raw_Data!E327))="COO",
UPPER(TRIM(Raw_Data!E327))="HR",
UPPER(TRIM(Raw_Data!E327))="CEO",
UPPER(TRIM(Raw_Data!E327))="CFO",
UPPER(TRIM(Raw_Data!E327))="CMO"),
UPPER(TRIM(Raw_Data!E327)),
PROPER(TRIM(CLEAN(Raw_Data!E327))))</f>
        <v>Developer</v>
      </c>
      <c r="G327" t="str">
        <f>SUBSTITUTE(PROPER(TRIM(CLEAN(Raw_Data!$F327)))," ","-")</f>
        <v>Full-Time</v>
      </c>
      <c r="H327" t="str">
        <f>PROPER(TRIM(CLEAN(Raw_Data!$G327)))</f>
        <v>Recruiting Agency</v>
      </c>
      <c r="I327" s="4" t="str">
        <f>TRIM(CLEAN(Raw_Data!H327))</f>
        <v>43158</v>
      </c>
      <c r="K327" t="str">
        <f>IF(Clean_Data!$I327="","Active","Exited")</f>
        <v>Active</v>
      </c>
      <c r="L327">
        <f ca="1">IF(Clean_Data!$K327="","",DATEDIF(Clean_Data!$K327,TODAY(),"Y"))</f>
        <v>26</v>
      </c>
      <c r="M327">
        <f>IF(Raw_Data!$L327="","",VALUE(SUBSTITUTE(SUBSTITUTE(TRIM(Raw_Data!$L327),"$",""),"k","000")))</f>
        <v>82695</v>
      </c>
    </row>
    <row r="328" spans="1:13" x14ac:dyDescent="0.3">
      <c r="A328" t="str">
        <f>IF(Raw_Data!$A328="","E"&amp;TEXT(ROW()-1,"00000"),Raw_Data!$A328)</f>
        <v>E00327</v>
      </c>
      <c r="B328" t="s">
        <v>536</v>
      </c>
      <c r="C328" t="str">
        <f>IF(OR(PROPER(TRIM(Raw_Data!$B328))="M",PROPER(TRIM(Raw_Data!$B328))="MALE"),"Male",
IF(OR(PROPER(TRIM(Raw_Data!$B328))="F",PROPER(TRIM(Raw_Data!$B328))="FEMALE"),"Female","Unknown"))</f>
        <v>Male</v>
      </c>
      <c r="D328" t="str">
        <f>IF(TRIM(CLEAN(Raw_Data!$C328))="", "Unknown", PROPER(TRIM(Raw_Data!$C328)))</f>
        <v>Denver</v>
      </c>
      <c r="E328" t="str">
        <f>IF(TRIM(Raw_Data!$D328)="IT","IT",PROPER(TRIM(CLEAN(Raw_Data!$D328))))</f>
        <v>Accounting And Finance</v>
      </c>
      <c r="F328" t="str">
        <f>IF(OR(UPPER(TRIM(Raw_Data!E328))="COO",
UPPER(TRIM(Raw_Data!E328))="HR",
UPPER(TRIM(Raw_Data!E328))="CEO",
UPPER(TRIM(Raw_Data!E328))="CFO",
UPPER(TRIM(Raw_Data!E328))="CMO"),
UPPER(TRIM(Raw_Data!E328)),
PROPER(TRIM(CLEAN(Raw_Data!E328))))</f>
        <v>Marketing Manager</v>
      </c>
      <c r="G328" t="str">
        <f>SUBSTITUTE(PROPER(TRIM(CLEAN(Raw_Data!$F328)))," ","-")</f>
        <v>Part-Time</v>
      </c>
      <c r="H328" t="str">
        <f>PROPER(TRIM(CLEAN(Raw_Data!$G328)))</f>
        <v>Job Boards</v>
      </c>
      <c r="I328" s="4" t="str">
        <f>TRIM(CLEAN(Raw_Data!H328))</f>
        <v>40677</v>
      </c>
      <c r="K328" t="str">
        <f>IF(Clean_Data!$I328="","Active","Exited")</f>
        <v>Exited</v>
      </c>
      <c r="L328">
        <f ca="1">IF(Clean_Data!$K328="","",DATEDIF(Clean_Data!$K328,TODAY(),"Y"))</f>
        <v>46</v>
      </c>
      <c r="M328">
        <f>IF(Raw_Data!$L328="","",VALUE(SUBSTITUTE(SUBSTITUTE(TRIM(Raw_Data!$L328),"$",""),"k","000")))</f>
        <v>86777</v>
      </c>
    </row>
    <row r="329" spans="1:13" x14ac:dyDescent="0.3">
      <c r="A329" t="str">
        <f>IF(Raw_Data!$A329="","E"&amp;TEXT(ROW()-1,"00000"),Raw_Data!$A329)</f>
        <v>E00328</v>
      </c>
      <c r="B329" t="s">
        <v>538</v>
      </c>
      <c r="C329" t="str">
        <f>IF(OR(PROPER(TRIM(Raw_Data!$B329))="M",PROPER(TRIM(Raw_Data!$B329))="MALE"),"Male",
IF(OR(PROPER(TRIM(Raw_Data!$B329))="F",PROPER(TRIM(Raw_Data!$B329))="FEMALE"),"Female","Unknown"))</f>
        <v>Unknown</v>
      </c>
      <c r="D329" t="str">
        <f>IF(TRIM(CLEAN(Raw_Data!$C329))="", "Unknown", PROPER(TRIM(Raw_Data!$C329)))</f>
        <v>San Diego</v>
      </c>
      <c r="E329" t="str">
        <f>IF(TRIM(Raw_Data!$D329)="IT","IT",PROPER(TRIM(CLEAN(Raw_Data!$D329))))</f>
        <v/>
      </c>
      <c r="F329" t="str">
        <f>IF(OR(UPPER(TRIM(Raw_Data!E329))="COO",
UPPER(TRIM(Raw_Data!E329))="HR",
UPPER(TRIM(Raw_Data!E329))="CEO",
UPPER(TRIM(Raw_Data!E329))="CFO",
UPPER(TRIM(Raw_Data!E329))="CMO"),
UPPER(TRIM(Raw_Data!E329)),
PROPER(TRIM(CLEAN(Raw_Data!E329))))</f>
        <v>Sales Executive</v>
      </c>
      <c r="G329" t="str">
        <f>SUBSTITUTE(PROPER(TRIM(CLEAN(Raw_Data!$F329)))," ","-")</f>
        <v>Part-Time</v>
      </c>
      <c r="H329" t="str">
        <f>PROPER(TRIM(CLEAN(Raw_Data!$G329)))</f>
        <v>Job Boards</v>
      </c>
      <c r="I329" s="4" t="str">
        <f>TRIM(CLEAN(Raw_Data!H329))</f>
        <v>41348</v>
      </c>
      <c r="K329" t="str">
        <f>IF(Clean_Data!$I329="","Active","Exited")</f>
        <v>Active</v>
      </c>
      <c r="L329" t="str">
        <f ca="1">IF(Clean_Data!$K329="","",DATEDIF(Clean_Data!$K329,TODAY(),"Y"))</f>
        <v/>
      </c>
      <c r="M329">
        <f>IF(Raw_Data!$L329="","",VALUE(SUBSTITUTE(SUBSTITUTE(TRIM(Raw_Data!$L329),"$",""),"k","000")))</f>
        <v>39224</v>
      </c>
    </row>
    <row r="330" spans="1:13" x14ac:dyDescent="0.3">
      <c r="A330" t="str">
        <f>IF(Raw_Data!$A330="","E"&amp;TEXT(ROW()-1,"00000"),Raw_Data!$A330)</f>
        <v>E00329</v>
      </c>
      <c r="B330" t="s">
        <v>539</v>
      </c>
      <c r="C330" t="str">
        <f>IF(OR(PROPER(TRIM(Raw_Data!$B330))="M",PROPER(TRIM(Raw_Data!$B330))="MALE"),"Male",
IF(OR(PROPER(TRIM(Raw_Data!$B330))="F",PROPER(TRIM(Raw_Data!$B330))="FEMALE"),"Female","Unknown"))</f>
        <v>Female</v>
      </c>
      <c r="D330" t="str">
        <f>IF(TRIM(CLEAN(Raw_Data!$C330))="", "Unknown", PROPER(TRIM(Raw_Data!$C330)))</f>
        <v>Denver</v>
      </c>
      <c r="E330" t="str">
        <f>IF(TRIM(Raw_Data!$D330)="IT","IT",PROPER(TRIM(CLEAN(Raw_Data!$D330))))</f>
        <v>Customer Service</v>
      </c>
      <c r="F330" t="str">
        <f>IF(OR(UPPER(TRIM(Raw_Data!E330))="COO",
UPPER(TRIM(Raw_Data!E330))="HR",
UPPER(TRIM(Raw_Data!E330))="CEO",
UPPER(TRIM(Raw_Data!E330))="CFO",
UPPER(TRIM(Raw_Data!E330))="CMO"),
UPPER(TRIM(Raw_Data!E330)),
PROPER(TRIM(CLEAN(Raw_Data!E330))))</f>
        <v>Sales Executive</v>
      </c>
      <c r="G330" t="str">
        <f>SUBSTITUTE(PROPER(TRIM(CLEAN(Raw_Data!$F330)))," ","-")</f>
        <v>Part-Time</v>
      </c>
      <c r="H330" t="str">
        <f>PROPER(TRIM(CLEAN(Raw_Data!$G330)))</f>
        <v>Career Fairs</v>
      </c>
      <c r="I330" s="4" t="str">
        <f>TRIM(CLEAN(Raw_Data!H330))</f>
        <v>41943</v>
      </c>
      <c r="K330" t="str">
        <f>IF(Clean_Data!$I330="","Active","Exited")</f>
        <v>Active</v>
      </c>
      <c r="L330">
        <f ca="1">IF(Clean_Data!$K330="","",DATEDIF(Clean_Data!$K330,TODAY(),"Y"))</f>
        <v>38</v>
      </c>
      <c r="M330">
        <f>IF(Raw_Data!$L330="","",VALUE(SUBSTITUTE(SUBSTITUTE(TRIM(Raw_Data!$L330),"$",""),"k","000")))</f>
        <v>34328</v>
      </c>
    </row>
    <row r="331" spans="1:13" x14ac:dyDescent="0.3">
      <c r="A331" t="str">
        <f>IF(Raw_Data!$A331="","E"&amp;TEXT(ROW()-1,"00000"),Raw_Data!$A331)</f>
        <v>E00330</v>
      </c>
      <c r="B331" t="s">
        <v>541</v>
      </c>
      <c r="C331" t="str">
        <f>IF(OR(PROPER(TRIM(Raw_Data!$B331))="M",PROPER(TRIM(Raw_Data!$B331))="MALE"),"Male",
IF(OR(PROPER(TRIM(Raw_Data!$B331))="F",PROPER(TRIM(Raw_Data!$B331))="FEMALE"),"Female","Unknown"))</f>
        <v>Male</v>
      </c>
      <c r="D331" t="str">
        <f>IF(TRIM(CLEAN(Raw_Data!$C331))="", "Unknown", PROPER(TRIM(Raw_Data!$C331)))</f>
        <v>Unknown</v>
      </c>
      <c r="E331" t="str">
        <f>IF(TRIM(Raw_Data!$D331)="IT","IT",PROPER(TRIM(CLEAN(Raw_Data!$D331))))</f>
        <v>IT</v>
      </c>
      <c r="F331" t="str">
        <f>IF(OR(UPPER(TRIM(Raw_Data!E331))="COO",
UPPER(TRIM(Raw_Data!E331))="HR",
UPPER(TRIM(Raw_Data!E331))="CEO",
UPPER(TRIM(Raw_Data!E331))="CFO",
UPPER(TRIM(Raw_Data!E331))="CMO"),
UPPER(TRIM(Raw_Data!E331)),
PROPER(TRIM(CLEAN(Raw_Data!E331))))</f>
        <v>Sales Executive</v>
      </c>
      <c r="G331" t="str">
        <f>SUBSTITUTE(PROPER(TRIM(CLEAN(Raw_Data!$F331)))," ","-")</f>
        <v/>
      </c>
      <c r="H331" t="str">
        <f>PROPER(TRIM(CLEAN(Raw_Data!$G331)))</f>
        <v>Job Boards</v>
      </c>
      <c r="I331" s="4" t="str">
        <f>TRIM(CLEAN(Raw_Data!H331))</f>
        <v>39884</v>
      </c>
      <c r="K331" t="str">
        <f>IF(Clean_Data!$I331="","Active","Exited")</f>
        <v>Active</v>
      </c>
      <c r="L331">
        <f ca="1">IF(Clean_Data!$K331="","",DATEDIF(Clean_Data!$K331,TODAY(),"Y"))</f>
        <v>20</v>
      </c>
      <c r="M331" t="str">
        <f>IF(Raw_Data!$L331="","",VALUE(SUBSTITUTE(SUBSTITUTE(TRIM(Raw_Data!$L331),"$",""),"k","000")))</f>
        <v/>
      </c>
    </row>
    <row r="332" spans="1:13" x14ac:dyDescent="0.3">
      <c r="A332" t="str">
        <f>IF(Raw_Data!$A332="","E"&amp;TEXT(ROW()-1,"00000"),Raw_Data!$A332)</f>
        <v>E00331</v>
      </c>
      <c r="B332" t="s">
        <v>542</v>
      </c>
      <c r="C332" t="str">
        <f>IF(OR(PROPER(TRIM(Raw_Data!$B332))="M",PROPER(TRIM(Raw_Data!$B332))="MALE"),"Male",
IF(OR(PROPER(TRIM(Raw_Data!$B332))="F",PROPER(TRIM(Raw_Data!$B332))="FEMALE"),"Female","Unknown"))</f>
        <v>Male</v>
      </c>
      <c r="D332" t="str">
        <f>IF(TRIM(CLEAN(Raw_Data!$C332))="", "Unknown", PROPER(TRIM(Raw_Data!$C332)))</f>
        <v>Seattle</v>
      </c>
      <c r="E332" t="str">
        <f>IF(TRIM(Raw_Data!$D332)="IT","IT",PROPER(TRIM(CLEAN(Raw_Data!$D332))))</f>
        <v>Administrative</v>
      </c>
      <c r="F332" t="str">
        <f>IF(OR(UPPER(TRIM(Raw_Data!E332))="COO",
UPPER(TRIM(Raw_Data!E332))="HR",
UPPER(TRIM(Raw_Data!E332))="CEO",
UPPER(TRIM(Raw_Data!E332))="CFO",
UPPER(TRIM(Raw_Data!E332))="CMO"),
UPPER(TRIM(Raw_Data!E332)),
PROPER(TRIM(CLEAN(Raw_Data!E332))))</f>
        <v>Designer</v>
      </c>
      <c r="G332" t="str">
        <f>SUBSTITUTE(PROPER(TRIM(CLEAN(Raw_Data!$F332)))," ","-")</f>
        <v>Full-Time</v>
      </c>
      <c r="H332" t="str">
        <f>PROPER(TRIM(CLEAN(Raw_Data!$G332)))</f>
        <v>Internal Referral</v>
      </c>
      <c r="I332" s="4" t="str">
        <f>TRIM(CLEAN(Raw_Data!H332))</f>
        <v>N/A</v>
      </c>
      <c r="K332" t="str">
        <f>IF(Clean_Data!$I332="","Active","Exited")</f>
        <v>Exited</v>
      </c>
      <c r="L332">
        <f ca="1">IF(Clean_Data!$K332="","",DATEDIF(Clean_Data!$K332,TODAY(),"Y"))</f>
        <v>65</v>
      </c>
      <c r="M332" t="str">
        <f>IF(Raw_Data!$L332="","",VALUE(SUBSTITUTE(SUBSTITUTE(TRIM(Raw_Data!$L332),"$",""),"k","000")))</f>
        <v/>
      </c>
    </row>
    <row r="333" spans="1:13" x14ac:dyDescent="0.3">
      <c r="A333" t="str">
        <f>IF(Raw_Data!$A333="","E"&amp;TEXT(ROW()-1,"00000"),Raw_Data!$A333)</f>
        <v>E00332</v>
      </c>
      <c r="B333" t="s">
        <v>544</v>
      </c>
      <c r="C333" t="str">
        <f>IF(OR(PROPER(TRIM(Raw_Data!$B333))="M",PROPER(TRIM(Raw_Data!$B333))="MALE"),"Male",
IF(OR(PROPER(TRIM(Raw_Data!$B333))="F",PROPER(TRIM(Raw_Data!$B333))="FEMALE"),"Female","Unknown"))</f>
        <v>Male</v>
      </c>
      <c r="D333" t="str">
        <f>IF(TRIM(CLEAN(Raw_Data!$C333))="", "Unknown", PROPER(TRIM(Raw_Data!$C333)))</f>
        <v>Seattle</v>
      </c>
      <c r="E333" t="str">
        <f>IF(TRIM(Raw_Data!$D333)="IT","IT",PROPER(TRIM(CLEAN(Raw_Data!$D333))))</f>
        <v>Operations</v>
      </c>
      <c r="F333" t="s">
        <v>6134</v>
      </c>
      <c r="G333" t="str">
        <f>SUBSTITUTE(PROPER(TRIM(CLEAN(Raw_Data!$F333)))," ","-")</f>
        <v>Hourly-Rate</v>
      </c>
      <c r="H333" t="str">
        <f>PROPER(TRIM(CLEAN(Raw_Data!$G333)))</f>
        <v>Online Portal</v>
      </c>
      <c r="I333" s="4" t="str">
        <f>TRIM(CLEAN(Raw_Data!H333))</f>
        <v>43796</v>
      </c>
      <c r="K333" t="str">
        <f>IF(Clean_Data!$I333="","Active","Exited")</f>
        <v>Exited</v>
      </c>
      <c r="L333">
        <f ca="1">IF(Clean_Data!$K333="","",DATEDIF(Clean_Data!$K333,TODAY(),"Y"))</f>
        <v>34</v>
      </c>
      <c r="M333">
        <f>IF(Raw_Data!$L333="","",VALUE(SUBSTITUTE(SUBSTITUTE(TRIM(Raw_Data!$L333),"$",""),"k","000")))</f>
        <v>76000</v>
      </c>
    </row>
    <row r="334" spans="1:13" x14ac:dyDescent="0.3">
      <c r="A334" t="str">
        <f>IF(Raw_Data!$A334="","E"&amp;TEXT(ROW()-1,"00000"),Raw_Data!$A334)</f>
        <v>E00333</v>
      </c>
      <c r="B334" t="s">
        <v>546</v>
      </c>
      <c r="C334" t="str">
        <f>IF(OR(PROPER(TRIM(Raw_Data!$B334))="M",PROPER(TRIM(Raw_Data!$B334))="MALE"),"Male",
IF(OR(PROPER(TRIM(Raw_Data!$B334))="F",PROPER(TRIM(Raw_Data!$B334))="FEMALE"),"Female","Unknown"))</f>
        <v>Female</v>
      </c>
      <c r="D334" t="str">
        <f>IF(TRIM(CLEAN(Raw_Data!$C334))="", "Unknown", PROPER(TRIM(Raw_Data!$C334)))</f>
        <v>Unknown</v>
      </c>
      <c r="E334" t="str">
        <f>IF(TRIM(Raw_Data!$D334)="IT","IT",PROPER(TRIM(CLEAN(Raw_Data!$D334))))</f>
        <v>Sales</v>
      </c>
      <c r="F334" t="str">
        <f>IF(OR(UPPER(TRIM(Raw_Data!E334))="COO",
UPPER(TRIM(Raw_Data!E334))="HR",
UPPER(TRIM(Raw_Data!E334))="CEO",
UPPER(TRIM(Raw_Data!E334))="CFO",
UPPER(TRIM(Raw_Data!E334))="CMO"),
UPPER(TRIM(Raw_Data!E334)),
PROPER(TRIM(CLEAN(Raw_Data!E334))))</f>
        <v>Developer</v>
      </c>
      <c r="G334" t="str">
        <f>SUBSTITUTE(PROPER(TRIM(CLEAN(Raw_Data!$F334)))," ","-")</f>
        <v/>
      </c>
      <c r="H334" t="str">
        <f>PROPER(TRIM(CLEAN(Raw_Data!$G334)))</f>
        <v>Recruiting Agency</v>
      </c>
      <c r="I334" s="4" t="str">
        <f>TRIM(CLEAN(Raw_Data!H334))</f>
        <v>44110</v>
      </c>
      <c r="K334" t="str">
        <f>IF(Clean_Data!$I334="","Active","Exited")</f>
        <v>Active</v>
      </c>
      <c r="L334">
        <f ca="1">IF(Clean_Data!$K334="","",DATEDIF(Clean_Data!$K334,TODAY(),"Y"))</f>
        <v>56</v>
      </c>
      <c r="M334">
        <f>IF(Raw_Data!$L334="","",VALUE(SUBSTITUTE(SUBSTITUTE(TRIM(Raw_Data!$L334),"$",""),"k","000")))</f>
        <v>120000</v>
      </c>
    </row>
    <row r="335" spans="1:13" x14ac:dyDescent="0.3">
      <c r="A335" t="str">
        <f>IF(Raw_Data!$A335="","E"&amp;TEXT(ROW()-1,"00000"),Raw_Data!$A335)</f>
        <v>E00334</v>
      </c>
      <c r="B335" t="s">
        <v>547</v>
      </c>
      <c r="C335" t="str">
        <f>IF(OR(PROPER(TRIM(Raw_Data!$B335))="M",PROPER(TRIM(Raw_Data!$B335))="MALE"),"Male",
IF(OR(PROPER(TRIM(Raw_Data!$B335))="F",PROPER(TRIM(Raw_Data!$B335))="FEMALE"),"Female","Unknown"))</f>
        <v>Female</v>
      </c>
      <c r="D335" t="str">
        <f>IF(TRIM(CLEAN(Raw_Data!$C335))="", "Unknown", PROPER(TRIM(Raw_Data!$C335)))</f>
        <v>Denver</v>
      </c>
      <c r="E335" t="str">
        <f>IF(TRIM(Raw_Data!$D335)="IT","IT",PROPER(TRIM(CLEAN(Raw_Data!$D335))))</f>
        <v>Production</v>
      </c>
      <c r="F335" t="s">
        <v>6134</v>
      </c>
      <c r="G335" t="str">
        <f>SUBSTITUTE(PROPER(TRIM(CLEAN(Raw_Data!$F335)))," ","-")</f>
        <v/>
      </c>
      <c r="H335" t="str">
        <f>PROPER(TRIM(CLEAN(Raw_Data!$G335)))</f>
        <v>Job Boards</v>
      </c>
      <c r="I335" s="4" t="str">
        <f>TRIM(CLEAN(Raw_Data!H335))</f>
        <v>40114</v>
      </c>
      <c r="K335" t="str">
        <f>IF(Clean_Data!$I335="","Active","Exited")</f>
        <v>Active</v>
      </c>
      <c r="L335">
        <f ca="1">IF(Clean_Data!$K335="","",DATEDIF(Clean_Data!$K335,TODAY(),"Y"))</f>
        <v>31</v>
      </c>
      <c r="M335" t="str">
        <f>IF(Raw_Data!$L335="","",VALUE(SUBSTITUTE(SUBSTITUTE(TRIM(Raw_Data!$L335),"$",""),"k","000")))</f>
        <v/>
      </c>
    </row>
    <row r="336" spans="1:13" x14ac:dyDescent="0.3">
      <c r="A336" t="str">
        <f>IF(Raw_Data!$A336="","E"&amp;TEXT(ROW()-1,"00000"),Raw_Data!$A336)</f>
        <v>E00335</v>
      </c>
      <c r="B336" t="s">
        <v>548</v>
      </c>
      <c r="C336" t="str">
        <f>IF(OR(PROPER(TRIM(Raw_Data!$B336))="M",PROPER(TRIM(Raw_Data!$B336))="MALE"),"Male",
IF(OR(PROPER(TRIM(Raw_Data!$B336))="F",PROPER(TRIM(Raw_Data!$B336))="FEMALE"),"Female","Unknown"))</f>
        <v>Female</v>
      </c>
      <c r="D336" t="str">
        <f>IF(TRIM(CLEAN(Raw_Data!$C336))="", "Unknown", PROPER(TRIM(Raw_Data!$C336)))</f>
        <v>Seattle</v>
      </c>
      <c r="E336" t="str">
        <f>IF(TRIM(Raw_Data!$D336)="IT","IT",PROPER(TRIM(CLEAN(Raw_Data!$D336))))</f>
        <v/>
      </c>
      <c r="F336" t="str">
        <f>IF(OR(UPPER(TRIM(Raw_Data!E336))="COO",
UPPER(TRIM(Raw_Data!E336))="HR",
UPPER(TRIM(Raw_Data!E336))="CEO",
UPPER(TRIM(Raw_Data!E336))="CFO",
UPPER(TRIM(Raw_Data!E336))="CMO"),
UPPER(TRIM(Raw_Data!E336)),
PROPER(TRIM(CLEAN(Raw_Data!E336))))</f>
        <v>Developer</v>
      </c>
      <c r="G336" t="str">
        <f>SUBSTITUTE(PROPER(TRIM(CLEAN(Raw_Data!$F336)))," ","-")</f>
        <v>Part-Time</v>
      </c>
      <c r="H336" t="str">
        <f>PROPER(TRIM(CLEAN(Raw_Data!$G336)))</f>
        <v>Organic</v>
      </c>
      <c r="I336" s="4" t="str">
        <f>TRIM(CLEAN(Raw_Data!H336))</f>
        <v>44192</v>
      </c>
      <c r="K336" t="str">
        <f>IF(Clean_Data!$I336="","Active","Exited")</f>
        <v>Active</v>
      </c>
      <c r="L336">
        <f ca="1">IF(Clean_Data!$K336="","",DATEDIF(Clean_Data!$K336,TODAY(),"Y"))</f>
        <v>54</v>
      </c>
      <c r="M336">
        <f>IF(Raw_Data!$L336="","",VALUE(SUBSTITUTE(SUBSTITUTE(TRIM(Raw_Data!$L336),"$",""),"k","000")))</f>
        <v>46826</v>
      </c>
    </row>
    <row r="337" spans="1:13" x14ac:dyDescent="0.3">
      <c r="A337" t="str">
        <f>IF(Raw_Data!$A337="","E"&amp;TEXT(ROW()-1,"00000"),Raw_Data!$A337)</f>
        <v>E00336</v>
      </c>
      <c r="B337" t="s">
        <v>550</v>
      </c>
      <c r="C337" t="str">
        <f>IF(OR(PROPER(TRIM(Raw_Data!$B337))="M",PROPER(TRIM(Raw_Data!$B337))="MALE"),"Male",
IF(OR(PROPER(TRIM(Raw_Data!$B337))="F",PROPER(TRIM(Raw_Data!$B337))="FEMALE"),"Female","Unknown"))</f>
        <v>Unknown</v>
      </c>
      <c r="D337" t="str">
        <f>IF(TRIM(CLEAN(Raw_Data!$C337))="", "Unknown", PROPER(TRIM(Raw_Data!$C337)))</f>
        <v>Unknown</v>
      </c>
      <c r="E337" t="str">
        <f>IF(TRIM(Raw_Data!$D337)="IT","IT",PROPER(TRIM(CLEAN(Raw_Data!$D337))))</f>
        <v>Customer Service</v>
      </c>
      <c r="F337" t="s">
        <v>6134</v>
      </c>
      <c r="G337" t="str">
        <f>SUBSTITUTE(PROPER(TRIM(CLEAN(Raw_Data!$F337)))," ","-")</f>
        <v>Part-Time</v>
      </c>
      <c r="H337" t="str">
        <f>PROPER(TRIM(CLEAN(Raw_Data!$G337)))</f>
        <v>Career Fairs</v>
      </c>
      <c r="I337" s="4" t="str">
        <f>TRIM(CLEAN(Raw_Data!H337))</f>
        <v>40754</v>
      </c>
      <c r="K337" t="str">
        <f>IF(Clean_Data!$I337="","Active","Exited")</f>
        <v>Active</v>
      </c>
      <c r="L337">
        <f ca="1">IF(Clean_Data!$K337="","",DATEDIF(Clean_Data!$K337,TODAY(),"Y"))</f>
        <v>45</v>
      </c>
      <c r="M337">
        <f>IF(Raw_Data!$L337="","",VALUE(SUBSTITUTE(SUBSTITUTE(TRIM(Raw_Data!$L337),"$",""),"k","000")))</f>
        <v>99868</v>
      </c>
    </row>
    <row r="338" spans="1:13" x14ac:dyDescent="0.3">
      <c r="A338" t="str">
        <f>IF(Raw_Data!$A338="","E"&amp;TEXT(ROW()-1,"00000"),Raw_Data!$A338)</f>
        <v>E00337</v>
      </c>
      <c r="B338" t="s">
        <v>551</v>
      </c>
      <c r="C338" t="str">
        <f>IF(OR(PROPER(TRIM(Raw_Data!$B338))="M",PROPER(TRIM(Raw_Data!$B338))="MALE"),"Male",
IF(OR(PROPER(TRIM(Raw_Data!$B338))="F",PROPER(TRIM(Raw_Data!$B338))="FEMALE"),"Female","Unknown"))</f>
        <v>Female</v>
      </c>
      <c r="D338" t="str">
        <f>IF(TRIM(CLEAN(Raw_Data!$C338))="", "Unknown", PROPER(TRIM(Raw_Data!$C338)))</f>
        <v>Austin</v>
      </c>
      <c r="E338" t="str">
        <f>IF(TRIM(Raw_Data!$D338)="IT","IT",PROPER(TRIM(CLEAN(Raw_Data!$D338))))</f>
        <v>IT</v>
      </c>
      <c r="F338" t="str">
        <f>IF(OR(UPPER(TRIM(Raw_Data!E338))="COO",
UPPER(TRIM(Raw_Data!E338))="HR",
UPPER(TRIM(Raw_Data!E338))="CEO",
UPPER(TRIM(Raw_Data!E338))="CFO",
UPPER(TRIM(Raw_Data!E338))="CMO"),
UPPER(TRIM(Raw_Data!E338)),
PROPER(TRIM(CLEAN(Raw_Data!E338))))</f>
        <v>Copywriter</v>
      </c>
      <c r="G338" t="str">
        <f>SUBSTITUTE(PROPER(TRIM(CLEAN(Raw_Data!$F338)))," ","-")</f>
        <v>Full-Time</v>
      </c>
      <c r="H338" t="str">
        <f>PROPER(TRIM(CLEAN(Raw_Data!$G338)))</f>
        <v/>
      </c>
      <c r="I338" s="4" t="str">
        <f>TRIM(CLEAN(Raw_Data!H338))</f>
        <v>40659</v>
      </c>
      <c r="K338" t="str">
        <f>IF(Clean_Data!$I338="","Active","Exited")</f>
        <v>Exited</v>
      </c>
      <c r="L338">
        <f ca="1">IF(Clean_Data!$K338="","",DATEDIF(Clean_Data!$K338,TODAY(),"Y"))</f>
        <v>62</v>
      </c>
      <c r="M338">
        <f>IF(Raw_Data!$L338="","",VALUE(SUBSTITUTE(SUBSTITUTE(TRIM(Raw_Data!$L338),"$",""),"k","000")))</f>
        <v>54397</v>
      </c>
    </row>
    <row r="339" spans="1:13" x14ac:dyDescent="0.3">
      <c r="A339" t="str">
        <f>IF(Raw_Data!$A339="","E"&amp;TEXT(ROW()-1,"00000"),Raw_Data!$A339)</f>
        <v>E00338</v>
      </c>
      <c r="B339" t="s">
        <v>552</v>
      </c>
      <c r="C339" t="str">
        <f>IF(OR(PROPER(TRIM(Raw_Data!$B339))="M",PROPER(TRIM(Raw_Data!$B339))="MALE"),"Male",
IF(OR(PROPER(TRIM(Raw_Data!$B339))="F",PROPER(TRIM(Raw_Data!$B339))="FEMALE"),"Female","Unknown"))</f>
        <v>Unknown</v>
      </c>
      <c r="D339" t="str">
        <f>IF(TRIM(CLEAN(Raw_Data!$C339))="", "Unknown", PROPER(TRIM(Raw_Data!$C339)))</f>
        <v>Seattle</v>
      </c>
      <c r="E339" t="str">
        <f>IF(TRIM(Raw_Data!$D339)="IT","IT",PROPER(TRIM(CLEAN(Raw_Data!$D339))))</f>
        <v/>
      </c>
      <c r="F339" t="str">
        <f>IF(OR(UPPER(TRIM(Raw_Data!E339))="COO",
UPPER(TRIM(Raw_Data!E339))="HR",
UPPER(TRIM(Raw_Data!E339))="CEO",
UPPER(TRIM(Raw_Data!E339))="CFO",
UPPER(TRIM(Raw_Data!E339))="CMO"),
UPPER(TRIM(Raw_Data!E339)),
PROPER(TRIM(CLEAN(Raw_Data!E339))))</f>
        <v>COO</v>
      </c>
      <c r="G339" t="str">
        <f>SUBSTITUTE(PROPER(TRIM(CLEAN(Raw_Data!$F339)))," ","-")</f>
        <v>Full-Time</v>
      </c>
      <c r="H339" t="str">
        <f>PROPER(TRIM(CLEAN(Raw_Data!$G339)))</f>
        <v>Online Portal</v>
      </c>
      <c r="I339" s="4" t="str">
        <f>TRIM(CLEAN(Raw_Data!H339))</f>
        <v>39920</v>
      </c>
      <c r="K339" t="str">
        <f>IF(Clean_Data!$I339="","Active","Exited")</f>
        <v>Exited</v>
      </c>
      <c r="L339">
        <f ca="1">IF(Clean_Data!$K339="","",DATEDIF(Clean_Data!$K339,TODAY(),"Y"))</f>
        <v>35</v>
      </c>
      <c r="M339">
        <f>IF(Raw_Data!$L339="","",VALUE(SUBSTITUTE(SUBSTITUTE(TRIM(Raw_Data!$L339),"$",""),"k","000")))</f>
        <v>39197</v>
      </c>
    </row>
    <row r="340" spans="1:13" x14ac:dyDescent="0.3">
      <c r="A340" t="str">
        <f>IF(Raw_Data!$A340="","E"&amp;TEXT(ROW()-1,"00000"),Raw_Data!$A340)</f>
        <v>E00339</v>
      </c>
      <c r="B340" t="s">
        <v>554</v>
      </c>
      <c r="C340" t="str">
        <f>IF(OR(PROPER(TRIM(Raw_Data!$B340))="M",PROPER(TRIM(Raw_Data!$B340))="MALE"),"Male",
IF(OR(PROPER(TRIM(Raw_Data!$B340))="F",PROPER(TRIM(Raw_Data!$B340))="FEMALE"),"Female","Unknown"))</f>
        <v>Female</v>
      </c>
      <c r="D340" t="str">
        <f>IF(TRIM(CLEAN(Raw_Data!$C340))="", "Unknown", PROPER(TRIM(Raw_Data!$C340)))</f>
        <v>Austin</v>
      </c>
      <c r="E340" t="str">
        <f>IF(TRIM(Raw_Data!$D340)="IT","IT",PROPER(TRIM(CLEAN(Raw_Data!$D340))))</f>
        <v>Accounting And Finance</v>
      </c>
      <c r="F340" t="s">
        <v>6134</v>
      </c>
      <c r="G340" t="str">
        <f>SUBSTITUTE(PROPER(TRIM(CLEAN(Raw_Data!$F340)))," ","-")</f>
        <v>Hourly-Rate</v>
      </c>
      <c r="H340" t="str">
        <f>PROPER(TRIM(CLEAN(Raw_Data!$G340)))</f>
        <v/>
      </c>
      <c r="I340" s="4" t="str">
        <f>TRIM(CLEAN(Raw_Data!H340))</f>
        <v>40032</v>
      </c>
      <c r="K340" t="str">
        <f>IF(Clean_Data!$I340="","Active","Exited")</f>
        <v>Active</v>
      </c>
      <c r="L340">
        <f ca="1">IF(Clean_Data!$K340="","",DATEDIF(Clean_Data!$K340,TODAY(),"Y"))</f>
        <v>23</v>
      </c>
      <c r="M340">
        <f>IF(Raw_Data!$L340="","",VALUE(SUBSTITUTE(SUBSTITUTE(TRIM(Raw_Data!$L340),"$",""),"k","000")))</f>
        <v>79000</v>
      </c>
    </row>
    <row r="341" spans="1:13" x14ac:dyDescent="0.3">
      <c r="A341" t="str">
        <f>IF(Raw_Data!$A341="","E"&amp;TEXT(ROW()-1,"00000"),Raw_Data!$A341)</f>
        <v>E00340</v>
      </c>
      <c r="B341" t="s">
        <v>556</v>
      </c>
      <c r="C341" t="str">
        <f>IF(OR(PROPER(TRIM(Raw_Data!$B341))="M",PROPER(TRIM(Raw_Data!$B341))="MALE"),"Male",
IF(OR(PROPER(TRIM(Raw_Data!$B341))="F",PROPER(TRIM(Raw_Data!$B341))="FEMALE"),"Female","Unknown"))</f>
        <v>Male</v>
      </c>
      <c r="D341" t="str">
        <f>IF(TRIM(CLEAN(Raw_Data!$C341))="", "Unknown", PROPER(TRIM(Raw_Data!$C341)))</f>
        <v>Austin</v>
      </c>
      <c r="E341" t="str">
        <f>IF(TRIM(Raw_Data!$D341)="IT","IT",PROPER(TRIM(CLEAN(Raw_Data!$D341))))</f>
        <v>Legal</v>
      </c>
      <c r="F341" t="str">
        <f>IF(OR(UPPER(TRIM(Raw_Data!E341))="COO",
UPPER(TRIM(Raw_Data!E341))="HR",
UPPER(TRIM(Raw_Data!E341))="CEO",
UPPER(TRIM(Raw_Data!E341))="CFO",
UPPER(TRIM(Raw_Data!E341))="CMO"),
UPPER(TRIM(Raw_Data!E341)),
PROPER(TRIM(CLEAN(Raw_Data!E341))))</f>
        <v>CFO</v>
      </c>
      <c r="G341" t="str">
        <f>SUBSTITUTE(PROPER(TRIM(CLEAN(Raw_Data!$F341)))," ","-")</f>
        <v>Part-Time</v>
      </c>
      <c r="H341" t="str">
        <f>PROPER(TRIM(CLEAN(Raw_Data!$G341)))</f>
        <v>Online Portal</v>
      </c>
      <c r="I341" s="4" t="str">
        <f>TRIM(CLEAN(Raw_Data!H341))</f>
        <v>42306</v>
      </c>
      <c r="K341" t="str">
        <f>IF(Clean_Data!$I341="","Active","Exited")</f>
        <v>Exited</v>
      </c>
      <c r="L341" t="str">
        <f ca="1">IF(Clean_Data!$K341="","",DATEDIF(Clean_Data!$K341,TODAY(),"Y"))</f>
        <v/>
      </c>
      <c r="M341" t="str">
        <f>IF(Raw_Data!$L341="","",VALUE(SUBSTITUTE(SUBSTITUTE(TRIM(Raw_Data!$L341),"$",""),"k","000")))</f>
        <v/>
      </c>
    </row>
    <row r="342" spans="1:13" x14ac:dyDescent="0.3">
      <c r="A342" t="str">
        <f>IF(Raw_Data!$A342="","E"&amp;TEXT(ROW()-1,"00000"),Raw_Data!$A342)</f>
        <v>E00341</v>
      </c>
      <c r="B342" t="s">
        <v>557</v>
      </c>
      <c r="C342" t="str">
        <f>IF(OR(PROPER(TRIM(Raw_Data!$B342))="M",PROPER(TRIM(Raw_Data!$B342))="MALE"),"Male",
IF(OR(PROPER(TRIM(Raw_Data!$B342))="F",PROPER(TRIM(Raw_Data!$B342))="FEMALE"),"Female","Unknown"))</f>
        <v>Unknown</v>
      </c>
      <c r="D342" t="str">
        <f>IF(TRIM(CLEAN(Raw_Data!$C342))="", "Unknown", PROPER(TRIM(Raw_Data!$C342)))</f>
        <v>Austin</v>
      </c>
      <c r="E342" t="str">
        <f>IF(TRIM(Raw_Data!$D342)="IT","IT",PROPER(TRIM(CLEAN(Raw_Data!$D342))))</f>
        <v/>
      </c>
      <c r="F342" t="str">
        <f>IF(OR(UPPER(TRIM(Raw_Data!E342))="COO",
UPPER(TRIM(Raw_Data!E342))="HR",
UPPER(TRIM(Raw_Data!E342))="CEO",
UPPER(TRIM(Raw_Data!E342))="CFO",
UPPER(TRIM(Raw_Data!E342))="CMO"),
UPPER(TRIM(Raw_Data!E342)),
PROPER(TRIM(CLEAN(Raw_Data!E342))))</f>
        <v>Engineer</v>
      </c>
      <c r="G342" t="str">
        <f>SUBSTITUTE(PROPER(TRIM(CLEAN(Raw_Data!$F342)))," ","-")</f>
        <v>Hourly-Rate</v>
      </c>
      <c r="H342" t="str">
        <f>PROPER(TRIM(CLEAN(Raw_Data!$G342)))</f>
        <v>Internal Referral</v>
      </c>
      <c r="I342" s="4" t="str">
        <f>TRIM(CLEAN(Raw_Data!H342))</f>
        <v>43635</v>
      </c>
      <c r="K342" t="str">
        <f>IF(Clean_Data!$I342="","Active","Exited")</f>
        <v>Active</v>
      </c>
      <c r="L342">
        <f ca="1">IF(Clean_Data!$K342="","",DATEDIF(Clean_Data!$K342,TODAY(),"Y"))</f>
        <v>62</v>
      </c>
      <c r="M342" t="str">
        <f>IF(Raw_Data!$L342="","",VALUE(SUBSTITUTE(SUBSTITUTE(TRIM(Raw_Data!$L342),"$",""),"k","000")))</f>
        <v/>
      </c>
    </row>
    <row r="343" spans="1:13" x14ac:dyDescent="0.3">
      <c r="A343" t="str">
        <f>IF(Raw_Data!$A343="","E"&amp;TEXT(ROW()-1,"00000"),Raw_Data!$A343)</f>
        <v>E00342</v>
      </c>
      <c r="B343" t="s">
        <v>558</v>
      </c>
      <c r="C343" t="str">
        <f>IF(OR(PROPER(TRIM(Raw_Data!$B343))="M",PROPER(TRIM(Raw_Data!$B343))="MALE"),"Male",
IF(OR(PROPER(TRIM(Raw_Data!$B343))="F",PROPER(TRIM(Raw_Data!$B343))="FEMALE"),"Female","Unknown"))</f>
        <v>Unknown</v>
      </c>
      <c r="D343" t="str">
        <f>IF(TRIM(CLEAN(Raw_Data!$C343))="", "Unknown", PROPER(TRIM(Raw_Data!$C343)))</f>
        <v>Miami</v>
      </c>
      <c r="E343" t="str">
        <f>IF(TRIM(Raw_Data!$D343)="IT","IT",PROPER(TRIM(CLEAN(Raw_Data!$D343))))</f>
        <v>Accounting And Finance</v>
      </c>
      <c r="F343" t="str">
        <f>IF(OR(UPPER(TRIM(Raw_Data!E343))="COO",
UPPER(TRIM(Raw_Data!E343))="HR",
UPPER(TRIM(Raw_Data!E343))="CEO",
UPPER(TRIM(Raw_Data!E343))="CFO",
UPPER(TRIM(Raw_Data!E343))="CMO"),
UPPER(TRIM(Raw_Data!E343)),
PROPER(TRIM(CLEAN(Raw_Data!E343))))</f>
        <v>Accountant</v>
      </c>
      <c r="G343" t="str">
        <f>SUBSTITUTE(PROPER(TRIM(CLEAN(Raw_Data!$F343)))," ","-")</f>
        <v>Full-Time</v>
      </c>
      <c r="H343" t="str">
        <f>PROPER(TRIM(CLEAN(Raw_Data!$G343)))</f>
        <v>Internal Referral</v>
      </c>
      <c r="I343" s="4" t="str">
        <f>TRIM(CLEAN(Raw_Data!H343))</f>
        <v>43662</v>
      </c>
      <c r="K343" t="str">
        <f>IF(Clean_Data!$I343="","Active","Exited")</f>
        <v>Active</v>
      </c>
      <c r="L343">
        <f ca="1">IF(Clean_Data!$K343="","",DATEDIF(Clean_Data!$K343,TODAY(),"Y"))</f>
        <v>46</v>
      </c>
      <c r="M343" t="str">
        <f>IF(Raw_Data!$L343="","",VALUE(SUBSTITUTE(SUBSTITUTE(TRIM(Raw_Data!$L343),"$",""),"k","000")))</f>
        <v/>
      </c>
    </row>
    <row r="344" spans="1:13" x14ac:dyDescent="0.3">
      <c r="A344" t="str">
        <f>IF(Raw_Data!$A344="","E"&amp;TEXT(ROW()-1,"00000"),Raw_Data!$A344)</f>
        <v>E00343</v>
      </c>
      <c r="B344" t="s">
        <v>559</v>
      </c>
      <c r="C344" t="str">
        <f>IF(OR(PROPER(TRIM(Raw_Data!$B344))="M",PROPER(TRIM(Raw_Data!$B344))="MALE"),"Male",
IF(OR(PROPER(TRIM(Raw_Data!$B344))="F",PROPER(TRIM(Raw_Data!$B344))="FEMALE"),"Female","Unknown"))</f>
        <v>Male</v>
      </c>
      <c r="D344" t="str">
        <f>IF(TRIM(CLEAN(Raw_Data!$C344))="", "Unknown", PROPER(TRIM(Raw_Data!$C344)))</f>
        <v>San Diego</v>
      </c>
      <c r="E344" t="str">
        <f>IF(TRIM(Raw_Data!$D344)="IT","IT",PROPER(TRIM(CLEAN(Raw_Data!$D344))))</f>
        <v>Legal</v>
      </c>
      <c r="F344" t="s">
        <v>6134</v>
      </c>
      <c r="G344" t="str">
        <f>SUBSTITUTE(PROPER(TRIM(CLEAN(Raw_Data!$F344)))," ","-")</f>
        <v/>
      </c>
      <c r="H344" t="str">
        <f>PROPER(TRIM(CLEAN(Raw_Data!$G344)))</f>
        <v>Job Boards</v>
      </c>
      <c r="I344" s="4" t="str">
        <f>TRIM(CLEAN(Raw_Data!H344))</f>
        <v>42814</v>
      </c>
      <c r="K344" t="str">
        <f>IF(Clean_Data!$I344="","Active","Exited")</f>
        <v>Exited</v>
      </c>
      <c r="L344">
        <f ca="1">IF(Clean_Data!$K344="","",DATEDIF(Clean_Data!$K344,TODAY(),"Y"))</f>
        <v>48</v>
      </c>
      <c r="M344" t="str">
        <f>IF(Raw_Data!$L344="","",VALUE(SUBSTITUTE(SUBSTITUTE(TRIM(Raw_Data!$L344),"$",""),"k","000")))</f>
        <v/>
      </c>
    </row>
    <row r="345" spans="1:13" x14ac:dyDescent="0.3">
      <c r="A345" t="str">
        <f>IF(Raw_Data!$A345="","E"&amp;TEXT(ROW()-1,"00000"),Raw_Data!$A345)</f>
        <v>E00344</v>
      </c>
      <c r="B345" t="s">
        <v>560</v>
      </c>
      <c r="C345" t="str">
        <f>IF(OR(PROPER(TRIM(Raw_Data!$B345))="M",PROPER(TRIM(Raw_Data!$B345))="MALE"),"Male",
IF(OR(PROPER(TRIM(Raw_Data!$B345))="F",PROPER(TRIM(Raw_Data!$B345))="FEMALE"),"Female","Unknown"))</f>
        <v>Unknown</v>
      </c>
      <c r="D345" t="str">
        <f>IF(TRIM(CLEAN(Raw_Data!$C345))="", "Unknown", PROPER(TRIM(Raw_Data!$C345)))</f>
        <v>San Diego</v>
      </c>
      <c r="E345" t="str">
        <f>IF(TRIM(Raw_Data!$D345)="IT","IT",PROPER(TRIM(CLEAN(Raw_Data!$D345))))</f>
        <v>Administrative</v>
      </c>
      <c r="F345" t="str">
        <f>IF(OR(UPPER(TRIM(Raw_Data!E345))="COO",
UPPER(TRIM(Raw_Data!E345))="HR",
UPPER(TRIM(Raw_Data!E345))="CEO",
UPPER(TRIM(Raw_Data!E345))="CFO",
UPPER(TRIM(Raw_Data!E345))="CMO"),
UPPER(TRIM(Raw_Data!E345)),
PROPER(TRIM(CLEAN(Raw_Data!E345))))</f>
        <v>CFO</v>
      </c>
      <c r="G345" t="str">
        <f>SUBSTITUTE(PROPER(TRIM(CLEAN(Raw_Data!$F345)))," ","-")</f>
        <v/>
      </c>
      <c r="H345" t="str">
        <f>PROPER(TRIM(CLEAN(Raw_Data!$G345)))</f>
        <v>Internal Referral</v>
      </c>
      <c r="I345" s="4" t="str">
        <f>TRIM(CLEAN(Raw_Data!H345))</f>
        <v>42076</v>
      </c>
      <c r="K345" t="str">
        <f>IF(Clean_Data!$I345="","Active","Exited")</f>
        <v>Exited</v>
      </c>
      <c r="L345" t="str">
        <f ca="1">IF(Clean_Data!$K345="","",DATEDIF(Clean_Data!$K345,TODAY(),"Y"))</f>
        <v/>
      </c>
      <c r="M345">
        <f>IF(Raw_Data!$L345="","",VALUE(SUBSTITUTE(SUBSTITUTE(TRIM(Raw_Data!$L345),"$",""),"k","000")))</f>
        <v>33466</v>
      </c>
    </row>
    <row r="346" spans="1:13" x14ac:dyDescent="0.3">
      <c r="A346" t="str">
        <f>IF(Raw_Data!$A346="","E"&amp;TEXT(ROW()-1,"00000"),Raw_Data!$A346)</f>
        <v>E00345</v>
      </c>
      <c r="B346" t="s">
        <v>561</v>
      </c>
      <c r="C346" t="str">
        <f>IF(OR(PROPER(TRIM(Raw_Data!$B346))="M",PROPER(TRIM(Raw_Data!$B346))="MALE"),"Male",
IF(OR(PROPER(TRIM(Raw_Data!$B346))="F",PROPER(TRIM(Raw_Data!$B346))="FEMALE"),"Female","Unknown"))</f>
        <v>Female</v>
      </c>
      <c r="D346" t="str">
        <f>IF(TRIM(CLEAN(Raw_Data!$C346))="", "Unknown", PROPER(TRIM(Raw_Data!$C346)))</f>
        <v>Seattle</v>
      </c>
      <c r="E346" t="str">
        <f>IF(TRIM(Raw_Data!$D346)="IT","IT",PROPER(TRIM(CLEAN(Raw_Data!$D346))))</f>
        <v>Customer Service</v>
      </c>
      <c r="F346" t="str">
        <f>IF(OR(UPPER(TRIM(Raw_Data!E346))="COO",
UPPER(TRIM(Raw_Data!E346))="HR",
UPPER(TRIM(Raw_Data!E346))="CEO",
UPPER(TRIM(Raw_Data!E346))="CFO",
UPPER(TRIM(Raw_Data!E346))="CMO"),
UPPER(TRIM(Raw_Data!E346)),
PROPER(TRIM(CLEAN(Raw_Data!E346))))</f>
        <v>COO</v>
      </c>
      <c r="G346" t="str">
        <f>SUBSTITUTE(PROPER(TRIM(CLEAN(Raw_Data!$F346)))," ","-")</f>
        <v>Full-Time</v>
      </c>
      <c r="H346" t="str">
        <f>PROPER(TRIM(CLEAN(Raw_Data!$G346)))</f>
        <v>Online Portal</v>
      </c>
      <c r="I346" s="4" t="str">
        <f>TRIM(CLEAN(Raw_Data!H346))</f>
        <v>41774</v>
      </c>
      <c r="K346" t="str">
        <f>IF(Clean_Data!$I346="","Active","Exited")</f>
        <v>Active</v>
      </c>
      <c r="L346">
        <f ca="1">IF(Clean_Data!$K346="","",DATEDIF(Clean_Data!$K346,TODAY(),"Y"))</f>
        <v>24</v>
      </c>
      <c r="M346">
        <f>IF(Raw_Data!$L346="","",VALUE(SUBSTITUTE(SUBSTITUTE(TRIM(Raw_Data!$L346),"$",""),"k","000")))</f>
        <v>69000</v>
      </c>
    </row>
    <row r="347" spans="1:13" x14ac:dyDescent="0.3">
      <c r="A347" t="str">
        <f>IF(Raw_Data!$A347="","E"&amp;TEXT(ROW()-1,"00000"),Raw_Data!$A347)</f>
        <v>E00346</v>
      </c>
      <c r="B347" t="s">
        <v>563</v>
      </c>
      <c r="C347" t="str">
        <f>IF(OR(PROPER(TRIM(Raw_Data!$B347))="M",PROPER(TRIM(Raw_Data!$B347))="MALE"),"Male",
IF(OR(PROPER(TRIM(Raw_Data!$B347))="F",PROPER(TRIM(Raw_Data!$B347))="FEMALE"),"Female","Unknown"))</f>
        <v>Female</v>
      </c>
      <c r="D347" t="str">
        <f>IF(TRIM(CLEAN(Raw_Data!$C347))="", "Unknown", PROPER(TRIM(Raw_Data!$C347)))</f>
        <v>Denver</v>
      </c>
      <c r="E347" t="str">
        <f>IF(TRIM(Raw_Data!$D347)="IT","IT",PROPER(TRIM(CLEAN(Raw_Data!$D347))))</f>
        <v>IT</v>
      </c>
      <c r="F347" s="2" t="str">
        <f>UPPER(LEFT(Raw_Data!E347,2))&amp;MID(PROPER(Raw_Data!E347),3,LEN(Raw_Data!E347))</f>
        <v>HR Manager</v>
      </c>
      <c r="G347" t="str">
        <f>SUBSTITUTE(PROPER(TRIM(CLEAN(Raw_Data!$F347)))," ","-")</f>
        <v/>
      </c>
      <c r="H347" t="str">
        <f>PROPER(TRIM(CLEAN(Raw_Data!$G347)))</f>
        <v>Job Boards</v>
      </c>
      <c r="I347" s="4" t="str">
        <f>TRIM(CLEAN(Raw_Data!H347))</f>
        <v>39934</v>
      </c>
      <c r="K347" t="str">
        <f>IF(Clean_Data!$I347="","Active","Exited")</f>
        <v>Active</v>
      </c>
      <c r="L347">
        <f ca="1">IF(Clean_Data!$K347="","",DATEDIF(Clean_Data!$K347,TODAY(),"Y"))</f>
        <v>25</v>
      </c>
      <c r="M347">
        <f>IF(Raw_Data!$L347="","",VALUE(SUBSTITUTE(SUBSTITUTE(TRIM(Raw_Data!$L347),"$",""),"k","000")))</f>
        <v>116980</v>
      </c>
    </row>
    <row r="348" spans="1:13" x14ac:dyDescent="0.3">
      <c r="A348" t="str">
        <f>IF(Raw_Data!$A348="","E"&amp;TEXT(ROW()-1,"00000"),Raw_Data!$A348)</f>
        <v>E00347</v>
      </c>
      <c r="B348" t="s">
        <v>565</v>
      </c>
      <c r="C348" t="str">
        <f>IF(OR(PROPER(TRIM(Raw_Data!$B348))="M",PROPER(TRIM(Raw_Data!$B348))="MALE"),"Male",
IF(OR(PROPER(TRIM(Raw_Data!$B348))="F",PROPER(TRIM(Raw_Data!$B348))="FEMALE"),"Female","Unknown"))</f>
        <v>Male</v>
      </c>
      <c r="D348" t="str">
        <f>IF(TRIM(CLEAN(Raw_Data!$C348))="", "Unknown", PROPER(TRIM(Raw_Data!$C348)))</f>
        <v>Austin</v>
      </c>
      <c r="E348" t="str">
        <f>IF(TRIM(Raw_Data!$D348)="IT","IT",PROPER(TRIM(CLEAN(Raw_Data!$D348))))</f>
        <v/>
      </c>
      <c r="F348" t="s">
        <v>6134</v>
      </c>
      <c r="G348" t="str">
        <f>SUBSTITUTE(PROPER(TRIM(CLEAN(Raw_Data!$F348)))," ","-")</f>
        <v>Full-Time</v>
      </c>
      <c r="H348" t="str">
        <f>PROPER(TRIM(CLEAN(Raw_Data!$G348)))</f>
        <v>Online Portal</v>
      </c>
      <c r="I348" s="4" t="str">
        <f>TRIM(CLEAN(Raw_Data!H348))</f>
        <v>40742</v>
      </c>
      <c r="K348" t="str">
        <f>IF(Clean_Data!$I348="","Active","Exited")</f>
        <v>Active</v>
      </c>
      <c r="L348">
        <f ca="1">IF(Clean_Data!$K348="","",DATEDIF(Clean_Data!$K348,TODAY(),"Y"))</f>
        <v>44</v>
      </c>
      <c r="M348" t="str">
        <f>IF(Raw_Data!$L348="","",VALUE(SUBSTITUTE(SUBSTITUTE(TRIM(Raw_Data!$L348),"$",""),"k","000")))</f>
        <v/>
      </c>
    </row>
    <row r="349" spans="1:13" x14ac:dyDescent="0.3">
      <c r="A349" t="str">
        <f>IF(Raw_Data!$A349="","E"&amp;TEXT(ROW()-1,"00000"),Raw_Data!$A349)</f>
        <v>E00348</v>
      </c>
      <c r="B349" t="s">
        <v>566</v>
      </c>
      <c r="C349" t="str">
        <f>IF(OR(PROPER(TRIM(Raw_Data!$B349))="M",PROPER(TRIM(Raw_Data!$B349))="MALE"),"Male",
IF(OR(PROPER(TRIM(Raw_Data!$B349))="F",PROPER(TRIM(Raw_Data!$B349))="FEMALE"),"Female","Unknown"))</f>
        <v>Male</v>
      </c>
      <c r="D349" t="str">
        <f>IF(TRIM(CLEAN(Raw_Data!$C349))="", "Unknown", PROPER(TRIM(Raw_Data!$C349)))</f>
        <v>Unknown</v>
      </c>
      <c r="E349" t="str">
        <f>IF(TRIM(Raw_Data!$D349)="IT","IT",PROPER(TRIM(CLEAN(Raw_Data!$D349))))</f>
        <v>Accounting And Finance</v>
      </c>
      <c r="F349" s="2" t="str">
        <f>UPPER(LEFT(Raw_Data!E349,2))&amp;MID(PROPER(Raw_Data!E349),3,LEN(Raw_Data!E349))</f>
        <v>HR Manager</v>
      </c>
      <c r="G349" t="str">
        <f>SUBSTITUTE(PROPER(TRIM(CLEAN(Raw_Data!$F349)))," ","-")</f>
        <v>Hourly-Rate</v>
      </c>
      <c r="H349" t="str">
        <f>PROPER(TRIM(CLEAN(Raw_Data!$G349)))</f>
        <v/>
      </c>
      <c r="I349" s="4" t="str">
        <f>TRIM(CLEAN(Raw_Data!H349))</f>
        <v>39897</v>
      </c>
      <c r="K349" t="str">
        <f>IF(Clean_Data!$I349="","Active","Exited")</f>
        <v>Active</v>
      </c>
      <c r="L349">
        <f ca="1">IF(Clean_Data!$K349="","",DATEDIF(Clean_Data!$K349,TODAY(),"Y"))</f>
        <v>54</v>
      </c>
      <c r="M349" t="str">
        <f>IF(Raw_Data!$L349="","",VALUE(SUBSTITUTE(SUBSTITUTE(TRIM(Raw_Data!$L349),"$",""),"k","000")))</f>
        <v/>
      </c>
    </row>
    <row r="350" spans="1:13" x14ac:dyDescent="0.3">
      <c r="A350" t="str">
        <f>IF(Raw_Data!$A350="","E"&amp;TEXT(ROW()-1,"00000"),Raw_Data!$A350)</f>
        <v>E00349</v>
      </c>
      <c r="B350" t="s">
        <v>568</v>
      </c>
      <c r="C350" t="str">
        <f>IF(OR(PROPER(TRIM(Raw_Data!$B350))="M",PROPER(TRIM(Raw_Data!$B350))="MALE"),"Male",
IF(OR(PROPER(TRIM(Raw_Data!$B350))="F",PROPER(TRIM(Raw_Data!$B350))="FEMALE"),"Female","Unknown"))</f>
        <v>Male</v>
      </c>
      <c r="D350" t="str">
        <f>IF(TRIM(CLEAN(Raw_Data!$C350))="", "Unknown", PROPER(TRIM(Raw_Data!$C350)))</f>
        <v>Unknown</v>
      </c>
      <c r="E350" t="str">
        <f>IF(TRIM(Raw_Data!$D350)="IT","IT",PROPER(TRIM(CLEAN(Raw_Data!$D350))))</f>
        <v>IT</v>
      </c>
      <c r="F350" t="s">
        <v>6134</v>
      </c>
      <c r="G350" t="str">
        <f>SUBSTITUTE(PROPER(TRIM(CLEAN(Raw_Data!$F350)))," ","-")</f>
        <v>Part-Time</v>
      </c>
      <c r="H350" t="str">
        <f>PROPER(TRIM(CLEAN(Raw_Data!$G350)))</f>
        <v>Job Boards</v>
      </c>
      <c r="I350" s="4" t="str">
        <f>TRIM(CLEAN(Raw_Data!H350))</f>
        <v>42794</v>
      </c>
      <c r="K350" t="str">
        <f>IF(Clean_Data!$I350="","Active","Exited")</f>
        <v>Active</v>
      </c>
      <c r="L350">
        <f ca="1">IF(Clean_Data!$K350="","",DATEDIF(Clean_Data!$K350,TODAY(),"Y"))</f>
        <v>50</v>
      </c>
      <c r="M350">
        <f>IF(Raw_Data!$L350="","",VALUE(SUBSTITUTE(SUBSTITUTE(TRIM(Raw_Data!$L350),"$",""),"k","000")))</f>
        <v>51000</v>
      </c>
    </row>
    <row r="351" spans="1:13" x14ac:dyDescent="0.3">
      <c r="A351" t="str">
        <f>IF(Raw_Data!$A351="","E"&amp;TEXT(ROW()-1,"00000"),Raw_Data!$A351)</f>
        <v>E00350</v>
      </c>
      <c r="B351" t="s">
        <v>570</v>
      </c>
      <c r="C351" t="str">
        <f>IF(OR(PROPER(TRIM(Raw_Data!$B351))="M",PROPER(TRIM(Raw_Data!$B351))="MALE"),"Male",
IF(OR(PROPER(TRIM(Raw_Data!$B351))="F",PROPER(TRIM(Raw_Data!$B351))="FEMALE"),"Female","Unknown"))</f>
        <v>Male</v>
      </c>
      <c r="D351" t="str">
        <f>IF(TRIM(CLEAN(Raw_Data!$C351))="", "Unknown", PROPER(TRIM(Raw_Data!$C351)))</f>
        <v>Denver</v>
      </c>
      <c r="E351" t="str">
        <f>IF(TRIM(Raw_Data!$D351)="IT","IT",PROPER(TRIM(CLEAN(Raw_Data!$D351))))</f>
        <v>Production</v>
      </c>
      <c r="F351" t="str">
        <f>IF(OR(UPPER(TRIM(Raw_Data!E351))="COO",
UPPER(TRIM(Raw_Data!E351))="HR",
UPPER(TRIM(Raw_Data!E351))="CEO",
UPPER(TRIM(Raw_Data!E351))="CFO",
UPPER(TRIM(Raw_Data!E351))="CMO"),
UPPER(TRIM(Raw_Data!E351)),
PROPER(TRIM(CLEAN(Raw_Data!E351))))</f>
        <v>Copywriter</v>
      </c>
      <c r="G351" t="str">
        <f>SUBSTITUTE(PROPER(TRIM(CLEAN(Raw_Data!$F351)))," ","-")</f>
        <v>Full-Time</v>
      </c>
      <c r="H351" t="str">
        <f>PROPER(TRIM(CLEAN(Raw_Data!$G351)))</f>
        <v>Organic</v>
      </c>
      <c r="I351" s="4" t="str">
        <f>TRIM(CLEAN(Raw_Data!H351))</f>
        <v>43086</v>
      </c>
      <c r="K351" t="str">
        <f>IF(Clean_Data!$I351="","Active","Exited")</f>
        <v>Active</v>
      </c>
      <c r="L351">
        <f ca="1">IF(Clean_Data!$K351="","",DATEDIF(Clean_Data!$K351,TODAY(),"Y"))</f>
        <v>62</v>
      </c>
      <c r="M351">
        <f>IF(Raw_Data!$L351="","",VALUE(SUBSTITUTE(SUBSTITUTE(TRIM(Raw_Data!$L351),"$",""),"k","000")))</f>
        <v>41683</v>
      </c>
    </row>
    <row r="352" spans="1:13" x14ac:dyDescent="0.3">
      <c r="A352" t="str">
        <f>IF(Raw_Data!$A352="","E"&amp;TEXT(ROW()-1,"00000"),Raw_Data!$A352)</f>
        <v>E00351</v>
      </c>
      <c r="B352" t="s">
        <v>571</v>
      </c>
      <c r="C352" t="str">
        <f>IF(OR(PROPER(TRIM(Raw_Data!$B352))="M",PROPER(TRIM(Raw_Data!$B352))="MALE"),"Male",
IF(OR(PROPER(TRIM(Raw_Data!$B352))="F",PROPER(TRIM(Raw_Data!$B352))="FEMALE"),"Female","Unknown"))</f>
        <v>Female</v>
      </c>
      <c r="D352" t="str">
        <f>IF(TRIM(CLEAN(Raw_Data!$C352))="", "Unknown", PROPER(TRIM(Raw_Data!$C352)))</f>
        <v>New York</v>
      </c>
      <c r="E352" t="str">
        <f>IF(TRIM(Raw_Data!$D352)="IT","IT",PROPER(TRIM(CLEAN(Raw_Data!$D352))))</f>
        <v>Sales</v>
      </c>
      <c r="F352" t="s">
        <v>6134</v>
      </c>
      <c r="G352" t="str">
        <f>SUBSTITUTE(PROPER(TRIM(CLEAN(Raw_Data!$F352)))," ","-")</f>
        <v/>
      </c>
      <c r="H352" t="str">
        <f>PROPER(TRIM(CLEAN(Raw_Data!$G352)))</f>
        <v>Internal Referral</v>
      </c>
      <c r="I352" s="4" t="str">
        <f>TRIM(CLEAN(Raw_Data!H352))</f>
        <v>41819</v>
      </c>
      <c r="K352" t="str">
        <f>IF(Clean_Data!$I352="","Active","Exited")</f>
        <v>Exited</v>
      </c>
      <c r="L352">
        <f ca="1">IF(Clean_Data!$K352="","",DATEDIF(Clean_Data!$K352,TODAY(),"Y"))</f>
        <v>54</v>
      </c>
      <c r="M352">
        <f>IF(Raw_Data!$L352="","",VALUE(SUBSTITUTE(SUBSTITUTE(TRIM(Raw_Data!$L352),"$",""),"k","000")))</f>
        <v>94576</v>
      </c>
    </row>
    <row r="353" spans="1:13" x14ac:dyDescent="0.3">
      <c r="A353" t="str">
        <f>IF(Raw_Data!$A353="","E"&amp;TEXT(ROW()-1,"00000"),Raw_Data!$A353)</f>
        <v>E00352</v>
      </c>
      <c r="B353" t="s">
        <v>573</v>
      </c>
      <c r="C353" t="str">
        <f>IF(OR(PROPER(TRIM(Raw_Data!$B353))="M",PROPER(TRIM(Raw_Data!$B353))="MALE"),"Male",
IF(OR(PROPER(TRIM(Raw_Data!$B353))="F",PROPER(TRIM(Raw_Data!$B353))="FEMALE"),"Female","Unknown"))</f>
        <v>Male</v>
      </c>
      <c r="D353" t="str">
        <f>IF(TRIM(CLEAN(Raw_Data!$C353))="", "Unknown", PROPER(TRIM(Raw_Data!$C353)))</f>
        <v>San Diego</v>
      </c>
      <c r="E353" t="str">
        <f>IF(TRIM(Raw_Data!$D353)="IT","IT",PROPER(TRIM(CLEAN(Raw_Data!$D353))))</f>
        <v/>
      </c>
      <c r="F353" t="str">
        <f>IF(OR(UPPER(TRIM(Raw_Data!E353))="COO",
UPPER(TRIM(Raw_Data!E353))="HR",
UPPER(TRIM(Raw_Data!E353))="CEO",
UPPER(TRIM(Raw_Data!E353))="CFO",
UPPER(TRIM(Raw_Data!E353))="CMO"),
UPPER(TRIM(Raw_Data!E353)),
PROPER(TRIM(CLEAN(Raw_Data!E353))))</f>
        <v>Copywriter</v>
      </c>
      <c r="G353" t="str">
        <f>SUBSTITUTE(PROPER(TRIM(CLEAN(Raw_Data!$F353)))," ","-")</f>
        <v>Full-Time</v>
      </c>
      <c r="H353" t="str">
        <f>PROPER(TRIM(CLEAN(Raw_Data!$G353)))</f>
        <v/>
      </c>
      <c r="I353" s="4" t="str">
        <f>TRIM(CLEAN(Raw_Data!H353))</f>
        <v>43401</v>
      </c>
      <c r="K353" t="str">
        <f>IF(Clean_Data!$I353="","Active","Exited")</f>
        <v>Exited</v>
      </c>
      <c r="L353">
        <f ca="1">IF(Clean_Data!$K353="","",DATEDIF(Clean_Data!$K353,TODAY(),"Y"))</f>
        <v>31</v>
      </c>
      <c r="M353" t="str">
        <f>IF(Raw_Data!$L353="","",VALUE(SUBSTITUTE(SUBSTITUTE(TRIM(Raw_Data!$L353),"$",""),"k","000")))</f>
        <v/>
      </c>
    </row>
    <row r="354" spans="1:13" x14ac:dyDescent="0.3">
      <c r="A354" t="str">
        <f>IF(Raw_Data!$A354="","E"&amp;TEXT(ROW()-1,"00000"),Raw_Data!$A354)</f>
        <v>E00353</v>
      </c>
      <c r="B354" t="s">
        <v>574</v>
      </c>
      <c r="C354" t="str">
        <f>IF(OR(PROPER(TRIM(Raw_Data!$B354))="M",PROPER(TRIM(Raw_Data!$B354))="MALE"),"Male",
IF(OR(PROPER(TRIM(Raw_Data!$B354))="F",PROPER(TRIM(Raw_Data!$B354))="FEMALE"),"Female","Unknown"))</f>
        <v>Female</v>
      </c>
      <c r="D354" t="str">
        <f>IF(TRIM(CLEAN(Raw_Data!$C354))="", "Unknown", PROPER(TRIM(Raw_Data!$C354)))</f>
        <v>New York</v>
      </c>
      <c r="E354" t="str">
        <f>IF(TRIM(Raw_Data!$D354)="IT","IT",PROPER(TRIM(CLEAN(Raw_Data!$D354))))</f>
        <v>Human Resources</v>
      </c>
      <c r="F354" t="str">
        <f>IF(OR(UPPER(TRIM(Raw_Data!E354))="COO",
UPPER(TRIM(Raw_Data!E354))="HR",
UPPER(TRIM(Raw_Data!E354))="CEO",
UPPER(TRIM(Raw_Data!E354))="CFO",
UPPER(TRIM(Raw_Data!E354))="CMO"),
UPPER(TRIM(Raw_Data!E354)),
PROPER(TRIM(CLEAN(Raw_Data!E354))))</f>
        <v>Developer</v>
      </c>
      <c r="G354" t="str">
        <f>SUBSTITUTE(PROPER(TRIM(CLEAN(Raw_Data!$F354)))," ","-")</f>
        <v>Part-Time</v>
      </c>
      <c r="H354" t="str">
        <f>PROPER(TRIM(CLEAN(Raw_Data!$G354)))</f>
        <v>Organic</v>
      </c>
      <c r="I354" s="4" t="str">
        <f>TRIM(CLEAN(Raw_Data!H354))</f>
        <v>40478</v>
      </c>
      <c r="K354" t="str">
        <f>IF(Clean_Data!$I354="","Active","Exited")</f>
        <v>Active</v>
      </c>
      <c r="L354">
        <f ca="1">IF(Clean_Data!$K354="","",DATEDIF(Clean_Data!$K354,TODAY(),"Y"))</f>
        <v>21</v>
      </c>
      <c r="M354">
        <f>IF(Raw_Data!$L354="","",VALUE(SUBSTITUTE(SUBSTITUTE(TRIM(Raw_Data!$L354),"$",""),"k","000")))</f>
        <v>61034</v>
      </c>
    </row>
    <row r="355" spans="1:13" x14ac:dyDescent="0.3">
      <c r="A355" t="str">
        <f>IF(Raw_Data!$A355="","E"&amp;TEXT(ROW()-1,"00000"),Raw_Data!$A355)</f>
        <v>E00354</v>
      </c>
      <c r="B355" t="s">
        <v>575</v>
      </c>
      <c r="C355" t="str">
        <f>IF(OR(PROPER(TRIM(Raw_Data!$B355))="M",PROPER(TRIM(Raw_Data!$B355))="MALE"),"Male",
IF(OR(PROPER(TRIM(Raw_Data!$B355))="F",PROPER(TRIM(Raw_Data!$B355))="FEMALE"),"Female","Unknown"))</f>
        <v>Male</v>
      </c>
      <c r="D355" t="str">
        <f>IF(TRIM(CLEAN(Raw_Data!$C355))="", "Unknown", PROPER(TRIM(Raw_Data!$C355)))</f>
        <v>San Diego</v>
      </c>
      <c r="E355" t="str">
        <f>IF(TRIM(Raw_Data!$D355)="IT","IT",PROPER(TRIM(CLEAN(Raw_Data!$D355))))</f>
        <v/>
      </c>
      <c r="F355" t="str">
        <f>IF(OR(UPPER(TRIM(Raw_Data!E355))="COO",
UPPER(TRIM(Raw_Data!E355))="HR",
UPPER(TRIM(Raw_Data!E355))="CEO",
UPPER(TRIM(Raw_Data!E355))="CFO",
UPPER(TRIM(Raw_Data!E355))="CMO"),
UPPER(TRIM(Raw_Data!E355)),
PROPER(TRIM(CLEAN(Raw_Data!E355))))</f>
        <v>Accountant</v>
      </c>
      <c r="G355" t="str">
        <f>SUBSTITUTE(PROPER(TRIM(CLEAN(Raw_Data!$F355)))," ","-")</f>
        <v>Hourly-Rate</v>
      </c>
      <c r="H355" t="str">
        <f>PROPER(TRIM(CLEAN(Raw_Data!$G355)))</f>
        <v>Career Fairs</v>
      </c>
      <c r="I355" s="4" t="str">
        <f>TRIM(CLEAN(Raw_Data!H355))</f>
        <v>40917</v>
      </c>
      <c r="K355" t="str">
        <f>IF(Clean_Data!$I355="","Active","Exited")</f>
        <v>Active</v>
      </c>
      <c r="L355">
        <f ca="1">IF(Clean_Data!$K355="","",DATEDIF(Clean_Data!$K355,TODAY(),"Y"))</f>
        <v>31</v>
      </c>
      <c r="M355" t="str">
        <f>IF(Raw_Data!$L355="","",VALUE(SUBSTITUTE(SUBSTITUTE(TRIM(Raw_Data!$L355),"$",""),"k","000")))</f>
        <v/>
      </c>
    </row>
    <row r="356" spans="1:13" x14ac:dyDescent="0.3">
      <c r="A356" t="str">
        <f>IF(Raw_Data!$A356="","E"&amp;TEXT(ROW()-1,"00000"),Raw_Data!$A356)</f>
        <v>E00355</v>
      </c>
      <c r="B356" t="s">
        <v>6056</v>
      </c>
      <c r="C356" t="str">
        <f>IF(OR(PROPER(TRIM(Raw_Data!$B356))="M",PROPER(TRIM(Raw_Data!$B356))="MALE"),"Male",
IF(OR(PROPER(TRIM(Raw_Data!$B356))="F",PROPER(TRIM(Raw_Data!$B356))="FEMALE"),"Female","Unknown"))</f>
        <v>Unknown</v>
      </c>
      <c r="D356" t="str">
        <f>IF(TRIM(CLEAN(Raw_Data!$C356))="", "Unknown", PROPER(TRIM(Raw_Data!$C356)))</f>
        <v>New York</v>
      </c>
      <c r="E356" t="str">
        <f>IF(TRIM(Raw_Data!$D356)="IT","IT",PROPER(TRIM(CLEAN(Raw_Data!$D356))))</f>
        <v>Legal</v>
      </c>
      <c r="F356" t="str">
        <f>IF(OR(UPPER(TRIM(Raw_Data!E356))="COO",
UPPER(TRIM(Raw_Data!E356))="HR",
UPPER(TRIM(Raw_Data!E356))="CEO",
UPPER(TRIM(Raw_Data!E356))="CFO",
UPPER(TRIM(Raw_Data!E356))="CMO"),
UPPER(TRIM(Raw_Data!E356)),
PROPER(TRIM(CLEAN(Raw_Data!E356))))</f>
        <v>Sales Executive</v>
      </c>
      <c r="G356" t="str">
        <f>SUBSTITUTE(PROPER(TRIM(CLEAN(Raw_Data!$F356)))," ","-")</f>
        <v>Full-Time</v>
      </c>
      <c r="H356" t="str">
        <f>PROPER(TRIM(CLEAN(Raw_Data!$G356)))</f>
        <v>Recruiting Agency</v>
      </c>
      <c r="I356" s="4" t="str">
        <f>TRIM(CLEAN(Raw_Data!H356))</f>
        <v>42810</v>
      </c>
      <c r="K356" t="str">
        <f>IF(Clean_Data!$I356="","Active","Exited")</f>
        <v>Exited</v>
      </c>
      <c r="L356">
        <f ca="1">IF(Clean_Data!$K356="","",DATEDIF(Clean_Data!$K356,TODAY(),"Y"))</f>
        <v>49</v>
      </c>
      <c r="M356">
        <f>IF(Raw_Data!$L356="","",VALUE(SUBSTITUTE(SUBSTITUTE(TRIM(Raw_Data!$L356),"$",""),"k","000")))</f>
        <v>41811</v>
      </c>
    </row>
    <row r="357" spans="1:13" x14ac:dyDescent="0.3">
      <c r="A357" t="str">
        <f>IF(Raw_Data!$A357="","E"&amp;TEXT(ROW()-1,"00000"),Raw_Data!$A357)</f>
        <v>E00356</v>
      </c>
      <c r="B357" t="s">
        <v>577</v>
      </c>
      <c r="C357" t="str">
        <f>IF(OR(PROPER(TRIM(Raw_Data!$B357))="M",PROPER(TRIM(Raw_Data!$B357))="MALE"),"Male",
IF(OR(PROPER(TRIM(Raw_Data!$B357))="F",PROPER(TRIM(Raw_Data!$B357))="FEMALE"),"Female","Unknown"))</f>
        <v>Male</v>
      </c>
      <c r="D357" t="str">
        <f>IF(TRIM(CLEAN(Raw_Data!$C357))="", "Unknown", PROPER(TRIM(Raw_Data!$C357)))</f>
        <v>Unknown</v>
      </c>
      <c r="E357" t="str">
        <f>IF(TRIM(Raw_Data!$D357)="IT","IT",PROPER(TRIM(CLEAN(Raw_Data!$D357))))</f>
        <v>Production</v>
      </c>
      <c r="F357" t="s">
        <v>6134</v>
      </c>
      <c r="G357" t="str">
        <f>SUBSTITUTE(PROPER(TRIM(CLEAN(Raw_Data!$F357)))," ","-")</f>
        <v>Hourly-Rate</v>
      </c>
      <c r="H357" t="str">
        <f>PROPER(TRIM(CLEAN(Raw_Data!$G357)))</f>
        <v>Career Fairs</v>
      </c>
      <c r="I357" s="4" t="str">
        <f>TRIM(CLEAN(Raw_Data!H357))</f>
        <v>41378</v>
      </c>
      <c r="K357" t="str">
        <f>IF(Clean_Data!$I357="","Active","Exited")</f>
        <v>Active</v>
      </c>
      <c r="L357">
        <f ca="1">IF(Clean_Data!$K357="","",DATEDIF(Clean_Data!$K357,TODAY(),"Y"))</f>
        <v>53</v>
      </c>
      <c r="M357">
        <f>IF(Raw_Data!$L357="","",VALUE(SUBSTITUTE(SUBSTITUTE(TRIM(Raw_Data!$L357),"$",""),"k","000")))</f>
        <v>45881</v>
      </c>
    </row>
    <row r="358" spans="1:13" x14ac:dyDescent="0.3">
      <c r="A358" t="str">
        <f>IF(Raw_Data!$A358="","E"&amp;TEXT(ROW()-1,"00000"),Raw_Data!$A358)</f>
        <v>E00357</v>
      </c>
      <c r="B358" t="s">
        <v>578</v>
      </c>
      <c r="C358" t="str">
        <f>IF(OR(PROPER(TRIM(Raw_Data!$B358))="M",PROPER(TRIM(Raw_Data!$B358))="MALE"),"Male",
IF(OR(PROPER(TRIM(Raw_Data!$B358))="F",PROPER(TRIM(Raw_Data!$B358))="FEMALE"),"Female","Unknown"))</f>
        <v>Female</v>
      </c>
      <c r="D358" t="str">
        <f>IF(TRIM(CLEAN(Raw_Data!$C358))="", "Unknown", PROPER(TRIM(Raw_Data!$C358)))</f>
        <v>Unknown</v>
      </c>
      <c r="E358" t="str">
        <f>IF(TRIM(Raw_Data!$D358)="IT","IT",PROPER(TRIM(CLEAN(Raw_Data!$D358))))</f>
        <v>Sales</v>
      </c>
      <c r="F358" t="str">
        <f>IF(OR(UPPER(TRIM(Raw_Data!E358))="COO",
UPPER(TRIM(Raw_Data!E358))="HR",
UPPER(TRIM(Raw_Data!E358))="CEO",
UPPER(TRIM(Raw_Data!E358))="CFO",
UPPER(TRIM(Raw_Data!E358))="CMO"),
UPPER(TRIM(Raw_Data!E358)),
PROPER(TRIM(CLEAN(Raw_Data!E358))))</f>
        <v>Sales Executive</v>
      </c>
      <c r="G358" t="str">
        <f>SUBSTITUTE(PROPER(TRIM(CLEAN(Raw_Data!$F358)))," ","-")</f>
        <v/>
      </c>
      <c r="H358" t="str">
        <f>PROPER(TRIM(CLEAN(Raw_Data!$G358)))</f>
        <v>Job Boards</v>
      </c>
      <c r="I358" s="4" t="str">
        <f>TRIM(CLEAN(Raw_Data!H358))</f>
        <v>40440</v>
      </c>
      <c r="K358" t="str">
        <f>IF(Clean_Data!$I358="","Active","Exited")</f>
        <v>Active</v>
      </c>
      <c r="L358">
        <f ca="1">IF(Clean_Data!$K358="","",DATEDIF(Clean_Data!$K358,TODAY(),"Y"))</f>
        <v>60</v>
      </c>
      <c r="M358">
        <f>IF(Raw_Data!$L358="","",VALUE(SUBSTITUTE(SUBSTITUTE(TRIM(Raw_Data!$L358),"$",""),"k","000")))</f>
        <v>106000</v>
      </c>
    </row>
    <row r="359" spans="1:13" x14ac:dyDescent="0.3">
      <c r="A359" t="str">
        <f>IF(Raw_Data!$A359="","E"&amp;TEXT(ROW()-1,"00000"),Raw_Data!$A359)</f>
        <v>E00358</v>
      </c>
      <c r="B359" t="s">
        <v>580</v>
      </c>
      <c r="C359" t="str">
        <f>IF(OR(PROPER(TRIM(Raw_Data!$B359))="M",PROPER(TRIM(Raw_Data!$B359))="MALE"),"Male",
IF(OR(PROPER(TRIM(Raw_Data!$B359))="F",PROPER(TRIM(Raw_Data!$B359))="FEMALE"),"Female","Unknown"))</f>
        <v>Female</v>
      </c>
      <c r="D359" t="str">
        <f>IF(TRIM(CLEAN(Raw_Data!$C359))="", "Unknown", PROPER(TRIM(Raw_Data!$C359)))</f>
        <v>Unknown</v>
      </c>
      <c r="E359" t="str">
        <f>IF(TRIM(Raw_Data!$D359)="IT","IT",PROPER(TRIM(CLEAN(Raw_Data!$D359))))</f>
        <v>IT</v>
      </c>
      <c r="F359" t="str">
        <f>IF(OR(UPPER(TRIM(Raw_Data!E359))="COO",
UPPER(TRIM(Raw_Data!E359))="HR",
UPPER(TRIM(Raw_Data!E359))="CEO",
UPPER(TRIM(Raw_Data!E359))="CFO",
UPPER(TRIM(Raw_Data!E359))="CMO"),
UPPER(TRIM(Raw_Data!E359)),
PROPER(TRIM(CLEAN(Raw_Data!E359))))</f>
        <v>CMO</v>
      </c>
      <c r="G359" t="str">
        <f>SUBSTITUTE(PROPER(TRIM(CLEAN(Raw_Data!$F359)))," ","-")</f>
        <v>Full-Time</v>
      </c>
      <c r="H359" t="str">
        <f>PROPER(TRIM(CLEAN(Raw_Data!$G359)))</f>
        <v>Job Boards</v>
      </c>
      <c r="I359" s="4" t="str">
        <f>TRIM(CLEAN(Raw_Data!H359))</f>
        <v>40388</v>
      </c>
      <c r="K359" t="str">
        <f>IF(Clean_Data!$I359="","Active","Exited")</f>
        <v>Active</v>
      </c>
      <c r="L359">
        <f ca="1">IF(Clean_Data!$K359="","",DATEDIF(Clean_Data!$K359,TODAY(),"Y"))</f>
        <v>27</v>
      </c>
      <c r="M359">
        <f>IF(Raw_Data!$L359="","",VALUE(SUBSTITUTE(SUBSTITUTE(TRIM(Raw_Data!$L359),"$",""),"k","000")))</f>
        <v>75517</v>
      </c>
    </row>
    <row r="360" spans="1:13" x14ac:dyDescent="0.3">
      <c r="A360" t="str">
        <f>IF(Raw_Data!$A360="","E"&amp;TEXT(ROW()-1,"00000"),Raw_Data!$A360)</f>
        <v>E00359</v>
      </c>
      <c r="B360" t="s">
        <v>582</v>
      </c>
      <c r="C360" t="str">
        <f>IF(OR(PROPER(TRIM(Raw_Data!$B360))="M",PROPER(TRIM(Raw_Data!$B360))="MALE"),"Male",
IF(OR(PROPER(TRIM(Raw_Data!$B360))="F",PROPER(TRIM(Raw_Data!$B360))="FEMALE"),"Female","Unknown"))</f>
        <v>Male</v>
      </c>
      <c r="D360" t="str">
        <f>IF(TRIM(CLEAN(Raw_Data!$C360))="", "Unknown", PROPER(TRIM(Raw_Data!$C360)))</f>
        <v>New York</v>
      </c>
      <c r="E360" t="str">
        <f>IF(TRIM(Raw_Data!$D360)="IT","IT",PROPER(TRIM(CLEAN(Raw_Data!$D360))))</f>
        <v/>
      </c>
      <c r="F360" t="str">
        <f>IF(OR(UPPER(TRIM(Raw_Data!E360))="COO",
UPPER(TRIM(Raw_Data!E360))="HR",
UPPER(TRIM(Raw_Data!E360))="CEO",
UPPER(TRIM(Raw_Data!E360))="CFO",
UPPER(TRIM(Raw_Data!E360))="CMO"),
UPPER(TRIM(Raw_Data!E360)),
PROPER(TRIM(CLEAN(Raw_Data!E360))))</f>
        <v>Developer</v>
      </c>
      <c r="G360" t="str">
        <f>SUBSTITUTE(PROPER(TRIM(CLEAN(Raw_Data!$F360)))," ","-")</f>
        <v>Hourly-Rate</v>
      </c>
      <c r="H360" t="str">
        <f>PROPER(TRIM(CLEAN(Raw_Data!$G360)))</f>
        <v>Organic</v>
      </c>
      <c r="I360" s="4" t="str">
        <f>TRIM(CLEAN(Raw_Data!H360))</f>
        <v>41592</v>
      </c>
      <c r="K360" t="str">
        <f>IF(Clean_Data!$I360="","Active","Exited")</f>
        <v>Exited</v>
      </c>
      <c r="L360">
        <f ca="1">IF(Clean_Data!$K360="","",DATEDIF(Clean_Data!$K360,TODAY(),"Y"))</f>
        <v>38</v>
      </c>
      <c r="M360" t="str">
        <f>IF(Raw_Data!$L360="","",VALUE(SUBSTITUTE(SUBSTITUTE(TRIM(Raw_Data!$L360),"$",""),"k","000")))</f>
        <v/>
      </c>
    </row>
    <row r="361" spans="1:13" x14ac:dyDescent="0.3">
      <c r="A361" t="str">
        <f>IF(Raw_Data!$A361="","E"&amp;TEXT(ROW()-1,"00000"),Raw_Data!$A361)</f>
        <v>E00360</v>
      </c>
      <c r="B361" t="s">
        <v>583</v>
      </c>
      <c r="C361" t="str">
        <f>IF(OR(PROPER(TRIM(Raw_Data!$B361))="M",PROPER(TRIM(Raw_Data!$B361))="MALE"),"Male",
IF(OR(PROPER(TRIM(Raw_Data!$B361))="F",PROPER(TRIM(Raw_Data!$B361))="FEMALE"),"Female","Unknown"))</f>
        <v>Female</v>
      </c>
      <c r="D361" t="str">
        <f>IF(TRIM(CLEAN(Raw_Data!$C361))="", "Unknown", PROPER(TRIM(Raw_Data!$C361)))</f>
        <v>Unknown</v>
      </c>
      <c r="E361" t="str">
        <f>IF(TRIM(Raw_Data!$D361)="IT","IT",PROPER(TRIM(CLEAN(Raw_Data!$D361))))</f>
        <v>Logistics</v>
      </c>
      <c r="F361" t="str">
        <f>IF(OR(UPPER(TRIM(Raw_Data!E361))="COO",
UPPER(TRIM(Raw_Data!E361))="HR",
UPPER(TRIM(Raw_Data!E361))="CEO",
UPPER(TRIM(Raw_Data!E361))="CFO",
UPPER(TRIM(Raw_Data!E361))="CMO"),
UPPER(TRIM(Raw_Data!E361)),
PROPER(TRIM(CLEAN(Raw_Data!E361))))</f>
        <v>CEO</v>
      </c>
      <c r="G361" t="str">
        <f>SUBSTITUTE(PROPER(TRIM(CLEAN(Raw_Data!$F361)))," ","-")</f>
        <v>Hourly-Rate</v>
      </c>
      <c r="H361" t="str">
        <f>PROPER(TRIM(CLEAN(Raw_Data!$G361)))</f>
        <v>Internal Referral</v>
      </c>
      <c r="I361" s="4" t="str">
        <f>TRIM(CLEAN(Raw_Data!H361))</f>
        <v>43699</v>
      </c>
      <c r="K361" t="str">
        <f>IF(Clean_Data!$I361="","Active","Exited")</f>
        <v>Active</v>
      </c>
      <c r="L361">
        <f ca="1">IF(Clean_Data!$K361="","",DATEDIF(Clean_Data!$K361,TODAY(),"Y"))</f>
        <v>43</v>
      </c>
      <c r="M361" t="str">
        <f>IF(Raw_Data!$L361="","",VALUE(SUBSTITUTE(SUBSTITUTE(TRIM(Raw_Data!$L361),"$",""),"k","000")))</f>
        <v/>
      </c>
    </row>
    <row r="362" spans="1:13" x14ac:dyDescent="0.3">
      <c r="A362" t="str">
        <f>IF(Raw_Data!$A362="","E"&amp;TEXT(ROW()-1,"00000"),Raw_Data!$A362)</f>
        <v>E00361</v>
      </c>
      <c r="B362" t="s">
        <v>585</v>
      </c>
      <c r="C362" t="str">
        <f>IF(OR(PROPER(TRIM(Raw_Data!$B362))="M",PROPER(TRIM(Raw_Data!$B362))="MALE"),"Male",
IF(OR(PROPER(TRIM(Raw_Data!$B362))="F",PROPER(TRIM(Raw_Data!$B362))="FEMALE"),"Female","Unknown"))</f>
        <v>Female</v>
      </c>
      <c r="D362" t="str">
        <f>IF(TRIM(CLEAN(Raw_Data!$C362))="", "Unknown", PROPER(TRIM(Raw_Data!$C362)))</f>
        <v>New York</v>
      </c>
      <c r="E362" t="str">
        <f>IF(TRIM(Raw_Data!$D362)="IT","IT",PROPER(TRIM(CLEAN(Raw_Data!$D362))))</f>
        <v>Sales</v>
      </c>
      <c r="F362" t="str">
        <f>IF(OR(UPPER(TRIM(Raw_Data!E362))="COO",
UPPER(TRIM(Raw_Data!E362))="HR",
UPPER(TRIM(Raw_Data!E362))="CEO",
UPPER(TRIM(Raw_Data!E362))="CFO",
UPPER(TRIM(Raw_Data!E362))="CMO"),
UPPER(TRIM(Raw_Data!E362)),
PROPER(TRIM(CLEAN(Raw_Data!E362))))</f>
        <v>Accountant</v>
      </c>
      <c r="G362" t="str">
        <f>SUBSTITUTE(PROPER(TRIM(CLEAN(Raw_Data!$F362)))," ","-")</f>
        <v>Hourly-Rate</v>
      </c>
      <c r="H362" t="str">
        <f>PROPER(TRIM(CLEAN(Raw_Data!$G362)))</f>
        <v>Job Boards</v>
      </c>
      <c r="I362" s="4" t="str">
        <f>TRIM(CLEAN(Raw_Data!H362))</f>
        <v>41724</v>
      </c>
      <c r="K362" t="str">
        <f>IF(Clean_Data!$I362="","Active","Exited")</f>
        <v>Exited</v>
      </c>
      <c r="L362">
        <f ca="1">IF(Clean_Data!$K362="","",DATEDIF(Clean_Data!$K362,TODAY(),"Y"))</f>
        <v>27</v>
      </c>
      <c r="M362">
        <f>IF(Raw_Data!$L362="","",VALUE(SUBSTITUTE(SUBSTITUTE(TRIM(Raw_Data!$L362),"$",""),"k","000")))</f>
        <v>105676</v>
      </c>
    </row>
    <row r="363" spans="1:13" x14ac:dyDescent="0.3">
      <c r="A363" t="str">
        <f>IF(Raw_Data!$A363="","E"&amp;TEXT(ROW()-1,"00000"),Raw_Data!$A363)</f>
        <v>E00362</v>
      </c>
      <c r="B363" t="s">
        <v>587</v>
      </c>
      <c r="C363" t="str">
        <f>IF(OR(PROPER(TRIM(Raw_Data!$B363))="M",PROPER(TRIM(Raw_Data!$B363))="MALE"),"Male",
IF(OR(PROPER(TRIM(Raw_Data!$B363))="F",PROPER(TRIM(Raw_Data!$B363))="FEMALE"),"Female","Unknown"))</f>
        <v>Male</v>
      </c>
      <c r="D363" t="str">
        <f>IF(TRIM(CLEAN(Raw_Data!$C363))="", "Unknown", PROPER(TRIM(Raw_Data!$C363)))</f>
        <v>Seattle</v>
      </c>
      <c r="E363" t="str">
        <f>IF(TRIM(Raw_Data!$D363)="IT","IT",PROPER(TRIM(CLEAN(Raw_Data!$D363))))</f>
        <v>Logistics</v>
      </c>
      <c r="F363" t="str">
        <f>IF(OR(UPPER(TRIM(Raw_Data!E363))="COO",
UPPER(TRIM(Raw_Data!E363))="HR",
UPPER(TRIM(Raw_Data!E363))="CEO",
UPPER(TRIM(Raw_Data!E363))="CFO",
UPPER(TRIM(Raw_Data!E363))="CMO"),
UPPER(TRIM(Raw_Data!E363)),
PROPER(TRIM(CLEAN(Raw_Data!E363))))</f>
        <v>CMO</v>
      </c>
      <c r="G363" t="str">
        <f>SUBSTITUTE(PROPER(TRIM(CLEAN(Raw_Data!$F363)))," ","-")</f>
        <v/>
      </c>
      <c r="H363" t="str">
        <f>PROPER(TRIM(CLEAN(Raw_Data!$G363)))</f>
        <v/>
      </c>
      <c r="I363" s="4" t="str">
        <f>TRIM(CLEAN(Raw_Data!H363))</f>
        <v>40137</v>
      </c>
      <c r="K363" t="str">
        <f>IF(Clean_Data!$I363="","Active","Exited")</f>
        <v>Active</v>
      </c>
      <c r="L363">
        <f ca="1">IF(Clean_Data!$K363="","",DATEDIF(Clean_Data!$K363,TODAY(),"Y"))</f>
        <v>28</v>
      </c>
      <c r="M363">
        <f>IF(Raw_Data!$L363="","",VALUE(SUBSTITUTE(SUBSTITUTE(TRIM(Raw_Data!$L363),"$",""),"k","000")))</f>
        <v>75000</v>
      </c>
    </row>
    <row r="364" spans="1:13" x14ac:dyDescent="0.3">
      <c r="A364" t="str">
        <f>IF(Raw_Data!$A364="","E"&amp;TEXT(ROW()-1,"00000"),Raw_Data!$A364)</f>
        <v>E00363</v>
      </c>
      <c r="B364" t="s">
        <v>588</v>
      </c>
      <c r="C364" t="str">
        <f>IF(OR(PROPER(TRIM(Raw_Data!$B364))="M",PROPER(TRIM(Raw_Data!$B364))="MALE"),"Male",
IF(OR(PROPER(TRIM(Raw_Data!$B364))="F",PROPER(TRIM(Raw_Data!$B364))="FEMALE"),"Female","Unknown"))</f>
        <v>Male</v>
      </c>
      <c r="D364" t="str">
        <f>IF(TRIM(CLEAN(Raw_Data!$C364))="", "Unknown", PROPER(TRIM(Raw_Data!$C364)))</f>
        <v>Austin</v>
      </c>
      <c r="E364" t="str">
        <f>IF(TRIM(Raw_Data!$D364)="IT","IT",PROPER(TRIM(CLEAN(Raw_Data!$D364))))</f>
        <v/>
      </c>
      <c r="F364" t="str">
        <f>IF(OR(UPPER(TRIM(Raw_Data!E364))="COO",
UPPER(TRIM(Raw_Data!E364))="HR",
UPPER(TRIM(Raw_Data!E364))="CEO",
UPPER(TRIM(Raw_Data!E364))="CFO",
UPPER(TRIM(Raw_Data!E364))="CMO"),
UPPER(TRIM(Raw_Data!E364)),
PROPER(TRIM(CLEAN(Raw_Data!E364))))</f>
        <v>CMO</v>
      </c>
      <c r="G364" t="str">
        <f>SUBSTITUTE(PROPER(TRIM(CLEAN(Raw_Data!$F364)))," ","-")</f>
        <v>Part-Time</v>
      </c>
      <c r="H364" t="str">
        <f>PROPER(TRIM(CLEAN(Raw_Data!$G364)))</f>
        <v>Job Boards</v>
      </c>
      <c r="I364" s="4" t="str">
        <f>TRIM(CLEAN(Raw_Data!H364))</f>
        <v>40667</v>
      </c>
      <c r="K364" t="str">
        <f>IF(Clean_Data!$I364="","Active","Exited")</f>
        <v>Exited</v>
      </c>
      <c r="L364">
        <f ca="1">IF(Clean_Data!$K364="","",DATEDIF(Clean_Data!$K364,TODAY(),"Y"))</f>
        <v>53</v>
      </c>
      <c r="M364">
        <f>IF(Raw_Data!$L364="","",VALUE(SUBSTITUTE(SUBSTITUTE(TRIM(Raw_Data!$L364),"$",""),"k","000")))</f>
        <v>69441</v>
      </c>
    </row>
    <row r="365" spans="1:13" x14ac:dyDescent="0.3">
      <c r="A365" t="str">
        <f>IF(Raw_Data!$A365="","E"&amp;TEXT(ROW()-1,"00000"),Raw_Data!$A365)</f>
        <v>E00364</v>
      </c>
      <c r="B365" t="s">
        <v>589</v>
      </c>
      <c r="C365" t="str">
        <f>IF(OR(PROPER(TRIM(Raw_Data!$B365))="M",PROPER(TRIM(Raw_Data!$B365))="MALE"),"Male",
IF(OR(PROPER(TRIM(Raw_Data!$B365))="F",PROPER(TRIM(Raw_Data!$B365))="FEMALE"),"Female","Unknown"))</f>
        <v>Female</v>
      </c>
      <c r="D365" t="str">
        <f>IF(TRIM(CLEAN(Raw_Data!$C365))="", "Unknown", PROPER(TRIM(Raw_Data!$C365)))</f>
        <v>Austin</v>
      </c>
      <c r="E365" t="str">
        <f>IF(TRIM(Raw_Data!$D365)="IT","IT",PROPER(TRIM(CLEAN(Raw_Data!$D365))))</f>
        <v>Operations</v>
      </c>
      <c r="F365" t="str">
        <f>IF(OR(UPPER(TRIM(Raw_Data!E365))="COO",
UPPER(TRIM(Raw_Data!E365))="HR",
UPPER(TRIM(Raw_Data!E365))="CEO",
UPPER(TRIM(Raw_Data!E365))="CFO",
UPPER(TRIM(Raw_Data!E365))="CMO"),
UPPER(TRIM(Raw_Data!E365)),
PROPER(TRIM(CLEAN(Raw_Data!E365))))</f>
        <v>COO</v>
      </c>
      <c r="G365" t="str">
        <f>SUBSTITUTE(PROPER(TRIM(CLEAN(Raw_Data!$F365)))," ","-")</f>
        <v/>
      </c>
      <c r="H365" t="str">
        <f>PROPER(TRIM(CLEAN(Raw_Data!$G365)))</f>
        <v>Job Boards</v>
      </c>
      <c r="I365" s="4" t="str">
        <f>TRIM(CLEAN(Raw_Data!H365))</f>
        <v>42637</v>
      </c>
      <c r="K365" t="str">
        <f>IF(Clean_Data!$I365="","Active","Exited")</f>
        <v>Active</v>
      </c>
      <c r="L365" t="str">
        <f ca="1">IF(Clean_Data!$K365="","",DATEDIF(Clean_Data!$K365,TODAY(),"Y"))</f>
        <v/>
      </c>
      <c r="M365" t="str">
        <f>IF(Raw_Data!$L365="","",VALUE(SUBSTITUTE(SUBSTITUTE(TRIM(Raw_Data!$L365),"$",""),"k","000")))</f>
        <v/>
      </c>
    </row>
    <row r="366" spans="1:13" x14ac:dyDescent="0.3">
      <c r="A366" t="str">
        <f>IF(Raw_Data!$A366="","E"&amp;TEXT(ROW()-1,"00000"),Raw_Data!$A366)</f>
        <v>E00365</v>
      </c>
      <c r="B366" t="s">
        <v>590</v>
      </c>
      <c r="C366" t="str">
        <f>IF(OR(PROPER(TRIM(Raw_Data!$B366))="M",PROPER(TRIM(Raw_Data!$B366))="MALE"),"Male",
IF(OR(PROPER(TRIM(Raw_Data!$B366))="F",PROPER(TRIM(Raw_Data!$B366))="FEMALE"),"Female","Unknown"))</f>
        <v>Female</v>
      </c>
      <c r="D366" t="str">
        <f>IF(TRIM(CLEAN(Raw_Data!$C366))="", "Unknown", PROPER(TRIM(Raw_Data!$C366)))</f>
        <v>Denver</v>
      </c>
      <c r="E366" t="str">
        <f>IF(TRIM(Raw_Data!$D366)="IT","IT",PROPER(TRIM(CLEAN(Raw_Data!$D366))))</f>
        <v>Operations</v>
      </c>
      <c r="F366" t="str">
        <f>IF(OR(UPPER(TRIM(Raw_Data!E366))="COO",
UPPER(TRIM(Raw_Data!E366))="HR",
UPPER(TRIM(Raw_Data!E366))="CEO",
UPPER(TRIM(Raw_Data!E366))="CFO",
UPPER(TRIM(Raw_Data!E366))="CMO"),
UPPER(TRIM(Raw_Data!E366)),
PROPER(TRIM(CLEAN(Raw_Data!E366))))</f>
        <v>Marketing Manager</v>
      </c>
      <c r="G366" t="str">
        <f>SUBSTITUTE(PROPER(TRIM(CLEAN(Raw_Data!$F366)))," ","-")</f>
        <v/>
      </c>
      <c r="H366" t="str">
        <f>PROPER(TRIM(CLEAN(Raw_Data!$G366)))</f>
        <v>Career Fairs</v>
      </c>
      <c r="I366" s="4" t="str">
        <f>TRIM(CLEAN(Raw_Data!H366))</f>
        <v>42789</v>
      </c>
      <c r="K366" t="str">
        <f>IF(Clean_Data!$I366="","Active","Exited")</f>
        <v>Active</v>
      </c>
      <c r="L366">
        <f ca="1">IF(Clean_Data!$K366="","",DATEDIF(Clean_Data!$K366,TODAY(),"Y"))</f>
        <v>49</v>
      </c>
      <c r="M366" t="str">
        <f>IF(Raw_Data!$L366="","",VALUE(SUBSTITUTE(SUBSTITUTE(TRIM(Raw_Data!$L366),"$",""),"k","000")))</f>
        <v/>
      </c>
    </row>
    <row r="367" spans="1:13" x14ac:dyDescent="0.3">
      <c r="A367" t="str">
        <f>IF(Raw_Data!$A367="","E"&amp;TEXT(ROW()-1,"00000"),Raw_Data!$A367)</f>
        <v>E00366</v>
      </c>
      <c r="B367" t="s">
        <v>591</v>
      </c>
      <c r="C367" t="str">
        <f>IF(OR(PROPER(TRIM(Raw_Data!$B367))="M",PROPER(TRIM(Raw_Data!$B367))="MALE"),"Male",
IF(OR(PROPER(TRIM(Raw_Data!$B367))="F",PROPER(TRIM(Raw_Data!$B367))="FEMALE"),"Female","Unknown"))</f>
        <v>Male</v>
      </c>
      <c r="D367" t="str">
        <f>IF(TRIM(CLEAN(Raw_Data!$C367))="", "Unknown", PROPER(TRIM(Raw_Data!$C367)))</f>
        <v>Miami</v>
      </c>
      <c r="E367" t="str">
        <f>IF(TRIM(Raw_Data!$D367)="IT","IT",PROPER(TRIM(CLEAN(Raw_Data!$D367))))</f>
        <v>IT</v>
      </c>
      <c r="F367" t="str">
        <f>IF(OR(UPPER(TRIM(Raw_Data!E367))="COO",
UPPER(TRIM(Raw_Data!E367))="HR",
UPPER(TRIM(Raw_Data!E367))="CEO",
UPPER(TRIM(Raw_Data!E367))="CFO",
UPPER(TRIM(Raw_Data!E367))="CMO"),
UPPER(TRIM(Raw_Data!E367)),
PROPER(TRIM(CLEAN(Raw_Data!E367))))</f>
        <v>COO</v>
      </c>
      <c r="G367" t="str">
        <f>SUBSTITUTE(PROPER(TRIM(CLEAN(Raw_Data!$F367)))," ","-")</f>
        <v>Full-Time</v>
      </c>
      <c r="H367" t="str">
        <f>PROPER(TRIM(CLEAN(Raw_Data!$G367)))</f>
        <v>Job Boards</v>
      </c>
      <c r="I367" s="4" t="str">
        <f>TRIM(CLEAN(Raw_Data!H367))</f>
        <v>42945</v>
      </c>
      <c r="K367" t="str">
        <f>IF(Clean_Data!$I367="","Active","Exited")</f>
        <v>Active</v>
      </c>
      <c r="L367">
        <f ca="1">IF(Clean_Data!$K367="","",DATEDIF(Clean_Data!$K367,TODAY(),"Y"))</f>
        <v>52</v>
      </c>
      <c r="M367">
        <f>IF(Raw_Data!$L367="","",VALUE(SUBSTITUTE(SUBSTITUTE(TRIM(Raw_Data!$L367),"$",""),"k","000")))</f>
        <v>39661</v>
      </c>
    </row>
    <row r="368" spans="1:13" x14ac:dyDescent="0.3">
      <c r="A368" t="str">
        <f>IF(Raw_Data!$A368="","E"&amp;TEXT(ROW()-1,"00000"),Raw_Data!$A368)</f>
        <v>E00367</v>
      </c>
      <c r="B368" t="s">
        <v>592</v>
      </c>
      <c r="C368" t="str">
        <f>IF(OR(PROPER(TRIM(Raw_Data!$B368))="M",PROPER(TRIM(Raw_Data!$B368))="MALE"),"Male",
IF(OR(PROPER(TRIM(Raw_Data!$B368))="F",PROPER(TRIM(Raw_Data!$B368))="FEMALE"),"Female","Unknown"))</f>
        <v>Female</v>
      </c>
      <c r="D368" t="str">
        <f>IF(TRIM(CLEAN(Raw_Data!$C368))="", "Unknown", PROPER(TRIM(Raw_Data!$C368)))</f>
        <v>Miami</v>
      </c>
      <c r="E368" t="str">
        <f>IF(TRIM(Raw_Data!$D368)="IT","IT",PROPER(TRIM(CLEAN(Raw_Data!$D368))))</f>
        <v>Marketing</v>
      </c>
      <c r="F368" t="s">
        <v>6134</v>
      </c>
      <c r="G368" t="str">
        <f>SUBSTITUTE(PROPER(TRIM(CLEAN(Raw_Data!$F368)))," ","-")</f>
        <v/>
      </c>
      <c r="H368" t="str">
        <f>PROPER(TRIM(CLEAN(Raw_Data!$G368)))</f>
        <v>Job Boards</v>
      </c>
      <c r="I368" s="4" t="str">
        <f>TRIM(CLEAN(Raw_Data!H368))</f>
        <v>43710</v>
      </c>
      <c r="K368" t="str">
        <f>IF(Clean_Data!$I368="","Active","Exited")</f>
        <v>Exited</v>
      </c>
      <c r="L368">
        <f ca="1">IF(Clean_Data!$K368="","",DATEDIF(Clean_Data!$K368,TODAY(),"Y"))</f>
        <v>33</v>
      </c>
      <c r="M368">
        <f>IF(Raw_Data!$L368="","",VALUE(SUBSTITUTE(SUBSTITUTE(TRIM(Raw_Data!$L368),"$",""),"k","000")))</f>
        <v>117422</v>
      </c>
    </row>
    <row r="369" spans="1:13" x14ac:dyDescent="0.3">
      <c r="A369" t="str">
        <f>IF(Raw_Data!$A369="","E"&amp;TEXT(ROW()-1,"00000"),Raw_Data!$A369)</f>
        <v>E00368</v>
      </c>
      <c r="B369" t="s">
        <v>593</v>
      </c>
      <c r="C369" t="str">
        <f>IF(OR(PROPER(TRIM(Raw_Data!$B369))="M",PROPER(TRIM(Raw_Data!$B369))="MALE"),"Male",
IF(OR(PROPER(TRIM(Raw_Data!$B369))="F",PROPER(TRIM(Raw_Data!$B369))="FEMALE"),"Female","Unknown"))</f>
        <v>Female</v>
      </c>
      <c r="D369" t="str">
        <f>IF(TRIM(CLEAN(Raw_Data!$C369))="", "Unknown", PROPER(TRIM(Raw_Data!$C369)))</f>
        <v>Austin</v>
      </c>
      <c r="E369" t="str">
        <f>IF(TRIM(Raw_Data!$D369)="IT","IT",PROPER(TRIM(CLEAN(Raw_Data!$D369))))</f>
        <v>Research</v>
      </c>
      <c r="F369" t="str">
        <f>IF(OR(UPPER(TRIM(Raw_Data!E369))="COO",
UPPER(TRIM(Raw_Data!E369))="HR",
UPPER(TRIM(Raw_Data!E369))="CEO",
UPPER(TRIM(Raw_Data!E369))="CFO",
UPPER(TRIM(Raw_Data!E369))="CMO"),
UPPER(TRIM(Raw_Data!E369)),
PROPER(TRIM(CLEAN(Raw_Data!E369))))</f>
        <v>Copywriter</v>
      </c>
      <c r="G369" t="str">
        <f>SUBSTITUTE(PROPER(TRIM(CLEAN(Raw_Data!$F369)))," ","-")</f>
        <v/>
      </c>
      <c r="H369" t="str">
        <f>PROPER(TRIM(CLEAN(Raw_Data!$G369)))</f>
        <v/>
      </c>
      <c r="I369" s="4" t="str">
        <f>TRIM(CLEAN(Raw_Data!H369))</f>
        <v>41519</v>
      </c>
      <c r="K369" t="str">
        <f>IF(Clean_Data!$I369="","Active","Exited")</f>
        <v>Active</v>
      </c>
      <c r="L369">
        <f ca="1">IF(Clean_Data!$K369="","",DATEDIF(Clean_Data!$K369,TODAY(),"Y"))</f>
        <v>65</v>
      </c>
      <c r="M369">
        <f>IF(Raw_Data!$L369="","",VALUE(SUBSTITUTE(SUBSTITUTE(TRIM(Raw_Data!$L369),"$",""),"k","000")))</f>
        <v>42168</v>
      </c>
    </row>
    <row r="370" spans="1:13" x14ac:dyDescent="0.3">
      <c r="A370" t="str">
        <f>IF(Raw_Data!$A370="","E"&amp;TEXT(ROW()-1,"00000"),Raw_Data!$A370)</f>
        <v>E00369</v>
      </c>
      <c r="B370" t="s">
        <v>595</v>
      </c>
      <c r="C370" t="str">
        <f>IF(OR(PROPER(TRIM(Raw_Data!$B370))="M",PROPER(TRIM(Raw_Data!$B370))="MALE"),"Male",
IF(OR(PROPER(TRIM(Raw_Data!$B370))="F",PROPER(TRIM(Raw_Data!$B370))="FEMALE"),"Female","Unknown"))</f>
        <v>Female</v>
      </c>
      <c r="D370" t="str">
        <f>IF(TRIM(CLEAN(Raw_Data!$C370))="", "Unknown", PROPER(TRIM(Raw_Data!$C370)))</f>
        <v>Denver</v>
      </c>
      <c r="E370" t="str">
        <f>IF(TRIM(Raw_Data!$D370)="IT","IT",PROPER(TRIM(CLEAN(Raw_Data!$D370))))</f>
        <v>Operations</v>
      </c>
      <c r="F370" t="str">
        <f>IF(OR(UPPER(TRIM(Raw_Data!E370))="COO",
UPPER(TRIM(Raw_Data!E370))="HR",
UPPER(TRIM(Raw_Data!E370))="CEO",
UPPER(TRIM(Raw_Data!E370))="CFO",
UPPER(TRIM(Raw_Data!E370))="CMO"),
UPPER(TRIM(Raw_Data!E370)),
PROPER(TRIM(CLEAN(Raw_Data!E370))))</f>
        <v>Accountant</v>
      </c>
      <c r="G370" t="str">
        <f>SUBSTITUTE(PROPER(TRIM(CLEAN(Raw_Data!$F370)))," ","-")</f>
        <v>Hourly-Rate</v>
      </c>
      <c r="H370" t="str">
        <f>PROPER(TRIM(CLEAN(Raw_Data!$G370)))</f>
        <v>Job Boards</v>
      </c>
      <c r="I370" s="4" t="str">
        <f>TRIM(CLEAN(Raw_Data!H370))</f>
        <v>42934</v>
      </c>
      <c r="K370" t="str">
        <f>IF(Clean_Data!$I370="","Active","Exited")</f>
        <v>Exited</v>
      </c>
      <c r="L370">
        <f ca="1">IF(Clean_Data!$K370="","",DATEDIF(Clean_Data!$K370,TODAY(),"Y"))</f>
        <v>29</v>
      </c>
      <c r="M370" t="str">
        <f>IF(Raw_Data!$L370="","",VALUE(SUBSTITUTE(SUBSTITUTE(TRIM(Raw_Data!$L370),"$",""),"k","000")))</f>
        <v/>
      </c>
    </row>
    <row r="371" spans="1:13" x14ac:dyDescent="0.3">
      <c r="A371" t="str">
        <f>IF(Raw_Data!$A371="","E"&amp;TEXT(ROW()-1,"00000"),Raw_Data!$A371)</f>
        <v>E00370</v>
      </c>
      <c r="B371" t="s">
        <v>596</v>
      </c>
      <c r="C371" t="str">
        <f>IF(OR(PROPER(TRIM(Raw_Data!$B371))="M",PROPER(TRIM(Raw_Data!$B371))="MALE"),"Male",
IF(OR(PROPER(TRIM(Raw_Data!$B371))="F",PROPER(TRIM(Raw_Data!$B371))="FEMALE"),"Female","Unknown"))</f>
        <v>Female</v>
      </c>
      <c r="D371" t="str">
        <f>IF(TRIM(CLEAN(Raw_Data!$C371))="", "Unknown", PROPER(TRIM(Raw_Data!$C371)))</f>
        <v>Seattle</v>
      </c>
      <c r="E371" t="str">
        <f>IF(TRIM(Raw_Data!$D371)="IT","IT",PROPER(TRIM(CLEAN(Raw_Data!$D371))))</f>
        <v/>
      </c>
      <c r="F371" s="2" t="str">
        <f>UPPER(LEFT(Raw_Data!E371,2))&amp;MID(PROPER(Raw_Data!E371),3,LEN(Raw_Data!E371))</f>
        <v>HR Manager</v>
      </c>
      <c r="G371" t="str">
        <f>SUBSTITUTE(PROPER(TRIM(CLEAN(Raw_Data!$F371)))," ","-")</f>
        <v/>
      </c>
      <c r="H371" t="str">
        <f>PROPER(TRIM(CLEAN(Raw_Data!$G371)))</f>
        <v>Career Fairs</v>
      </c>
      <c r="I371" s="4" t="str">
        <f>TRIM(CLEAN(Raw_Data!H371))</f>
        <v>41905</v>
      </c>
      <c r="K371" t="str">
        <f>IF(Clean_Data!$I371="","Active","Exited")</f>
        <v>Active</v>
      </c>
      <c r="L371">
        <f ca="1">IF(Clean_Data!$K371="","",DATEDIF(Clean_Data!$K371,TODAY(),"Y"))</f>
        <v>37</v>
      </c>
      <c r="M371">
        <f>IF(Raw_Data!$L371="","",VALUE(SUBSTITUTE(SUBSTITUTE(TRIM(Raw_Data!$L371),"$",""),"k","000")))</f>
        <v>88000</v>
      </c>
    </row>
    <row r="372" spans="1:13" x14ac:dyDescent="0.3">
      <c r="A372" t="str">
        <f>IF(Raw_Data!$A372="","E"&amp;TEXT(ROW()-1,"00000"),Raw_Data!$A372)</f>
        <v>E00371</v>
      </c>
      <c r="B372" t="s">
        <v>597</v>
      </c>
      <c r="C372" t="str">
        <f>IF(OR(PROPER(TRIM(Raw_Data!$B372))="M",PROPER(TRIM(Raw_Data!$B372))="MALE"),"Male",
IF(OR(PROPER(TRIM(Raw_Data!$B372))="F",PROPER(TRIM(Raw_Data!$B372))="FEMALE"),"Female","Unknown"))</f>
        <v>Female</v>
      </c>
      <c r="D372" t="str">
        <f>IF(TRIM(CLEAN(Raw_Data!$C372))="", "Unknown", PROPER(TRIM(Raw_Data!$C372)))</f>
        <v>New York</v>
      </c>
      <c r="E372" t="str">
        <f>IF(TRIM(Raw_Data!$D372)="IT","IT",PROPER(TRIM(CLEAN(Raw_Data!$D372))))</f>
        <v/>
      </c>
      <c r="F372" t="str">
        <f>IF(OR(UPPER(TRIM(Raw_Data!E372))="COO",
UPPER(TRIM(Raw_Data!E372))="HR",
UPPER(TRIM(Raw_Data!E372))="CEO",
UPPER(TRIM(Raw_Data!E372))="CFO",
UPPER(TRIM(Raw_Data!E372))="CMO"),
UPPER(TRIM(Raw_Data!E372)),
PROPER(TRIM(CLEAN(Raw_Data!E372))))</f>
        <v>Accountant</v>
      </c>
      <c r="G372" t="str">
        <f>SUBSTITUTE(PROPER(TRIM(CLEAN(Raw_Data!$F372)))," ","-")</f>
        <v>Part-Time</v>
      </c>
      <c r="H372" t="str">
        <f>PROPER(TRIM(CLEAN(Raw_Data!$G372)))</f>
        <v/>
      </c>
      <c r="I372" s="4" t="str">
        <f>TRIM(CLEAN(Raw_Data!H372))</f>
        <v>44028</v>
      </c>
      <c r="K372" t="str">
        <f>IF(Clean_Data!$I372="","Active","Exited")</f>
        <v>Active</v>
      </c>
      <c r="L372">
        <f ca="1">IF(Clean_Data!$K372="","",DATEDIF(Clean_Data!$K372,TODAY(),"Y"))</f>
        <v>60</v>
      </c>
      <c r="M372">
        <f>IF(Raw_Data!$L372="","",VALUE(SUBSTITUTE(SUBSTITUTE(TRIM(Raw_Data!$L372),"$",""),"k","000")))</f>
        <v>73000</v>
      </c>
    </row>
    <row r="373" spans="1:13" x14ac:dyDescent="0.3">
      <c r="A373" t="str">
        <f>IF(Raw_Data!$A373="","E"&amp;TEXT(ROW()-1,"00000"),Raw_Data!$A373)</f>
        <v>E00372</v>
      </c>
      <c r="B373" t="s">
        <v>598</v>
      </c>
      <c r="C373" t="str">
        <f>IF(OR(PROPER(TRIM(Raw_Data!$B373))="M",PROPER(TRIM(Raw_Data!$B373))="MALE"),"Male",
IF(OR(PROPER(TRIM(Raw_Data!$B373))="F",PROPER(TRIM(Raw_Data!$B373))="FEMALE"),"Female","Unknown"))</f>
        <v>Unknown</v>
      </c>
      <c r="D373" t="str">
        <f>IF(TRIM(CLEAN(Raw_Data!$C373))="", "Unknown", PROPER(TRIM(Raw_Data!$C373)))</f>
        <v>New York</v>
      </c>
      <c r="E373" t="str">
        <f>IF(TRIM(Raw_Data!$D373)="IT","IT",PROPER(TRIM(CLEAN(Raw_Data!$D373))))</f>
        <v>Operations</v>
      </c>
      <c r="F373" t="str">
        <f>IF(OR(UPPER(TRIM(Raw_Data!E373))="COO",
UPPER(TRIM(Raw_Data!E373))="HR",
UPPER(TRIM(Raw_Data!E373))="CEO",
UPPER(TRIM(Raw_Data!E373))="CFO",
UPPER(TRIM(Raw_Data!E373))="CMO"),
UPPER(TRIM(Raw_Data!E373)),
PROPER(TRIM(CLEAN(Raw_Data!E373))))</f>
        <v>Accountant</v>
      </c>
      <c r="G373" t="str">
        <f>SUBSTITUTE(PROPER(TRIM(CLEAN(Raw_Data!$F373)))," ","-")</f>
        <v/>
      </c>
      <c r="H373" t="str">
        <f>PROPER(TRIM(CLEAN(Raw_Data!$G373)))</f>
        <v/>
      </c>
      <c r="I373" s="4" t="str">
        <f>TRIM(CLEAN(Raw_Data!H373))</f>
        <v>44072</v>
      </c>
      <c r="K373" t="str">
        <f>IF(Clean_Data!$I373="","Active","Exited")</f>
        <v>Exited</v>
      </c>
      <c r="L373">
        <f ca="1">IF(Clean_Data!$K373="","",DATEDIF(Clean_Data!$K373,TODAY(),"Y"))</f>
        <v>30</v>
      </c>
      <c r="M373">
        <f>IF(Raw_Data!$L373="","",VALUE(SUBSTITUTE(SUBSTITUTE(TRIM(Raw_Data!$L373),"$",""),"k","000")))</f>
        <v>56452</v>
      </c>
    </row>
    <row r="374" spans="1:13" x14ac:dyDescent="0.3">
      <c r="A374" t="str">
        <f>IF(Raw_Data!$A374="","E"&amp;TEXT(ROW()-1,"00000"),Raw_Data!$A374)</f>
        <v>E00373</v>
      </c>
      <c r="B374" t="s">
        <v>600</v>
      </c>
      <c r="C374" t="str">
        <f>IF(OR(PROPER(TRIM(Raw_Data!$B374))="M",PROPER(TRIM(Raw_Data!$B374))="MALE"),"Male",
IF(OR(PROPER(TRIM(Raw_Data!$B374))="F",PROPER(TRIM(Raw_Data!$B374))="FEMALE"),"Female","Unknown"))</f>
        <v>Male</v>
      </c>
      <c r="D374" t="str">
        <f>IF(TRIM(CLEAN(Raw_Data!$C374))="", "Unknown", PROPER(TRIM(Raw_Data!$C374)))</f>
        <v>Miami</v>
      </c>
      <c r="E374" t="str">
        <f>IF(TRIM(Raw_Data!$D374)="IT","IT",PROPER(TRIM(CLEAN(Raw_Data!$D374))))</f>
        <v>Operations</v>
      </c>
      <c r="F374" t="str">
        <f>IF(OR(UPPER(TRIM(Raw_Data!E374))="COO",
UPPER(TRIM(Raw_Data!E374))="HR",
UPPER(TRIM(Raw_Data!E374))="CEO",
UPPER(TRIM(Raw_Data!E374))="CFO",
UPPER(TRIM(Raw_Data!E374))="CMO"),
UPPER(TRIM(Raw_Data!E374)),
PROPER(TRIM(CLEAN(Raw_Data!E374))))</f>
        <v>Sales Executive</v>
      </c>
      <c r="G374" t="str">
        <f>SUBSTITUTE(PROPER(TRIM(CLEAN(Raw_Data!$F374)))," ","-")</f>
        <v>Hourly-Rate</v>
      </c>
      <c r="H374" t="str">
        <f>PROPER(TRIM(CLEAN(Raw_Data!$G374)))</f>
        <v>Internal Referral</v>
      </c>
      <c r="I374" s="4" t="str">
        <f>TRIM(CLEAN(Raw_Data!H374))</f>
        <v>41248</v>
      </c>
      <c r="K374" t="str">
        <f>IF(Clean_Data!$I374="","Active","Exited")</f>
        <v>Exited</v>
      </c>
      <c r="L374">
        <f ca="1">IF(Clean_Data!$K374="","",DATEDIF(Clean_Data!$K374,TODAY(),"Y"))</f>
        <v>23</v>
      </c>
      <c r="M374" t="str">
        <f>IF(Raw_Data!$L374="","",VALUE(SUBSTITUTE(SUBSTITUTE(TRIM(Raw_Data!$L374),"$",""),"k","000")))</f>
        <v/>
      </c>
    </row>
    <row r="375" spans="1:13" x14ac:dyDescent="0.3">
      <c r="A375" t="str">
        <f>IF(Raw_Data!$A375="","E"&amp;TEXT(ROW()-1,"00000"),Raw_Data!$A375)</f>
        <v>E00374</v>
      </c>
      <c r="B375" t="s">
        <v>602</v>
      </c>
      <c r="C375" t="str">
        <f>IF(OR(PROPER(TRIM(Raw_Data!$B375))="M",PROPER(TRIM(Raw_Data!$B375))="MALE"),"Male",
IF(OR(PROPER(TRIM(Raw_Data!$B375))="F",PROPER(TRIM(Raw_Data!$B375))="FEMALE"),"Female","Unknown"))</f>
        <v>Female</v>
      </c>
      <c r="D375" t="str">
        <f>IF(TRIM(CLEAN(Raw_Data!$C375))="", "Unknown", PROPER(TRIM(Raw_Data!$C375)))</f>
        <v>Denver</v>
      </c>
      <c r="E375" t="str">
        <f>IF(TRIM(Raw_Data!$D375)="IT","IT",PROPER(TRIM(CLEAN(Raw_Data!$D375))))</f>
        <v>Logistics</v>
      </c>
      <c r="F375" t="str">
        <f>IF(OR(UPPER(TRIM(Raw_Data!E375))="COO",
UPPER(TRIM(Raw_Data!E375))="HR",
UPPER(TRIM(Raw_Data!E375))="CEO",
UPPER(TRIM(Raw_Data!E375))="CFO",
UPPER(TRIM(Raw_Data!E375))="CMO"),
UPPER(TRIM(Raw_Data!E375)),
PROPER(TRIM(CLEAN(Raw_Data!E375))))</f>
        <v>Designer</v>
      </c>
      <c r="G375" t="str">
        <f>SUBSTITUTE(PROPER(TRIM(CLEAN(Raw_Data!$F375)))," ","-")</f>
        <v>Part-Time</v>
      </c>
      <c r="H375" t="str">
        <f>PROPER(TRIM(CLEAN(Raw_Data!$G375)))</f>
        <v>Job Boards</v>
      </c>
      <c r="I375" s="4" t="str">
        <f>TRIM(CLEAN(Raw_Data!H375))</f>
        <v>41410</v>
      </c>
      <c r="K375" t="str">
        <f>IF(Clean_Data!$I375="","Active","Exited")</f>
        <v>Active</v>
      </c>
      <c r="L375">
        <f ca="1">IF(Clean_Data!$K375="","",DATEDIF(Clean_Data!$K375,TODAY(),"Y"))</f>
        <v>29</v>
      </c>
      <c r="M375">
        <f>IF(Raw_Data!$L375="","",VALUE(SUBSTITUTE(SUBSTITUTE(TRIM(Raw_Data!$L375),"$",""),"k","000")))</f>
        <v>106269</v>
      </c>
    </row>
    <row r="376" spans="1:13" x14ac:dyDescent="0.3">
      <c r="A376" t="str">
        <f>IF(Raw_Data!$A376="","E"&amp;TEXT(ROW()-1,"00000"),Raw_Data!$A376)</f>
        <v>E00375</v>
      </c>
      <c r="B376" t="s">
        <v>603</v>
      </c>
      <c r="C376" t="str">
        <f>IF(OR(PROPER(TRIM(Raw_Data!$B376))="M",PROPER(TRIM(Raw_Data!$B376))="MALE"),"Male",
IF(OR(PROPER(TRIM(Raw_Data!$B376))="F",PROPER(TRIM(Raw_Data!$B376))="FEMALE"),"Female","Unknown"))</f>
        <v>Unknown</v>
      </c>
      <c r="D376" t="str">
        <f>IF(TRIM(CLEAN(Raw_Data!$C376))="", "Unknown", PROPER(TRIM(Raw_Data!$C376)))</f>
        <v>Seattle</v>
      </c>
      <c r="E376" t="str">
        <f>IF(TRIM(Raw_Data!$D376)="IT","IT",PROPER(TRIM(CLEAN(Raw_Data!$D376))))</f>
        <v>Logistics</v>
      </c>
      <c r="F376" t="str">
        <f>IF(OR(UPPER(TRIM(Raw_Data!E376))="COO",
UPPER(TRIM(Raw_Data!E376))="HR",
UPPER(TRIM(Raw_Data!E376))="CEO",
UPPER(TRIM(Raw_Data!E376))="CFO",
UPPER(TRIM(Raw_Data!E376))="CMO"),
UPPER(TRIM(Raw_Data!E376)),
PROPER(TRIM(CLEAN(Raw_Data!E376))))</f>
        <v>Analyst</v>
      </c>
      <c r="G376" t="str">
        <f>SUBSTITUTE(PROPER(TRIM(CLEAN(Raw_Data!$F376)))," ","-")</f>
        <v/>
      </c>
      <c r="H376" t="str">
        <f>PROPER(TRIM(CLEAN(Raw_Data!$G376)))</f>
        <v>Online Portal</v>
      </c>
      <c r="I376" s="4" t="str">
        <f>TRIM(CLEAN(Raw_Data!H376))</f>
        <v>41074</v>
      </c>
      <c r="K376" t="str">
        <f>IF(Clean_Data!$I376="","Active","Exited")</f>
        <v>Exited</v>
      </c>
      <c r="L376">
        <f ca="1">IF(Clean_Data!$K376="","",DATEDIF(Clean_Data!$K376,TODAY(),"Y"))</f>
        <v>48</v>
      </c>
      <c r="M376">
        <f>IF(Raw_Data!$L376="","",VALUE(SUBSTITUTE(SUBSTITUTE(TRIM(Raw_Data!$L376),"$",""),"k","000")))</f>
        <v>63374</v>
      </c>
    </row>
    <row r="377" spans="1:13" x14ac:dyDescent="0.3">
      <c r="A377" t="str">
        <f>IF(Raw_Data!$A377="","E"&amp;TEXT(ROW()-1,"00000"),Raw_Data!$A377)</f>
        <v>E00376</v>
      </c>
      <c r="B377" t="s">
        <v>604</v>
      </c>
      <c r="C377" t="str">
        <f>IF(OR(PROPER(TRIM(Raw_Data!$B377))="M",PROPER(TRIM(Raw_Data!$B377))="MALE"),"Male",
IF(OR(PROPER(TRIM(Raw_Data!$B377))="F",PROPER(TRIM(Raw_Data!$B377))="FEMALE"),"Female","Unknown"))</f>
        <v>Male</v>
      </c>
      <c r="D377" t="str">
        <f>IF(TRIM(CLEAN(Raw_Data!$C377))="", "Unknown", PROPER(TRIM(Raw_Data!$C377)))</f>
        <v>New York</v>
      </c>
      <c r="E377" t="str">
        <f>IF(TRIM(Raw_Data!$D377)="IT","IT",PROPER(TRIM(CLEAN(Raw_Data!$D377))))</f>
        <v>Operations</v>
      </c>
      <c r="F377" t="str">
        <f>IF(OR(UPPER(TRIM(Raw_Data!E377))="COO",
UPPER(TRIM(Raw_Data!E377))="HR",
UPPER(TRIM(Raw_Data!E377))="CEO",
UPPER(TRIM(Raw_Data!E377))="CFO",
UPPER(TRIM(Raw_Data!E377))="CMO"),
UPPER(TRIM(Raw_Data!E377)),
PROPER(TRIM(CLEAN(Raw_Data!E377))))</f>
        <v>Sales Executive</v>
      </c>
      <c r="G377" t="str">
        <f>SUBSTITUTE(PROPER(TRIM(CLEAN(Raw_Data!$F377)))," ","-")</f>
        <v>Part-Time</v>
      </c>
      <c r="H377" t="str">
        <f>PROPER(TRIM(CLEAN(Raw_Data!$G377)))</f>
        <v>Organic</v>
      </c>
      <c r="I377" s="4" t="str">
        <f>TRIM(CLEAN(Raw_Data!H377))</f>
        <v>39837</v>
      </c>
      <c r="K377" t="str">
        <f>IF(Clean_Data!$I377="","Active","Exited")</f>
        <v>Exited</v>
      </c>
      <c r="L377">
        <f ca="1">IF(Clean_Data!$K377="","",DATEDIF(Clean_Data!$K377,TODAY(),"Y"))</f>
        <v>64</v>
      </c>
      <c r="M377" t="str">
        <f>IF(Raw_Data!$L377="","",VALUE(SUBSTITUTE(SUBSTITUTE(TRIM(Raw_Data!$L377),"$",""),"k","000")))</f>
        <v/>
      </c>
    </row>
    <row r="378" spans="1:13" x14ac:dyDescent="0.3">
      <c r="A378" t="str">
        <f>IF(Raw_Data!$A378="","E"&amp;TEXT(ROW()-1,"00000"),Raw_Data!$A378)</f>
        <v>E00377</v>
      </c>
      <c r="B378" t="s">
        <v>605</v>
      </c>
      <c r="C378" t="str">
        <f>IF(OR(PROPER(TRIM(Raw_Data!$B378))="M",PROPER(TRIM(Raw_Data!$B378))="MALE"),"Male",
IF(OR(PROPER(TRIM(Raw_Data!$B378))="F",PROPER(TRIM(Raw_Data!$B378))="FEMALE"),"Female","Unknown"))</f>
        <v>Female</v>
      </c>
      <c r="D378" t="str">
        <f>IF(TRIM(CLEAN(Raw_Data!$C378))="", "Unknown", PROPER(TRIM(Raw_Data!$C378)))</f>
        <v>New York</v>
      </c>
      <c r="E378" t="str">
        <f>IF(TRIM(Raw_Data!$D378)="IT","IT",PROPER(TRIM(CLEAN(Raw_Data!$D378))))</f>
        <v>Marketing</v>
      </c>
      <c r="F378" t="str">
        <f>IF(OR(UPPER(TRIM(Raw_Data!E378))="COO",
UPPER(TRIM(Raw_Data!E378))="HR",
UPPER(TRIM(Raw_Data!E378))="CEO",
UPPER(TRIM(Raw_Data!E378))="CFO",
UPPER(TRIM(Raw_Data!E378))="CMO"),
UPPER(TRIM(Raw_Data!E378)),
PROPER(TRIM(CLEAN(Raw_Data!E378))))</f>
        <v>CEO</v>
      </c>
      <c r="G378" t="str">
        <f>SUBSTITUTE(PROPER(TRIM(CLEAN(Raw_Data!$F378)))," ","-")</f>
        <v/>
      </c>
      <c r="H378" t="str">
        <f>PROPER(TRIM(CLEAN(Raw_Data!$G378)))</f>
        <v/>
      </c>
      <c r="I378" s="4" t="str">
        <f>TRIM(CLEAN(Raw_Data!H378))</f>
        <v>42280</v>
      </c>
      <c r="K378" t="str">
        <f>IF(Clean_Data!$I378="","Active","Exited")</f>
        <v>Active</v>
      </c>
      <c r="L378">
        <f ca="1">IF(Clean_Data!$K378="","",DATEDIF(Clean_Data!$K378,TODAY(),"Y"))</f>
        <v>46</v>
      </c>
      <c r="M378">
        <f>IF(Raw_Data!$L378="","",VALUE(SUBSTITUTE(SUBSTITUTE(TRIM(Raw_Data!$L378),"$",""),"k","000")))</f>
        <v>101221</v>
      </c>
    </row>
    <row r="379" spans="1:13" x14ac:dyDescent="0.3">
      <c r="A379" t="str">
        <f>IF(Raw_Data!$A379="","E"&amp;TEXT(ROW()-1,"00000"),Raw_Data!$A379)</f>
        <v>E00378</v>
      </c>
      <c r="B379" t="s">
        <v>606</v>
      </c>
      <c r="C379" t="str">
        <f>IF(OR(PROPER(TRIM(Raw_Data!$B379))="M",PROPER(TRIM(Raw_Data!$B379))="MALE"),"Male",
IF(OR(PROPER(TRIM(Raw_Data!$B379))="F",PROPER(TRIM(Raw_Data!$B379))="FEMALE"),"Female","Unknown"))</f>
        <v>Unknown</v>
      </c>
      <c r="D379" t="str">
        <f>IF(TRIM(CLEAN(Raw_Data!$C379))="", "Unknown", PROPER(TRIM(Raw_Data!$C379)))</f>
        <v>Austin</v>
      </c>
      <c r="E379" t="str">
        <f>IF(TRIM(Raw_Data!$D379)="IT","IT",PROPER(TRIM(CLEAN(Raw_Data!$D379))))</f>
        <v>IT</v>
      </c>
      <c r="F379" t="str">
        <f>IF(OR(UPPER(TRIM(Raw_Data!E379))="COO",
UPPER(TRIM(Raw_Data!E379))="HR",
UPPER(TRIM(Raw_Data!E379))="CEO",
UPPER(TRIM(Raw_Data!E379))="CFO",
UPPER(TRIM(Raw_Data!E379))="CMO"),
UPPER(TRIM(Raw_Data!E379)),
PROPER(TRIM(CLEAN(Raw_Data!E379))))</f>
        <v>Engineer</v>
      </c>
      <c r="G379" t="str">
        <f>SUBSTITUTE(PROPER(TRIM(CLEAN(Raw_Data!$F379)))," ","-")</f>
        <v>Hourly-Rate</v>
      </c>
      <c r="H379" t="str">
        <f>PROPER(TRIM(CLEAN(Raw_Data!$G379)))</f>
        <v>Organic</v>
      </c>
      <c r="I379" s="4" t="str">
        <f>TRIM(CLEAN(Raw_Data!H379))</f>
        <v>40944</v>
      </c>
      <c r="K379" t="str">
        <f>IF(Clean_Data!$I379="","Active","Exited")</f>
        <v>Active</v>
      </c>
      <c r="L379">
        <f ca="1">IF(Clean_Data!$K379="","",DATEDIF(Clean_Data!$K379,TODAY(),"Y"))</f>
        <v>22</v>
      </c>
      <c r="M379">
        <f>IF(Raw_Data!$L379="","",VALUE(SUBSTITUTE(SUBSTITUTE(TRIM(Raw_Data!$L379),"$",""),"k","000")))</f>
        <v>88799</v>
      </c>
    </row>
    <row r="380" spans="1:13" x14ac:dyDescent="0.3">
      <c r="A380" t="str">
        <f>IF(Raw_Data!$A380="","E"&amp;TEXT(ROW()-1,"00000"),Raw_Data!$A380)</f>
        <v>E00379</v>
      </c>
      <c r="B380" t="s">
        <v>608</v>
      </c>
      <c r="C380" t="str">
        <f>IF(OR(PROPER(TRIM(Raw_Data!$B380))="M",PROPER(TRIM(Raw_Data!$B380))="MALE"),"Male",
IF(OR(PROPER(TRIM(Raw_Data!$B380))="F",PROPER(TRIM(Raw_Data!$B380))="FEMALE"),"Female","Unknown"))</f>
        <v>Male</v>
      </c>
      <c r="D380" t="str">
        <f>IF(TRIM(CLEAN(Raw_Data!$C380))="", "Unknown", PROPER(TRIM(Raw_Data!$C380)))</f>
        <v>Austin</v>
      </c>
      <c r="E380" t="str">
        <f>IF(TRIM(Raw_Data!$D380)="IT","IT",PROPER(TRIM(CLEAN(Raw_Data!$D380))))</f>
        <v>Operations</v>
      </c>
      <c r="F380" t="str">
        <f>IF(OR(UPPER(TRIM(Raw_Data!E380))="COO",
UPPER(TRIM(Raw_Data!E380))="HR",
UPPER(TRIM(Raw_Data!E380))="CEO",
UPPER(TRIM(Raw_Data!E380))="CFO",
UPPER(TRIM(Raw_Data!E380))="CMO"),
UPPER(TRIM(Raw_Data!E380)),
PROPER(TRIM(CLEAN(Raw_Data!E380))))</f>
        <v>CEO</v>
      </c>
      <c r="G380" t="str">
        <f>SUBSTITUTE(PROPER(TRIM(CLEAN(Raw_Data!$F380)))," ","-")</f>
        <v/>
      </c>
      <c r="H380" t="str">
        <f>PROPER(TRIM(CLEAN(Raw_Data!$G380)))</f>
        <v>Internal Referral</v>
      </c>
      <c r="I380" s="4" t="str">
        <f>TRIM(CLEAN(Raw_Data!H380))</f>
        <v>42190</v>
      </c>
      <c r="K380" t="str">
        <f>IF(Clean_Data!$I380="","Active","Exited")</f>
        <v>Exited</v>
      </c>
      <c r="L380">
        <f ca="1">IF(Clean_Data!$K380="","",DATEDIF(Clean_Data!$K380,TODAY(),"Y"))</f>
        <v>55</v>
      </c>
      <c r="M380">
        <f>IF(Raw_Data!$L380="","",VALUE(SUBSTITUTE(SUBSTITUTE(TRIM(Raw_Data!$L380),"$",""),"k","000")))</f>
        <v>111198</v>
      </c>
    </row>
    <row r="381" spans="1:13" x14ac:dyDescent="0.3">
      <c r="A381" t="str">
        <f>IF(Raw_Data!$A381="","E"&amp;TEXT(ROW()-1,"00000"),Raw_Data!$A381)</f>
        <v>E00380</v>
      </c>
      <c r="B381" t="s">
        <v>609</v>
      </c>
      <c r="C381" t="str">
        <f>IF(OR(PROPER(TRIM(Raw_Data!$B381))="M",PROPER(TRIM(Raw_Data!$B381))="MALE"),"Male",
IF(OR(PROPER(TRIM(Raw_Data!$B381))="F",PROPER(TRIM(Raw_Data!$B381))="FEMALE"),"Female","Unknown"))</f>
        <v>Female</v>
      </c>
      <c r="D381" t="str">
        <f>IF(TRIM(CLEAN(Raw_Data!$C381))="", "Unknown", PROPER(TRIM(Raw_Data!$C381)))</f>
        <v>Denver</v>
      </c>
      <c r="E381" t="str">
        <f>IF(TRIM(Raw_Data!$D381)="IT","IT",PROPER(TRIM(CLEAN(Raw_Data!$D381))))</f>
        <v>Marketing</v>
      </c>
      <c r="F381" t="str">
        <f>IF(OR(UPPER(TRIM(Raw_Data!E381))="COO",
UPPER(TRIM(Raw_Data!E381))="HR",
UPPER(TRIM(Raw_Data!E381))="CEO",
UPPER(TRIM(Raw_Data!E381))="CFO",
UPPER(TRIM(Raw_Data!E381))="CMO"),
UPPER(TRIM(Raw_Data!E381)),
PROPER(TRIM(CLEAN(Raw_Data!E381))))</f>
        <v>COO</v>
      </c>
      <c r="G381" t="str">
        <f>SUBSTITUTE(PROPER(TRIM(CLEAN(Raw_Data!$F381)))," ","-")</f>
        <v>Full-Time</v>
      </c>
      <c r="H381" t="str">
        <f>PROPER(TRIM(CLEAN(Raw_Data!$G381)))</f>
        <v/>
      </c>
      <c r="I381" s="4" t="str">
        <f>TRIM(CLEAN(Raw_Data!H381))</f>
        <v>40569</v>
      </c>
      <c r="K381" t="str">
        <f>IF(Clean_Data!$I381="","Active","Exited")</f>
        <v>Active</v>
      </c>
      <c r="L381">
        <f ca="1">IF(Clean_Data!$K381="","",DATEDIF(Clean_Data!$K381,TODAY(),"Y"))</f>
        <v>21</v>
      </c>
      <c r="M381" t="str">
        <f>IF(Raw_Data!$L381="","",VALUE(SUBSTITUTE(SUBSTITUTE(TRIM(Raw_Data!$L381),"$",""),"k","000")))</f>
        <v/>
      </c>
    </row>
    <row r="382" spans="1:13" x14ac:dyDescent="0.3">
      <c r="A382" t="str">
        <f>IF(Raw_Data!$A382="","E"&amp;TEXT(ROW()-1,"00000"),Raw_Data!$A382)</f>
        <v>E00381</v>
      </c>
      <c r="B382" t="s">
        <v>611</v>
      </c>
      <c r="C382" t="str">
        <f>IF(OR(PROPER(TRIM(Raw_Data!$B382))="M",PROPER(TRIM(Raw_Data!$B382))="MALE"),"Male",
IF(OR(PROPER(TRIM(Raw_Data!$B382))="F",PROPER(TRIM(Raw_Data!$B382))="FEMALE"),"Female","Unknown"))</f>
        <v>Male</v>
      </c>
      <c r="D382" t="str">
        <f>IF(TRIM(CLEAN(Raw_Data!$C382))="", "Unknown", PROPER(TRIM(Raw_Data!$C382)))</f>
        <v>Unknown</v>
      </c>
      <c r="E382" t="str">
        <f>IF(TRIM(Raw_Data!$D382)="IT","IT",PROPER(TRIM(CLEAN(Raw_Data!$D382))))</f>
        <v>Human Resources</v>
      </c>
      <c r="F382" t="s">
        <v>6134</v>
      </c>
      <c r="G382" t="str">
        <f>SUBSTITUTE(PROPER(TRIM(CLEAN(Raw_Data!$F382)))," ","-")</f>
        <v/>
      </c>
      <c r="H382" t="str">
        <f>PROPER(TRIM(CLEAN(Raw_Data!$G382)))</f>
        <v>Career Fairs</v>
      </c>
      <c r="I382" s="4" t="str">
        <f>TRIM(CLEAN(Raw_Data!H382))</f>
        <v>40928</v>
      </c>
      <c r="K382" t="str">
        <f>IF(Clean_Data!$I382="","Active","Exited")</f>
        <v>Exited</v>
      </c>
      <c r="L382">
        <f ca="1">IF(Clean_Data!$K382="","",DATEDIF(Clean_Data!$K382,TODAY(),"Y"))</f>
        <v>49</v>
      </c>
      <c r="M382">
        <f>IF(Raw_Data!$L382="","",VALUE(SUBSTITUTE(SUBSTITUTE(TRIM(Raw_Data!$L382),"$",""),"k","000")))</f>
        <v>63000</v>
      </c>
    </row>
    <row r="383" spans="1:13" x14ac:dyDescent="0.3">
      <c r="A383" t="str">
        <f>IF(Raw_Data!$A383="","E"&amp;TEXT(ROW()-1,"00000"),Raw_Data!$A383)</f>
        <v>E00382</v>
      </c>
      <c r="B383" t="s">
        <v>612</v>
      </c>
      <c r="C383" t="str">
        <f>IF(OR(PROPER(TRIM(Raw_Data!$B383))="M",PROPER(TRIM(Raw_Data!$B383))="MALE"),"Male",
IF(OR(PROPER(TRIM(Raw_Data!$B383))="F",PROPER(TRIM(Raw_Data!$B383))="FEMALE"),"Female","Unknown"))</f>
        <v>Male</v>
      </c>
      <c r="D383" t="str">
        <f>IF(TRIM(CLEAN(Raw_Data!$C383))="", "Unknown", PROPER(TRIM(Raw_Data!$C383)))</f>
        <v>Austin</v>
      </c>
      <c r="E383" t="str">
        <f>IF(TRIM(Raw_Data!$D383)="IT","IT",PROPER(TRIM(CLEAN(Raw_Data!$D383))))</f>
        <v>Operations</v>
      </c>
      <c r="F383" t="str">
        <f>IF(OR(UPPER(TRIM(Raw_Data!E383))="COO",
UPPER(TRIM(Raw_Data!E383))="HR",
UPPER(TRIM(Raw_Data!E383))="CEO",
UPPER(TRIM(Raw_Data!E383))="CFO",
UPPER(TRIM(Raw_Data!E383))="CMO"),
UPPER(TRIM(Raw_Data!E383)),
PROPER(TRIM(CLEAN(Raw_Data!E383))))</f>
        <v>Designer</v>
      </c>
      <c r="G383" t="str">
        <f>SUBSTITUTE(PROPER(TRIM(CLEAN(Raw_Data!$F383)))," ","-")</f>
        <v/>
      </c>
      <c r="H383" t="str">
        <f>PROPER(TRIM(CLEAN(Raw_Data!$G383)))</f>
        <v/>
      </c>
      <c r="I383" s="4" t="str">
        <f>TRIM(CLEAN(Raw_Data!H383))</f>
        <v>42951</v>
      </c>
      <c r="K383" t="str">
        <f>IF(Clean_Data!$I383="","Active","Exited")</f>
        <v>Active</v>
      </c>
      <c r="L383">
        <f ca="1">IF(Clean_Data!$K383="","",DATEDIF(Clean_Data!$K383,TODAY(),"Y"))</f>
        <v>36</v>
      </c>
      <c r="M383">
        <f>IF(Raw_Data!$L383="","",VALUE(SUBSTITUTE(SUBSTITUTE(TRIM(Raw_Data!$L383),"$",""),"k","000")))</f>
        <v>112703</v>
      </c>
    </row>
    <row r="384" spans="1:13" x14ac:dyDescent="0.3">
      <c r="A384" t="str">
        <f>IF(Raw_Data!$A384="","E"&amp;TEXT(ROW()-1,"00000"),Raw_Data!$A384)</f>
        <v>E00383</v>
      </c>
      <c r="B384" t="s">
        <v>613</v>
      </c>
      <c r="C384" t="str">
        <f>IF(OR(PROPER(TRIM(Raw_Data!$B384))="M",PROPER(TRIM(Raw_Data!$B384))="MALE"),"Male",
IF(OR(PROPER(TRIM(Raw_Data!$B384))="F",PROPER(TRIM(Raw_Data!$B384))="FEMALE"),"Female","Unknown"))</f>
        <v>Female</v>
      </c>
      <c r="D384" t="str">
        <f>IF(TRIM(CLEAN(Raw_Data!$C384))="", "Unknown", PROPER(TRIM(Raw_Data!$C384)))</f>
        <v>Denver</v>
      </c>
      <c r="E384" t="str">
        <f>IF(TRIM(Raw_Data!$D384)="IT","IT",PROPER(TRIM(CLEAN(Raw_Data!$D384))))</f>
        <v>Production</v>
      </c>
      <c r="F384" t="str">
        <f>IF(OR(UPPER(TRIM(Raw_Data!E384))="COO",
UPPER(TRIM(Raw_Data!E384))="HR",
UPPER(TRIM(Raw_Data!E384))="CEO",
UPPER(TRIM(Raw_Data!E384))="CFO",
UPPER(TRIM(Raw_Data!E384))="CMO"),
UPPER(TRIM(Raw_Data!E384)),
PROPER(TRIM(CLEAN(Raw_Data!E384))))</f>
        <v>Designer</v>
      </c>
      <c r="G384" t="str">
        <f>SUBSTITUTE(PROPER(TRIM(CLEAN(Raw_Data!$F384)))," ","-")</f>
        <v>Full-Time</v>
      </c>
      <c r="H384" t="str">
        <f>PROPER(TRIM(CLEAN(Raw_Data!$G384)))</f>
        <v>Career Fairs</v>
      </c>
      <c r="I384" s="4" t="str">
        <f>TRIM(CLEAN(Raw_Data!H384))</f>
        <v>40599</v>
      </c>
      <c r="K384" t="str">
        <f>IF(Clean_Data!$I384="","Active","Exited")</f>
        <v>Exited</v>
      </c>
      <c r="L384">
        <f ca="1">IF(Clean_Data!$K384="","",DATEDIF(Clean_Data!$K384,TODAY(),"Y"))</f>
        <v>28</v>
      </c>
      <c r="M384" t="str">
        <f>IF(Raw_Data!$L384="","",VALUE(SUBSTITUTE(SUBSTITUTE(TRIM(Raw_Data!$L384),"$",""),"k","000")))</f>
        <v/>
      </c>
    </row>
    <row r="385" spans="1:13" x14ac:dyDescent="0.3">
      <c r="A385" t="str">
        <f>IF(Raw_Data!$A385="","E"&amp;TEXT(ROW()-1,"00000"),Raw_Data!$A385)</f>
        <v>E00384</v>
      </c>
      <c r="B385" t="s">
        <v>615</v>
      </c>
      <c r="C385" t="str">
        <f>IF(OR(PROPER(TRIM(Raw_Data!$B385))="M",PROPER(TRIM(Raw_Data!$B385))="MALE"),"Male",
IF(OR(PROPER(TRIM(Raw_Data!$B385))="F",PROPER(TRIM(Raw_Data!$B385))="FEMALE"),"Female","Unknown"))</f>
        <v>Female</v>
      </c>
      <c r="D385" t="str">
        <f>IF(TRIM(CLEAN(Raw_Data!$C385))="", "Unknown", PROPER(TRIM(Raw_Data!$C385)))</f>
        <v>Denver</v>
      </c>
      <c r="E385" t="str">
        <f>IF(TRIM(Raw_Data!$D385)="IT","IT",PROPER(TRIM(CLEAN(Raw_Data!$D385))))</f>
        <v>Research</v>
      </c>
      <c r="F385" t="str">
        <f>IF(OR(UPPER(TRIM(Raw_Data!E385))="COO",
UPPER(TRIM(Raw_Data!E385))="HR",
UPPER(TRIM(Raw_Data!E385))="CEO",
UPPER(TRIM(Raw_Data!E385))="CFO",
UPPER(TRIM(Raw_Data!E385))="CMO"),
UPPER(TRIM(Raw_Data!E385)),
PROPER(TRIM(CLEAN(Raw_Data!E385))))</f>
        <v>Sales Executive</v>
      </c>
      <c r="G385" t="str">
        <f>SUBSTITUTE(PROPER(TRIM(CLEAN(Raw_Data!$F385)))," ","-")</f>
        <v/>
      </c>
      <c r="H385" t="str">
        <f>PROPER(TRIM(CLEAN(Raw_Data!$G385)))</f>
        <v>Career Fairs</v>
      </c>
      <c r="I385" s="4" t="str">
        <f>TRIM(CLEAN(Raw_Data!H385))</f>
        <v>N/A</v>
      </c>
      <c r="K385" t="str">
        <f>IF(Clean_Data!$I385="","Active","Exited")</f>
        <v>Active</v>
      </c>
      <c r="L385">
        <f ca="1">IF(Clean_Data!$K385="","",DATEDIF(Clean_Data!$K385,TODAY(),"Y"))</f>
        <v>58</v>
      </c>
      <c r="M385">
        <f>IF(Raw_Data!$L385="","",VALUE(SUBSTITUTE(SUBSTITUTE(TRIM(Raw_Data!$L385),"$",""),"k","000")))</f>
        <v>59085</v>
      </c>
    </row>
    <row r="386" spans="1:13" x14ac:dyDescent="0.3">
      <c r="A386" t="str">
        <f>IF(Raw_Data!$A386="","E"&amp;TEXT(ROW()-1,"00000"),Raw_Data!$A386)</f>
        <v>E00385</v>
      </c>
      <c r="B386" t="s">
        <v>617</v>
      </c>
      <c r="C386" t="str">
        <f>IF(OR(PROPER(TRIM(Raw_Data!$B386))="M",PROPER(TRIM(Raw_Data!$B386))="MALE"),"Male",
IF(OR(PROPER(TRIM(Raw_Data!$B386))="F",PROPER(TRIM(Raw_Data!$B386))="FEMALE"),"Female","Unknown"))</f>
        <v>Female</v>
      </c>
      <c r="D386" t="str">
        <f>IF(TRIM(CLEAN(Raw_Data!$C386))="", "Unknown", PROPER(TRIM(Raw_Data!$C386)))</f>
        <v>Seattle</v>
      </c>
      <c r="E386" t="str">
        <f>IF(TRIM(Raw_Data!$D386)="IT","IT",PROPER(TRIM(CLEAN(Raw_Data!$D386))))</f>
        <v>Human Resources</v>
      </c>
      <c r="F386" t="str">
        <f>IF(OR(UPPER(TRIM(Raw_Data!E386))="COO",
UPPER(TRIM(Raw_Data!E386))="HR",
UPPER(TRIM(Raw_Data!E386))="CEO",
UPPER(TRIM(Raw_Data!E386))="CFO",
UPPER(TRIM(Raw_Data!E386))="CMO"),
UPPER(TRIM(Raw_Data!E386)),
PROPER(TRIM(CLEAN(Raw_Data!E386))))</f>
        <v>Copywriter</v>
      </c>
      <c r="G386" t="str">
        <f>SUBSTITUTE(PROPER(TRIM(CLEAN(Raw_Data!$F386)))," ","-")</f>
        <v>Full-Time</v>
      </c>
      <c r="H386" t="str">
        <f>PROPER(TRIM(CLEAN(Raw_Data!$G386)))</f>
        <v>Job Boards</v>
      </c>
      <c r="I386" s="4" t="str">
        <f>TRIM(CLEAN(Raw_Data!H386))</f>
        <v>41778</v>
      </c>
      <c r="K386" t="str">
        <f>IF(Clean_Data!$I386="","Active","Exited")</f>
        <v>Active</v>
      </c>
      <c r="L386">
        <f ca="1">IF(Clean_Data!$K386="","",DATEDIF(Clean_Data!$K386,TODAY(),"Y"))</f>
        <v>57</v>
      </c>
      <c r="M386">
        <f>IF(Raw_Data!$L386="","",VALUE(SUBSTITUTE(SUBSTITUTE(TRIM(Raw_Data!$L386),"$",""),"k","000")))</f>
        <v>69722</v>
      </c>
    </row>
    <row r="387" spans="1:13" x14ac:dyDescent="0.3">
      <c r="A387" t="str">
        <f>IF(Raw_Data!$A387="","E"&amp;TEXT(ROW()-1,"00000"),Raw_Data!$A387)</f>
        <v>E00386</v>
      </c>
      <c r="B387" t="s">
        <v>618</v>
      </c>
      <c r="C387" t="str">
        <f>IF(OR(PROPER(TRIM(Raw_Data!$B387))="M",PROPER(TRIM(Raw_Data!$B387))="MALE"),"Male",
IF(OR(PROPER(TRIM(Raw_Data!$B387))="F",PROPER(TRIM(Raw_Data!$B387))="FEMALE"),"Female","Unknown"))</f>
        <v>Male</v>
      </c>
      <c r="D387" t="str">
        <f>IF(TRIM(CLEAN(Raw_Data!$C387))="", "Unknown", PROPER(TRIM(Raw_Data!$C387)))</f>
        <v>Austin</v>
      </c>
      <c r="E387" t="str">
        <f>IF(TRIM(Raw_Data!$D387)="IT","IT",PROPER(TRIM(CLEAN(Raw_Data!$D387))))</f>
        <v>Logistics</v>
      </c>
      <c r="F387" t="str">
        <f>IF(OR(UPPER(TRIM(Raw_Data!E387))="COO",
UPPER(TRIM(Raw_Data!E387))="HR",
UPPER(TRIM(Raw_Data!E387))="CEO",
UPPER(TRIM(Raw_Data!E387))="CFO",
UPPER(TRIM(Raw_Data!E387))="CMO"),
UPPER(TRIM(Raw_Data!E387)),
PROPER(TRIM(CLEAN(Raw_Data!E387))))</f>
        <v>COO</v>
      </c>
      <c r="G387" t="str">
        <f>SUBSTITUTE(PROPER(TRIM(CLEAN(Raw_Data!$F387)))," ","-")</f>
        <v>Full-Time</v>
      </c>
      <c r="H387" t="str">
        <f>PROPER(TRIM(CLEAN(Raw_Data!$G387)))</f>
        <v>Online Portal</v>
      </c>
      <c r="I387" s="4" t="str">
        <f>TRIM(CLEAN(Raw_Data!H387))</f>
        <v>41673</v>
      </c>
      <c r="K387" t="str">
        <f>IF(Clean_Data!$I387="","Active","Exited")</f>
        <v>Active</v>
      </c>
      <c r="L387">
        <f ca="1">IF(Clean_Data!$K387="","",DATEDIF(Clean_Data!$K387,TODAY(),"Y"))</f>
        <v>25</v>
      </c>
      <c r="M387" t="str">
        <f>IF(Raw_Data!$L387="","",VALUE(SUBSTITUTE(SUBSTITUTE(TRIM(Raw_Data!$L387),"$",""),"k","000")))</f>
        <v/>
      </c>
    </row>
    <row r="388" spans="1:13" x14ac:dyDescent="0.3">
      <c r="A388" t="str">
        <f>IF(Raw_Data!$A388="","E"&amp;TEXT(ROW()-1,"00000"),Raw_Data!$A388)</f>
        <v>E00387</v>
      </c>
      <c r="B388" t="s">
        <v>619</v>
      </c>
      <c r="C388" t="str">
        <f>IF(OR(PROPER(TRIM(Raw_Data!$B388))="M",PROPER(TRIM(Raw_Data!$B388))="MALE"),"Male",
IF(OR(PROPER(TRIM(Raw_Data!$B388))="F",PROPER(TRIM(Raw_Data!$B388))="FEMALE"),"Female","Unknown"))</f>
        <v>Male</v>
      </c>
      <c r="D388" t="str">
        <f>IF(TRIM(CLEAN(Raw_Data!$C388))="", "Unknown", PROPER(TRIM(Raw_Data!$C388)))</f>
        <v>Seattle</v>
      </c>
      <c r="E388" t="str">
        <f>IF(TRIM(Raw_Data!$D388)="IT","IT",PROPER(TRIM(CLEAN(Raw_Data!$D388))))</f>
        <v>Customer Service</v>
      </c>
      <c r="F388" t="str">
        <f>IF(OR(UPPER(TRIM(Raw_Data!E388))="COO",
UPPER(TRIM(Raw_Data!E388))="HR",
UPPER(TRIM(Raw_Data!E388))="CEO",
UPPER(TRIM(Raw_Data!E388))="CFO",
UPPER(TRIM(Raw_Data!E388))="CMO"),
UPPER(TRIM(Raw_Data!E388)),
PROPER(TRIM(CLEAN(Raw_Data!E388))))</f>
        <v>Analyst</v>
      </c>
      <c r="G388" t="str">
        <f>SUBSTITUTE(PROPER(TRIM(CLEAN(Raw_Data!$F388)))," ","-")</f>
        <v>Part-Time</v>
      </c>
      <c r="H388" t="str">
        <f>PROPER(TRIM(CLEAN(Raw_Data!$G388)))</f>
        <v/>
      </c>
      <c r="I388" s="4" t="str">
        <f>TRIM(CLEAN(Raw_Data!H388))</f>
        <v>39931</v>
      </c>
      <c r="K388" t="str">
        <f>IF(Clean_Data!$I388="","Active","Exited")</f>
        <v>Exited</v>
      </c>
      <c r="L388">
        <f ca="1">IF(Clean_Data!$K388="","",DATEDIF(Clean_Data!$K388,TODAY(),"Y"))</f>
        <v>45</v>
      </c>
      <c r="M388">
        <f>IF(Raw_Data!$L388="","",VALUE(SUBSTITUTE(SUBSTITUTE(TRIM(Raw_Data!$L388),"$",""),"k","000")))</f>
        <v>41120</v>
      </c>
    </row>
    <row r="389" spans="1:13" x14ac:dyDescent="0.3">
      <c r="A389" t="str">
        <f>IF(Raw_Data!$A389="","E"&amp;TEXT(ROW()-1,"00000"),Raw_Data!$A389)</f>
        <v>E00388</v>
      </c>
      <c r="B389" t="s">
        <v>620</v>
      </c>
      <c r="C389" t="str">
        <f>IF(OR(PROPER(TRIM(Raw_Data!$B389))="M",PROPER(TRIM(Raw_Data!$B389))="MALE"),"Male",
IF(OR(PROPER(TRIM(Raw_Data!$B389))="F",PROPER(TRIM(Raw_Data!$B389))="FEMALE"),"Female","Unknown"))</f>
        <v>Female</v>
      </c>
      <c r="D389" t="str">
        <f>IF(TRIM(CLEAN(Raw_Data!$C389))="", "Unknown", PROPER(TRIM(Raw_Data!$C389)))</f>
        <v>San Diego</v>
      </c>
      <c r="E389" t="str">
        <f>IF(TRIM(Raw_Data!$D389)="IT","IT",PROPER(TRIM(CLEAN(Raw_Data!$D389))))</f>
        <v>Marketing</v>
      </c>
      <c r="F389" t="str">
        <f>IF(OR(UPPER(TRIM(Raw_Data!E389))="COO",
UPPER(TRIM(Raw_Data!E389))="HR",
UPPER(TRIM(Raw_Data!E389))="CEO",
UPPER(TRIM(Raw_Data!E389))="CFO",
UPPER(TRIM(Raw_Data!E389))="CMO"),
UPPER(TRIM(Raw_Data!E389)),
PROPER(TRIM(CLEAN(Raw_Data!E389))))</f>
        <v>CFO</v>
      </c>
      <c r="G389" t="str">
        <f>SUBSTITUTE(PROPER(TRIM(CLEAN(Raw_Data!$F389)))," ","-")</f>
        <v>Part-Time</v>
      </c>
      <c r="H389" t="str">
        <f>PROPER(TRIM(CLEAN(Raw_Data!$G389)))</f>
        <v>Online Portal</v>
      </c>
      <c r="I389" s="4" t="str">
        <f>TRIM(CLEAN(Raw_Data!H389))</f>
        <v>40463</v>
      </c>
      <c r="K389" t="str">
        <f>IF(Clean_Data!$I389="","Active","Exited")</f>
        <v>Active</v>
      </c>
      <c r="L389">
        <f ca="1">IF(Clean_Data!$K389="","",DATEDIF(Clean_Data!$K389,TODAY(),"Y"))</f>
        <v>24</v>
      </c>
      <c r="M389" t="str">
        <f>IF(Raw_Data!$L389="","",VALUE(SUBSTITUTE(SUBSTITUTE(TRIM(Raw_Data!$L389),"$",""),"k","000")))</f>
        <v/>
      </c>
    </row>
    <row r="390" spans="1:13" x14ac:dyDescent="0.3">
      <c r="A390" t="str">
        <f>IF(Raw_Data!$A390="","E"&amp;TEXT(ROW()-1,"00000"),Raw_Data!$A390)</f>
        <v>E00389</v>
      </c>
      <c r="B390" t="s">
        <v>621</v>
      </c>
      <c r="C390" t="str">
        <f>IF(OR(PROPER(TRIM(Raw_Data!$B390))="M",PROPER(TRIM(Raw_Data!$B390))="MALE"),"Male",
IF(OR(PROPER(TRIM(Raw_Data!$B390))="F",PROPER(TRIM(Raw_Data!$B390))="FEMALE"),"Female","Unknown"))</f>
        <v>Male</v>
      </c>
      <c r="D390" t="str">
        <f>IF(TRIM(CLEAN(Raw_Data!$C390))="", "Unknown", PROPER(TRIM(Raw_Data!$C390)))</f>
        <v>Unknown</v>
      </c>
      <c r="E390" t="str">
        <f>IF(TRIM(Raw_Data!$D390)="IT","IT",PROPER(TRIM(CLEAN(Raw_Data!$D390))))</f>
        <v>Customer Service</v>
      </c>
      <c r="F390" t="str">
        <f>IF(OR(UPPER(TRIM(Raw_Data!E390))="COO",
UPPER(TRIM(Raw_Data!E390))="HR",
UPPER(TRIM(Raw_Data!E390))="CEO",
UPPER(TRIM(Raw_Data!E390))="CFO",
UPPER(TRIM(Raw_Data!E390))="CMO"),
UPPER(TRIM(Raw_Data!E390)),
PROPER(TRIM(CLEAN(Raw_Data!E390))))</f>
        <v>Designer</v>
      </c>
      <c r="G390" t="str">
        <f>SUBSTITUTE(PROPER(TRIM(CLEAN(Raw_Data!$F390)))," ","-")</f>
        <v>Part-Time</v>
      </c>
      <c r="H390" t="str">
        <f>PROPER(TRIM(CLEAN(Raw_Data!$G390)))</f>
        <v>Job Boards</v>
      </c>
      <c r="I390" s="4" t="str">
        <f>TRIM(CLEAN(Raw_Data!H390))</f>
        <v>40958</v>
      </c>
      <c r="K390" t="str">
        <f>IF(Clean_Data!$I390="","Active","Exited")</f>
        <v>Active</v>
      </c>
      <c r="L390">
        <f ca="1">IF(Clean_Data!$K390="","",DATEDIF(Clean_Data!$K390,TODAY(),"Y"))</f>
        <v>43</v>
      </c>
      <c r="M390">
        <f>IF(Raw_Data!$L390="","",VALUE(SUBSTITUTE(SUBSTITUTE(TRIM(Raw_Data!$L390),"$",""),"k","000")))</f>
        <v>113408</v>
      </c>
    </row>
    <row r="391" spans="1:13" x14ac:dyDescent="0.3">
      <c r="A391" t="str">
        <f>IF(Raw_Data!$A391="","E"&amp;TEXT(ROW()-1,"00000"),Raw_Data!$A391)</f>
        <v>E00390</v>
      </c>
      <c r="B391" t="s">
        <v>623</v>
      </c>
      <c r="C391" t="str">
        <f>IF(OR(PROPER(TRIM(Raw_Data!$B391))="M",PROPER(TRIM(Raw_Data!$B391))="MALE"),"Male",
IF(OR(PROPER(TRIM(Raw_Data!$B391))="F",PROPER(TRIM(Raw_Data!$B391))="FEMALE"),"Female","Unknown"))</f>
        <v>Female</v>
      </c>
      <c r="D391" t="str">
        <f>IF(TRIM(CLEAN(Raw_Data!$C391))="", "Unknown", PROPER(TRIM(Raw_Data!$C391)))</f>
        <v>San Diego</v>
      </c>
      <c r="E391" t="str">
        <f>IF(TRIM(Raw_Data!$D391)="IT","IT",PROPER(TRIM(CLEAN(Raw_Data!$D391))))</f>
        <v>Human Resources</v>
      </c>
      <c r="F391" t="s">
        <v>6134</v>
      </c>
      <c r="G391" t="str">
        <f>SUBSTITUTE(PROPER(TRIM(CLEAN(Raw_Data!$F391)))," ","-")</f>
        <v/>
      </c>
      <c r="H391" t="str">
        <f>PROPER(TRIM(CLEAN(Raw_Data!$G391)))</f>
        <v>Recruiting Agency</v>
      </c>
      <c r="I391" s="4" t="str">
        <f>TRIM(CLEAN(Raw_Data!H391))</f>
        <v>44096</v>
      </c>
      <c r="K391" t="str">
        <f>IF(Clean_Data!$I391="","Active","Exited")</f>
        <v>Active</v>
      </c>
      <c r="L391">
        <f ca="1">IF(Clean_Data!$K391="","",DATEDIF(Clean_Data!$K391,TODAY(),"Y"))</f>
        <v>52</v>
      </c>
      <c r="M391">
        <f>IF(Raw_Data!$L391="","",VALUE(SUBSTITUTE(SUBSTITUTE(TRIM(Raw_Data!$L391),"$",""),"k","000")))</f>
        <v>72792</v>
      </c>
    </row>
    <row r="392" spans="1:13" x14ac:dyDescent="0.3">
      <c r="A392" t="str">
        <f>IF(Raw_Data!$A392="","E"&amp;TEXT(ROW()-1,"00000"),Raw_Data!$A392)</f>
        <v>E00391</v>
      </c>
      <c r="B392" t="s">
        <v>625</v>
      </c>
      <c r="C392" t="str">
        <f>IF(OR(PROPER(TRIM(Raw_Data!$B392))="M",PROPER(TRIM(Raw_Data!$B392))="MALE"),"Male",
IF(OR(PROPER(TRIM(Raw_Data!$B392))="F",PROPER(TRIM(Raw_Data!$B392))="FEMALE"),"Female","Unknown"))</f>
        <v>Male</v>
      </c>
      <c r="D392" t="str">
        <f>IF(TRIM(CLEAN(Raw_Data!$C392))="", "Unknown", PROPER(TRIM(Raw_Data!$C392)))</f>
        <v>Denver</v>
      </c>
      <c r="E392" t="str">
        <f>IF(TRIM(Raw_Data!$D392)="IT","IT",PROPER(TRIM(CLEAN(Raw_Data!$D392))))</f>
        <v/>
      </c>
      <c r="F392" t="s">
        <v>6134</v>
      </c>
      <c r="G392" t="str">
        <f>SUBSTITUTE(PROPER(TRIM(CLEAN(Raw_Data!$F392)))," ","-")</f>
        <v>Full-Time</v>
      </c>
      <c r="H392" t="str">
        <f>PROPER(TRIM(CLEAN(Raw_Data!$G392)))</f>
        <v>Online Portal</v>
      </c>
      <c r="I392" s="4" t="str">
        <f>TRIM(CLEAN(Raw_Data!H392))</f>
        <v>N/A</v>
      </c>
      <c r="K392" t="str">
        <f>IF(Clean_Data!$I392="","Active","Exited")</f>
        <v>Active</v>
      </c>
      <c r="L392">
        <f ca="1">IF(Clean_Data!$K392="","",DATEDIF(Clean_Data!$K392,TODAY(),"Y"))</f>
        <v>38</v>
      </c>
      <c r="M392">
        <f>IF(Raw_Data!$L392="","",VALUE(SUBSTITUTE(SUBSTITUTE(TRIM(Raw_Data!$L392),"$",""),"k","000")))</f>
        <v>61021</v>
      </c>
    </row>
    <row r="393" spans="1:13" x14ac:dyDescent="0.3">
      <c r="A393" t="str">
        <f>IF(Raw_Data!$A393="","E"&amp;TEXT(ROW()-1,"00000"),Raw_Data!$A393)</f>
        <v>E00392</v>
      </c>
      <c r="B393" t="s">
        <v>627</v>
      </c>
      <c r="C393" t="str">
        <f>IF(OR(PROPER(TRIM(Raw_Data!$B393))="M",PROPER(TRIM(Raw_Data!$B393))="MALE"),"Male",
IF(OR(PROPER(TRIM(Raw_Data!$B393))="F",PROPER(TRIM(Raw_Data!$B393))="FEMALE"),"Female","Unknown"))</f>
        <v>Female</v>
      </c>
      <c r="D393" t="str">
        <f>IF(TRIM(CLEAN(Raw_Data!$C393))="", "Unknown", PROPER(TRIM(Raw_Data!$C393)))</f>
        <v>San Diego</v>
      </c>
      <c r="E393" t="str">
        <f>IF(TRIM(Raw_Data!$D393)="IT","IT",PROPER(TRIM(CLEAN(Raw_Data!$D393))))</f>
        <v>Customer Service</v>
      </c>
      <c r="F393" t="str">
        <f>IF(OR(UPPER(TRIM(Raw_Data!E393))="COO",
UPPER(TRIM(Raw_Data!E393))="HR",
UPPER(TRIM(Raw_Data!E393))="CEO",
UPPER(TRIM(Raw_Data!E393))="CFO",
UPPER(TRIM(Raw_Data!E393))="CMO"),
UPPER(TRIM(Raw_Data!E393)),
PROPER(TRIM(CLEAN(Raw_Data!E393))))</f>
        <v>COO</v>
      </c>
      <c r="G393" t="str">
        <f>SUBSTITUTE(PROPER(TRIM(CLEAN(Raw_Data!$F393)))," ","-")</f>
        <v>Part-Time</v>
      </c>
      <c r="H393" t="str">
        <f>PROPER(TRIM(CLEAN(Raw_Data!$G393)))</f>
        <v>Job Boards</v>
      </c>
      <c r="I393" s="4" t="str">
        <f>TRIM(CLEAN(Raw_Data!H393))</f>
        <v>43797</v>
      </c>
      <c r="K393" t="str">
        <f>IF(Clean_Data!$I393="","Active","Exited")</f>
        <v>Active</v>
      </c>
      <c r="L393">
        <f ca="1">IF(Clean_Data!$K393="","",DATEDIF(Clean_Data!$K393,TODAY(),"Y"))</f>
        <v>26</v>
      </c>
      <c r="M393">
        <f>IF(Raw_Data!$L393="","",VALUE(SUBSTITUTE(SUBSTITUTE(TRIM(Raw_Data!$L393),"$",""),"k","000")))</f>
        <v>71000</v>
      </c>
    </row>
    <row r="394" spans="1:13" x14ac:dyDescent="0.3">
      <c r="A394" t="str">
        <f>IF(Raw_Data!$A394="","E"&amp;TEXT(ROW()-1,"00000"),Raw_Data!$A394)</f>
        <v>E00393</v>
      </c>
      <c r="B394" t="s">
        <v>629</v>
      </c>
      <c r="C394" t="str">
        <f>IF(OR(PROPER(TRIM(Raw_Data!$B394))="M",PROPER(TRIM(Raw_Data!$B394))="MALE"),"Male",
IF(OR(PROPER(TRIM(Raw_Data!$B394))="F",PROPER(TRIM(Raw_Data!$B394))="FEMALE"),"Female","Unknown"))</f>
        <v>Unknown</v>
      </c>
      <c r="D394" t="str">
        <f>IF(TRIM(CLEAN(Raw_Data!$C394))="", "Unknown", PROPER(TRIM(Raw_Data!$C394)))</f>
        <v>Austin</v>
      </c>
      <c r="E394" t="str">
        <f>IF(TRIM(Raw_Data!$D394)="IT","IT",PROPER(TRIM(CLEAN(Raw_Data!$D394))))</f>
        <v/>
      </c>
      <c r="F394" t="str">
        <f>IF(OR(UPPER(TRIM(Raw_Data!E394))="COO",
UPPER(TRIM(Raw_Data!E394))="HR",
UPPER(TRIM(Raw_Data!E394))="CEO",
UPPER(TRIM(Raw_Data!E394))="CFO",
UPPER(TRIM(Raw_Data!E394))="CMO"),
UPPER(TRIM(Raw_Data!E394)),
PROPER(TRIM(CLEAN(Raw_Data!E394))))</f>
        <v>CFO</v>
      </c>
      <c r="G394" t="str">
        <f>SUBSTITUTE(PROPER(TRIM(CLEAN(Raw_Data!$F394)))," ","-")</f>
        <v>Part-Time</v>
      </c>
      <c r="H394" t="str">
        <f>PROPER(TRIM(CLEAN(Raw_Data!$G394)))</f>
        <v>Career Fairs</v>
      </c>
      <c r="I394" s="4" t="str">
        <f>TRIM(CLEAN(Raw_Data!H394))</f>
        <v>41455</v>
      </c>
      <c r="K394" t="str">
        <f>IF(Clean_Data!$I394="","Active","Exited")</f>
        <v>Active</v>
      </c>
      <c r="L394">
        <f ca="1">IF(Clean_Data!$K394="","",DATEDIF(Clean_Data!$K394,TODAY(),"Y"))</f>
        <v>27</v>
      </c>
      <c r="M394" t="str">
        <f>IF(Raw_Data!$L394="","",VALUE(SUBSTITUTE(SUBSTITUTE(TRIM(Raw_Data!$L394),"$",""),"k","000")))</f>
        <v/>
      </c>
    </row>
    <row r="395" spans="1:13" x14ac:dyDescent="0.3">
      <c r="A395" t="str">
        <f>IF(Raw_Data!$A395="","E"&amp;TEXT(ROW()-1,"00000"),Raw_Data!$A395)</f>
        <v>E00394</v>
      </c>
      <c r="B395" t="s">
        <v>630</v>
      </c>
      <c r="C395" t="str">
        <f>IF(OR(PROPER(TRIM(Raw_Data!$B395))="M",PROPER(TRIM(Raw_Data!$B395))="MALE"),"Male",
IF(OR(PROPER(TRIM(Raw_Data!$B395))="F",PROPER(TRIM(Raw_Data!$B395))="FEMALE"),"Female","Unknown"))</f>
        <v>Female</v>
      </c>
      <c r="D395" t="str">
        <f>IF(TRIM(CLEAN(Raw_Data!$C395))="", "Unknown", PROPER(TRIM(Raw_Data!$C395)))</f>
        <v>New York</v>
      </c>
      <c r="E395" t="str">
        <f>IF(TRIM(Raw_Data!$D395)="IT","IT",PROPER(TRIM(CLEAN(Raw_Data!$D395))))</f>
        <v>Operations</v>
      </c>
      <c r="F395" t="str">
        <f>IF(OR(UPPER(TRIM(Raw_Data!E395))="COO",
UPPER(TRIM(Raw_Data!E395))="HR",
UPPER(TRIM(Raw_Data!E395))="CEO",
UPPER(TRIM(Raw_Data!E395))="CFO",
UPPER(TRIM(Raw_Data!E395))="CMO"),
UPPER(TRIM(Raw_Data!E395)),
PROPER(TRIM(CLEAN(Raw_Data!E395))))</f>
        <v>Analyst</v>
      </c>
      <c r="G395" t="str">
        <f>SUBSTITUTE(PROPER(TRIM(CLEAN(Raw_Data!$F395)))," ","-")</f>
        <v/>
      </c>
      <c r="H395" t="str">
        <f>PROPER(TRIM(CLEAN(Raw_Data!$G395)))</f>
        <v/>
      </c>
      <c r="I395" s="4" t="str">
        <f>TRIM(CLEAN(Raw_Data!H395))</f>
        <v>40780</v>
      </c>
      <c r="K395" t="str">
        <f>IF(Clean_Data!$I395="","Active","Exited")</f>
        <v>Active</v>
      </c>
      <c r="L395">
        <f ca="1">IF(Clean_Data!$K395="","",DATEDIF(Clean_Data!$K395,TODAY(),"Y"))</f>
        <v>59</v>
      </c>
      <c r="M395">
        <f>IF(Raw_Data!$L395="","",VALUE(SUBSTITUTE(SUBSTITUTE(TRIM(Raw_Data!$L395),"$",""),"k","000")))</f>
        <v>81000</v>
      </c>
    </row>
    <row r="396" spans="1:13" x14ac:dyDescent="0.3">
      <c r="A396" t="str">
        <f>IF(Raw_Data!$A396="","E"&amp;TEXT(ROW()-1,"00000"),Raw_Data!$A396)</f>
        <v>E00395</v>
      </c>
      <c r="B396" t="s">
        <v>632</v>
      </c>
      <c r="C396" t="str">
        <f>IF(OR(PROPER(TRIM(Raw_Data!$B396))="M",PROPER(TRIM(Raw_Data!$B396))="MALE"),"Male",
IF(OR(PROPER(TRIM(Raw_Data!$B396))="F",PROPER(TRIM(Raw_Data!$B396))="FEMALE"),"Female","Unknown"))</f>
        <v>Male</v>
      </c>
      <c r="D396" t="str">
        <f>IF(TRIM(CLEAN(Raw_Data!$C396))="", "Unknown", PROPER(TRIM(Raw_Data!$C396)))</f>
        <v>Unknown</v>
      </c>
      <c r="E396" t="str">
        <f>IF(TRIM(Raw_Data!$D396)="IT","IT",PROPER(TRIM(CLEAN(Raw_Data!$D396))))</f>
        <v>Marketing</v>
      </c>
      <c r="F396" s="2" t="str">
        <f>UPPER(LEFT(Raw_Data!E396,2))&amp;MID(PROPER(Raw_Data!E396),3,LEN(Raw_Data!E396))</f>
        <v>HR Manager</v>
      </c>
      <c r="G396" t="str">
        <f>SUBSTITUTE(PROPER(TRIM(CLEAN(Raw_Data!$F396)))," ","-")</f>
        <v>Full-Time</v>
      </c>
      <c r="H396" t="str">
        <f>PROPER(TRIM(CLEAN(Raw_Data!$G396)))</f>
        <v>Internal Referral</v>
      </c>
      <c r="I396" s="4" t="str">
        <f>TRIM(CLEAN(Raw_Data!H396))</f>
        <v>41485</v>
      </c>
      <c r="K396" t="str">
        <f>IF(Clean_Data!$I396="","Active","Exited")</f>
        <v>Active</v>
      </c>
      <c r="L396">
        <f ca="1">IF(Clean_Data!$K396="","",DATEDIF(Clean_Data!$K396,TODAY(),"Y"))</f>
        <v>61</v>
      </c>
      <c r="M396">
        <f>IF(Raw_Data!$L396="","",VALUE(SUBSTITUTE(SUBSTITUTE(TRIM(Raw_Data!$L396),"$",""),"k","000")))</f>
        <v>63000</v>
      </c>
    </row>
    <row r="397" spans="1:13" x14ac:dyDescent="0.3">
      <c r="A397" t="str">
        <f>IF(Raw_Data!$A397="","E"&amp;TEXT(ROW()-1,"00000"),Raw_Data!$A397)</f>
        <v>E00396</v>
      </c>
      <c r="B397" t="s">
        <v>634</v>
      </c>
      <c r="C397" t="str">
        <f>IF(OR(PROPER(TRIM(Raw_Data!$B397))="M",PROPER(TRIM(Raw_Data!$B397))="MALE"),"Male",
IF(OR(PROPER(TRIM(Raw_Data!$B397))="F",PROPER(TRIM(Raw_Data!$B397))="FEMALE"),"Female","Unknown"))</f>
        <v>Female</v>
      </c>
      <c r="D397" t="str">
        <f>IF(TRIM(CLEAN(Raw_Data!$C397))="", "Unknown", PROPER(TRIM(Raw_Data!$C397)))</f>
        <v>New York</v>
      </c>
      <c r="E397" t="str">
        <f>IF(TRIM(Raw_Data!$D397)="IT","IT",PROPER(TRIM(CLEAN(Raw_Data!$D397))))</f>
        <v>IT</v>
      </c>
      <c r="F397" t="str">
        <f>IF(OR(UPPER(TRIM(Raw_Data!E397))="COO",
UPPER(TRIM(Raw_Data!E397))="HR",
UPPER(TRIM(Raw_Data!E397))="CEO",
UPPER(TRIM(Raw_Data!E397))="CFO",
UPPER(TRIM(Raw_Data!E397))="CMO"),
UPPER(TRIM(Raw_Data!E397)),
PROPER(TRIM(CLEAN(Raw_Data!E397))))</f>
        <v>Analyst</v>
      </c>
      <c r="G397" t="str">
        <f>SUBSTITUTE(PROPER(TRIM(CLEAN(Raw_Data!$F397)))," ","-")</f>
        <v>Part-Time</v>
      </c>
      <c r="H397" t="str">
        <f>PROPER(TRIM(CLEAN(Raw_Data!$G397)))</f>
        <v/>
      </c>
      <c r="I397" s="4" t="str">
        <f>TRIM(CLEAN(Raw_Data!H397))</f>
        <v>43824</v>
      </c>
      <c r="K397" t="str">
        <f>IF(Clean_Data!$I397="","Active","Exited")</f>
        <v>Exited</v>
      </c>
      <c r="L397">
        <f ca="1">IF(Clean_Data!$K397="","",DATEDIF(Clean_Data!$K397,TODAY(),"Y"))</f>
        <v>22</v>
      </c>
      <c r="M397">
        <f>IF(Raw_Data!$L397="","",VALUE(SUBSTITUTE(SUBSTITUTE(TRIM(Raw_Data!$L397),"$",""),"k","000")))</f>
        <v>31000</v>
      </c>
    </row>
    <row r="398" spans="1:13" x14ac:dyDescent="0.3">
      <c r="A398" t="str">
        <f>IF(Raw_Data!$A398="","E"&amp;TEXT(ROW()-1,"00000"),Raw_Data!$A398)</f>
        <v>E00397</v>
      </c>
      <c r="B398" t="s">
        <v>636</v>
      </c>
      <c r="C398" t="str">
        <f>IF(OR(PROPER(TRIM(Raw_Data!$B398))="M",PROPER(TRIM(Raw_Data!$B398))="MALE"),"Male",
IF(OR(PROPER(TRIM(Raw_Data!$B398))="F",PROPER(TRIM(Raw_Data!$B398))="FEMALE"),"Female","Unknown"))</f>
        <v>Unknown</v>
      </c>
      <c r="D398" t="str">
        <f>IF(TRIM(CLEAN(Raw_Data!$C398))="", "Unknown", PROPER(TRIM(Raw_Data!$C398)))</f>
        <v>Austin</v>
      </c>
      <c r="E398" t="str">
        <f>IF(TRIM(Raw_Data!$D398)="IT","IT",PROPER(TRIM(CLEAN(Raw_Data!$D398))))</f>
        <v>IT</v>
      </c>
      <c r="F398" t="str">
        <f>IF(OR(UPPER(TRIM(Raw_Data!E398))="COO",
UPPER(TRIM(Raw_Data!E398))="HR",
UPPER(TRIM(Raw_Data!E398))="CEO",
UPPER(TRIM(Raw_Data!E398))="CFO",
UPPER(TRIM(Raw_Data!E398))="CMO"),
UPPER(TRIM(Raw_Data!E398)),
PROPER(TRIM(CLEAN(Raw_Data!E398))))</f>
        <v>Copywriter</v>
      </c>
      <c r="G398" t="str">
        <f>SUBSTITUTE(PROPER(TRIM(CLEAN(Raw_Data!$F398)))," ","-")</f>
        <v>Hourly-Rate</v>
      </c>
      <c r="H398" t="str">
        <f>PROPER(TRIM(CLEAN(Raw_Data!$G398)))</f>
        <v>Online Portal</v>
      </c>
      <c r="I398" s="4" t="str">
        <f>TRIM(CLEAN(Raw_Data!H398))</f>
        <v>43518</v>
      </c>
      <c r="K398" t="str">
        <f>IF(Clean_Data!$I398="","Active","Exited")</f>
        <v>Active</v>
      </c>
      <c r="L398">
        <f ca="1">IF(Clean_Data!$K398="","",DATEDIF(Clean_Data!$K398,TODAY(),"Y"))</f>
        <v>39</v>
      </c>
      <c r="M398">
        <f>IF(Raw_Data!$L398="","",VALUE(SUBSTITUTE(SUBSTITUTE(TRIM(Raw_Data!$L398),"$",""),"k","000")))</f>
        <v>48433</v>
      </c>
    </row>
    <row r="399" spans="1:13" x14ac:dyDescent="0.3">
      <c r="A399" t="str">
        <f>IF(Raw_Data!$A399="","E"&amp;TEXT(ROW()-1,"00000"),Raw_Data!$A399)</f>
        <v>E00398</v>
      </c>
      <c r="B399" t="s">
        <v>637</v>
      </c>
      <c r="C399" t="str">
        <f>IF(OR(PROPER(TRIM(Raw_Data!$B399))="M",PROPER(TRIM(Raw_Data!$B399))="MALE"),"Male",
IF(OR(PROPER(TRIM(Raw_Data!$B399))="F",PROPER(TRIM(Raw_Data!$B399))="FEMALE"),"Female","Unknown"))</f>
        <v>Male</v>
      </c>
      <c r="D399" t="str">
        <f>IF(TRIM(CLEAN(Raw_Data!$C399))="", "Unknown", PROPER(TRIM(Raw_Data!$C399)))</f>
        <v>Seattle</v>
      </c>
      <c r="E399" t="str">
        <f>IF(TRIM(Raw_Data!$D399)="IT","IT",PROPER(TRIM(CLEAN(Raw_Data!$D399))))</f>
        <v>Operations</v>
      </c>
      <c r="F399" t="str">
        <f>IF(OR(UPPER(TRIM(Raw_Data!E399))="COO",
UPPER(TRIM(Raw_Data!E399))="HR",
UPPER(TRIM(Raw_Data!E399))="CEO",
UPPER(TRIM(Raw_Data!E399))="CFO",
UPPER(TRIM(Raw_Data!E399))="CMO"),
UPPER(TRIM(Raw_Data!E399)),
PROPER(TRIM(CLEAN(Raw_Data!E399))))</f>
        <v>Engineer</v>
      </c>
      <c r="G399" t="str">
        <f>SUBSTITUTE(PROPER(TRIM(CLEAN(Raw_Data!$F399)))," ","-")</f>
        <v>Full-Time</v>
      </c>
      <c r="H399" t="str">
        <f>PROPER(TRIM(CLEAN(Raw_Data!$G399)))</f>
        <v>Organic</v>
      </c>
      <c r="I399" s="4" t="str">
        <f>TRIM(CLEAN(Raw_Data!H399))</f>
        <v>43625</v>
      </c>
      <c r="K399" t="str">
        <f>IF(Clean_Data!$I399="","Active","Exited")</f>
        <v>Active</v>
      </c>
      <c r="L399">
        <f ca="1">IF(Clean_Data!$K399="","",DATEDIF(Clean_Data!$K399,TODAY(),"Y"))</f>
        <v>30</v>
      </c>
      <c r="M399">
        <f>IF(Raw_Data!$L399="","",VALUE(SUBSTITUTE(SUBSTITUTE(TRIM(Raw_Data!$L399),"$",""),"k","000")))</f>
        <v>68878</v>
      </c>
    </row>
    <row r="400" spans="1:13" x14ac:dyDescent="0.3">
      <c r="A400" t="str">
        <f>IF(Raw_Data!$A400="","E"&amp;TEXT(ROW()-1,"00000"),Raw_Data!$A400)</f>
        <v>E00399</v>
      </c>
      <c r="B400" t="s">
        <v>639</v>
      </c>
      <c r="C400" t="str">
        <f>IF(OR(PROPER(TRIM(Raw_Data!$B400))="M",PROPER(TRIM(Raw_Data!$B400))="MALE"),"Male",
IF(OR(PROPER(TRIM(Raw_Data!$B400))="F",PROPER(TRIM(Raw_Data!$B400))="FEMALE"),"Female","Unknown"))</f>
        <v>Female</v>
      </c>
      <c r="D400" t="str">
        <f>IF(TRIM(CLEAN(Raw_Data!$C400))="", "Unknown", PROPER(TRIM(Raw_Data!$C400)))</f>
        <v>New York</v>
      </c>
      <c r="E400" t="str">
        <f>IF(TRIM(Raw_Data!$D400)="IT","IT",PROPER(TRIM(CLEAN(Raw_Data!$D400))))</f>
        <v>Logistics</v>
      </c>
      <c r="F400" t="str">
        <f>IF(OR(UPPER(TRIM(Raw_Data!E400))="COO",
UPPER(TRIM(Raw_Data!E400))="HR",
UPPER(TRIM(Raw_Data!E400))="CEO",
UPPER(TRIM(Raw_Data!E400))="CFO",
UPPER(TRIM(Raw_Data!E400))="CMO"),
UPPER(TRIM(Raw_Data!E400)),
PROPER(TRIM(CLEAN(Raw_Data!E400))))</f>
        <v>Analyst</v>
      </c>
      <c r="G400" t="str">
        <f>SUBSTITUTE(PROPER(TRIM(CLEAN(Raw_Data!$F400)))," ","-")</f>
        <v>Part-Time</v>
      </c>
      <c r="H400" t="str">
        <f>PROPER(TRIM(CLEAN(Raw_Data!$G400)))</f>
        <v/>
      </c>
      <c r="I400" s="4" t="str">
        <f>TRIM(CLEAN(Raw_Data!H400))</f>
        <v>41192</v>
      </c>
      <c r="K400" t="str">
        <f>IF(Clean_Data!$I400="","Active","Exited")</f>
        <v>Exited</v>
      </c>
      <c r="L400">
        <f ca="1">IF(Clean_Data!$K400="","",DATEDIF(Clean_Data!$K400,TODAY(),"Y"))</f>
        <v>63</v>
      </c>
      <c r="M400">
        <f>IF(Raw_Data!$L400="","",VALUE(SUBSTITUTE(SUBSTITUTE(TRIM(Raw_Data!$L400),"$",""),"k","000")))</f>
        <v>85725</v>
      </c>
    </row>
    <row r="401" spans="1:13" x14ac:dyDescent="0.3">
      <c r="A401" t="str">
        <f>IF(Raw_Data!$A401="","E"&amp;TEXT(ROW()-1,"00000"),Raw_Data!$A401)</f>
        <v>E00400</v>
      </c>
      <c r="B401" t="s">
        <v>640</v>
      </c>
      <c r="C401" t="str">
        <f>IF(OR(PROPER(TRIM(Raw_Data!$B401))="M",PROPER(TRIM(Raw_Data!$B401))="MALE"),"Male",
IF(OR(PROPER(TRIM(Raw_Data!$B401))="F",PROPER(TRIM(Raw_Data!$B401))="FEMALE"),"Female","Unknown"))</f>
        <v>Male</v>
      </c>
      <c r="D401" t="str">
        <f>IF(TRIM(CLEAN(Raw_Data!$C401))="", "Unknown", PROPER(TRIM(Raw_Data!$C401)))</f>
        <v>Denver</v>
      </c>
      <c r="E401" t="str">
        <f>IF(TRIM(Raw_Data!$D401)="IT","IT",PROPER(TRIM(CLEAN(Raw_Data!$D401))))</f>
        <v>Administrative</v>
      </c>
      <c r="F401" t="str">
        <f>IF(OR(UPPER(TRIM(Raw_Data!E401))="COO",
UPPER(TRIM(Raw_Data!E401))="HR",
UPPER(TRIM(Raw_Data!E401))="CEO",
UPPER(TRIM(Raw_Data!E401))="CFO",
UPPER(TRIM(Raw_Data!E401))="CMO"),
UPPER(TRIM(Raw_Data!E401)),
PROPER(TRIM(CLEAN(Raw_Data!E401))))</f>
        <v>Analyst</v>
      </c>
      <c r="G401" t="str">
        <f>SUBSTITUTE(PROPER(TRIM(CLEAN(Raw_Data!$F401)))," ","-")</f>
        <v>Part-Time</v>
      </c>
      <c r="H401" t="str">
        <f>PROPER(TRIM(CLEAN(Raw_Data!$G401)))</f>
        <v/>
      </c>
      <c r="I401" s="4" t="str">
        <f>TRIM(CLEAN(Raw_Data!H401))</f>
        <v>41030</v>
      </c>
      <c r="K401" t="str">
        <f>IF(Clean_Data!$I401="","Active","Exited")</f>
        <v>Active</v>
      </c>
      <c r="L401">
        <f ca="1">IF(Clean_Data!$K401="","",DATEDIF(Clean_Data!$K401,TODAY(),"Y"))</f>
        <v>62</v>
      </c>
      <c r="M401" t="str">
        <f>IF(Raw_Data!$L401="","",VALUE(SUBSTITUTE(SUBSTITUTE(TRIM(Raw_Data!$L401),"$",""),"k","000")))</f>
        <v/>
      </c>
    </row>
    <row r="402" spans="1:13" x14ac:dyDescent="0.3">
      <c r="A402" t="str">
        <f>IF(Raw_Data!$A402="","E"&amp;TEXT(ROW()-1,"00000"),Raw_Data!$A402)</f>
        <v>E00401</v>
      </c>
      <c r="B402" t="s">
        <v>641</v>
      </c>
      <c r="C402" t="str">
        <f>IF(OR(PROPER(TRIM(Raw_Data!$B402))="M",PROPER(TRIM(Raw_Data!$B402))="MALE"),"Male",
IF(OR(PROPER(TRIM(Raw_Data!$B402))="F",PROPER(TRIM(Raw_Data!$B402))="FEMALE"),"Female","Unknown"))</f>
        <v>Male</v>
      </c>
      <c r="D402" t="str">
        <f>IF(TRIM(CLEAN(Raw_Data!$C402))="", "Unknown", PROPER(TRIM(Raw_Data!$C402)))</f>
        <v>Austin</v>
      </c>
      <c r="E402" t="str">
        <f>IF(TRIM(Raw_Data!$D402)="IT","IT",PROPER(TRIM(CLEAN(Raw_Data!$D402))))</f>
        <v>Administrative</v>
      </c>
      <c r="F402" t="str">
        <f>IF(OR(UPPER(TRIM(Raw_Data!E402))="COO",
UPPER(TRIM(Raw_Data!E402))="HR",
UPPER(TRIM(Raw_Data!E402))="CEO",
UPPER(TRIM(Raw_Data!E402))="CFO",
UPPER(TRIM(Raw_Data!E402))="CMO"),
UPPER(TRIM(Raw_Data!E402)),
PROPER(TRIM(CLEAN(Raw_Data!E402))))</f>
        <v>CEO</v>
      </c>
      <c r="G402" t="str">
        <f>SUBSTITUTE(PROPER(TRIM(CLEAN(Raw_Data!$F402)))," ","-")</f>
        <v>Part-Time</v>
      </c>
      <c r="H402" t="str">
        <f>PROPER(TRIM(CLEAN(Raw_Data!$G402)))</f>
        <v/>
      </c>
      <c r="I402" s="4" t="str">
        <f>TRIM(CLEAN(Raw_Data!H402))</f>
        <v>41906</v>
      </c>
      <c r="K402" t="str">
        <f>IF(Clean_Data!$I402="","Active","Exited")</f>
        <v>Active</v>
      </c>
      <c r="L402">
        <f ca="1">IF(Clean_Data!$K402="","",DATEDIF(Clean_Data!$K402,TODAY(),"Y"))</f>
        <v>25</v>
      </c>
      <c r="M402">
        <f>IF(Raw_Data!$L402="","",VALUE(SUBSTITUTE(SUBSTITUTE(TRIM(Raw_Data!$L402),"$",""),"k","000")))</f>
        <v>65220</v>
      </c>
    </row>
    <row r="403" spans="1:13" x14ac:dyDescent="0.3">
      <c r="A403" t="str">
        <f>IF(Raw_Data!$A403="","E"&amp;TEXT(ROW()-1,"00000"),Raw_Data!$A403)</f>
        <v>E00402</v>
      </c>
      <c r="B403" t="s">
        <v>643</v>
      </c>
      <c r="C403" t="str">
        <f>IF(OR(PROPER(TRIM(Raw_Data!$B403))="M",PROPER(TRIM(Raw_Data!$B403))="MALE"),"Male",
IF(OR(PROPER(TRIM(Raw_Data!$B403))="F",PROPER(TRIM(Raw_Data!$B403))="FEMALE"),"Female","Unknown"))</f>
        <v>Male</v>
      </c>
      <c r="D403" t="str">
        <f>IF(TRIM(CLEAN(Raw_Data!$C403))="", "Unknown", PROPER(TRIM(Raw_Data!$C403)))</f>
        <v>Austin</v>
      </c>
      <c r="E403" t="str">
        <f>IF(TRIM(Raw_Data!$D403)="IT","IT",PROPER(TRIM(CLEAN(Raw_Data!$D403))))</f>
        <v>IT</v>
      </c>
      <c r="F403" t="s">
        <v>6134</v>
      </c>
      <c r="G403" t="str">
        <f>SUBSTITUTE(PROPER(TRIM(CLEAN(Raw_Data!$F403)))," ","-")</f>
        <v>Part-Time</v>
      </c>
      <c r="H403" t="str">
        <f>PROPER(TRIM(CLEAN(Raw_Data!$G403)))</f>
        <v>Internal Referral</v>
      </c>
      <c r="I403" s="4" t="str">
        <f>TRIM(CLEAN(Raw_Data!H403))</f>
        <v>40945</v>
      </c>
      <c r="K403" t="str">
        <f>IF(Clean_Data!$I403="","Active","Exited")</f>
        <v>Active</v>
      </c>
      <c r="L403">
        <f ca="1">IF(Clean_Data!$K403="","",DATEDIF(Clean_Data!$K403,TODAY(),"Y"))</f>
        <v>25</v>
      </c>
      <c r="M403">
        <f>IF(Raw_Data!$L403="","",VALUE(SUBSTITUTE(SUBSTITUTE(TRIM(Raw_Data!$L403),"$",""),"k","000")))</f>
        <v>60461</v>
      </c>
    </row>
    <row r="404" spans="1:13" x14ac:dyDescent="0.3">
      <c r="A404" t="str">
        <f>IF(Raw_Data!$A404="","E"&amp;TEXT(ROW()-1,"00000"),Raw_Data!$A404)</f>
        <v>E00403</v>
      </c>
      <c r="B404" t="s">
        <v>645</v>
      </c>
      <c r="C404" t="str">
        <f>IF(OR(PROPER(TRIM(Raw_Data!$B404))="M",PROPER(TRIM(Raw_Data!$B404))="MALE"),"Male",
IF(OR(PROPER(TRIM(Raw_Data!$B404))="F",PROPER(TRIM(Raw_Data!$B404))="FEMALE"),"Female","Unknown"))</f>
        <v>Unknown</v>
      </c>
      <c r="D404" t="str">
        <f>IF(TRIM(CLEAN(Raw_Data!$C404))="", "Unknown", PROPER(TRIM(Raw_Data!$C404)))</f>
        <v>Austin</v>
      </c>
      <c r="E404" t="str">
        <f>IF(TRIM(Raw_Data!$D404)="IT","IT",PROPER(TRIM(CLEAN(Raw_Data!$D404))))</f>
        <v>Administrative</v>
      </c>
      <c r="F404" t="str">
        <f>IF(OR(UPPER(TRIM(Raw_Data!E404))="COO",
UPPER(TRIM(Raw_Data!E404))="HR",
UPPER(TRIM(Raw_Data!E404))="CEO",
UPPER(TRIM(Raw_Data!E404))="CFO",
UPPER(TRIM(Raw_Data!E404))="CMO"),
UPPER(TRIM(Raw_Data!E404)),
PROPER(TRIM(CLEAN(Raw_Data!E404))))</f>
        <v>Marketing Manager</v>
      </c>
      <c r="G404" t="str">
        <f>SUBSTITUTE(PROPER(TRIM(CLEAN(Raw_Data!$F404)))," ","-")</f>
        <v/>
      </c>
      <c r="H404" t="str">
        <f>PROPER(TRIM(CLEAN(Raw_Data!$G404)))</f>
        <v>Job Boards</v>
      </c>
      <c r="I404" s="4" t="str">
        <f>TRIM(CLEAN(Raw_Data!H404))</f>
        <v>41557</v>
      </c>
      <c r="K404" t="str">
        <f>IF(Clean_Data!$I404="","Active","Exited")</f>
        <v>Active</v>
      </c>
      <c r="L404">
        <f ca="1">IF(Clean_Data!$K404="","",DATEDIF(Clean_Data!$K404,TODAY(),"Y"))</f>
        <v>22</v>
      </c>
      <c r="M404">
        <f>IF(Raw_Data!$L404="","",VALUE(SUBSTITUTE(SUBSTITUTE(TRIM(Raw_Data!$L404),"$",""),"k","000")))</f>
        <v>92711</v>
      </c>
    </row>
    <row r="405" spans="1:13" x14ac:dyDescent="0.3">
      <c r="A405" t="str">
        <f>IF(Raw_Data!$A405="","E"&amp;TEXT(ROW()-1,"00000"),Raw_Data!$A405)</f>
        <v>E00404</v>
      </c>
      <c r="B405" t="s">
        <v>647</v>
      </c>
      <c r="C405" t="str">
        <f>IF(OR(PROPER(TRIM(Raw_Data!$B405))="M",PROPER(TRIM(Raw_Data!$B405))="MALE"),"Male",
IF(OR(PROPER(TRIM(Raw_Data!$B405))="F",PROPER(TRIM(Raw_Data!$B405))="FEMALE"),"Female","Unknown"))</f>
        <v>Unknown</v>
      </c>
      <c r="D405" t="str">
        <f>IF(TRIM(CLEAN(Raw_Data!$C405))="", "Unknown", PROPER(TRIM(Raw_Data!$C405)))</f>
        <v>Austin</v>
      </c>
      <c r="E405" t="str">
        <f>IF(TRIM(Raw_Data!$D405)="IT","IT",PROPER(TRIM(CLEAN(Raw_Data!$D405))))</f>
        <v>Human Resources</v>
      </c>
      <c r="F405" t="str">
        <f>IF(OR(UPPER(TRIM(Raw_Data!E405))="COO",
UPPER(TRIM(Raw_Data!E405))="HR",
UPPER(TRIM(Raw_Data!E405))="CEO",
UPPER(TRIM(Raw_Data!E405))="CFO",
UPPER(TRIM(Raw_Data!E405))="CMO"),
UPPER(TRIM(Raw_Data!E405)),
PROPER(TRIM(CLEAN(Raw_Data!E405))))</f>
        <v>Accountant</v>
      </c>
      <c r="G405" t="str">
        <f>SUBSTITUTE(PROPER(TRIM(CLEAN(Raw_Data!$F405)))," ","-")</f>
        <v>Part-Time</v>
      </c>
      <c r="H405" t="str">
        <f>PROPER(TRIM(CLEAN(Raw_Data!$G405)))</f>
        <v>Job Boards</v>
      </c>
      <c r="I405" s="4" t="str">
        <f>TRIM(CLEAN(Raw_Data!H405))</f>
        <v>42244</v>
      </c>
      <c r="K405" t="str">
        <f>IF(Clean_Data!$I405="","Active","Exited")</f>
        <v>Active</v>
      </c>
      <c r="L405">
        <f ca="1">IF(Clean_Data!$K405="","",DATEDIF(Clean_Data!$K405,TODAY(),"Y"))</f>
        <v>29</v>
      </c>
      <c r="M405" t="str">
        <f>IF(Raw_Data!$L405="","",VALUE(SUBSTITUTE(SUBSTITUTE(TRIM(Raw_Data!$L405),"$",""),"k","000")))</f>
        <v/>
      </c>
    </row>
    <row r="406" spans="1:13" x14ac:dyDescent="0.3">
      <c r="A406" t="str">
        <f>IF(Raw_Data!$A406="","E"&amp;TEXT(ROW()-1,"00000"),Raw_Data!$A406)</f>
        <v>E00405</v>
      </c>
      <c r="B406" t="s">
        <v>648</v>
      </c>
      <c r="C406" t="str">
        <f>IF(OR(PROPER(TRIM(Raw_Data!$B406))="M",PROPER(TRIM(Raw_Data!$B406))="MALE"),"Male",
IF(OR(PROPER(TRIM(Raw_Data!$B406))="F",PROPER(TRIM(Raw_Data!$B406))="FEMALE"),"Female","Unknown"))</f>
        <v>Male</v>
      </c>
      <c r="D406" t="str">
        <f>IF(TRIM(CLEAN(Raw_Data!$C406))="", "Unknown", PROPER(TRIM(Raw_Data!$C406)))</f>
        <v>Denver</v>
      </c>
      <c r="E406" t="str">
        <f>IF(TRIM(Raw_Data!$D406)="IT","IT",PROPER(TRIM(CLEAN(Raw_Data!$D406))))</f>
        <v>Logistics</v>
      </c>
      <c r="F406" t="str">
        <f>IF(OR(UPPER(TRIM(Raw_Data!E406))="COO",
UPPER(TRIM(Raw_Data!E406))="HR",
UPPER(TRIM(Raw_Data!E406))="CEO",
UPPER(TRIM(Raw_Data!E406))="CFO",
UPPER(TRIM(Raw_Data!E406))="CMO"),
UPPER(TRIM(Raw_Data!E406)),
PROPER(TRIM(CLEAN(Raw_Data!E406))))</f>
        <v>CEO</v>
      </c>
      <c r="G406" t="str">
        <f>SUBSTITUTE(PROPER(TRIM(CLEAN(Raw_Data!$F406)))," ","-")</f>
        <v>Hourly-Rate</v>
      </c>
      <c r="H406" t="str">
        <f>PROPER(TRIM(CLEAN(Raw_Data!$G406)))</f>
        <v>Online Portal</v>
      </c>
      <c r="I406" s="4" t="str">
        <f>TRIM(CLEAN(Raw_Data!H406))</f>
        <v>42387</v>
      </c>
      <c r="K406" t="str">
        <f>IF(Clean_Data!$I406="","Active","Exited")</f>
        <v>Active</v>
      </c>
      <c r="L406">
        <f ca="1">IF(Clean_Data!$K406="","",DATEDIF(Clean_Data!$K406,TODAY(),"Y"))</f>
        <v>29</v>
      </c>
      <c r="M406" t="str">
        <f>IF(Raw_Data!$L406="","",VALUE(SUBSTITUTE(SUBSTITUTE(TRIM(Raw_Data!$L406),"$",""),"k","000")))</f>
        <v/>
      </c>
    </row>
    <row r="407" spans="1:13" x14ac:dyDescent="0.3">
      <c r="A407" t="str">
        <f>IF(Raw_Data!$A407="","E"&amp;TEXT(ROW()-1,"00000"),Raw_Data!$A407)</f>
        <v>E00406</v>
      </c>
      <c r="B407" t="s">
        <v>650</v>
      </c>
      <c r="C407" t="str">
        <f>IF(OR(PROPER(TRIM(Raw_Data!$B407))="M",PROPER(TRIM(Raw_Data!$B407))="MALE"),"Male",
IF(OR(PROPER(TRIM(Raw_Data!$B407))="F",PROPER(TRIM(Raw_Data!$B407))="FEMALE"),"Female","Unknown"))</f>
        <v>Female</v>
      </c>
      <c r="D407" t="str">
        <f>IF(TRIM(CLEAN(Raw_Data!$C407))="", "Unknown", PROPER(TRIM(Raw_Data!$C407)))</f>
        <v>Austin</v>
      </c>
      <c r="E407" t="str">
        <f>IF(TRIM(Raw_Data!$D407)="IT","IT",PROPER(TRIM(CLEAN(Raw_Data!$D407))))</f>
        <v>Logistics</v>
      </c>
      <c r="F407" t="str">
        <f>IF(OR(UPPER(TRIM(Raw_Data!E407))="COO",
UPPER(TRIM(Raw_Data!E407))="HR",
UPPER(TRIM(Raw_Data!E407))="CEO",
UPPER(TRIM(Raw_Data!E407))="CFO",
UPPER(TRIM(Raw_Data!E407))="CMO"),
UPPER(TRIM(Raw_Data!E407)),
PROPER(TRIM(CLEAN(Raw_Data!E407))))</f>
        <v>Copywriter</v>
      </c>
      <c r="G407" t="str">
        <f>SUBSTITUTE(PROPER(TRIM(CLEAN(Raw_Data!$F407)))," ","-")</f>
        <v/>
      </c>
      <c r="H407" t="str">
        <f>PROPER(TRIM(CLEAN(Raw_Data!$G407)))</f>
        <v>Job Boards</v>
      </c>
      <c r="I407" s="4" t="str">
        <f>TRIM(CLEAN(Raw_Data!H407))</f>
        <v>N/A</v>
      </c>
      <c r="K407" t="str">
        <f>IF(Clean_Data!$I407="","Active","Exited")</f>
        <v>Active</v>
      </c>
      <c r="L407">
        <f ca="1">IF(Clean_Data!$K407="","",DATEDIF(Clean_Data!$K407,TODAY(),"Y"))</f>
        <v>60</v>
      </c>
      <c r="M407" t="str">
        <f>IF(Raw_Data!$L407="","",VALUE(SUBSTITUTE(SUBSTITUTE(TRIM(Raw_Data!$L407),"$",""),"k","000")))</f>
        <v/>
      </c>
    </row>
    <row r="408" spans="1:13" x14ac:dyDescent="0.3">
      <c r="A408" t="str">
        <f>IF(Raw_Data!$A408="","E"&amp;TEXT(ROW()-1,"00000"),Raw_Data!$A408)</f>
        <v>E00407</v>
      </c>
      <c r="B408" t="s">
        <v>651</v>
      </c>
      <c r="C408" t="str">
        <f>IF(OR(PROPER(TRIM(Raw_Data!$B408))="M",PROPER(TRIM(Raw_Data!$B408))="MALE"),"Male",
IF(OR(PROPER(TRIM(Raw_Data!$B408))="F",PROPER(TRIM(Raw_Data!$B408))="FEMALE"),"Female","Unknown"))</f>
        <v>Female</v>
      </c>
      <c r="D408" t="str">
        <f>IF(TRIM(CLEAN(Raw_Data!$C408))="", "Unknown", PROPER(TRIM(Raw_Data!$C408)))</f>
        <v>Miami</v>
      </c>
      <c r="E408" t="str">
        <f>IF(TRIM(Raw_Data!$D408)="IT","IT",PROPER(TRIM(CLEAN(Raw_Data!$D408))))</f>
        <v>Production</v>
      </c>
      <c r="F408" t="s">
        <v>6134</v>
      </c>
      <c r="G408" t="str">
        <f>SUBSTITUTE(PROPER(TRIM(CLEAN(Raw_Data!$F408)))," ","-")</f>
        <v>Full-Time</v>
      </c>
      <c r="H408" t="str">
        <f>PROPER(TRIM(CLEAN(Raw_Data!$G408)))</f>
        <v>Job Boards</v>
      </c>
      <c r="I408" s="4" t="str">
        <f>TRIM(CLEAN(Raw_Data!H408))</f>
        <v>40055</v>
      </c>
      <c r="K408" t="str">
        <f>IF(Clean_Data!$I408="","Active","Exited")</f>
        <v>Active</v>
      </c>
      <c r="L408">
        <f ca="1">IF(Clean_Data!$K408="","",DATEDIF(Clean_Data!$K408,TODAY(),"Y"))</f>
        <v>42</v>
      </c>
      <c r="M408">
        <f>IF(Raw_Data!$L408="","",VALUE(SUBSTITUTE(SUBSTITUTE(TRIM(Raw_Data!$L408),"$",""),"k","000")))</f>
        <v>92860</v>
      </c>
    </row>
    <row r="409" spans="1:13" x14ac:dyDescent="0.3">
      <c r="A409" t="str">
        <f>IF(Raw_Data!$A409="","E"&amp;TEXT(ROW()-1,"00000"),Raw_Data!$A409)</f>
        <v>E00408</v>
      </c>
      <c r="B409" t="s">
        <v>652</v>
      </c>
      <c r="C409" t="str">
        <f>IF(OR(PROPER(TRIM(Raw_Data!$B409))="M",PROPER(TRIM(Raw_Data!$B409))="MALE"),"Male",
IF(OR(PROPER(TRIM(Raw_Data!$B409))="F",PROPER(TRIM(Raw_Data!$B409))="FEMALE"),"Female","Unknown"))</f>
        <v>Female</v>
      </c>
      <c r="D409" t="str">
        <f>IF(TRIM(CLEAN(Raw_Data!$C409))="", "Unknown", PROPER(TRIM(Raw_Data!$C409)))</f>
        <v>Miami</v>
      </c>
      <c r="E409" t="str">
        <f>IF(TRIM(Raw_Data!$D409)="IT","IT",PROPER(TRIM(CLEAN(Raw_Data!$D409))))</f>
        <v>Customer Service</v>
      </c>
      <c r="F409" t="s">
        <v>6134</v>
      </c>
      <c r="G409" t="str">
        <f>SUBSTITUTE(PROPER(TRIM(CLEAN(Raw_Data!$F409)))," ","-")</f>
        <v/>
      </c>
      <c r="H409" t="str">
        <f>PROPER(TRIM(CLEAN(Raw_Data!$G409)))</f>
        <v/>
      </c>
      <c r="I409" s="4" t="str">
        <f>TRIM(CLEAN(Raw_Data!H409))</f>
        <v>42801</v>
      </c>
      <c r="K409" t="str">
        <f>IF(Clean_Data!$I409="","Active","Exited")</f>
        <v>Active</v>
      </c>
      <c r="L409">
        <f ca="1">IF(Clean_Data!$K409="","",DATEDIF(Clean_Data!$K409,TODAY(),"Y"))</f>
        <v>58</v>
      </c>
      <c r="M409" t="str">
        <f>IF(Raw_Data!$L409="","",VALUE(SUBSTITUTE(SUBSTITUTE(TRIM(Raw_Data!$L409),"$",""),"k","000")))</f>
        <v/>
      </c>
    </row>
    <row r="410" spans="1:13" x14ac:dyDescent="0.3">
      <c r="A410" t="str">
        <f>IF(Raw_Data!$A410="","E"&amp;TEXT(ROW()-1,"00000"),Raw_Data!$A410)</f>
        <v>E00409</v>
      </c>
      <c r="B410" t="s">
        <v>653</v>
      </c>
      <c r="C410" t="str">
        <f>IF(OR(PROPER(TRIM(Raw_Data!$B410))="M",PROPER(TRIM(Raw_Data!$B410))="MALE"),"Male",
IF(OR(PROPER(TRIM(Raw_Data!$B410))="F",PROPER(TRIM(Raw_Data!$B410))="FEMALE"),"Female","Unknown"))</f>
        <v>Unknown</v>
      </c>
      <c r="D410" t="str">
        <f>IF(TRIM(CLEAN(Raw_Data!$C410))="", "Unknown", PROPER(TRIM(Raw_Data!$C410)))</f>
        <v>Miami</v>
      </c>
      <c r="E410" t="str">
        <f>IF(TRIM(Raw_Data!$D410)="IT","IT",PROPER(TRIM(CLEAN(Raw_Data!$D410))))</f>
        <v>Research</v>
      </c>
      <c r="F410" t="str">
        <f>IF(OR(UPPER(TRIM(Raw_Data!E410))="COO",
UPPER(TRIM(Raw_Data!E410))="HR",
UPPER(TRIM(Raw_Data!E410))="CEO",
UPPER(TRIM(Raw_Data!E410))="CFO",
UPPER(TRIM(Raw_Data!E410))="CMO"),
UPPER(TRIM(Raw_Data!E410)),
PROPER(TRIM(CLEAN(Raw_Data!E410))))</f>
        <v>Developer</v>
      </c>
      <c r="G410" t="str">
        <f>SUBSTITUTE(PROPER(TRIM(CLEAN(Raw_Data!$F410)))," ","-")</f>
        <v>Full-Time</v>
      </c>
      <c r="H410" t="str">
        <f>PROPER(TRIM(CLEAN(Raw_Data!$G410)))</f>
        <v>Job Boards</v>
      </c>
      <c r="I410" s="4" t="str">
        <f>TRIM(CLEAN(Raw_Data!H410))</f>
        <v>41015</v>
      </c>
      <c r="K410" t="str">
        <f>IF(Clean_Data!$I410="","Active","Exited")</f>
        <v>Exited</v>
      </c>
      <c r="L410">
        <f ca="1">IF(Clean_Data!$K410="","",DATEDIF(Clean_Data!$K410,TODAY(),"Y"))</f>
        <v>32</v>
      </c>
      <c r="M410" t="str">
        <f>IF(Raw_Data!$L410="","",VALUE(SUBSTITUTE(SUBSTITUTE(TRIM(Raw_Data!$L410),"$",""),"k","000")))</f>
        <v/>
      </c>
    </row>
    <row r="411" spans="1:13" x14ac:dyDescent="0.3">
      <c r="A411" t="str">
        <f>IF(Raw_Data!$A411="","E"&amp;TEXT(ROW()-1,"00000"),Raw_Data!$A411)</f>
        <v>E00410</v>
      </c>
      <c r="B411" t="s">
        <v>654</v>
      </c>
      <c r="C411" t="str">
        <f>IF(OR(PROPER(TRIM(Raw_Data!$B411))="M",PROPER(TRIM(Raw_Data!$B411))="MALE"),"Male",
IF(OR(PROPER(TRIM(Raw_Data!$B411))="F",PROPER(TRIM(Raw_Data!$B411))="FEMALE"),"Female","Unknown"))</f>
        <v>Male</v>
      </c>
      <c r="D411" t="str">
        <f>IF(TRIM(CLEAN(Raw_Data!$C411))="", "Unknown", PROPER(TRIM(Raw_Data!$C411)))</f>
        <v>New York</v>
      </c>
      <c r="E411" t="str">
        <f>IF(TRIM(Raw_Data!$D411)="IT","IT",PROPER(TRIM(CLEAN(Raw_Data!$D411))))</f>
        <v>Logistics</v>
      </c>
      <c r="F411" t="str">
        <f>IF(OR(UPPER(TRIM(Raw_Data!E411))="COO",
UPPER(TRIM(Raw_Data!E411))="HR",
UPPER(TRIM(Raw_Data!E411))="CEO",
UPPER(TRIM(Raw_Data!E411))="CFO",
UPPER(TRIM(Raw_Data!E411))="CMO"),
UPPER(TRIM(Raw_Data!E411)),
PROPER(TRIM(CLEAN(Raw_Data!E411))))</f>
        <v>CMO</v>
      </c>
      <c r="G411" t="str">
        <f>SUBSTITUTE(PROPER(TRIM(CLEAN(Raw_Data!$F411)))," ","-")</f>
        <v>Part-Time</v>
      </c>
      <c r="H411" t="str">
        <f>PROPER(TRIM(CLEAN(Raw_Data!$G411)))</f>
        <v>Online Portal</v>
      </c>
      <c r="I411" s="4" t="str">
        <f>TRIM(CLEAN(Raw_Data!H411))</f>
        <v>40351</v>
      </c>
      <c r="K411" t="str">
        <f>IF(Clean_Data!$I411="","Active","Exited")</f>
        <v>Exited</v>
      </c>
      <c r="L411">
        <f ca="1">IF(Clean_Data!$K411="","",DATEDIF(Clean_Data!$K411,TODAY(),"Y"))</f>
        <v>39</v>
      </c>
      <c r="M411">
        <f>IF(Raw_Data!$L411="","",VALUE(SUBSTITUTE(SUBSTITUTE(TRIM(Raw_Data!$L411),"$",""),"k","000")))</f>
        <v>111432</v>
      </c>
    </row>
    <row r="412" spans="1:13" x14ac:dyDescent="0.3">
      <c r="A412" t="str">
        <f>IF(Raw_Data!$A412="","E"&amp;TEXT(ROW()-1,"00000"),Raw_Data!$A412)</f>
        <v>E00411</v>
      </c>
      <c r="B412" t="s">
        <v>656</v>
      </c>
      <c r="C412" t="str">
        <f>IF(OR(PROPER(TRIM(Raw_Data!$B412))="M",PROPER(TRIM(Raw_Data!$B412))="MALE"),"Male",
IF(OR(PROPER(TRIM(Raw_Data!$B412))="F",PROPER(TRIM(Raw_Data!$B412))="FEMALE"),"Female","Unknown"))</f>
        <v>Female</v>
      </c>
      <c r="D412" t="str">
        <f>IF(TRIM(CLEAN(Raw_Data!$C412))="", "Unknown", PROPER(TRIM(Raw_Data!$C412)))</f>
        <v>Unknown</v>
      </c>
      <c r="E412" t="str">
        <f>IF(TRIM(Raw_Data!$D412)="IT","IT",PROPER(TRIM(CLEAN(Raw_Data!$D412))))</f>
        <v>IT</v>
      </c>
      <c r="F412" t="str">
        <f>IF(OR(UPPER(TRIM(Raw_Data!E412))="COO",
UPPER(TRIM(Raw_Data!E412))="HR",
UPPER(TRIM(Raw_Data!E412))="CEO",
UPPER(TRIM(Raw_Data!E412))="CFO",
UPPER(TRIM(Raw_Data!E412))="CMO"),
UPPER(TRIM(Raw_Data!E412)),
PROPER(TRIM(CLEAN(Raw_Data!E412))))</f>
        <v>CMO</v>
      </c>
      <c r="G412" t="str">
        <f>SUBSTITUTE(PROPER(TRIM(CLEAN(Raw_Data!$F412)))," ","-")</f>
        <v>Hourly-Rate</v>
      </c>
      <c r="H412" t="str">
        <f>PROPER(TRIM(CLEAN(Raw_Data!$G412)))</f>
        <v>Job Boards</v>
      </c>
      <c r="I412" s="4" t="str">
        <f>TRIM(CLEAN(Raw_Data!H412))</f>
        <v>43768</v>
      </c>
      <c r="K412" t="str">
        <f>IF(Clean_Data!$I412="","Active","Exited")</f>
        <v>Active</v>
      </c>
      <c r="L412">
        <f ca="1">IF(Clean_Data!$K412="","",DATEDIF(Clean_Data!$K412,TODAY(),"Y"))</f>
        <v>38</v>
      </c>
      <c r="M412" t="str">
        <f>IF(Raw_Data!$L412="","",VALUE(SUBSTITUTE(SUBSTITUTE(TRIM(Raw_Data!$L412),"$",""),"k","000")))</f>
        <v/>
      </c>
    </row>
    <row r="413" spans="1:13" x14ac:dyDescent="0.3">
      <c r="A413" t="str">
        <f>IF(Raw_Data!$A413="","E"&amp;TEXT(ROW()-1,"00000"),Raw_Data!$A413)</f>
        <v>E00412</v>
      </c>
      <c r="B413" t="s">
        <v>657</v>
      </c>
      <c r="C413" t="str">
        <f>IF(OR(PROPER(TRIM(Raw_Data!$B413))="M",PROPER(TRIM(Raw_Data!$B413))="MALE"),"Male",
IF(OR(PROPER(TRIM(Raw_Data!$B413))="F",PROPER(TRIM(Raw_Data!$B413))="FEMALE"),"Female","Unknown"))</f>
        <v>Male</v>
      </c>
      <c r="D413" t="str">
        <f>IF(TRIM(CLEAN(Raw_Data!$C413))="", "Unknown", PROPER(TRIM(Raw_Data!$C413)))</f>
        <v>Seattle</v>
      </c>
      <c r="E413" t="str">
        <f>IF(TRIM(Raw_Data!$D413)="IT","IT",PROPER(TRIM(CLEAN(Raw_Data!$D413))))</f>
        <v>Operations</v>
      </c>
      <c r="F413" t="str">
        <f>IF(OR(UPPER(TRIM(Raw_Data!E413))="COO",
UPPER(TRIM(Raw_Data!E413))="HR",
UPPER(TRIM(Raw_Data!E413))="CEO",
UPPER(TRIM(Raw_Data!E413))="CFO",
UPPER(TRIM(Raw_Data!E413))="CMO"),
UPPER(TRIM(Raw_Data!E413)),
PROPER(TRIM(CLEAN(Raw_Data!E413))))</f>
        <v>CEO</v>
      </c>
      <c r="G413" t="str">
        <f>SUBSTITUTE(PROPER(TRIM(CLEAN(Raw_Data!$F413)))," ","-")</f>
        <v>Full-Time</v>
      </c>
      <c r="H413" t="str">
        <f>PROPER(TRIM(CLEAN(Raw_Data!$G413)))</f>
        <v>Career Fairs</v>
      </c>
      <c r="I413" s="4" t="str">
        <f>TRIM(CLEAN(Raw_Data!H413))</f>
        <v>43196</v>
      </c>
      <c r="K413" t="str">
        <f>IF(Clean_Data!$I413="","Active","Exited")</f>
        <v>Active</v>
      </c>
      <c r="L413">
        <f ca="1">IF(Clean_Data!$K413="","",DATEDIF(Clean_Data!$K413,TODAY(),"Y"))</f>
        <v>20</v>
      </c>
      <c r="M413">
        <f>IF(Raw_Data!$L413="","",VALUE(SUBSTITUTE(SUBSTITUTE(TRIM(Raw_Data!$L413),"$",""),"k","000")))</f>
        <v>112066</v>
      </c>
    </row>
    <row r="414" spans="1:13" x14ac:dyDescent="0.3">
      <c r="A414" t="str">
        <f>IF(Raw_Data!$A414="","E"&amp;TEXT(ROW()-1,"00000"),Raw_Data!$A414)</f>
        <v>E00413</v>
      </c>
      <c r="B414" t="s">
        <v>659</v>
      </c>
      <c r="C414" t="str">
        <f>IF(OR(PROPER(TRIM(Raw_Data!$B414))="M",PROPER(TRIM(Raw_Data!$B414))="MALE"),"Male",
IF(OR(PROPER(TRIM(Raw_Data!$B414))="F",PROPER(TRIM(Raw_Data!$B414))="FEMALE"),"Female","Unknown"))</f>
        <v>Unknown</v>
      </c>
      <c r="D414" t="str">
        <f>IF(TRIM(CLEAN(Raw_Data!$C414))="", "Unknown", PROPER(TRIM(Raw_Data!$C414)))</f>
        <v>New York</v>
      </c>
      <c r="E414" t="str">
        <f>IF(TRIM(Raw_Data!$D414)="IT","IT",PROPER(TRIM(CLEAN(Raw_Data!$D414))))</f>
        <v>Marketing</v>
      </c>
      <c r="F414" t="str">
        <f>IF(OR(UPPER(TRIM(Raw_Data!E414))="COO",
UPPER(TRIM(Raw_Data!E414))="HR",
UPPER(TRIM(Raw_Data!E414))="CEO",
UPPER(TRIM(Raw_Data!E414))="CFO",
UPPER(TRIM(Raw_Data!E414))="CMO"),
UPPER(TRIM(Raw_Data!E414)),
PROPER(TRIM(CLEAN(Raw_Data!E414))))</f>
        <v>CMO</v>
      </c>
      <c r="G414" t="str">
        <f>SUBSTITUTE(PROPER(TRIM(CLEAN(Raw_Data!$F414)))," ","-")</f>
        <v>Full-Time</v>
      </c>
      <c r="H414" t="str">
        <f>PROPER(TRIM(CLEAN(Raw_Data!$G414)))</f>
        <v>Job Boards</v>
      </c>
      <c r="I414" s="4" t="str">
        <f>TRIM(CLEAN(Raw_Data!H414))</f>
        <v>41810</v>
      </c>
      <c r="K414" t="str">
        <f>IF(Clean_Data!$I414="","Active","Exited")</f>
        <v>Active</v>
      </c>
      <c r="L414">
        <f ca="1">IF(Clean_Data!$K414="","",DATEDIF(Clean_Data!$K414,TODAY(),"Y"))</f>
        <v>24</v>
      </c>
      <c r="M414" t="str">
        <f>IF(Raw_Data!$L414="","",VALUE(SUBSTITUTE(SUBSTITUTE(TRIM(Raw_Data!$L414),"$",""),"k","000")))</f>
        <v/>
      </c>
    </row>
    <row r="415" spans="1:13" x14ac:dyDescent="0.3">
      <c r="A415" t="str">
        <f>IF(Raw_Data!$A415="","E"&amp;TEXT(ROW()-1,"00000"),Raw_Data!$A415)</f>
        <v>E00414</v>
      </c>
      <c r="B415" t="s">
        <v>660</v>
      </c>
      <c r="C415" t="str">
        <f>IF(OR(PROPER(TRIM(Raw_Data!$B415))="M",PROPER(TRIM(Raw_Data!$B415))="MALE"),"Male",
IF(OR(PROPER(TRIM(Raw_Data!$B415))="F",PROPER(TRIM(Raw_Data!$B415))="FEMALE"),"Female","Unknown"))</f>
        <v>Female</v>
      </c>
      <c r="D415" t="str">
        <f>IF(TRIM(CLEAN(Raw_Data!$C415))="", "Unknown", PROPER(TRIM(Raw_Data!$C415)))</f>
        <v>Miami</v>
      </c>
      <c r="E415" t="str">
        <f>IF(TRIM(Raw_Data!$D415)="IT","IT",PROPER(TRIM(CLEAN(Raw_Data!$D415))))</f>
        <v>Customer Service</v>
      </c>
      <c r="F415" t="str">
        <f>IF(OR(UPPER(TRIM(Raw_Data!E415))="COO",
UPPER(TRIM(Raw_Data!E415))="HR",
UPPER(TRIM(Raw_Data!E415))="CEO",
UPPER(TRIM(Raw_Data!E415))="CFO",
UPPER(TRIM(Raw_Data!E415))="CMO"),
UPPER(TRIM(Raw_Data!E415)),
PROPER(TRIM(CLEAN(Raw_Data!E415))))</f>
        <v>Designer</v>
      </c>
      <c r="G415" t="str">
        <f>SUBSTITUTE(PROPER(TRIM(CLEAN(Raw_Data!$F415)))," ","-")</f>
        <v>Part-Time</v>
      </c>
      <c r="H415" t="str">
        <f>PROPER(TRIM(CLEAN(Raw_Data!$G415)))</f>
        <v>Career Fairs</v>
      </c>
      <c r="I415" s="4" t="str">
        <f>TRIM(CLEAN(Raw_Data!H415))</f>
        <v>43759</v>
      </c>
      <c r="K415" t="str">
        <f>IF(Clean_Data!$I415="","Active","Exited")</f>
        <v>Exited</v>
      </c>
      <c r="L415">
        <f ca="1">IF(Clean_Data!$K415="","",DATEDIF(Clean_Data!$K415,TODAY(),"Y"))</f>
        <v>29</v>
      </c>
      <c r="M415">
        <f>IF(Raw_Data!$L415="","",VALUE(SUBSTITUTE(SUBSTITUTE(TRIM(Raw_Data!$L415),"$",""),"k","000")))</f>
        <v>74365</v>
      </c>
    </row>
    <row r="416" spans="1:13" x14ac:dyDescent="0.3">
      <c r="A416" t="str">
        <f>IF(Raw_Data!$A416="","E"&amp;TEXT(ROW()-1,"00000"),Raw_Data!$A416)</f>
        <v>E00415</v>
      </c>
      <c r="B416" t="s">
        <v>661</v>
      </c>
      <c r="C416" t="str">
        <f>IF(OR(PROPER(TRIM(Raw_Data!$B416))="M",PROPER(TRIM(Raw_Data!$B416))="MALE"),"Male",
IF(OR(PROPER(TRIM(Raw_Data!$B416))="F",PROPER(TRIM(Raw_Data!$B416))="FEMALE"),"Female","Unknown"))</f>
        <v>Male</v>
      </c>
      <c r="D416" t="str">
        <f>IF(TRIM(CLEAN(Raw_Data!$C416))="", "Unknown", PROPER(TRIM(Raw_Data!$C416)))</f>
        <v>New York</v>
      </c>
      <c r="E416" t="str">
        <f>IF(TRIM(Raw_Data!$D416)="IT","IT",PROPER(TRIM(CLEAN(Raw_Data!$D416))))</f>
        <v>Accounting And Finance</v>
      </c>
      <c r="F416" t="str">
        <f>IF(OR(UPPER(TRIM(Raw_Data!E416))="COO",
UPPER(TRIM(Raw_Data!E416))="HR",
UPPER(TRIM(Raw_Data!E416))="CEO",
UPPER(TRIM(Raw_Data!E416))="CFO",
UPPER(TRIM(Raw_Data!E416))="CMO"),
UPPER(TRIM(Raw_Data!E416)),
PROPER(TRIM(CLEAN(Raw_Data!E416))))</f>
        <v>Developer</v>
      </c>
      <c r="G416" t="str">
        <f>SUBSTITUTE(PROPER(TRIM(CLEAN(Raw_Data!$F416)))," ","-")</f>
        <v>Full-Time</v>
      </c>
      <c r="H416" t="str">
        <f>PROPER(TRIM(CLEAN(Raw_Data!$G416)))</f>
        <v>Online Portal</v>
      </c>
      <c r="I416" s="4" t="str">
        <f>TRIM(CLEAN(Raw_Data!H416))</f>
        <v>41603</v>
      </c>
      <c r="K416" t="str">
        <f>IF(Clean_Data!$I416="","Active","Exited")</f>
        <v>Active</v>
      </c>
      <c r="L416">
        <f ca="1">IF(Clean_Data!$K416="","",DATEDIF(Clean_Data!$K416,TODAY(),"Y"))</f>
        <v>39</v>
      </c>
      <c r="M416">
        <f>IF(Raw_Data!$L416="","",VALUE(SUBSTITUTE(SUBSTITUTE(TRIM(Raw_Data!$L416),"$",""),"k","000")))</f>
        <v>110208</v>
      </c>
    </row>
    <row r="417" spans="1:13" x14ac:dyDescent="0.3">
      <c r="A417" t="str">
        <f>IF(Raw_Data!$A417="","E"&amp;TEXT(ROW()-1,"00000"),Raw_Data!$A417)</f>
        <v>E00416</v>
      </c>
      <c r="B417" t="s">
        <v>663</v>
      </c>
      <c r="C417" t="str">
        <f>IF(OR(PROPER(TRIM(Raw_Data!$B417))="M",PROPER(TRIM(Raw_Data!$B417))="MALE"),"Male",
IF(OR(PROPER(TRIM(Raw_Data!$B417))="F",PROPER(TRIM(Raw_Data!$B417))="FEMALE"),"Female","Unknown"))</f>
        <v>Unknown</v>
      </c>
      <c r="D417" t="str">
        <f>IF(TRIM(CLEAN(Raw_Data!$C417))="", "Unknown", PROPER(TRIM(Raw_Data!$C417)))</f>
        <v>Miami</v>
      </c>
      <c r="E417" t="str">
        <f>IF(TRIM(Raw_Data!$D417)="IT","IT",PROPER(TRIM(CLEAN(Raw_Data!$D417))))</f>
        <v>Logistics</v>
      </c>
      <c r="F417" t="str">
        <f>IF(OR(UPPER(TRIM(Raw_Data!E417))="COO",
UPPER(TRIM(Raw_Data!E417))="HR",
UPPER(TRIM(Raw_Data!E417))="CEO",
UPPER(TRIM(Raw_Data!E417))="CFO",
UPPER(TRIM(Raw_Data!E417))="CMO"),
UPPER(TRIM(Raw_Data!E417)),
PROPER(TRIM(CLEAN(Raw_Data!E417))))</f>
        <v>Designer</v>
      </c>
      <c r="G417" t="str">
        <f>SUBSTITUTE(PROPER(TRIM(CLEAN(Raw_Data!$F417)))," ","-")</f>
        <v>Hourly-Rate</v>
      </c>
      <c r="H417" t="str">
        <f>PROPER(TRIM(CLEAN(Raw_Data!$G417)))</f>
        <v>Career Fairs</v>
      </c>
      <c r="I417" s="4" t="str">
        <f>TRIM(CLEAN(Raw_Data!H417))</f>
        <v>42843</v>
      </c>
      <c r="K417" t="str">
        <f>IF(Clean_Data!$I417="","Active","Exited")</f>
        <v>Exited</v>
      </c>
      <c r="L417">
        <f ca="1">IF(Clean_Data!$K417="","",DATEDIF(Clean_Data!$K417,TODAY(),"Y"))</f>
        <v>31</v>
      </c>
      <c r="M417">
        <f>IF(Raw_Data!$L417="","",VALUE(SUBSTITUTE(SUBSTITUTE(TRIM(Raw_Data!$L417),"$",""),"k","000")))</f>
        <v>30102</v>
      </c>
    </row>
    <row r="418" spans="1:13" x14ac:dyDescent="0.3">
      <c r="A418" t="str">
        <f>IF(Raw_Data!$A418="","E"&amp;TEXT(ROW()-1,"00000"),Raw_Data!$A418)</f>
        <v>E00417</v>
      </c>
      <c r="B418" t="s">
        <v>665</v>
      </c>
      <c r="C418" t="str">
        <f>IF(OR(PROPER(TRIM(Raw_Data!$B418))="M",PROPER(TRIM(Raw_Data!$B418))="MALE"),"Male",
IF(OR(PROPER(TRIM(Raw_Data!$B418))="F",PROPER(TRIM(Raw_Data!$B418))="FEMALE"),"Female","Unknown"))</f>
        <v>Male</v>
      </c>
      <c r="D418" t="str">
        <f>IF(TRIM(CLEAN(Raw_Data!$C418))="", "Unknown", PROPER(TRIM(Raw_Data!$C418)))</f>
        <v>New York</v>
      </c>
      <c r="E418" t="str">
        <f>IF(TRIM(Raw_Data!$D418)="IT","IT",PROPER(TRIM(CLEAN(Raw_Data!$D418))))</f>
        <v>Legal</v>
      </c>
      <c r="F418" t="str">
        <f>IF(OR(UPPER(TRIM(Raw_Data!E418))="COO",
UPPER(TRIM(Raw_Data!E418))="HR",
UPPER(TRIM(Raw_Data!E418))="CEO",
UPPER(TRIM(Raw_Data!E418))="CFO",
UPPER(TRIM(Raw_Data!E418))="CMO"),
UPPER(TRIM(Raw_Data!E418)),
PROPER(TRIM(CLEAN(Raw_Data!E418))))</f>
        <v>CEO</v>
      </c>
      <c r="G418" t="str">
        <f>SUBSTITUTE(PROPER(TRIM(CLEAN(Raw_Data!$F418)))," ","-")</f>
        <v>Part-Time</v>
      </c>
      <c r="H418" t="str">
        <f>PROPER(TRIM(CLEAN(Raw_Data!$G418)))</f>
        <v>Job Boards</v>
      </c>
      <c r="I418" s="4" t="str">
        <f>TRIM(CLEAN(Raw_Data!H418))</f>
        <v>41875</v>
      </c>
      <c r="K418" t="str">
        <f>IF(Clean_Data!$I418="","Active","Exited")</f>
        <v>Active</v>
      </c>
      <c r="L418">
        <f ca="1">IF(Clean_Data!$K418="","",DATEDIF(Clean_Data!$K418,TODAY(),"Y"))</f>
        <v>35</v>
      </c>
      <c r="M418">
        <f>IF(Raw_Data!$L418="","",VALUE(SUBSTITUTE(SUBSTITUTE(TRIM(Raw_Data!$L418),"$",""),"k","000")))</f>
        <v>103396</v>
      </c>
    </row>
    <row r="419" spans="1:13" x14ac:dyDescent="0.3">
      <c r="A419" t="str">
        <f>IF(Raw_Data!$A419="","E"&amp;TEXT(ROW()-1,"00000"),Raw_Data!$A419)</f>
        <v>E00418</v>
      </c>
      <c r="B419" t="s">
        <v>666</v>
      </c>
      <c r="C419" t="str">
        <f>IF(OR(PROPER(TRIM(Raw_Data!$B419))="M",PROPER(TRIM(Raw_Data!$B419))="MALE"),"Male",
IF(OR(PROPER(TRIM(Raw_Data!$B419))="F",PROPER(TRIM(Raw_Data!$B419))="FEMALE"),"Female","Unknown"))</f>
        <v>Male</v>
      </c>
      <c r="D419" t="str">
        <f>IF(TRIM(CLEAN(Raw_Data!$C419))="", "Unknown", PROPER(TRIM(Raw_Data!$C419)))</f>
        <v>Unknown</v>
      </c>
      <c r="E419" t="str">
        <f>IF(TRIM(Raw_Data!$D419)="IT","IT",PROPER(TRIM(CLEAN(Raw_Data!$D419))))</f>
        <v/>
      </c>
      <c r="F419" t="str">
        <f>IF(OR(UPPER(TRIM(Raw_Data!E419))="COO",
UPPER(TRIM(Raw_Data!E419))="HR",
UPPER(TRIM(Raw_Data!E419))="CEO",
UPPER(TRIM(Raw_Data!E419))="CFO",
UPPER(TRIM(Raw_Data!E419))="CMO"),
UPPER(TRIM(Raw_Data!E419)),
PROPER(TRIM(CLEAN(Raw_Data!E419))))</f>
        <v>Analyst</v>
      </c>
      <c r="G419" t="str">
        <f>SUBSTITUTE(PROPER(TRIM(CLEAN(Raw_Data!$F419)))," ","-")</f>
        <v>Full-Time</v>
      </c>
      <c r="H419" t="str">
        <f>PROPER(TRIM(CLEAN(Raw_Data!$G419)))</f>
        <v>Recruiting Agency</v>
      </c>
      <c r="I419" s="4" t="str">
        <f>TRIM(CLEAN(Raw_Data!H419))</f>
        <v>41041</v>
      </c>
      <c r="K419" t="str">
        <f>IF(Clean_Data!$I419="","Active","Exited")</f>
        <v>Active</v>
      </c>
      <c r="L419">
        <f ca="1">IF(Clean_Data!$K419="","",DATEDIF(Clean_Data!$K419,TODAY(),"Y"))</f>
        <v>59</v>
      </c>
      <c r="M419">
        <f>IF(Raw_Data!$L419="","",VALUE(SUBSTITUTE(SUBSTITUTE(TRIM(Raw_Data!$L419),"$",""),"k","000")))</f>
        <v>98653</v>
      </c>
    </row>
    <row r="420" spans="1:13" x14ac:dyDescent="0.3">
      <c r="A420" t="str">
        <f>IF(Raw_Data!$A420="","E"&amp;TEXT(ROW()-1,"00000"),Raw_Data!$A420)</f>
        <v>E00419</v>
      </c>
      <c r="B420" t="s">
        <v>667</v>
      </c>
      <c r="C420" t="str">
        <f>IF(OR(PROPER(TRIM(Raw_Data!$B420))="M",PROPER(TRIM(Raw_Data!$B420))="MALE"),"Male",
IF(OR(PROPER(TRIM(Raw_Data!$B420))="F",PROPER(TRIM(Raw_Data!$B420))="FEMALE"),"Female","Unknown"))</f>
        <v>Male</v>
      </c>
      <c r="D420" t="str">
        <f>IF(TRIM(CLEAN(Raw_Data!$C420))="", "Unknown", PROPER(TRIM(Raw_Data!$C420)))</f>
        <v>San Diego</v>
      </c>
      <c r="E420" t="str">
        <f>IF(TRIM(Raw_Data!$D420)="IT","IT",PROPER(TRIM(CLEAN(Raw_Data!$D420))))</f>
        <v/>
      </c>
      <c r="F420" t="str">
        <f>IF(OR(UPPER(TRIM(Raw_Data!E420))="COO",
UPPER(TRIM(Raw_Data!E420))="HR",
UPPER(TRIM(Raw_Data!E420))="CEO",
UPPER(TRIM(Raw_Data!E420))="CFO",
UPPER(TRIM(Raw_Data!E420))="CMO"),
UPPER(TRIM(Raw_Data!E420)),
PROPER(TRIM(CLEAN(Raw_Data!E420))))</f>
        <v>Developer</v>
      </c>
      <c r="G420" t="str">
        <f>SUBSTITUTE(PROPER(TRIM(CLEAN(Raw_Data!$F420)))," ","-")</f>
        <v/>
      </c>
      <c r="H420" t="str">
        <f>PROPER(TRIM(CLEAN(Raw_Data!$G420)))</f>
        <v>Job Boards</v>
      </c>
      <c r="I420" s="4" t="str">
        <f>TRIM(CLEAN(Raw_Data!H420))</f>
        <v>41243</v>
      </c>
      <c r="K420" t="str">
        <f>IF(Clean_Data!$I420="","Active","Exited")</f>
        <v>Exited</v>
      </c>
      <c r="L420">
        <f ca="1">IF(Clean_Data!$K420="","",DATEDIF(Clean_Data!$K420,TODAY(),"Y"))</f>
        <v>62</v>
      </c>
      <c r="M420">
        <f>IF(Raw_Data!$L420="","",VALUE(SUBSTITUTE(SUBSTITUTE(TRIM(Raw_Data!$L420),"$",""),"k","000")))</f>
        <v>110263</v>
      </c>
    </row>
    <row r="421" spans="1:13" x14ac:dyDescent="0.3">
      <c r="A421" t="str">
        <f>IF(Raw_Data!$A421="","E"&amp;TEXT(ROW()-1,"00000"),Raw_Data!$A421)</f>
        <v>E00420</v>
      </c>
      <c r="B421" t="s">
        <v>669</v>
      </c>
      <c r="C421" t="str">
        <f>IF(OR(PROPER(TRIM(Raw_Data!$B421))="M",PROPER(TRIM(Raw_Data!$B421))="MALE"),"Male",
IF(OR(PROPER(TRIM(Raw_Data!$B421))="F",PROPER(TRIM(Raw_Data!$B421))="FEMALE"),"Female","Unknown"))</f>
        <v>Unknown</v>
      </c>
      <c r="D421" t="str">
        <f>IF(TRIM(CLEAN(Raw_Data!$C421))="", "Unknown", PROPER(TRIM(Raw_Data!$C421)))</f>
        <v>San Diego</v>
      </c>
      <c r="E421" t="str">
        <f>IF(TRIM(Raw_Data!$D421)="IT","IT",PROPER(TRIM(CLEAN(Raw_Data!$D421))))</f>
        <v>Sales</v>
      </c>
      <c r="F421" t="str">
        <f>IF(OR(UPPER(TRIM(Raw_Data!E421))="COO",
UPPER(TRIM(Raw_Data!E421))="HR",
UPPER(TRIM(Raw_Data!E421))="CEO",
UPPER(TRIM(Raw_Data!E421))="CFO",
UPPER(TRIM(Raw_Data!E421))="CMO"),
UPPER(TRIM(Raw_Data!E421)),
PROPER(TRIM(CLEAN(Raw_Data!E421))))</f>
        <v>Copywriter</v>
      </c>
      <c r="G421" t="str">
        <f>SUBSTITUTE(PROPER(TRIM(CLEAN(Raw_Data!$F421)))," ","-")</f>
        <v>Hourly-Rate</v>
      </c>
      <c r="H421" t="str">
        <f>PROPER(TRIM(CLEAN(Raw_Data!$G421)))</f>
        <v>Recruiting Agency</v>
      </c>
      <c r="I421" s="4" t="str">
        <f>TRIM(CLEAN(Raw_Data!H421))</f>
        <v>40927</v>
      </c>
      <c r="K421" t="str">
        <f>IF(Clean_Data!$I421="","Active","Exited")</f>
        <v>Exited</v>
      </c>
      <c r="L421">
        <f ca="1">IF(Clean_Data!$K421="","",DATEDIF(Clean_Data!$K421,TODAY(),"Y"))</f>
        <v>30</v>
      </c>
      <c r="M421">
        <f>IF(Raw_Data!$L421="","",VALUE(SUBSTITUTE(SUBSTITUTE(TRIM(Raw_Data!$L421),"$",""),"k","000")))</f>
        <v>114000</v>
      </c>
    </row>
    <row r="422" spans="1:13" x14ac:dyDescent="0.3">
      <c r="A422" t="str">
        <f>IF(Raw_Data!$A422="","E"&amp;TEXT(ROW()-1,"00000"),Raw_Data!$A422)</f>
        <v>E00421</v>
      </c>
      <c r="B422" t="s">
        <v>670</v>
      </c>
      <c r="C422" t="str">
        <f>IF(OR(PROPER(TRIM(Raw_Data!$B422))="M",PROPER(TRIM(Raw_Data!$B422))="MALE"),"Male",
IF(OR(PROPER(TRIM(Raw_Data!$B422))="F",PROPER(TRIM(Raw_Data!$B422))="FEMALE"),"Female","Unknown"))</f>
        <v>Female</v>
      </c>
      <c r="D422" t="str">
        <f>IF(TRIM(CLEAN(Raw_Data!$C422))="", "Unknown", PROPER(TRIM(Raw_Data!$C422)))</f>
        <v>New York</v>
      </c>
      <c r="E422" t="str">
        <f>IF(TRIM(Raw_Data!$D422)="IT","IT",PROPER(TRIM(CLEAN(Raw_Data!$D422))))</f>
        <v>Accounting And Finance</v>
      </c>
      <c r="F422" t="s">
        <v>6134</v>
      </c>
      <c r="G422" t="str">
        <f>SUBSTITUTE(PROPER(TRIM(CLEAN(Raw_Data!$F422)))," ","-")</f>
        <v>Part-Time</v>
      </c>
      <c r="H422" t="str">
        <f>PROPER(TRIM(CLEAN(Raw_Data!$G422)))</f>
        <v>Internal Referral</v>
      </c>
      <c r="I422" s="4" t="str">
        <f>TRIM(CLEAN(Raw_Data!H422))</f>
        <v>39879</v>
      </c>
      <c r="K422" t="str">
        <f>IF(Clean_Data!$I422="","Active","Exited")</f>
        <v>Active</v>
      </c>
      <c r="L422">
        <f ca="1">IF(Clean_Data!$K422="","",DATEDIF(Clean_Data!$K422,TODAY(),"Y"))</f>
        <v>21</v>
      </c>
      <c r="M422" t="str">
        <f>IF(Raw_Data!$L422="","",VALUE(SUBSTITUTE(SUBSTITUTE(TRIM(Raw_Data!$L422),"$",""),"k","000")))</f>
        <v/>
      </c>
    </row>
    <row r="423" spans="1:13" x14ac:dyDescent="0.3">
      <c r="A423" t="str">
        <f>IF(Raw_Data!$A423="","E"&amp;TEXT(ROW()-1,"00000"),Raw_Data!$A423)</f>
        <v>E00422</v>
      </c>
      <c r="B423" t="s">
        <v>671</v>
      </c>
      <c r="C423" t="str">
        <f>IF(OR(PROPER(TRIM(Raw_Data!$B423))="M",PROPER(TRIM(Raw_Data!$B423))="MALE"),"Male",
IF(OR(PROPER(TRIM(Raw_Data!$B423))="F",PROPER(TRIM(Raw_Data!$B423))="FEMALE"),"Female","Unknown"))</f>
        <v>Unknown</v>
      </c>
      <c r="D423" t="str">
        <f>IF(TRIM(CLEAN(Raw_Data!$C423))="", "Unknown", PROPER(TRIM(Raw_Data!$C423)))</f>
        <v>Unknown</v>
      </c>
      <c r="E423" t="str">
        <f>IF(TRIM(Raw_Data!$D423)="IT","IT",PROPER(TRIM(CLEAN(Raw_Data!$D423))))</f>
        <v>IT</v>
      </c>
      <c r="F423" t="str">
        <f>IF(OR(UPPER(TRIM(Raw_Data!E423))="COO",
UPPER(TRIM(Raw_Data!E423))="HR",
UPPER(TRIM(Raw_Data!E423))="CEO",
UPPER(TRIM(Raw_Data!E423))="CFO",
UPPER(TRIM(Raw_Data!E423))="CMO"),
UPPER(TRIM(Raw_Data!E423)),
PROPER(TRIM(CLEAN(Raw_Data!E423))))</f>
        <v>Copywriter</v>
      </c>
      <c r="G423" t="str">
        <f>SUBSTITUTE(PROPER(TRIM(CLEAN(Raw_Data!$F423)))," ","-")</f>
        <v>Full-Time</v>
      </c>
      <c r="H423" t="str">
        <f>PROPER(TRIM(CLEAN(Raw_Data!$G423)))</f>
        <v>Internal Referral</v>
      </c>
      <c r="I423" s="4" t="str">
        <f>TRIM(CLEAN(Raw_Data!H423))</f>
        <v>41039</v>
      </c>
      <c r="K423" t="str">
        <f>IF(Clean_Data!$I423="","Active","Exited")</f>
        <v>Active</v>
      </c>
      <c r="L423">
        <f ca="1">IF(Clean_Data!$K423="","",DATEDIF(Clean_Data!$K423,TODAY(),"Y"))</f>
        <v>52</v>
      </c>
      <c r="M423">
        <f>IF(Raw_Data!$L423="","",VALUE(SUBSTITUTE(SUBSTITUTE(TRIM(Raw_Data!$L423),"$",""),"k","000")))</f>
        <v>46544</v>
      </c>
    </row>
    <row r="424" spans="1:13" x14ac:dyDescent="0.3">
      <c r="A424" t="str">
        <f>IF(Raw_Data!$A424="","E"&amp;TEXT(ROW()-1,"00000"),Raw_Data!$A424)</f>
        <v>E00423</v>
      </c>
      <c r="B424" t="s">
        <v>673</v>
      </c>
      <c r="C424" t="str">
        <f>IF(OR(PROPER(TRIM(Raw_Data!$B424))="M",PROPER(TRIM(Raw_Data!$B424))="MALE"),"Male",
IF(OR(PROPER(TRIM(Raw_Data!$B424))="F",PROPER(TRIM(Raw_Data!$B424))="FEMALE"),"Female","Unknown"))</f>
        <v>Female</v>
      </c>
      <c r="D424" t="str">
        <f>IF(TRIM(CLEAN(Raw_Data!$C424))="", "Unknown", PROPER(TRIM(Raw_Data!$C424)))</f>
        <v>New York</v>
      </c>
      <c r="E424" t="str">
        <f>IF(TRIM(Raw_Data!$D424)="IT","IT",PROPER(TRIM(CLEAN(Raw_Data!$D424))))</f>
        <v>IT</v>
      </c>
      <c r="F424" t="str">
        <f>IF(OR(UPPER(TRIM(Raw_Data!E424))="COO",
UPPER(TRIM(Raw_Data!E424))="HR",
UPPER(TRIM(Raw_Data!E424))="CEO",
UPPER(TRIM(Raw_Data!E424))="CFO",
UPPER(TRIM(Raw_Data!E424))="CMO"),
UPPER(TRIM(Raw_Data!E424)),
PROPER(TRIM(CLEAN(Raw_Data!E424))))</f>
        <v>Developer</v>
      </c>
      <c r="G424" t="str">
        <f>SUBSTITUTE(PROPER(TRIM(CLEAN(Raw_Data!$F424)))," ","-")</f>
        <v>Part-Time</v>
      </c>
      <c r="H424" t="str">
        <f>PROPER(TRIM(CLEAN(Raw_Data!$G424)))</f>
        <v/>
      </c>
      <c r="I424" s="4" t="str">
        <f>TRIM(CLEAN(Raw_Data!H424))</f>
        <v>40411</v>
      </c>
      <c r="K424" t="str">
        <f>IF(Clean_Data!$I424="","Active","Exited")</f>
        <v>Active</v>
      </c>
      <c r="L424">
        <f ca="1">IF(Clean_Data!$K424="","",DATEDIF(Clean_Data!$K424,TODAY(),"Y"))</f>
        <v>40</v>
      </c>
      <c r="M424">
        <f>IF(Raw_Data!$L424="","",VALUE(SUBSTITUTE(SUBSTITUTE(TRIM(Raw_Data!$L424),"$",""),"k","000")))</f>
        <v>50679</v>
      </c>
    </row>
    <row r="425" spans="1:13" x14ac:dyDescent="0.3">
      <c r="A425" t="str">
        <f>IF(Raw_Data!$A425="","E"&amp;TEXT(ROW()-1,"00000"),Raw_Data!$A425)</f>
        <v>E00424</v>
      </c>
      <c r="B425" t="s">
        <v>675</v>
      </c>
      <c r="C425" t="str">
        <f>IF(OR(PROPER(TRIM(Raw_Data!$B425))="M",PROPER(TRIM(Raw_Data!$B425))="MALE"),"Male",
IF(OR(PROPER(TRIM(Raw_Data!$B425))="F",PROPER(TRIM(Raw_Data!$B425))="FEMALE"),"Female","Unknown"))</f>
        <v>Female</v>
      </c>
      <c r="D425" t="str">
        <f>IF(TRIM(CLEAN(Raw_Data!$C425))="", "Unknown", PROPER(TRIM(Raw_Data!$C425)))</f>
        <v>Unknown</v>
      </c>
      <c r="E425" t="str">
        <f>IF(TRIM(Raw_Data!$D425)="IT","IT",PROPER(TRIM(CLEAN(Raw_Data!$D425))))</f>
        <v>Customer Service</v>
      </c>
      <c r="F425" t="str">
        <f>IF(OR(UPPER(TRIM(Raw_Data!E425))="COO",
UPPER(TRIM(Raw_Data!E425))="HR",
UPPER(TRIM(Raw_Data!E425))="CEO",
UPPER(TRIM(Raw_Data!E425))="CFO",
UPPER(TRIM(Raw_Data!E425))="CMO"),
UPPER(TRIM(Raw_Data!E425)),
PROPER(TRIM(CLEAN(Raw_Data!E425))))</f>
        <v>Analyst</v>
      </c>
      <c r="G425" t="str">
        <f>SUBSTITUTE(PROPER(TRIM(CLEAN(Raw_Data!$F425)))," ","-")</f>
        <v>Hourly-Rate</v>
      </c>
      <c r="H425" t="str">
        <f>PROPER(TRIM(CLEAN(Raw_Data!$G425)))</f>
        <v>Online Portal</v>
      </c>
      <c r="I425" s="4" t="str">
        <f>TRIM(CLEAN(Raw_Data!H425))</f>
        <v>44001</v>
      </c>
      <c r="K425" t="str">
        <f>IF(Clean_Data!$I425="","Active","Exited")</f>
        <v>Active</v>
      </c>
      <c r="L425">
        <f ca="1">IF(Clean_Data!$K425="","",DATEDIF(Clean_Data!$K425,TODAY(),"Y"))</f>
        <v>62</v>
      </c>
      <c r="M425">
        <f>IF(Raw_Data!$L425="","",VALUE(SUBSTITUTE(SUBSTITUTE(TRIM(Raw_Data!$L425),"$",""),"k","000")))</f>
        <v>69038</v>
      </c>
    </row>
    <row r="426" spans="1:13" x14ac:dyDescent="0.3">
      <c r="A426" t="str">
        <f>IF(Raw_Data!$A426="","E"&amp;TEXT(ROW()-1,"00000"),Raw_Data!$A426)</f>
        <v>E00425</v>
      </c>
      <c r="B426" t="s">
        <v>677</v>
      </c>
      <c r="C426" t="str">
        <f>IF(OR(PROPER(TRIM(Raw_Data!$B426))="M",PROPER(TRIM(Raw_Data!$B426))="MALE"),"Male",
IF(OR(PROPER(TRIM(Raw_Data!$B426))="F",PROPER(TRIM(Raw_Data!$B426))="FEMALE"),"Female","Unknown"))</f>
        <v>Unknown</v>
      </c>
      <c r="D426" t="str">
        <f>IF(TRIM(CLEAN(Raw_Data!$C426))="", "Unknown", PROPER(TRIM(Raw_Data!$C426)))</f>
        <v>Miami</v>
      </c>
      <c r="E426" t="str">
        <f>IF(TRIM(Raw_Data!$D426)="IT","IT",PROPER(TRIM(CLEAN(Raw_Data!$D426))))</f>
        <v>Logistics</v>
      </c>
      <c r="F426" t="str">
        <f>IF(OR(UPPER(TRIM(Raw_Data!E426))="COO",
UPPER(TRIM(Raw_Data!E426))="HR",
UPPER(TRIM(Raw_Data!E426))="CEO",
UPPER(TRIM(Raw_Data!E426))="CFO",
UPPER(TRIM(Raw_Data!E426))="CMO"),
UPPER(TRIM(Raw_Data!E426)),
PROPER(TRIM(CLEAN(Raw_Data!E426))))</f>
        <v>Sales Executive</v>
      </c>
      <c r="G426" t="str">
        <f>SUBSTITUTE(PROPER(TRIM(CLEAN(Raw_Data!$F426)))," ","-")</f>
        <v>Part-Time</v>
      </c>
      <c r="H426" t="str">
        <f>PROPER(TRIM(CLEAN(Raw_Data!$G426)))</f>
        <v>Career Fairs</v>
      </c>
      <c r="I426" s="4" t="str">
        <f>TRIM(CLEAN(Raw_Data!H426))</f>
        <v>43670</v>
      </c>
      <c r="K426" t="str">
        <f>IF(Clean_Data!$I426="","Active","Exited")</f>
        <v>Exited</v>
      </c>
      <c r="L426">
        <f ca="1">IF(Clean_Data!$K426="","",DATEDIF(Clean_Data!$K426,TODAY(),"Y"))</f>
        <v>57</v>
      </c>
      <c r="M426">
        <f>IF(Raw_Data!$L426="","",VALUE(SUBSTITUTE(SUBSTITUTE(TRIM(Raw_Data!$L426),"$",""),"k","000")))</f>
        <v>70934</v>
      </c>
    </row>
    <row r="427" spans="1:13" x14ac:dyDescent="0.3">
      <c r="A427" t="str">
        <f>IF(Raw_Data!$A427="","E"&amp;TEXT(ROW()-1,"00000"),Raw_Data!$A427)</f>
        <v>E00426</v>
      </c>
      <c r="B427" t="s">
        <v>678</v>
      </c>
      <c r="C427" t="str">
        <f>IF(OR(PROPER(TRIM(Raw_Data!$B427))="M",PROPER(TRIM(Raw_Data!$B427))="MALE"),"Male",
IF(OR(PROPER(TRIM(Raw_Data!$B427))="F",PROPER(TRIM(Raw_Data!$B427))="FEMALE"),"Female","Unknown"))</f>
        <v>Male</v>
      </c>
      <c r="D427" t="str">
        <f>IF(TRIM(CLEAN(Raw_Data!$C427))="", "Unknown", PROPER(TRIM(Raw_Data!$C427)))</f>
        <v>Austin</v>
      </c>
      <c r="E427" t="str">
        <f>IF(TRIM(Raw_Data!$D427)="IT","IT",PROPER(TRIM(CLEAN(Raw_Data!$D427))))</f>
        <v>Production</v>
      </c>
      <c r="F427" t="str">
        <f>IF(OR(UPPER(TRIM(Raw_Data!E427))="COO",
UPPER(TRIM(Raw_Data!E427))="HR",
UPPER(TRIM(Raw_Data!E427))="CEO",
UPPER(TRIM(Raw_Data!E427))="CFO",
UPPER(TRIM(Raw_Data!E427))="CMO"),
UPPER(TRIM(Raw_Data!E427)),
PROPER(TRIM(CLEAN(Raw_Data!E427))))</f>
        <v>Designer</v>
      </c>
      <c r="G427" t="str">
        <f>SUBSTITUTE(PROPER(TRIM(CLEAN(Raw_Data!$F427)))," ","-")</f>
        <v>Full-Time</v>
      </c>
      <c r="H427" t="str">
        <f>PROPER(TRIM(CLEAN(Raw_Data!$G427)))</f>
        <v>Career Fairs</v>
      </c>
      <c r="I427" s="4" t="str">
        <f>TRIM(CLEAN(Raw_Data!H427))</f>
        <v>40496</v>
      </c>
      <c r="K427" t="str">
        <f>IF(Clean_Data!$I427="","Active","Exited")</f>
        <v>Exited</v>
      </c>
      <c r="L427">
        <f ca="1">IF(Clean_Data!$K427="","",DATEDIF(Clean_Data!$K427,TODAY(),"Y"))</f>
        <v>41</v>
      </c>
      <c r="M427">
        <f>IF(Raw_Data!$L427="","",VALUE(SUBSTITUTE(SUBSTITUTE(TRIM(Raw_Data!$L427),"$",""),"k","000")))</f>
        <v>55000</v>
      </c>
    </row>
    <row r="428" spans="1:13" x14ac:dyDescent="0.3">
      <c r="A428" t="str">
        <f>IF(Raw_Data!$A428="","E"&amp;TEXT(ROW()-1,"00000"),Raw_Data!$A428)</f>
        <v>E00427</v>
      </c>
      <c r="B428" t="s">
        <v>680</v>
      </c>
      <c r="C428" t="str">
        <f>IF(OR(PROPER(TRIM(Raw_Data!$B428))="M",PROPER(TRIM(Raw_Data!$B428))="MALE"),"Male",
IF(OR(PROPER(TRIM(Raw_Data!$B428))="F",PROPER(TRIM(Raw_Data!$B428))="FEMALE"),"Female","Unknown"))</f>
        <v>Male</v>
      </c>
      <c r="D428" t="str">
        <f>IF(TRIM(CLEAN(Raw_Data!$C428))="", "Unknown", PROPER(TRIM(Raw_Data!$C428)))</f>
        <v>Austin</v>
      </c>
      <c r="E428" t="str">
        <f>IF(TRIM(Raw_Data!$D428)="IT","IT",PROPER(TRIM(CLEAN(Raw_Data!$D428))))</f>
        <v>Customer Service</v>
      </c>
      <c r="F428" t="str">
        <f>IF(OR(UPPER(TRIM(Raw_Data!E428))="COO",
UPPER(TRIM(Raw_Data!E428))="HR",
UPPER(TRIM(Raw_Data!E428))="CEO",
UPPER(TRIM(Raw_Data!E428))="CFO",
UPPER(TRIM(Raw_Data!E428))="CMO"),
UPPER(TRIM(Raw_Data!E428)),
PROPER(TRIM(CLEAN(Raw_Data!E428))))</f>
        <v>Analyst</v>
      </c>
      <c r="G428" t="str">
        <f>SUBSTITUTE(PROPER(TRIM(CLEAN(Raw_Data!$F428)))," ","-")</f>
        <v>Full-Time</v>
      </c>
      <c r="H428" t="str">
        <f>PROPER(TRIM(CLEAN(Raw_Data!$G428)))</f>
        <v>Recruiting Agency</v>
      </c>
      <c r="I428" s="4" t="str">
        <f>TRIM(CLEAN(Raw_Data!H428))</f>
        <v>44004</v>
      </c>
      <c r="K428" t="str">
        <f>IF(Clean_Data!$I428="","Active","Exited")</f>
        <v>Active</v>
      </c>
      <c r="L428">
        <f ca="1">IF(Clean_Data!$K428="","",DATEDIF(Clean_Data!$K428,TODAY(),"Y"))</f>
        <v>30</v>
      </c>
      <c r="M428" t="str">
        <f>IF(Raw_Data!$L428="","",VALUE(SUBSTITUTE(SUBSTITUTE(TRIM(Raw_Data!$L428),"$",""),"k","000")))</f>
        <v/>
      </c>
    </row>
    <row r="429" spans="1:13" x14ac:dyDescent="0.3">
      <c r="A429" t="str">
        <f>IF(Raw_Data!$A429="","E"&amp;TEXT(ROW()-1,"00000"),Raw_Data!$A429)</f>
        <v>E00428</v>
      </c>
      <c r="B429" t="s">
        <v>682</v>
      </c>
      <c r="C429" t="str">
        <f>IF(OR(PROPER(TRIM(Raw_Data!$B429))="M",PROPER(TRIM(Raw_Data!$B429))="MALE"),"Male",
IF(OR(PROPER(TRIM(Raw_Data!$B429))="F",PROPER(TRIM(Raw_Data!$B429))="FEMALE"),"Female","Unknown"))</f>
        <v>Male</v>
      </c>
      <c r="D429" t="str">
        <f>IF(TRIM(CLEAN(Raw_Data!$C429))="", "Unknown", PROPER(TRIM(Raw_Data!$C429)))</f>
        <v>Seattle</v>
      </c>
      <c r="E429" t="str">
        <f>IF(TRIM(Raw_Data!$D429)="IT","IT",PROPER(TRIM(CLEAN(Raw_Data!$D429))))</f>
        <v>Accounting And Finance</v>
      </c>
      <c r="F429" t="str">
        <f>IF(OR(UPPER(TRIM(Raw_Data!E429))="COO",
UPPER(TRIM(Raw_Data!E429))="HR",
UPPER(TRIM(Raw_Data!E429))="CEO",
UPPER(TRIM(Raw_Data!E429))="CFO",
UPPER(TRIM(Raw_Data!E429))="CMO"),
UPPER(TRIM(Raw_Data!E429)),
PROPER(TRIM(CLEAN(Raw_Data!E429))))</f>
        <v>Copywriter</v>
      </c>
      <c r="G429" t="str">
        <f>SUBSTITUTE(PROPER(TRIM(CLEAN(Raw_Data!$F429)))," ","-")</f>
        <v/>
      </c>
      <c r="H429" t="str">
        <f>PROPER(TRIM(CLEAN(Raw_Data!$G429)))</f>
        <v>Online Portal</v>
      </c>
      <c r="I429" s="4" t="str">
        <f>TRIM(CLEAN(Raw_Data!H429))</f>
        <v>43652</v>
      </c>
      <c r="K429" t="str">
        <f>IF(Clean_Data!$I429="","Active","Exited")</f>
        <v>Active</v>
      </c>
      <c r="L429">
        <f ca="1">IF(Clean_Data!$K429="","",DATEDIF(Clean_Data!$K429,TODAY(),"Y"))</f>
        <v>43</v>
      </c>
      <c r="M429" t="str">
        <f>IF(Raw_Data!$L429="","",VALUE(SUBSTITUTE(SUBSTITUTE(TRIM(Raw_Data!$L429),"$",""),"k","000")))</f>
        <v/>
      </c>
    </row>
    <row r="430" spans="1:13" x14ac:dyDescent="0.3">
      <c r="A430" t="str">
        <f>IF(Raw_Data!$A430="","E"&amp;TEXT(ROW()-1,"00000"),Raw_Data!$A430)</f>
        <v>E00429</v>
      </c>
      <c r="B430" t="s">
        <v>684</v>
      </c>
      <c r="C430" t="str">
        <f>IF(OR(PROPER(TRIM(Raw_Data!$B430))="M",PROPER(TRIM(Raw_Data!$B430))="MALE"),"Male",
IF(OR(PROPER(TRIM(Raw_Data!$B430))="F",PROPER(TRIM(Raw_Data!$B430))="FEMALE"),"Female","Unknown"))</f>
        <v>Female</v>
      </c>
      <c r="D430" t="str">
        <f>IF(TRIM(CLEAN(Raw_Data!$C430))="", "Unknown", PROPER(TRIM(Raw_Data!$C430)))</f>
        <v>San Diego</v>
      </c>
      <c r="E430" t="str">
        <f>IF(TRIM(Raw_Data!$D430)="IT","IT",PROPER(TRIM(CLEAN(Raw_Data!$D430))))</f>
        <v>Customer Service</v>
      </c>
      <c r="F430" t="str">
        <f>IF(OR(UPPER(TRIM(Raw_Data!E430))="COO",
UPPER(TRIM(Raw_Data!E430))="HR",
UPPER(TRIM(Raw_Data!E430))="CEO",
UPPER(TRIM(Raw_Data!E430))="CFO",
UPPER(TRIM(Raw_Data!E430))="CMO"),
UPPER(TRIM(Raw_Data!E430)),
PROPER(TRIM(CLEAN(Raw_Data!E430))))</f>
        <v>Accountant</v>
      </c>
      <c r="G430" t="str">
        <f>SUBSTITUTE(PROPER(TRIM(CLEAN(Raw_Data!$F430)))," ","-")</f>
        <v>Full-Time</v>
      </c>
      <c r="H430" t="str">
        <f>PROPER(TRIM(CLEAN(Raw_Data!$G430)))</f>
        <v>Organic</v>
      </c>
      <c r="I430" s="4" t="str">
        <f>TRIM(CLEAN(Raw_Data!H430))</f>
        <v>40554</v>
      </c>
      <c r="K430" t="str">
        <f>IF(Clean_Data!$I430="","Active","Exited")</f>
        <v>Active</v>
      </c>
      <c r="L430">
        <f ca="1">IF(Clean_Data!$K430="","",DATEDIF(Clean_Data!$K430,TODAY(),"Y"))</f>
        <v>30</v>
      </c>
      <c r="M430" t="str">
        <f>IF(Raw_Data!$L430="","",VALUE(SUBSTITUTE(SUBSTITUTE(TRIM(Raw_Data!$L430),"$",""),"k","000")))</f>
        <v/>
      </c>
    </row>
    <row r="431" spans="1:13" x14ac:dyDescent="0.3">
      <c r="A431" t="str">
        <f>IF(Raw_Data!$A431="","E"&amp;TEXT(ROW()-1,"00000"),Raw_Data!$A431)</f>
        <v>E00430</v>
      </c>
      <c r="B431" t="s">
        <v>685</v>
      </c>
      <c r="C431" t="str">
        <f>IF(OR(PROPER(TRIM(Raw_Data!$B431))="M",PROPER(TRIM(Raw_Data!$B431))="MALE"),"Male",
IF(OR(PROPER(TRIM(Raw_Data!$B431))="F",PROPER(TRIM(Raw_Data!$B431))="FEMALE"),"Female","Unknown"))</f>
        <v>Female</v>
      </c>
      <c r="D431" t="str">
        <f>IF(TRIM(CLEAN(Raw_Data!$C431))="", "Unknown", PROPER(TRIM(Raw_Data!$C431)))</f>
        <v>Austin</v>
      </c>
      <c r="E431" t="str">
        <f>IF(TRIM(Raw_Data!$D431)="IT","IT",PROPER(TRIM(CLEAN(Raw_Data!$D431))))</f>
        <v/>
      </c>
      <c r="F431" t="str">
        <f>IF(OR(UPPER(TRIM(Raw_Data!E431))="COO",
UPPER(TRIM(Raw_Data!E431))="HR",
UPPER(TRIM(Raw_Data!E431))="CEO",
UPPER(TRIM(Raw_Data!E431))="CFO",
UPPER(TRIM(Raw_Data!E431))="CMO"),
UPPER(TRIM(Raw_Data!E431)),
PROPER(TRIM(CLEAN(Raw_Data!E431))))</f>
        <v>Analyst</v>
      </c>
      <c r="G431" t="str">
        <f>SUBSTITUTE(PROPER(TRIM(CLEAN(Raw_Data!$F431)))," ","-")</f>
        <v/>
      </c>
      <c r="H431" t="str">
        <f>PROPER(TRIM(CLEAN(Raw_Data!$G431)))</f>
        <v/>
      </c>
      <c r="I431" s="4" t="str">
        <f>TRIM(CLEAN(Raw_Data!H431))</f>
        <v>39981</v>
      </c>
      <c r="K431" t="str">
        <f>IF(Clean_Data!$I431="","Active","Exited")</f>
        <v>Active</v>
      </c>
      <c r="L431">
        <f ca="1">IF(Clean_Data!$K431="","",DATEDIF(Clean_Data!$K431,TODAY(),"Y"))</f>
        <v>45</v>
      </c>
      <c r="M431">
        <f>IF(Raw_Data!$L431="","",VALUE(SUBSTITUTE(SUBSTITUTE(TRIM(Raw_Data!$L431),"$",""),"k","000")))</f>
        <v>71000</v>
      </c>
    </row>
    <row r="432" spans="1:13" x14ac:dyDescent="0.3">
      <c r="A432" t="str">
        <f>IF(Raw_Data!$A432="","E"&amp;TEXT(ROW()-1,"00000"),Raw_Data!$A432)</f>
        <v>E00431</v>
      </c>
      <c r="B432" t="s">
        <v>686</v>
      </c>
      <c r="C432" t="str">
        <f>IF(OR(PROPER(TRIM(Raw_Data!$B432))="M",PROPER(TRIM(Raw_Data!$B432))="MALE"),"Male",
IF(OR(PROPER(TRIM(Raw_Data!$B432))="F",PROPER(TRIM(Raw_Data!$B432))="FEMALE"),"Female","Unknown"))</f>
        <v>Female</v>
      </c>
      <c r="D432" t="str">
        <f>IF(TRIM(CLEAN(Raw_Data!$C432))="", "Unknown", PROPER(TRIM(Raw_Data!$C432)))</f>
        <v>Seattle</v>
      </c>
      <c r="E432" t="str">
        <f>IF(TRIM(Raw_Data!$D432)="IT","IT",PROPER(TRIM(CLEAN(Raw_Data!$D432))))</f>
        <v>Operations</v>
      </c>
      <c r="F432" t="str">
        <f>IF(OR(UPPER(TRIM(Raw_Data!E432))="COO",
UPPER(TRIM(Raw_Data!E432))="HR",
UPPER(TRIM(Raw_Data!E432))="CEO",
UPPER(TRIM(Raw_Data!E432))="CFO",
UPPER(TRIM(Raw_Data!E432))="CMO"),
UPPER(TRIM(Raw_Data!E432)),
PROPER(TRIM(CLEAN(Raw_Data!E432))))</f>
        <v>CEO</v>
      </c>
      <c r="G432" t="str">
        <f>SUBSTITUTE(PROPER(TRIM(CLEAN(Raw_Data!$F432)))," ","-")</f>
        <v>Full-Time</v>
      </c>
      <c r="H432" t="str">
        <f>PROPER(TRIM(CLEAN(Raw_Data!$G432)))</f>
        <v>Organic</v>
      </c>
      <c r="I432" s="4" t="str">
        <f>TRIM(CLEAN(Raw_Data!H432))</f>
        <v>41461</v>
      </c>
      <c r="K432" t="str">
        <f>IF(Clean_Data!$I432="","Active","Exited")</f>
        <v>Active</v>
      </c>
      <c r="L432">
        <f ca="1">IF(Clean_Data!$K432="","",DATEDIF(Clean_Data!$K432,TODAY(),"Y"))</f>
        <v>62</v>
      </c>
      <c r="M432">
        <f>IF(Raw_Data!$L432="","",VALUE(SUBSTITUTE(SUBSTITUTE(TRIM(Raw_Data!$L432),"$",""),"k","000")))</f>
        <v>56000</v>
      </c>
    </row>
    <row r="433" spans="1:13" x14ac:dyDescent="0.3">
      <c r="A433" t="str">
        <f>IF(Raw_Data!$A433="","E"&amp;TEXT(ROW()-1,"00000"),Raw_Data!$A433)</f>
        <v>E00432</v>
      </c>
      <c r="B433" t="s">
        <v>687</v>
      </c>
      <c r="C433" t="str">
        <f>IF(OR(PROPER(TRIM(Raw_Data!$B433))="M",PROPER(TRIM(Raw_Data!$B433))="MALE"),"Male",
IF(OR(PROPER(TRIM(Raw_Data!$B433))="F",PROPER(TRIM(Raw_Data!$B433))="FEMALE"),"Female","Unknown"))</f>
        <v>Female</v>
      </c>
      <c r="D433" t="str">
        <f>IF(TRIM(CLEAN(Raw_Data!$C433))="", "Unknown", PROPER(TRIM(Raw_Data!$C433)))</f>
        <v>San Diego</v>
      </c>
      <c r="E433" t="str">
        <f>IF(TRIM(Raw_Data!$D433)="IT","IT",PROPER(TRIM(CLEAN(Raw_Data!$D433))))</f>
        <v>IT</v>
      </c>
      <c r="F433" t="s">
        <v>6134</v>
      </c>
      <c r="G433" t="str">
        <f>SUBSTITUTE(PROPER(TRIM(CLEAN(Raw_Data!$F433)))," ","-")</f>
        <v/>
      </c>
      <c r="H433" t="str">
        <f>PROPER(TRIM(CLEAN(Raw_Data!$G433)))</f>
        <v>Career Fairs</v>
      </c>
      <c r="I433" s="4" t="str">
        <f>TRIM(CLEAN(Raw_Data!H433))</f>
        <v>41083</v>
      </c>
      <c r="K433" t="str">
        <f>IF(Clean_Data!$I433="","Active","Exited")</f>
        <v>Exited</v>
      </c>
      <c r="L433">
        <f ca="1">IF(Clean_Data!$K433="","",DATEDIF(Clean_Data!$K433,TODAY(),"Y"))</f>
        <v>29</v>
      </c>
      <c r="M433">
        <f>IF(Raw_Data!$L433="","",VALUE(SUBSTITUTE(SUBSTITUTE(TRIM(Raw_Data!$L433),"$",""),"k","000")))</f>
        <v>108595</v>
      </c>
    </row>
    <row r="434" spans="1:13" x14ac:dyDescent="0.3">
      <c r="A434" t="str">
        <f>IF(Raw_Data!$A434="","E"&amp;TEXT(ROW()-1,"00000"),Raw_Data!$A434)</f>
        <v>E00433</v>
      </c>
      <c r="B434" t="s">
        <v>689</v>
      </c>
      <c r="C434" t="str">
        <f>IF(OR(PROPER(TRIM(Raw_Data!$B434))="M",PROPER(TRIM(Raw_Data!$B434))="MALE"),"Male",
IF(OR(PROPER(TRIM(Raw_Data!$B434))="F",PROPER(TRIM(Raw_Data!$B434))="FEMALE"),"Female","Unknown"))</f>
        <v>Female</v>
      </c>
      <c r="D434" t="str">
        <f>IF(TRIM(CLEAN(Raw_Data!$C434))="", "Unknown", PROPER(TRIM(Raw_Data!$C434)))</f>
        <v>Austin</v>
      </c>
      <c r="E434" t="str">
        <f>IF(TRIM(Raw_Data!$D434)="IT","IT",PROPER(TRIM(CLEAN(Raw_Data!$D434))))</f>
        <v>Marketing</v>
      </c>
      <c r="F434" t="str">
        <f>IF(OR(UPPER(TRIM(Raw_Data!E434))="COO",
UPPER(TRIM(Raw_Data!E434))="HR",
UPPER(TRIM(Raw_Data!E434))="CEO",
UPPER(TRIM(Raw_Data!E434))="CFO",
UPPER(TRIM(Raw_Data!E434))="CMO"),
UPPER(TRIM(Raw_Data!E434)),
PROPER(TRIM(CLEAN(Raw_Data!E434))))</f>
        <v>COO</v>
      </c>
      <c r="G434" t="str">
        <f>SUBSTITUTE(PROPER(TRIM(CLEAN(Raw_Data!$F434)))," ","-")</f>
        <v>Part-Time</v>
      </c>
      <c r="H434" t="str">
        <f>PROPER(TRIM(CLEAN(Raw_Data!$G434)))</f>
        <v>Online Portal</v>
      </c>
      <c r="I434" s="4" t="str">
        <f>TRIM(CLEAN(Raw_Data!H434))</f>
        <v>39887</v>
      </c>
      <c r="K434" t="str">
        <f>IF(Clean_Data!$I434="","Active","Exited")</f>
        <v>Active</v>
      </c>
      <c r="L434">
        <f ca="1">IF(Clean_Data!$K434="","",DATEDIF(Clean_Data!$K434,TODAY(),"Y"))</f>
        <v>56</v>
      </c>
      <c r="M434" t="str">
        <f>IF(Raw_Data!$L434="","",VALUE(SUBSTITUTE(SUBSTITUTE(TRIM(Raw_Data!$L434),"$",""),"k","000")))</f>
        <v/>
      </c>
    </row>
    <row r="435" spans="1:13" x14ac:dyDescent="0.3">
      <c r="A435" t="str">
        <f>IF(Raw_Data!$A435="","E"&amp;TEXT(ROW()-1,"00000"),Raw_Data!$A435)</f>
        <v>E00434</v>
      </c>
      <c r="B435" t="s">
        <v>690</v>
      </c>
      <c r="C435" t="str">
        <f>IF(OR(PROPER(TRIM(Raw_Data!$B435))="M",PROPER(TRIM(Raw_Data!$B435))="MALE"),"Male",
IF(OR(PROPER(TRIM(Raw_Data!$B435))="F",PROPER(TRIM(Raw_Data!$B435))="FEMALE"),"Female","Unknown"))</f>
        <v>Male</v>
      </c>
      <c r="D435" t="str">
        <f>IF(TRIM(CLEAN(Raw_Data!$C435))="", "Unknown", PROPER(TRIM(Raw_Data!$C435)))</f>
        <v>Seattle</v>
      </c>
      <c r="E435" t="str">
        <f>IF(TRIM(Raw_Data!$D435)="IT","IT",PROPER(TRIM(CLEAN(Raw_Data!$D435))))</f>
        <v>Human Resources</v>
      </c>
      <c r="F435" t="str">
        <f>IF(OR(UPPER(TRIM(Raw_Data!E435))="COO",
UPPER(TRIM(Raw_Data!E435))="HR",
UPPER(TRIM(Raw_Data!E435))="CEO",
UPPER(TRIM(Raw_Data!E435))="CFO",
UPPER(TRIM(Raw_Data!E435))="CMO"),
UPPER(TRIM(Raw_Data!E435)),
PROPER(TRIM(CLEAN(Raw_Data!E435))))</f>
        <v>Developer</v>
      </c>
      <c r="G435" t="str">
        <f>SUBSTITUTE(PROPER(TRIM(CLEAN(Raw_Data!$F435)))," ","-")</f>
        <v/>
      </c>
      <c r="H435" t="str">
        <f>PROPER(TRIM(CLEAN(Raw_Data!$G435)))</f>
        <v>Job Boards</v>
      </c>
      <c r="I435" s="4" t="str">
        <f>TRIM(CLEAN(Raw_Data!H435))</f>
        <v>41628</v>
      </c>
      <c r="K435" t="str">
        <f>IF(Clean_Data!$I435="","Active","Exited")</f>
        <v>Active</v>
      </c>
      <c r="L435">
        <f ca="1">IF(Clean_Data!$K435="","",DATEDIF(Clean_Data!$K435,TODAY(),"Y"))</f>
        <v>57</v>
      </c>
      <c r="M435" t="str">
        <f>IF(Raw_Data!$L435="","",VALUE(SUBSTITUTE(SUBSTITUTE(TRIM(Raw_Data!$L435),"$",""),"k","000")))</f>
        <v/>
      </c>
    </row>
    <row r="436" spans="1:13" x14ac:dyDescent="0.3">
      <c r="A436" t="str">
        <f>IF(Raw_Data!$A436="","E"&amp;TEXT(ROW()-1,"00000"),Raw_Data!$A436)</f>
        <v>E00435</v>
      </c>
      <c r="B436" t="s">
        <v>691</v>
      </c>
      <c r="C436" t="str">
        <f>IF(OR(PROPER(TRIM(Raw_Data!$B436))="M",PROPER(TRIM(Raw_Data!$B436))="MALE"),"Male",
IF(OR(PROPER(TRIM(Raw_Data!$B436))="F",PROPER(TRIM(Raw_Data!$B436))="FEMALE"),"Female","Unknown"))</f>
        <v>Female</v>
      </c>
      <c r="D436" t="str">
        <f>IF(TRIM(CLEAN(Raw_Data!$C436))="", "Unknown", PROPER(TRIM(Raw_Data!$C436)))</f>
        <v>Denver</v>
      </c>
      <c r="E436" t="str">
        <f>IF(TRIM(Raw_Data!$D436)="IT","IT",PROPER(TRIM(CLEAN(Raw_Data!$D436))))</f>
        <v>IT</v>
      </c>
      <c r="F436" t="str">
        <f>IF(OR(UPPER(TRIM(Raw_Data!E436))="COO",
UPPER(TRIM(Raw_Data!E436))="HR",
UPPER(TRIM(Raw_Data!E436))="CEO",
UPPER(TRIM(Raw_Data!E436))="CFO",
UPPER(TRIM(Raw_Data!E436))="CMO"),
UPPER(TRIM(Raw_Data!E436)),
PROPER(TRIM(CLEAN(Raw_Data!E436))))</f>
        <v>CFO</v>
      </c>
      <c r="G436" t="str">
        <f>SUBSTITUTE(PROPER(TRIM(CLEAN(Raw_Data!$F436)))," ","-")</f>
        <v>Part-Time</v>
      </c>
      <c r="H436" t="str">
        <f>PROPER(TRIM(CLEAN(Raw_Data!$G436)))</f>
        <v>Job Boards</v>
      </c>
      <c r="I436" s="4" t="str">
        <f>TRIM(CLEAN(Raw_Data!H436))</f>
        <v>43607</v>
      </c>
      <c r="K436" t="str">
        <f>IF(Clean_Data!$I436="","Active","Exited")</f>
        <v>Active</v>
      </c>
      <c r="L436">
        <f ca="1">IF(Clean_Data!$K436="","",DATEDIF(Clean_Data!$K436,TODAY(),"Y"))</f>
        <v>58</v>
      </c>
      <c r="M436" t="str">
        <f>IF(Raw_Data!$L436="","",VALUE(SUBSTITUTE(SUBSTITUTE(TRIM(Raw_Data!$L436),"$",""),"k","000")))</f>
        <v/>
      </c>
    </row>
    <row r="437" spans="1:13" x14ac:dyDescent="0.3">
      <c r="A437" t="str">
        <f>IF(Raw_Data!$A437="","E"&amp;TEXT(ROW()-1,"00000"),Raw_Data!$A437)</f>
        <v>E00436</v>
      </c>
      <c r="B437" t="s">
        <v>693</v>
      </c>
      <c r="C437" t="str">
        <f>IF(OR(PROPER(TRIM(Raw_Data!$B437))="M",PROPER(TRIM(Raw_Data!$B437))="MALE"),"Male",
IF(OR(PROPER(TRIM(Raw_Data!$B437))="F",PROPER(TRIM(Raw_Data!$B437))="FEMALE"),"Female","Unknown"))</f>
        <v>Female</v>
      </c>
      <c r="D437" t="str">
        <f>IF(TRIM(CLEAN(Raw_Data!$C437))="", "Unknown", PROPER(TRIM(Raw_Data!$C437)))</f>
        <v>Austin</v>
      </c>
      <c r="E437" t="str">
        <f>IF(TRIM(Raw_Data!$D437)="IT","IT",PROPER(TRIM(CLEAN(Raw_Data!$D437))))</f>
        <v>Human Resources</v>
      </c>
      <c r="F437" t="str">
        <f>IF(OR(UPPER(TRIM(Raw_Data!E437))="COO",
UPPER(TRIM(Raw_Data!E437))="HR",
UPPER(TRIM(Raw_Data!E437))="CEO",
UPPER(TRIM(Raw_Data!E437))="CFO",
UPPER(TRIM(Raw_Data!E437))="CMO"),
UPPER(TRIM(Raw_Data!E437)),
PROPER(TRIM(CLEAN(Raw_Data!E437))))</f>
        <v>Designer</v>
      </c>
      <c r="G437" t="str">
        <f>SUBSTITUTE(PROPER(TRIM(CLEAN(Raw_Data!$F437)))," ","-")</f>
        <v>Hourly-Rate</v>
      </c>
      <c r="H437" t="str">
        <f>PROPER(TRIM(CLEAN(Raw_Data!$G437)))</f>
        <v/>
      </c>
      <c r="I437" s="4" t="str">
        <f>TRIM(CLEAN(Raw_Data!H437))</f>
        <v>42550</v>
      </c>
      <c r="K437" t="str">
        <f>IF(Clean_Data!$I437="","Active","Exited")</f>
        <v>Active</v>
      </c>
      <c r="L437">
        <f ca="1">IF(Clean_Data!$K437="","",DATEDIF(Clean_Data!$K437,TODAY(),"Y"))</f>
        <v>44</v>
      </c>
      <c r="M437" t="str">
        <f>IF(Raw_Data!$L437="","",VALUE(SUBSTITUTE(SUBSTITUTE(TRIM(Raw_Data!$L437),"$",""),"k","000")))</f>
        <v/>
      </c>
    </row>
    <row r="438" spans="1:13" x14ac:dyDescent="0.3">
      <c r="A438" t="str">
        <f>IF(Raw_Data!$A438="","E"&amp;TEXT(ROW()-1,"00000"),Raw_Data!$A438)</f>
        <v>E00437</v>
      </c>
      <c r="B438" t="s">
        <v>694</v>
      </c>
      <c r="C438" t="str">
        <f>IF(OR(PROPER(TRIM(Raw_Data!$B438))="M",PROPER(TRIM(Raw_Data!$B438))="MALE"),"Male",
IF(OR(PROPER(TRIM(Raw_Data!$B438))="F",PROPER(TRIM(Raw_Data!$B438))="FEMALE"),"Female","Unknown"))</f>
        <v>Female</v>
      </c>
      <c r="D438" t="str">
        <f>IF(TRIM(CLEAN(Raw_Data!$C438))="", "Unknown", PROPER(TRIM(Raw_Data!$C438)))</f>
        <v>Unknown</v>
      </c>
      <c r="E438" t="str">
        <f>IF(TRIM(Raw_Data!$D438)="IT","IT",PROPER(TRIM(CLEAN(Raw_Data!$D438))))</f>
        <v>Production</v>
      </c>
      <c r="F438" t="str">
        <f>IF(OR(UPPER(TRIM(Raw_Data!E438))="COO",
UPPER(TRIM(Raw_Data!E438))="HR",
UPPER(TRIM(Raw_Data!E438))="CEO",
UPPER(TRIM(Raw_Data!E438))="CFO",
UPPER(TRIM(Raw_Data!E438))="CMO"),
UPPER(TRIM(Raw_Data!E438)),
PROPER(TRIM(CLEAN(Raw_Data!E438))))</f>
        <v>CMO</v>
      </c>
      <c r="G438" t="str">
        <f>SUBSTITUTE(PROPER(TRIM(CLEAN(Raw_Data!$F438)))," ","-")</f>
        <v>Part-Time</v>
      </c>
      <c r="H438" t="str">
        <f>PROPER(TRIM(CLEAN(Raw_Data!$G438)))</f>
        <v>Career Fairs</v>
      </c>
      <c r="I438" s="4" t="str">
        <f>TRIM(CLEAN(Raw_Data!H438))</f>
        <v>44058</v>
      </c>
      <c r="K438" t="str">
        <f>IF(Clean_Data!$I438="","Active","Exited")</f>
        <v>Active</v>
      </c>
      <c r="L438">
        <f ca="1">IF(Clean_Data!$K438="","",DATEDIF(Clean_Data!$K438,TODAY(),"Y"))</f>
        <v>33</v>
      </c>
      <c r="M438" t="str">
        <f>IF(Raw_Data!$L438="","",VALUE(SUBSTITUTE(SUBSTITUTE(TRIM(Raw_Data!$L438),"$",""),"k","000")))</f>
        <v/>
      </c>
    </row>
    <row r="439" spans="1:13" x14ac:dyDescent="0.3">
      <c r="A439" t="str">
        <f>IF(Raw_Data!$A439="","E"&amp;TEXT(ROW()-1,"00000"),Raw_Data!$A439)</f>
        <v>E00438</v>
      </c>
      <c r="B439" t="s">
        <v>696</v>
      </c>
      <c r="C439" t="str">
        <f>IF(OR(PROPER(TRIM(Raw_Data!$B439))="M",PROPER(TRIM(Raw_Data!$B439))="MALE"),"Male",
IF(OR(PROPER(TRIM(Raw_Data!$B439))="F",PROPER(TRIM(Raw_Data!$B439))="FEMALE"),"Female","Unknown"))</f>
        <v>Female</v>
      </c>
      <c r="D439" t="str">
        <f>IF(TRIM(CLEAN(Raw_Data!$C439))="", "Unknown", PROPER(TRIM(Raw_Data!$C439)))</f>
        <v>Seattle</v>
      </c>
      <c r="E439" t="str">
        <f>IF(TRIM(Raw_Data!$D439)="IT","IT",PROPER(TRIM(CLEAN(Raw_Data!$D439))))</f>
        <v/>
      </c>
      <c r="F439" t="str">
        <f>IF(OR(UPPER(TRIM(Raw_Data!E439))="COO",
UPPER(TRIM(Raw_Data!E439))="HR",
UPPER(TRIM(Raw_Data!E439))="CEO",
UPPER(TRIM(Raw_Data!E439))="CFO",
UPPER(TRIM(Raw_Data!E439))="CMO"),
UPPER(TRIM(Raw_Data!E439)),
PROPER(TRIM(CLEAN(Raw_Data!E439))))</f>
        <v>Copywriter</v>
      </c>
      <c r="G439" t="str">
        <f>SUBSTITUTE(PROPER(TRIM(CLEAN(Raw_Data!$F439)))," ","-")</f>
        <v/>
      </c>
      <c r="H439" t="str">
        <f>PROPER(TRIM(CLEAN(Raw_Data!$G439)))</f>
        <v>Organic</v>
      </c>
      <c r="I439" s="4" t="str">
        <f>TRIM(CLEAN(Raw_Data!H439))</f>
        <v>43883</v>
      </c>
      <c r="K439" t="str">
        <f>IF(Clean_Data!$I439="","Active","Exited")</f>
        <v>Exited</v>
      </c>
      <c r="L439">
        <f ca="1">IF(Clean_Data!$K439="","",DATEDIF(Clean_Data!$K439,TODAY(),"Y"))</f>
        <v>48</v>
      </c>
      <c r="M439">
        <f>IF(Raw_Data!$L439="","",VALUE(SUBSTITUTE(SUBSTITUTE(TRIM(Raw_Data!$L439),"$",""),"k","000")))</f>
        <v>75263</v>
      </c>
    </row>
    <row r="440" spans="1:13" x14ac:dyDescent="0.3">
      <c r="A440" t="str">
        <f>IF(Raw_Data!$A440="","E"&amp;TEXT(ROW()-1,"00000"),Raw_Data!$A440)</f>
        <v>E00439</v>
      </c>
      <c r="B440" t="s">
        <v>697</v>
      </c>
      <c r="C440" t="str">
        <f>IF(OR(PROPER(TRIM(Raw_Data!$B440))="M",PROPER(TRIM(Raw_Data!$B440))="MALE"),"Male",
IF(OR(PROPER(TRIM(Raw_Data!$B440))="F",PROPER(TRIM(Raw_Data!$B440))="FEMALE"),"Female","Unknown"))</f>
        <v>Male</v>
      </c>
      <c r="D440" t="str">
        <f>IF(TRIM(CLEAN(Raw_Data!$C440))="", "Unknown", PROPER(TRIM(Raw_Data!$C440)))</f>
        <v>Miami</v>
      </c>
      <c r="E440" t="str">
        <f>IF(TRIM(Raw_Data!$D440)="IT","IT",PROPER(TRIM(CLEAN(Raw_Data!$D440))))</f>
        <v>Human Resources</v>
      </c>
      <c r="F440" t="str">
        <f>IF(OR(UPPER(TRIM(Raw_Data!E440))="COO",
UPPER(TRIM(Raw_Data!E440))="HR",
UPPER(TRIM(Raw_Data!E440))="CEO",
UPPER(TRIM(Raw_Data!E440))="CFO",
UPPER(TRIM(Raw_Data!E440))="CMO"),
UPPER(TRIM(Raw_Data!E440)),
PROPER(TRIM(CLEAN(Raw_Data!E440))))</f>
        <v>CEO</v>
      </c>
      <c r="G440" t="str">
        <f>SUBSTITUTE(PROPER(TRIM(CLEAN(Raw_Data!$F440)))," ","-")</f>
        <v>Part-Time</v>
      </c>
      <c r="H440" t="str">
        <f>PROPER(TRIM(CLEAN(Raw_Data!$G440)))</f>
        <v>Organic</v>
      </c>
      <c r="I440" s="4" t="str">
        <f>TRIM(CLEAN(Raw_Data!H440))</f>
        <v>40326</v>
      </c>
      <c r="K440" t="str">
        <f>IF(Clean_Data!$I440="","Active","Exited")</f>
        <v>Active</v>
      </c>
      <c r="L440">
        <f ca="1">IF(Clean_Data!$K440="","",DATEDIF(Clean_Data!$K440,TODAY(),"Y"))</f>
        <v>50</v>
      </c>
      <c r="M440" t="str">
        <f>IF(Raw_Data!$L440="","",VALUE(SUBSTITUTE(SUBSTITUTE(TRIM(Raw_Data!$L440),"$",""),"k","000")))</f>
        <v/>
      </c>
    </row>
    <row r="441" spans="1:13" x14ac:dyDescent="0.3">
      <c r="A441" t="str">
        <f>IF(Raw_Data!$A441="","E"&amp;TEXT(ROW()-1,"00000"),Raw_Data!$A441)</f>
        <v>E00440</v>
      </c>
      <c r="B441" t="s">
        <v>699</v>
      </c>
      <c r="C441" t="str">
        <f>IF(OR(PROPER(TRIM(Raw_Data!$B441))="M",PROPER(TRIM(Raw_Data!$B441))="MALE"),"Male",
IF(OR(PROPER(TRIM(Raw_Data!$B441))="F",PROPER(TRIM(Raw_Data!$B441))="FEMALE"),"Female","Unknown"))</f>
        <v>Male</v>
      </c>
      <c r="D441" t="str">
        <f>IF(TRIM(CLEAN(Raw_Data!$C441))="", "Unknown", PROPER(TRIM(Raw_Data!$C441)))</f>
        <v>Unknown</v>
      </c>
      <c r="E441" t="str">
        <f>IF(TRIM(Raw_Data!$D441)="IT","IT",PROPER(TRIM(CLEAN(Raw_Data!$D441))))</f>
        <v/>
      </c>
      <c r="F441" t="str">
        <f>IF(OR(UPPER(TRIM(Raw_Data!E441))="COO",
UPPER(TRIM(Raw_Data!E441))="HR",
UPPER(TRIM(Raw_Data!E441))="CEO",
UPPER(TRIM(Raw_Data!E441))="CFO",
UPPER(TRIM(Raw_Data!E441))="CMO"),
UPPER(TRIM(Raw_Data!E441)),
PROPER(TRIM(CLEAN(Raw_Data!E441))))</f>
        <v>Accountant</v>
      </c>
      <c r="G441" t="str">
        <f>SUBSTITUTE(PROPER(TRIM(CLEAN(Raw_Data!$F441)))," ","-")</f>
        <v/>
      </c>
      <c r="H441" t="str">
        <f>PROPER(TRIM(CLEAN(Raw_Data!$G441)))</f>
        <v>Career Fairs</v>
      </c>
      <c r="I441" s="4" t="str">
        <f>TRIM(CLEAN(Raw_Data!H441))</f>
        <v>41310</v>
      </c>
      <c r="K441" t="str">
        <f>IF(Clean_Data!$I441="","Active","Exited")</f>
        <v>Active</v>
      </c>
      <c r="L441" t="str">
        <f ca="1">IF(Clean_Data!$K441="","",DATEDIF(Clean_Data!$K441,TODAY(),"Y"))</f>
        <v/>
      </c>
      <c r="M441">
        <f>IF(Raw_Data!$L441="","",VALUE(SUBSTITUTE(SUBSTITUTE(TRIM(Raw_Data!$L441),"$",""),"k","000")))</f>
        <v>69976</v>
      </c>
    </row>
    <row r="442" spans="1:13" x14ac:dyDescent="0.3">
      <c r="A442" t="str">
        <f>IF(Raw_Data!$A442="","E"&amp;TEXT(ROW()-1,"00000"),Raw_Data!$A442)</f>
        <v>E00441</v>
      </c>
      <c r="B442" t="s">
        <v>701</v>
      </c>
      <c r="C442" t="str">
        <f>IF(OR(PROPER(TRIM(Raw_Data!$B442))="M",PROPER(TRIM(Raw_Data!$B442))="MALE"),"Male",
IF(OR(PROPER(TRIM(Raw_Data!$B442))="F",PROPER(TRIM(Raw_Data!$B442))="FEMALE"),"Female","Unknown"))</f>
        <v>Male</v>
      </c>
      <c r="D442" t="str">
        <f>IF(TRIM(CLEAN(Raw_Data!$C442))="", "Unknown", PROPER(TRIM(Raw_Data!$C442)))</f>
        <v>Denver</v>
      </c>
      <c r="E442" t="str">
        <f>IF(TRIM(Raw_Data!$D442)="IT","IT",PROPER(TRIM(CLEAN(Raw_Data!$D442))))</f>
        <v>Marketing</v>
      </c>
      <c r="F442" t="str">
        <f>IF(OR(UPPER(TRIM(Raw_Data!E442))="COO",
UPPER(TRIM(Raw_Data!E442))="HR",
UPPER(TRIM(Raw_Data!E442))="CEO",
UPPER(TRIM(Raw_Data!E442))="CFO",
UPPER(TRIM(Raw_Data!E442))="CMO"),
UPPER(TRIM(Raw_Data!E442)),
PROPER(TRIM(CLEAN(Raw_Data!E442))))</f>
        <v>CMO</v>
      </c>
      <c r="G442" t="str">
        <f>SUBSTITUTE(PROPER(TRIM(CLEAN(Raw_Data!$F442)))," ","-")</f>
        <v>Full-Time</v>
      </c>
      <c r="H442" t="str">
        <f>PROPER(TRIM(CLEAN(Raw_Data!$G442)))</f>
        <v>Internal Referral</v>
      </c>
      <c r="I442" s="4" t="str">
        <f>TRIM(CLEAN(Raw_Data!H442))</f>
        <v>42256</v>
      </c>
      <c r="K442" t="str">
        <f>IF(Clean_Data!$I442="","Active","Exited")</f>
        <v>Active</v>
      </c>
      <c r="L442">
        <f ca="1">IF(Clean_Data!$K442="","",DATEDIF(Clean_Data!$K442,TODAY(),"Y"))</f>
        <v>34</v>
      </c>
      <c r="M442">
        <f>IF(Raw_Data!$L442="","",VALUE(SUBSTITUTE(SUBSTITUTE(TRIM(Raw_Data!$L442),"$",""),"k","000")))</f>
        <v>68881</v>
      </c>
    </row>
    <row r="443" spans="1:13" x14ac:dyDescent="0.3">
      <c r="A443" t="str">
        <f>IF(Raw_Data!$A443="","E"&amp;TEXT(ROW()-1,"00000"),Raw_Data!$A443)</f>
        <v>E00442</v>
      </c>
      <c r="B443" t="s">
        <v>702</v>
      </c>
      <c r="C443" t="str">
        <f>IF(OR(PROPER(TRIM(Raw_Data!$B443))="M",PROPER(TRIM(Raw_Data!$B443))="MALE"),"Male",
IF(OR(PROPER(TRIM(Raw_Data!$B443))="F",PROPER(TRIM(Raw_Data!$B443))="FEMALE"),"Female","Unknown"))</f>
        <v>Female</v>
      </c>
      <c r="D443" t="str">
        <f>IF(TRIM(CLEAN(Raw_Data!$C443))="", "Unknown", PROPER(TRIM(Raw_Data!$C443)))</f>
        <v>Unknown</v>
      </c>
      <c r="E443" t="str">
        <f>IF(TRIM(Raw_Data!$D443)="IT","IT",PROPER(TRIM(CLEAN(Raw_Data!$D443))))</f>
        <v>Operations</v>
      </c>
      <c r="F443" s="2" t="str">
        <f>UPPER(LEFT(Raw_Data!E443,2))&amp;MID(PROPER(Raw_Data!E443),3,LEN(Raw_Data!E443))</f>
        <v>HR Manager</v>
      </c>
      <c r="G443" t="str">
        <f>SUBSTITUTE(PROPER(TRIM(CLEAN(Raw_Data!$F443)))," ","-")</f>
        <v>Part-Time</v>
      </c>
      <c r="H443" t="str">
        <f>PROPER(TRIM(CLEAN(Raw_Data!$G443)))</f>
        <v/>
      </c>
      <c r="I443" s="4" t="str">
        <f>TRIM(CLEAN(Raw_Data!H443))</f>
        <v>41833</v>
      </c>
      <c r="K443" t="str">
        <f>IF(Clean_Data!$I443="","Active","Exited")</f>
        <v>Active</v>
      </c>
      <c r="L443">
        <f ca="1">IF(Clean_Data!$K443="","",DATEDIF(Clean_Data!$K443,TODAY(),"Y"))</f>
        <v>43</v>
      </c>
      <c r="M443">
        <f>IF(Raw_Data!$L443="","",VALUE(SUBSTITUTE(SUBSTITUTE(TRIM(Raw_Data!$L443),"$",""),"k","000")))</f>
        <v>37746</v>
      </c>
    </row>
    <row r="444" spans="1:13" x14ac:dyDescent="0.3">
      <c r="A444" t="str">
        <f>IF(Raw_Data!$A444="","E"&amp;TEXT(ROW()-1,"00000"),Raw_Data!$A444)</f>
        <v>E00443</v>
      </c>
      <c r="B444" t="s">
        <v>704</v>
      </c>
      <c r="C444" t="str">
        <f>IF(OR(PROPER(TRIM(Raw_Data!$B444))="M",PROPER(TRIM(Raw_Data!$B444))="MALE"),"Male",
IF(OR(PROPER(TRIM(Raw_Data!$B444))="F",PROPER(TRIM(Raw_Data!$B444))="FEMALE"),"Female","Unknown"))</f>
        <v>Male</v>
      </c>
      <c r="D444" t="str">
        <f>IF(TRIM(CLEAN(Raw_Data!$C444))="", "Unknown", PROPER(TRIM(Raw_Data!$C444)))</f>
        <v>New York</v>
      </c>
      <c r="E444" t="str">
        <f>IF(TRIM(Raw_Data!$D444)="IT","IT",PROPER(TRIM(CLEAN(Raw_Data!$D444))))</f>
        <v>Operations</v>
      </c>
      <c r="F444" t="str">
        <f>IF(OR(UPPER(TRIM(Raw_Data!E444))="COO",
UPPER(TRIM(Raw_Data!E444))="HR",
UPPER(TRIM(Raw_Data!E444))="CEO",
UPPER(TRIM(Raw_Data!E444))="CFO",
UPPER(TRIM(Raw_Data!E444))="CMO"),
UPPER(TRIM(Raw_Data!E444)),
PROPER(TRIM(CLEAN(Raw_Data!E444))))</f>
        <v>Developer</v>
      </c>
      <c r="G444" t="str">
        <f>SUBSTITUTE(PROPER(TRIM(CLEAN(Raw_Data!$F444)))," ","-")</f>
        <v>Part-Time</v>
      </c>
      <c r="H444" t="str">
        <f>PROPER(TRIM(CLEAN(Raw_Data!$G444)))</f>
        <v>Organic</v>
      </c>
      <c r="I444" s="4" t="str">
        <f>TRIM(CLEAN(Raw_Data!H444))</f>
        <v>40084</v>
      </c>
      <c r="K444" t="str">
        <f>IF(Clean_Data!$I444="","Active","Exited")</f>
        <v>Active</v>
      </c>
      <c r="L444">
        <f ca="1">IF(Clean_Data!$K444="","",DATEDIF(Clean_Data!$K444,TODAY(),"Y"))</f>
        <v>26</v>
      </c>
      <c r="M444">
        <f>IF(Raw_Data!$L444="","",VALUE(SUBSTITUTE(SUBSTITUTE(TRIM(Raw_Data!$L444),"$",""),"k","000")))</f>
        <v>97769</v>
      </c>
    </row>
    <row r="445" spans="1:13" x14ac:dyDescent="0.3">
      <c r="A445" t="str">
        <f>IF(Raw_Data!$A445="","E"&amp;TEXT(ROW()-1,"00000"),Raw_Data!$A445)</f>
        <v>E00444</v>
      </c>
      <c r="B445" t="s">
        <v>705</v>
      </c>
      <c r="C445" t="str">
        <f>IF(OR(PROPER(TRIM(Raw_Data!$B445))="M",PROPER(TRIM(Raw_Data!$B445))="MALE"),"Male",
IF(OR(PROPER(TRIM(Raw_Data!$B445))="F",PROPER(TRIM(Raw_Data!$B445))="FEMALE"),"Female","Unknown"))</f>
        <v>Male</v>
      </c>
      <c r="D445" t="str">
        <f>IF(TRIM(CLEAN(Raw_Data!$C445))="", "Unknown", PROPER(TRIM(Raw_Data!$C445)))</f>
        <v>Denver</v>
      </c>
      <c r="E445" t="str">
        <f>IF(TRIM(Raw_Data!$D445)="IT","IT",PROPER(TRIM(CLEAN(Raw_Data!$D445))))</f>
        <v>Accounting And Finance</v>
      </c>
      <c r="F445" t="str">
        <f>IF(OR(UPPER(TRIM(Raw_Data!E445))="COO",
UPPER(TRIM(Raw_Data!E445))="HR",
UPPER(TRIM(Raw_Data!E445))="CEO",
UPPER(TRIM(Raw_Data!E445))="CFO",
UPPER(TRIM(Raw_Data!E445))="CMO"),
UPPER(TRIM(Raw_Data!E445)),
PROPER(TRIM(CLEAN(Raw_Data!E445))))</f>
        <v>Developer</v>
      </c>
      <c r="G445" t="str">
        <f>SUBSTITUTE(PROPER(TRIM(CLEAN(Raw_Data!$F445)))," ","-")</f>
        <v/>
      </c>
      <c r="H445" t="str">
        <f>PROPER(TRIM(CLEAN(Raw_Data!$G445)))</f>
        <v/>
      </c>
      <c r="I445" s="4" t="str">
        <f>TRIM(CLEAN(Raw_Data!H445))</f>
        <v>41780</v>
      </c>
      <c r="K445" t="str">
        <f>IF(Clean_Data!$I445="","Active","Exited")</f>
        <v>Exited</v>
      </c>
      <c r="L445">
        <f ca="1">IF(Clean_Data!$K445="","",DATEDIF(Clean_Data!$K445,TODAY(),"Y"))</f>
        <v>20</v>
      </c>
      <c r="M445">
        <f>IF(Raw_Data!$L445="","",VALUE(SUBSTITUTE(SUBSTITUTE(TRIM(Raw_Data!$L445),"$",""),"k","000")))</f>
        <v>119545</v>
      </c>
    </row>
    <row r="446" spans="1:13" x14ac:dyDescent="0.3">
      <c r="A446" t="str">
        <f>IF(Raw_Data!$A446="","E"&amp;TEXT(ROW()-1,"00000"),Raw_Data!$A446)</f>
        <v>E00445</v>
      </c>
      <c r="B446" t="s">
        <v>707</v>
      </c>
      <c r="C446" t="str">
        <f>IF(OR(PROPER(TRIM(Raw_Data!$B446))="M",PROPER(TRIM(Raw_Data!$B446))="MALE"),"Male",
IF(OR(PROPER(TRIM(Raw_Data!$B446))="F",PROPER(TRIM(Raw_Data!$B446))="FEMALE"),"Female","Unknown"))</f>
        <v>Male</v>
      </c>
      <c r="D446" t="str">
        <f>IF(TRIM(CLEAN(Raw_Data!$C446))="", "Unknown", PROPER(TRIM(Raw_Data!$C446)))</f>
        <v>San Diego</v>
      </c>
      <c r="E446" t="str">
        <f>IF(TRIM(Raw_Data!$D446)="IT","IT",PROPER(TRIM(CLEAN(Raw_Data!$D446))))</f>
        <v>Customer Service</v>
      </c>
      <c r="F446" t="s">
        <v>6134</v>
      </c>
      <c r="G446" t="str">
        <f>SUBSTITUTE(PROPER(TRIM(CLEAN(Raw_Data!$F446)))," ","-")</f>
        <v>Part-Time</v>
      </c>
      <c r="H446" t="str">
        <f>PROPER(TRIM(CLEAN(Raw_Data!$G446)))</f>
        <v>Job Boards</v>
      </c>
      <c r="I446" s="4" t="str">
        <f>TRIM(CLEAN(Raw_Data!H446))</f>
        <v>41940</v>
      </c>
      <c r="K446" t="str">
        <f>IF(Clean_Data!$I446="","Active","Exited")</f>
        <v>Exited</v>
      </c>
      <c r="L446">
        <f ca="1">IF(Clean_Data!$K446="","",DATEDIF(Clean_Data!$K446,TODAY(),"Y"))</f>
        <v>42</v>
      </c>
      <c r="M446" t="str">
        <f>IF(Raw_Data!$L446="","",VALUE(SUBSTITUTE(SUBSTITUTE(TRIM(Raw_Data!$L446),"$",""),"k","000")))</f>
        <v/>
      </c>
    </row>
    <row r="447" spans="1:13" x14ac:dyDescent="0.3">
      <c r="A447" t="str">
        <f>IF(Raw_Data!$A447="","E"&amp;TEXT(ROW()-1,"00000"),Raw_Data!$A447)</f>
        <v>E00446</v>
      </c>
      <c r="B447" t="s">
        <v>708</v>
      </c>
      <c r="C447" t="str">
        <f>IF(OR(PROPER(TRIM(Raw_Data!$B447))="M",PROPER(TRIM(Raw_Data!$B447))="MALE"),"Male",
IF(OR(PROPER(TRIM(Raw_Data!$B447))="F",PROPER(TRIM(Raw_Data!$B447))="FEMALE"),"Female","Unknown"))</f>
        <v>Female</v>
      </c>
      <c r="D447" t="str">
        <f>IF(TRIM(CLEAN(Raw_Data!$C447))="", "Unknown", PROPER(TRIM(Raw_Data!$C447)))</f>
        <v>Unknown</v>
      </c>
      <c r="E447" t="str">
        <f>IF(TRIM(Raw_Data!$D447)="IT","IT",PROPER(TRIM(CLEAN(Raw_Data!$D447))))</f>
        <v>Marketing</v>
      </c>
      <c r="F447" t="str">
        <f>IF(OR(UPPER(TRIM(Raw_Data!E447))="COO",
UPPER(TRIM(Raw_Data!E447))="HR",
UPPER(TRIM(Raw_Data!E447))="CEO",
UPPER(TRIM(Raw_Data!E447))="CFO",
UPPER(TRIM(Raw_Data!E447))="CMO"),
UPPER(TRIM(Raw_Data!E447)),
PROPER(TRIM(CLEAN(Raw_Data!E447))))</f>
        <v>COO</v>
      </c>
      <c r="G447" t="str">
        <f>SUBSTITUTE(PROPER(TRIM(CLEAN(Raw_Data!$F447)))," ","-")</f>
        <v>Part-Time</v>
      </c>
      <c r="H447" t="str">
        <f>PROPER(TRIM(CLEAN(Raw_Data!$G447)))</f>
        <v>Online Portal</v>
      </c>
      <c r="I447" s="4" t="str">
        <f>TRIM(CLEAN(Raw_Data!H447))</f>
        <v>41188</v>
      </c>
      <c r="K447" t="str">
        <f>IF(Clean_Data!$I447="","Active","Exited")</f>
        <v>Active</v>
      </c>
      <c r="L447">
        <f ca="1">IF(Clean_Data!$K447="","",DATEDIF(Clean_Data!$K447,TODAY(),"Y"))</f>
        <v>38</v>
      </c>
      <c r="M447">
        <f>IF(Raw_Data!$L447="","",VALUE(SUBSTITUTE(SUBSTITUTE(TRIM(Raw_Data!$L447),"$",""),"k","000")))</f>
        <v>51248</v>
      </c>
    </row>
    <row r="448" spans="1:13" x14ac:dyDescent="0.3">
      <c r="A448" t="str">
        <f>IF(Raw_Data!$A448="","E"&amp;TEXT(ROW()-1,"00000"),Raw_Data!$A448)</f>
        <v>E00447</v>
      </c>
      <c r="B448" t="s">
        <v>709</v>
      </c>
      <c r="C448" t="str">
        <f>IF(OR(PROPER(TRIM(Raw_Data!$B448))="M",PROPER(TRIM(Raw_Data!$B448))="MALE"),"Male",
IF(OR(PROPER(TRIM(Raw_Data!$B448))="F",PROPER(TRIM(Raw_Data!$B448))="FEMALE"),"Female","Unknown"))</f>
        <v>Female</v>
      </c>
      <c r="D448" t="str">
        <f>IF(TRIM(CLEAN(Raw_Data!$C448))="", "Unknown", PROPER(TRIM(Raw_Data!$C448)))</f>
        <v>New York</v>
      </c>
      <c r="E448" t="str">
        <f>IF(TRIM(Raw_Data!$D448)="IT","IT",PROPER(TRIM(CLEAN(Raw_Data!$D448))))</f>
        <v>Customer Service</v>
      </c>
      <c r="F448" t="s">
        <v>6134</v>
      </c>
      <c r="G448" t="str">
        <f>SUBSTITUTE(PROPER(TRIM(CLEAN(Raw_Data!$F448)))," ","-")</f>
        <v>Full-Time</v>
      </c>
      <c r="H448" t="str">
        <f>PROPER(TRIM(CLEAN(Raw_Data!$G448)))</f>
        <v>Organic</v>
      </c>
      <c r="I448" s="4" t="str">
        <f>TRIM(CLEAN(Raw_Data!H448))</f>
        <v>44114</v>
      </c>
      <c r="K448" t="str">
        <f>IF(Clean_Data!$I448="","Active","Exited")</f>
        <v>Active</v>
      </c>
      <c r="L448">
        <f ca="1">IF(Clean_Data!$K448="","",DATEDIF(Clean_Data!$K448,TODAY(),"Y"))</f>
        <v>38</v>
      </c>
      <c r="M448">
        <f>IF(Raw_Data!$L448="","",VALUE(SUBSTITUTE(SUBSTITUTE(TRIM(Raw_Data!$L448),"$",""),"k","000")))</f>
        <v>30000</v>
      </c>
    </row>
    <row r="449" spans="1:13" x14ac:dyDescent="0.3">
      <c r="A449" t="str">
        <f>IF(Raw_Data!$A449="","E"&amp;TEXT(ROW()-1,"00000"),Raw_Data!$A449)</f>
        <v>E00448</v>
      </c>
      <c r="B449" t="s">
        <v>711</v>
      </c>
      <c r="C449" t="str">
        <f>IF(OR(PROPER(TRIM(Raw_Data!$B449))="M",PROPER(TRIM(Raw_Data!$B449))="MALE"),"Male",
IF(OR(PROPER(TRIM(Raw_Data!$B449))="F",PROPER(TRIM(Raw_Data!$B449))="FEMALE"),"Female","Unknown"))</f>
        <v>Unknown</v>
      </c>
      <c r="D449" t="str">
        <f>IF(TRIM(CLEAN(Raw_Data!$C449))="", "Unknown", PROPER(TRIM(Raw_Data!$C449)))</f>
        <v>Unknown</v>
      </c>
      <c r="E449" t="str">
        <f>IF(TRIM(Raw_Data!$D449)="IT","IT",PROPER(TRIM(CLEAN(Raw_Data!$D449))))</f>
        <v>Research</v>
      </c>
      <c r="F449" s="2" t="str">
        <f>UPPER(LEFT(Raw_Data!E449,2))&amp;MID(PROPER(Raw_Data!E449),3,LEN(Raw_Data!E449))</f>
        <v>HR Manager</v>
      </c>
      <c r="G449" t="str">
        <f>SUBSTITUTE(PROPER(TRIM(CLEAN(Raw_Data!$F449)))," ","-")</f>
        <v/>
      </c>
      <c r="H449" t="str">
        <f>PROPER(TRIM(CLEAN(Raw_Data!$G449)))</f>
        <v>Career Fairs</v>
      </c>
      <c r="I449" s="4" t="str">
        <f>TRIM(CLEAN(Raw_Data!H449))</f>
        <v>42719</v>
      </c>
      <c r="K449" t="str">
        <f>IF(Clean_Data!$I449="","Active","Exited")</f>
        <v>Active</v>
      </c>
      <c r="L449">
        <f ca="1">IF(Clean_Data!$K449="","",DATEDIF(Clean_Data!$K449,TODAY(),"Y"))</f>
        <v>50</v>
      </c>
      <c r="M449">
        <f>IF(Raw_Data!$L449="","",VALUE(SUBSTITUTE(SUBSTITUTE(TRIM(Raw_Data!$L449),"$",""),"k","000")))</f>
        <v>102253</v>
      </c>
    </row>
    <row r="450" spans="1:13" x14ac:dyDescent="0.3">
      <c r="A450" t="str">
        <f>IF(Raw_Data!$A450="","E"&amp;TEXT(ROW()-1,"00000"),Raw_Data!$A450)</f>
        <v>E00449</v>
      </c>
      <c r="B450" t="s">
        <v>6057</v>
      </c>
      <c r="C450" t="str">
        <f>IF(OR(PROPER(TRIM(Raw_Data!$B450))="M",PROPER(TRIM(Raw_Data!$B450))="MALE"),"Male",
IF(OR(PROPER(TRIM(Raw_Data!$B450))="F",PROPER(TRIM(Raw_Data!$B450))="FEMALE"),"Female","Unknown"))</f>
        <v>Unknown</v>
      </c>
      <c r="D450" t="str">
        <f>IF(TRIM(CLEAN(Raw_Data!$C450))="", "Unknown", PROPER(TRIM(Raw_Data!$C450)))</f>
        <v>New York</v>
      </c>
      <c r="E450" t="str">
        <f>IF(TRIM(Raw_Data!$D450)="IT","IT",PROPER(TRIM(CLEAN(Raw_Data!$D450))))</f>
        <v>Sales</v>
      </c>
      <c r="F450" t="str">
        <f>IF(OR(UPPER(TRIM(Raw_Data!E450))="COO",
UPPER(TRIM(Raw_Data!E450))="HR",
UPPER(TRIM(Raw_Data!E450))="CEO",
UPPER(TRIM(Raw_Data!E450))="CFO",
UPPER(TRIM(Raw_Data!E450))="CMO"),
UPPER(TRIM(Raw_Data!E450)),
PROPER(TRIM(CLEAN(Raw_Data!E450))))</f>
        <v>CMO</v>
      </c>
      <c r="G450" t="str">
        <f>SUBSTITUTE(PROPER(TRIM(CLEAN(Raw_Data!$F450)))," ","-")</f>
        <v>Hourly-Rate</v>
      </c>
      <c r="H450" t="str">
        <f>PROPER(TRIM(CLEAN(Raw_Data!$G450)))</f>
        <v>Career Fairs</v>
      </c>
      <c r="I450" s="4" t="str">
        <f>TRIM(CLEAN(Raw_Data!H450))</f>
        <v>44141</v>
      </c>
      <c r="K450" t="str">
        <f>IF(Clean_Data!$I450="","Active","Exited")</f>
        <v>Exited</v>
      </c>
      <c r="L450">
        <f ca="1">IF(Clean_Data!$K450="","",DATEDIF(Clean_Data!$K450,TODAY(),"Y"))</f>
        <v>26</v>
      </c>
      <c r="M450" t="str">
        <f>IF(Raw_Data!$L450="","",VALUE(SUBSTITUTE(SUBSTITUTE(TRIM(Raw_Data!$L450),"$",""),"k","000")))</f>
        <v/>
      </c>
    </row>
    <row r="451" spans="1:13" x14ac:dyDescent="0.3">
      <c r="A451" t="str">
        <f>IF(Raw_Data!$A451="","E"&amp;TEXT(ROW()-1,"00000"),Raw_Data!$A451)</f>
        <v>E00450</v>
      </c>
      <c r="B451" t="s">
        <v>713</v>
      </c>
      <c r="C451" t="str">
        <f>IF(OR(PROPER(TRIM(Raw_Data!$B451))="M",PROPER(TRIM(Raw_Data!$B451))="MALE"),"Male",
IF(OR(PROPER(TRIM(Raw_Data!$B451))="F",PROPER(TRIM(Raw_Data!$B451))="FEMALE"),"Female","Unknown"))</f>
        <v>Male</v>
      </c>
      <c r="D451" t="str">
        <f>IF(TRIM(CLEAN(Raw_Data!$C451))="", "Unknown", PROPER(TRIM(Raw_Data!$C451)))</f>
        <v>San Diego</v>
      </c>
      <c r="E451" t="str">
        <f>IF(TRIM(Raw_Data!$D451)="IT","IT",PROPER(TRIM(CLEAN(Raw_Data!$D451))))</f>
        <v>Research</v>
      </c>
      <c r="F451" t="str">
        <f>IF(OR(UPPER(TRIM(Raw_Data!E451))="COO",
UPPER(TRIM(Raw_Data!E451))="HR",
UPPER(TRIM(Raw_Data!E451))="CEO",
UPPER(TRIM(Raw_Data!E451))="CFO",
UPPER(TRIM(Raw_Data!E451))="CMO"),
UPPER(TRIM(Raw_Data!E451)),
PROPER(TRIM(CLEAN(Raw_Data!E451))))</f>
        <v>Sales Executive</v>
      </c>
      <c r="G451" t="str">
        <f>SUBSTITUTE(PROPER(TRIM(CLEAN(Raw_Data!$F451)))," ","-")</f>
        <v>Part-Time</v>
      </c>
      <c r="H451" t="str">
        <f>PROPER(TRIM(CLEAN(Raw_Data!$G451)))</f>
        <v>Career Fairs</v>
      </c>
      <c r="I451" s="4" t="str">
        <f>TRIM(CLEAN(Raw_Data!H451))</f>
        <v>42326</v>
      </c>
      <c r="K451" t="str">
        <f>IF(Clean_Data!$I451="","Active","Exited")</f>
        <v>Active</v>
      </c>
      <c r="L451">
        <f ca="1">IF(Clean_Data!$K451="","",DATEDIF(Clean_Data!$K451,TODAY(),"Y"))</f>
        <v>20</v>
      </c>
      <c r="M451" t="str">
        <f>IF(Raw_Data!$L451="","",VALUE(SUBSTITUTE(SUBSTITUTE(TRIM(Raw_Data!$L451),"$",""),"k","000")))</f>
        <v/>
      </c>
    </row>
    <row r="452" spans="1:13" x14ac:dyDescent="0.3">
      <c r="A452" t="str">
        <f>IF(Raw_Data!$A452="","E"&amp;TEXT(ROW()-1,"00000"),Raw_Data!$A452)</f>
        <v>E00451</v>
      </c>
      <c r="B452" t="s">
        <v>714</v>
      </c>
      <c r="C452" t="str">
        <f>IF(OR(PROPER(TRIM(Raw_Data!$B452))="M",PROPER(TRIM(Raw_Data!$B452))="MALE"),"Male",
IF(OR(PROPER(TRIM(Raw_Data!$B452))="F",PROPER(TRIM(Raw_Data!$B452))="FEMALE"),"Female","Unknown"))</f>
        <v>Unknown</v>
      </c>
      <c r="D452" t="str">
        <f>IF(TRIM(CLEAN(Raw_Data!$C452))="", "Unknown", PROPER(TRIM(Raw_Data!$C452)))</f>
        <v>San Diego</v>
      </c>
      <c r="E452" t="str">
        <f>IF(TRIM(Raw_Data!$D452)="IT","IT",PROPER(TRIM(CLEAN(Raw_Data!$D452))))</f>
        <v/>
      </c>
      <c r="F452" t="str">
        <f>IF(OR(UPPER(TRIM(Raw_Data!E452))="COO",
UPPER(TRIM(Raw_Data!E452))="HR",
UPPER(TRIM(Raw_Data!E452))="CEO",
UPPER(TRIM(Raw_Data!E452))="CFO",
UPPER(TRIM(Raw_Data!E452))="CMO"),
UPPER(TRIM(Raw_Data!E452)),
PROPER(TRIM(CLEAN(Raw_Data!E452))))</f>
        <v>Copywriter</v>
      </c>
      <c r="G452" t="str">
        <f>SUBSTITUTE(PROPER(TRIM(CLEAN(Raw_Data!$F452)))," ","-")</f>
        <v>Hourly-Rate</v>
      </c>
      <c r="H452" t="str">
        <f>PROPER(TRIM(CLEAN(Raw_Data!$G452)))</f>
        <v>Organic</v>
      </c>
      <c r="I452" s="4" t="str">
        <f>TRIM(CLEAN(Raw_Data!H452))</f>
        <v>41951</v>
      </c>
      <c r="K452" t="str">
        <f>IF(Clean_Data!$I452="","Active","Exited")</f>
        <v>Exited</v>
      </c>
      <c r="L452">
        <f ca="1">IF(Clean_Data!$K452="","",DATEDIF(Clean_Data!$K452,TODAY(),"Y"))</f>
        <v>57</v>
      </c>
      <c r="M452">
        <f>IF(Raw_Data!$L452="","",VALUE(SUBSTITUTE(SUBSTITUTE(TRIM(Raw_Data!$L452),"$",""),"k","000")))</f>
        <v>36489</v>
      </c>
    </row>
    <row r="453" spans="1:13" x14ac:dyDescent="0.3">
      <c r="A453" t="str">
        <f>IF(Raw_Data!$A453="","E"&amp;TEXT(ROW()-1,"00000"),Raw_Data!$A453)</f>
        <v>E00452</v>
      </c>
      <c r="B453" t="s">
        <v>715</v>
      </c>
      <c r="C453" t="str">
        <f>IF(OR(PROPER(TRIM(Raw_Data!$B453))="M",PROPER(TRIM(Raw_Data!$B453))="MALE"),"Male",
IF(OR(PROPER(TRIM(Raw_Data!$B453))="F",PROPER(TRIM(Raw_Data!$B453))="FEMALE"),"Female","Unknown"))</f>
        <v>Female</v>
      </c>
      <c r="D453" t="str">
        <f>IF(TRIM(CLEAN(Raw_Data!$C453))="", "Unknown", PROPER(TRIM(Raw_Data!$C453)))</f>
        <v>Austin</v>
      </c>
      <c r="E453" t="str">
        <f>IF(TRIM(Raw_Data!$D453)="IT","IT",PROPER(TRIM(CLEAN(Raw_Data!$D453))))</f>
        <v/>
      </c>
      <c r="F453" t="str">
        <f>IF(OR(UPPER(TRIM(Raw_Data!E453))="COO",
UPPER(TRIM(Raw_Data!E453))="HR",
UPPER(TRIM(Raw_Data!E453))="CEO",
UPPER(TRIM(Raw_Data!E453))="CFO",
UPPER(TRIM(Raw_Data!E453))="CMO"),
UPPER(TRIM(Raw_Data!E453)),
PROPER(TRIM(CLEAN(Raw_Data!E453))))</f>
        <v>Developer</v>
      </c>
      <c r="G453" t="str">
        <f>SUBSTITUTE(PROPER(TRIM(CLEAN(Raw_Data!$F453)))," ","-")</f>
        <v>Hourly-Rate</v>
      </c>
      <c r="H453" t="str">
        <f>PROPER(TRIM(CLEAN(Raw_Data!$G453)))</f>
        <v/>
      </c>
      <c r="I453" s="4" t="str">
        <f>TRIM(CLEAN(Raw_Data!H453))</f>
        <v>42283</v>
      </c>
      <c r="K453" t="str">
        <f>IF(Clean_Data!$I453="","Active","Exited")</f>
        <v>Active</v>
      </c>
      <c r="L453">
        <f ca="1">IF(Clean_Data!$K453="","",DATEDIF(Clean_Data!$K453,TODAY(),"Y"))</f>
        <v>54</v>
      </c>
      <c r="M453">
        <f>IF(Raw_Data!$L453="","",VALUE(SUBSTITUTE(SUBSTITUTE(TRIM(Raw_Data!$L453),"$",""),"k","000")))</f>
        <v>116174</v>
      </c>
    </row>
    <row r="454" spans="1:13" x14ac:dyDescent="0.3">
      <c r="A454" t="str">
        <f>IF(Raw_Data!$A454="","E"&amp;TEXT(ROW()-1,"00000"),Raw_Data!$A454)</f>
        <v>E00453</v>
      </c>
      <c r="B454" t="s">
        <v>716</v>
      </c>
      <c r="C454" t="str">
        <f>IF(OR(PROPER(TRIM(Raw_Data!$B454))="M",PROPER(TRIM(Raw_Data!$B454))="MALE"),"Male",
IF(OR(PROPER(TRIM(Raw_Data!$B454))="F",PROPER(TRIM(Raw_Data!$B454))="FEMALE"),"Female","Unknown"))</f>
        <v>Female</v>
      </c>
      <c r="D454" t="str">
        <f>IF(TRIM(CLEAN(Raw_Data!$C454))="", "Unknown", PROPER(TRIM(Raw_Data!$C454)))</f>
        <v>Unknown</v>
      </c>
      <c r="E454" t="str">
        <f>IF(TRIM(Raw_Data!$D454)="IT","IT",PROPER(TRIM(CLEAN(Raw_Data!$D454))))</f>
        <v>IT</v>
      </c>
      <c r="F454" t="str">
        <f>IF(OR(UPPER(TRIM(Raw_Data!E454))="COO",
UPPER(TRIM(Raw_Data!E454))="HR",
UPPER(TRIM(Raw_Data!E454))="CEO",
UPPER(TRIM(Raw_Data!E454))="CFO",
UPPER(TRIM(Raw_Data!E454))="CMO"),
UPPER(TRIM(Raw_Data!E454)),
PROPER(TRIM(CLEAN(Raw_Data!E454))))</f>
        <v>Accountant</v>
      </c>
      <c r="G454" t="str">
        <f>SUBSTITUTE(PROPER(TRIM(CLEAN(Raw_Data!$F454)))," ","-")</f>
        <v/>
      </c>
      <c r="H454" t="str">
        <f>PROPER(TRIM(CLEAN(Raw_Data!$G454)))</f>
        <v>Job Boards</v>
      </c>
      <c r="I454" s="4" t="str">
        <f>TRIM(CLEAN(Raw_Data!H454))</f>
        <v>N/A</v>
      </c>
      <c r="K454" t="str">
        <f>IF(Clean_Data!$I454="","Active","Exited")</f>
        <v>Active</v>
      </c>
      <c r="L454">
        <f ca="1">IF(Clean_Data!$K454="","",DATEDIF(Clean_Data!$K454,TODAY(),"Y"))</f>
        <v>38</v>
      </c>
      <c r="M454">
        <f>IF(Raw_Data!$L454="","",VALUE(SUBSTITUTE(SUBSTITUTE(TRIM(Raw_Data!$L454),"$",""),"k","000")))</f>
        <v>104805</v>
      </c>
    </row>
    <row r="455" spans="1:13" x14ac:dyDescent="0.3">
      <c r="A455" t="str">
        <f>IF(Raw_Data!$A455="","E"&amp;TEXT(ROW()-1,"00000"),Raw_Data!$A455)</f>
        <v>E00454</v>
      </c>
      <c r="B455" t="s">
        <v>717</v>
      </c>
      <c r="C455" t="str">
        <f>IF(OR(PROPER(TRIM(Raw_Data!$B455))="M",PROPER(TRIM(Raw_Data!$B455))="MALE"),"Male",
IF(OR(PROPER(TRIM(Raw_Data!$B455))="F",PROPER(TRIM(Raw_Data!$B455))="FEMALE"),"Female","Unknown"))</f>
        <v>Male</v>
      </c>
      <c r="D455" t="str">
        <f>IF(TRIM(CLEAN(Raw_Data!$C455))="", "Unknown", PROPER(TRIM(Raw_Data!$C455)))</f>
        <v>Denver</v>
      </c>
      <c r="E455" t="str">
        <f>IF(TRIM(Raw_Data!$D455)="IT","IT",PROPER(TRIM(CLEAN(Raw_Data!$D455))))</f>
        <v>Administrative</v>
      </c>
      <c r="F455" t="str">
        <f>IF(OR(UPPER(TRIM(Raw_Data!E455))="COO",
UPPER(TRIM(Raw_Data!E455))="HR",
UPPER(TRIM(Raw_Data!E455))="CEO",
UPPER(TRIM(Raw_Data!E455))="CFO",
UPPER(TRIM(Raw_Data!E455))="CMO"),
UPPER(TRIM(Raw_Data!E455)),
PROPER(TRIM(CLEAN(Raw_Data!E455))))</f>
        <v>CEO</v>
      </c>
      <c r="G455" t="str">
        <f>SUBSTITUTE(PROPER(TRIM(CLEAN(Raw_Data!$F455)))," ","-")</f>
        <v>Hourly-Rate</v>
      </c>
      <c r="H455" t="str">
        <f>PROPER(TRIM(CLEAN(Raw_Data!$G455)))</f>
        <v/>
      </c>
      <c r="I455" s="4" t="str">
        <f>TRIM(CLEAN(Raw_Data!H455))</f>
        <v>44065</v>
      </c>
      <c r="K455" t="str">
        <f>IF(Clean_Data!$I455="","Active","Exited")</f>
        <v>Exited</v>
      </c>
      <c r="L455">
        <f ca="1">IF(Clean_Data!$K455="","",DATEDIF(Clean_Data!$K455,TODAY(),"Y"))</f>
        <v>40</v>
      </c>
      <c r="M455" t="str">
        <f>IF(Raw_Data!$L455="","",VALUE(SUBSTITUTE(SUBSTITUTE(TRIM(Raw_Data!$L455),"$",""),"k","000")))</f>
        <v/>
      </c>
    </row>
    <row r="456" spans="1:13" x14ac:dyDescent="0.3">
      <c r="A456" t="str">
        <f>IF(Raw_Data!$A456="","E"&amp;TEXT(ROW()-1,"00000"),Raw_Data!$A456)</f>
        <v>E00455</v>
      </c>
      <c r="B456" t="s">
        <v>718</v>
      </c>
      <c r="C456" t="str">
        <f>IF(OR(PROPER(TRIM(Raw_Data!$B456))="M",PROPER(TRIM(Raw_Data!$B456))="MALE"),"Male",
IF(OR(PROPER(TRIM(Raw_Data!$B456))="F",PROPER(TRIM(Raw_Data!$B456))="FEMALE"),"Female","Unknown"))</f>
        <v>Male</v>
      </c>
      <c r="D456" t="str">
        <f>IF(TRIM(CLEAN(Raw_Data!$C456))="", "Unknown", PROPER(TRIM(Raw_Data!$C456)))</f>
        <v>Miami</v>
      </c>
      <c r="E456" t="str">
        <f>IF(TRIM(Raw_Data!$D456)="IT","IT",PROPER(TRIM(CLEAN(Raw_Data!$D456))))</f>
        <v>Human Resources</v>
      </c>
      <c r="F456" t="str">
        <f>IF(OR(UPPER(TRIM(Raw_Data!E456))="COO",
UPPER(TRIM(Raw_Data!E456))="HR",
UPPER(TRIM(Raw_Data!E456))="CEO",
UPPER(TRIM(Raw_Data!E456))="CFO",
UPPER(TRIM(Raw_Data!E456))="CMO"),
UPPER(TRIM(Raw_Data!E456)),
PROPER(TRIM(CLEAN(Raw_Data!E456))))</f>
        <v>Developer</v>
      </c>
      <c r="G456" t="str">
        <f>SUBSTITUTE(PROPER(TRIM(CLEAN(Raw_Data!$F456)))," ","-")</f>
        <v>Full-Time</v>
      </c>
      <c r="H456" t="str">
        <f>PROPER(TRIM(CLEAN(Raw_Data!$G456)))</f>
        <v>Organic</v>
      </c>
      <c r="I456" s="4" t="str">
        <f>TRIM(CLEAN(Raw_Data!H456))</f>
        <v>40479</v>
      </c>
      <c r="K456" t="str">
        <f>IF(Clean_Data!$I456="","Active","Exited")</f>
        <v>Exited</v>
      </c>
      <c r="L456">
        <f ca="1">IF(Clean_Data!$K456="","",DATEDIF(Clean_Data!$K456,TODAY(),"Y"))</f>
        <v>64</v>
      </c>
      <c r="M456" t="str">
        <f>IF(Raw_Data!$L456="","",VALUE(SUBSTITUTE(SUBSTITUTE(TRIM(Raw_Data!$L456),"$",""),"k","000")))</f>
        <v/>
      </c>
    </row>
    <row r="457" spans="1:13" x14ac:dyDescent="0.3">
      <c r="A457" t="str">
        <f>IF(Raw_Data!$A457="","E"&amp;TEXT(ROW()-1,"00000"),Raw_Data!$A457)</f>
        <v>E00456</v>
      </c>
      <c r="B457" t="s">
        <v>719</v>
      </c>
      <c r="C457" t="str">
        <f>IF(OR(PROPER(TRIM(Raw_Data!$B457))="M",PROPER(TRIM(Raw_Data!$B457))="MALE"),"Male",
IF(OR(PROPER(TRIM(Raw_Data!$B457))="F",PROPER(TRIM(Raw_Data!$B457))="FEMALE"),"Female","Unknown"))</f>
        <v>Unknown</v>
      </c>
      <c r="D457" t="str">
        <f>IF(TRIM(CLEAN(Raw_Data!$C457))="", "Unknown", PROPER(TRIM(Raw_Data!$C457)))</f>
        <v>New York</v>
      </c>
      <c r="E457" t="str">
        <f>IF(TRIM(Raw_Data!$D457)="IT","IT",PROPER(TRIM(CLEAN(Raw_Data!$D457))))</f>
        <v/>
      </c>
      <c r="F457" t="str">
        <f>IF(OR(UPPER(TRIM(Raw_Data!E457))="COO",
UPPER(TRIM(Raw_Data!E457))="HR",
UPPER(TRIM(Raw_Data!E457))="CEO",
UPPER(TRIM(Raw_Data!E457))="CFO",
UPPER(TRIM(Raw_Data!E457))="CMO"),
UPPER(TRIM(Raw_Data!E457)),
PROPER(TRIM(CLEAN(Raw_Data!E457))))</f>
        <v>Engineer</v>
      </c>
      <c r="G457" t="str">
        <f>SUBSTITUTE(PROPER(TRIM(CLEAN(Raw_Data!$F457)))," ","-")</f>
        <v>Full-Time</v>
      </c>
      <c r="H457" t="str">
        <f>PROPER(TRIM(CLEAN(Raw_Data!$G457)))</f>
        <v>Recruiting Agency</v>
      </c>
      <c r="I457" s="4" t="str">
        <f>TRIM(CLEAN(Raw_Data!H457))</f>
        <v>41825</v>
      </c>
      <c r="K457" t="str">
        <f>IF(Clean_Data!$I457="","Active","Exited")</f>
        <v>Active</v>
      </c>
      <c r="L457">
        <f ca="1">IF(Clean_Data!$K457="","",DATEDIF(Clean_Data!$K457,TODAY(),"Y"))</f>
        <v>37</v>
      </c>
      <c r="M457" t="str">
        <f>IF(Raw_Data!$L457="","",VALUE(SUBSTITUTE(SUBSTITUTE(TRIM(Raw_Data!$L457),"$",""),"k","000")))</f>
        <v/>
      </c>
    </row>
    <row r="458" spans="1:13" x14ac:dyDescent="0.3">
      <c r="A458" t="str">
        <f>IF(Raw_Data!$A458="","E"&amp;TEXT(ROW()-1,"00000"),Raw_Data!$A458)</f>
        <v>E00457</v>
      </c>
      <c r="B458" t="s">
        <v>720</v>
      </c>
      <c r="C458" t="str">
        <f>IF(OR(PROPER(TRIM(Raw_Data!$B458))="M",PROPER(TRIM(Raw_Data!$B458))="MALE"),"Male",
IF(OR(PROPER(TRIM(Raw_Data!$B458))="F",PROPER(TRIM(Raw_Data!$B458))="FEMALE"),"Female","Unknown"))</f>
        <v>Male</v>
      </c>
      <c r="D458" t="str">
        <f>IF(TRIM(CLEAN(Raw_Data!$C458))="", "Unknown", PROPER(TRIM(Raw_Data!$C458)))</f>
        <v>Miami</v>
      </c>
      <c r="E458" t="str">
        <f>IF(TRIM(Raw_Data!$D458)="IT","IT",PROPER(TRIM(CLEAN(Raw_Data!$D458))))</f>
        <v>Legal</v>
      </c>
      <c r="F458" t="str">
        <f>IF(OR(UPPER(TRIM(Raw_Data!E458))="COO",
UPPER(TRIM(Raw_Data!E458))="HR",
UPPER(TRIM(Raw_Data!E458))="CEO",
UPPER(TRIM(Raw_Data!E458))="CFO",
UPPER(TRIM(Raw_Data!E458))="CMO"),
UPPER(TRIM(Raw_Data!E458)),
PROPER(TRIM(CLEAN(Raw_Data!E458))))</f>
        <v>Developer</v>
      </c>
      <c r="G458" t="str">
        <f>SUBSTITUTE(PROPER(TRIM(CLEAN(Raw_Data!$F458)))," ","-")</f>
        <v/>
      </c>
      <c r="H458" t="str">
        <f>PROPER(TRIM(CLEAN(Raw_Data!$G458)))</f>
        <v>Recruiting Agency</v>
      </c>
      <c r="I458" s="4" t="str">
        <f>TRIM(CLEAN(Raw_Data!H458))</f>
        <v>42763</v>
      </c>
      <c r="K458" t="str">
        <f>IF(Clean_Data!$I458="","Active","Exited")</f>
        <v>Active</v>
      </c>
      <c r="L458">
        <f ca="1">IF(Clean_Data!$K458="","",DATEDIF(Clean_Data!$K458,TODAY(),"Y"))</f>
        <v>50</v>
      </c>
      <c r="M458">
        <f>IF(Raw_Data!$L458="","",VALUE(SUBSTITUTE(SUBSTITUTE(TRIM(Raw_Data!$L458),"$",""),"k","000")))</f>
        <v>96058</v>
      </c>
    </row>
    <row r="459" spans="1:13" x14ac:dyDescent="0.3">
      <c r="A459" t="str">
        <f>IF(Raw_Data!$A459="","E"&amp;TEXT(ROW()-1,"00000"),Raw_Data!$A459)</f>
        <v>E00458</v>
      </c>
      <c r="B459" t="s">
        <v>721</v>
      </c>
      <c r="C459" t="str">
        <f>IF(OR(PROPER(TRIM(Raw_Data!$B459))="M",PROPER(TRIM(Raw_Data!$B459))="MALE"),"Male",
IF(OR(PROPER(TRIM(Raw_Data!$B459))="F",PROPER(TRIM(Raw_Data!$B459))="FEMALE"),"Female","Unknown"))</f>
        <v>Female</v>
      </c>
      <c r="D459" t="str">
        <f>IF(TRIM(CLEAN(Raw_Data!$C459))="", "Unknown", PROPER(TRIM(Raw_Data!$C459)))</f>
        <v>Denver</v>
      </c>
      <c r="E459" t="str">
        <f>IF(TRIM(Raw_Data!$D459)="IT","IT",PROPER(TRIM(CLEAN(Raw_Data!$D459))))</f>
        <v>Customer Service</v>
      </c>
      <c r="F459" t="str">
        <f>IF(OR(UPPER(TRIM(Raw_Data!E459))="COO",
UPPER(TRIM(Raw_Data!E459))="HR",
UPPER(TRIM(Raw_Data!E459))="CEO",
UPPER(TRIM(Raw_Data!E459))="CFO",
UPPER(TRIM(Raw_Data!E459))="CMO"),
UPPER(TRIM(Raw_Data!E459)),
PROPER(TRIM(CLEAN(Raw_Data!E459))))</f>
        <v>CEO</v>
      </c>
      <c r="G459" t="str">
        <f>SUBSTITUTE(PROPER(TRIM(CLEAN(Raw_Data!$F459)))," ","-")</f>
        <v>Hourly-Rate</v>
      </c>
      <c r="H459" t="str">
        <f>PROPER(TRIM(CLEAN(Raw_Data!$G459)))</f>
        <v>Internal Referral</v>
      </c>
      <c r="I459" s="4" t="str">
        <f>TRIM(CLEAN(Raw_Data!H459))</f>
        <v>44033</v>
      </c>
      <c r="K459" t="str">
        <f>IF(Clean_Data!$I459="","Active","Exited")</f>
        <v>Active</v>
      </c>
      <c r="L459">
        <f ca="1">IF(Clean_Data!$K459="","",DATEDIF(Clean_Data!$K459,TODAY(),"Y"))</f>
        <v>31</v>
      </c>
      <c r="M459" t="str">
        <f>IF(Raw_Data!$L459="","",VALUE(SUBSTITUTE(SUBSTITUTE(TRIM(Raw_Data!$L459),"$",""),"k","000")))</f>
        <v/>
      </c>
    </row>
    <row r="460" spans="1:13" x14ac:dyDescent="0.3">
      <c r="A460" t="str">
        <f>IF(Raw_Data!$A460="","E"&amp;TEXT(ROW()-1,"00000"),Raw_Data!$A460)</f>
        <v>E00459</v>
      </c>
      <c r="B460" t="s">
        <v>723</v>
      </c>
      <c r="C460" t="str">
        <f>IF(OR(PROPER(TRIM(Raw_Data!$B460))="M",PROPER(TRIM(Raw_Data!$B460))="MALE"),"Male",
IF(OR(PROPER(TRIM(Raw_Data!$B460))="F",PROPER(TRIM(Raw_Data!$B460))="FEMALE"),"Female","Unknown"))</f>
        <v>Male</v>
      </c>
      <c r="D460" t="str">
        <f>IF(TRIM(CLEAN(Raw_Data!$C460))="", "Unknown", PROPER(TRIM(Raw_Data!$C460)))</f>
        <v>Austin</v>
      </c>
      <c r="E460" t="str">
        <f>IF(TRIM(Raw_Data!$D460)="IT","IT",PROPER(TRIM(CLEAN(Raw_Data!$D460))))</f>
        <v>Legal</v>
      </c>
      <c r="F460" t="str">
        <f>IF(OR(UPPER(TRIM(Raw_Data!E460))="COO",
UPPER(TRIM(Raw_Data!E460))="HR",
UPPER(TRIM(Raw_Data!E460))="CEO",
UPPER(TRIM(Raw_Data!E460))="CFO",
UPPER(TRIM(Raw_Data!E460))="CMO"),
UPPER(TRIM(Raw_Data!E460)),
PROPER(TRIM(CLEAN(Raw_Data!E460))))</f>
        <v>Developer</v>
      </c>
      <c r="G460" t="str">
        <f>SUBSTITUTE(PROPER(TRIM(CLEAN(Raw_Data!$F460)))," ","-")</f>
        <v/>
      </c>
      <c r="H460" t="str">
        <f>PROPER(TRIM(CLEAN(Raw_Data!$G460)))</f>
        <v>Job Boards</v>
      </c>
      <c r="I460" s="4" t="str">
        <f>TRIM(CLEAN(Raw_Data!H460))</f>
        <v>43863</v>
      </c>
      <c r="K460" t="str">
        <f>IF(Clean_Data!$I460="","Active","Exited")</f>
        <v>Exited</v>
      </c>
      <c r="L460">
        <f ca="1">IF(Clean_Data!$K460="","",DATEDIF(Clean_Data!$K460,TODAY(),"Y"))</f>
        <v>45</v>
      </c>
      <c r="M460">
        <f>IF(Raw_Data!$L460="","",VALUE(SUBSTITUTE(SUBSTITUTE(TRIM(Raw_Data!$L460),"$",""),"k","000")))</f>
        <v>103716</v>
      </c>
    </row>
    <row r="461" spans="1:13" x14ac:dyDescent="0.3">
      <c r="A461" t="str">
        <f>IF(Raw_Data!$A461="","E"&amp;TEXT(ROW()-1,"00000"),Raw_Data!$A461)</f>
        <v>E00460</v>
      </c>
      <c r="B461" t="s">
        <v>724</v>
      </c>
      <c r="C461" t="str">
        <f>IF(OR(PROPER(TRIM(Raw_Data!$B461))="M",PROPER(TRIM(Raw_Data!$B461))="MALE"),"Male",
IF(OR(PROPER(TRIM(Raw_Data!$B461))="F",PROPER(TRIM(Raw_Data!$B461))="FEMALE"),"Female","Unknown"))</f>
        <v>Female</v>
      </c>
      <c r="D461" t="str">
        <f>IF(TRIM(CLEAN(Raw_Data!$C461))="", "Unknown", PROPER(TRIM(Raw_Data!$C461)))</f>
        <v>Miami</v>
      </c>
      <c r="E461" t="str">
        <f>IF(TRIM(Raw_Data!$D461)="IT","IT",PROPER(TRIM(CLEAN(Raw_Data!$D461))))</f>
        <v>Marketing</v>
      </c>
      <c r="F461" t="str">
        <f>IF(OR(UPPER(TRIM(Raw_Data!E461))="COO",
UPPER(TRIM(Raw_Data!E461))="HR",
UPPER(TRIM(Raw_Data!E461))="CEO",
UPPER(TRIM(Raw_Data!E461))="CFO",
UPPER(TRIM(Raw_Data!E461))="CMO"),
UPPER(TRIM(Raw_Data!E461)),
PROPER(TRIM(CLEAN(Raw_Data!E461))))</f>
        <v>CEO</v>
      </c>
      <c r="G461" t="str">
        <f>SUBSTITUTE(PROPER(TRIM(CLEAN(Raw_Data!$F461)))," ","-")</f>
        <v>Part-Time</v>
      </c>
      <c r="H461" t="str">
        <f>PROPER(TRIM(CLEAN(Raw_Data!$G461)))</f>
        <v>Job Boards</v>
      </c>
      <c r="I461" s="4" t="str">
        <f>TRIM(CLEAN(Raw_Data!H461))</f>
        <v>43343</v>
      </c>
      <c r="K461" t="str">
        <f>IF(Clean_Data!$I461="","Active","Exited")</f>
        <v>Active</v>
      </c>
      <c r="L461">
        <f ca="1">IF(Clean_Data!$K461="","",DATEDIF(Clean_Data!$K461,TODAY(),"Y"))</f>
        <v>44</v>
      </c>
      <c r="M461">
        <f>IF(Raw_Data!$L461="","",VALUE(SUBSTITUTE(SUBSTITUTE(TRIM(Raw_Data!$L461),"$",""),"k","000")))</f>
        <v>30137</v>
      </c>
    </row>
    <row r="462" spans="1:13" x14ac:dyDescent="0.3">
      <c r="A462" t="str">
        <f>IF(Raw_Data!$A462="","E"&amp;TEXT(ROW()-1,"00000"),Raw_Data!$A462)</f>
        <v>E00461</v>
      </c>
      <c r="B462" t="s">
        <v>725</v>
      </c>
      <c r="C462" t="str">
        <f>IF(OR(PROPER(TRIM(Raw_Data!$B462))="M",PROPER(TRIM(Raw_Data!$B462))="MALE"),"Male",
IF(OR(PROPER(TRIM(Raw_Data!$B462))="F",PROPER(TRIM(Raw_Data!$B462))="FEMALE"),"Female","Unknown"))</f>
        <v>Male</v>
      </c>
      <c r="D462" t="str">
        <f>IF(TRIM(CLEAN(Raw_Data!$C462))="", "Unknown", PROPER(TRIM(Raw_Data!$C462)))</f>
        <v>Seattle</v>
      </c>
      <c r="E462" t="str">
        <f>IF(TRIM(Raw_Data!$D462)="IT","IT",PROPER(TRIM(CLEAN(Raw_Data!$D462))))</f>
        <v>IT</v>
      </c>
      <c r="F462" s="2" t="str">
        <f>UPPER(LEFT(Raw_Data!E462,2))&amp;MID(PROPER(Raw_Data!E462),3,LEN(Raw_Data!E462))</f>
        <v>HR Manager</v>
      </c>
      <c r="G462" t="str">
        <f>SUBSTITUTE(PROPER(TRIM(CLEAN(Raw_Data!$F462)))," ","-")</f>
        <v/>
      </c>
      <c r="H462" t="str">
        <f>PROPER(TRIM(CLEAN(Raw_Data!$G462)))</f>
        <v/>
      </c>
      <c r="I462" s="4" t="str">
        <f>TRIM(CLEAN(Raw_Data!H462))</f>
        <v>40607</v>
      </c>
      <c r="K462" t="str">
        <f>IF(Clean_Data!$I462="","Active","Exited")</f>
        <v>Active</v>
      </c>
      <c r="L462">
        <f ca="1">IF(Clean_Data!$K462="","",DATEDIF(Clean_Data!$K462,TODAY(),"Y"))</f>
        <v>38</v>
      </c>
      <c r="M462">
        <f>IF(Raw_Data!$L462="","",VALUE(SUBSTITUTE(SUBSTITUTE(TRIM(Raw_Data!$L462),"$",""),"k","000")))</f>
        <v>88515</v>
      </c>
    </row>
    <row r="463" spans="1:13" x14ac:dyDescent="0.3">
      <c r="A463" t="str">
        <f>IF(Raw_Data!$A463="","E"&amp;TEXT(ROW()-1,"00000"),Raw_Data!$A463)</f>
        <v>E00462</v>
      </c>
      <c r="B463" t="s">
        <v>726</v>
      </c>
      <c r="C463" t="str">
        <f>IF(OR(PROPER(TRIM(Raw_Data!$B463))="M",PROPER(TRIM(Raw_Data!$B463))="MALE"),"Male",
IF(OR(PROPER(TRIM(Raw_Data!$B463))="F",PROPER(TRIM(Raw_Data!$B463))="FEMALE"),"Female","Unknown"))</f>
        <v>Male</v>
      </c>
      <c r="D463" t="str">
        <f>IF(TRIM(CLEAN(Raw_Data!$C463))="", "Unknown", PROPER(TRIM(Raw_Data!$C463)))</f>
        <v>Austin</v>
      </c>
      <c r="E463" t="str">
        <f>IF(TRIM(Raw_Data!$D463)="IT","IT",PROPER(TRIM(CLEAN(Raw_Data!$D463))))</f>
        <v>Human Resources</v>
      </c>
      <c r="F463" t="str">
        <f>IF(OR(UPPER(TRIM(Raw_Data!E463))="COO",
UPPER(TRIM(Raw_Data!E463))="HR",
UPPER(TRIM(Raw_Data!E463))="CEO",
UPPER(TRIM(Raw_Data!E463))="CFO",
UPPER(TRIM(Raw_Data!E463))="CMO"),
UPPER(TRIM(Raw_Data!E463)),
PROPER(TRIM(CLEAN(Raw_Data!E463))))</f>
        <v>Designer</v>
      </c>
      <c r="G463" t="str">
        <f>SUBSTITUTE(PROPER(TRIM(CLEAN(Raw_Data!$F463)))," ","-")</f>
        <v/>
      </c>
      <c r="H463" t="str">
        <f>PROPER(TRIM(CLEAN(Raw_Data!$G463)))</f>
        <v>Career Fairs</v>
      </c>
      <c r="I463" s="4" t="str">
        <f>TRIM(CLEAN(Raw_Data!H463))</f>
        <v>43695</v>
      </c>
      <c r="K463" t="str">
        <f>IF(Clean_Data!$I463="","Active","Exited")</f>
        <v>Active</v>
      </c>
      <c r="L463">
        <f ca="1">IF(Clean_Data!$K463="","",DATEDIF(Clean_Data!$K463,TODAY(),"Y"))</f>
        <v>47</v>
      </c>
      <c r="M463">
        <f>IF(Raw_Data!$L463="","",VALUE(SUBSTITUTE(SUBSTITUTE(TRIM(Raw_Data!$L463),"$",""),"k","000")))</f>
        <v>61306</v>
      </c>
    </row>
    <row r="464" spans="1:13" x14ac:dyDescent="0.3">
      <c r="A464" t="str">
        <f>IF(Raw_Data!$A464="","E"&amp;TEXT(ROW()-1,"00000"),Raw_Data!$A464)</f>
        <v>E00463</v>
      </c>
      <c r="B464" t="s">
        <v>727</v>
      </c>
      <c r="C464" t="str">
        <f>IF(OR(PROPER(TRIM(Raw_Data!$B464))="M",PROPER(TRIM(Raw_Data!$B464))="MALE"),"Male",
IF(OR(PROPER(TRIM(Raw_Data!$B464))="F",PROPER(TRIM(Raw_Data!$B464))="FEMALE"),"Female","Unknown"))</f>
        <v>Female</v>
      </c>
      <c r="D464" t="str">
        <f>IF(TRIM(CLEAN(Raw_Data!$C464))="", "Unknown", PROPER(TRIM(Raw_Data!$C464)))</f>
        <v>New York</v>
      </c>
      <c r="E464" t="str">
        <f>IF(TRIM(Raw_Data!$D464)="IT","IT",PROPER(TRIM(CLEAN(Raw_Data!$D464))))</f>
        <v/>
      </c>
      <c r="F464" t="str">
        <f>IF(OR(UPPER(TRIM(Raw_Data!E464))="COO",
UPPER(TRIM(Raw_Data!E464))="HR",
UPPER(TRIM(Raw_Data!E464))="CEO",
UPPER(TRIM(Raw_Data!E464))="CFO",
UPPER(TRIM(Raw_Data!E464))="CMO"),
UPPER(TRIM(Raw_Data!E464)),
PROPER(TRIM(CLEAN(Raw_Data!E464))))</f>
        <v>CFO</v>
      </c>
      <c r="G464" t="str">
        <f>SUBSTITUTE(PROPER(TRIM(CLEAN(Raw_Data!$F464)))," ","-")</f>
        <v/>
      </c>
      <c r="H464" t="str">
        <f>PROPER(TRIM(CLEAN(Raw_Data!$G464)))</f>
        <v>Recruiting Agency</v>
      </c>
      <c r="I464" s="4" t="str">
        <f>TRIM(CLEAN(Raw_Data!H464))</f>
        <v>43457</v>
      </c>
      <c r="K464" t="str">
        <f>IF(Clean_Data!$I464="","Active","Exited")</f>
        <v>Exited</v>
      </c>
      <c r="L464">
        <f ca="1">IF(Clean_Data!$K464="","",DATEDIF(Clean_Data!$K464,TODAY(),"Y"))</f>
        <v>29</v>
      </c>
      <c r="M464">
        <f>IF(Raw_Data!$L464="","",VALUE(SUBSTITUTE(SUBSTITUTE(TRIM(Raw_Data!$L464),"$",""),"k","000")))</f>
        <v>45000</v>
      </c>
    </row>
    <row r="465" spans="1:13" x14ac:dyDescent="0.3">
      <c r="A465" t="str">
        <f>IF(Raw_Data!$A465="","E"&amp;TEXT(ROW()-1,"00000"),Raw_Data!$A465)</f>
        <v>E00464</v>
      </c>
      <c r="B465" t="s">
        <v>728</v>
      </c>
      <c r="C465" t="str">
        <f>IF(OR(PROPER(TRIM(Raw_Data!$B465))="M",PROPER(TRIM(Raw_Data!$B465))="MALE"),"Male",
IF(OR(PROPER(TRIM(Raw_Data!$B465))="F",PROPER(TRIM(Raw_Data!$B465))="FEMALE"),"Female","Unknown"))</f>
        <v>Female</v>
      </c>
      <c r="D465" t="str">
        <f>IF(TRIM(CLEAN(Raw_Data!$C465))="", "Unknown", PROPER(TRIM(Raw_Data!$C465)))</f>
        <v>Unknown</v>
      </c>
      <c r="E465" t="str">
        <f>IF(TRIM(Raw_Data!$D465)="IT","IT",PROPER(TRIM(CLEAN(Raw_Data!$D465))))</f>
        <v>Logistics</v>
      </c>
      <c r="F465" t="str">
        <f>IF(OR(UPPER(TRIM(Raw_Data!E465))="COO",
UPPER(TRIM(Raw_Data!E465))="HR",
UPPER(TRIM(Raw_Data!E465))="CEO",
UPPER(TRIM(Raw_Data!E465))="CFO",
UPPER(TRIM(Raw_Data!E465))="CMO"),
UPPER(TRIM(Raw_Data!E465)),
PROPER(TRIM(CLEAN(Raw_Data!E465))))</f>
        <v>Accountant</v>
      </c>
      <c r="G465" t="str">
        <f>SUBSTITUTE(PROPER(TRIM(CLEAN(Raw_Data!$F465)))," ","-")</f>
        <v/>
      </c>
      <c r="H465" t="str">
        <f>PROPER(TRIM(CLEAN(Raw_Data!$G465)))</f>
        <v>Organic</v>
      </c>
      <c r="I465" s="4" t="str">
        <f>TRIM(CLEAN(Raw_Data!H465))</f>
        <v>40411</v>
      </c>
      <c r="K465" t="str">
        <f>IF(Clean_Data!$I465="","Active","Exited")</f>
        <v>Exited</v>
      </c>
      <c r="L465">
        <f ca="1">IF(Clean_Data!$K465="","",DATEDIF(Clean_Data!$K465,TODAY(),"Y"))</f>
        <v>45</v>
      </c>
      <c r="M465">
        <f>IF(Raw_Data!$L465="","",VALUE(SUBSTITUTE(SUBSTITUTE(TRIM(Raw_Data!$L465),"$",""),"k","000")))</f>
        <v>107770</v>
      </c>
    </row>
    <row r="466" spans="1:13" x14ac:dyDescent="0.3">
      <c r="A466" t="str">
        <f>IF(Raw_Data!$A466="","E"&amp;TEXT(ROW()-1,"00000"),Raw_Data!$A466)</f>
        <v>E00465</v>
      </c>
      <c r="B466" t="s">
        <v>729</v>
      </c>
      <c r="C466" t="str">
        <f>IF(OR(PROPER(TRIM(Raw_Data!$B466))="M",PROPER(TRIM(Raw_Data!$B466))="MALE"),"Male",
IF(OR(PROPER(TRIM(Raw_Data!$B466))="F",PROPER(TRIM(Raw_Data!$B466))="FEMALE"),"Female","Unknown"))</f>
        <v>Male</v>
      </c>
      <c r="D466" t="str">
        <f>IF(TRIM(CLEAN(Raw_Data!$C466))="", "Unknown", PROPER(TRIM(Raw_Data!$C466)))</f>
        <v>Austin</v>
      </c>
      <c r="E466" t="str">
        <f>IF(TRIM(Raw_Data!$D466)="IT","IT",PROPER(TRIM(CLEAN(Raw_Data!$D466))))</f>
        <v>Marketing</v>
      </c>
      <c r="F466" t="str">
        <f>IF(OR(UPPER(TRIM(Raw_Data!E466))="COO",
UPPER(TRIM(Raw_Data!E466))="HR",
UPPER(TRIM(Raw_Data!E466))="CEO",
UPPER(TRIM(Raw_Data!E466))="CFO",
UPPER(TRIM(Raw_Data!E466))="CMO"),
UPPER(TRIM(Raw_Data!E466)),
PROPER(TRIM(CLEAN(Raw_Data!E466))))</f>
        <v>Engineer</v>
      </c>
      <c r="G466" t="str">
        <f>SUBSTITUTE(PROPER(TRIM(CLEAN(Raw_Data!$F466)))," ","-")</f>
        <v>Full-Time</v>
      </c>
      <c r="H466" t="str">
        <f>PROPER(TRIM(CLEAN(Raw_Data!$G466)))</f>
        <v>Career Fairs</v>
      </c>
      <c r="I466" s="4" t="str">
        <f>TRIM(CLEAN(Raw_Data!H466))</f>
        <v>43078</v>
      </c>
      <c r="K466" t="str">
        <f>IF(Clean_Data!$I466="","Active","Exited")</f>
        <v>Active</v>
      </c>
      <c r="L466">
        <f ca="1">IF(Clean_Data!$K466="","",DATEDIF(Clean_Data!$K466,TODAY(),"Y"))</f>
        <v>43</v>
      </c>
      <c r="M466" t="str">
        <f>IF(Raw_Data!$L466="","",VALUE(SUBSTITUTE(SUBSTITUTE(TRIM(Raw_Data!$L466),"$",""),"k","000")))</f>
        <v/>
      </c>
    </row>
    <row r="467" spans="1:13" x14ac:dyDescent="0.3">
      <c r="A467" t="str">
        <f>IF(Raw_Data!$A467="","E"&amp;TEXT(ROW()-1,"00000"),Raw_Data!$A467)</f>
        <v>E00466</v>
      </c>
      <c r="B467" t="s">
        <v>730</v>
      </c>
      <c r="C467" t="str">
        <f>IF(OR(PROPER(TRIM(Raw_Data!$B467))="M",PROPER(TRIM(Raw_Data!$B467))="MALE"),"Male",
IF(OR(PROPER(TRIM(Raw_Data!$B467))="F",PROPER(TRIM(Raw_Data!$B467))="FEMALE"),"Female","Unknown"))</f>
        <v>Male</v>
      </c>
      <c r="D467" t="str">
        <f>IF(TRIM(CLEAN(Raw_Data!$C467))="", "Unknown", PROPER(TRIM(Raw_Data!$C467)))</f>
        <v>San Diego</v>
      </c>
      <c r="E467" t="str">
        <f>IF(TRIM(Raw_Data!$D467)="IT","IT",PROPER(TRIM(CLEAN(Raw_Data!$D467))))</f>
        <v>Human Resources</v>
      </c>
      <c r="F467" t="str">
        <f>IF(OR(UPPER(TRIM(Raw_Data!E467))="COO",
UPPER(TRIM(Raw_Data!E467))="HR",
UPPER(TRIM(Raw_Data!E467))="CEO",
UPPER(TRIM(Raw_Data!E467))="CFO",
UPPER(TRIM(Raw_Data!E467))="CMO"),
UPPER(TRIM(Raw_Data!E467)),
PROPER(TRIM(CLEAN(Raw_Data!E467))))</f>
        <v>Copywriter</v>
      </c>
      <c r="G467" t="str">
        <f>SUBSTITUTE(PROPER(TRIM(CLEAN(Raw_Data!$F467)))," ","-")</f>
        <v/>
      </c>
      <c r="H467" t="str">
        <f>PROPER(TRIM(CLEAN(Raw_Data!$G467)))</f>
        <v>Career Fairs</v>
      </c>
      <c r="I467" s="4" t="str">
        <f>TRIM(CLEAN(Raw_Data!H467))</f>
        <v>42770</v>
      </c>
      <c r="K467" t="str">
        <f>IF(Clean_Data!$I467="","Active","Exited")</f>
        <v>Active</v>
      </c>
      <c r="L467">
        <f ca="1">IF(Clean_Data!$K467="","",DATEDIF(Clean_Data!$K467,TODAY(),"Y"))</f>
        <v>46</v>
      </c>
      <c r="M467">
        <f>IF(Raw_Data!$L467="","",VALUE(SUBSTITUTE(SUBSTITUTE(TRIM(Raw_Data!$L467),"$",""),"k","000")))</f>
        <v>119000</v>
      </c>
    </row>
    <row r="468" spans="1:13" x14ac:dyDescent="0.3">
      <c r="A468" t="str">
        <f>IF(Raw_Data!$A468="","E"&amp;TEXT(ROW()-1,"00000"),Raw_Data!$A468)</f>
        <v>E00467</v>
      </c>
      <c r="B468" t="s">
        <v>732</v>
      </c>
      <c r="C468" t="str">
        <f>IF(OR(PROPER(TRIM(Raw_Data!$B468))="M",PROPER(TRIM(Raw_Data!$B468))="MALE"),"Male",
IF(OR(PROPER(TRIM(Raw_Data!$B468))="F",PROPER(TRIM(Raw_Data!$B468))="FEMALE"),"Female","Unknown"))</f>
        <v>Unknown</v>
      </c>
      <c r="D468" t="str">
        <f>IF(TRIM(CLEAN(Raw_Data!$C468))="", "Unknown", PROPER(TRIM(Raw_Data!$C468)))</f>
        <v>New York</v>
      </c>
      <c r="E468" t="str">
        <f>IF(TRIM(Raw_Data!$D468)="IT","IT",PROPER(TRIM(CLEAN(Raw_Data!$D468))))</f>
        <v>Marketing</v>
      </c>
      <c r="F468" t="str">
        <f>IF(OR(UPPER(TRIM(Raw_Data!E468))="COO",
UPPER(TRIM(Raw_Data!E468))="HR",
UPPER(TRIM(Raw_Data!E468))="CEO",
UPPER(TRIM(Raw_Data!E468))="CFO",
UPPER(TRIM(Raw_Data!E468))="CMO"),
UPPER(TRIM(Raw_Data!E468)),
PROPER(TRIM(CLEAN(Raw_Data!E468))))</f>
        <v>Developer</v>
      </c>
      <c r="G468" t="str">
        <f>SUBSTITUTE(PROPER(TRIM(CLEAN(Raw_Data!$F468)))," ","-")</f>
        <v/>
      </c>
      <c r="H468" t="str">
        <f>PROPER(TRIM(CLEAN(Raw_Data!$G468)))</f>
        <v>Recruiting Agency</v>
      </c>
      <c r="I468" s="4" t="str">
        <f>TRIM(CLEAN(Raw_Data!H468))</f>
        <v>40727</v>
      </c>
      <c r="K468" t="str">
        <f>IF(Clean_Data!$I468="","Active","Exited")</f>
        <v>Active</v>
      </c>
      <c r="L468">
        <f ca="1">IF(Clean_Data!$K468="","",DATEDIF(Clean_Data!$K468,TODAY(),"Y"))</f>
        <v>52</v>
      </c>
      <c r="M468">
        <f>IF(Raw_Data!$L468="","",VALUE(SUBSTITUTE(SUBSTITUTE(TRIM(Raw_Data!$L468),"$",""),"k","000")))</f>
        <v>80762</v>
      </c>
    </row>
    <row r="469" spans="1:13" x14ac:dyDescent="0.3">
      <c r="A469" t="str">
        <f>IF(Raw_Data!$A469="","E"&amp;TEXT(ROW()-1,"00000"),Raw_Data!$A469)</f>
        <v>E00468</v>
      </c>
      <c r="B469" t="s">
        <v>733</v>
      </c>
      <c r="C469" t="str">
        <f>IF(OR(PROPER(TRIM(Raw_Data!$B469))="M",PROPER(TRIM(Raw_Data!$B469))="MALE"),"Male",
IF(OR(PROPER(TRIM(Raw_Data!$B469))="F",PROPER(TRIM(Raw_Data!$B469))="FEMALE"),"Female","Unknown"))</f>
        <v>Female</v>
      </c>
      <c r="D469" t="str">
        <f>IF(TRIM(CLEAN(Raw_Data!$C469))="", "Unknown", PROPER(TRIM(Raw_Data!$C469)))</f>
        <v>Miami</v>
      </c>
      <c r="E469" t="str">
        <f>IF(TRIM(Raw_Data!$D469)="IT","IT",PROPER(TRIM(CLEAN(Raw_Data!$D469))))</f>
        <v>IT</v>
      </c>
      <c r="F469" t="str">
        <f>IF(OR(UPPER(TRIM(Raw_Data!E469))="COO",
UPPER(TRIM(Raw_Data!E469))="HR",
UPPER(TRIM(Raw_Data!E469))="CEO",
UPPER(TRIM(Raw_Data!E469))="CFO",
UPPER(TRIM(Raw_Data!E469))="CMO"),
UPPER(TRIM(Raw_Data!E469)),
PROPER(TRIM(CLEAN(Raw_Data!E469))))</f>
        <v>Sales Executive</v>
      </c>
      <c r="G469" t="str">
        <f>SUBSTITUTE(PROPER(TRIM(CLEAN(Raw_Data!$F469)))," ","-")</f>
        <v>Part-Time</v>
      </c>
      <c r="H469" t="str">
        <f>PROPER(TRIM(CLEAN(Raw_Data!$G469)))</f>
        <v>Online Portal</v>
      </c>
      <c r="I469" s="4" t="str">
        <f>TRIM(CLEAN(Raw_Data!H469))</f>
        <v>42802</v>
      </c>
      <c r="K469" t="str">
        <f>IF(Clean_Data!$I469="","Active","Exited")</f>
        <v>Active</v>
      </c>
      <c r="L469">
        <f ca="1">IF(Clean_Data!$K469="","",DATEDIF(Clean_Data!$K469,TODAY(),"Y"))</f>
        <v>33</v>
      </c>
      <c r="M469" t="str">
        <f>IF(Raw_Data!$L469="","",VALUE(SUBSTITUTE(SUBSTITUTE(TRIM(Raw_Data!$L469),"$",""),"k","000")))</f>
        <v/>
      </c>
    </row>
    <row r="470" spans="1:13" x14ac:dyDescent="0.3">
      <c r="A470" t="str">
        <f>IF(Raw_Data!$A470="","E"&amp;TEXT(ROW()-1,"00000"),Raw_Data!$A470)</f>
        <v>E00469</v>
      </c>
      <c r="B470" t="s">
        <v>735</v>
      </c>
      <c r="C470" t="str">
        <f>IF(OR(PROPER(TRIM(Raw_Data!$B470))="M",PROPER(TRIM(Raw_Data!$B470))="MALE"),"Male",
IF(OR(PROPER(TRIM(Raw_Data!$B470))="F",PROPER(TRIM(Raw_Data!$B470))="FEMALE"),"Female","Unknown"))</f>
        <v>Unknown</v>
      </c>
      <c r="D470" t="str">
        <f>IF(TRIM(CLEAN(Raw_Data!$C470))="", "Unknown", PROPER(TRIM(Raw_Data!$C470)))</f>
        <v>Denver</v>
      </c>
      <c r="E470" t="str">
        <f>IF(TRIM(Raw_Data!$D470)="IT","IT",PROPER(TRIM(CLEAN(Raw_Data!$D470))))</f>
        <v>Operations</v>
      </c>
      <c r="F470" t="str">
        <f>IF(OR(UPPER(TRIM(Raw_Data!E470))="COO",
UPPER(TRIM(Raw_Data!E470))="HR",
UPPER(TRIM(Raw_Data!E470))="CEO",
UPPER(TRIM(Raw_Data!E470))="CFO",
UPPER(TRIM(Raw_Data!E470))="CMO"),
UPPER(TRIM(Raw_Data!E470)),
PROPER(TRIM(CLEAN(Raw_Data!E470))))</f>
        <v>Designer</v>
      </c>
      <c r="G470" t="str">
        <f>SUBSTITUTE(PROPER(TRIM(CLEAN(Raw_Data!$F470)))," ","-")</f>
        <v>Hourly-Rate</v>
      </c>
      <c r="H470" t="str">
        <f>PROPER(TRIM(CLEAN(Raw_Data!$G470)))</f>
        <v>Job Boards</v>
      </c>
      <c r="I470" s="4" t="str">
        <f>TRIM(CLEAN(Raw_Data!H470))</f>
        <v>42815</v>
      </c>
      <c r="K470" t="str">
        <f>IF(Clean_Data!$I470="","Active","Exited")</f>
        <v>Exited</v>
      </c>
      <c r="L470">
        <f ca="1">IF(Clean_Data!$K470="","",DATEDIF(Clean_Data!$K470,TODAY(),"Y"))</f>
        <v>44</v>
      </c>
      <c r="M470" t="str">
        <f>IF(Raw_Data!$L470="","",VALUE(SUBSTITUTE(SUBSTITUTE(TRIM(Raw_Data!$L470),"$",""),"k","000")))</f>
        <v/>
      </c>
    </row>
    <row r="471" spans="1:13" x14ac:dyDescent="0.3">
      <c r="A471" t="str">
        <f>IF(Raw_Data!$A471="","E"&amp;TEXT(ROW()-1,"00000"),Raw_Data!$A471)</f>
        <v>E00470</v>
      </c>
      <c r="B471" t="s">
        <v>736</v>
      </c>
      <c r="C471" t="str">
        <f>IF(OR(PROPER(TRIM(Raw_Data!$B471))="M",PROPER(TRIM(Raw_Data!$B471))="MALE"),"Male",
IF(OR(PROPER(TRIM(Raw_Data!$B471))="F",PROPER(TRIM(Raw_Data!$B471))="FEMALE"),"Female","Unknown"))</f>
        <v>Unknown</v>
      </c>
      <c r="D471" t="str">
        <f>IF(TRIM(CLEAN(Raw_Data!$C471))="", "Unknown", PROPER(TRIM(Raw_Data!$C471)))</f>
        <v>Miami</v>
      </c>
      <c r="E471" t="str">
        <f>IF(TRIM(Raw_Data!$D471)="IT","IT",PROPER(TRIM(CLEAN(Raw_Data!$D471))))</f>
        <v>Accounting And Finance</v>
      </c>
      <c r="F471" t="str">
        <f>IF(OR(UPPER(TRIM(Raw_Data!E471))="COO",
UPPER(TRIM(Raw_Data!E471))="HR",
UPPER(TRIM(Raw_Data!E471))="CEO",
UPPER(TRIM(Raw_Data!E471))="CFO",
UPPER(TRIM(Raw_Data!E471))="CMO"),
UPPER(TRIM(Raw_Data!E471)),
PROPER(TRIM(CLEAN(Raw_Data!E471))))</f>
        <v>Copywriter</v>
      </c>
      <c r="G471" t="str">
        <f>SUBSTITUTE(PROPER(TRIM(CLEAN(Raw_Data!$F471)))," ","-")</f>
        <v>Part-Time</v>
      </c>
      <c r="H471" t="str">
        <f>PROPER(TRIM(CLEAN(Raw_Data!$G471)))</f>
        <v>Internal Referral</v>
      </c>
      <c r="I471" s="4" t="str">
        <f>TRIM(CLEAN(Raw_Data!H471))</f>
        <v>41916</v>
      </c>
      <c r="K471" t="str">
        <f>IF(Clean_Data!$I471="","Active","Exited")</f>
        <v>Active</v>
      </c>
      <c r="L471">
        <f ca="1">IF(Clean_Data!$K471="","",DATEDIF(Clean_Data!$K471,TODAY(),"Y"))</f>
        <v>36</v>
      </c>
      <c r="M471" t="str">
        <f>IF(Raw_Data!$L471="","",VALUE(SUBSTITUTE(SUBSTITUTE(TRIM(Raw_Data!$L471),"$",""),"k","000")))</f>
        <v/>
      </c>
    </row>
    <row r="472" spans="1:13" x14ac:dyDescent="0.3">
      <c r="A472" t="str">
        <f>IF(Raw_Data!$A472="","E"&amp;TEXT(ROW()-1,"00000"),Raw_Data!$A472)</f>
        <v>E00471</v>
      </c>
      <c r="B472" t="s">
        <v>738</v>
      </c>
      <c r="C472" t="str">
        <f>IF(OR(PROPER(TRIM(Raw_Data!$B472))="M",PROPER(TRIM(Raw_Data!$B472))="MALE"),"Male",
IF(OR(PROPER(TRIM(Raw_Data!$B472))="F",PROPER(TRIM(Raw_Data!$B472))="FEMALE"),"Female","Unknown"))</f>
        <v>Male</v>
      </c>
      <c r="D472" t="str">
        <f>IF(TRIM(CLEAN(Raw_Data!$C472))="", "Unknown", PROPER(TRIM(Raw_Data!$C472)))</f>
        <v>Unknown</v>
      </c>
      <c r="E472" t="str">
        <f>IF(TRIM(Raw_Data!$D472)="IT","IT",PROPER(TRIM(CLEAN(Raw_Data!$D472))))</f>
        <v/>
      </c>
      <c r="F472" t="str">
        <f>IF(OR(UPPER(TRIM(Raw_Data!E472))="COO",
UPPER(TRIM(Raw_Data!E472))="HR",
UPPER(TRIM(Raw_Data!E472))="CEO",
UPPER(TRIM(Raw_Data!E472))="CFO",
UPPER(TRIM(Raw_Data!E472))="CMO"),
UPPER(TRIM(Raw_Data!E472)),
PROPER(TRIM(CLEAN(Raw_Data!E472))))</f>
        <v>CEO</v>
      </c>
      <c r="G472" t="str">
        <f>SUBSTITUTE(PROPER(TRIM(CLEAN(Raw_Data!$F472)))," ","-")</f>
        <v>Part-Time</v>
      </c>
      <c r="H472" t="str">
        <f>PROPER(TRIM(CLEAN(Raw_Data!$G472)))</f>
        <v>Career Fairs</v>
      </c>
      <c r="I472" s="4" t="str">
        <f>TRIM(CLEAN(Raw_Data!H472))</f>
        <v>43644</v>
      </c>
      <c r="K472" t="str">
        <f>IF(Clean_Data!$I472="","Active","Exited")</f>
        <v>Active</v>
      </c>
      <c r="L472">
        <f ca="1">IF(Clean_Data!$K472="","",DATEDIF(Clean_Data!$K472,TODAY(),"Y"))</f>
        <v>38</v>
      </c>
      <c r="M472">
        <f>IF(Raw_Data!$L472="","",VALUE(SUBSTITUTE(SUBSTITUTE(TRIM(Raw_Data!$L472),"$",""),"k","000")))</f>
        <v>48831</v>
      </c>
    </row>
    <row r="473" spans="1:13" x14ac:dyDescent="0.3">
      <c r="A473" t="str">
        <f>IF(Raw_Data!$A473="","E"&amp;TEXT(ROW()-1,"00000"),Raw_Data!$A473)</f>
        <v>E00472</v>
      </c>
      <c r="B473" t="s">
        <v>739</v>
      </c>
      <c r="C473" t="str">
        <f>IF(OR(PROPER(TRIM(Raw_Data!$B473))="M",PROPER(TRIM(Raw_Data!$B473))="MALE"),"Male",
IF(OR(PROPER(TRIM(Raw_Data!$B473))="F",PROPER(TRIM(Raw_Data!$B473))="FEMALE"),"Female","Unknown"))</f>
        <v>Male</v>
      </c>
      <c r="D473" t="str">
        <f>IF(TRIM(CLEAN(Raw_Data!$C473))="", "Unknown", PROPER(TRIM(Raw_Data!$C473)))</f>
        <v>Unknown</v>
      </c>
      <c r="E473" t="str">
        <f>IF(TRIM(Raw_Data!$D473)="IT","IT",PROPER(TRIM(CLEAN(Raw_Data!$D473))))</f>
        <v>IT</v>
      </c>
      <c r="F473" t="s">
        <v>6134</v>
      </c>
      <c r="G473" t="str">
        <f>SUBSTITUTE(PROPER(TRIM(CLEAN(Raw_Data!$F473)))," ","-")</f>
        <v>Full-Time</v>
      </c>
      <c r="H473" t="str">
        <f>PROPER(TRIM(CLEAN(Raw_Data!$G473)))</f>
        <v>Job Boards</v>
      </c>
      <c r="I473" s="4" t="str">
        <f>TRIM(CLEAN(Raw_Data!H473))</f>
        <v>N/A</v>
      </c>
      <c r="K473" t="str">
        <f>IF(Clean_Data!$I473="","Active","Exited")</f>
        <v>Active</v>
      </c>
      <c r="L473" t="str">
        <f ca="1">IF(Clean_Data!$K473="","",DATEDIF(Clean_Data!$K473,TODAY(),"Y"))</f>
        <v/>
      </c>
      <c r="M473">
        <f>IF(Raw_Data!$L473="","",VALUE(SUBSTITUTE(SUBSTITUTE(TRIM(Raw_Data!$L473),"$",""),"k","000")))</f>
        <v>115848</v>
      </c>
    </row>
    <row r="474" spans="1:13" x14ac:dyDescent="0.3">
      <c r="A474" t="str">
        <f>IF(Raw_Data!$A474="","E"&amp;TEXT(ROW()-1,"00000"),Raw_Data!$A474)</f>
        <v>E00473</v>
      </c>
      <c r="B474" t="s">
        <v>741</v>
      </c>
      <c r="C474" t="str">
        <f>IF(OR(PROPER(TRIM(Raw_Data!$B474))="M",PROPER(TRIM(Raw_Data!$B474))="MALE"),"Male",
IF(OR(PROPER(TRIM(Raw_Data!$B474))="F",PROPER(TRIM(Raw_Data!$B474))="FEMALE"),"Female","Unknown"))</f>
        <v>Female</v>
      </c>
      <c r="D474" t="str">
        <f>IF(TRIM(CLEAN(Raw_Data!$C474))="", "Unknown", PROPER(TRIM(Raw_Data!$C474)))</f>
        <v>Unknown</v>
      </c>
      <c r="E474" t="str">
        <f>IF(TRIM(Raw_Data!$D474)="IT","IT",PROPER(TRIM(CLEAN(Raw_Data!$D474))))</f>
        <v/>
      </c>
      <c r="F474" t="str">
        <f>IF(OR(UPPER(TRIM(Raw_Data!E474))="COO",
UPPER(TRIM(Raw_Data!E474))="HR",
UPPER(TRIM(Raw_Data!E474))="CEO",
UPPER(TRIM(Raw_Data!E474))="CFO",
UPPER(TRIM(Raw_Data!E474))="CMO"),
UPPER(TRIM(Raw_Data!E474)),
PROPER(TRIM(CLEAN(Raw_Data!E474))))</f>
        <v>CFO</v>
      </c>
      <c r="G474" t="str">
        <f>SUBSTITUTE(PROPER(TRIM(CLEAN(Raw_Data!$F474)))," ","-")</f>
        <v>Hourly-Rate</v>
      </c>
      <c r="H474" t="str">
        <f>PROPER(TRIM(CLEAN(Raw_Data!$G474)))</f>
        <v>Recruiting Agency</v>
      </c>
      <c r="I474" s="4" t="str">
        <f>TRIM(CLEAN(Raw_Data!H474))</f>
        <v>41316</v>
      </c>
      <c r="K474" t="str">
        <f>IF(Clean_Data!$I474="","Active","Exited")</f>
        <v>Exited</v>
      </c>
      <c r="L474">
        <f ca="1">IF(Clean_Data!$K474="","",DATEDIF(Clean_Data!$K474,TODAY(),"Y"))</f>
        <v>60</v>
      </c>
      <c r="M474" t="str">
        <f>IF(Raw_Data!$L474="","",VALUE(SUBSTITUTE(SUBSTITUTE(TRIM(Raw_Data!$L474),"$",""),"k","000")))</f>
        <v/>
      </c>
    </row>
    <row r="475" spans="1:13" x14ac:dyDescent="0.3">
      <c r="A475" t="str">
        <f>IF(Raw_Data!$A475="","E"&amp;TEXT(ROW()-1,"00000"),Raw_Data!$A475)</f>
        <v>E00474</v>
      </c>
      <c r="B475" t="s">
        <v>743</v>
      </c>
      <c r="C475" t="str">
        <f>IF(OR(PROPER(TRIM(Raw_Data!$B475))="M",PROPER(TRIM(Raw_Data!$B475))="MALE"),"Male",
IF(OR(PROPER(TRIM(Raw_Data!$B475))="F",PROPER(TRIM(Raw_Data!$B475))="FEMALE"),"Female","Unknown"))</f>
        <v>Male</v>
      </c>
      <c r="D475" t="str">
        <f>IF(TRIM(CLEAN(Raw_Data!$C475))="", "Unknown", PROPER(TRIM(Raw_Data!$C475)))</f>
        <v>San Diego</v>
      </c>
      <c r="E475" t="str">
        <f>IF(TRIM(Raw_Data!$D475)="IT","IT",PROPER(TRIM(CLEAN(Raw_Data!$D475))))</f>
        <v/>
      </c>
      <c r="F475" t="str">
        <f>IF(OR(UPPER(TRIM(Raw_Data!E475))="COO",
UPPER(TRIM(Raw_Data!E475))="HR",
UPPER(TRIM(Raw_Data!E475))="CEO",
UPPER(TRIM(Raw_Data!E475))="CFO",
UPPER(TRIM(Raw_Data!E475))="CMO"),
UPPER(TRIM(Raw_Data!E475)),
PROPER(TRIM(CLEAN(Raw_Data!E475))))</f>
        <v>Developer</v>
      </c>
      <c r="G475" t="str">
        <f>SUBSTITUTE(PROPER(TRIM(CLEAN(Raw_Data!$F475)))," ","-")</f>
        <v>Hourly-Rate</v>
      </c>
      <c r="H475" t="str">
        <f>PROPER(TRIM(CLEAN(Raw_Data!$G475)))</f>
        <v/>
      </c>
      <c r="I475" s="4" t="str">
        <f>TRIM(CLEAN(Raw_Data!H475))</f>
        <v>42638</v>
      </c>
      <c r="K475" t="str">
        <f>IF(Clean_Data!$I475="","Active","Exited")</f>
        <v>Exited</v>
      </c>
      <c r="L475">
        <f ca="1">IF(Clean_Data!$K475="","",DATEDIF(Clean_Data!$K475,TODAY(),"Y"))</f>
        <v>34</v>
      </c>
      <c r="M475" t="str">
        <f>IF(Raw_Data!$L475="","",VALUE(SUBSTITUTE(SUBSTITUTE(TRIM(Raw_Data!$L475),"$",""),"k","000")))</f>
        <v/>
      </c>
    </row>
    <row r="476" spans="1:13" x14ac:dyDescent="0.3">
      <c r="A476" t="str">
        <f>IF(Raw_Data!$A476="","E"&amp;TEXT(ROW()-1,"00000"),Raw_Data!$A476)</f>
        <v>E00475</v>
      </c>
      <c r="B476" t="s">
        <v>745</v>
      </c>
      <c r="C476" t="str">
        <f>IF(OR(PROPER(TRIM(Raw_Data!$B476))="M",PROPER(TRIM(Raw_Data!$B476))="MALE"),"Male",
IF(OR(PROPER(TRIM(Raw_Data!$B476))="F",PROPER(TRIM(Raw_Data!$B476))="FEMALE"),"Female","Unknown"))</f>
        <v>Male</v>
      </c>
      <c r="D476" t="str">
        <f>IF(TRIM(CLEAN(Raw_Data!$C476))="", "Unknown", PROPER(TRIM(Raw_Data!$C476)))</f>
        <v>Seattle</v>
      </c>
      <c r="E476" t="str">
        <f>IF(TRIM(Raw_Data!$D476)="IT","IT",PROPER(TRIM(CLEAN(Raw_Data!$D476))))</f>
        <v>Marketing</v>
      </c>
      <c r="F476" t="str">
        <f>IF(OR(UPPER(TRIM(Raw_Data!E476))="COO",
UPPER(TRIM(Raw_Data!E476))="HR",
UPPER(TRIM(Raw_Data!E476))="CEO",
UPPER(TRIM(Raw_Data!E476))="CFO",
UPPER(TRIM(Raw_Data!E476))="CMO"),
UPPER(TRIM(Raw_Data!E476)),
PROPER(TRIM(CLEAN(Raw_Data!E476))))</f>
        <v>Engineer</v>
      </c>
      <c r="G476" t="str">
        <f>SUBSTITUTE(PROPER(TRIM(CLEAN(Raw_Data!$F476)))," ","-")</f>
        <v/>
      </c>
      <c r="H476" t="str">
        <f>PROPER(TRIM(CLEAN(Raw_Data!$G476)))</f>
        <v>Internal Referral</v>
      </c>
      <c r="I476" s="4" t="str">
        <f>TRIM(CLEAN(Raw_Data!H476))</f>
        <v>42408</v>
      </c>
      <c r="K476" t="str">
        <f>IF(Clean_Data!$I476="","Active","Exited")</f>
        <v>Exited</v>
      </c>
      <c r="L476">
        <f ca="1">IF(Clean_Data!$K476="","",DATEDIF(Clean_Data!$K476,TODAY(),"Y"))</f>
        <v>31</v>
      </c>
      <c r="M476" t="str">
        <f>IF(Raw_Data!$L476="","",VALUE(SUBSTITUTE(SUBSTITUTE(TRIM(Raw_Data!$L476),"$",""),"k","000")))</f>
        <v/>
      </c>
    </row>
    <row r="477" spans="1:13" x14ac:dyDescent="0.3">
      <c r="A477" t="str">
        <f>IF(Raw_Data!$A477="","E"&amp;TEXT(ROW()-1,"00000"),Raw_Data!$A477)</f>
        <v>E00476</v>
      </c>
      <c r="B477" t="s">
        <v>747</v>
      </c>
      <c r="C477" t="str">
        <f>IF(OR(PROPER(TRIM(Raw_Data!$B477))="M",PROPER(TRIM(Raw_Data!$B477))="MALE"),"Male",
IF(OR(PROPER(TRIM(Raw_Data!$B477))="F",PROPER(TRIM(Raw_Data!$B477))="FEMALE"),"Female","Unknown"))</f>
        <v>Female</v>
      </c>
      <c r="D477" t="str">
        <f>IF(TRIM(CLEAN(Raw_Data!$C477))="", "Unknown", PROPER(TRIM(Raw_Data!$C477)))</f>
        <v>Seattle</v>
      </c>
      <c r="E477" t="str">
        <f>IF(TRIM(Raw_Data!$D477)="IT","IT",PROPER(TRIM(CLEAN(Raw_Data!$D477))))</f>
        <v>Human Resources</v>
      </c>
      <c r="F477" s="2" t="str">
        <f>UPPER(LEFT(Raw_Data!E477,2))&amp;MID(PROPER(Raw_Data!E477),3,LEN(Raw_Data!E477))</f>
        <v>HR Manager</v>
      </c>
      <c r="G477" t="str">
        <f>SUBSTITUTE(PROPER(TRIM(CLEAN(Raw_Data!$F477)))," ","-")</f>
        <v/>
      </c>
      <c r="H477" t="str">
        <f>PROPER(TRIM(CLEAN(Raw_Data!$G477)))</f>
        <v>Job Boards</v>
      </c>
      <c r="I477" s="4" t="str">
        <f>TRIM(CLEAN(Raw_Data!H477))</f>
        <v>42812</v>
      </c>
      <c r="K477" t="str">
        <f>IF(Clean_Data!$I477="","Active","Exited")</f>
        <v>Exited</v>
      </c>
      <c r="L477" t="str">
        <f ca="1">IF(Clean_Data!$K477="","",DATEDIF(Clean_Data!$K477,TODAY(),"Y"))</f>
        <v/>
      </c>
      <c r="M477">
        <f>IF(Raw_Data!$L477="","",VALUE(SUBSTITUTE(SUBSTITUTE(TRIM(Raw_Data!$L477),"$",""),"k","000")))</f>
        <v>78000</v>
      </c>
    </row>
    <row r="478" spans="1:13" x14ac:dyDescent="0.3">
      <c r="A478" t="str">
        <f>IF(Raw_Data!$A478="","E"&amp;TEXT(ROW()-1,"00000"),Raw_Data!$A478)</f>
        <v>E00477</v>
      </c>
      <c r="B478" t="s">
        <v>748</v>
      </c>
      <c r="C478" t="str">
        <f>IF(OR(PROPER(TRIM(Raw_Data!$B478))="M",PROPER(TRIM(Raw_Data!$B478))="MALE"),"Male",
IF(OR(PROPER(TRIM(Raw_Data!$B478))="F",PROPER(TRIM(Raw_Data!$B478))="FEMALE"),"Female","Unknown"))</f>
        <v>Unknown</v>
      </c>
      <c r="D478" t="str">
        <f>IF(TRIM(CLEAN(Raw_Data!$C478))="", "Unknown", PROPER(TRIM(Raw_Data!$C478)))</f>
        <v>Denver</v>
      </c>
      <c r="E478" t="str">
        <f>IF(TRIM(Raw_Data!$D478)="IT","IT",PROPER(TRIM(CLEAN(Raw_Data!$D478))))</f>
        <v/>
      </c>
      <c r="F478" t="str">
        <f>IF(OR(UPPER(TRIM(Raw_Data!E478))="COO",
UPPER(TRIM(Raw_Data!E478))="HR",
UPPER(TRIM(Raw_Data!E478))="CEO",
UPPER(TRIM(Raw_Data!E478))="CFO",
UPPER(TRIM(Raw_Data!E478))="CMO"),
UPPER(TRIM(Raw_Data!E478)),
PROPER(TRIM(CLEAN(Raw_Data!E478))))</f>
        <v>Copywriter</v>
      </c>
      <c r="G478" t="str">
        <f>SUBSTITUTE(PROPER(TRIM(CLEAN(Raw_Data!$F478)))," ","-")</f>
        <v>Part-Time</v>
      </c>
      <c r="H478" t="str">
        <f>PROPER(TRIM(CLEAN(Raw_Data!$G478)))</f>
        <v>Organic</v>
      </c>
      <c r="I478" s="4" t="str">
        <f>TRIM(CLEAN(Raw_Data!H478))</f>
        <v>40974</v>
      </c>
      <c r="K478" t="str">
        <f>IF(Clean_Data!$I478="","Active","Exited")</f>
        <v>Exited</v>
      </c>
      <c r="L478">
        <f ca="1">IF(Clean_Data!$K478="","",DATEDIF(Clean_Data!$K478,TODAY(),"Y"))</f>
        <v>27</v>
      </c>
      <c r="M478">
        <f>IF(Raw_Data!$L478="","",VALUE(SUBSTITUTE(SUBSTITUTE(TRIM(Raw_Data!$L478),"$",""),"k","000")))</f>
        <v>70000</v>
      </c>
    </row>
    <row r="479" spans="1:13" x14ac:dyDescent="0.3">
      <c r="A479" t="str">
        <f>IF(Raw_Data!$A479="","E"&amp;TEXT(ROW()-1,"00000"),Raw_Data!$A479)</f>
        <v>E00478</v>
      </c>
      <c r="B479" t="s">
        <v>749</v>
      </c>
      <c r="C479" t="str">
        <f>IF(OR(PROPER(TRIM(Raw_Data!$B479))="M",PROPER(TRIM(Raw_Data!$B479))="MALE"),"Male",
IF(OR(PROPER(TRIM(Raw_Data!$B479))="F",PROPER(TRIM(Raw_Data!$B479))="FEMALE"),"Female","Unknown"))</f>
        <v>Male</v>
      </c>
      <c r="D479" t="str">
        <f>IF(TRIM(CLEAN(Raw_Data!$C479))="", "Unknown", PROPER(TRIM(Raw_Data!$C479)))</f>
        <v>New York</v>
      </c>
      <c r="E479" t="str">
        <f>IF(TRIM(Raw_Data!$D479)="IT","IT",PROPER(TRIM(CLEAN(Raw_Data!$D479))))</f>
        <v>Legal</v>
      </c>
      <c r="F479" s="2" t="str">
        <f>UPPER(LEFT(Raw_Data!E479,2))&amp;MID(PROPER(Raw_Data!E479),3,LEN(Raw_Data!E479))</f>
        <v>HR Manager</v>
      </c>
      <c r="G479" t="str">
        <f>SUBSTITUTE(PROPER(TRIM(CLEAN(Raw_Data!$F479)))," ","-")</f>
        <v>Hourly-Rate</v>
      </c>
      <c r="H479" t="str">
        <f>PROPER(TRIM(CLEAN(Raw_Data!$G479)))</f>
        <v>Internal Referral</v>
      </c>
      <c r="I479" s="4" t="str">
        <f>TRIM(CLEAN(Raw_Data!H479))</f>
        <v>43357</v>
      </c>
      <c r="K479" t="str">
        <f>IF(Clean_Data!$I479="","Active","Exited")</f>
        <v>Exited</v>
      </c>
      <c r="L479">
        <f ca="1">IF(Clean_Data!$K479="","",DATEDIF(Clean_Data!$K479,TODAY(),"Y"))</f>
        <v>39</v>
      </c>
      <c r="M479">
        <f>IF(Raw_Data!$L479="","",VALUE(SUBSTITUTE(SUBSTITUTE(TRIM(Raw_Data!$L479),"$",""),"k","000")))</f>
        <v>117000</v>
      </c>
    </row>
    <row r="480" spans="1:13" x14ac:dyDescent="0.3">
      <c r="A480" t="str">
        <f>IF(Raw_Data!$A480="","E"&amp;TEXT(ROW()-1,"00000"),Raw_Data!$A480)</f>
        <v>E00479</v>
      </c>
      <c r="B480" t="s">
        <v>751</v>
      </c>
      <c r="C480" t="str">
        <f>IF(OR(PROPER(TRIM(Raw_Data!$B480))="M",PROPER(TRIM(Raw_Data!$B480))="MALE"),"Male",
IF(OR(PROPER(TRIM(Raw_Data!$B480))="F",PROPER(TRIM(Raw_Data!$B480))="FEMALE"),"Female","Unknown"))</f>
        <v>Male</v>
      </c>
      <c r="D480" t="str">
        <f>IF(TRIM(CLEAN(Raw_Data!$C480))="", "Unknown", PROPER(TRIM(Raw_Data!$C480)))</f>
        <v>Seattle</v>
      </c>
      <c r="E480" t="str">
        <f>IF(TRIM(Raw_Data!$D480)="IT","IT",PROPER(TRIM(CLEAN(Raw_Data!$D480))))</f>
        <v>Production</v>
      </c>
      <c r="F480" t="s">
        <v>6134</v>
      </c>
      <c r="G480" t="str">
        <f>SUBSTITUTE(PROPER(TRIM(CLEAN(Raw_Data!$F480)))," ","-")</f>
        <v>Part-Time</v>
      </c>
      <c r="H480" t="str">
        <f>PROPER(TRIM(CLEAN(Raw_Data!$G480)))</f>
        <v>Job Boards</v>
      </c>
      <c r="I480" s="4" t="str">
        <f>TRIM(CLEAN(Raw_Data!H480))</f>
        <v>43821</v>
      </c>
      <c r="K480" t="str">
        <f>IF(Clean_Data!$I480="","Active","Exited")</f>
        <v>Active</v>
      </c>
      <c r="L480">
        <f ca="1">IF(Clean_Data!$K480="","",DATEDIF(Clean_Data!$K480,TODAY(),"Y"))</f>
        <v>25</v>
      </c>
      <c r="M480">
        <f>IF(Raw_Data!$L480="","",VALUE(SUBSTITUTE(SUBSTITUTE(TRIM(Raw_Data!$L480),"$",""),"k","000")))</f>
        <v>84000</v>
      </c>
    </row>
    <row r="481" spans="1:13" x14ac:dyDescent="0.3">
      <c r="A481" t="str">
        <f>IF(Raw_Data!$A481="","E"&amp;TEXT(ROW()-1,"00000"),Raw_Data!$A481)</f>
        <v>E00480</v>
      </c>
      <c r="B481" t="s">
        <v>752</v>
      </c>
      <c r="C481" t="str">
        <f>IF(OR(PROPER(TRIM(Raw_Data!$B481))="M",PROPER(TRIM(Raw_Data!$B481))="MALE"),"Male",
IF(OR(PROPER(TRIM(Raw_Data!$B481))="F",PROPER(TRIM(Raw_Data!$B481))="FEMALE"),"Female","Unknown"))</f>
        <v>Male</v>
      </c>
      <c r="D481" t="str">
        <f>IF(TRIM(CLEAN(Raw_Data!$C481))="", "Unknown", PROPER(TRIM(Raw_Data!$C481)))</f>
        <v>New York</v>
      </c>
      <c r="E481" t="str">
        <f>IF(TRIM(Raw_Data!$D481)="IT","IT",PROPER(TRIM(CLEAN(Raw_Data!$D481))))</f>
        <v>Logistics</v>
      </c>
      <c r="F481" t="str">
        <f>IF(OR(UPPER(TRIM(Raw_Data!E481))="COO",
UPPER(TRIM(Raw_Data!E481))="HR",
UPPER(TRIM(Raw_Data!E481))="CEO",
UPPER(TRIM(Raw_Data!E481))="CFO",
UPPER(TRIM(Raw_Data!E481))="CMO"),
UPPER(TRIM(Raw_Data!E481)),
PROPER(TRIM(CLEAN(Raw_Data!E481))))</f>
        <v>CMO</v>
      </c>
      <c r="G481" t="str">
        <f>SUBSTITUTE(PROPER(TRIM(CLEAN(Raw_Data!$F481)))," ","-")</f>
        <v>Full-Time</v>
      </c>
      <c r="H481" t="str">
        <f>PROPER(TRIM(CLEAN(Raw_Data!$G481)))</f>
        <v>Organic</v>
      </c>
      <c r="I481" s="4" t="str">
        <f>TRIM(CLEAN(Raw_Data!H481))</f>
        <v>41915</v>
      </c>
      <c r="K481" t="str">
        <f>IF(Clean_Data!$I481="","Active","Exited")</f>
        <v>Exited</v>
      </c>
      <c r="L481">
        <f ca="1">IF(Clean_Data!$K481="","",DATEDIF(Clean_Data!$K481,TODAY(),"Y"))</f>
        <v>39</v>
      </c>
      <c r="M481" t="str">
        <f>IF(Raw_Data!$L481="","",VALUE(SUBSTITUTE(SUBSTITUTE(TRIM(Raw_Data!$L481),"$",""),"k","000")))</f>
        <v/>
      </c>
    </row>
    <row r="482" spans="1:13" x14ac:dyDescent="0.3">
      <c r="A482" t="str">
        <f>IF(Raw_Data!$A482="","E"&amp;TEXT(ROW()-1,"00000"),Raw_Data!$A482)</f>
        <v>E00481</v>
      </c>
      <c r="B482" t="s">
        <v>753</v>
      </c>
      <c r="C482" t="str">
        <f>IF(OR(PROPER(TRIM(Raw_Data!$B482))="M",PROPER(TRIM(Raw_Data!$B482))="MALE"),"Male",
IF(OR(PROPER(TRIM(Raw_Data!$B482))="F",PROPER(TRIM(Raw_Data!$B482))="FEMALE"),"Female","Unknown"))</f>
        <v>Male</v>
      </c>
      <c r="D482" t="str">
        <f>IF(TRIM(CLEAN(Raw_Data!$C482))="", "Unknown", PROPER(TRIM(Raw_Data!$C482)))</f>
        <v>Austin</v>
      </c>
      <c r="E482" t="str">
        <f>IF(TRIM(Raw_Data!$D482)="IT","IT",PROPER(TRIM(CLEAN(Raw_Data!$D482))))</f>
        <v>Marketing</v>
      </c>
      <c r="F482" t="str">
        <f>IF(OR(UPPER(TRIM(Raw_Data!E482))="COO",
UPPER(TRIM(Raw_Data!E482))="HR",
UPPER(TRIM(Raw_Data!E482))="CEO",
UPPER(TRIM(Raw_Data!E482))="CFO",
UPPER(TRIM(Raw_Data!E482))="CMO"),
UPPER(TRIM(Raw_Data!E482)),
PROPER(TRIM(CLEAN(Raw_Data!E482))))</f>
        <v>Analyst</v>
      </c>
      <c r="G482" t="str">
        <f>SUBSTITUTE(PROPER(TRIM(CLEAN(Raw_Data!$F482)))," ","-")</f>
        <v/>
      </c>
      <c r="H482" t="str">
        <f>PROPER(TRIM(CLEAN(Raw_Data!$G482)))</f>
        <v/>
      </c>
      <c r="I482" s="4" t="str">
        <f>TRIM(CLEAN(Raw_Data!H482))</f>
        <v>43547</v>
      </c>
      <c r="K482" t="str">
        <f>IF(Clean_Data!$I482="","Active","Exited")</f>
        <v>Active</v>
      </c>
      <c r="L482">
        <f ca="1">IF(Clean_Data!$K482="","",DATEDIF(Clean_Data!$K482,TODAY(),"Y"))</f>
        <v>55</v>
      </c>
      <c r="M482" t="str">
        <f>IF(Raw_Data!$L482="","",VALUE(SUBSTITUTE(SUBSTITUTE(TRIM(Raw_Data!$L482),"$",""),"k","000")))</f>
        <v/>
      </c>
    </row>
    <row r="483" spans="1:13" x14ac:dyDescent="0.3">
      <c r="A483" t="str">
        <f>IF(Raw_Data!$A483="","E"&amp;TEXT(ROW()-1,"00000"),Raw_Data!$A483)</f>
        <v>E00482</v>
      </c>
      <c r="B483" t="s">
        <v>754</v>
      </c>
      <c r="C483" t="str">
        <f>IF(OR(PROPER(TRIM(Raw_Data!$B483))="M",PROPER(TRIM(Raw_Data!$B483))="MALE"),"Male",
IF(OR(PROPER(TRIM(Raw_Data!$B483))="F",PROPER(TRIM(Raw_Data!$B483))="FEMALE"),"Female","Unknown"))</f>
        <v>Male</v>
      </c>
      <c r="D483" t="str">
        <f>IF(TRIM(CLEAN(Raw_Data!$C483))="", "Unknown", PROPER(TRIM(Raw_Data!$C483)))</f>
        <v>Austin</v>
      </c>
      <c r="E483" t="str">
        <f>IF(TRIM(Raw_Data!$D483)="IT","IT",PROPER(TRIM(CLEAN(Raw_Data!$D483))))</f>
        <v>Research</v>
      </c>
      <c r="F483" t="s">
        <v>6134</v>
      </c>
      <c r="G483" t="str">
        <f>SUBSTITUTE(PROPER(TRIM(CLEAN(Raw_Data!$F483)))," ","-")</f>
        <v>Full-Time</v>
      </c>
      <c r="H483" t="str">
        <f>PROPER(TRIM(CLEAN(Raw_Data!$G483)))</f>
        <v>Online Portal</v>
      </c>
      <c r="I483" s="4" t="str">
        <f>TRIM(CLEAN(Raw_Data!H483))</f>
        <v>40258</v>
      </c>
      <c r="K483" t="str">
        <f>IF(Clean_Data!$I483="","Active","Exited")</f>
        <v>Active</v>
      </c>
      <c r="L483">
        <f ca="1">IF(Clean_Data!$K483="","",DATEDIF(Clean_Data!$K483,TODAY(),"Y"))</f>
        <v>20</v>
      </c>
      <c r="M483" t="str">
        <f>IF(Raw_Data!$L483="","",VALUE(SUBSTITUTE(SUBSTITUTE(TRIM(Raw_Data!$L483),"$",""),"k","000")))</f>
        <v/>
      </c>
    </row>
    <row r="484" spans="1:13" x14ac:dyDescent="0.3">
      <c r="A484" t="str">
        <f>IF(Raw_Data!$A484="","E"&amp;TEXT(ROW()-1,"00000"),Raw_Data!$A484)</f>
        <v>E00483</v>
      </c>
      <c r="B484" t="s">
        <v>755</v>
      </c>
      <c r="C484" t="str">
        <f>IF(OR(PROPER(TRIM(Raw_Data!$B484))="M",PROPER(TRIM(Raw_Data!$B484))="MALE"),"Male",
IF(OR(PROPER(TRIM(Raw_Data!$B484))="F",PROPER(TRIM(Raw_Data!$B484))="FEMALE"),"Female","Unknown"))</f>
        <v>Unknown</v>
      </c>
      <c r="D484" t="str">
        <f>IF(TRIM(CLEAN(Raw_Data!$C484))="", "Unknown", PROPER(TRIM(Raw_Data!$C484)))</f>
        <v>New York</v>
      </c>
      <c r="E484" t="str">
        <f>IF(TRIM(Raw_Data!$D484)="IT","IT",PROPER(TRIM(CLEAN(Raw_Data!$D484))))</f>
        <v/>
      </c>
      <c r="F484" t="str">
        <f>IF(OR(UPPER(TRIM(Raw_Data!E484))="COO",
UPPER(TRIM(Raw_Data!E484))="HR",
UPPER(TRIM(Raw_Data!E484))="CEO",
UPPER(TRIM(Raw_Data!E484))="CFO",
UPPER(TRIM(Raw_Data!E484))="CMO"),
UPPER(TRIM(Raw_Data!E484)),
PROPER(TRIM(CLEAN(Raw_Data!E484))))</f>
        <v>Engineer</v>
      </c>
      <c r="G484" t="str">
        <f>SUBSTITUTE(PROPER(TRIM(CLEAN(Raw_Data!$F484)))," ","-")</f>
        <v/>
      </c>
      <c r="H484" t="str">
        <f>PROPER(TRIM(CLEAN(Raw_Data!$G484)))</f>
        <v>Internal Referral</v>
      </c>
      <c r="I484" s="4" t="str">
        <f>TRIM(CLEAN(Raw_Data!H484))</f>
        <v>40518</v>
      </c>
      <c r="K484" t="str">
        <f>IF(Clean_Data!$I484="","Active","Exited")</f>
        <v>Exited</v>
      </c>
      <c r="L484">
        <f ca="1">IF(Clean_Data!$K484="","",DATEDIF(Clean_Data!$K484,TODAY(),"Y"))</f>
        <v>54</v>
      </c>
      <c r="M484">
        <f>IF(Raw_Data!$L484="","",VALUE(SUBSTITUTE(SUBSTITUTE(TRIM(Raw_Data!$L484),"$",""),"k","000")))</f>
        <v>39000</v>
      </c>
    </row>
    <row r="485" spans="1:13" x14ac:dyDescent="0.3">
      <c r="A485" t="str">
        <f>IF(Raw_Data!$A485="","E"&amp;TEXT(ROW()-1,"00000"),Raw_Data!$A485)</f>
        <v>E00484</v>
      </c>
      <c r="B485" t="s">
        <v>756</v>
      </c>
      <c r="C485" t="str">
        <f>IF(OR(PROPER(TRIM(Raw_Data!$B485))="M",PROPER(TRIM(Raw_Data!$B485))="MALE"),"Male",
IF(OR(PROPER(TRIM(Raw_Data!$B485))="F",PROPER(TRIM(Raw_Data!$B485))="FEMALE"),"Female","Unknown"))</f>
        <v>Male</v>
      </c>
      <c r="D485" t="str">
        <f>IF(TRIM(CLEAN(Raw_Data!$C485))="", "Unknown", PROPER(TRIM(Raw_Data!$C485)))</f>
        <v>Austin</v>
      </c>
      <c r="E485" t="str">
        <f>IF(TRIM(Raw_Data!$D485)="IT","IT",PROPER(TRIM(CLEAN(Raw_Data!$D485))))</f>
        <v>Logistics</v>
      </c>
      <c r="F485" t="str">
        <f>IF(OR(UPPER(TRIM(Raw_Data!E485))="COO",
UPPER(TRIM(Raw_Data!E485))="HR",
UPPER(TRIM(Raw_Data!E485))="CEO",
UPPER(TRIM(Raw_Data!E485))="CFO",
UPPER(TRIM(Raw_Data!E485))="CMO"),
UPPER(TRIM(Raw_Data!E485)),
PROPER(TRIM(CLEAN(Raw_Data!E485))))</f>
        <v>Analyst</v>
      </c>
      <c r="G485" t="str">
        <f>SUBSTITUTE(PROPER(TRIM(CLEAN(Raw_Data!$F485)))," ","-")</f>
        <v>Hourly-Rate</v>
      </c>
      <c r="H485" t="str">
        <f>PROPER(TRIM(CLEAN(Raw_Data!$G485)))</f>
        <v>Career Fairs</v>
      </c>
      <c r="I485" s="4" t="str">
        <f>TRIM(CLEAN(Raw_Data!H485))</f>
        <v>43768</v>
      </c>
      <c r="K485" t="str">
        <f>IF(Clean_Data!$I485="","Active","Exited")</f>
        <v>Exited</v>
      </c>
      <c r="L485">
        <f ca="1">IF(Clean_Data!$K485="","",DATEDIF(Clean_Data!$K485,TODAY(),"Y"))</f>
        <v>21</v>
      </c>
      <c r="M485">
        <f>IF(Raw_Data!$L485="","",VALUE(SUBSTITUTE(SUBSTITUTE(TRIM(Raw_Data!$L485),"$",""),"k","000")))</f>
        <v>44000</v>
      </c>
    </row>
    <row r="486" spans="1:13" x14ac:dyDescent="0.3">
      <c r="A486" t="str">
        <f>IF(Raw_Data!$A486="","E"&amp;TEXT(ROW()-1,"00000"),Raw_Data!$A486)</f>
        <v>E00485</v>
      </c>
      <c r="B486" t="s">
        <v>758</v>
      </c>
      <c r="C486" t="str">
        <f>IF(OR(PROPER(TRIM(Raw_Data!$B486))="M",PROPER(TRIM(Raw_Data!$B486))="MALE"),"Male",
IF(OR(PROPER(TRIM(Raw_Data!$B486))="F",PROPER(TRIM(Raw_Data!$B486))="FEMALE"),"Female","Unknown"))</f>
        <v>Female</v>
      </c>
      <c r="D486" t="str">
        <f>IF(TRIM(CLEAN(Raw_Data!$C486))="", "Unknown", PROPER(TRIM(Raw_Data!$C486)))</f>
        <v>Denver</v>
      </c>
      <c r="E486" t="str">
        <f>IF(TRIM(Raw_Data!$D486)="IT","IT",PROPER(TRIM(CLEAN(Raw_Data!$D486))))</f>
        <v>Marketing</v>
      </c>
      <c r="F486" t="str">
        <f>IF(OR(UPPER(TRIM(Raw_Data!E486))="COO",
UPPER(TRIM(Raw_Data!E486))="HR",
UPPER(TRIM(Raw_Data!E486))="CEO",
UPPER(TRIM(Raw_Data!E486))="CFO",
UPPER(TRIM(Raw_Data!E486))="CMO"),
UPPER(TRIM(Raw_Data!E486)),
PROPER(TRIM(CLEAN(Raw_Data!E486))))</f>
        <v>Marketing Manager</v>
      </c>
      <c r="G486" t="str">
        <f>SUBSTITUTE(PROPER(TRIM(CLEAN(Raw_Data!$F486)))," ","-")</f>
        <v>Full-Time</v>
      </c>
      <c r="H486" t="str">
        <f>PROPER(TRIM(CLEAN(Raw_Data!$G486)))</f>
        <v>Job Boards</v>
      </c>
      <c r="I486" s="4" t="str">
        <f>TRIM(CLEAN(Raw_Data!H486))</f>
        <v>42857</v>
      </c>
      <c r="K486" t="str">
        <f>IF(Clean_Data!$I486="","Active","Exited")</f>
        <v>Active</v>
      </c>
      <c r="L486">
        <f ca="1">IF(Clean_Data!$K486="","",DATEDIF(Clean_Data!$K486,TODAY(),"Y"))</f>
        <v>32</v>
      </c>
      <c r="M486">
        <f>IF(Raw_Data!$L486="","",VALUE(SUBSTITUTE(SUBSTITUTE(TRIM(Raw_Data!$L486),"$",""),"k","000")))</f>
        <v>36969</v>
      </c>
    </row>
    <row r="487" spans="1:13" x14ac:dyDescent="0.3">
      <c r="A487" t="str">
        <f>IF(Raw_Data!$A487="","E"&amp;TEXT(ROW()-1,"00000"),Raw_Data!$A487)</f>
        <v>E00486</v>
      </c>
      <c r="B487" t="s">
        <v>759</v>
      </c>
      <c r="C487" t="str">
        <f>IF(OR(PROPER(TRIM(Raw_Data!$B487))="M",PROPER(TRIM(Raw_Data!$B487))="MALE"),"Male",
IF(OR(PROPER(TRIM(Raw_Data!$B487))="F",PROPER(TRIM(Raw_Data!$B487))="FEMALE"),"Female","Unknown"))</f>
        <v>Male</v>
      </c>
      <c r="D487" t="str">
        <f>IF(TRIM(CLEAN(Raw_Data!$C487))="", "Unknown", PROPER(TRIM(Raw_Data!$C487)))</f>
        <v>Unknown</v>
      </c>
      <c r="E487" t="str">
        <f>IF(TRIM(Raw_Data!$D487)="IT","IT",PROPER(TRIM(CLEAN(Raw_Data!$D487))))</f>
        <v/>
      </c>
      <c r="F487" t="str">
        <f>IF(OR(UPPER(TRIM(Raw_Data!E487))="COO",
UPPER(TRIM(Raw_Data!E487))="HR",
UPPER(TRIM(Raw_Data!E487))="CEO",
UPPER(TRIM(Raw_Data!E487))="CFO",
UPPER(TRIM(Raw_Data!E487))="CMO"),
UPPER(TRIM(Raw_Data!E487)),
PROPER(TRIM(CLEAN(Raw_Data!E487))))</f>
        <v>CEO</v>
      </c>
      <c r="G487" t="str">
        <f>SUBSTITUTE(PROPER(TRIM(CLEAN(Raw_Data!$F487)))," ","-")</f>
        <v/>
      </c>
      <c r="H487" t="str">
        <f>PROPER(TRIM(CLEAN(Raw_Data!$G487)))</f>
        <v>Career Fairs</v>
      </c>
      <c r="I487" s="4" t="str">
        <f>TRIM(CLEAN(Raw_Data!H487))</f>
        <v>40536</v>
      </c>
      <c r="K487" t="str">
        <f>IF(Clean_Data!$I487="","Active","Exited")</f>
        <v>Active</v>
      </c>
      <c r="L487">
        <f ca="1">IF(Clean_Data!$K487="","",DATEDIF(Clean_Data!$K487,TODAY(),"Y"))</f>
        <v>29</v>
      </c>
      <c r="M487" t="str">
        <f>IF(Raw_Data!$L487="","",VALUE(SUBSTITUTE(SUBSTITUTE(TRIM(Raw_Data!$L487),"$",""),"k","000")))</f>
        <v/>
      </c>
    </row>
    <row r="488" spans="1:13" x14ac:dyDescent="0.3">
      <c r="A488" t="str">
        <f>IF(Raw_Data!$A488="","E"&amp;TEXT(ROW()-1,"00000"),Raw_Data!$A488)</f>
        <v>E00487</v>
      </c>
      <c r="B488" t="s">
        <v>761</v>
      </c>
      <c r="C488" t="str">
        <f>IF(OR(PROPER(TRIM(Raw_Data!$B488))="M",PROPER(TRIM(Raw_Data!$B488))="MALE"),"Male",
IF(OR(PROPER(TRIM(Raw_Data!$B488))="F",PROPER(TRIM(Raw_Data!$B488))="FEMALE"),"Female","Unknown"))</f>
        <v>Male</v>
      </c>
      <c r="D488" t="str">
        <f>IF(TRIM(CLEAN(Raw_Data!$C488))="", "Unknown", PROPER(TRIM(Raw_Data!$C488)))</f>
        <v>New York</v>
      </c>
      <c r="E488" t="str">
        <f>IF(TRIM(Raw_Data!$D488)="IT","IT",PROPER(TRIM(CLEAN(Raw_Data!$D488))))</f>
        <v>Sales</v>
      </c>
      <c r="F488" t="str">
        <f>IF(OR(UPPER(TRIM(Raw_Data!E488))="COO",
UPPER(TRIM(Raw_Data!E488))="HR",
UPPER(TRIM(Raw_Data!E488))="CEO",
UPPER(TRIM(Raw_Data!E488))="CFO",
UPPER(TRIM(Raw_Data!E488))="CMO"),
UPPER(TRIM(Raw_Data!E488)),
PROPER(TRIM(CLEAN(Raw_Data!E488))))</f>
        <v>Copywriter</v>
      </c>
      <c r="G488" t="str">
        <f>SUBSTITUTE(PROPER(TRIM(CLEAN(Raw_Data!$F488)))," ","-")</f>
        <v>Part-Time</v>
      </c>
      <c r="H488" t="str">
        <f>PROPER(TRIM(CLEAN(Raw_Data!$G488)))</f>
        <v>Recruiting Agency</v>
      </c>
      <c r="I488" s="4" t="str">
        <f>TRIM(CLEAN(Raw_Data!H488))</f>
        <v>41022</v>
      </c>
      <c r="K488" t="str">
        <f>IF(Clean_Data!$I488="","Active","Exited")</f>
        <v>Exited</v>
      </c>
      <c r="L488">
        <f ca="1">IF(Clean_Data!$K488="","",DATEDIF(Clean_Data!$K488,TODAY(),"Y"))</f>
        <v>59</v>
      </c>
      <c r="M488" t="str">
        <f>IF(Raw_Data!$L488="","",VALUE(SUBSTITUTE(SUBSTITUTE(TRIM(Raw_Data!$L488),"$",""),"k","000")))</f>
        <v/>
      </c>
    </row>
    <row r="489" spans="1:13" x14ac:dyDescent="0.3">
      <c r="A489" t="str">
        <f>IF(Raw_Data!$A489="","E"&amp;TEXT(ROW()-1,"00000"),Raw_Data!$A489)</f>
        <v>E00488</v>
      </c>
      <c r="B489" t="s">
        <v>762</v>
      </c>
      <c r="C489" t="str">
        <f>IF(OR(PROPER(TRIM(Raw_Data!$B489))="M",PROPER(TRIM(Raw_Data!$B489))="MALE"),"Male",
IF(OR(PROPER(TRIM(Raw_Data!$B489))="F",PROPER(TRIM(Raw_Data!$B489))="FEMALE"),"Female","Unknown"))</f>
        <v>Female</v>
      </c>
      <c r="D489" t="str">
        <f>IF(TRIM(CLEAN(Raw_Data!$C489))="", "Unknown", PROPER(TRIM(Raw_Data!$C489)))</f>
        <v>Miami</v>
      </c>
      <c r="E489" t="str">
        <f>IF(TRIM(Raw_Data!$D489)="IT","IT",PROPER(TRIM(CLEAN(Raw_Data!$D489))))</f>
        <v>Marketing</v>
      </c>
      <c r="F489" t="str">
        <f>IF(OR(UPPER(TRIM(Raw_Data!E489))="COO",
UPPER(TRIM(Raw_Data!E489))="HR",
UPPER(TRIM(Raw_Data!E489))="CEO",
UPPER(TRIM(Raw_Data!E489))="CFO",
UPPER(TRIM(Raw_Data!E489))="CMO"),
UPPER(TRIM(Raw_Data!E489)),
PROPER(TRIM(CLEAN(Raw_Data!E489))))</f>
        <v>Developer</v>
      </c>
      <c r="G489" t="str">
        <f>SUBSTITUTE(PROPER(TRIM(CLEAN(Raw_Data!$F489)))," ","-")</f>
        <v>Part-Time</v>
      </c>
      <c r="H489" t="str">
        <f>PROPER(TRIM(CLEAN(Raw_Data!$G489)))</f>
        <v>Organic</v>
      </c>
      <c r="I489" s="4" t="str">
        <f>TRIM(CLEAN(Raw_Data!H489))</f>
        <v>43361</v>
      </c>
      <c r="K489" t="str">
        <f>IF(Clean_Data!$I489="","Active","Exited")</f>
        <v>Active</v>
      </c>
      <c r="L489" t="str">
        <f ca="1">IF(Clean_Data!$K489="","",DATEDIF(Clean_Data!$K489,TODAY(),"Y"))</f>
        <v/>
      </c>
      <c r="M489" t="str">
        <f>IF(Raw_Data!$L489="","",VALUE(SUBSTITUTE(SUBSTITUTE(TRIM(Raw_Data!$L489),"$",""),"k","000")))</f>
        <v/>
      </c>
    </row>
    <row r="490" spans="1:13" x14ac:dyDescent="0.3">
      <c r="A490" t="str">
        <f>IF(Raw_Data!$A490="","E"&amp;TEXT(ROW()-1,"00000"),Raw_Data!$A490)</f>
        <v>E00489</v>
      </c>
      <c r="B490" t="s">
        <v>763</v>
      </c>
      <c r="C490" t="str">
        <f>IF(OR(PROPER(TRIM(Raw_Data!$B490))="M",PROPER(TRIM(Raw_Data!$B490))="MALE"),"Male",
IF(OR(PROPER(TRIM(Raw_Data!$B490))="F",PROPER(TRIM(Raw_Data!$B490))="FEMALE"),"Female","Unknown"))</f>
        <v>Male</v>
      </c>
      <c r="D490" t="str">
        <f>IF(TRIM(CLEAN(Raw_Data!$C490))="", "Unknown", PROPER(TRIM(Raw_Data!$C490)))</f>
        <v>Denver</v>
      </c>
      <c r="E490" t="str">
        <f>IF(TRIM(Raw_Data!$D490)="IT","IT",PROPER(TRIM(CLEAN(Raw_Data!$D490))))</f>
        <v>Marketing</v>
      </c>
      <c r="F490" t="s">
        <v>6134</v>
      </c>
      <c r="G490" t="str">
        <f>SUBSTITUTE(PROPER(TRIM(CLEAN(Raw_Data!$F490)))," ","-")</f>
        <v>Part-Time</v>
      </c>
      <c r="H490" t="str">
        <f>PROPER(TRIM(CLEAN(Raw_Data!$G490)))</f>
        <v>Career Fairs</v>
      </c>
      <c r="I490" s="4" t="str">
        <f>TRIM(CLEAN(Raw_Data!H490))</f>
        <v>43470</v>
      </c>
      <c r="K490" t="str">
        <f>IF(Clean_Data!$I490="","Active","Exited")</f>
        <v>Exited</v>
      </c>
      <c r="L490">
        <f ca="1">IF(Clean_Data!$K490="","",DATEDIF(Clean_Data!$K490,TODAY(),"Y"))</f>
        <v>21</v>
      </c>
      <c r="M490">
        <f>IF(Raw_Data!$L490="","",VALUE(SUBSTITUTE(SUBSTITUTE(TRIM(Raw_Data!$L490),"$",""),"k","000")))</f>
        <v>93465</v>
      </c>
    </row>
    <row r="491" spans="1:13" x14ac:dyDescent="0.3">
      <c r="A491" t="str">
        <f>IF(Raw_Data!$A491="","E"&amp;TEXT(ROW()-1,"00000"),Raw_Data!$A491)</f>
        <v>E00490</v>
      </c>
      <c r="B491" t="s">
        <v>764</v>
      </c>
      <c r="C491" t="str">
        <f>IF(OR(PROPER(TRIM(Raw_Data!$B491))="M",PROPER(TRIM(Raw_Data!$B491))="MALE"),"Male",
IF(OR(PROPER(TRIM(Raw_Data!$B491))="F",PROPER(TRIM(Raw_Data!$B491))="FEMALE"),"Female","Unknown"))</f>
        <v>Female</v>
      </c>
      <c r="D491" t="str">
        <f>IF(TRIM(CLEAN(Raw_Data!$C491))="", "Unknown", PROPER(TRIM(Raw_Data!$C491)))</f>
        <v>Unknown</v>
      </c>
      <c r="E491" t="str">
        <f>IF(TRIM(Raw_Data!$D491)="IT","IT",PROPER(TRIM(CLEAN(Raw_Data!$D491))))</f>
        <v>Marketing</v>
      </c>
      <c r="F491" t="str">
        <f>IF(OR(UPPER(TRIM(Raw_Data!E491))="COO",
UPPER(TRIM(Raw_Data!E491))="HR",
UPPER(TRIM(Raw_Data!E491))="CEO",
UPPER(TRIM(Raw_Data!E491))="CFO",
UPPER(TRIM(Raw_Data!E491))="CMO"),
UPPER(TRIM(Raw_Data!E491)),
PROPER(TRIM(CLEAN(Raw_Data!E491))))</f>
        <v>CMO</v>
      </c>
      <c r="G491" t="str">
        <f>SUBSTITUTE(PROPER(TRIM(CLEAN(Raw_Data!$F491)))," ","-")</f>
        <v>Part-Time</v>
      </c>
      <c r="H491" t="str">
        <f>PROPER(TRIM(CLEAN(Raw_Data!$G491)))</f>
        <v>Internal Referral</v>
      </c>
      <c r="I491" s="4" t="str">
        <f>TRIM(CLEAN(Raw_Data!H491))</f>
        <v>40345</v>
      </c>
      <c r="K491" t="str">
        <f>IF(Clean_Data!$I491="","Active","Exited")</f>
        <v>Exited</v>
      </c>
      <c r="L491">
        <f ca="1">IF(Clean_Data!$K491="","",DATEDIF(Clean_Data!$K491,TODAY(),"Y"))</f>
        <v>45</v>
      </c>
      <c r="M491" t="str">
        <f>IF(Raw_Data!$L491="","",VALUE(SUBSTITUTE(SUBSTITUTE(TRIM(Raw_Data!$L491),"$",""),"k","000")))</f>
        <v/>
      </c>
    </row>
    <row r="492" spans="1:13" x14ac:dyDescent="0.3">
      <c r="A492" t="str">
        <f>IF(Raw_Data!$A492="","E"&amp;TEXT(ROW()-1,"00000"),Raw_Data!$A492)</f>
        <v>E00491</v>
      </c>
      <c r="B492" t="s">
        <v>765</v>
      </c>
      <c r="C492" t="str">
        <f>IF(OR(PROPER(TRIM(Raw_Data!$B492))="M",PROPER(TRIM(Raw_Data!$B492))="MALE"),"Male",
IF(OR(PROPER(TRIM(Raw_Data!$B492))="F",PROPER(TRIM(Raw_Data!$B492))="FEMALE"),"Female","Unknown"))</f>
        <v>Male</v>
      </c>
      <c r="D492" t="str">
        <f>IF(TRIM(CLEAN(Raw_Data!$C492))="", "Unknown", PROPER(TRIM(Raw_Data!$C492)))</f>
        <v>Unknown</v>
      </c>
      <c r="E492" t="str">
        <f>IF(TRIM(Raw_Data!$D492)="IT","IT",PROPER(TRIM(CLEAN(Raw_Data!$D492))))</f>
        <v>Administrative</v>
      </c>
      <c r="F492" t="str">
        <f>IF(OR(UPPER(TRIM(Raw_Data!E492))="COO",
UPPER(TRIM(Raw_Data!E492))="HR",
UPPER(TRIM(Raw_Data!E492))="CEO",
UPPER(TRIM(Raw_Data!E492))="CFO",
UPPER(TRIM(Raw_Data!E492))="CMO"),
UPPER(TRIM(Raw_Data!E492)),
PROPER(TRIM(CLEAN(Raw_Data!E492))))</f>
        <v>CFO</v>
      </c>
      <c r="G492" t="str">
        <f>SUBSTITUTE(PROPER(TRIM(CLEAN(Raw_Data!$F492)))," ","-")</f>
        <v>Full-Time</v>
      </c>
      <c r="H492" t="str">
        <f>PROPER(TRIM(CLEAN(Raw_Data!$G492)))</f>
        <v>Career Fairs</v>
      </c>
      <c r="I492" s="4" t="str">
        <f>TRIM(CLEAN(Raw_Data!H492))</f>
        <v>42974</v>
      </c>
      <c r="K492" t="str">
        <f>IF(Clean_Data!$I492="","Active","Exited")</f>
        <v>Active</v>
      </c>
      <c r="L492">
        <f ca="1">IF(Clean_Data!$K492="","",DATEDIF(Clean_Data!$K492,TODAY(),"Y"))</f>
        <v>53</v>
      </c>
      <c r="M492">
        <f>IF(Raw_Data!$L492="","",VALUE(SUBSTITUTE(SUBSTITUTE(TRIM(Raw_Data!$L492),"$",""),"k","000")))</f>
        <v>71232</v>
      </c>
    </row>
    <row r="493" spans="1:13" x14ac:dyDescent="0.3">
      <c r="A493" t="str">
        <f>IF(Raw_Data!$A493="","E"&amp;TEXT(ROW()-1,"00000"),Raw_Data!$A493)</f>
        <v>E00492</v>
      </c>
      <c r="B493" t="s">
        <v>767</v>
      </c>
      <c r="C493" t="str">
        <f>IF(OR(PROPER(TRIM(Raw_Data!$B493))="M",PROPER(TRIM(Raw_Data!$B493))="MALE"),"Male",
IF(OR(PROPER(TRIM(Raw_Data!$B493))="F",PROPER(TRIM(Raw_Data!$B493))="FEMALE"),"Female","Unknown"))</f>
        <v>Unknown</v>
      </c>
      <c r="D493" t="str">
        <f>IF(TRIM(CLEAN(Raw_Data!$C493))="", "Unknown", PROPER(TRIM(Raw_Data!$C493)))</f>
        <v>Austin</v>
      </c>
      <c r="E493" t="str">
        <f>IF(TRIM(Raw_Data!$D493)="IT","IT",PROPER(TRIM(CLEAN(Raw_Data!$D493))))</f>
        <v>Logistics</v>
      </c>
      <c r="F493" t="s">
        <v>6134</v>
      </c>
      <c r="G493" t="str">
        <f>SUBSTITUTE(PROPER(TRIM(CLEAN(Raw_Data!$F493)))," ","-")</f>
        <v>Part-Time</v>
      </c>
      <c r="H493" t="str">
        <f>PROPER(TRIM(CLEAN(Raw_Data!$G493)))</f>
        <v/>
      </c>
      <c r="I493" s="4" t="str">
        <f>TRIM(CLEAN(Raw_Data!H493))</f>
        <v>41715</v>
      </c>
      <c r="K493" t="str">
        <f>IF(Clean_Data!$I493="","Active","Exited")</f>
        <v>Exited</v>
      </c>
      <c r="L493">
        <f ca="1">IF(Clean_Data!$K493="","",DATEDIF(Clean_Data!$K493,TODAY(),"Y"))</f>
        <v>30</v>
      </c>
      <c r="M493">
        <f>IF(Raw_Data!$L493="","",VALUE(SUBSTITUTE(SUBSTITUTE(TRIM(Raw_Data!$L493),"$",""),"k","000")))</f>
        <v>100000</v>
      </c>
    </row>
    <row r="494" spans="1:13" x14ac:dyDescent="0.3">
      <c r="A494" t="str">
        <f>IF(Raw_Data!$A494="","E"&amp;TEXT(ROW()-1,"00000"),Raw_Data!$A494)</f>
        <v>E00493</v>
      </c>
      <c r="B494" t="s">
        <v>768</v>
      </c>
      <c r="C494" t="str">
        <f>IF(OR(PROPER(TRIM(Raw_Data!$B494))="M",PROPER(TRIM(Raw_Data!$B494))="MALE"),"Male",
IF(OR(PROPER(TRIM(Raw_Data!$B494))="F",PROPER(TRIM(Raw_Data!$B494))="FEMALE"),"Female","Unknown"))</f>
        <v>Female</v>
      </c>
      <c r="D494" t="str">
        <f>IF(TRIM(CLEAN(Raw_Data!$C494))="", "Unknown", PROPER(TRIM(Raw_Data!$C494)))</f>
        <v>Denver</v>
      </c>
      <c r="E494" t="str">
        <f>IF(TRIM(Raw_Data!$D494)="IT","IT",PROPER(TRIM(CLEAN(Raw_Data!$D494))))</f>
        <v>Administrative</v>
      </c>
      <c r="F494" t="str">
        <f>IF(OR(UPPER(TRIM(Raw_Data!E494))="COO",
UPPER(TRIM(Raw_Data!E494))="HR",
UPPER(TRIM(Raw_Data!E494))="CEO",
UPPER(TRIM(Raw_Data!E494))="CFO",
UPPER(TRIM(Raw_Data!E494))="CMO"),
UPPER(TRIM(Raw_Data!E494)),
PROPER(TRIM(CLEAN(Raw_Data!E494))))</f>
        <v>Developer</v>
      </c>
      <c r="G494" t="str">
        <f>SUBSTITUTE(PROPER(TRIM(CLEAN(Raw_Data!$F494)))," ","-")</f>
        <v>Part-Time</v>
      </c>
      <c r="H494" t="str">
        <f>PROPER(TRIM(CLEAN(Raw_Data!$G494)))</f>
        <v>Organic</v>
      </c>
      <c r="I494" s="4" t="str">
        <f>TRIM(CLEAN(Raw_Data!H494))</f>
        <v>40774</v>
      </c>
      <c r="K494" t="str">
        <f>IF(Clean_Data!$I494="","Active","Exited")</f>
        <v>Active</v>
      </c>
      <c r="L494">
        <f ca="1">IF(Clean_Data!$K494="","",DATEDIF(Clean_Data!$K494,TODAY(),"Y"))</f>
        <v>53</v>
      </c>
      <c r="M494">
        <f>IF(Raw_Data!$L494="","",VALUE(SUBSTITUTE(SUBSTITUTE(TRIM(Raw_Data!$L494),"$",""),"k","000")))</f>
        <v>111474</v>
      </c>
    </row>
    <row r="495" spans="1:13" x14ac:dyDescent="0.3">
      <c r="A495" t="str">
        <f>IF(Raw_Data!$A495="","E"&amp;TEXT(ROW()-1,"00000"),Raw_Data!$A495)</f>
        <v>E00494</v>
      </c>
      <c r="B495" t="s">
        <v>769</v>
      </c>
      <c r="C495" t="str">
        <f>IF(OR(PROPER(TRIM(Raw_Data!$B495))="M",PROPER(TRIM(Raw_Data!$B495))="MALE"),"Male",
IF(OR(PROPER(TRIM(Raw_Data!$B495))="F",PROPER(TRIM(Raw_Data!$B495))="FEMALE"),"Female","Unknown"))</f>
        <v>Female</v>
      </c>
      <c r="D495" t="str">
        <f>IF(TRIM(CLEAN(Raw_Data!$C495))="", "Unknown", PROPER(TRIM(Raw_Data!$C495)))</f>
        <v>Austin</v>
      </c>
      <c r="E495" t="str">
        <f>IF(TRIM(Raw_Data!$D495)="IT","IT",PROPER(TRIM(CLEAN(Raw_Data!$D495))))</f>
        <v>Accounting And Finance</v>
      </c>
      <c r="F495" t="str">
        <f>IF(OR(UPPER(TRIM(Raw_Data!E495))="COO",
UPPER(TRIM(Raw_Data!E495))="HR",
UPPER(TRIM(Raw_Data!E495))="CEO",
UPPER(TRIM(Raw_Data!E495))="CFO",
UPPER(TRIM(Raw_Data!E495))="CMO"),
UPPER(TRIM(Raw_Data!E495)),
PROPER(TRIM(CLEAN(Raw_Data!E495))))</f>
        <v>Sales Executive</v>
      </c>
      <c r="G495" t="str">
        <f>SUBSTITUTE(PROPER(TRIM(CLEAN(Raw_Data!$F495)))," ","-")</f>
        <v/>
      </c>
      <c r="H495" t="str">
        <f>PROPER(TRIM(CLEAN(Raw_Data!$G495)))</f>
        <v>Career Fairs</v>
      </c>
      <c r="I495" s="4" t="str">
        <f>TRIM(CLEAN(Raw_Data!H495))</f>
        <v>39840</v>
      </c>
      <c r="K495" t="str">
        <f>IF(Clean_Data!$I495="","Active","Exited")</f>
        <v>Exited</v>
      </c>
      <c r="L495">
        <f ca="1">IF(Clean_Data!$K495="","",DATEDIF(Clean_Data!$K495,TODAY(),"Y"))</f>
        <v>50</v>
      </c>
      <c r="M495" t="str">
        <f>IF(Raw_Data!$L495="","",VALUE(SUBSTITUTE(SUBSTITUTE(TRIM(Raw_Data!$L495),"$",""),"k","000")))</f>
        <v/>
      </c>
    </row>
    <row r="496" spans="1:13" x14ac:dyDescent="0.3">
      <c r="A496" t="str">
        <f>IF(Raw_Data!$A496="","E"&amp;TEXT(ROW()-1,"00000"),Raw_Data!$A496)</f>
        <v>E00495</v>
      </c>
      <c r="B496" t="s">
        <v>771</v>
      </c>
      <c r="C496" t="str">
        <f>IF(OR(PROPER(TRIM(Raw_Data!$B496))="M",PROPER(TRIM(Raw_Data!$B496))="MALE"),"Male",
IF(OR(PROPER(TRIM(Raw_Data!$B496))="F",PROPER(TRIM(Raw_Data!$B496))="FEMALE"),"Female","Unknown"))</f>
        <v>Unknown</v>
      </c>
      <c r="D496" t="str">
        <f>IF(TRIM(CLEAN(Raw_Data!$C496))="", "Unknown", PROPER(TRIM(Raw_Data!$C496)))</f>
        <v>Unknown</v>
      </c>
      <c r="E496" t="str">
        <f>IF(TRIM(Raw_Data!$D496)="IT","IT",PROPER(TRIM(CLEAN(Raw_Data!$D496))))</f>
        <v>Operations</v>
      </c>
      <c r="F496" s="2" t="str">
        <f>UPPER(LEFT(Raw_Data!E496,2))&amp;MID(PROPER(Raw_Data!E496),3,LEN(Raw_Data!E496))</f>
        <v>HR Manager</v>
      </c>
      <c r="G496" t="str">
        <f>SUBSTITUTE(PROPER(TRIM(CLEAN(Raw_Data!$F496)))," ","-")</f>
        <v/>
      </c>
      <c r="H496" t="str">
        <f>PROPER(TRIM(CLEAN(Raw_Data!$G496)))</f>
        <v>Online Portal</v>
      </c>
      <c r="I496" s="4" t="str">
        <f>TRIM(CLEAN(Raw_Data!H496))</f>
        <v>42003</v>
      </c>
      <c r="K496" t="str">
        <f>IF(Clean_Data!$I496="","Active","Exited")</f>
        <v>Exited</v>
      </c>
      <c r="L496">
        <f ca="1">IF(Clean_Data!$K496="","",DATEDIF(Clean_Data!$K496,TODAY(),"Y"))</f>
        <v>36</v>
      </c>
      <c r="M496">
        <f>IF(Raw_Data!$L496="","",VALUE(SUBSTITUTE(SUBSTITUTE(TRIM(Raw_Data!$L496),"$",""),"k","000")))</f>
        <v>48534</v>
      </c>
    </row>
    <row r="497" spans="1:13" x14ac:dyDescent="0.3">
      <c r="A497" t="str">
        <f>IF(Raw_Data!$A497="","E"&amp;TEXT(ROW()-1,"00000"),Raw_Data!$A497)</f>
        <v>E00496</v>
      </c>
      <c r="B497" t="s">
        <v>772</v>
      </c>
      <c r="C497" t="str">
        <f>IF(OR(PROPER(TRIM(Raw_Data!$B497))="M",PROPER(TRIM(Raw_Data!$B497))="MALE"),"Male",
IF(OR(PROPER(TRIM(Raw_Data!$B497))="F",PROPER(TRIM(Raw_Data!$B497))="FEMALE"),"Female","Unknown"))</f>
        <v>Unknown</v>
      </c>
      <c r="D497" t="str">
        <f>IF(TRIM(CLEAN(Raw_Data!$C497))="", "Unknown", PROPER(TRIM(Raw_Data!$C497)))</f>
        <v>Austin</v>
      </c>
      <c r="E497" t="str">
        <f>IF(TRIM(Raw_Data!$D497)="IT","IT",PROPER(TRIM(CLEAN(Raw_Data!$D497))))</f>
        <v>Marketing</v>
      </c>
      <c r="F497" t="str">
        <f>IF(OR(UPPER(TRIM(Raw_Data!E497))="COO",
UPPER(TRIM(Raw_Data!E497))="HR",
UPPER(TRIM(Raw_Data!E497))="CEO",
UPPER(TRIM(Raw_Data!E497))="CFO",
UPPER(TRIM(Raw_Data!E497))="CMO"),
UPPER(TRIM(Raw_Data!E497)),
PROPER(TRIM(CLEAN(Raw_Data!E497))))</f>
        <v>Designer</v>
      </c>
      <c r="G497" t="str">
        <f>SUBSTITUTE(PROPER(TRIM(CLEAN(Raw_Data!$F497)))," ","-")</f>
        <v/>
      </c>
      <c r="H497" t="str">
        <f>PROPER(TRIM(CLEAN(Raw_Data!$G497)))</f>
        <v>Job Boards</v>
      </c>
      <c r="I497" s="4" t="str">
        <f>TRIM(CLEAN(Raw_Data!H497))</f>
        <v>40130</v>
      </c>
      <c r="K497" t="str">
        <f>IF(Clean_Data!$I497="","Active","Exited")</f>
        <v>Exited</v>
      </c>
      <c r="L497">
        <f ca="1">IF(Clean_Data!$K497="","",DATEDIF(Clean_Data!$K497,TODAY(),"Y"))</f>
        <v>49</v>
      </c>
      <c r="M497">
        <f>IF(Raw_Data!$L497="","",VALUE(SUBSTITUTE(SUBSTITUTE(TRIM(Raw_Data!$L497),"$",""),"k","000")))</f>
        <v>30321</v>
      </c>
    </row>
    <row r="498" spans="1:13" x14ac:dyDescent="0.3">
      <c r="A498" t="str">
        <f>IF(Raw_Data!$A498="","E"&amp;TEXT(ROW()-1,"00000"),Raw_Data!$A498)</f>
        <v>E00497</v>
      </c>
      <c r="B498" t="s">
        <v>773</v>
      </c>
      <c r="C498" t="str">
        <f>IF(OR(PROPER(TRIM(Raw_Data!$B498))="M",PROPER(TRIM(Raw_Data!$B498))="MALE"),"Male",
IF(OR(PROPER(TRIM(Raw_Data!$B498))="F",PROPER(TRIM(Raw_Data!$B498))="FEMALE"),"Female","Unknown"))</f>
        <v>Male</v>
      </c>
      <c r="D498" t="str">
        <f>IF(TRIM(CLEAN(Raw_Data!$C498))="", "Unknown", PROPER(TRIM(Raw_Data!$C498)))</f>
        <v>New York</v>
      </c>
      <c r="E498" t="str">
        <f>IF(TRIM(Raw_Data!$D498)="IT","IT",PROPER(TRIM(CLEAN(Raw_Data!$D498))))</f>
        <v>Sales</v>
      </c>
      <c r="F498" t="str">
        <f>IF(OR(UPPER(TRIM(Raw_Data!E498))="COO",
UPPER(TRIM(Raw_Data!E498))="HR",
UPPER(TRIM(Raw_Data!E498))="CEO",
UPPER(TRIM(Raw_Data!E498))="CFO",
UPPER(TRIM(Raw_Data!E498))="CMO"),
UPPER(TRIM(Raw_Data!E498)),
PROPER(TRIM(CLEAN(Raw_Data!E498))))</f>
        <v>Analyst</v>
      </c>
      <c r="G498" t="str">
        <f>SUBSTITUTE(PROPER(TRIM(CLEAN(Raw_Data!$F498)))," ","-")</f>
        <v>Full-Time</v>
      </c>
      <c r="H498" t="str">
        <f>PROPER(TRIM(CLEAN(Raw_Data!$G498)))</f>
        <v>Career Fairs</v>
      </c>
      <c r="I498" s="4" t="str">
        <f>TRIM(CLEAN(Raw_Data!H498))</f>
        <v>42514</v>
      </c>
      <c r="K498" t="str">
        <f>IF(Clean_Data!$I498="","Active","Exited")</f>
        <v>Active</v>
      </c>
      <c r="L498">
        <f ca="1">IF(Clean_Data!$K498="","",DATEDIF(Clean_Data!$K498,TODAY(),"Y"))</f>
        <v>66</v>
      </c>
      <c r="M498">
        <f>IF(Raw_Data!$L498="","",VALUE(SUBSTITUTE(SUBSTITUTE(TRIM(Raw_Data!$L498),"$",""),"k","000")))</f>
        <v>32000</v>
      </c>
    </row>
    <row r="499" spans="1:13" x14ac:dyDescent="0.3">
      <c r="A499" t="str">
        <f>IF(Raw_Data!$A499="","E"&amp;TEXT(ROW()-1,"00000"),Raw_Data!$A499)</f>
        <v>E00498</v>
      </c>
      <c r="B499" t="s">
        <v>774</v>
      </c>
      <c r="C499" t="str">
        <f>IF(OR(PROPER(TRIM(Raw_Data!$B499))="M",PROPER(TRIM(Raw_Data!$B499))="MALE"),"Male",
IF(OR(PROPER(TRIM(Raw_Data!$B499))="F",PROPER(TRIM(Raw_Data!$B499))="FEMALE"),"Female","Unknown"))</f>
        <v>Female</v>
      </c>
      <c r="D499" t="str">
        <f>IF(TRIM(CLEAN(Raw_Data!$C499))="", "Unknown", PROPER(TRIM(Raw_Data!$C499)))</f>
        <v>Unknown</v>
      </c>
      <c r="E499" t="str">
        <f>IF(TRIM(Raw_Data!$D499)="IT","IT",PROPER(TRIM(CLEAN(Raw_Data!$D499))))</f>
        <v>Marketing</v>
      </c>
      <c r="F499" t="s">
        <v>6134</v>
      </c>
      <c r="G499" t="str">
        <f>SUBSTITUTE(PROPER(TRIM(CLEAN(Raw_Data!$F499)))," ","-")</f>
        <v>Part-Time</v>
      </c>
      <c r="H499" t="str">
        <f>PROPER(TRIM(CLEAN(Raw_Data!$G499)))</f>
        <v>Career Fairs</v>
      </c>
      <c r="I499" s="4" t="str">
        <f>TRIM(CLEAN(Raw_Data!H499))</f>
        <v>42676</v>
      </c>
      <c r="K499" t="str">
        <f>IF(Clean_Data!$I499="","Active","Exited")</f>
        <v>Active</v>
      </c>
      <c r="L499">
        <f ca="1">IF(Clean_Data!$K499="","",DATEDIF(Clean_Data!$K499,TODAY(),"Y"))</f>
        <v>43</v>
      </c>
      <c r="M499">
        <f>IF(Raw_Data!$L499="","",VALUE(SUBSTITUTE(SUBSTITUTE(TRIM(Raw_Data!$L499),"$",""),"k","000")))</f>
        <v>49255</v>
      </c>
    </row>
    <row r="500" spans="1:13" x14ac:dyDescent="0.3">
      <c r="A500" t="str">
        <f>IF(Raw_Data!$A500="","E"&amp;TEXT(ROW()-1,"00000"),Raw_Data!$A500)</f>
        <v>E00499</v>
      </c>
      <c r="B500" t="s">
        <v>776</v>
      </c>
      <c r="C500" t="str">
        <f>IF(OR(PROPER(TRIM(Raw_Data!$B500))="M",PROPER(TRIM(Raw_Data!$B500))="MALE"),"Male",
IF(OR(PROPER(TRIM(Raw_Data!$B500))="F",PROPER(TRIM(Raw_Data!$B500))="FEMALE"),"Female","Unknown"))</f>
        <v>Male</v>
      </c>
      <c r="D500" t="str">
        <f>IF(TRIM(CLEAN(Raw_Data!$C500))="", "Unknown", PROPER(TRIM(Raw_Data!$C500)))</f>
        <v>San Diego</v>
      </c>
      <c r="E500" t="str">
        <f>IF(TRIM(Raw_Data!$D500)="IT","IT",PROPER(TRIM(CLEAN(Raw_Data!$D500))))</f>
        <v>Human Resources</v>
      </c>
      <c r="F500" t="str">
        <f>IF(OR(UPPER(TRIM(Raw_Data!E500))="COO",
UPPER(TRIM(Raw_Data!E500))="HR",
UPPER(TRIM(Raw_Data!E500))="CEO",
UPPER(TRIM(Raw_Data!E500))="CFO",
UPPER(TRIM(Raw_Data!E500))="CMO"),
UPPER(TRIM(Raw_Data!E500)),
PROPER(TRIM(CLEAN(Raw_Data!E500))))</f>
        <v>Engineer</v>
      </c>
      <c r="G500" t="str">
        <f>SUBSTITUTE(PROPER(TRIM(CLEAN(Raw_Data!$F500)))," ","-")</f>
        <v>Part-Time</v>
      </c>
      <c r="H500" t="str">
        <f>PROPER(TRIM(CLEAN(Raw_Data!$G500)))</f>
        <v/>
      </c>
      <c r="I500" s="4" t="str">
        <f>TRIM(CLEAN(Raw_Data!H500))</f>
        <v>40094</v>
      </c>
      <c r="K500" t="str">
        <f>IF(Clean_Data!$I500="","Active","Exited")</f>
        <v>Active</v>
      </c>
      <c r="L500">
        <f ca="1">IF(Clean_Data!$K500="","",DATEDIF(Clean_Data!$K500,TODAY(),"Y"))</f>
        <v>53</v>
      </c>
      <c r="M500">
        <f>IF(Raw_Data!$L500="","",VALUE(SUBSTITUTE(SUBSTITUTE(TRIM(Raw_Data!$L500),"$",""),"k","000")))</f>
        <v>35000</v>
      </c>
    </row>
    <row r="501" spans="1:13" x14ac:dyDescent="0.3">
      <c r="A501" t="str">
        <f>IF(Raw_Data!$A501="","E"&amp;TEXT(ROW()-1,"00000"),Raw_Data!$A501)</f>
        <v>E00500</v>
      </c>
      <c r="B501" t="s">
        <v>778</v>
      </c>
      <c r="C501" t="str">
        <f>IF(OR(PROPER(TRIM(Raw_Data!$B501))="M",PROPER(TRIM(Raw_Data!$B501))="MALE"),"Male",
IF(OR(PROPER(TRIM(Raw_Data!$B501))="F",PROPER(TRIM(Raw_Data!$B501))="FEMALE"),"Female","Unknown"))</f>
        <v>Female</v>
      </c>
      <c r="D501" t="str">
        <f>IF(TRIM(CLEAN(Raw_Data!$C501))="", "Unknown", PROPER(TRIM(Raw_Data!$C501)))</f>
        <v>Unknown</v>
      </c>
      <c r="E501" t="str">
        <f>IF(TRIM(Raw_Data!$D501)="IT","IT",PROPER(TRIM(CLEAN(Raw_Data!$D501))))</f>
        <v>Logistics</v>
      </c>
      <c r="F501" t="str">
        <f>IF(OR(UPPER(TRIM(Raw_Data!E501))="COO",
UPPER(TRIM(Raw_Data!E501))="HR",
UPPER(TRIM(Raw_Data!E501))="CEO",
UPPER(TRIM(Raw_Data!E501))="CFO",
UPPER(TRIM(Raw_Data!E501))="CMO"),
UPPER(TRIM(Raw_Data!E501)),
PROPER(TRIM(CLEAN(Raw_Data!E501))))</f>
        <v>Copywriter</v>
      </c>
      <c r="G501" t="str">
        <f>SUBSTITUTE(PROPER(TRIM(CLEAN(Raw_Data!$F501)))," ","-")</f>
        <v>Part-Time</v>
      </c>
      <c r="H501" t="str">
        <f>PROPER(TRIM(CLEAN(Raw_Data!$G501)))</f>
        <v>Organic</v>
      </c>
      <c r="I501" s="4" t="str">
        <f>TRIM(CLEAN(Raw_Data!H501))</f>
        <v>41474</v>
      </c>
      <c r="K501" t="str">
        <f>IF(Clean_Data!$I501="","Active","Exited")</f>
        <v>Exited</v>
      </c>
      <c r="L501">
        <f ca="1">IF(Clean_Data!$K501="","",DATEDIF(Clean_Data!$K501,TODAY(),"Y"))</f>
        <v>49</v>
      </c>
      <c r="M501">
        <f>IF(Raw_Data!$L501="","",VALUE(SUBSTITUTE(SUBSTITUTE(TRIM(Raw_Data!$L501),"$",""),"k","000")))</f>
        <v>72430</v>
      </c>
    </row>
    <row r="502" spans="1:13" x14ac:dyDescent="0.3">
      <c r="A502" t="str">
        <f>IF(Raw_Data!$A502="","E"&amp;TEXT(ROW()-1,"00000"),Raw_Data!$A502)</f>
        <v>E00501</v>
      </c>
      <c r="B502" t="s">
        <v>779</v>
      </c>
      <c r="C502" t="str">
        <f>IF(OR(PROPER(TRIM(Raw_Data!$B502))="M",PROPER(TRIM(Raw_Data!$B502))="MALE"),"Male",
IF(OR(PROPER(TRIM(Raw_Data!$B502))="F",PROPER(TRIM(Raw_Data!$B502))="FEMALE"),"Female","Unknown"))</f>
        <v>Female</v>
      </c>
      <c r="D502" t="str">
        <f>IF(TRIM(CLEAN(Raw_Data!$C502))="", "Unknown", PROPER(TRIM(Raw_Data!$C502)))</f>
        <v>San Diego</v>
      </c>
      <c r="E502" t="str">
        <f>IF(TRIM(Raw_Data!$D502)="IT","IT",PROPER(TRIM(CLEAN(Raw_Data!$D502))))</f>
        <v>Logistics</v>
      </c>
      <c r="F502" t="str">
        <f>IF(OR(UPPER(TRIM(Raw_Data!E502))="COO",
UPPER(TRIM(Raw_Data!E502))="HR",
UPPER(TRIM(Raw_Data!E502))="CEO",
UPPER(TRIM(Raw_Data!E502))="CFO",
UPPER(TRIM(Raw_Data!E502))="CMO"),
UPPER(TRIM(Raw_Data!E502)),
PROPER(TRIM(CLEAN(Raw_Data!E502))))</f>
        <v>Analyst</v>
      </c>
      <c r="G502" t="str">
        <f>SUBSTITUTE(PROPER(TRIM(CLEAN(Raw_Data!$F502)))," ","-")</f>
        <v>Full-Time</v>
      </c>
      <c r="H502" t="str">
        <f>PROPER(TRIM(CLEAN(Raw_Data!$G502)))</f>
        <v>Recruiting Agency</v>
      </c>
      <c r="I502" s="4" t="str">
        <f>TRIM(CLEAN(Raw_Data!H502))</f>
        <v>40244</v>
      </c>
      <c r="K502" t="str">
        <f>IF(Clean_Data!$I502="","Active","Exited")</f>
        <v>Exited</v>
      </c>
      <c r="L502" t="str">
        <f ca="1">IF(Clean_Data!$K502="","",DATEDIF(Clean_Data!$K502,TODAY(),"Y"))</f>
        <v/>
      </c>
      <c r="M502">
        <f>IF(Raw_Data!$L502="","",VALUE(SUBSTITUTE(SUBSTITUTE(TRIM(Raw_Data!$L502),"$",""),"k","000")))</f>
        <v>60512</v>
      </c>
    </row>
    <row r="503" spans="1:13" x14ac:dyDescent="0.3">
      <c r="A503" t="str">
        <f>IF(Raw_Data!$A503="","E"&amp;TEXT(ROW()-1,"00000"),Raw_Data!$A503)</f>
        <v>E00502</v>
      </c>
      <c r="B503" t="s">
        <v>780</v>
      </c>
      <c r="C503" t="str">
        <f>IF(OR(PROPER(TRIM(Raw_Data!$B503))="M",PROPER(TRIM(Raw_Data!$B503))="MALE"),"Male",
IF(OR(PROPER(TRIM(Raw_Data!$B503))="F",PROPER(TRIM(Raw_Data!$B503))="FEMALE"),"Female","Unknown"))</f>
        <v>Female</v>
      </c>
      <c r="D503" t="str">
        <f>IF(TRIM(CLEAN(Raw_Data!$C503))="", "Unknown", PROPER(TRIM(Raw_Data!$C503)))</f>
        <v>Austin</v>
      </c>
      <c r="E503" t="str">
        <f>IF(TRIM(Raw_Data!$D503)="IT","IT",PROPER(TRIM(CLEAN(Raw_Data!$D503))))</f>
        <v>Accounting And Finance</v>
      </c>
      <c r="F503" t="str">
        <f>IF(OR(UPPER(TRIM(Raw_Data!E503))="COO",
UPPER(TRIM(Raw_Data!E503))="HR",
UPPER(TRIM(Raw_Data!E503))="CEO",
UPPER(TRIM(Raw_Data!E503))="CFO",
UPPER(TRIM(Raw_Data!E503))="CMO"),
UPPER(TRIM(Raw_Data!E503)),
PROPER(TRIM(CLEAN(Raw_Data!E503))))</f>
        <v>CMO</v>
      </c>
      <c r="G503" t="str">
        <f>SUBSTITUTE(PROPER(TRIM(CLEAN(Raw_Data!$F503)))," ","-")</f>
        <v>Full-Time</v>
      </c>
      <c r="H503" t="str">
        <f>PROPER(TRIM(CLEAN(Raw_Data!$G503)))</f>
        <v/>
      </c>
      <c r="I503" s="4" t="str">
        <f>TRIM(CLEAN(Raw_Data!H503))</f>
        <v>40690</v>
      </c>
      <c r="K503" t="str">
        <f>IF(Clean_Data!$I503="","Active","Exited")</f>
        <v>Exited</v>
      </c>
      <c r="L503">
        <f ca="1">IF(Clean_Data!$K503="","",DATEDIF(Clean_Data!$K503,TODAY(),"Y"))</f>
        <v>50</v>
      </c>
      <c r="M503" t="str">
        <f>IF(Raw_Data!$L503="","",VALUE(SUBSTITUTE(SUBSTITUTE(TRIM(Raw_Data!$L503),"$",""),"k","000")))</f>
        <v/>
      </c>
    </row>
    <row r="504" spans="1:13" x14ac:dyDescent="0.3">
      <c r="A504" t="str">
        <f>IF(Raw_Data!$A504="","E"&amp;TEXT(ROW()-1,"00000"),Raw_Data!$A504)</f>
        <v>E00503</v>
      </c>
      <c r="B504" t="s">
        <v>781</v>
      </c>
      <c r="C504" t="str">
        <f>IF(OR(PROPER(TRIM(Raw_Data!$B504))="M",PROPER(TRIM(Raw_Data!$B504))="MALE"),"Male",
IF(OR(PROPER(TRIM(Raw_Data!$B504))="F",PROPER(TRIM(Raw_Data!$B504))="FEMALE"),"Female","Unknown"))</f>
        <v>Female</v>
      </c>
      <c r="D504" t="str">
        <f>IF(TRIM(CLEAN(Raw_Data!$C504))="", "Unknown", PROPER(TRIM(Raw_Data!$C504)))</f>
        <v>New York</v>
      </c>
      <c r="E504" t="str">
        <f>IF(TRIM(Raw_Data!$D504)="IT","IT",PROPER(TRIM(CLEAN(Raw_Data!$D504))))</f>
        <v>Marketing</v>
      </c>
      <c r="F504" t="str">
        <f>IF(OR(UPPER(TRIM(Raw_Data!E504))="COO",
UPPER(TRIM(Raw_Data!E504))="HR",
UPPER(TRIM(Raw_Data!E504))="CEO",
UPPER(TRIM(Raw_Data!E504))="CFO",
UPPER(TRIM(Raw_Data!E504))="CMO"),
UPPER(TRIM(Raw_Data!E504)),
PROPER(TRIM(CLEAN(Raw_Data!E504))))</f>
        <v>CEO</v>
      </c>
      <c r="G504" t="str">
        <f>SUBSTITUTE(PROPER(TRIM(CLEAN(Raw_Data!$F504)))," ","-")</f>
        <v>Part-Time</v>
      </c>
      <c r="H504" t="str">
        <f>PROPER(TRIM(CLEAN(Raw_Data!$G504)))</f>
        <v>Job Boards</v>
      </c>
      <c r="I504" s="4" t="str">
        <f>TRIM(CLEAN(Raw_Data!H504))</f>
        <v>40488</v>
      </c>
      <c r="K504" t="str">
        <f>IF(Clean_Data!$I504="","Active","Exited")</f>
        <v>Exited</v>
      </c>
      <c r="L504">
        <f ca="1">IF(Clean_Data!$K504="","",DATEDIF(Clean_Data!$K504,TODAY(),"Y"))</f>
        <v>22</v>
      </c>
      <c r="M504">
        <f>IF(Raw_Data!$L504="","",VALUE(SUBSTITUTE(SUBSTITUTE(TRIM(Raw_Data!$L504),"$",""),"k","000")))</f>
        <v>119360</v>
      </c>
    </row>
    <row r="505" spans="1:13" x14ac:dyDescent="0.3">
      <c r="A505" t="str">
        <f>IF(Raw_Data!$A505="","E"&amp;TEXT(ROW()-1,"00000"),Raw_Data!$A505)</f>
        <v>E00504</v>
      </c>
      <c r="B505" t="s">
        <v>782</v>
      </c>
      <c r="C505" t="str">
        <f>IF(OR(PROPER(TRIM(Raw_Data!$B505))="M",PROPER(TRIM(Raw_Data!$B505))="MALE"),"Male",
IF(OR(PROPER(TRIM(Raw_Data!$B505))="F",PROPER(TRIM(Raw_Data!$B505))="FEMALE"),"Female","Unknown"))</f>
        <v>Male</v>
      </c>
      <c r="D505" t="str">
        <f>IF(TRIM(CLEAN(Raw_Data!$C505))="", "Unknown", PROPER(TRIM(Raw_Data!$C505)))</f>
        <v>Unknown</v>
      </c>
      <c r="E505" t="str">
        <f>IF(TRIM(Raw_Data!$D505)="IT","IT",PROPER(TRIM(CLEAN(Raw_Data!$D505))))</f>
        <v>Customer Service</v>
      </c>
      <c r="F505" t="str">
        <f>IF(OR(UPPER(TRIM(Raw_Data!E505))="COO",
UPPER(TRIM(Raw_Data!E505))="HR",
UPPER(TRIM(Raw_Data!E505))="CEO",
UPPER(TRIM(Raw_Data!E505))="CFO",
UPPER(TRIM(Raw_Data!E505))="CMO"),
UPPER(TRIM(Raw_Data!E505)),
PROPER(TRIM(CLEAN(Raw_Data!E505))))</f>
        <v>CEO</v>
      </c>
      <c r="G505" t="str">
        <f>SUBSTITUTE(PROPER(TRIM(CLEAN(Raw_Data!$F505)))," ","-")</f>
        <v/>
      </c>
      <c r="H505" t="str">
        <f>PROPER(TRIM(CLEAN(Raw_Data!$G505)))</f>
        <v/>
      </c>
      <c r="I505" s="4" t="str">
        <f>TRIM(CLEAN(Raw_Data!H505))</f>
        <v>40832</v>
      </c>
      <c r="K505" t="str">
        <f>IF(Clean_Data!$I505="","Active","Exited")</f>
        <v>Active</v>
      </c>
      <c r="L505">
        <f ca="1">IF(Clean_Data!$K505="","",DATEDIF(Clean_Data!$K505,TODAY(),"Y"))</f>
        <v>56</v>
      </c>
      <c r="M505">
        <f>IF(Raw_Data!$L505="","",VALUE(SUBSTITUTE(SUBSTITUTE(TRIM(Raw_Data!$L505),"$",""),"k","000")))</f>
        <v>69012</v>
      </c>
    </row>
    <row r="506" spans="1:13" x14ac:dyDescent="0.3">
      <c r="A506" t="str">
        <f>IF(Raw_Data!$A506="","E"&amp;TEXT(ROW()-1,"00000"),Raw_Data!$A506)</f>
        <v>E00505</v>
      </c>
      <c r="B506" t="s">
        <v>784</v>
      </c>
      <c r="C506" t="str">
        <f>IF(OR(PROPER(TRIM(Raw_Data!$B506))="M",PROPER(TRIM(Raw_Data!$B506))="MALE"),"Male",
IF(OR(PROPER(TRIM(Raw_Data!$B506))="F",PROPER(TRIM(Raw_Data!$B506))="FEMALE"),"Female","Unknown"))</f>
        <v>Female</v>
      </c>
      <c r="D506" t="str">
        <f>IF(TRIM(CLEAN(Raw_Data!$C506))="", "Unknown", PROPER(TRIM(Raw_Data!$C506)))</f>
        <v>San Diego</v>
      </c>
      <c r="E506" t="str">
        <f>IF(TRIM(Raw_Data!$D506)="IT","IT",PROPER(TRIM(CLEAN(Raw_Data!$D506))))</f>
        <v>Administrative</v>
      </c>
      <c r="F506" t="str">
        <f>IF(OR(UPPER(TRIM(Raw_Data!E506))="COO",
UPPER(TRIM(Raw_Data!E506))="HR",
UPPER(TRIM(Raw_Data!E506))="CEO",
UPPER(TRIM(Raw_Data!E506))="CFO",
UPPER(TRIM(Raw_Data!E506))="CMO"),
UPPER(TRIM(Raw_Data!E506)),
PROPER(TRIM(CLEAN(Raw_Data!E506))))</f>
        <v>Marketing Manager</v>
      </c>
      <c r="G506" t="str">
        <f>SUBSTITUTE(PROPER(TRIM(CLEAN(Raw_Data!$F506)))," ","-")</f>
        <v>Part-Time</v>
      </c>
      <c r="H506" t="str">
        <f>PROPER(TRIM(CLEAN(Raw_Data!$G506)))</f>
        <v/>
      </c>
      <c r="I506" s="4" t="str">
        <f>TRIM(CLEAN(Raw_Data!H506))</f>
        <v>41674</v>
      </c>
      <c r="K506" t="str">
        <f>IF(Clean_Data!$I506="","Active","Exited")</f>
        <v>Active</v>
      </c>
      <c r="L506">
        <f ca="1">IF(Clean_Data!$K506="","",DATEDIF(Clean_Data!$K506,TODAY(),"Y"))</f>
        <v>33</v>
      </c>
      <c r="M506" t="str">
        <f>IF(Raw_Data!$L506="","",VALUE(SUBSTITUTE(SUBSTITUTE(TRIM(Raw_Data!$L506),"$",""),"k","000")))</f>
        <v/>
      </c>
    </row>
    <row r="507" spans="1:13" x14ac:dyDescent="0.3">
      <c r="A507" t="str">
        <f>IF(Raw_Data!$A507="","E"&amp;TEXT(ROW()-1,"00000"),Raw_Data!$A507)</f>
        <v>E00506</v>
      </c>
      <c r="B507" t="s">
        <v>786</v>
      </c>
      <c r="C507" t="str">
        <f>IF(OR(PROPER(TRIM(Raw_Data!$B507))="M",PROPER(TRIM(Raw_Data!$B507))="MALE"),"Male",
IF(OR(PROPER(TRIM(Raw_Data!$B507))="F",PROPER(TRIM(Raw_Data!$B507))="FEMALE"),"Female","Unknown"))</f>
        <v>Female</v>
      </c>
      <c r="D507" t="str">
        <f>IF(TRIM(CLEAN(Raw_Data!$C507))="", "Unknown", PROPER(TRIM(Raw_Data!$C507)))</f>
        <v>Miami</v>
      </c>
      <c r="E507" t="str">
        <f>IF(TRIM(Raw_Data!$D507)="IT","IT",PROPER(TRIM(CLEAN(Raw_Data!$D507))))</f>
        <v>Research</v>
      </c>
      <c r="F507" t="str">
        <f>IF(OR(UPPER(TRIM(Raw_Data!E507))="COO",
UPPER(TRIM(Raw_Data!E507))="HR",
UPPER(TRIM(Raw_Data!E507))="CEO",
UPPER(TRIM(Raw_Data!E507))="CFO",
UPPER(TRIM(Raw_Data!E507))="CMO"),
UPPER(TRIM(Raw_Data!E507)),
PROPER(TRIM(CLEAN(Raw_Data!E507))))</f>
        <v>COO</v>
      </c>
      <c r="G507" t="str">
        <f>SUBSTITUTE(PROPER(TRIM(CLEAN(Raw_Data!$F507)))," ","-")</f>
        <v/>
      </c>
      <c r="H507" t="str">
        <f>PROPER(TRIM(CLEAN(Raw_Data!$G507)))</f>
        <v/>
      </c>
      <c r="I507" s="4" t="str">
        <f>TRIM(CLEAN(Raw_Data!H507))</f>
        <v>41315</v>
      </c>
      <c r="K507" t="str">
        <f>IF(Clean_Data!$I507="","Active","Exited")</f>
        <v>Active</v>
      </c>
      <c r="L507">
        <f ca="1">IF(Clean_Data!$K507="","",DATEDIF(Clean_Data!$K507,TODAY(),"Y"))</f>
        <v>26</v>
      </c>
      <c r="M507" t="str">
        <f>IF(Raw_Data!$L507="","",VALUE(SUBSTITUTE(SUBSTITUTE(TRIM(Raw_Data!$L507),"$",""),"k","000")))</f>
        <v/>
      </c>
    </row>
    <row r="508" spans="1:13" x14ac:dyDescent="0.3">
      <c r="A508" t="str">
        <f>IF(Raw_Data!$A508="","E"&amp;TEXT(ROW()-1,"00000"),Raw_Data!$A508)</f>
        <v>E00507</v>
      </c>
      <c r="B508" t="s">
        <v>788</v>
      </c>
      <c r="C508" t="str">
        <f>IF(OR(PROPER(TRIM(Raw_Data!$B508))="M",PROPER(TRIM(Raw_Data!$B508))="MALE"),"Male",
IF(OR(PROPER(TRIM(Raw_Data!$B508))="F",PROPER(TRIM(Raw_Data!$B508))="FEMALE"),"Female","Unknown"))</f>
        <v>Male</v>
      </c>
      <c r="D508" t="str">
        <f>IF(TRIM(CLEAN(Raw_Data!$C508))="", "Unknown", PROPER(TRIM(Raw_Data!$C508)))</f>
        <v>Miami</v>
      </c>
      <c r="E508" t="str">
        <f>IF(TRIM(Raw_Data!$D508)="IT","IT",PROPER(TRIM(CLEAN(Raw_Data!$D508))))</f>
        <v>Accounting And Finance</v>
      </c>
      <c r="F508" t="str">
        <f>IF(OR(UPPER(TRIM(Raw_Data!E508))="COO",
UPPER(TRIM(Raw_Data!E508))="HR",
UPPER(TRIM(Raw_Data!E508))="CEO",
UPPER(TRIM(Raw_Data!E508))="CFO",
UPPER(TRIM(Raw_Data!E508))="CMO"),
UPPER(TRIM(Raw_Data!E508)),
PROPER(TRIM(CLEAN(Raw_Data!E508))))</f>
        <v>Developer</v>
      </c>
      <c r="G508" t="str">
        <f>SUBSTITUTE(PROPER(TRIM(CLEAN(Raw_Data!$F508)))," ","-")</f>
        <v/>
      </c>
      <c r="H508" t="str">
        <f>PROPER(TRIM(CLEAN(Raw_Data!$G508)))</f>
        <v>Career Fairs</v>
      </c>
      <c r="I508" s="4" t="str">
        <f>TRIM(CLEAN(Raw_Data!H508))</f>
        <v>42767</v>
      </c>
      <c r="K508" t="str">
        <f>IF(Clean_Data!$I508="","Active","Exited")</f>
        <v>Active</v>
      </c>
      <c r="L508">
        <f ca="1">IF(Clean_Data!$K508="","",DATEDIF(Clean_Data!$K508,TODAY(),"Y"))</f>
        <v>49</v>
      </c>
      <c r="M508" t="str">
        <f>IF(Raw_Data!$L508="","",VALUE(SUBSTITUTE(SUBSTITUTE(TRIM(Raw_Data!$L508),"$",""),"k","000")))</f>
        <v/>
      </c>
    </row>
    <row r="509" spans="1:13" x14ac:dyDescent="0.3">
      <c r="A509" t="str">
        <f>IF(Raw_Data!$A509="","E"&amp;TEXT(ROW()-1,"00000"),Raw_Data!$A509)</f>
        <v>E00508</v>
      </c>
      <c r="B509" t="s">
        <v>789</v>
      </c>
      <c r="C509" t="str">
        <f>IF(OR(PROPER(TRIM(Raw_Data!$B509))="M",PROPER(TRIM(Raw_Data!$B509))="MALE"),"Male",
IF(OR(PROPER(TRIM(Raw_Data!$B509))="F",PROPER(TRIM(Raw_Data!$B509))="FEMALE"),"Female","Unknown"))</f>
        <v>Male</v>
      </c>
      <c r="D509" t="str">
        <f>IF(TRIM(CLEAN(Raw_Data!$C509))="", "Unknown", PROPER(TRIM(Raw_Data!$C509)))</f>
        <v>New York</v>
      </c>
      <c r="E509" t="str">
        <f>IF(TRIM(Raw_Data!$D509)="IT","IT",PROPER(TRIM(CLEAN(Raw_Data!$D509))))</f>
        <v>Legal</v>
      </c>
      <c r="F509" s="2" t="str">
        <f>UPPER(LEFT(Raw_Data!E509,2))&amp;MID(PROPER(Raw_Data!E509),3,LEN(Raw_Data!E509))</f>
        <v>HR Manager</v>
      </c>
      <c r="G509" t="str">
        <f>SUBSTITUTE(PROPER(TRIM(CLEAN(Raw_Data!$F509)))," ","-")</f>
        <v>Part-Time</v>
      </c>
      <c r="H509" t="str">
        <f>PROPER(TRIM(CLEAN(Raw_Data!$G509)))</f>
        <v/>
      </c>
      <c r="I509" s="4" t="str">
        <f>TRIM(CLEAN(Raw_Data!H509))</f>
        <v>40593</v>
      </c>
      <c r="K509" t="str">
        <f>IF(Clean_Data!$I509="","Active","Exited")</f>
        <v>Exited</v>
      </c>
      <c r="L509">
        <f ca="1">IF(Clean_Data!$K509="","",DATEDIF(Clean_Data!$K509,TODAY(),"Y"))</f>
        <v>61</v>
      </c>
      <c r="M509">
        <f>IF(Raw_Data!$L509="","",VALUE(SUBSTITUTE(SUBSTITUTE(TRIM(Raw_Data!$L509),"$",""),"k","000")))</f>
        <v>87784</v>
      </c>
    </row>
    <row r="510" spans="1:13" x14ac:dyDescent="0.3">
      <c r="A510" t="str">
        <f>IF(Raw_Data!$A510="","E"&amp;TEXT(ROW()-1,"00000"),Raw_Data!$A510)</f>
        <v>E00509</v>
      </c>
      <c r="B510" t="s">
        <v>790</v>
      </c>
      <c r="C510" t="str">
        <f>IF(OR(PROPER(TRIM(Raw_Data!$B510))="M",PROPER(TRIM(Raw_Data!$B510))="MALE"),"Male",
IF(OR(PROPER(TRIM(Raw_Data!$B510))="F",PROPER(TRIM(Raw_Data!$B510))="FEMALE"),"Female","Unknown"))</f>
        <v>Male</v>
      </c>
      <c r="D510" t="str">
        <f>IF(TRIM(CLEAN(Raw_Data!$C510))="", "Unknown", PROPER(TRIM(Raw_Data!$C510)))</f>
        <v>Seattle</v>
      </c>
      <c r="E510" t="str">
        <f>IF(TRIM(Raw_Data!$D510)="IT","IT",PROPER(TRIM(CLEAN(Raw_Data!$D510))))</f>
        <v>Human Resources</v>
      </c>
      <c r="F510" t="str">
        <f>IF(OR(UPPER(TRIM(Raw_Data!E510))="COO",
UPPER(TRIM(Raw_Data!E510))="HR",
UPPER(TRIM(Raw_Data!E510))="CEO",
UPPER(TRIM(Raw_Data!E510))="CFO",
UPPER(TRIM(Raw_Data!E510))="CMO"),
UPPER(TRIM(Raw_Data!E510)),
PROPER(TRIM(CLEAN(Raw_Data!E510))))</f>
        <v>Engineer</v>
      </c>
      <c r="G510" t="str">
        <f>SUBSTITUTE(PROPER(TRIM(CLEAN(Raw_Data!$F510)))," ","-")</f>
        <v>Hourly-Rate</v>
      </c>
      <c r="H510" t="str">
        <f>PROPER(TRIM(CLEAN(Raw_Data!$G510)))</f>
        <v>Internal Referral</v>
      </c>
      <c r="I510" s="4" t="str">
        <f>TRIM(CLEAN(Raw_Data!H510))</f>
        <v>40218</v>
      </c>
      <c r="K510" t="str">
        <f>IF(Clean_Data!$I510="","Active","Exited")</f>
        <v>Exited</v>
      </c>
      <c r="L510">
        <f ca="1">IF(Clean_Data!$K510="","",DATEDIF(Clean_Data!$K510,TODAY(),"Y"))</f>
        <v>36</v>
      </c>
      <c r="M510" t="str">
        <f>IF(Raw_Data!$L510="","",VALUE(SUBSTITUTE(SUBSTITUTE(TRIM(Raw_Data!$L510),"$",""),"k","000")))</f>
        <v/>
      </c>
    </row>
    <row r="511" spans="1:13" x14ac:dyDescent="0.3">
      <c r="A511" t="str">
        <f>IF(Raw_Data!$A511="","E"&amp;TEXT(ROW()-1,"00000"),Raw_Data!$A511)</f>
        <v>E00510</v>
      </c>
      <c r="B511" t="s">
        <v>791</v>
      </c>
      <c r="C511" t="str">
        <f>IF(OR(PROPER(TRIM(Raw_Data!$B511))="M",PROPER(TRIM(Raw_Data!$B511))="MALE"),"Male",
IF(OR(PROPER(TRIM(Raw_Data!$B511))="F",PROPER(TRIM(Raw_Data!$B511))="FEMALE"),"Female","Unknown"))</f>
        <v>Unknown</v>
      </c>
      <c r="D511" t="str">
        <f>IF(TRIM(CLEAN(Raw_Data!$C511))="", "Unknown", PROPER(TRIM(Raw_Data!$C511)))</f>
        <v>Unknown</v>
      </c>
      <c r="E511" t="str">
        <f>IF(TRIM(Raw_Data!$D511)="IT","IT",PROPER(TRIM(CLEAN(Raw_Data!$D511))))</f>
        <v/>
      </c>
      <c r="F511" t="str">
        <f>IF(OR(UPPER(TRIM(Raw_Data!E511))="COO",
UPPER(TRIM(Raw_Data!E511))="HR",
UPPER(TRIM(Raw_Data!E511))="CEO",
UPPER(TRIM(Raw_Data!E511))="CFO",
UPPER(TRIM(Raw_Data!E511))="CMO"),
UPPER(TRIM(Raw_Data!E511)),
PROPER(TRIM(CLEAN(Raw_Data!E511))))</f>
        <v>CEO</v>
      </c>
      <c r="G511" t="str">
        <f>SUBSTITUTE(PROPER(TRIM(CLEAN(Raw_Data!$F511)))," ","-")</f>
        <v>Full-Time</v>
      </c>
      <c r="H511" t="str">
        <f>PROPER(TRIM(CLEAN(Raw_Data!$G511)))</f>
        <v>Online Portal</v>
      </c>
      <c r="I511" s="4" t="str">
        <f>TRIM(CLEAN(Raw_Data!H511))</f>
        <v>42919</v>
      </c>
      <c r="K511" t="str">
        <f>IF(Clean_Data!$I511="","Active","Exited")</f>
        <v>Active</v>
      </c>
      <c r="L511">
        <f ca="1">IF(Clean_Data!$K511="","",DATEDIF(Clean_Data!$K511,TODAY(),"Y"))</f>
        <v>23</v>
      </c>
      <c r="M511" t="str">
        <f>IF(Raw_Data!$L511="","",VALUE(SUBSTITUTE(SUBSTITUTE(TRIM(Raw_Data!$L511),"$",""),"k","000")))</f>
        <v/>
      </c>
    </row>
    <row r="512" spans="1:13" x14ac:dyDescent="0.3">
      <c r="A512" t="str">
        <f>IF(Raw_Data!$A512="","E"&amp;TEXT(ROW()-1,"00000"),Raw_Data!$A512)</f>
        <v>E00511</v>
      </c>
      <c r="B512" t="s">
        <v>793</v>
      </c>
      <c r="C512" t="str">
        <f>IF(OR(PROPER(TRIM(Raw_Data!$B512))="M",PROPER(TRIM(Raw_Data!$B512))="MALE"),"Male",
IF(OR(PROPER(TRIM(Raw_Data!$B512))="F",PROPER(TRIM(Raw_Data!$B512))="FEMALE"),"Female","Unknown"))</f>
        <v>Female</v>
      </c>
      <c r="D512" t="str">
        <f>IF(TRIM(CLEAN(Raw_Data!$C512))="", "Unknown", PROPER(TRIM(Raw_Data!$C512)))</f>
        <v>San Diego</v>
      </c>
      <c r="E512" t="str">
        <f>IF(TRIM(Raw_Data!$D512)="IT","IT",PROPER(TRIM(CLEAN(Raw_Data!$D512))))</f>
        <v/>
      </c>
      <c r="F512" t="str">
        <f>IF(OR(UPPER(TRIM(Raw_Data!E512))="COO",
UPPER(TRIM(Raw_Data!E512))="HR",
UPPER(TRIM(Raw_Data!E512))="CEO",
UPPER(TRIM(Raw_Data!E512))="CFO",
UPPER(TRIM(Raw_Data!E512))="CMO"),
UPPER(TRIM(Raw_Data!E512)),
PROPER(TRIM(CLEAN(Raw_Data!E512))))</f>
        <v>CMO</v>
      </c>
      <c r="G512" t="str">
        <f>SUBSTITUTE(PROPER(TRIM(CLEAN(Raw_Data!$F512)))," ","-")</f>
        <v/>
      </c>
      <c r="H512" t="str">
        <f>PROPER(TRIM(CLEAN(Raw_Data!$G512)))</f>
        <v>Career Fairs</v>
      </c>
      <c r="I512" s="4" t="str">
        <f>TRIM(CLEAN(Raw_Data!H512))</f>
        <v>N/A</v>
      </c>
      <c r="K512" t="str">
        <f>IF(Clean_Data!$I512="","Active","Exited")</f>
        <v>Active</v>
      </c>
      <c r="L512">
        <f ca="1">IF(Clean_Data!$K512="","",DATEDIF(Clean_Data!$K512,TODAY(),"Y"))</f>
        <v>38</v>
      </c>
      <c r="M512">
        <f>IF(Raw_Data!$L512="","",VALUE(SUBSTITUTE(SUBSTITUTE(TRIM(Raw_Data!$L512),"$",""),"k","000")))</f>
        <v>100188</v>
      </c>
    </row>
    <row r="513" spans="1:13" x14ac:dyDescent="0.3">
      <c r="A513" t="str">
        <f>IF(Raw_Data!$A513="","E"&amp;TEXT(ROW()-1,"00000"),Raw_Data!$A513)</f>
        <v>E00512</v>
      </c>
      <c r="B513" t="s">
        <v>794</v>
      </c>
      <c r="C513" t="str">
        <f>IF(OR(PROPER(TRIM(Raw_Data!$B513))="M",PROPER(TRIM(Raw_Data!$B513))="MALE"),"Male",
IF(OR(PROPER(TRIM(Raw_Data!$B513))="F",PROPER(TRIM(Raw_Data!$B513))="FEMALE"),"Female","Unknown"))</f>
        <v>Male</v>
      </c>
      <c r="D513" t="str">
        <f>IF(TRIM(CLEAN(Raw_Data!$C513))="", "Unknown", PROPER(TRIM(Raw_Data!$C513)))</f>
        <v>Denver</v>
      </c>
      <c r="E513" t="str">
        <f>IF(TRIM(Raw_Data!$D513)="IT","IT",PROPER(TRIM(CLEAN(Raw_Data!$D513))))</f>
        <v>Research</v>
      </c>
      <c r="F513" t="str">
        <f>IF(OR(UPPER(TRIM(Raw_Data!E513))="COO",
UPPER(TRIM(Raw_Data!E513))="HR",
UPPER(TRIM(Raw_Data!E513))="CEO",
UPPER(TRIM(Raw_Data!E513))="CFO",
UPPER(TRIM(Raw_Data!E513))="CMO"),
UPPER(TRIM(Raw_Data!E513)),
PROPER(TRIM(CLEAN(Raw_Data!E513))))</f>
        <v>CEO</v>
      </c>
      <c r="G513" t="str">
        <f>SUBSTITUTE(PROPER(TRIM(CLEAN(Raw_Data!$F513)))," ","-")</f>
        <v>Part-Time</v>
      </c>
      <c r="H513" t="str">
        <f>PROPER(TRIM(CLEAN(Raw_Data!$G513)))</f>
        <v/>
      </c>
      <c r="I513" s="4" t="str">
        <f>TRIM(CLEAN(Raw_Data!H513))</f>
        <v>41399</v>
      </c>
      <c r="K513" t="str">
        <f>IF(Clean_Data!$I513="","Active","Exited")</f>
        <v>Exited</v>
      </c>
      <c r="L513">
        <f ca="1">IF(Clean_Data!$K513="","",DATEDIF(Clean_Data!$K513,TODAY(),"Y"))</f>
        <v>61</v>
      </c>
      <c r="M513">
        <f>IF(Raw_Data!$L513="","",VALUE(SUBSTITUTE(SUBSTITUTE(TRIM(Raw_Data!$L513),"$",""),"k","000")))</f>
        <v>42792</v>
      </c>
    </row>
    <row r="514" spans="1:13" x14ac:dyDescent="0.3">
      <c r="A514" t="str">
        <f>IF(Raw_Data!$A514="","E"&amp;TEXT(ROW()-1,"00000"),Raw_Data!$A514)</f>
        <v>E00513</v>
      </c>
      <c r="B514" t="s">
        <v>795</v>
      </c>
      <c r="C514" t="str">
        <f>IF(OR(PROPER(TRIM(Raw_Data!$B514))="M",PROPER(TRIM(Raw_Data!$B514))="MALE"),"Male",
IF(OR(PROPER(TRIM(Raw_Data!$B514))="F",PROPER(TRIM(Raw_Data!$B514))="FEMALE"),"Female","Unknown"))</f>
        <v>Male</v>
      </c>
      <c r="D514" t="str">
        <f>IF(TRIM(CLEAN(Raw_Data!$C514))="", "Unknown", PROPER(TRIM(Raw_Data!$C514)))</f>
        <v>Austin</v>
      </c>
      <c r="E514" t="str">
        <f>IF(TRIM(Raw_Data!$D514)="IT","IT",PROPER(TRIM(CLEAN(Raw_Data!$D514))))</f>
        <v>Marketing</v>
      </c>
      <c r="F514" t="str">
        <f>IF(OR(UPPER(TRIM(Raw_Data!E514))="COO",
UPPER(TRIM(Raw_Data!E514))="HR",
UPPER(TRIM(Raw_Data!E514))="CEO",
UPPER(TRIM(Raw_Data!E514))="CFO",
UPPER(TRIM(Raw_Data!E514))="CMO"),
UPPER(TRIM(Raw_Data!E514)),
PROPER(TRIM(CLEAN(Raw_Data!E514))))</f>
        <v>Sales Executive</v>
      </c>
      <c r="G514" t="str">
        <f>SUBSTITUTE(PROPER(TRIM(CLEAN(Raw_Data!$F514)))," ","-")</f>
        <v>Full-Time</v>
      </c>
      <c r="H514" t="str">
        <f>PROPER(TRIM(CLEAN(Raw_Data!$G514)))</f>
        <v>Career Fairs</v>
      </c>
      <c r="I514" s="4" t="str">
        <f>TRIM(CLEAN(Raw_Data!H514))</f>
        <v>41143</v>
      </c>
      <c r="K514" t="str">
        <f>IF(Clean_Data!$I514="","Active","Exited")</f>
        <v>Exited</v>
      </c>
      <c r="L514">
        <f ca="1">IF(Clean_Data!$K514="","",DATEDIF(Clean_Data!$K514,TODAY(),"Y"))</f>
        <v>21</v>
      </c>
      <c r="M514">
        <f>IF(Raw_Data!$L514="","",VALUE(SUBSTITUTE(SUBSTITUTE(TRIM(Raw_Data!$L514),"$",""),"k","000")))</f>
        <v>72225</v>
      </c>
    </row>
    <row r="515" spans="1:13" x14ac:dyDescent="0.3">
      <c r="A515" t="str">
        <f>IF(Raw_Data!$A515="","E"&amp;TEXT(ROW()-1,"00000"),Raw_Data!$A515)</f>
        <v>E00514</v>
      </c>
      <c r="B515" t="s">
        <v>797</v>
      </c>
      <c r="C515" t="str">
        <f>IF(OR(PROPER(TRIM(Raw_Data!$B515))="M",PROPER(TRIM(Raw_Data!$B515))="MALE"),"Male",
IF(OR(PROPER(TRIM(Raw_Data!$B515))="F",PROPER(TRIM(Raw_Data!$B515))="FEMALE"),"Female","Unknown"))</f>
        <v>Female</v>
      </c>
      <c r="D515" t="str">
        <f>IF(TRIM(CLEAN(Raw_Data!$C515))="", "Unknown", PROPER(TRIM(Raw_Data!$C515)))</f>
        <v>Unknown</v>
      </c>
      <c r="E515" t="str">
        <f>IF(TRIM(Raw_Data!$D515)="IT","IT",PROPER(TRIM(CLEAN(Raw_Data!$D515))))</f>
        <v>Customer Service</v>
      </c>
      <c r="F515" t="str">
        <f>IF(OR(UPPER(TRIM(Raw_Data!E515))="COO",
UPPER(TRIM(Raw_Data!E515))="HR",
UPPER(TRIM(Raw_Data!E515))="CEO",
UPPER(TRIM(Raw_Data!E515))="CFO",
UPPER(TRIM(Raw_Data!E515))="CMO"),
UPPER(TRIM(Raw_Data!E515)),
PROPER(TRIM(CLEAN(Raw_Data!E515))))</f>
        <v>CFO</v>
      </c>
      <c r="G515" t="str">
        <f>SUBSTITUTE(PROPER(TRIM(CLEAN(Raw_Data!$F515)))," ","-")</f>
        <v>Hourly-Rate</v>
      </c>
      <c r="H515" t="str">
        <f>PROPER(TRIM(CLEAN(Raw_Data!$G515)))</f>
        <v>Job Boards</v>
      </c>
      <c r="I515" s="4" t="str">
        <f>TRIM(CLEAN(Raw_Data!H515))</f>
        <v>42053</v>
      </c>
      <c r="K515" t="str">
        <f>IF(Clean_Data!$I515="","Active","Exited")</f>
        <v>Active</v>
      </c>
      <c r="L515">
        <f ca="1">IF(Clean_Data!$K515="","",DATEDIF(Clean_Data!$K515,TODAY(),"Y"))</f>
        <v>40</v>
      </c>
      <c r="M515">
        <f>IF(Raw_Data!$L515="","",VALUE(SUBSTITUTE(SUBSTITUTE(TRIM(Raw_Data!$L515),"$",""),"k","000")))</f>
        <v>30000</v>
      </c>
    </row>
    <row r="516" spans="1:13" x14ac:dyDescent="0.3">
      <c r="A516" t="str">
        <f>IF(Raw_Data!$A516="","E"&amp;TEXT(ROW()-1,"00000"),Raw_Data!$A516)</f>
        <v>E00515</v>
      </c>
      <c r="B516" t="s">
        <v>798</v>
      </c>
      <c r="C516" t="str">
        <f>IF(OR(PROPER(TRIM(Raw_Data!$B516))="M",PROPER(TRIM(Raw_Data!$B516))="MALE"),"Male",
IF(OR(PROPER(TRIM(Raw_Data!$B516))="F",PROPER(TRIM(Raw_Data!$B516))="FEMALE"),"Female","Unknown"))</f>
        <v>Female</v>
      </c>
      <c r="D516" t="str">
        <f>IF(TRIM(CLEAN(Raw_Data!$C516))="", "Unknown", PROPER(TRIM(Raw_Data!$C516)))</f>
        <v>Denver</v>
      </c>
      <c r="E516" t="str">
        <f>IF(TRIM(Raw_Data!$D516)="IT","IT",PROPER(TRIM(CLEAN(Raw_Data!$D516))))</f>
        <v>Human Resources</v>
      </c>
      <c r="F516" t="s">
        <v>6134</v>
      </c>
      <c r="G516" t="str">
        <f>SUBSTITUTE(PROPER(TRIM(CLEAN(Raw_Data!$F516)))," ","-")</f>
        <v/>
      </c>
      <c r="H516" t="str">
        <f>PROPER(TRIM(CLEAN(Raw_Data!$G516)))</f>
        <v>Career Fairs</v>
      </c>
      <c r="I516" s="4" t="str">
        <f>TRIM(CLEAN(Raw_Data!H516))</f>
        <v>43446</v>
      </c>
      <c r="K516" t="str">
        <f>IF(Clean_Data!$I516="","Active","Exited")</f>
        <v>Exited</v>
      </c>
      <c r="L516">
        <f ca="1">IF(Clean_Data!$K516="","",DATEDIF(Clean_Data!$K516,TODAY(),"Y"))</f>
        <v>60</v>
      </c>
      <c r="M516" t="str">
        <f>IF(Raw_Data!$L516="","",VALUE(SUBSTITUTE(SUBSTITUTE(TRIM(Raw_Data!$L516),"$",""),"k","000")))</f>
        <v/>
      </c>
    </row>
    <row r="517" spans="1:13" x14ac:dyDescent="0.3">
      <c r="A517" t="str">
        <f>IF(Raw_Data!$A517="","E"&amp;TEXT(ROW()-1,"00000"),Raw_Data!$A517)</f>
        <v>E00516</v>
      </c>
      <c r="B517" t="s">
        <v>799</v>
      </c>
      <c r="C517" t="str">
        <f>IF(OR(PROPER(TRIM(Raw_Data!$B517))="M",PROPER(TRIM(Raw_Data!$B517))="MALE"),"Male",
IF(OR(PROPER(TRIM(Raw_Data!$B517))="F",PROPER(TRIM(Raw_Data!$B517))="FEMALE"),"Female","Unknown"))</f>
        <v>Unknown</v>
      </c>
      <c r="D517" t="str">
        <f>IF(TRIM(CLEAN(Raw_Data!$C517))="", "Unknown", PROPER(TRIM(Raw_Data!$C517)))</f>
        <v>Seattle</v>
      </c>
      <c r="E517" t="str">
        <f>IF(TRIM(Raw_Data!$D517)="IT","IT",PROPER(TRIM(CLEAN(Raw_Data!$D517))))</f>
        <v>Marketing</v>
      </c>
      <c r="F517" t="str">
        <f>IF(OR(UPPER(TRIM(Raw_Data!E517))="COO",
UPPER(TRIM(Raw_Data!E517))="HR",
UPPER(TRIM(Raw_Data!E517))="CEO",
UPPER(TRIM(Raw_Data!E517))="CFO",
UPPER(TRIM(Raw_Data!E517))="CMO"),
UPPER(TRIM(Raw_Data!E517)),
PROPER(TRIM(CLEAN(Raw_Data!E517))))</f>
        <v>Copywriter</v>
      </c>
      <c r="G517" t="str">
        <f>SUBSTITUTE(PROPER(TRIM(CLEAN(Raw_Data!$F517)))," ","-")</f>
        <v>Part-Time</v>
      </c>
      <c r="H517" t="str">
        <f>PROPER(TRIM(CLEAN(Raw_Data!$G517)))</f>
        <v>Internal Referral</v>
      </c>
      <c r="I517" s="4" t="str">
        <f>TRIM(CLEAN(Raw_Data!H517))</f>
        <v>39973</v>
      </c>
      <c r="K517" t="str">
        <f>IF(Clean_Data!$I517="","Active","Exited")</f>
        <v>Active</v>
      </c>
      <c r="L517">
        <f ca="1">IF(Clean_Data!$K517="","",DATEDIF(Clean_Data!$K517,TODAY(),"Y"))</f>
        <v>21</v>
      </c>
      <c r="M517" t="str">
        <f>IF(Raw_Data!$L517="","",VALUE(SUBSTITUTE(SUBSTITUTE(TRIM(Raw_Data!$L517),"$",""),"k","000")))</f>
        <v/>
      </c>
    </row>
    <row r="518" spans="1:13" x14ac:dyDescent="0.3">
      <c r="A518" t="str">
        <f>IF(Raw_Data!$A518="","E"&amp;TEXT(ROW()-1,"00000"),Raw_Data!$A518)</f>
        <v>E00517</v>
      </c>
      <c r="B518" t="s">
        <v>800</v>
      </c>
      <c r="C518" t="str">
        <f>IF(OR(PROPER(TRIM(Raw_Data!$B518))="M",PROPER(TRIM(Raw_Data!$B518))="MALE"),"Male",
IF(OR(PROPER(TRIM(Raw_Data!$B518))="F",PROPER(TRIM(Raw_Data!$B518))="FEMALE"),"Female","Unknown"))</f>
        <v>Male</v>
      </c>
      <c r="D518" t="str">
        <f>IF(TRIM(CLEAN(Raw_Data!$C518))="", "Unknown", PROPER(TRIM(Raw_Data!$C518)))</f>
        <v>New York</v>
      </c>
      <c r="E518" t="str">
        <f>IF(TRIM(Raw_Data!$D518)="IT","IT",PROPER(TRIM(CLEAN(Raw_Data!$D518))))</f>
        <v/>
      </c>
      <c r="F518" s="2" t="str">
        <f>UPPER(LEFT(Raw_Data!E518,2))&amp;MID(PROPER(Raw_Data!E518),3,LEN(Raw_Data!E518))</f>
        <v>HR Manager</v>
      </c>
      <c r="G518" t="str">
        <f>SUBSTITUTE(PROPER(TRIM(CLEAN(Raw_Data!$F518)))," ","-")</f>
        <v>Full-Time</v>
      </c>
      <c r="H518" t="str">
        <f>PROPER(TRIM(CLEAN(Raw_Data!$G518)))</f>
        <v>Online Portal</v>
      </c>
      <c r="I518" s="4" t="str">
        <f>TRIM(CLEAN(Raw_Data!H518))</f>
        <v>43650</v>
      </c>
      <c r="K518" t="str">
        <f>IF(Clean_Data!$I518="","Active","Exited")</f>
        <v>Active</v>
      </c>
      <c r="L518">
        <f ca="1">IF(Clean_Data!$K518="","",DATEDIF(Clean_Data!$K518,TODAY(),"Y"))</f>
        <v>27</v>
      </c>
      <c r="M518">
        <f>IF(Raw_Data!$L518="","",VALUE(SUBSTITUTE(SUBSTITUTE(TRIM(Raw_Data!$L518),"$",""),"k","000")))</f>
        <v>45397</v>
      </c>
    </row>
    <row r="519" spans="1:13" x14ac:dyDescent="0.3">
      <c r="A519" t="str">
        <f>IF(Raw_Data!$A519="","E"&amp;TEXT(ROW()-1,"00000"),Raw_Data!$A519)</f>
        <v>E00518</v>
      </c>
      <c r="B519" t="s">
        <v>802</v>
      </c>
      <c r="C519" t="str">
        <f>IF(OR(PROPER(TRIM(Raw_Data!$B519))="M",PROPER(TRIM(Raw_Data!$B519))="MALE"),"Male",
IF(OR(PROPER(TRIM(Raw_Data!$B519))="F",PROPER(TRIM(Raw_Data!$B519))="FEMALE"),"Female","Unknown"))</f>
        <v>Unknown</v>
      </c>
      <c r="D519" t="str">
        <f>IF(TRIM(CLEAN(Raw_Data!$C519))="", "Unknown", PROPER(TRIM(Raw_Data!$C519)))</f>
        <v>Austin</v>
      </c>
      <c r="E519" t="str">
        <f>IF(TRIM(Raw_Data!$D519)="IT","IT",PROPER(TRIM(CLEAN(Raw_Data!$D519))))</f>
        <v/>
      </c>
      <c r="F519" t="str">
        <f>IF(OR(UPPER(TRIM(Raw_Data!E519))="COO",
UPPER(TRIM(Raw_Data!E519))="HR",
UPPER(TRIM(Raw_Data!E519))="CEO",
UPPER(TRIM(Raw_Data!E519))="CFO",
UPPER(TRIM(Raw_Data!E519))="CMO"),
UPPER(TRIM(Raw_Data!E519)),
PROPER(TRIM(CLEAN(Raw_Data!E519))))</f>
        <v>Copywriter</v>
      </c>
      <c r="G519" t="str">
        <f>SUBSTITUTE(PROPER(TRIM(CLEAN(Raw_Data!$F519)))," ","-")</f>
        <v>Part-Time</v>
      </c>
      <c r="H519" t="str">
        <f>PROPER(TRIM(CLEAN(Raw_Data!$G519)))</f>
        <v>Organic</v>
      </c>
      <c r="I519" s="4" t="str">
        <f>TRIM(CLEAN(Raw_Data!H519))</f>
        <v>43478</v>
      </c>
      <c r="K519" t="str">
        <f>IF(Clean_Data!$I519="","Active","Exited")</f>
        <v>Active</v>
      </c>
      <c r="L519">
        <f ca="1">IF(Clean_Data!$K519="","",DATEDIF(Clean_Data!$K519,TODAY(),"Y"))</f>
        <v>43</v>
      </c>
      <c r="M519">
        <f>IF(Raw_Data!$L519="","",VALUE(SUBSTITUTE(SUBSTITUTE(TRIM(Raw_Data!$L519),"$",""),"k","000")))</f>
        <v>70647</v>
      </c>
    </row>
    <row r="520" spans="1:13" x14ac:dyDescent="0.3">
      <c r="A520" t="str">
        <f>IF(Raw_Data!$A520="","E"&amp;TEXT(ROW()-1,"00000"),Raw_Data!$A520)</f>
        <v>E00519</v>
      </c>
      <c r="B520" t="s">
        <v>803</v>
      </c>
      <c r="C520" t="str">
        <f>IF(OR(PROPER(TRIM(Raw_Data!$B520))="M",PROPER(TRIM(Raw_Data!$B520))="MALE"),"Male",
IF(OR(PROPER(TRIM(Raw_Data!$B520))="F",PROPER(TRIM(Raw_Data!$B520))="FEMALE"),"Female","Unknown"))</f>
        <v>Female</v>
      </c>
      <c r="D520" t="str">
        <f>IF(TRIM(CLEAN(Raw_Data!$C520))="", "Unknown", PROPER(TRIM(Raw_Data!$C520)))</f>
        <v>Denver</v>
      </c>
      <c r="E520" t="str">
        <f>IF(TRIM(Raw_Data!$D520)="IT","IT",PROPER(TRIM(CLEAN(Raw_Data!$D520))))</f>
        <v/>
      </c>
      <c r="F520" t="str">
        <f>IF(OR(UPPER(TRIM(Raw_Data!E520))="COO",
UPPER(TRIM(Raw_Data!E520))="HR",
UPPER(TRIM(Raw_Data!E520))="CEO",
UPPER(TRIM(Raw_Data!E520))="CFO",
UPPER(TRIM(Raw_Data!E520))="CMO"),
UPPER(TRIM(Raw_Data!E520)),
PROPER(TRIM(CLEAN(Raw_Data!E520))))</f>
        <v>Engineer</v>
      </c>
      <c r="G520" t="str">
        <f>SUBSTITUTE(PROPER(TRIM(CLEAN(Raw_Data!$F520)))," ","-")</f>
        <v/>
      </c>
      <c r="H520" t="str">
        <f>PROPER(TRIM(CLEAN(Raw_Data!$G520)))</f>
        <v>Career Fairs</v>
      </c>
      <c r="I520" s="4" t="str">
        <f>TRIM(CLEAN(Raw_Data!H520))</f>
        <v>40526</v>
      </c>
      <c r="K520" t="str">
        <f>IF(Clean_Data!$I520="","Active","Exited")</f>
        <v>Exited</v>
      </c>
      <c r="L520">
        <f ca="1">IF(Clean_Data!$K520="","",DATEDIF(Clean_Data!$K520,TODAY(),"Y"))</f>
        <v>38</v>
      </c>
      <c r="M520">
        <f>IF(Raw_Data!$L520="","",VALUE(SUBSTITUTE(SUBSTITUTE(TRIM(Raw_Data!$L520),"$",""),"k","000")))</f>
        <v>63000</v>
      </c>
    </row>
    <row r="521" spans="1:13" x14ac:dyDescent="0.3">
      <c r="A521" t="str">
        <f>IF(Raw_Data!$A521="","E"&amp;TEXT(ROW()-1,"00000"),Raw_Data!$A521)</f>
        <v>E00520</v>
      </c>
      <c r="B521" t="s">
        <v>805</v>
      </c>
      <c r="C521" t="str">
        <f>IF(OR(PROPER(TRIM(Raw_Data!$B521))="M",PROPER(TRIM(Raw_Data!$B521))="MALE"),"Male",
IF(OR(PROPER(TRIM(Raw_Data!$B521))="F",PROPER(TRIM(Raw_Data!$B521))="FEMALE"),"Female","Unknown"))</f>
        <v>Unknown</v>
      </c>
      <c r="D521" t="str">
        <f>IF(TRIM(CLEAN(Raw_Data!$C521))="", "Unknown", PROPER(TRIM(Raw_Data!$C521)))</f>
        <v>Austin</v>
      </c>
      <c r="E521" t="str">
        <f>IF(TRIM(Raw_Data!$D521)="IT","IT",PROPER(TRIM(CLEAN(Raw_Data!$D521))))</f>
        <v>Marketing</v>
      </c>
      <c r="F521" t="s">
        <v>6134</v>
      </c>
      <c r="G521" t="str">
        <f>SUBSTITUTE(PROPER(TRIM(CLEAN(Raw_Data!$F521)))," ","-")</f>
        <v>Full-Time</v>
      </c>
      <c r="H521" t="str">
        <f>PROPER(TRIM(CLEAN(Raw_Data!$G521)))</f>
        <v>Organic</v>
      </c>
      <c r="I521" s="4" t="str">
        <f>TRIM(CLEAN(Raw_Data!H521))</f>
        <v>39940</v>
      </c>
      <c r="K521" t="str">
        <f>IF(Clean_Data!$I521="","Active","Exited")</f>
        <v>Active</v>
      </c>
      <c r="L521">
        <f ca="1">IF(Clean_Data!$K521="","",DATEDIF(Clean_Data!$K521,TODAY(),"Y"))</f>
        <v>50</v>
      </c>
      <c r="M521">
        <f>IF(Raw_Data!$L521="","",VALUE(SUBSTITUTE(SUBSTITUTE(TRIM(Raw_Data!$L521),"$",""),"k","000")))</f>
        <v>55608</v>
      </c>
    </row>
    <row r="522" spans="1:13" x14ac:dyDescent="0.3">
      <c r="A522" t="str">
        <f>IF(Raw_Data!$A522="","E"&amp;TEXT(ROW()-1,"00000"),Raw_Data!$A522)</f>
        <v>E00521</v>
      </c>
      <c r="B522" t="s">
        <v>807</v>
      </c>
      <c r="C522" t="str">
        <f>IF(OR(PROPER(TRIM(Raw_Data!$B522))="M",PROPER(TRIM(Raw_Data!$B522))="MALE"),"Male",
IF(OR(PROPER(TRIM(Raw_Data!$B522))="F",PROPER(TRIM(Raw_Data!$B522))="FEMALE"),"Female","Unknown"))</f>
        <v>Unknown</v>
      </c>
      <c r="D522" t="str">
        <f>IF(TRIM(CLEAN(Raw_Data!$C522))="", "Unknown", PROPER(TRIM(Raw_Data!$C522)))</f>
        <v>San Diego</v>
      </c>
      <c r="E522" t="str">
        <f>IF(TRIM(Raw_Data!$D522)="IT","IT",PROPER(TRIM(CLEAN(Raw_Data!$D522))))</f>
        <v>Operations</v>
      </c>
      <c r="F522" t="str">
        <f>IF(OR(UPPER(TRIM(Raw_Data!E522))="COO",
UPPER(TRIM(Raw_Data!E522))="HR",
UPPER(TRIM(Raw_Data!E522))="CEO",
UPPER(TRIM(Raw_Data!E522))="CFO",
UPPER(TRIM(Raw_Data!E522))="CMO"),
UPPER(TRIM(Raw_Data!E522)),
PROPER(TRIM(CLEAN(Raw_Data!E522))))</f>
        <v>Developer</v>
      </c>
      <c r="G522" t="str">
        <f>SUBSTITUTE(PROPER(TRIM(CLEAN(Raw_Data!$F522)))," ","-")</f>
        <v>Part-Time</v>
      </c>
      <c r="H522" t="str">
        <f>PROPER(TRIM(CLEAN(Raw_Data!$G522)))</f>
        <v>Job Boards</v>
      </c>
      <c r="I522" s="4" t="str">
        <f>TRIM(CLEAN(Raw_Data!H522))</f>
        <v>N/A</v>
      </c>
      <c r="K522" t="str">
        <f>IF(Clean_Data!$I522="","Active","Exited")</f>
        <v>Active</v>
      </c>
      <c r="L522">
        <f ca="1">IF(Clean_Data!$K522="","",DATEDIF(Clean_Data!$K522,TODAY(),"Y"))</f>
        <v>34</v>
      </c>
      <c r="M522">
        <f>IF(Raw_Data!$L522="","",VALUE(SUBSTITUTE(SUBSTITUTE(TRIM(Raw_Data!$L522),"$",""),"k","000")))</f>
        <v>86838</v>
      </c>
    </row>
    <row r="523" spans="1:13" x14ac:dyDescent="0.3">
      <c r="A523" t="str">
        <f>IF(Raw_Data!$A523="","E"&amp;TEXT(ROW()-1,"00000"),Raw_Data!$A523)</f>
        <v>E00522</v>
      </c>
      <c r="B523" t="s">
        <v>808</v>
      </c>
      <c r="C523" t="str">
        <f>IF(OR(PROPER(TRIM(Raw_Data!$B523))="M",PROPER(TRIM(Raw_Data!$B523))="MALE"),"Male",
IF(OR(PROPER(TRIM(Raw_Data!$B523))="F",PROPER(TRIM(Raw_Data!$B523))="FEMALE"),"Female","Unknown"))</f>
        <v>Unknown</v>
      </c>
      <c r="D523" t="str">
        <f>IF(TRIM(CLEAN(Raw_Data!$C523))="", "Unknown", PROPER(TRIM(Raw_Data!$C523)))</f>
        <v>New York</v>
      </c>
      <c r="E523" t="str">
        <f>IF(TRIM(Raw_Data!$D523)="IT","IT",PROPER(TRIM(CLEAN(Raw_Data!$D523))))</f>
        <v>IT</v>
      </c>
      <c r="F523" t="str">
        <f>IF(OR(UPPER(TRIM(Raw_Data!E523))="COO",
UPPER(TRIM(Raw_Data!E523))="HR",
UPPER(TRIM(Raw_Data!E523))="CEO",
UPPER(TRIM(Raw_Data!E523))="CFO",
UPPER(TRIM(Raw_Data!E523))="CMO"),
UPPER(TRIM(Raw_Data!E523)),
PROPER(TRIM(CLEAN(Raw_Data!E523))))</f>
        <v>Sales Executive</v>
      </c>
      <c r="G523" t="str">
        <f>SUBSTITUTE(PROPER(TRIM(CLEAN(Raw_Data!$F523)))," ","-")</f>
        <v>Hourly-Rate</v>
      </c>
      <c r="H523" t="str">
        <f>PROPER(TRIM(CLEAN(Raw_Data!$G523)))</f>
        <v>Career Fairs</v>
      </c>
      <c r="I523" s="4" t="str">
        <f>TRIM(CLEAN(Raw_Data!H523))</f>
        <v>42619</v>
      </c>
      <c r="K523" t="str">
        <f>IF(Clean_Data!$I523="","Active","Exited")</f>
        <v>Exited</v>
      </c>
      <c r="L523">
        <f ca="1">IF(Clean_Data!$K523="","",DATEDIF(Clean_Data!$K523,TODAY(),"Y"))</f>
        <v>57</v>
      </c>
      <c r="M523">
        <f>IF(Raw_Data!$L523="","",VALUE(SUBSTITUTE(SUBSTITUTE(TRIM(Raw_Data!$L523),"$",""),"k","000")))</f>
        <v>89957</v>
      </c>
    </row>
    <row r="524" spans="1:13" x14ac:dyDescent="0.3">
      <c r="A524" t="str">
        <f>IF(Raw_Data!$A524="","E"&amp;TEXT(ROW()-1,"00000"),Raw_Data!$A524)</f>
        <v>E00523</v>
      </c>
      <c r="B524" t="s">
        <v>810</v>
      </c>
      <c r="C524" t="str">
        <f>IF(OR(PROPER(TRIM(Raw_Data!$B524))="M",PROPER(TRIM(Raw_Data!$B524))="MALE"),"Male",
IF(OR(PROPER(TRIM(Raw_Data!$B524))="F",PROPER(TRIM(Raw_Data!$B524))="FEMALE"),"Female","Unknown"))</f>
        <v>Unknown</v>
      </c>
      <c r="D524" t="str">
        <f>IF(TRIM(CLEAN(Raw_Data!$C524))="", "Unknown", PROPER(TRIM(Raw_Data!$C524)))</f>
        <v>San Diego</v>
      </c>
      <c r="E524" t="str">
        <f>IF(TRIM(Raw_Data!$D524)="IT","IT",PROPER(TRIM(CLEAN(Raw_Data!$D524))))</f>
        <v>Human Resources</v>
      </c>
      <c r="F524" t="str">
        <f>IF(OR(UPPER(TRIM(Raw_Data!E524))="COO",
UPPER(TRIM(Raw_Data!E524))="HR",
UPPER(TRIM(Raw_Data!E524))="CEO",
UPPER(TRIM(Raw_Data!E524))="CFO",
UPPER(TRIM(Raw_Data!E524))="CMO"),
UPPER(TRIM(Raw_Data!E524)),
PROPER(TRIM(CLEAN(Raw_Data!E524))))</f>
        <v>COO</v>
      </c>
      <c r="G524" t="str">
        <f>SUBSTITUTE(PROPER(TRIM(CLEAN(Raw_Data!$F524)))," ","-")</f>
        <v>Full-Time</v>
      </c>
      <c r="H524" t="str">
        <f>PROPER(TRIM(CLEAN(Raw_Data!$G524)))</f>
        <v>Online Portal</v>
      </c>
      <c r="I524" s="4" t="str">
        <f>TRIM(CLEAN(Raw_Data!H524))</f>
        <v>43218</v>
      </c>
      <c r="K524" t="str">
        <f>IF(Clean_Data!$I524="","Active","Exited")</f>
        <v>Exited</v>
      </c>
      <c r="L524">
        <f ca="1">IF(Clean_Data!$K524="","",DATEDIF(Clean_Data!$K524,TODAY(),"Y"))</f>
        <v>57</v>
      </c>
      <c r="M524" t="str">
        <f>IF(Raw_Data!$L524="","",VALUE(SUBSTITUTE(SUBSTITUTE(TRIM(Raw_Data!$L524),"$",""),"k","000")))</f>
        <v/>
      </c>
    </row>
    <row r="525" spans="1:13" x14ac:dyDescent="0.3">
      <c r="A525" t="str">
        <f>IF(Raw_Data!$A525="","E"&amp;TEXT(ROW()-1,"00000"),Raw_Data!$A525)</f>
        <v>E00524</v>
      </c>
      <c r="B525" t="s">
        <v>811</v>
      </c>
      <c r="C525" t="str">
        <f>IF(OR(PROPER(TRIM(Raw_Data!$B525))="M",PROPER(TRIM(Raw_Data!$B525))="MALE"),"Male",
IF(OR(PROPER(TRIM(Raw_Data!$B525))="F",PROPER(TRIM(Raw_Data!$B525))="FEMALE"),"Female","Unknown"))</f>
        <v>Female</v>
      </c>
      <c r="D525" t="str">
        <f>IF(TRIM(CLEAN(Raw_Data!$C525))="", "Unknown", PROPER(TRIM(Raw_Data!$C525)))</f>
        <v>Seattle</v>
      </c>
      <c r="E525" t="str">
        <f>IF(TRIM(Raw_Data!$D525)="IT","IT",PROPER(TRIM(CLEAN(Raw_Data!$D525))))</f>
        <v>Marketing</v>
      </c>
      <c r="F525" t="str">
        <f>IF(OR(UPPER(TRIM(Raw_Data!E525))="COO",
UPPER(TRIM(Raw_Data!E525))="HR",
UPPER(TRIM(Raw_Data!E525))="CEO",
UPPER(TRIM(Raw_Data!E525))="CFO",
UPPER(TRIM(Raw_Data!E525))="CMO"),
UPPER(TRIM(Raw_Data!E525)),
PROPER(TRIM(CLEAN(Raw_Data!E525))))</f>
        <v>Accountant</v>
      </c>
      <c r="G525" t="str">
        <f>SUBSTITUTE(PROPER(TRIM(CLEAN(Raw_Data!$F525)))," ","-")</f>
        <v>Part-Time</v>
      </c>
      <c r="H525" t="str">
        <f>PROPER(TRIM(CLEAN(Raw_Data!$G525)))</f>
        <v>Organic</v>
      </c>
      <c r="I525" s="4" t="str">
        <f>TRIM(CLEAN(Raw_Data!H525))</f>
        <v>41595</v>
      </c>
      <c r="K525" t="str">
        <f>IF(Clean_Data!$I525="","Active","Exited")</f>
        <v>Active</v>
      </c>
      <c r="L525">
        <f ca="1">IF(Clean_Data!$K525="","",DATEDIF(Clean_Data!$K525,TODAY(),"Y"))</f>
        <v>47</v>
      </c>
      <c r="M525" t="str">
        <f>IF(Raw_Data!$L525="","",VALUE(SUBSTITUTE(SUBSTITUTE(TRIM(Raw_Data!$L525),"$",""),"k","000")))</f>
        <v/>
      </c>
    </row>
    <row r="526" spans="1:13" x14ac:dyDescent="0.3">
      <c r="A526" t="str">
        <f>IF(Raw_Data!$A526="","E"&amp;TEXT(ROW()-1,"00000"),Raw_Data!$A526)</f>
        <v>E00525</v>
      </c>
      <c r="B526" t="s">
        <v>813</v>
      </c>
      <c r="C526" t="str">
        <f>IF(OR(PROPER(TRIM(Raw_Data!$B526))="M",PROPER(TRIM(Raw_Data!$B526))="MALE"),"Male",
IF(OR(PROPER(TRIM(Raw_Data!$B526))="F",PROPER(TRIM(Raw_Data!$B526))="FEMALE"),"Female","Unknown"))</f>
        <v>Unknown</v>
      </c>
      <c r="D526" t="str">
        <f>IF(TRIM(CLEAN(Raw_Data!$C526))="", "Unknown", PROPER(TRIM(Raw_Data!$C526)))</f>
        <v>Seattle</v>
      </c>
      <c r="E526" t="str">
        <f>IF(TRIM(Raw_Data!$D526)="IT","IT",PROPER(TRIM(CLEAN(Raw_Data!$D526))))</f>
        <v>IT</v>
      </c>
      <c r="F526" t="str">
        <f>IF(OR(UPPER(TRIM(Raw_Data!E526))="COO",
UPPER(TRIM(Raw_Data!E526))="HR",
UPPER(TRIM(Raw_Data!E526))="CEO",
UPPER(TRIM(Raw_Data!E526))="CFO",
UPPER(TRIM(Raw_Data!E526))="CMO"),
UPPER(TRIM(Raw_Data!E526)),
PROPER(TRIM(CLEAN(Raw_Data!E526))))</f>
        <v>Marketing Manager</v>
      </c>
      <c r="G526" t="str">
        <f>SUBSTITUTE(PROPER(TRIM(CLEAN(Raw_Data!$F526)))," ","-")</f>
        <v>Full-Time</v>
      </c>
      <c r="H526" t="str">
        <f>PROPER(TRIM(CLEAN(Raw_Data!$G526)))</f>
        <v>Career Fairs</v>
      </c>
      <c r="I526" s="4" t="str">
        <f>TRIM(CLEAN(Raw_Data!H526))</f>
        <v>42418</v>
      </c>
      <c r="K526" t="str">
        <f>IF(Clean_Data!$I526="","Active","Exited")</f>
        <v>Active</v>
      </c>
      <c r="L526">
        <f ca="1">IF(Clean_Data!$K526="","",DATEDIF(Clean_Data!$K526,TODAY(),"Y"))</f>
        <v>31</v>
      </c>
      <c r="M526">
        <f>IF(Raw_Data!$L526="","",VALUE(SUBSTITUTE(SUBSTITUTE(TRIM(Raw_Data!$L526),"$",""),"k","000")))</f>
        <v>47000</v>
      </c>
    </row>
    <row r="527" spans="1:13" x14ac:dyDescent="0.3">
      <c r="A527" t="str">
        <f>IF(Raw_Data!$A527="","E"&amp;TEXT(ROW()-1,"00000"),Raw_Data!$A527)</f>
        <v>E00526</v>
      </c>
      <c r="B527" t="s">
        <v>815</v>
      </c>
      <c r="C527" t="str">
        <f>IF(OR(PROPER(TRIM(Raw_Data!$B527))="M",PROPER(TRIM(Raw_Data!$B527))="MALE"),"Male",
IF(OR(PROPER(TRIM(Raw_Data!$B527))="F",PROPER(TRIM(Raw_Data!$B527))="FEMALE"),"Female","Unknown"))</f>
        <v>Female</v>
      </c>
      <c r="D527" t="str">
        <f>IF(TRIM(CLEAN(Raw_Data!$C527))="", "Unknown", PROPER(TRIM(Raw_Data!$C527)))</f>
        <v>Austin</v>
      </c>
      <c r="E527" t="str">
        <f>IF(TRIM(Raw_Data!$D527)="IT","IT",PROPER(TRIM(CLEAN(Raw_Data!$D527))))</f>
        <v>Marketing</v>
      </c>
      <c r="F527" t="str">
        <f>IF(OR(UPPER(TRIM(Raw_Data!E527))="COO",
UPPER(TRIM(Raw_Data!E527))="HR",
UPPER(TRIM(Raw_Data!E527))="CEO",
UPPER(TRIM(Raw_Data!E527))="CFO",
UPPER(TRIM(Raw_Data!E527))="CMO"),
UPPER(TRIM(Raw_Data!E527)),
PROPER(TRIM(CLEAN(Raw_Data!E527))))</f>
        <v>Copywriter</v>
      </c>
      <c r="G527" t="str">
        <f>SUBSTITUTE(PROPER(TRIM(CLEAN(Raw_Data!$F527)))," ","-")</f>
        <v>Hourly-Rate</v>
      </c>
      <c r="H527" t="str">
        <f>PROPER(TRIM(CLEAN(Raw_Data!$G527)))</f>
        <v/>
      </c>
      <c r="I527" s="4" t="str">
        <f>TRIM(CLEAN(Raw_Data!H527))</f>
        <v>44018</v>
      </c>
      <c r="K527" t="str">
        <f>IF(Clean_Data!$I527="","Active","Exited")</f>
        <v>Active</v>
      </c>
      <c r="L527">
        <f ca="1">IF(Clean_Data!$K527="","",DATEDIF(Clean_Data!$K527,TODAY(),"Y"))</f>
        <v>29</v>
      </c>
      <c r="M527">
        <f>IF(Raw_Data!$L527="","",VALUE(SUBSTITUTE(SUBSTITUTE(TRIM(Raw_Data!$L527),"$",""),"k","000")))</f>
        <v>87000</v>
      </c>
    </row>
    <row r="528" spans="1:13" x14ac:dyDescent="0.3">
      <c r="A528" t="str">
        <f>IF(Raw_Data!$A528="","E"&amp;TEXT(ROW()-1,"00000"),Raw_Data!$A528)</f>
        <v>E00527</v>
      </c>
      <c r="B528" t="s">
        <v>817</v>
      </c>
      <c r="C528" t="str">
        <f>IF(OR(PROPER(TRIM(Raw_Data!$B528))="M",PROPER(TRIM(Raw_Data!$B528))="MALE"),"Male",
IF(OR(PROPER(TRIM(Raw_Data!$B528))="F",PROPER(TRIM(Raw_Data!$B528))="FEMALE"),"Female","Unknown"))</f>
        <v>Female</v>
      </c>
      <c r="D528" t="str">
        <f>IF(TRIM(CLEAN(Raw_Data!$C528))="", "Unknown", PROPER(TRIM(Raw_Data!$C528)))</f>
        <v>Miami</v>
      </c>
      <c r="E528" t="str">
        <f>IF(TRIM(Raw_Data!$D528)="IT","IT",PROPER(TRIM(CLEAN(Raw_Data!$D528))))</f>
        <v>Administrative</v>
      </c>
      <c r="F528" t="str">
        <f>IF(OR(UPPER(TRIM(Raw_Data!E528))="COO",
UPPER(TRIM(Raw_Data!E528))="HR",
UPPER(TRIM(Raw_Data!E528))="CEO",
UPPER(TRIM(Raw_Data!E528))="CFO",
UPPER(TRIM(Raw_Data!E528))="CMO"),
UPPER(TRIM(Raw_Data!E528)),
PROPER(TRIM(CLEAN(Raw_Data!E528))))</f>
        <v>Engineer</v>
      </c>
      <c r="G528" t="str">
        <f>SUBSTITUTE(PROPER(TRIM(CLEAN(Raw_Data!$F528)))," ","-")</f>
        <v>Full-Time</v>
      </c>
      <c r="H528" t="str">
        <f>PROPER(TRIM(CLEAN(Raw_Data!$G528)))</f>
        <v>Job Boards</v>
      </c>
      <c r="I528" s="4" t="str">
        <f>TRIM(CLEAN(Raw_Data!H528))</f>
        <v>41376</v>
      </c>
      <c r="K528" t="str">
        <f>IF(Clean_Data!$I528="","Active","Exited")</f>
        <v>Exited</v>
      </c>
      <c r="L528">
        <f ca="1">IF(Clean_Data!$K528="","",DATEDIF(Clean_Data!$K528,TODAY(),"Y"))</f>
        <v>38</v>
      </c>
      <c r="M528">
        <f>IF(Raw_Data!$L528="","",VALUE(SUBSTITUTE(SUBSTITUTE(TRIM(Raw_Data!$L528),"$",""),"k","000")))</f>
        <v>48000</v>
      </c>
    </row>
    <row r="529" spans="1:13" x14ac:dyDescent="0.3">
      <c r="A529" t="str">
        <f>IF(Raw_Data!$A529="","E"&amp;TEXT(ROW()-1,"00000"),Raw_Data!$A529)</f>
        <v>E00528</v>
      </c>
      <c r="B529" t="s">
        <v>819</v>
      </c>
      <c r="C529" t="str">
        <f>IF(OR(PROPER(TRIM(Raw_Data!$B529))="M",PROPER(TRIM(Raw_Data!$B529))="MALE"),"Male",
IF(OR(PROPER(TRIM(Raw_Data!$B529))="F",PROPER(TRIM(Raw_Data!$B529))="FEMALE"),"Female","Unknown"))</f>
        <v>Female</v>
      </c>
      <c r="D529" t="str">
        <f>IF(TRIM(CLEAN(Raw_Data!$C529))="", "Unknown", PROPER(TRIM(Raw_Data!$C529)))</f>
        <v>Unknown</v>
      </c>
      <c r="E529" t="str">
        <f>IF(TRIM(Raw_Data!$D529)="IT","IT",PROPER(TRIM(CLEAN(Raw_Data!$D529))))</f>
        <v>Legal</v>
      </c>
      <c r="F529" t="str">
        <f>IF(OR(UPPER(TRIM(Raw_Data!E529))="COO",
UPPER(TRIM(Raw_Data!E529))="HR",
UPPER(TRIM(Raw_Data!E529))="CEO",
UPPER(TRIM(Raw_Data!E529))="CFO",
UPPER(TRIM(Raw_Data!E529))="CMO"),
UPPER(TRIM(Raw_Data!E529)),
PROPER(TRIM(CLEAN(Raw_Data!E529))))</f>
        <v>CEO</v>
      </c>
      <c r="G529" t="str">
        <f>SUBSTITUTE(PROPER(TRIM(CLEAN(Raw_Data!$F529)))," ","-")</f>
        <v>Part-Time</v>
      </c>
      <c r="H529" t="str">
        <f>PROPER(TRIM(CLEAN(Raw_Data!$G529)))</f>
        <v>Online Portal</v>
      </c>
      <c r="I529" s="4" t="str">
        <f>TRIM(CLEAN(Raw_Data!H529))</f>
        <v>40296</v>
      </c>
      <c r="K529" t="str">
        <f>IF(Clean_Data!$I529="","Active","Exited")</f>
        <v>Exited</v>
      </c>
      <c r="L529">
        <f ca="1">IF(Clean_Data!$K529="","",DATEDIF(Clean_Data!$K529,TODAY(),"Y"))</f>
        <v>50</v>
      </c>
      <c r="M529" t="str">
        <f>IF(Raw_Data!$L529="","",VALUE(SUBSTITUTE(SUBSTITUTE(TRIM(Raw_Data!$L529),"$",""),"k","000")))</f>
        <v/>
      </c>
    </row>
    <row r="530" spans="1:13" x14ac:dyDescent="0.3">
      <c r="A530" t="str">
        <f>IF(Raw_Data!$A530="","E"&amp;TEXT(ROW()-1,"00000"),Raw_Data!$A530)</f>
        <v>E00529</v>
      </c>
      <c r="B530" t="s">
        <v>820</v>
      </c>
      <c r="C530" t="str">
        <f>IF(OR(PROPER(TRIM(Raw_Data!$B530))="M",PROPER(TRIM(Raw_Data!$B530))="MALE"),"Male",
IF(OR(PROPER(TRIM(Raw_Data!$B530))="F",PROPER(TRIM(Raw_Data!$B530))="FEMALE"),"Female","Unknown"))</f>
        <v>Male</v>
      </c>
      <c r="D530" t="str">
        <f>IF(TRIM(CLEAN(Raw_Data!$C530))="", "Unknown", PROPER(TRIM(Raw_Data!$C530)))</f>
        <v>Seattle</v>
      </c>
      <c r="E530" t="str">
        <f>IF(TRIM(Raw_Data!$D530)="IT","IT",PROPER(TRIM(CLEAN(Raw_Data!$D530))))</f>
        <v>Marketing</v>
      </c>
      <c r="F530" t="str">
        <f>IF(OR(UPPER(TRIM(Raw_Data!E530))="COO",
UPPER(TRIM(Raw_Data!E530))="HR",
UPPER(TRIM(Raw_Data!E530))="CEO",
UPPER(TRIM(Raw_Data!E530))="CFO",
UPPER(TRIM(Raw_Data!E530))="CMO"),
UPPER(TRIM(Raw_Data!E530)),
PROPER(TRIM(CLEAN(Raw_Data!E530))))</f>
        <v>Developer</v>
      </c>
      <c r="G530" t="str">
        <f>SUBSTITUTE(PROPER(TRIM(CLEAN(Raw_Data!$F530)))," ","-")</f>
        <v>Part-Time</v>
      </c>
      <c r="H530" t="str">
        <f>PROPER(TRIM(CLEAN(Raw_Data!$G530)))</f>
        <v>Job Boards</v>
      </c>
      <c r="I530" s="4" t="str">
        <f>TRIM(CLEAN(Raw_Data!H530))</f>
        <v>40445</v>
      </c>
      <c r="K530" t="str">
        <f>IF(Clean_Data!$I530="","Active","Exited")</f>
        <v>Active</v>
      </c>
      <c r="L530">
        <f ca="1">IF(Clean_Data!$K530="","",DATEDIF(Clean_Data!$K530,TODAY(),"Y"))</f>
        <v>66</v>
      </c>
      <c r="M530">
        <f>IF(Raw_Data!$L530="","",VALUE(SUBSTITUTE(SUBSTITUTE(TRIM(Raw_Data!$L530),"$",""),"k","000")))</f>
        <v>110849</v>
      </c>
    </row>
    <row r="531" spans="1:13" x14ac:dyDescent="0.3">
      <c r="A531" t="str">
        <f>IF(Raw_Data!$A531="","E"&amp;TEXT(ROW()-1,"00000"),Raw_Data!$A531)</f>
        <v>E00530</v>
      </c>
      <c r="B531" t="s">
        <v>821</v>
      </c>
      <c r="C531" t="str">
        <f>IF(OR(PROPER(TRIM(Raw_Data!$B531))="M",PROPER(TRIM(Raw_Data!$B531))="MALE"),"Male",
IF(OR(PROPER(TRIM(Raw_Data!$B531))="F",PROPER(TRIM(Raw_Data!$B531))="FEMALE"),"Female","Unknown"))</f>
        <v>Female</v>
      </c>
      <c r="D531" t="str">
        <f>IF(TRIM(CLEAN(Raw_Data!$C531))="", "Unknown", PROPER(TRIM(Raw_Data!$C531)))</f>
        <v>Austin</v>
      </c>
      <c r="E531" t="str">
        <f>IF(TRIM(Raw_Data!$D531)="IT","IT",PROPER(TRIM(CLEAN(Raw_Data!$D531))))</f>
        <v>IT</v>
      </c>
      <c r="F531" t="str">
        <f>IF(OR(UPPER(TRIM(Raw_Data!E531))="COO",
UPPER(TRIM(Raw_Data!E531))="HR",
UPPER(TRIM(Raw_Data!E531))="CEO",
UPPER(TRIM(Raw_Data!E531))="CFO",
UPPER(TRIM(Raw_Data!E531))="CMO"),
UPPER(TRIM(Raw_Data!E531)),
PROPER(TRIM(CLEAN(Raw_Data!E531))))</f>
        <v>Marketing Manager</v>
      </c>
      <c r="G531" t="str">
        <f>SUBSTITUTE(PROPER(TRIM(CLEAN(Raw_Data!$F531)))," ","-")</f>
        <v>Part-Time</v>
      </c>
      <c r="H531" t="str">
        <f>PROPER(TRIM(CLEAN(Raw_Data!$G531)))</f>
        <v>Online Portal</v>
      </c>
      <c r="I531" s="4" t="str">
        <f>TRIM(CLEAN(Raw_Data!H531))</f>
        <v>44148</v>
      </c>
      <c r="K531" t="str">
        <f>IF(Clean_Data!$I531="","Active","Exited")</f>
        <v>Exited</v>
      </c>
      <c r="L531">
        <f ca="1">IF(Clean_Data!$K531="","",DATEDIF(Clean_Data!$K531,TODAY(),"Y"))</f>
        <v>41</v>
      </c>
      <c r="M531">
        <f>IF(Raw_Data!$L531="","",VALUE(SUBSTITUTE(SUBSTITUTE(TRIM(Raw_Data!$L531),"$",""),"k","000")))</f>
        <v>98611</v>
      </c>
    </row>
    <row r="532" spans="1:13" x14ac:dyDescent="0.3">
      <c r="A532" t="str">
        <f>IF(Raw_Data!$A532="","E"&amp;TEXT(ROW()-1,"00000"),Raw_Data!$A532)</f>
        <v>E00531</v>
      </c>
      <c r="B532" t="s">
        <v>823</v>
      </c>
      <c r="C532" t="str">
        <f>IF(OR(PROPER(TRIM(Raw_Data!$B532))="M",PROPER(TRIM(Raw_Data!$B532))="MALE"),"Male",
IF(OR(PROPER(TRIM(Raw_Data!$B532))="F",PROPER(TRIM(Raw_Data!$B532))="FEMALE"),"Female","Unknown"))</f>
        <v>Female</v>
      </c>
      <c r="D532" t="str">
        <f>IF(TRIM(CLEAN(Raw_Data!$C532))="", "Unknown", PROPER(TRIM(Raw_Data!$C532)))</f>
        <v>New York</v>
      </c>
      <c r="E532" t="str">
        <f>IF(TRIM(Raw_Data!$D532)="IT","IT",PROPER(TRIM(CLEAN(Raw_Data!$D532))))</f>
        <v>Research</v>
      </c>
      <c r="F532" s="2" t="str">
        <f>UPPER(LEFT(Raw_Data!E532,2))&amp;MID(PROPER(Raw_Data!E532),3,LEN(Raw_Data!E532))</f>
        <v>HR Manager</v>
      </c>
      <c r="G532" t="str">
        <f>SUBSTITUTE(PROPER(TRIM(CLEAN(Raw_Data!$F532)))," ","-")</f>
        <v>Full-Time</v>
      </c>
      <c r="H532" t="str">
        <f>PROPER(TRIM(CLEAN(Raw_Data!$G532)))</f>
        <v>Online Portal</v>
      </c>
      <c r="I532" s="4" t="str">
        <f>TRIM(CLEAN(Raw_Data!H532))</f>
        <v>40405</v>
      </c>
      <c r="K532" t="str">
        <f>IF(Clean_Data!$I532="","Active","Exited")</f>
        <v>Exited</v>
      </c>
      <c r="L532">
        <f ca="1">IF(Clean_Data!$K532="","",DATEDIF(Clean_Data!$K532,TODAY(),"Y"))</f>
        <v>44</v>
      </c>
      <c r="M532">
        <f>IF(Raw_Data!$L532="","",VALUE(SUBSTITUTE(SUBSTITUTE(TRIM(Raw_Data!$L532),"$",""),"k","000")))</f>
        <v>44697</v>
      </c>
    </row>
    <row r="533" spans="1:13" x14ac:dyDescent="0.3">
      <c r="A533" t="str">
        <f>IF(Raw_Data!$A533="","E"&amp;TEXT(ROW()-1,"00000"),Raw_Data!$A533)</f>
        <v>E00532</v>
      </c>
      <c r="B533" t="s">
        <v>824</v>
      </c>
      <c r="C533" t="str">
        <f>IF(OR(PROPER(TRIM(Raw_Data!$B533))="M",PROPER(TRIM(Raw_Data!$B533))="MALE"),"Male",
IF(OR(PROPER(TRIM(Raw_Data!$B533))="F",PROPER(TRIM(Raw_Data!$B533))="FEMALE"),"Female","Unknown"))</f>
        <v>Unknown</v>
      </c>
      <c r="D533" t="str">
        <f>IF(TRIM(CLEAN(Raw_Data!$C533))="", "Unknown", PROPER(TRIM(Raw_Data!$C533)))</f>
        <v>Austin</v>
      </c>
      <c r="E533" t="str">
        <f>IF(TRIM(Raw_Data!$D533)="IT","IT",PROPER(TRIM(CLEAN(Raw_Data!$D533))))</f>
        <v>Logistics</v>
      </c>
      <c r="F533" t="str">
        <f>IF(OR(UPPER(TRIM(Raw_Data!E533))="COO",
UPPER(TRIM(Raw_Data!E533))="HR",
UPPER(TRIM(Raw_Data!E533))="CEO",
UPPER(TRIM(Raw_Data!E533))="CFO",
UPPER(TRIM(Raw_Data!E533))="CMO"),
UPPER(TRIM(Raw_Data!E533)),
PROPER(TRIM(CLEAN(Raw_Data!E533))))</f>
        <v>Developer</v>
      </c>
      <c r="G533" t="str">
        <f>SUBSTITUTE(PROPER(TRIM(CLEAN(Raw_Data!$F533)))," ","-")</f>
        <v>Part-Time</v>
      </c>
      <c r="H533" t="str">
        <f>PROPER(TRIM(CLEAN(Raw_Data!$G533)))</f>
        <v/>
      </c>
      <c r="I533" s="4" t="str">
        <f>TRIM(CLEAN(Raw_Data!H533))</f>
        <v>40374</v>
      </c>
      <c r="K533" t="str">
        <f>IF(Clean_Data!$I533="","Active","Exited")</f>
        <v>Active</v>
      </c>
      <c r="L533">
        <f ca="1">IF(Clean_Data!$K533="","",DATEDIF(Clean_Data!$K533,TODAY(),"Y"))</f>
        <v>26</v>
      </c>
      <c r="M533">
        <f>IF(Raw_Data!$L533="","",VALUE(SUBSTITUTE(SUBSTITUTE(TRIM(Raw_Data!$L533),"$",""),"k","000")))</f>
        <v>95954</v>
      </c>
    </row>
    <row r="534" spans="1:13" x14ac:dyDescent="0.3">
      <c r="A534" t="str">
        <f>IF(Raw_Data!$A534="","E"&amp;TEXT(ROW()-1,"00000"),Raw_Data!$A534)</f>
        <v>E00533</v>
      </c>
      <c r="B534" t="s">
        <v>825</v>
      </c>
      <c r="C534" t="str">
        <f>IF(OR(PROPER(TRIM(Raw_Data!$B534))="M",PROPER(TRIM(Raw_Data!$B534))="MALE"),"Male",
IF(OR(PROPER(TRIM(Raw_Data!$B534))="F",PROPER(TRIM(Raw_Data!$B534))="FEMALE"),"Female","Unknown"))</f>
        <v>Unknown</v>
      </c>
      <c r="D534" t="str">
        <f>IF(TRIM(CLEAN(Raw_Data!$C534))="", "Unknown", PROPER(TRIM(Raw_Data!$C534)))</f>
        <v>Austin</v>
      </c>
      <c r="E534" t="str">
        <f>IF(TRIM(Raw_Data!$D534)="IT","IT",PROPER(TRIM(CLEAN(Raw_Data!$D534))))</f>
        <v>IT</v>
      </c>
      <c r="F534" t="str">
        <f>IF(OR(UPPER(TRIM(Raw_Data!E534))="COO",
UPPER(TRIM(Raw_Data!E534))="HR",
UPPER(TRIM(Raw_Data!E534))="CEO",
UPPER(TRIM(Raw_Data!E534))="CFO",
UPPER(TRIM(Raw_Data!E534))="CMO"),
UPPER(TRIM(Raw_Data!E534)),
PROPER(TRIM(CLEAN(Raw_Data!E534))))</f>
        <v>Designer</v>
      </c>
      <c r="G534" t="str">
        <f>SUBSTITUTE(PROPER(TRIM(CLEAN(Raw_Data!$F534)))," ","-")</f>
        <v>Part-Time</v>
      </c>
      <c r="H534" t="str">
        <f>PROPER(TRIM(CLEAN(Raw_Data!$G534)))</f>
        <v>Career Fairs</v>
      </c>
      <c r="I534" s="4" t="str">
        <f>TRIM(CLEAN(Raw_Data!H534))</f>
        <v>40459</v>
      </c>
      <c r="K534" t="str">
        <f>IF(Clean_Data!$I534="","Active","Exited")</f>
        <v>Exited</v>
      </c>
      <c r="L534">
        <f ca="1">IF(Clean_Data!$K534="","",DATEDIF(Clean_Data!$K534,TODAY(),"Y"))</f>
        <v>24</v>
      </c>
      <c r="M534" t="str">
        <f>IF(Raw_Data!$L534="","",VALUE(SUBSTITUTE(SUBSTITUTE(TRIM(Raw_Data!$L534),"$",""),"k","000")))</f>
        <v/>
      </c>
    </row>
    <row r="535" spans="1:13" x14ac:dyDescent="0.3">
      <c r="A535" t="str">
        <f>IF(Raw_Data!$A535="","E"&amp;TEXT(ROW()-1,"00000"),Raw_Data!$A535)</f>
        <v>E00534</v>
      </c>
      <c r="B535" t="s">
        <v>827</v>
      </c>
      <c r="C535" t="str">
        <f>IF(OR(PROPER(TRIM(Raw_Data!$B535))="M",PROPER(TRIM(Raw_Data!$B535))="MALE"),"Male",
IF(OR(PROPER(TRIM(Raw_Data!$B535))="F",PROPER(TRIM(Raw_Data!$B535))="FEMALE"),"Female","Unknown"))</f>
        <v>Female</v>
      </c>
      <c r="D535" t="str">
        <f>IF(TRIM(CLEAN(Raw_Data!$C535))="", "Unknown", PROPER(TRIM(Raw_Data!$C535)))</f>
        <v>Seattle</v>
      </c>
      <c r="E535" t="str">
        <f>IF(TRIM(Raw_Data!$D535)="IT","IT",PROPER(TRIM(CLEAN(Raw_Data!$D535))))</f>
        <v>Sales</v>
      </c>
      <c r="F535" t="str">
        <f>IF(OR(UPPER(TRIM(Raw_Data!E535))="COO",
UPPER(TRIM(Raw_Data!E535))="HR",
UPPER(TRIM(Raw_Data!E535))="CEO",
UPPER(TRIM(Raw_Data!E535))="CFO",
UPPER(TRIM(Raw_Data!E535))="CMO"),
UPPER(TRIM(Raw_Data!E535)),
PROPER(TRIM(CLEAN(Raw_Data!E535))))</f>
        <v>Analyst</v>
      </c>
      <c r="G535" t="str">
        <f>SUBSTITUTE(PROPER(TRIM(CLEAN(Raw_Data!$F535)))," ","-")</f>
        <v>Hourly-Rate</v>
      </c>
      <c r="H535" t="str">
        <f>PROPER(TRIM(CLEAN(Raw_Data!$G535)))</f>
        <v>Career Fairs</v>
      </c>
      <c r="I535" s="4" t="str">
        <f>TRIM(CLEAN(Raw_Data!H535))</f>
        <v>41485</v>
      </c>
      <c r="K535" t="str">
        <f>IF(Clean_Data!$I535="","Active","Exited")</f>
        <v>Active</v>
      </c>
      <c r="L535" t="str">
        <f ca="1">IF(Clean_Data!$K535="","",DATEDIF(Clean_Data!$K535,TODAY(),"Y"))</f>
        <v/>
      </c>
      <c r="M535">
        <f>IF(Raw_Data!$L535="","",VALUE(SUBSTITUTE(SUBSTITUTE(TRIM(Raw_Data!$L535),"$",""),"k","000")))</f>
        <v>38636</v>
      </c>
    </row>
    <row r="536" spans="1:13" x14ac:dyDescent="0.3">
      <c r="A536" t="str">
        <f>IF(Raw_Data!$A536="","E"&amp;TEXT(ROW()-1,"00000"),Raw_Data!$A536)</f>
        <v>E00535</v>
      </c>
      <c r="B536" t="s">
        <v>828</v>
      </c>
      <c r="C536" t="str">
        <f>IF(OR(PROPER(TRIM(Raw_Data!$B536))="M",PROPER(TRIM(Raw_Data!$B536))="MALE"),"Male",
IF(OR(PROPER(TRIM(Raw_Data!$B536))="F",PROPER(TRIM(Raw_Data!$B536))="FEMALE"),"Female","Unknown"))</f>
        <v>Female</v>
      </c>
      <c r="D536" t="str">
        <f>IF(TRIM(CLEAN(Raw_Data!$C536))="", "Unknown", PROPER(TRIM(Raw_Data!$C536)))</f>
        <v>New York</v>
      </c>
      <c r="E536" t="str">
        <f>IF(TRIM(Raw_Data!$D536)="IT","IT",PROPER(TRIM(CLEAN(Raw_Data!$D536))))</f>
        <v>Research</v>
      </c>
      <c r="F536" t="str">
        <f>IF(OR(UPPER(TRIM(Raw_Data!E536))="COO",
UPPER(TRIM(Raw_Data!E536))="HR",
UPPER(TRIM(Raw_Data!E536))="CEO",
UPPER(TRIM(Raw_Data!E536))="CFO",
UPPER(TRIM(Raw_Data!E536))="CMO"),
UPPER(TRIM(Raw_Data!E536)),
PROPER(TRIM(CLEAN(Raw_Data!E536))))</f>
        <v>Analyst</v>
      </c>
      <c r="G536" t="str">
        <f>SUBSTITUTE(PROPER(TRIM(CLEAN(Raw_Data!$F536)))," ","-")</f>
        <v/>
      </c>
      <c r="H536" t="str">
        <f>PROPER(TRIM(CLEAN(Raw_Data!$G536)))</f>
        <v/>
      </c>
      <c r="I536" s="4" t="str">
        <f>TRIM(CLEAN(Raw_Data!H536))</f>
        <v>42065</v>
      </c>
      <c r="K536" t="str">
        <f>IF(Clean_Data!$I536="","Active","Exited")</f>
        <v>Active</v>
      </c>
      <c r="L536">
        <f ca="1">IF(Clean_Data!$K536="","",DATEDIF(Clean_Data!$K536,TODAY(),"Y"))</f>
        <v>40</v>
      </c>
      <c r="M536">
        <f>IF(Raw_Data!$L536="","",VALUE(SUBSTITUTE(SUBSTITUTE(TRIM(Raw_Data!$L536),"$",""),"k","000")))</f>
        <v>52476</v>
      </c>
    </row>
    <row r="537" spans="1:13" x14ac:dyDescent="0.3">
      <c r="A537" t="str">
        <f>IF(Raw_Data!$A537="","E"&amp;TEXT(ROW()-1,"00000"),Raw_Data!$A537)</f>
        <v>E00536</v>
      </c>
      <c r="B537" t="s">
        <v>829</v>
      </c>
      <c r="C537" t="str">
        <f>IF(OR(PROPER(TRIM(Raw_Data!$B537))="M",PROPER(TRIM(Raw_Data!$B537))="MALE"),"Male",
IF(OR(PROPER(TRIM(Raw_Data!$B537))="F",PROPER(TRIM(Raw_Data!$B537))="FEMALE"),"Female","Unknown"))</f>
        <v>Male</v>
      </c>
      <c r="D537" t="str">
        <f>IF(TRIM(CLEAN(Raw_Data!$C537))="", "Unknown", PROPER(TRIM(Raw_Data!$C537)))</f>
        <v>Unknown</v>
      </c>
      <c r="E537" t="str">
        <f>IF(TRIM(Raw_Data!$D537)="IT","IT",PROPER(TRIM(CLEAN(Raw_Data!$D537))))</f>
        <v>Accounting And Finance</v>
      </c>
      <c r="F537" t="str">
        <f>IF(OR(UPPER(TRIM(Raw_Data!E537))="COO",
UPPER(TRIM(Raw_Data!E537))="HR",
UPPER(TRIM(Raw_Data!E537))="CEO",
UPPER(TRIM(Raw_Data!E537))="CFO",
UPPER(TRIM(Raw_Data!E537))="CMO"),
UPPER(TRIM(Raw_Data!E537)),
PROPER(TRIM(CLEAN(Raw_Data!E537))))</f>
        <v>CFO</v>
      </c>
      <c r="G537" t="str">
        <f>SUBSTITUTE(PROPER(TRIM(CLEAN(Raw_Data!$F537)))," ","-")</f>
        <v>Full-Time</v>
      </c>
      <c r="H537" t="str">
        <f>PROPER(TRIM(CLEAN(Raw_Data!$G537)))</f>
        <v/>
      </c>
      <c r="I537" s="4" t="str">
        <f>TRIM(CLEAN(Raw_Data!H537))</f>
        <v>43319</v>
      </c>
      <c r="K537" t="str">
        <f>IF(Clean_Data!$I537="","Active","Exited")</f>
        <v>Active</v>
      </c>
      <c r="L537">
        <f ca="1">IF(Clean_Data!$K537="","",DATEDIF(Clean_Data!$K537,TODAY(),"Y"))</f>
        <v>21</v>
      </c>
      <c r="M537" t="str">
        <f>IF(Raw_Data!$L537="","",VALUE(SUBSTITUTE(SUBSTITUTE(TRIM(Raw_Data!$L537),"$",""),"k","000")))</f>
        <v/>
      </c>
    </row>
    <row r="538" spans="1:13" x14ac:dyDescent="0.3">
      <c r="A538" t="str">
        <f>IF(Raw_Data!$A538="","E"&amp;TEXT(ROW()-1,"00000"),Raw_Data!$A538)</f>
        <v>E00537</v>
      </c>
      <c r="B538" t="s">
        <v>830</v>
      </c>
      <c r="C538" t="str">
        <f>IF(OR(PROPER(TRIM(Raw_Data!$B538))="M",PROPER(TRIM(Raw_Data!$B538))="MALE"),"Male",
IF(OR(PROPER(TRIM(Raw_Data!$B538))="F",PROPER(TRIM(Raw_Data!$B538))="FEMALE"),"Female","Unknown"))</f>
        <v>Female</v>
      </c>
      <c r="D538" t="str">
        <f>IF(TRIM(CLEAN(Raw_Data!$C538))="", "Unknown", PROPER(TRIM(Raw_Data!$C538)))</f>
        <v>San Diego</v>
      </c>
      <c r="E538" t="str">
        <f>IF(TRIM(Raw_Data!$D538)="IT","IT",PROPER(TRIM(CLEAN(Raw_Data!$D538))))</f>
        <v>Research</v>
      </c>
      <c r="F538" t="str">
        <f>IF(OR(UPPER(TRIM(Raw_Data!E538))="COO",
UPPER(TRIM(Raw_Data!E538))="HR",
UPPER(TRIM(Raw_Data!E538))="CEO",
UPPER(TRIM(Raw_Data!E538))="CFO",
UPPER(TRIM(Raw_Data!E538))="CMO"),
UPPER(TRIM(Raw_Data!E538)),
PROPER(TRIM(CLEAN(Raw_Data!E538))))</f>
        <v>Analyst</v>
      </c>
      <c r="G538" t="str">
        <f>SUBSTITUTE(PROPER(TRIM(CLEAN(Raw_Data!$F538)))," ","-")</f>
        <v/>
      </c>
      <c r="H538" t="str">
        <f>PROPER(TRIM(CLEAN(Raw_Data!$G538)))</f>
        <v>Career Fairs</v>
      </c>
      <c r="I538" s="4" t="str">
        <f>TRIM(CLEAN(Raw_Data!H538))</f>
        <v>40272</v>
      </c>
      <c r="K538" t="str">
        <f>IF(Clean_Data!$I538="","Active","Exited")</f>
        <v>Active</v>
      </c>
      <c r="L538">
        <f ca="1">IF(Clean_Data!$K538="","",DATEDIF(Clean_Data!$K538,TODAY(),"Y"))</f>
        <v>35</v>
      </c>
      <c r="M538" t="str">
        <f>IF(Raw_Data!$L538="","",VALUE(SUBSTITUTE(SUBSTITUTE(TRIM(Raw_Data!$L538),"$",""),"k","000")))</f>
        <v/>
      </c>
    </row>
    <row r="539" spans="1:13" x14ac:dyDescent="0.3">
      <c r="A539" t="str">
        <f>IF(Raw_Data!$A539="","E"&amp;TEXT(ROW()-1,"00000"),Raw_Data!$A539)</f>
        <v>E00538</v>
      </c>
      <c r="B539" t="s">
        <v>832</v>
      </c>
      <c r="C539" t="str">
        <f>IF(OR(PROPER(TRIM(Raw_Data!$B539))="M",PROPER(TRIM(Raw_Data!$B539))="MALE"),"Male",
IF(OR(PROPER(TRIM(Raw_Data!$B539))="F",PROPER(TRIM(Raw_Data!$B539))="FEMALE"),"Female","Unknown"))</f>
        <v>Female</v>
      </c>
      <c r="D539" t="str">
        <f>IF(TRIM(CLEAN(Raw_Data!$C539))="", "Unknown", PROPER(TRIM(Raw_Data!$C539)))</f>
        <v>Austin</v>
      </c>
      <c r="E539" t="str">
        <f>IF(TRIM(Raw_Data!$D539)="IT","IT",PROPER(TRIM(CLEAN(Raw_Data!$D539))))</f>
        <v/>
      </c>
      <c r="F539" t="str">
        <f>IF(OR(UPPER(TRIM(Raw_Data!E539))="COO",
UPPER(TRIM(Raw_Data!E539))="HR",
UPPER(TRIM(Raw_Data!E539))="CEO",
UPPER(TRIM(Raw_Data!E539))="CFO",
UPPER(TRIM(Raw_Data!E539))="CMO"),
UPPER(TRIM(Raw_Data!E539)),
PROPER(TRIM(CLEAN(Raw_Data!E539))))</f>
        <v>Designer</v>
      </c>
      <c r="G539" t="str">
        <f>SUBSTITUTE(PROPER(TRIM(CLEAN(Raw_Data!$F539)))," ","-")</f>
        <v/>
      </c>
      <c r="H539" t="str">
        <f>PROPER(TRIM(CLEAN(Raw_Data!$G539)))</f>
        <v/>
      </c>
      <c r="I539" s="4" t="str">
        <f>TRIM(CLEAN(Raw_Data!H539))</f>
        <v>43734</v>
      </c>
      <c r="K539" t="str">
        <f>IF(Clean_Data!$I539="","Active","Exited")</f>
        <v>Exited</v>
      </c>
      <c r="L539">
        <f ca="1">IF(Clean_Data!$K539="","",DATEDIF(Clean_Data!$K539,TODAY(),"Y"))</f>
        <v>61</v>
      </c>
      <c r="M539" t="str">
        <f>IF(Raw_Data!$L539="","",VALUE(SUBSTITUTE(SUBSTITUTE(TRIM(Raw_Data!$L539),"$",""),"k","000")))</f>
        <v/>
      </c>
    </row>
    <row r="540" spans="1:13" x14ac:dyDescent="0.3">
      <c r="A540" t="str">
        <f>IF(Raw_Data!$A540="","E"&amp;TEXT(ROW()-1,"00000"),Raw_Data!$A540)</f>
        <v>E00539</v>
      </c>
      <c r="B540" t="s">
        <v>833</v>
      </c>
      <c r="C540" t="str">
        <f>IF(OR(PROPER(TRIM(Raw_Data!$B540))="M",PROPER(TRIM(Raw_Data!$B540))="MALE"),"Male",
IF(OR(PROPER(TRIM(Raw_Data!$B540))="F",PROPER(TRIM(Raw_Data!$B540))="FEMALE"),"Female","Unknown"))</f>
        <v>Female</v>
      </c>
      <c r="D540" t="str">
        <f>IF(TRIM(CLEAN(Raw_Data!$C540))="", "Unknown", PROPER(TRIM(Raw_Data!$C540)))</f>
        <v>Austin</v>
      </c>
      <c r="E540" t="str">
        <f>IF(TRIM(Raw_Data!$D540)="IT","IT",PROPER(TRIM(CLEAN(Raw_Data!$D540))))</f>
        <v>IT</v>
      </c>
      <c r="F540" t="str">
        <f>IF(OR(UPPER(TRIM(Raw_Data!E540))="COO",
UPPER(TRIM(Raw_Data!E540))="HR",
UPPER(TRIM(Raw_Data!E540))="CEO",
UPPER(TRIM(Raw_Data!E540))="CFO",
UPPER(TRIM(Raw_Data!E540))="CMO"),
UPPER(TRIM(Raw_Data!E540)),
PROPER(TRIM(CLEAN(Raw_Data!E540))))</f>
        <v>Copywriter</v>
      </c>
      <c r="G540" t="str">
        <f>SUBSTITUTE(PROPER(TRIM(CLEAN(Raw_Data!$F540)))," ","-")</f>
        <v>Full-Time</v>
      </c>
      <c r="H540" t="str">
        <f>PROPER(TRIM(CLEAN(Raw_Data!$G540)))</f>
        <v>Organic</v>
      </c>
      <c r="I540" s="4" t="str">
        <f>TRIM(CLEAN(Raw_Data!H540))</f>
        <v>40812</v>
      </c>
      <c r="K540" t="str">
        <f>IF(Clean_Data!$I540="","Active","Exited")</f>
        <v>Active</v>
      </c>
      <c r="L540">
        <f ca="1">IF(Clean_Data!$K540="","",DATEDIF(Clean_Data!$K540,TODAY(),"Y"))</f>
        <v>56</v>
      </c>
      <c r="M540">
        <f>IF(Raw_Data!$L540="","",VALUE(SUBSTITUTE(SUBSTITUTE(TRIM(Raw_Data!$L540),"$",""),"k","000")))</f>
        <v>36814</v>
      </c>
    </row>
    <row r="541" spans="1:13" x14ac:dyDescent="0.3">
      <c r="A541" t="str">
        <f>IF(Raw_Data!$A541="","E"&amp;TEXT(ROW()-1,"00000"),Raw_Data!$A541)</f>
        <v>E00540</v>
      </c>
      <c r="B541" t="s">
        <v>834</v>
      </c>
      <c r="C541" t="str">
        <f>IF(OR(PROPER(TRIM(Raw_Data!$B541))="M",PROPER(TRIM(Raw_Data!$B541))="MALE"),"Male",
IF(OR(PROPER(TRIM(Raw_Data!$B541))="F",PROPER(TRIM(Raw_Data!$B541))="FEMALE"),"Female","Unknown"))</f>
        <v>Female</v>
      </c>
      <c r="D541" t="str">
        <f>IF(TRIM(CLEAN(Raw_Data!$C541))="", "Unknown", PROPER(TRIM(Raw_Data!$C541)))</f>
        <v>San Diego</v>
      </c>
      <c r="E541" t="str">
        <f>IF(TRIM(Raw_Data!$D541)="IT","IT",PROPER(TRIM(CLEAN(Raw_Data!$D541))))</f>
        <v>Marketing</v>
      </c>
      <c r="F541" t="s">
        <v>6134</v>
      </c>
      <c r="G541" t="str">
        <f>SUBSTITUTE(PROPER(TRIM(CLEAN(Raw_Data!$F541)))," ","-")</f>
        <v>Part-Time</v>
      </c>
      <c r="H541" t="str">
        <f>PROPER(TRIM(CLEAN(Raw_Data!$G541)))</f>
        <v>Career Fairs</v>
      </c>
      <c r="I541" s="4" t="str">
        <f>TRIM(CLEAN(Raw_Data!H541))</f>
        <v>43447</v>
      </c>
      <c r="K541" t="str">
        <f>IF(Clean_Data!$I541="","Active","Exited")</f>
        <v>Active</v>
      </c>
      <c r="L541">
        <f ca="1">IF(Clean_Data!$K541="","",DATEDIF(Clean_Data!$K541,TODAY(),"Y"))</f>
        <v>34</v>
      </c>
      <c r="M541">
        <f>IF(Raw_Data!$L541="","",VALUE(SUBSTITUTE(SUBSTITUTE(TRIM(Raw_Data!$L541),"$",""),"k","000")))</f>
        <v>99873</v>
      </c>
    </row>
    <row r="542" spans="1:13" x14ac:dyDescent="0.3">
      <c r="A542" t="str">
        <f>IF(Raw_Data!$A542="","E"&amp;TEXT(ROW()-1,"00000"),Raw_Data!$A542)</f>
        <v>E00541</v>
      </c>
      <c r="B542" t="s">
        <v>835</v>
      </c>
      <c r="C542" t="str">
        <f>IF(OR(PROPER(TRIM(Raw_Data!$B542))="M",PROPER(TRIM(Raw_Data!$B542))="MALE"),"Male",
IF(OR(PROPER(TRIM(Raw_Data!$B542))="F",PROPER(TRIM(Raw_Data!$B542))="FEMALE"),"Female","Unknown"))</f>
        <v>Unknown</v>
      </c>
      <c r="D542" t="str">
        <f>IF(TRIM(CLEAN(Raw_Data!$C542))="", "Unknown", PROPER(TRIM(Raw_Data!$C542)))</f>
        <v>San Diego</v>
      </c>
      <c r="E542" t="str">
        <f>IF(TRIM(Raw_Data!$D542)="IT","IT",PROPER(TRIM(CLEAN(Raw_Data!$D542))))</f>
        <v>Human Resources</v>
      </c>
      <c r="F542" t="s">
        <v>6134</v>
      </c>
      <c r="G542" t="str">
        <f>SUBSTITUTE(PROPER(TRIM(CLEAN(Raw_Data!$F542)))," ","-")</f>
        <v/>
      </c>
      <c r="H542" t="str">
        <f>PROPER(TRIM(CLEAN(Raw_Data!$G542)))</f>
        <v>Organic</v>
      </c>
      <c r="I542" s="4" t="str">
        <f>TRIM(CLEAN(Raw_Data!H542))</f>
        <v>42514</v>
      </c>
      <c r="K542" t="str">
        <f>IF(Clean_Data!$I542="","Active","Exited")</f>
        <v>Exited</v>
      </c>
      <c r="L542">
        <f ca="1">IF(Clean_Data!$K542="","",DATEDIF(Clean_Data!$K542,TODAY(),"Y"))</f>
        <v>42</v>
      </c>
      <c r="M542">
        <f>IF(Raw_Data!$L542="","",VALUE(SUBSTITUTE(SUBSTITUTE(TRIM(Raw_Data!$L542),"$",""),"k","000")))</f>
        <v>42848</v>
      </c>
    </row>
    <row r="543" spans="1:13" x14ac:dyDescent="0.3">
      <c r="A543" t="str">
        <f>IF(Raw_Data!$A543="","E"&amp;TEXT(ROW()-1,"00000"),Raw_Data!$A543)</f>
        <v>E00542</v>
      </c>
      <c r="B543" t="s">
        <v>836</v>
      </c>
      <c r="C543" t="str">
        <f>IF(OR(PROPER(TRIM(Raw_Data!$B543))="M",PROPER(TRIM(Raw_Data!$B543))="MALE"),"Male",
IF(OR(PROPER(TRIM(Raw_Data!$B543))="F",PROPER(TRIM(Raw_Data!$B543))="FEMALE"),"Female","Unknown"))</f>
        <v>Female</v>
      </c>
      <c r="D543" t="str">
        <f>IF(TRIM(CLEAN(Raw_Data!$C543))="", "Unknown", PROPER(TRIM(Raw_Data!$C543)))</f>
        <v>Unknown</v>
      </c>
      <c r="E543" t="str">
        <f>IF(TRIM(Raw_Data!$D543)="IT","IT",PROPER(TRIM(CLEAN(Raw_Data!$D543))))</f>
        <v>Accounting And Finance</v>
      </c>
      <c r="F543" t="s">
        <v>6134</v>
      </c>
      <c r="G543" t="str">
        <f>SUBSTITUTE(PROPER(TRIM(CLEAN(Raw_Data!$F543)))," ","-")</f>
        <v/>
      </c>
      <c r="H543" t="str">
        <f>PROPER(TRIM(CLEAN(Raw_Data!$G543)))</f>
        <v>Organic</v>
      </c>
      <c r="I543" s="4" t="str">
        <f>TRIM(CLEAN(Raw_Data!H543))</f>
        <v>40666</v>
      </c>
      <c r="K543" t="str">
        <f>IF(Clean_Data!$I543="","Active","Exited")</f>
        <v>Exited</v>
      </c>
      <c r="L543">
        <f ca="1">IF(Clean_Data!$K543="","",DATEDIF(Clean_Data!$K543,TODAY(),"Y"))</f>
        <v>43</v>
      </c>
      <c r="M543" t="str">
        <f>IF(Raw_Data!$L543="","",VALUE(SUBSTITUTE(SUBSTITUTE(TRIM(Raw_Data!$L543),"$",""),"k","000")))</f>
        <v/>
      </c>
    </row>
    <row r="544" spans="1:13" x14ac:dyDescent="0.3">
      <c r="A544" t="str">
        <f>IF(Raw_Data!$A544="","E"&amp;TEXT(ROW()-1,"00000"),Raw_Data!$A544)</f>
        <v>E00543</v>
      </c>
      <c r="B544" t="s">
        <v>838</v>
      </c>
      <c r="C544" t="str">
        <f>IF(OR(PROPER(TRIM(Raw_Data!$B544))="M",PROPER(TRIM(Raw_Data!$B544))="MALE"),"Male",
IF(OR(PROPER(TRIM(Raw_Data!$B544))="F",PROPER(TRIM(Raw_Data!$B544))="FEMALE"),"Female","Unknown"))</f>
        <v>Male</v>
      </c>
      <c r="D544" t="str">
        <f>IF(TRIM(CLEAN(Raw_Data!$C544))="", "Unknown", PROPER(TRIM(Raw_Data!$C544)))</f>
        <v>Austin</v>
      </c>
      <c r="E544" t="str">
        <f>IF(TRIM(Raw_Data!$D544)="IT","IT",PROPER(TRIM(CLEAN(Raw_Data!$D544))))</f>
        <v>Research</v>
      </c>
      <c r="F544" t="str">
        <f>IF(OR(UPPER(TRIM(Raw_Data!E544))="COO",
UPPER(TRIM(Raw_Data!E544))="HR",
UPPER(TRIM(Raw_Data!E544))="CEO",
UPPER(TRIM(Raw_Data!E544))="CFO",
UPPER(TRIM(Raw_Data!E544))="CMO"),
UPPER(TRIM(Raw_Data!E544)),
PROPER(TRIM(CLEAN(Raw_Data!E544))))</f>
        <v>CEO</v>
      </c>
      <c r="G544" t="str">
        <f>SUBSTITUTE(PROPER(TRIM(CLEAN(Raw_Data!$F544)))," ","-")</f>
        <v/>
      </c>
      <c r="H544" t="str">
        <f>PROPER(TRIM(CLEAN(Raw_Data!$G544)))</f>
        <v>Career Fairs</v>
      </c>
      <c r="I544" s="4" t="str">
        <f>TRIM(CLEAN(Raw_Data!H544))</f>
        <v>N/A</v>
      </c>
      <c r="K544" t="str">
        <f>IF(Clean_Data!$I544="","Active","Exited")</f>
        <v>Exited</v>
      </c>
      <c r="L544">
        <f ca="1">IF(Clean_Data!$K544="","",DATEDIF(Clean_Data!$K544,TODAY(),"Y"))</f>
        <v>37</v>
      </c>
      <c r="M544">
        <f>IF(Raw_Data!$L544="","",VALUE(SUBSTITUTE(SUBSTITUTE(TRIM(Raw_Data!$L544),"$",""),"k","000")))</f>
        <v>76089</v>
      </c>
    </row>
    <row r="545" spans="1:13" x14ac:dyDescent="0.3">
      <c r="A545" t="str">
        <f>IF(Raw_Data!$A545="","E"&amp;TEXT(ROW()-1,"00000"),Raw_Data!$A545)</f>
        <v>E00544</v>
      </c>
      <c r="B545" t="s">
        <v>839</v>
      </c>
      <c r="C545" t="str">
        <f>IF(OR(PROPER(TRIM(Raw_Data!$B545))="M",PROPER(TRIM(Raw_Data!$B545))="MALE"),"Male",
IF(OR(PROPER(TRIM(Raw_Data!$B545))="F",PROPER(TRIM(Raw_Data!$B545))="FEMALE"),"Female","Unknown"))</f>
        <v>Female</v>
      </c>
      <c r="D545" t="str">
        <f>IF(TRIM(CLEAN(Raw_Data!$C545))="", "Unknown", PROPER(TRIM(Raw_Data!$C545)))</f>
        <v>Miami</v>
      </c>
      <c r="E545" t="str">
        <f>IF(TRIM(Raw_Data!$D545)="IT","IT",PROPER(TRIM(CLEAN(Raw_Data!$D545))))</f>
        <v/>
      </c>
      <c r="F545" t="str">
        <f>IF(OR(UPPER(TRIM(Raw_Data!E545))="COO",
UPPER(TRIM(Raw_Data!E545))="HR",
UPPER(TRIM(Raw_Data!E545))="CEO",
UPPER(TRIM(Raw_Data!E545))="CFO",
UPPER(TRIM(Raw_Data!E545))="CMO"),
UPPER(TRIM(Raw_Data!E545)),
PROPER(TRIM(CLEAN(Raw_Data!E545))))</f>
        <v>Analyst</v>
      </c>
      <c r="G545" t="str">
        <f>SUBSTITUTE(PROPER(TRIM(CLEAN(Raw_Data!$F545)))," ","-")</f>
        <v/>
      </c>
      <c r="H545" t="str">
        <f>PROPER(TRIM(CLEAN(Raw_Data!$G545)))</f>
        <v>Organic</v>
      </c>
      <c r="I545" s="4" t="str">
        <f>TRIM(CLEAN(Raw_Data!H545))</f>
        <v>40663</v>
      </c>
      <c r="K545" t="str">
        <f>IF(Clean_Data!$I545="","Active","Exited")</f>
        <v>Active</v>
      </c>
      <c r="L545">
        <f ca="1">IF(Clean_Data!$K545="","",DATEDIF(Clean_Data!$K545,TODAY(),"Y"))</f>
        <v>58</v>
      </c>
      <c r="M545">
        <f>IF(Raw_Data!$L545="","",VALUE(SUBSTITUTE(SUBSTITUTE(TRIM(Raw_Data!$L545),"$",""),"k","000")))</f>
        <v>61000</v>
      </c>
    </row>
    <row r="546" spans="1:13" x14ac:dyDescent="0.3">
      <c r="A546" t="str">
        <f>IF(Raw_Data!$A546="","E"&amp;TEXT(ROW()-1,"00000"),Raw_Data!$A546)</f>
        <v>E00545</v>
      </c>
      <c r="B546" t="s">
        <v>840</v>
      </c>
      <c r="C546" t="str">
        <f>IF(OR(PROPER(TRIM(Raw_Data!$B546))="M",PROPER(TRIM(Raw_Data!$B546))="MALE"),"Male",
IF(OR(PROPER(TRIM(Raw_Data!$B546))="F",PROPER(TRIM(Raw_Data!$B546))="FEMALE"),"Female","Unknown"))</f>
        <v>Male</v>
      </c>
      <c r="D546" t="str">
        <f>IF(TRIM(CLEAN(Raw_Data!$C546))="", "Unknown", PROPER(TRIM(Raw_Data!$C546)))</f>
        <v>Seattle</v>
      </c>
      <c r="E546" t="str">
        <f>IF(TRIM(Raw_Data!$D546)="IT","IT",PROPER(TRIM(CLEAN(Raw_Data!$D546))))</f>
        <v>IT</v>
      </c>
      <c r="F546" t="str">
        <f>IF(OR(UPPER(TRIM(Raw_Data!E546))="COO",
UPPER(TRIM(Raw_Data!E546))="HR",
UPPER(TRIM(Raw_Data!E546))="CEO",
UPPER(TRIM(Raw_Data!E546))="CFO",
UPPER(TRIM(Raw_Data!E546))="CMO"),
UPPER(TRIM(Raw_Data!E546)),
PROPER(TRIM(CLEAN(Raw_Data!E546))))</f>
        <v>Copywriter</v>
      </c>
      <c r="G546" t="str">
        <f>SUBSTITUTE(PROPER(TRIM(CLEAN(Raw_Data!$F546)))," ","-")</f>
        <v>Full-Time</v>
      </c>
      <c r="H546" t="str">
        <f>PROPER(TRIM(CLEAN(Raw_Data!$G546)))</f>
        <v>Recruiting Agency</v>
      </c>
      <c r="I546" s="4" t="str">
        <f>TRIM(CLEAN(Raw_Data!H546))</f>
        <v>40355</v>
      </c>
      <c r="K546" t="str">
        <f>IF(Clean_Data!$I546="","Active","Exited")</f>
        <v>Exited</v>
      </c>
      <c r="L546">
        <f ca="1">IF(Clean_Data!$K546="","",DATEDIF(Clean_Data!$K546,TODAY(),"Y"))</f>
        <v>36</v>
      </c>
      <c r="M546" t="str">
        <f>IF(Raw_Data!$L546="","",VALUE(SUBSTITUTE(SUBSTITUTE(TRIM(Raw_Data!$L546),"$",""),"k","000")))</f>
        <v/>
      </c>
    </row>
    <row r="547" spans="1:13" x14ac:dyDescent="0.3">
      <c r="A547" t="str">
        <f>IF(Raw_Data!$A547="","E"&amp;TEXT(ROW()-1,"00000"),Raw_Data!$A547)</f>
        <v>E00546</v>
      </c>
      <c r="B547" t="s">
        <v>841</v>
      </c>
      <c r="C547" t="str">
        <f>IF(OR(PROPER(TRIM(Raw_Data!$B547))="M",PROPER(TRIM(Raw_Data!$B547))="MALE"),"Male",
IF(OR(PROPER(TRIM(Raw_Data!$B547))="F",PROPER(TRIM(Raw_Data!$B547))="FEMALE"),"Female","Unknown"))</f>
        <v>Female</v>
      </c>
      <c r="D547" t="str">
        <f>IF(TRIM(CLEAN(Raw_Data!$C547))="", "Unknown", PROPER(TRIM(Raw_Data!$C547)))</f>
        <v>Miami</v>
      </c>
      <c r="E547" t="str">
        <f>IF(TRIM(Raw_Data!$D547)="IT","IT",PROPER(TRIM(CLEAN(Raw_Data!$D547))))</f>
        <v>Accounting And Finance</v>
      </c>
      <c r="F547" t="str">
        <f>IF(OR(UPPER(TRIM(Raw_Data!E547))="COO",
UPPER(TRIM(Raw_Data!E547))="HR",
UPPER(TRIM(Raw_Data!E547))="CEO",
UPPER(TRIM(Raw_Data!E547))="CFO",
UPPER(TRIM(Raw_Data!E547))="CMO"),
UPPER(TRIM(Raw_Data!E547)),
PROPER(TRIM(CLEAN(Raw_Data!E547))))</f>
        <v>COO</v>
      </c>
      <c r="G547" t="str">
        <f>SUBSTITUTE(PROPER(TRIM(CLEAN(Raw_Data!$F547)))," ","-")</f>
        <v>Full-Time</v>
      </c>
      <c r="H547" t="str">
        <f>PROPER(TRIM(CLEAN(Raw_Data!$G547)))</f>
        <v>Career Fairs</v>
      </c>
      <c r="I547" s="4" t="str">
        <f>TRIM(CLEAN(Raw_Data!H547))</f>
        <v>41401</v>
      </c>
      <c r="K547" t="str">
        <f>IF(Clean_Data!$I547="","Active","Exited")</f>
        <v>Active</v>
      </c>
      <c r="L547">
        <f ca="1">IF(Clean_Data!$K547="","",DATEDIF(Clean_Data!$K547,TODAY(),"Y"))</f>
        <v>22</v>
      </c>
      <c r="M547">
        <f>IF(Raw_Data!$L547="","",VALUE(SUBSTITUTE(SUBSTITUTE(TRIM(Raw_Data!$L547),"$",""),"k","000")))</f>
        <v>31517</v>
      </c>
    </row>
    <row r="548" spans="1:13" x14ac:dyDescent="0.3">
      <c r="A548" t="str">
        <f>IF(Raw_Data!$A548="","E"&amp;TEXT(ROW()-1,"00000"),Raw_Data!$A548)</f>
        <v>E00547</v>
      </c>
      <c r="B548" t="s">
        <v>842</v>
      </c>
      <c r="C548" t="str">
        <f>IF(OR(PROPER(TRIM(Raw_Data!$B548))="M",PROPER(TRIM(Raw_Data!$B548))="MALE"),"Male",
IF(OR(PROPER(TRIM(Raw_Data!$B548))="F",PROPER(TRIM(Raw_Data!$B548))="FEMALE"),"Female","Unknown"))</f>
        <v>Unknown</v>
      </c>
      <c r="D548" t="str">
        <f>IF(TRIM(CLEAN(Raw_Data!$C548))="", "Unknown", PROPER(TRIM(Raw_Data!$C548)))</f>
        <v>Seattle</v>
      </c>
      <c r="E548" t="str">
        <f>IF(TRIM(Raw_Data!$D548)="IT","IT",PROPER(TRIM(CLEAN(Raw_Data!$D548))))</f>
        <v>Marketing</v>
      </c>
      <c r="F548" t="str">
        <f>IF(OR(UPPER(TRIM(Raw_Data!E548))="COO",
UPPER(TRIM(Raw_Data!E548))="HR",
UPPER(TRIM(Raw_Data!E548))="CEO",
UPPER(TRIM(Raw_Data!E548))="CFO",
UPPER(TRIM(Raw_Data!E548))="CMO"),
UPPER(TRIM(Raw_Data!E548)),
PROPER(TRIM(CLEAN(Raw_Data!E548))))</f>
        <v>Developer</v>
      </c>
      <c r="G548" t="str">
        <f>SUBSTITUTE(PROPER(TRIM(CLEAN(Raw_Data!$F548)))," ","-")</f>
        <v>Full-Time</v>
      </c>
      <c r="H548" t="str">
        <f>PROPER(TRIM(CLEAN(Raw_Data!$G548)))</f>
        <v/>
      </c>
      <c r="I548" s="4" t="str">
        <f>TRIM(CLEAN(Raw_Data!H548))</f>
        <v>42867</v>
      </c>
      <c r="K548" t="str">
        <f>IF(Clean_Data!$I548="","Active","Exited")</f>
        <v>Exited</v>
      </c>
      <c r="L548">
        <f ca="1">IF(Clean_Data!$K548="","",DATEDIF(Clean_Data!$K548,TODAY(),"Y"))</f>
        <v>29</v>
      </c>
      <c r="M548">
        <f>IF(Raw_Data!$L548="","",VALUE(SUBSTITUTE(SUBSTITUTE(TRIM(Raw_Data!$L548),"$",""),"k","000")))</f>
        <v>83000</v>
      </c>
    </row>
    <row r="549" spans="1:13" x14ac:dyDescent="0.3">
      <c r="A549" t="str">
        <f>IF(Raw_Data!$A549="","E"&amp;TEXT(ROW()-1,"00000"),Raw_Data!$A549)</f>
        <v>E00548</v>
      </c>
      <c r="B549" t="s">
        <v>844</v>
      </c>
      <c r="C549" t="str">
        <f>IF(OR(PROPER(TRIM(Raw_Data!$B549))="M",PROPER(TRIM(Raw_Data!$B549))="MALE"),"Male",
IF(OR(PROPER(TRIM(Raw_Data!$B549))="F",PROPER(TRIM(Raw_Data!$B549))="FEMALE"),"Female","Unknown"))</f>
        <v>Male</v>
      </c>
      <c r="D549" t="str">
        <f>IF(TRIM(CLEAN(Raw_Data!$C549))="", "Unknown", PROPER(TRIM(Raw_Data!$C549)))</f>
        <v>Seattle</v>
      </c>
      <c r="E549" t="str">
        <f>IF(TRIM(Raw_Data!$D549)="IT","IT",PROPER(TRIM(CLEAN(Raw_Data!$D549))))</f>
        <v>Production</v>
      </c>
      <c r="F549" t="str">
        <f>IF(OR(UPPER(TRIM(Raw_Data!E549))="COO",
UPPER(TRIM(Raw_Data!E549))="HR",
UPPER(TRIM(Raw_Data!E549))="CEO",
UPPER(TRIM(Raw_Data!E549))="CFO",
UPPER(TRIM(Raw_Data!E549))="CMO"),
UPPER(TRIM(Raw_Data!E549)),
PROPER(TRIM(CLEAN(Raw_Data!E549))))</f>
        <v>Marketing Manager</v>
      </c>
      <c r="G549" t="str">
        <f>SUBSTITUTE(PROPER(TRIM(CLEAN(Raw_Data!$F549)))," ","-")</f>
        <v>Full-Time</v>
      </c>
      <c r="H549" t="str">
        <f>PROPER(TRIM(CLEAN(Raw_Data!$G549)))</f>
        <v>Job Boards</v>
      </c>
      <c r="I549" s="4" t="str">
        <f>TRIM(CLEAN(Raw_Data!H549))</f>
        <v>42787</v>
      </c>
      <c r="K549" t="str">
        <f>IF(Clean_Data!$I549="","Active","Exited")</f>
        <v>Active</v>
      </c>
      <c r="L549">
        <f ca="1">IF(Clean_Data!$K549="","",DATEDIF(Clean_Data!$K549,TODAY(),"Y"))</f>
        <v>48</v>
      </c>
      <c r="M549" t="str">
        <f>IF(Raw_Data!$L549="","",VALUE(SUBSTITUTE(SUBSTITUTE(TRIM(Raw_Data!$L549),"$",""),"k","000")))</f>
        <v/>
      </c>
    </row>
    <row r="550" spans="1:13" x14ac:dyDescent="0.3">
      <c r="A550" t="str">
        <f>IF(Raw_Data!$A550="","E"&amp;TEXT(ROW()-1,"00000"),Raw_Data!$A550)</f>
        <v>E00549</v>
      </c>
      <c r="B550" t="s">
        <v>846</v>
      </c>
      <c r="C550" t="str">
        <f>IF(OR(PROPER(TRIM(Raw_Data!$B550))="M",PROPER(TRIM(Raw_Data!$B550))="MALE"),"Male",
IF(OR(PROPER(TRIM(Raw_Data!$B550))="F",PROPER(TRIM(Raw_Data!$B550))="FEMALE"),"Female","Unknown"))</f>
        <v>Female</v>
      </c>
      <c r="D550" t="str">
        <f>IF(TRIM(CLEAN(Raw_Data!$C550))="", "Unknown", PROPER(TRIM(Raw_Data!$C550)))</f>
        <v>Unknown</v>
      </c>
      <c r="E550" t="str">
        <f>IF(TRIM(Raw_Data!$D550)="IT","IT",PROPER(TRIM(CLEAN(Raw_Data!$D550))))</f>
        <v>Marketing</v>
      </c>
      <c r="F550" t="str">
        <f>IF(OR(UPPER(TRIM(Raw_Data!E550))="COO",
UPPER(TRIM(Raw_Data!E550))="HR",
UPPER(TRIM(Raw_Data!E550))="CEO",
UPPER(TRIM(Raw_Data!E550))="CFO",
UPPER(TRIM(Raw_Data!E550))="CMO"),
UPPER(TRIM(Raw_Data!E550)),
PROPER(TRIM(CLEAN(Raw_Data!E550))))</f>
        <v>CFO</v>
      </c>
      <c r="G550" t="str">
        <f>SUBSTITUTE(PROPER(TRIM(CLEAN(Raw_Data!$F550)))," ","-")</f>
        <v>Hourly-Rate</v>
      </c>
      <c r="H550" t="str">
        <f>PROPER(TRIM(CLEAN(Raw_Data!$G550)))</f>
        <v>Job Boards</v>
      </c>
      <c r="I550" s="4" t="str">
        <f>TRIM(CLEAN(Raw_Data!H550))</f>
        <v>39866</v>
      </c>
      <c r="K550" t="str">
        <f>IF(Clean_Data!$I550="","Active","Exited")</f>
        <v>Active</v>
      </c>
      <c r="L550">
        <f ca="1">IF(Clean_Data!$K550="","",DATEDIF(Clean_Data!$K550,TODAY(),"Y"))</f>
        <v>37</v>
      </c>
      <c r="M550" t="str">
        <f>IF(Raw_Data!$L550="","",VALUE(SUBSTITUTE(SUBSTITUTE(TRIM(Raw_Data!$L550),"$",""),"k","000")))</f>
        <v/>
      </c>
    </row>
    <row r="551" spans="1:13" x14ac:dyDescent="0.3">
      <c r="A551" t="str">
        <f>IF(Raw_Data!$A551="","E"&amp;TEXT(ROW()-1,"00000"),Raw_Data!$A551)</f>
        <v>E00550</v>
      </c>
      <c r="B551" t="s">
        <v>847</v>
      </c>
      <c r="C551" t="str">
        <f>IF(OR(PROPER(TRIM(Raw_Data!$B551))="M",PROPER(TRIM(Raw_Data!$B551))="MALE"),"Male",
IF(OR(PROPER(TRIM(Raw_Data!$B551))="F",PROPER(TRIM(Raw_Data!$B551))="FEMALE"),"Female","Unknown"))</f>
        <v>Female</v>
      </c>
      <c r="D551" t="str">
        <f>IF(TRIM(CLEAN(Raw_Data!$C551))="", "Unknown", PROPER(TRIM(Raw_Data!$C551)))</f>
        <v>Miami</v>
      </c>
      <c r="E551" t="str">
        <f>IF(TRIM(Raw_Data!$D551)="IT","IT",PROPER(TRIM(CLEAN(Raw_Data!$D551))))</f>
        <v>Accounting And Finance</v>
      </c>
      <c r="F551" t="str">
        <f>IF(OR(UPPER(TRIM(Raw_Data!E551))="COO",
UPPER(TRIM(Raw_Data!E551))="HR",
UPPER(TRIM(Raw_Data!E551))="CEO",
UPPER(TRIM(Raw_Data!E551))="CFO",
UPPER(TRIM(Raw_Data!E551))="CMO"),
UPPER(TRIM(Raw_Data!E551)),
PROPER(TRIM(CLEAN(Raw_Data!E551))))</f>
        <v>Engineer</v>
      </c>
      <c r="G551" t="str">
        <f>SUBSTITUTE(PROPER(TRIM(CLEAN(Raw_Data!$F551)))," ","-")</f>
        <v>Part-Time</v>
      </c>
      <c r="H551" t="str">
        <f>PROPER(TRIM(CLEAN(Raw_Data!$G551)))</f>
        <v>Organic</v>
      </c>
      <c r="I551" s="4" t="str">
        <f>TRIM(CLEAN(Raw_Data!H551))</f>
        <v>39856</v>
      </c>
      <c r="K551" t="str">
        <f>IF(Clean_Data!$I551="","Active","Exited")</f>
        <v>Exited</v>
      </c>
      <c r="L551">
        <f ca="1">IF(Clean_Data!$K551="","",DATEDIF(Clean_Data!$K551,TODAY(),"Y"))</f>
        <v>55</v>
      </c>
      <c r="M551" t="str">
        <f>IF(Raw_Data!$L551="","",VALUE(SUBSTITUTE(SUBSTITUTE(TRIM(Raw_Data!$L551),"$",""),"k","000")))</f>
        <v/>
      </c>
    </row>
    <row r="552" spans="1:13" x14ac:dyDescent="0.3">
      <c r="A552" t="str">
        <f>IF(Raw_Data!$A552="","E"&amp;TEXT(ROW()-1,"00000"),Raw_Data!$A552)</f>
        <v>E00551</v>
      </c>
      <c r="B552" t="s">
        <v>848</v>
      </c>
      <c r="C552" t="str">
        <f>IF(OR(PROPER(TRIM(Raw_Data!$B552))="M",PROPER(TRIM(Raw_Data!$B552))="MALE"),"Male",
IF(OR(PROPER(TRIM(Raw_Data!$B552))="F",PROPER(TRIM(Raw_Data!$B552))="FEMALE"),"Female","Unknown"))</f>
        <v>Unknown</v>
      </c>
      <c r="D552" t="str">
        <f>IF(TRIM(CLEAN(Raw_Data!$C552))="", "Unknown", PROPER(TRIM(Raw_Data!$C552)))</f>
        <v>New York</v>
      </c>
      <c r="E552" t="str">
        <f>IF(TRIM(Raw_Data!$D552)="IT","IT",PROPER(TRIM(CLEAN(Raw_Data!$D552))))</f>
        <v/>
      </c>
      <c r="F552" t="str">
        <f>IF(OR(UPPER(TRIM(Raw_Data!E552))="COO",
UPPER(TRIM(Raw_Data!E552))="HR",
UPPER(TRIM(Raw_Data!E552))="CEO",
UPPER(TRIM(Raw_Data!E552))="CFO",
UPPER(TRIM(Raw_Data!E552))="CMO"),
UPPER(TRIM(Raw_Data!E552)),
PROPER(TRIM(CLEAN(Raw_Data!E552))))</f>
        <v>COO</v>
      </c>
      <c r="G552" t="str">
        <f>SUBSTITUTE(PROPER(TRIM(CLEAN(Raw_Data!$F552)))," ","-")</f>
        <v>Full-Time</v>
      </c>
      <c r="H552" t="str">
        <f>PROPER(TRIM(CLEAN(Raw_Data!$G552)))</f>
        <v>Career Fairs</v>
      </c>
      <c r="I552" s="4" t="str">
        <f>TRIM(CLEAN(Raw_Data!H552))</f>
        <v>N/A</v>
      </c>
      <c r="K552" t="str">
        <f>IF(Clean_Data!$I552="","Active","Exited")</f>
        <v>Active</v>
      </c>
      <c r="L552">
        <f ca="1">IF(Clean_Data!$K552="","",DATEDIF(Clean_Data!$K552,TODAY(),"Y"))</f>
        <v>25</v>
      </c>
      <c r="M552" t="str">
        <f>IF(Raw_Data!$L552="","",VALUE(SUBSTITUTE(SUBSTITUTE(TRIM(Raw_Data!$L552),"$",""),"k","000")))</f>
        <v/>
      </c>
    </row>
    <row r="553" spans="1:13" x14ac:dyDescent="0.3">
      <c r="A553" t="str">
        <f>IF(Raw_Data!$A553="","E"&amp;TEXT(ROW()-1,"00000"),Raw_Data!$A553)</f>
        <v>E00552</v>
      </c>
      <c r="B553" t="s">
        <v>849</v>
      </c>
      <c r="C553" t="str">
        <f>IF(OR(PROPER(TRIM(Raw_Data!$B553))="M",PROPER(TRIM(Raw_Data!$B553))="MALE"),"Male",
IF(OR(PROPER(TRIM(Raw_Data!$B553))="F",PROPER(TRIM(Raw_Data!$B553))="FEMALE"),"Female","Unknown"))</f>
        <v>Male</v>
      </c>
      <c r="D553" t="str">
        <f>IF(TRIM(CLEAN(Raw_Data!$C553))="", "Unknown", PROPER(TRIM(Raw_Data!$C553)))</f>
        <v>Denver</v>
      </c>
      <c r="E553" t="str">
        <f>IF(TRIM(Raw_Data!$D553)="IT","IT",PROPER(TRIM(CLEAN(Raw_Data!$D553))))</f>
        <v/>
      </c>
      <c r="F553" t="str">
        <f>IF(OR(UPPER(TRIM(Raw_Data!E553))="COO",
UPPER(TRIM(Raw_Data!E553))="HR",
UPPER(TRIM(Raw_Data!E553))="CEO",
UPPER(TRIM(Raw_Data!E553))="CFO",
UPPER(TRIM(Raw_Data!E553))="CMO"),
UPPER(TRIM(Raw_Data!E553)),
PROPER(TRIM(CLEAN(Raw_Data!E553))))</f>
        <v>Sales Executive</v>
      </c>
      <c r="G553" t="str">
        <f>SUBSTITUTE(PROPER(TRIM(CLEAN(Raw_Data!$F553)))," ","-")</f>
        <v>Full-Time</v>
      </c>
      <c r="H553" t="str">
        <f>PROPER(TRIM(CLEAN(Raw_Data!$G553)))</f>
        <v>Job Boards</v>
      </c>
      <c r="I553" s="4" t="str">
        <f>TRIM(CLEAN(Raw_Data!H553))</f>
        <v>43680</v>
      </c>
      <c r="K553" t="str">
        <f>IF(Clean_Data!$I553="","Active","Exited")</f>
        <v>Active</v>
      </c>
      <c r="L553">
        <f ca="1">IF(Clean_Data!$K553="","",DATEDIF(Clean_Data!$K553,TODAY(),"Y"))</f>
        <v>50</v>
      </c>
      <c r="M553" t="str">
        <f>IF(Raw_Data!$L553="","",VALUE(SUBSTITUTE(SUBSTITUTE(TRIM(Raw_Data!$L553),"$",""),"k","000")))</f>
        <v/>
      </c>
    </row>
    <row r="554" spans="1:13" x14ac:dyDescent="0.3">
      <c r="A554" t="str">
        <f>IF(Raw_Data!$A554="","E"&amp;TEXT(ROW()-1,"00000"),Raw_Data!$A554)</f>
        <v>E00553</v>
      </c>
      <c r="B554" t="s">
        <v>851</v>
      </c>
      <c r="C554" t="str">
        <f>IF(OR(PROPER(TRIM(Raw_Data!$B554))="M",PROPER(TRIM(Raw_Data!$B554))="MALE"),"Male",
IF(OR(PROPER(TRIM(Raw_Data!$B554))="F",PROPER(TRIM(Raw_Data!$B554))="FEMALE"),"Female","Unknown"))</f>
        <v>Unknown</v>
      </c>
      <c r="D554" t="str">
        <f>IF(TRIM(CLEAN(Raw_Data!$C554))="", "Unknown", PROPER(TRIM(Raw_Data!$C554)))</f>
        <v>Unknown</v>
      </c>
      <c r="E554" t="str">
        <f>IF(TRIM(Raw_Data!$D554)="IT","IT",PROPER(TRIM(CLEAN(Raw_Data!$D554))))</f>
        <v>Human Resources</v>
      </c>
      <c r="F554" t="s">
        <v>6134</v>
      </c>
      <c r="G554" t="str">
        <f>SUBSTITUTE(PROPER(TRIM(CLEAN(Raw_Data!$F554)))," ","-")</f>
        <v/>
      </c>
      <c r="H554" t="str">
        <f>PROPER(TRIM(CLEAN(Raw_Data!$G554)))</f>
        <v/>
      </c>
      <c r="I554" s="4" t="str">
        <f>TRIM(CLEAN(Raw_Data!H554))</f>
        <v>43764</v>
      </c>
      <c r="K554" t="str">
        <f>IF(Clean_Data!$I554="","Active","Exited")</f>
        <v>Exited</v>
      </c>
      <c r="L554">
        <f ca="1">IF(Clean_Data!$K554="","",DATEDIF(Clean_Data!$K554,TODAY(),"Y"))</f>
        <v>59</v>
      </c>
      <c r="M554">
        <f>IF(Raw_Data!$L554="","",VALUE(SUBSTITUTE(SUBSTITUTE(TRIM(Raw_Data!$L554),"$",""),"k","000")))</f>
        <v>76650</v>
      </c>
    </row>
    <row r="555" spans="1:13" x14ac:dyDescent="0.3">
      <c r="A555" t="str">
        <f>IF(Raw_Data!$A555="","E"&amp;TEXT(ROW()-1,"00000"),Raw_Data!$A555)</f>
        <v>E00554</v>
      </c>
      <c r="B555" t="s">
        <v>853</v>
      </c>
      <c r="C555" t="str">
        <f>IF(OR(PROPER(TRIM(Raw_Data!$B555))="M",PROPER(TRIM(Raw_Data!$B555))="MALE"),"Male",
IF(OR(PROPER(TRIM(Raw_Data!$B555))="F",PROPER(TRIM(Raw_Data!$B555))="FEMALE"),"Female","Unknown"))</f>
        <v>Female</v>
      </c>
      <c r="D555" t="str">
        <f>IF(TRIM(CLEAN(Raw_Data!$C555))="", "Unknown", PROPER(TRIM(Raw_Data!$C555)))</f>
        <v>Unknown</v>
      </c>
      <c r="E555" t="str">
        <f>IF(TRIM(Raw_Data!$D555)="IT","IT",PROPER(TRIM(CLEAN(Raw_Data!$D555))))</f>
        <v>Operations</v>
      </c>
      <c r="F555" t="str">
        <f>IF(OR(UPPER(TRIM(Raw_Data!E555))="COO",
UPPER(TRIM(Raw_Data!E555))="HR",
UPPER(TRIM(Raw_Data!E555))="CEO",
UPPER(TRIM(Raw_Data!E555))="CFO",
UPPER(TRIM(Raw_Data!E555))="CMO"),
UPPER(TRIM(Raw_Data!E555)),
PROPER(TRIM(CLEAN(Raw_Data!E555))))</f>
        <v>Copywriter</v>
      </c>
      <c r="G555" t="str">
        <f>SUBSTITUTE(PROPER(TRIM(CLEAN(Raw_Data!$F555)))," ","-")</f>
        <v>Part-Time</v>
      </c>
      <c r="H555" t="str">
        <f>PROPER(TRIM(CLEAN(Raw_Data!$G555)))</f>
        <v>Job Boards</v>
      </c>
      <c r="I555" s="4" t="str">
        <f>TRIM(CLEAN(Raw_Data!H555))</f>
        <v>43060</v>
      </c>
      <c r="K555" t="str">
        <f>IF(Clean_Data!$I555="","Active","Exited")</f>
        <v>Exited</v>
      </c>
      <c r="L555">
        <f ca="1">IF(Clean_Data!$K555="","",DATEDIF(Clean_Data!$K555,TODAY(),"Y"))</f>
        <v>59</v>
      </c>
      <c r="M555" t="str">
        <f>IF(Raw_Data!$L555="","",VALUE(SUBSTITUTE(SUBSTITUTE(TRIM(Raw_Data!$L555),"$",""),"k","000")))</f>
        <v/>
      </c>
    </row>
    <row r="556" spans="1:13" x14ac:dyDescent="0.3">
      <c r="A556" t="str">
        <f>IF(Raw_Data!$A556="","E"&amp;TEXT(ROW()-1,"00000"),Raw_Data!$A556)</f>
        <v>E00555</v>
      </c>
      <c r="B556" t="s">
        <v>854</v>
      </c>
      <c r="C556" t="str">
        <f>IF(OR(PROPER(TRIM(Raw_Data!$B556))="M",PROPER(TRIM(Raw_Data!$B556))="MALE"),"Male",
IF(OR(PROPER(TRIM(Raw_Data!$B556))="F",PROPER(TRIM(Raw_Data!$B556))="FEMALE"),"Female","Unknown"))</f>
        <v>Unknown</v>
      </c>
      <c r="D556" t="str">
        <f>IF(TRIM(CLEAN(Raw_Data!$C556))="", "Unknown", PROPER(TRIM(Raw_Data!$C556)))</f>
        <v>San Diego</v>
      </c>
      <c r="E556" t="str">
        <f>IF(TRIM(Raw_Data!$D556)="IT","IT",PROPER(TRIM(CLEAN(Raw_Data!$D556))))</f>
        <v>Accounting And Finance</v>
      </c>
      <c r="F556" t="str">
        <f>IF(OR(UPPER(TRIM(Raw_Data!E556))="COO",
UPPER(TRIM(Raw_Data!E556))="HR",
UPPER(TRIM(Raw_Data!E556))="CEO",
UPPER(TRIM(Raw_Data!E556))="CFO",
UPPER(TRIM(Raw_Data!E556))="CMO"),
UPPER(TRIM(Raw_Data!E556)),
PROPER(TRIM(CLEAN(Raw_Data!E556))))</f>
        <v>CFO</v>
      </c>
      <c r="G556" t="str">
        <f>SUBSTITUTE(PROPER(TRIM(CLEAN(Raw_Data!$F556)))," ","-")</f>
        <v>Hourly-Rate</v>
      </c>
      <c r="H556" t="str">
        <f>PROPER(TRIM(CLEAN(Raw_Data!$G556)))</f>
        <v>Recruiting Agency</v>
      </c>
      <c r="I556" s="4" t="str">
        <f>TRIM(CLEAN(Raw_Data!H556))</f>
        <v>40807</v>
      </c>
      <c r="K556" t="str">
        <f>IF(Clean_Data!$I556="","Active","Exited")</f>
        <v>Exited</v>
      </c>
      <c r="L556">
        <f ca="1">IF(Clean_Data!$K556="","",DATEDIF(Clean_Data!$K556,TODAY(),"Y"))</f>
        <v>32</v>
      </c>
      <c r="M556" t="str">
        <f>IF(Raw_Data!$L556="","",VALUE(SUBSTITUTE(SUBSTITUTE(TRIM(Raw_Data!$L556),"$",""),"k","000")))</f>
        <v/>
      </c>
    </row>
    <row r="557" spans="1:13" x14ac:dyDescent="0.3">
      <c r="A557" t="str">
        <f>IF(Raw_Data!$A557="","E"&amp;TEXT(ROW()-1,"00000"),Raw_Data!$A557)</f>
        <v>E00556</v>
      </c>
      <c r="B557" t="s">
        <v>855</v>
      </c>
      <c r="C557" t="str">
        <f>IF(OR(PROPER(TRIM(Raw_Data!$B557))="M",PROPER(TRIM(Raw_Data!$B557))="MALE"),"Male",
IF(OR(PROPER(TRIM(Raw_Data!$B557))="F",PROPER(TRIM(Raw_Data!$B557))="FEMALE"),"Female","Unknown"))</f>
        <v>Male</v>
      </c>
      <c r="D557" t="str">
        <f>IF(TRIM(CLEAN(Raw_Data!$C557))="", "Unknown", PROPER(TRIM(Raw_Data!$C557)))</f>
        <v>New York</v>
      </c>
      <c r="E557" t="str">
        <f>IF(TRIM(Raw_Data!$D557)="IT","IT",PROPER(TRIM(CLEAN(Raw_Data!$D557))))</f>
        <v>IT</v>
      </c>
      <c r="F557" t="str">
        <f>IF(OR(UPPER(TRIM(Raw_Data!E557))="COO",
UPPER(TRIM(Raw_Data!E557))="HR",
UPPER(TRIM(Raw_Data!E557))="CEO",
UPPER(TRIM(Raw_Data!E557))="CFO",
UPPER(TRIM(Raw_Data!E557))="CMO"),
UPPER(TRIM(Raw_Data!E557)),
PROPER(TRIM(CLEAN(Raw_Data!E557))))</f>
        <v>Marketing Manager</v>
      </c>
      <c r="G557" t="str">
        <f>SUBSTITUTE(PROPER(TRIM(CLEAN(Raw_Data!$F557)))," ","-")</f>
        <v>Hourly-Rate</v>
      </c>
      <c r="H557" t="str">
        <f>PROPER(TRIM(CLEAN(Raw_Data!$G557)))</f>
        <v>Organic</v>
      </c>
      <c r="I557" s="4" t="str">
        <f>TRIM(CLEAN(Raw_Data!H557))</f>
        <v>41663</v>
      </c>
      <c r="K557" t="str">
        <f>IF(Clean_Data!$I557="","Active","Exited")</f>
        <v>Exited</v>
      </c>
      <c r="L557">
        <f ca="1">IF(Clean_Data!$K557="","",DATEDIF(Clean_Data!$K557,TODAY(),"Y"))</f>
        <v>48</v>
      </c>
      <c r="M557" t="str">
        <f>IF(Raw_Data!$L557="","",VALUE(SUBSTITUTE(SUBSTITUTE(TRIM(Raw_Data!$L557),"$",""),"k","000")))</f>
        <v/>
      </c>
    </row>
    <row r="558" spans="1:13" x14ac:dyDescent="0.3">
      <c r="A558" t="str">
        <f>IF(Raw_Data!$A558="","E"&amp;TEXT(ROW()-1,"00000"),Raw_Data!$A558)</f>
        <v>E00557</v>
      </c>
      <c r="B558" t="s">
        <v>856</v>
      </c>
      <c r="C558" t="str">
        <f>IF(OR(PROPER(TRIM(Raw_Data!$B558))="M",PROPER(TRIM(Raw_Data!$B558))="MALE"),"Male",
IF(OR(PROPER(TRIM(Raw_Data!$B558))="F",PROPER(TRIM(Raw_Data!$B558))="FEMALE"),"Female","Unknown"))</f>
        <v>Male</v>
      </c>
      <c r="D558" t="str">
        <f>IF(TRIM(CLEAN(Raw_Data!$C558))="", "Unknown", PROPER(TRIM(Raw_Data!$C558)))</f>
        <v>Unknown</v>
      </c>
      <c r="E558" t="str">
        <f>IF(TRIM(Raw_Data!$D558)="IT","IT",PROPER(TRIM(CLEAN(Raw_Data!$D558))))</f>
        <v>Accounting And Finance</v>
      </c>
      <c r="F558" t="s">
        <v>6134</v>
      </c>
      <c r="G558" t="str">
        <f>SUBSTITUTE(PROPER(TRIM(CLEAN(Raw_Data!$F558)))," ","-")</f>
        <v>Part-Time</v>
      </c>
      <c r="H558" t="str">
        <f>PROPER(TRIM(CLEAN(Raw_Data!$G558)))</f>
        <v>Job Boards</v>
      </c>
      <c r="I558" s="4" t="str">
        <f>TRIM(CLEAN(Raw_Data!H558))</f>
        <v>42462</v>
      </c>
      <c r="K558" t="str">
        <f>IF(Clean_Data!$I558="","Active","Exited")</f>
        <v>Exited</v>
      </c>
      <c r="L558">
        <f ca="1">IF(Clean_Data!$K558="","",DATEDIF(Clean_Data!$K558,TODAY(),"Y"))</f>
        <v>51</v>
      </c>
      <c r="M558">
        <f>IF(Raw_Data!$L558="","",VALUE(SUBSTITUTE(SUBSTITUTE(TRIM(Raw_Data!$L558),"$",""),"k","000")))</f>
        <v>59377</v>
      </c>
    </row>
    <row r="559" spans="1:13" x14ac:dyDescent="0.3">
      <c r="A559" t="str">
        <f>IF(Raw_Data!$A559="","E"&amp;TEXT(ROW()-1,"00000"),Raw_Data!$A559)</f>
        <v>E00558</v>
      </c>
      <c r="B559" t="s">
        <v>858</v>
      </c>
      <c r="C559" t="str">
        <f>IF(OR(PROPER(TRIM(Raw_Data!$B559))="M",PROPER(TRIM(Raw_Data!$B559))="MALE"),"Male",
IF(OR(PROPER(TRIM(Raw_Data!$B559))="F",PROPER(TRIM(Raw_Data!$B559))="FEMALE"),"Female","Unknown"))</f>
        <v>Male</v>
      </c>
      <c r="D559" t="str">
        <f>IF(TRIM(CLEAN(Raw_Data!$C559))="", "Unknown", PROPER(TRIM(Raw_Data!$C559)))</f>
        <v>New York</v>
      </c>
      <c r="E559" t="str">
        <f>IF(TRIM(Raw_Data!$D559)="IT","IT",PROPER(TRIM(CLEAN(Raw_Data!$D559))))</f>
        <v>Logistics</v>
      </c>
      <c r="F559" t="str">
        <f>IF(OR(UPPER(TRIM(Raw_Data!E559))="COO",
UPPER(TRIM(Raw_Data!E559))="HR",
UPPER(TRIM(Raw_Data!E559))="CEO",
UPPER(TRIM(Raw_Data!E559))="CFO",
UPPER(TRIM(Raw_Data!E559))="CMO"),
UPPER(TRIM(Raw_Data!E559)),
PROPER(TRIM(CLEAN(Raw_Data!E559))))</f>
        <v>Developer</v>
      </c>
      <c r="G559" t="str">
        <f>SUBSTITUTE(PROPER(TRIM(CLEAN(Raw_Data!$F559)))," ","-")</f>
        <v>Hourly-Rate</v>
      </c>
      <c r="H559" t="str">
        <f>PROPER(TRIM(CLEAN(Raw_Data!$G559)))</f>
        <v>Online Portal</v>
      </c>
      <c r="I559" s="4" t="str">
        <f>TRIM(CLEAN(Raw_Data!H559))</f>
        <v>43753</v>
      </c>
      <c r="K559" t="str">
        <f>IF(Clean_Data!$I559="","Active","Exited")</f>
        <v>Exited</v>
      </c>
      <c r="L559">
        <f ca="1">IF(Clean_Data!$K559="","",DATEDIF(Clean_Data!$K559,TODAY(),"Y"))</f>
        <v>28</v>
      </c>
      <c r="M559" t="str">
        <f>IF(Raw_Data!$L559="","",VALUE(SUBSTITUTE(SUBSTITUTE(TRIM(Raw_Data!$L559),"$",""),"k","000")))</f>
        <v/>
      </c>
    </row>
    <row r="560" spans="1:13" x14ac:dyDescent="0.3">
      <c r="A560" t="str">
        <f>IF(Raw_Data!$A560="","E"&amp;TEXT(ROW()-1,"00000"),Raw_Data!$A560)</f>
        <v>E00559</v>
      </c>
      <c r="B560" t="s">
        <v>859</v>
      </c>
      <c r="C560" t="str">
        <f>IF(OR(PROPER(TRIM(Raw_Data!$B560))="M",PROPER(TRIM(Raw_Data!$B560))="MALE"),"Male",
IF(OR(PROPER(TRIM(Raw_Data!$B560))="F",PROPER(TRIM(Raw_Data!$B560))="FEMALE"),"Female","Unknown"))</f>
        <v>Male</v>
      </c>
      <c r="D560" t="str">
        <f>IF(TRIM(CLEAN(Raw_Data!$C560))="", "Unknown", PROPER(TRIM(Raw_Data!$C560)))</f>
        <v>San Diego</v>
      </c>
      <c r="E560" t="str">
        <f>IF(TRIM(Raw_Data!$D560)="IT","IT",PROPER(TRIM(CLEAN(Raw_Data!$D560))))</f>
        <v>Sales</v>
      </c>
      <c r="F560" t="str">
        <f>IF(OR(UPPER(TRIM(Raw_Data!E560))="COO",
UPPER(TRIM(Raw_Data!E560))="HR",
UPPER(TRIM(Raw_Data!E560))="CEO",
UPPER(TRIM(Raw_Data!E560))="CFO",
UPPER(TRIM(Raw_Data!E560))="CMO"),
UPPER(TRIM(Raw_Data!E560)),
PROPER(TRIM(CLEAN(Raw_Data!E560))))</f>
        <v>Analyst</v>
      </c>
      <c r="G560" t="str">
        <f>SUBSTITUTE(PROPER(TRIM(CLEAN(Raw_Data!$F560)))," ","-")</f>
        <v>Full-Time</v>
      </c>
      <c r="H560" t="str">
        <f>PROPER(TRIM(CLEAN(Raw_Data!$G560)))</f>
        <v>Internal Referral</v>
      </c>
      <c r="I560" s="4" t="str">
        <f>TRIM(CLEAN(Raw_Data!H560))</f>
        <v>44141</v>
      </c>
      <c r="K560" t="str">
        <f>IF(Clean_Data!$I560="","Active","Exited")</f>
        <v>Active</v>
      </c>
      <c r="L560">
        <f ca="1">IF(Clean_Data!$K560="","",DATEDIF(Clean_Data!$K560,TODAY(),"Y"))</f>
        <v>48</v>
      </c>
      <c r="M560">
        <f>IF(Raw_Data!$L560="","",VALUE(SUBSTITUTE(SUBSTITUTE(TRIM(Raw_Data!$L560),"$",""),"k","000")))</f>
        <v>81442</v>
      </c>
    </row>
    <row r="561" spans="1:13" x14ac:dyDescent="0.3">
      <c r="A561" t="str">
        <f>IF(Raw_Data!$A561="","E"&amp;TEXT(ROW()-1,"00000"),Raw_Data!$A561)</f>
        <v>E00560</v>
      </c>
      <c r="B561" t="s">
        <v>860</v>
      </c>
      <c r="C561" t="str">
        <f>IF(OR(PROPER(TRIM(Raw_Data!$B561))="M",PROPER(TRIM(Raw_Data!$B561))="MALE"),"Male",
IF(OR(PROPER(TRIM(Raw_Data!$B561))="F",PROPER(TRIM(Raw_Data!$B561))="FEMALE"),"Female","Unknown"))</f>
        <v>Unknown</v>
      </c>
      <c r="D561" t="str">
        <f>IF(TRIM(CLEAN(Raw_Data!$C561))="", "Unknown", PROPER(TRIM(Raw_Data!$C561)))</f>
        <v>New York</v>
      </c>
      <c r="E561" t="str">
        <f>IF(TRIM(Raw_Data!$D561)="IT","IT",PROPER(TRIM(CLEAN(Raw_Data!$D561))))</f>
        <v>Marketing</v>
      </c>
      <c r="F561" t="s">
        <v>6134</v>
      </c>
      <c r="G561" t="str">
        <f>SUBSTITUTE(PROPER(TRIM(CLEAN(Raw_Data!$F561)))," ","-")</f>
        <v>Full-Time</v>
      </c>
      <c r="H561" t="str">
        <f>PROPER(TRIM(CLEAN(Raw_Data!$G561)))</f>
        <v>Career Fairs</v>
      </c>
      <c r="I561" s="4" t="str">
        <f>TRIM(CLEAN(Raw_Data!H561))</f>
        <v>41904</v>
      </c>
      <c r="K561" t="str">
        <f>IF(Clean_Data!$I561="","Active","Exited")</f>
        <v>Active</v>
      </c>
      <c r="L561" t="str">
        <f ca="1">IF(Clean_Data!$K561="","",DATEDIF(Clean_Data!$K561,TODAY(),"Y"))</f>
        <v/>
      </c>
      <c r="M561">
        <f>IF(Raw_Data!$L561="","",VALUE(SUBSTITUTE(SUBSTITUTE(TRIM(Raw_Data!$L561),"$",""),"k","000")))</f>
        <v>66462</v>
      </c>
    </row>
    <row r="562" spans="1:13" x14ac:dyDescent="0.3">
      <c r="A562" t="str">
        <f>IF(Raw_Data!$A562="","E"&amp;TEXT(ROW()-1,"00000"),Raw_Data!$A562)</f>
        <v>E00561</v>
      </c>
      <c r="B562" t="s">
        <v>862</v>
      </c>
      <c r="C562" t="str">
        <f>IF(OR(PROPER(TRIM(Raw_Data!$B562))="M",PROPER(TRIM(Raw_Data!$B562))="MALE"),"Male",
IF(OR(PROPER(TRIM(Raw_Data!$B562))="F",PROPER(TRIM(Raw_Data!$B562))="FEMALE"),"Female","Unknown"))</f>
        <v>Unknown</v>
      </c>
      <c r="D562" t="str">
        <f>IF(TRIM(CLEAN(Raw_Data!$C562))="", "Unknown", PROPER(TRIM(Raw_Data!$C562)))</f>
        <v>Austin</v>
      </c>
      <c r="E562" t="str">
        <f>IF(TRIM(Raw_Data!$D562)="IT","IT",PROPER(TRIM(CLEAN(Raw_Data!$D562))))</f>
        <v>Customer Service</v>
      </c>
      <c r="F562" t="str">
        <f>IF(OR(UPPER(TRIM(Raw_Data!E562))="COO",
UPPER(TRIM(Raw_Data!E562))="HR",
UPPER(TRIM(Raw_Data!E562))="CEO",
UPPER(TRIM(Raw_Data!E562))="CFO",
UPPER(TRIM(Raw_Data!E562))="CMO"),
UPPER(TRIM(Raw_Data!E562)),
PROPER(TRIM(CLEAN(Raw_Data!E562))))</f>
        <v>COO</v>
      </c>
      <c r="G562" t="str">
        <f>SUBSTITUTE(PROPER(TRIM(CLEAN(Raw_Data!$F562)))," ","-")</f>
        <v>Part-Time</v>
      </c>
      <c r="H562" t="str">
        <f>PROPER(TRIM(CLEAN(Raw_Data!$G562)))</f>
        <v/>
      </c>
      <c r="I562" s="4" t="str">
        <f>TRIM(CLEAN(Raw_Data!H562))</f>
        <v>42279</v>
      </c>
      <c r="K562" t="str">
        <f>IF(Clean_Data!$I562="","Active","Exited")</f>
        <v>Active</v>
      </c>
      <c r="L562">
        <f ca="1">IF(Clean_Data!$K562="","",DATEDIF(Clean_Data!$K562,TODAY(),"Y"))</f>
        <v>50</v>
      </c>
      <c r="M562">
        <f>IF(Raw_Data!$L562="","",VALUE(SUBSTITUTE(SUBSTITUTE(TRIM(Raw_Data!$L562),"$",""),"k","000")))</f>
        <v>41635</v>
      </c>
    </row>
    <row r="563" spans="1:13" x14ac:dyDescent="0.3">
      <c r="A563" t="str">
        <f>IF(Raw_Data!$A563="","E"&amp;TEXT(ROW()-1,"00000"),Raw_Data!$A563)</f>
        <v>E00562</v>
      </c>
      <c r="B563" t="s">
        <v>863</v>
      </c>
      <c r="C563" t="str">
        <f>IF(OR(PROPER(TRIM(Raw_Data!$B563))="M",PROPER(TRIM(Raw_Data!$B563))="MALE"),"Male",
IF(OR(PROPER(TRIM(Raw_Data!$B563))="F",PROPER(TRIM(Raw_Data!$B563))="FEMALE"),"Female","Unknown"))</f>
        <v>Male</v>
      </c>
      <c r="D563" t="str">
        <f>IF(TRIM(CLEAN(Raw_Data!$C563))="", "Unknown", PROPER(TRIM(Raw_Data!$C563)))</f>
        <v>New York</v>
      </c>
      <c r="E563" t="str">
        <f>IF(TRIM(Raw_Data!$D563)="IT","IT",PROPER(TRIM(CLEAN(Raw_Data!$D563))))</f>
        <v>Legal</v>
      </c>
      <c r="F563" s="2" t="str">
        <f>UPPER(LEFT(Raw_Data!E563,2))&amp;MID(PROPER(Raw_Data!E563),3,LEN(Raw_Data!E563))</f>
        <v>HR Manager</v>
      </c>
      <c r="G563" t="str">
        <f>SUBSTITUTE(PROPER(TRIM(CLEAN(Raw_Data!$F563)))," ","-")</f>
        <v/>
      </c>
      <c r="H563" t="str">
        <f>PROPER(TRIM(CLEAN(Raw_Data!$G563)))</f>
        <v>Recruiting Agency</v>
      </c>
      <c r="I563" s="4" t="str">
        <f>TRIM(CLEAN(Raw_Data!H563))</f>
        <v>39922</v>
      </c>
      <c r="K563" t="str">
        <f>IF(Clean_Data!$I563="","Active","Exited")</f>
        <v>Exited</v>
      </c>
      <c r="L563">
        <f ca="1">IF(Clean_Data!$K563="","",DATEDIF(Clean_Data!$K563,TODAY(),"Y"))</f>
        <v>49</v>
      </c>
      <c r="M563">
        <f>IF(Raw_Data!$L563="","",VALUE(SUBSTITUTE(SUBSTITUTE(TRIM(Raw_Data!$L563),"$",""),"k","000")))</f>
        <v>52666</v>
      </c>
    </row>
    <row r="564" spans="1:13" x14ac:dyDescent="0.3">
      <c r="A564" t="str">
        <f>IF(Raw_Data!$A564="","E"&amp;TEXT(ROW()-1,"00000"),Raw_Data!$A564)</f>
        <v>E00563</v>
      </c>
      <c r="B564" t="s">
        <v>864</v>
      </c>
      <c r="C564" t="str">
        <f>IF(OR(PROPER(TRIM(Raw_Data!$B564))="M",PROPER(TRIM(Raw_Data!$B564))="MALE"),"Male",
IF(OR(PROPER(TRIM(Raw_Data!$B564))="F",PROPER(TRIM(Raw_Data!$B564))="FEMALE"),"Female","Unknown"))</f>
        <v>Male</v>
      </c>
      <c r="D564" t="str">
        <f>IF(TRIM(CLEAN(Raw_Data!$C564))="", "Unknown", PROPER(TRIM(Raw_Data!$C564)))</f>
        <v>Unknown</v>
      </c>
      <c r="E564" t="str">
        <f>IF(TRIM(Raw_Data!$D564)="IT","IT",PROPER(TRIM(CLEAN(Raw_Data!$D564))))</f>
        <v>Accounting And Finance</v>
      </c>
      <c r="F564" t="str">
        <f>IF(OR(UPPER(TRIM(Raw_Data!E564))="COO",
UPPER(TRIM(Raw_Data!E564))="HR",
UPPER(TRIM(Raw_Data!E564))="CEO",
UPPER(TRIM(Raw_Data!E564))="CFO",
UPPER(TRIM(Raw_Data!E564))="CMO"),
UPPER(TRIM(Raw_Data!E564)),
PROPER(TRIM(CLEAN(Raw_Data!E564))))</f>
        <v>Copywriter</v>
      </c>
      <c r="G564" t="str">
        <f>SUBSTITUTE(PROPER(TRIM(CLEAN(Raw_Data!$F564)))," ","-")</f>
        <v>Hourly-Rate</v>
      </c>
      <c r="H564" t="str">
        <f>PROPER(TRIM(CLEAN(Raw_Data!$G564)))</f>
        <v>Internal Referral</v>
      </c>
      <c r="I564" s="4" t="str">
        <f>TRIM(CLEAN(Raw_Data!H564))</f>
        <v>39909</v>
      </c>
      <c r="K564" t="str">
        <f>IF(Clean_Data!$I564="","Active","Exited")</f>
        <v>Active</v>
      </c>
      <c r="L564">
        <f ca="1">IF(Clean_Data!$K564="","",DATEDIF(Clean_Data!$K564,TODAY(),"Y"))</f>
        <v>45</v>
      </c>
      <c r="M564" t="str">
        <f>IF(Raw_Data!$L564="","",VALUE(SUBSTITUTE(SUBSTITUTE(TRIM(Raw_Data!$L564),"$",""),"k","000")))</f>
        <v/>
      </c>
    </row>
    <row r="565" spans="1:13" x14ac:dyDescent="0.3">
      <c r="A565" t="str">
        <f>IF(Raw_Data!$A565="","E"&amp;TEXT(ROW()-1,"00000"),Raw_Data!$A565)</f>
        <v>E00564</v>
      </c>
      <c r="B565" t="s">
        <v>865</v>
      </c>
      <c r="C565" t="str">
        <f>IF(OR(PROPER(TRIM(Raw_Data!$B565))="M",PROPER(TRIM(Raw_Data!$B565))="MALE"),"Male",
IF(OR(PROPER(TRIM(Raw_Data!$B565))="F",PROPER(TRIM(Raw_Data!$B565))="FEMALE"),"Female","Unknown"))</f>
        <v>Male</v>
      </c>
      <c r="D565" t="str">
        <f>IF(TRIM(CLEAN(Raw_Data!$C565))="", "Unknown", PROPER(TRIM(Raw_Data!$C565)))</f>
        <v>Austin</v>
      </c>
      <c r="E565" t="str">
        <f>IF(TRIM(Raw_Data!$D565)="IT","IT",PROPER(TRIM(CLEAN(Raw_Data!$D565))))</f>
        <v>Customer Service</v>
      </c>
      <c r="F565" t="str">
        <f>IF(OR(UPPER(TRIM(Raw_Data!E565))="COO",
UPPER(TRIM(Raw_Data!E565))="HR",
UPPER(TRIM(Raw_Data!E565))="CEO",
UPPER(TRIM(Raw_Data!E565))="CFO",
UPPER(TRIM(Raw_Data!E565))="CMO"),
UPPER(TRIM(Raw_Data!E565)),
PROPER(TRIM(CLEAN(Raw_Data!E565))))</f>
        <v>Developer</v>
      </c>
      <c r="G565" t="str">
        <f>SUBSTITUTE(PROPER(TRIM(CLEAN(Raw_Data!$F565)))," ","-")</f>
        <v>Hourly-Rate</v>
      </c>
      <c r="H565" t="str">
        <f>PROPER(TRIM(CLEAN(Raw_Data!$G565)))</f>
        <v>Online Portal</v>
      </c>
      <c r="I565" s="4" t="str">
        <f>TRIM(CLEAN(Raw_Data!H565))</f>
        <v>42813</v>
      </c>
      <c r="K565" t="str">
        <f>IF(Clean_Data!$I565="","Active","Exited")</f>
        <v>Exited</v>
      </c>
      <c r="L565">
        <f ca="1">IF(Clean_Data!$K565="","",DATEDIF(Clean_Data!$K565,TODAY(),"Y"))</f>
        <v>62</v>
      </c>
      <c r="M565" t="str">
        <f>IF(Raw_Data!$L565="","",VALUE(SUBSTITUTE(SUBSTITUTE(TRIM(Raw_Data!$L565),"$",""),"k","000")))</f>
        <v/>
      </c>
    </row>
    <row r="566" spans="1:13" x14ac:dyDescent="0.3">
      <c r="A566" t="str">
        <f>IF(Raw_Data!$A566="","E"&amp;TEXT(ROW()-1,"00000"),Raw_Data!$A566)</f>
        <v>E00565</v>
      </c>
      <c r="B566" t="s">
        <v>866</v>
      </c>
      <c r="C566" t="str">
        <f>IF(OR(PROPER(TRIM(Raw_Data!$B566))="M",PROPER(TRIM(Raw_Data!$B566))="MALE"),"Male",
IF(OR(PROPER(TRIM(Raw_Data!$B566))="F",PROPER(TRIM(Raw_Data!$B566))="FEMALE"),"Female","Unknown"))</f>
        <v>Unknown</v>
      </c>
      <c r="D566" t="str">
        <f>IF(TRIM(CLEAN(Raw_Data!$C566))="", "Unknown", PROPER(TRIM(Raw_Data!$C566)))</f>
        <v>Denver</v>
      </c>
      <c r="E566" t="str">
        <f>IF(TRIM(Raw_Data!$D566)="IT","IT",PROPER(TRIM(CLEAN(Raw_Data!$D566))))</f>
        <v>Marketing</v>
      </c>
      <c r="F566" t="str">
        <f>IF(OR(UPPER(TRIM(Raw_Data!E566))="COO",
UPPER(TRIM(Raw_Data!E566))="HR",
UPPER(TRIM(Raw_Data!E566))="CEO",
UPPER(TRIM(Raw_Data!E566))="CFO",
UPPER(TRIM(Raw_Data!E566))="CMO"),
UPPER(TRIM(Raw_Data!E566)),
PROPER(TRIM(CLEAN(Raw_Data!E566))))</f>
        <v>Sales Executive</v>
      </c>
      <c r="G566" t="str">
        <f>SUBSTITUTE(PROPER(TRIM(CLEAN(Raw_Data!$F566)))," ","-")</f>
        <v>Full-Time</v>
      </c>
      <c r="H566" t="str">
        <f>PROPER(TRIM(CLEAN(Raw_Data!$G566)))</f>
        <v>Internal Referral</v>
      </c>
      <c r="I566" s="4" t="str">
        <f>TRIM(CLEAN(Raw_Data!H566))</f>
        <v>N/A</v>
      </c>
      <c r="K566" t="str">
        <f>IF(Clean_Data!$I566="","Active","Exited")</f>
        <v>Exited</v>
      </c>
      <c r="L566">
        <f ca="1">IF(Clean_Data!$K566="","",DATEDIF(Clean_Data!$K566,TODAY(),"Y"))</f>
        <v>40</v>
      </c>
      <c r="M566" t="str">
        <f>IF(Raw_Data!$L566="","",VALUE(SUBSTITUTE(SUBSTITUTE(TRIM(Raw_Data!$L566),"$",""),"k","000")))</f>
        <v/>
      </c>
    </row>
    <row r="567" spans="1:13" x14ac:dyDescent="0.3">
      <c r="A567" t="str">
        <f>IF(Raw_Data!$A567="","E"&amp;TEXT(ROW()-1,"00000"),Raw_Data!$A567)</f>
        <v>E00566</v>
      </c>
      <c r="B567" t="s">
        <v>867</v>
      </c>
      <c r="C567" t="str">
        <f>IF(OR(PROPER(TRIM(Raw_Data!$B567))="M",PROPER(TRIM(Raw_Data!$B567))="MALE"),"Male",
IF(OR(PROPER(TRIM(Raw_Data!$B567))="F",PROPER(TRIM(Raw_Data!$B567))="FEMALE"),"Female","Unknown"))</f>
        <v>Unknown</v>
      </c>
      <c r="D567" t="str">
        <f>IF(TRIM(CLEAN(Raw_Data!$C567))="", "Unknown", PROPER(TRIM(Raw_Data!$C567)))</f>
        <v>Unknown</v>
      </c>
      <c r="E567" t="str">
        <f>IF(TRIM(Raw_Data!$D567)="IT","IT",PROPER(TRIM(CLEAN(Raw_Data!$D567))))</f>
        <v>IT</v>
      </c>
      <c r="F567" s="2" t="str">
        <f>UPPER(LEFT(Raw_Data!E567,2))&amp;MID(PROPER(Raw_Data!E567),3,LEN(Raw_Data!E567))</f>
        <v>HR Manager</v>
      </c>
      <c r="G567" t="str">
        <f>SUBSTITUTE(PROPER(TRIM(CLEAN(Raw_Data!$F567)))," ","-")</f>
        <v/>
      </c>
      <c r="H567" t="str">
        <f>PROPER(TRIM(CLEAN(Raw_Data!$G567)))</f>
        <v>Online Portal</v>
      </c>
      <c r="I567" s="4" t="str">
        <f>TRIM(CLEAN(Raw_Data!H567))</f>
        <v>42295</v>
      </c>
      <c r="K567" t="str">
        <f>IF(Clean_Data!$I567="","Active","Exited")</f>
        <v>Active</v>
      </c>
      <c r="L567">
        <f ca="1">IF(Clean_Data!$K567="","",DATEDIF(Clean_Data!$K567,TODAY(),"Y"))</f>
        <v>39</v>
      </c>
      <c r="M567" t="str">
        <f>IF(Raw_Data!$L567="","",VALUE(SUBSTITUTE(SUBSTITUTE(TRIM(Raw_Data!$L567),"$",""),"k","000")))</f>
        <v/>
      </c>
    </row>
    <row r="568" spans="1:13" x14ac:dyDescent="0.3">
      <c r="A568" t="str">
        <f>IF(Raw_Data!$A568="","E"&amp;TEXT(ROW()-1,"00000"),Raw_Data!$A568)</f>
        <v>E00567</v>
      </c>
      <c r="B568" t="s">
        <v>868</v>
      </c>
      <c r="C568" t="str">
        <f>IF(OR(PROPER(TRIM(Raw_Data!$B568))="M",PROPER(TRIM(Raw_Data!$B568))="MALE"),"Male",
IF(OR(PROPER(TRIM(Raw_Data!$B568))="F",PROPER(TRIM(Raw_Data!$B568))="FEMALE"),"Female","Unknown"))</f>
        <v>Male</v>
      </c>
      <c r="D568" t="str">
        <f>IF(TRIM(CLEAN(Raw_Data!$C568))="", "Unknown", PROPER(TRIM(Raw_Data!$C568)))</f>
        <v>Unknown</v>
      </c>
      <c r="E568" t="str">
        <f>IF(TRIM(Raw_Data!$D568)="IT","IT",PROPER(TRIM(CLEAN(Raw_Data!$D568))))</f>
        <v>Accounting And Finance</v>
      </c>
      <c r="F568" t="str">
        <f>IF(OR(UPPER(TRIM(Raw_Data!E568))="COO",
UPPER(TRIM(Raw_Data!E568))="HR",
UPPER(TRIM(Raw_Data!E568))="CEO",
UPPER(TRIM(Raw_Data!E568))="CFO",
UPPER(TRIM(Raw_Data!E568))="CMO"),
UPPER(TRIM(Raw_Data!E568)),
PROPER(TRIM(CLEAN(Raw_Data!E568))))</f>
        <v>Developer</v>
      </c>
      <c r="G568" t="str">
        <f>SUBSTITUTE(PROPER(TRIM(CLEAN(Raw_Data!$F568)))," ","-")</f>
        <v>Hourly-Rate</v>
      </c>
      <c r="H568" t="str">
        <f>PROPER(TRIM(CLEAN(Raw_Data!$G568)))</f>
        <v>Recruiting Agency</v>
      </c>
      <c r="I568" s="4" t="str">
        <f>TRIM(CLEAN(Raw_Data!H568))</f>
        <v>41656</v>
      </c>
      <c r="K568" t="str">
        <f>IF(Clean_Data!$I568="","Active","Exited")</f>
        <v>Exited</v>
      </c>
      <c r="L568">
        <f ca="1">IF(Clean_Data!$K568="","",DATEDIF(Clean_Data!$K568,TODAY(),"Y"))</f>
        <v>37</v>
      </c>
      <c r="M568">
        <f>IF(Raw_Data!$L568="","",VALUE(SUBSTITUTE(SUBSTITUTE(TRIM(Raw_Data!$L568),"$",""),"k","000")))</f>
        <v>84132</v>
      </c>
    </row>
    <row r="569" spans="1:13" x14ac:dyDescent="0.3">
      <c r="A569" t="str">
        <f>IF(Raw_Data!$A569="","E"&amp;TEXT(ROW()-1,"00000"),Raw_Data!$A569)</f>
        <v>E00568</v>
      </c>
      <c r="B569" t="s">
        <v>870</v>
      </c>
      <c r="C569" t="str">
        <f>IF(OR(PROPER(TRIM(Raw_Data!$B569))="M",PROPER(TRIM(Raw_Data!$B569))="MALE"),"Male",
IF(OR(PROPER(TRIM(Raw_Data!$B569))="F",PROPER(TRIM(Raw_Data!$B569))="FEMALE"),"Female","Unknown"))</f>
        <v>Female</v>
      </c>
      <c r="D569" t="str">
        <f>IF(TRIM(CLEAN(Raw_Data!$C569))="", "Unknown", PROPER(TRIM(Raw_Data!$C569)))</f>
        <v>Unknown</v>
      </c>
      <c r="E569" t="str">
        <f>IF(TRIM(Raw_Data!$D569)="IT","IT",PROPER(TRIM(CLEAN(Raw_Data!$D569))))</f>
        <v>Production</v>
      </c>
      <c r="F569" t="str">
        <f>IF(OR(UPPER(TRIM(Raw_Data!E569))="COO",
UPPER(TRIM(Raw_Data!E569))="HR",
UPPER(TRIM(Raw_Data!E569))="CEO",
UPPER(TRIM(Raw_Data!E569))="CFO",
UPPER(TRIM(Raw_Data!E569))="CMO"),
UPPER(TRIM(Raw_Data!E569)),
PROPER(TRIM(CLEAN(Raw_Data!E569))))</f>
        <v>Designer</v>
      </c>
      <c r="G569" t="str">
        <f>SUBSTITUTE(PROPER(TRIM(CLEAN(Raw_Data!$F569)))," ","-")</f>
        <v/>
      </c>
      <c r="H569" t="str">
        <f>PROPER(TRIM(CLEAN(Raw_Data!$G569)))</f>
        <v/>
      </c>
      <c r="I569" s="4" t="str">
        <f>TRIM(CLEAN(Raw_Data!H569))</f>
        <v>N/A</v>
      </c>
      <c r="K569" t="str">
        <f>IF(Clean_Data!$I569="","Active","Exited")</f>
        <v>Active</v>
      </c>
      <c r="L569">
        <f ca="1">IF(Clean_Data!$K569="","",DATEDIF(Clean_Data!$K569,TODAY(),"Y"))</f>
        <v>57</v>
      </c>
      <c r="M569">
        <f>IF(Raw_Data!$L569="","",VALUE(SUBSTITUTE(SUBSTITUTE(TRIM(Raw_Data!$L569),"$",""),"k","000")))</f>
        <v>60000</v>
      </c>
    </row>
    <row r="570" spans="1:13" x14ac:dyDescent="0.3">
      <c r="A570" t="str">
        <f>IF(Raw_Data!$A570="","E"&amp;TEXT(ROW()-1,"00000"),Raw_Data!$A570)</f>
        <v>E00569</v>
      </c>
      <c r="B570" t="s">
        <v>871</v>
      </c>
      <c r="C570" t="str">
        <f>IF(OR(PROPER(TRIM(Raw_Data!$B570))="M",PROPER(TRIM(Raw_Data!$B570))="MALE"),"Male",
IF(OR(PROPER(TRIM(Raw_Data!$B570))="F",PROPER(TRIM(Raw_Data!$B570))="FEMALE"),"Female","Unknown"))</f>
        <v>Unknown</v>
      </c>
      <c r="D570" t="str">
        <f>IF(TRIM(CLEAN(Raw_Data!$C570))="", "Unknown", PROPER(TRIM(Raw_Data!$C570)))</f>
        <v>Austin</v>
      </c>
      <c r="E570" t="str">
        <f>IF(TRIM(Raw_Data!$D570)="IT","IT",PROPER(TRIM(CLEAN(Raw_Data!$D570))))</f>
        <v>Marketing</v>
      </c>
      <c r="F570" t="str">
        <f>IF(OR(UPPER(TRIM(Raw_Data!E570))="COO",
UPPER(TRIM(Raw_Data!E570))="HR",
UPPER(TRIM(Raw_Data!E570))="CEO",
UPPER(TRIM(Raw_Data!E570))="CFO",
UPPER(TRIM(Raw_Data!E570))="CMO"),
UPPER(TRIM(Raw_Data!E570)),
PROPER(TRIM(CLEAN(Raw_Data!E570))))</f>
        <v>Accountant</v>
      </c>
      <c r="G570" t="str">
        <f>SUBSTITUTE(PROPER(TRIM(CLEAN(Raw_Data!$F570)))," ","-")</f>
        <v/>
      </c>
      <c r="H570" t="str">
        <f>PROPER(TRIM(CLEAN(Raw_Data!$G570)))</f>
        <v>Recruiting Agency</v>
      </c>
      <c r="I570" s="4" t="str">
        <f>TRIM(CLEAN(Raw_Data!H570))</f>
        <v>42609</v>
      </c>
      <c r="K570" t="str">
        <f>IF(Clean_Data!$I570="","Active","Exited")</f>
        <v>Active</v>
      </c>
      <c r="L570">
        <f ca="1">IF(Clean_Data!$K570="","",DATEDIF(Clean_Data!$K570,TODAY(),"Y"))</f>
        <v>52</v>
      </c>
      <c r="M570">
        <f>IF(Raw_Data!$L570="","",VALUE(SUBSTITUTE(SUBSTITUTE(TRIM(Raw_Data!$L570),"$",""),"k","000")))</f>
        <v>109219</v>
      </c>
    </row>
    <row r="571" spans="1:13" x14ac:dyDescent="0.3">
      <c r="A571" t="str">
        <f>IF(Raw_Data!$A571="","E"&amp;TEXT(ROW()-1,"00000"),Raw_Data!$A571)</f>
        <v>E00570</v>
      </c>
      <c r="B571" t="s">
        <v>872</v>
      </c>
      <c r="C571" t="str">
        <f>IF(OR(PROPER(TRIM(Raw_Data!$B571))="M",PROPER(TRIM(Raw_Data!$B571))="MALE"),"Male",
IF(OR(PROPER(TRIM(Raw_Data!$B571))="F",PROPER(TRIM(Raw_Data!$B571))="FEMALE"),"Female","Unknown"))</f>
        <v>Unknown</v>
      </c>
      <c r="D571" t="str">
        <f>IF(TRIM(CLEAN(Raw_Data!$C571))="", "Unknown", PROPER(TRIM(Raw_Data!$C571)))</f>
        <v>Miami</v>
      </c>
      <c r="E571" t="str">
        <f>IF(TRIM(Raw_Data!$D571)="IT","IT",PROPER(TRIM(CLEAN(Raw_Data!$D571))))</f>
        <v>Human Resources</v>
      </c>
      <c r="F571" t="str">
        <f>IF(OR(UPPER(TRIM(Raw_Data!E571))="COO",
UPPER(TRIM(Raw_Data!E571))="HR",
UPPER(TRIM(Raw_Data!E571))="CEO",
UPPER(TRIM(Raw_Data!E571))="CFO",
UPPER(TRIM(Raw_Data!E571))="CMO"),
UPPER(TRIM(Raw_Data!E571)),
PROPER(TRIM(CLEAN(Raw_Data!E571))))</f>
        <v>Sales Executive</v>
      </c>
      <c r="G571" t="str">
        <f>SUBSTITUTE(PROPER(TRIM(CLEAN(Raw_Data!$F571)))," ","-")</f>
        <v>Full-Time</v>
      </c>
      <c r="H571" t="str">
        <f>PROPER(TRIM(CLEAN(Raw_Data!$G571)))</f>
        <v>Career Fairs</v>
      </c>
      <c r="I571" s="4" t="str">
        <f>TRIM(CLEAN(Raw_Data!H571))</f>
        <v>39963</v>
      </c>
      <c r="K571" t="str">
        <f>IF(Clean_Data!$I571="","Active","Exited")</f>
        <v>Active</v>
      </c>
      <c r="L571">
        <f ca="1">IF(Clean_Data!$K571="","",DATEDIF(Clean_Data!$K571,TODAY(),"Y"))</f>
        <v>33</v>
      </c>
      <c r="M571">
        <f>IF(Raw_Data!$L571="","",VALUE(SUBSTITUTE(SUBSTITUTE(TRIM(Raw_Data!$L571),"$",""),"k","000")))</f>
        <v>89637</v>
      </c>
    </row>
    <row r="572" spans="1:13" x14ac:dyDescent="0.3">
      <c r="A572" t="str">
        <f>IF(Raw_Data!$A572="","E"&amp;TEXT(ROW()-1,"00000"),Raw_Data!$A572)</f>
        <v>E00571</v>
      </c>
      <c r="B572" t="s">
        <v>873</v>
      </c>
      <c r="C572" t="str">
        <f>IF(OR(PROPER(TRIM(Raw_Data!$B572))="M",PROPER(TRIM(Raw_Data!$B572))="MALE"),"Male",
IF(OR(PROPER(TRIM(Raw_Data!$B572))="F",PROPER(TRIM(Raw_Data!$B572))="FEMALE"),"Female","Unknown"))</f>
        <v>Male</v>
      </c>
      <c r="D572" t="str">
        <f>IF(TRIM(CLEAN(Raw_Data!$C572))="", "Unknown", PROPER(TRIM(Raw_Data!$C572)))</f>
        <v>Miami</v>
      </c>
      <c r="E572" t="str">
        <f>IF(TRIM(Raw_Data!$D572)="IT","IT",PROPER(TRIM(CLEAN(Raw_Data!$D572))))</f>
        <v>Customer Service</v>
      </c>
      <c r="F572" t="s">
        <v>6134</v>
      </c>
      <c r="G572" t="str">
        <f>SUBSTITUTE(PROPER(TRIM(CLEAN(Raw_Data!$F572)))," ","-")</f>
        <v>Part-Time</v>
      </c>
      <c r="H572" t="str">
        <f>PROPER(TRIM(CLEAN(Raw_Data!$G572)))</f>
        <v>Career Fairs</v>
      </c>
      <c r="I572" s="4" t="str">
        <f>TRIM(CLEAN(Raw_Data!H572))</f>
        <v>40647</v>
      </c>
      <c r="K572" t="str">
        <f>IF(Clean_Data!$I572="","Active","Exited")</f>
        <v>Exited</v>
      </c>
      <c r="L572">
        <f ca="1">IF(Clean_Data!$K572="","",DATEDIF(Clean_Data!$K572,TODAY(),"Y"))</f>
        <v>52</v>
      </c>
      <c r="M572">
        <f>IF(Raw_Data!$L572="","",VALUE(SUBSTITUTE(SUBSTITUTE(TRIM(Raw_Data!$L572),"$",""),"k","000")))</f>
        <v>46000</v>
      </c>
    </row>
    <row r="573" spans="1:13" x14ac:dyDescent="0.3">
      <c r="A573" t="str">
        <f>IF(Raw_Data!$A573="","E"&amp;TEXT(ROW()-1,"00000"),Raw_Data!$A573)</f>
        <v>E00572</v>
      </c>
      <c r="B573" t="s">
        <v>874</v>
      </c>
      <c r="C573" t="str">
        <f>IF(OR(PROPER(TRIM(Raw_Data!$B573))="M",PROPER(TRIM(Raw_Data!$B573))="MALE"),"Male",
IF(OR(PROPER(TRIM(Raw_Data!$B573))="F",PROPER(TRIM(Raw_Data!$B573))="FEMALE"),"Female","Unknown"))</f>
        <v>Male</v>
      </c>
      <c r="D573" t="str">
        <f>IF(TRIM(CLEAN(Raw_Data!$C573))="", "Unknown", PROPER(TRIM(Raw_Data!$C573)))</f>
        <v>San Diego</v>
      </c>
      <c r="E573" t="str">
        <f>IF(TRIM(Raw_Data!$D573)="IT","IT",PROPER(TRIM(CLEAN(Raw_Data!$D573))))</f>
        <v>Operations</v>
      </c>
      <c r="F573" t="s">
        <v>6134</v>
      </c>
      <c r="G573" t="str">
        <f>SUBSTITUTE(PROPER(TRIM(CLEAN(Raw_Data!$F573)))," ","-")</f>
        <v>Part-Time</v>
      </c>
      <c r="H573" t="str">
        <f>PROPER(TRIM(CLEAN(Raw_Data!$G573)))</f>
        <v>Internal Referral</v>
      </c>
      <c r="I573" s="4" t="str">
        <f>TRIM(CLEAN(Raw_Data!H573))</f>
        <v>40746</v>
      </c>
      <c r="K573" t="str">
        <f>IF(Clean_Data!$I573="","Active","Exited")</f>
        <v>Active</v>
      </c>
      <c r="L573">
        <f ca="1">IF(Clean_Data!$K573="","",DATEDIF(Clean_Data!$K573,TODAY(),"Y"))</f>
        <v>28</v>
      </c>
      <c r="M573">
        <f>IF(Raw_Data!$L573="","",VALUE(SUBSTITUTE(SUBSTITUTE(TRIM(Raw_Data!$L573),"$",""),"k","000")))</f>
        <v>118000</v>
      </c>
    </row>
    <row r="574" spans="1:13" x14ac:dyDescent="0.3">
      <c r="A574" t="str">
        <f>IF(Raw_Data!$A574="","E"&amp;TEXT(ROW()-1,"00000"),Raw_Data!$A574)</f>
        <v>E00573</v>
      </c>
      <c r="B574" t="s">
        <v>6058</v>
      </c>
      <c r="C574" t="str">
        <f>IF(OR(PROPER(TRIM(Raw_Data!$B574))="M",PROPER(TRIM(Raw_Data!$B574))="MALE"),"Male",
IF(OR(PROPER(TRIM(Raw_Data!$B574))="F",PROPER(TRIM(Raw_Data!$B574))="FEMALE"),"Female","Unknown"))</f>
        <v>Male</v>
      </c>
      <c r="D574" t="str">
        <f>IF(TRIM(CLEAN(Raw_Data!$C574))="", "Unknown", PROPER(TRIM(Raw_Data!$C574)))</f>
        <v>San Diego</v>
      </c>
      <c r="E574" t="str">
        <f>IF(TRIM(Raw_Data!$D574)="IT","IT",PROPER(TRIM(CLEAN(Raw_Data!$D574))))</f>
        <v>Marketing</v>
      </c>
      <c r="F574" t="str">
        <f>IF(OR(UPPER(TRIM(Raw_Data!E574))="COO",
UPPER(TRIM(Raw_Data!E574))="HR",
UPPER(TRIM(Raw_Data!E574))="CEO",
UPPER(TRIM(Raw_Data!E574))="CFO",
UPPER(TRIM(Raw_Data!E574))="CMO"),
UPPER(TRIM(Raw_Data!E574)),
PROPER(TRIM(CLEAN(Raw_Data!E574))))</f>
        <v>Accountant</v>
      </c>
      <c r="G574" t="str">
        <f>SUBSTITUTE(PROPER(TRIM(CLEAN(Raw_Data!$F574)))," ","-")</f>
        <v>Part-Time</v>
      </c>
      <c r="H574" t="str">
        <f>PROPER(TRIM(CLEAN(Raw_Data!$G574)))</f>
        <v>Job Boards</v>
      </c>
      <c r="I574" s="4" t="str">
        <f>TRIM(CLEAN(Raw_Data!H574))</f>
        <v>42841</v>
      </c>
      <c r="K574" t="str">
        <f>IF(Clean_Data!$I574="","Active","Exited")</f>
        <v>Active</v>
      </c>
      <c r="L574">
        <f ca="1">IF(Clean_Data!$K574="","",DATEDIF(Clean_Data!$K574,TODAY(),"Y"))</f>
        <v>63</v>
      </c>
      <c r="M574">
        <f>IF(Raw_Data!$L574="","",VALUE(SUBSTITUTE(SUBSTITUTE(TRIM(Raw_Data!$L574),"$",""),"k","000")))</f>
        <v>94659</v>
      </c>
    </row>
    <row r="575" spans="1:13" x14ac:dyDescent="0.3">
      <c r="A575" t="str">
        <f>IF(Raw_Data!$A575="","E"&amp;TEXT(ROW()-1,"00000"),Raw_Data!$A575)</f>
        <v>E00574</v>
      </c>
      <c r="B575" t="s">
        <v>876</v>
      </c>
      <c r="C575" t="str">
        <f>IF(OR(PROPER(TRIM(Raw_Data!$B575))="M",PROPER(TRIM(Raw_Data!$B575))="MALE"),"Male",
IF(OR(PROPER(TRIM(Raw_Data!$B575))="F",PROPER(TRIM(Raw_Data!$B575))="FEMALE"),"Female","Unknown"))</f>
        <v>Female</v>
      </c>
      <c r="D575" t="str">
        <f>IF(TRIM(CLEAN(Raw_Data!$C575))="", "Unknown", PROPER(TRIM(Raw_Data!$C575)))</f>
        <v>Denver</v>
      </c>
      <c r="E575" t="str">
        <f>IF(TRIM(Raw_Data!$D575)="IT","IT",PROPER(TRIM(CLEAN(Raw_Data!$D575))))</f>
        <v>Legal</v>
      </c>
      <c r="F575" t="str">
        <f>IF(OR(UPPER(TRIM(Raw_Data!E575))="COO",
UPPER(TRIM(Raw_Data!E575))="HR",
UPPER(TRIM(Raw_Data!E575))="CEO",
UPPER(TRIM(Raw_Data!E575))="CFO",
UPPER(TRIM(Raw_Data!E575))="CMO"),
UPPER(TRIM(Raw_Data!E575)),
PROPER(TRIM(CLEAN(Raw_Data!E575))))</f>
        <v>Designer</v>
      </c>
      <c r="G575" t="str">
        <f>SUBSTITUTE(PROPER(TRIM(CLEAN(Raw_Data!$F575)))," ","-")</f>
        <v/>
      </c>
      <c r="H575" t="str">
        <f>PROPER(TRIM(CLEAN(Raw_Data!$G575)))</f>
        <v>Online Portal</v>
      </c>
      <c r="I575" s="4" t="str">
        <f>TRIM(CLEAN(Raw_Data!H575))</f>
        <v>43394</v>
      </c>
      <c r="K575" t="str">
        <f>IF(Clean_Data!$I575="","Active","Exited")</f>
        <v>Exited</v>
      </c>
      <c r="L575">
        <f ca="1">IF(Clean_Data!$K575="","",DATEDIF(Clean_Data!$K575,TODAY(),"Y"))</f>
        <v>56</v>
      </c>
      <c r="M575" t="str">
        <f>IF(Raw_Data!$L575="","",VALUE(SUBSTITUTE(SUBSTITUTE(TRIM(Raw_Data!$L575),"$",""),"k","000")))</f>
        <v/>
      </c>
    </row>
    <row r="576" spans="1:13" x14ac:dyDescent="0.3">
      <c r="A576" t="str">
        <f>IF(Raw_Data!$A576="","E"&amp;TEXT(ROW()-1,"00000"),Raw_Data!$A576)</f>
        <v>E00575</v>
      </c>
      <c r="B576" t="s">
        <v>877</v>
      </c>
      <c r="C576" t="str">
        <f>IF(OR(PROPER(TRIM(Raw_Data!$B576))="M",PROPER(TRIM(Raw_Data!$B576))="MALE"),"Male",
IF(OR(PROPER(TRIM(Raw_Data!$B576))="F",PROPER(TRIM(Raw_Data!$B576))="FEMALE"),"Female","Unknown"))</f>
        <v>Unknown</v>
      </c>
      <c r="D576" t="str">
        <f>IF(TRIM(CLEAN(Raw_Data!$C576))="", "Unknown", PROPER(TRIM(Raw_Data!$C576)))</f>
        <v>New York</v>
      </c>
      <c r="E576" t="str">
        <f>IF(TRIM(Raw_Data!$D576)="IT","IT",PROPER(TRIM(CLEAN(Raw_Data!$D576))))</f>
        <v>Marketing</v>
      </c>
      <c r="F576" t="s">
        <v>6134</v>
      </c>
      <c r="G576" t="str">
        <f>SUBSTITUTE(PROPER(TRIM(CLEAN(Raw_Data!$F576)))," ","-")</f>
        <v/>
      </c>
      <c r="H576" t="str">
        <f>PROPER(TRIM(CLEAN(Raw_Data!$G576)))</f>
        <v>Job Boards</v>
      </c>
      <c r="I576" s="4" t="str">
        <f>TRIM(CLEAN(Raw_Data!H576))</f>
        <v>40513</v>
      </c>
      <c r="K576" t="str">
        <f>IF(Clean_Data!$I576="","Active","Exited")</f>
        <v>Exited</v>
      </c>
      <c r="L576">
        <f ca="1">IF(Clean_Data!$K576="","",DATEDIF(Clean_Data!$K576,TODAY(),"Y"))</f>
        <v>57</v>
      </c>
      <c r="M576" t="str">
        <f>IF(Raw_Data!$L576="","",VALUE(SUBSTITUTE(SUBSTITUTE(TRIM(Raw_Data!$L576),"$",""),"k","000")))</f>
        <v/>
      </c>
    </row>
    <row r="577" spans="1:13" x14ac:dyDescent="0.3">
      <c r="A577" t="str">
        <f>IF(Raw_Data!$A577="","E"&amp;TEXT(ROW()-1,"00000"),Raw_Data!$A577)</f>
        <v>E00576</v>
      </c>
      <c r="B577" t="s">
        <v>878</v>
      </c>
      <c r="C577" t="str">
        <f>IF(OR(PROPER(TRIM(Raw_Data!$B577))="M",PROPER(TRIM(Raw_Data!$B577))="MALE"),"Male",
IF(OR(PROPER(TRIM(Raw_Data!$B577))="F",PROPER(TRIM(Raw_Data!$B577))="FEMALE"),"Female","Unknown"))</f>
        <v>Female</v>
      </c>
      <c r="D577" t="str">
        <f>IF(TRIM(CLEAN(Raw_Data!$C577))="", "Unknown", PROPER(TRIM(Raw_Data!$C577)))</f>
        <v>San Diego</v>
      </c>
      <c r="E577" t="str">
        <f>IF(TRIM(Raw_Data!$D577)="IT","IT",PROPER(TRIM(CLEAN(Raw_Data!$D577))))</f>
        <v>Marketing</v>
      </c>
      <c r="F577" t="str">
        <f>IF(OR(UPPER(TRIM(Raw_Data!E577))="COO",
UPPER(TRIM(Raw_Data!E577))="HR",
UPPER(TRIM(Raw_Data!E577))="CEO",
UPPER(TRIM(Raw_Data!E577))="CFO",
UPPER(TRIM(Raw_Data!E577))="CMO"),
UPPER(TRIM(Raw_Data!E577)),
PROPER(TRIM(CLEAN(Raw_Data!E577))))</f>
        <v>CEO</v>
      </c>
      <c r="G577" t="str">
        <f>SUBSTITUTE(PROPER(TRIM(CLEAN(Raw_Data!$F577)))," ","-")</f>
        <v>Part-Time</v>
      </c>
      <c r="H577" t="str">
        <f>PROPER(TRIM(CLEAN(Raw_Data!$G577)))</f>
        <v>Recruiting Agency</v>
      </c>
      <c r="I577" s="4" t="str">
        <f>TRIM(CLEAN(Raw_Data!H577))</f>
        <v>42138</v>
      </c>
      <c r="K577" t="str">
        <f>IF(Clean_Data!$I577="","Active","Exited")</f>
        <v>Exited</v>
      </c>
      <c r="L577">
        <f ca="1">IF(Clean_Data!$K577="","",DATEDIF(Clean_Data!$K577,TODAY(),"Y"))</f>
        <v>29</v>
      </c>
      <c r="M577">
        <f>IF(Raw_Data!$L577="","",VALUE(SUBSTITUTE(SUBSTITUTE(TRIM(Raw_Data!$L577),"$",""),"k","000")))</f>
        <v>103000</v>
      </c>
    </row>
    <row r="578" spans="1:13" x14ac:dyDescent="0.3">
      <c r="A578" t="str">
        <f>IF(Raw_Data!$A578="","E"&amp;TEXT(ROW()-1,"00000"),Raw_Data!$A578)</f>
        <v>E00577</v>
      </c>
      <c r="B578" t="s">
        <v>880</v>
      </c>
      <c r="C578" t="str">
        <f>IF(OR(PROPER(TRIM(Raw_Data!$B578))="M",PROPER(TRIM(Raw_Data!$B578))="MALE"),"Male",
IF(OR(PROPER(TRIM(Raw_Data!$B578))="F",PROPER(TRIM(Raw_Data!$B578))="FEMALE"),"Female","Unknown"))</f>
        <v>Female</v>
      </c>
      <c r="D578" t="str">
        <f>IF(TRIM(CLEAN(Raw_Data!$C578))="", "Unknown", PROPER(TRIM(Raw_Data!$C578)))</f>
        <v>Seattle</v>
      </c>
      <c r="E578" t="str">
        <f>IF(TRIM(Raw_Data!$D578)="IT","IT",PROPER(TRIM(CLEAN(Raw_Data!$D578))))</f>
        <v>Sales</v>
      </c>
      <c r="F578" t="str">
        <f>IF(OR(UPPER(TRIM(Raw_Data!E578))="COO",
UPPER(TRIM(Raw_Data!E578))="HR",
UPPER(TRIM(Raw_Data!E578))="CEO",
UPPER(TRIM(Raw_Data!E578))="CFO",
UPPER(TRIM(Raw_Data!E578))="CMO"),
UPPER(TRIM(Raw_Data!E578)),
PROPER(TRIM(CLEAN(Raw_Data!E578))))</f>
        <v>Engineer</v>
      </c>
      <c r="G578" t="str">
        <f>SUBSTITUTE(PROPER(TRIM(CLEAN(Raw_Data!$F578)))," ","-")</f>
        <v>Full-Time</v>
      </c>
      <c r="H578" t="str">
        <f>PROPER(TRIM(CLEAN(Raw_Data!$G578)))</f>
        <v>Recruiting Agency</v>
      </c>
      <c r="I578" s="4" t="str">
        <f>TRIM(CLEAN(Raw_Data!H578))</f>
        <v>41001</v>
      </c>
      <c r="K578" t="str">
        <f>IF(Clean_Data!$I578="","Active","Exited")</f>
        <v>Active</v>
      </c>
      <c r="L578">
        <f ca="1">IF(Clean_Data!$K578="","",DATEDIF(Clean_Data!$K578,TODAY(),"Y"))</f>
        <v>55</v>
      </c>
      <c r="M578" t="str">
        <f>IF(Raw_Data!$L578="","",VALUE(SUBSTITUTE(SUBSTITUTE(TRIM(Raw_Data!$L578),"$",""),"k","000")))</f>
        <v/>
      </c>
    </row>
    <row r="579" spans="1:13" x14ac:dyDescent="0.3">
      <c r="A579" t="str">
        <f>IF(Raw_Data!$A579="","E"&amp;TEXT(ROW()-1,"00000"),Raw_Data!$A579)</f>
        <v>E00578</v>
      </c>
      <c r="B579" t="s">
        <v>882</v>
      </c>
      <c r="C579" t="str">
        <f>IF(OR(PROPER(TRIM(Raw_Data!$B579))="M",PROPER(TRIM(Raw_Data!$B579))="MALE"),"Male",
IF(OR(PROPER(TRIM(Raw_Data!$B579))="F",PROPER(TRIM(Raw_Data!$B579))="FEMALE"),"Female","Unknown"))</f>
        <v>Female</v>
      </c>
      <c r="D579" t="str">
        <f>IF(TRIM(CLEAN(Raw_Data!$C579))="", "Unknown", PROPER(TRIM(Raw_Data!$C579)))</f>
        <v>Denver</v>
      </c>
      <c r="E579" t="str">
        <f>IF(TRIM(Raw_Data!$D579)="IT","IT",PROPER(TRIM(CLEAN(Raw_Data!$D579))))</f>
        <v>Logistics</v>
      </c>
      <c r="F579" t="s">
        <v>6134</v>
      </c>
      <c r="G579" t="str">
        <f>SUBSTITUTE(PROPER(TRIM(CLEAN(Raw_Data!$F579)))," ","-")</f>
        <v/>
      </c>
      <c r="H579" t="str">
        <f>PROPER(TRIM(CLEAN(Raw_Data!$G579)))</f>
        <v/>
      </c>
      <c r="I579" s="4" t="str">
        <f>TRIM(CLEAN(Raw_Data!H579))</f>
        <v>43950</v>
      </c>
      <c r="K579" t="str">
        <f>IF(Clean_Data!$I579="","Active","Exited")</f>
        <v>Exited</v>
      </c>
      <c r="L579">
        <f ca="1">IF(Clean_Data!$K579="","",DATEDIF(Clean_Data!$K579,TODAY(),"Y"))</f>
        <v>66</v>
      </c>
      <c r="M579" t="str">
        <f>IF(Raw_Data!$L579="","",VALUE(SUBSTITUTE(SUBSTITUTE(TRIM(Raw_Data!$L579),"$",""),"k","000")))</f>
        <v/>
      </c>
    </row>
    <row r="580" spans="1:13" x14ac:dyDescent="0.3">
      <c r="A580" t="str">
        <f>IF(Raw_Data!$A580="","E"&amp;TEXT(ROW()-1,"00000"),Raw_Data!$A580)</f>
        <v>E00579</v>
      </c>
      <c r="B580" t="s">
        <v>883</v>
      </c>
      <c r="C580" t="str">
        <f>IF(OR(PROPER(TRIM(Raw_Data!$B580))="M",PROPER(TRIM(Raw_Data!$B580))="MALE"),"Male",
IF(OR(PROPER(TRIM(Raw_Data!$B580))="F",PROPER(TRIM(Raw_Data!$B580))="FEMALE"),"Female","Unknown"))</f>
        <v>Unknown</v>
      </c>
      <c r="D580" t="str">
        <f>IF(TRIM(CLEAN(Raw_Data!$C580))="", "Unknown", PROPER(TRIM(Raw_Data!$C580)))</f>
        <v>San Diego</v>
      </c>
      <c r="E580" t="str">
        <f>IF(TRIM(Raw_Data!$D580)="IT","IT",PROPER(TRIM(CLEAN(Raw_Data!$D580))))</f>
        <v>Legal</v>
      </c>
      <c r="F580" t="str">
        <f>IF(OR(UPPER(TRIM(Raw_Data!E580))="COO",
UPPER(TRIM(Raw_Data!E580))="HR",
UPPER(TRIM(Raw_Data!E580))="CEO",
UPPER(TRIM(Raw_Data!E580))="CFO",
UPPER(TRIM(Raw_Data!E580))="CMO"),
UPPER(TRIM(Raw_Data!E580)),
PROPER(TRIM(CLEAN(Raw_Data!E580))))</f>
        <v>CEO</v>
      </c>
      <c r="G580" t="str">
        <f>SUBSTITUTE(PROPER(TRIM(CLEAN(Raw_Data!$F580)))," ","-")</f>
        <v>Full-Time</v>
      </c>
      <c r="H580" t="str">
        <f>PROPER(TRIM(CLEAN(Raw_Data!$G580)))</f>
        <v>Organic</v>
      </c>
      <c r="I580" s="4" t="str">
        <f>TRIM(CLEAN(Raw_Data!H580))</f>
        <v>40849</v>
      </c>
      <c r="K580" t="str">
        <f>IF(Clean_Data!$I580="","Active","Exited")</f>
        <v>Active</v>
      </c>
      <c r="L580">
        <f ca="1">IF(Clean_Data!$K580="","",DATEDIF(Clean_Data!$K580,TODAY(),"Y"))</f>
        <v>54</v>
      </c>
      <c r="M580">
        <f>IF(Raw_Data!$L580="","",VALUE(SUBSTITUTE(SUBSTITUTE(TRIM(Raw_Data!$L580),"$",""),"k","000")))</f>
        <v>37000</v>
      </c>
    </row>
    <row r="581" spans="1:13" x14ac:dyDescent="0.3">
      <c r="A581" t="str">
        <f>IF(Raw_Data!$A581="","E"&amp;TEXT(ROW()-1,"00000"),Raw_Data!$A581)</f>
        <v>E00580</v>
      </c>
      <c r="B581" t="s">
        <v>884</v>
      </c>
      <c r="C581" t="str">
        <f>IF(OR(PROPER(TRIM(Raw_Data!$B581))="M",PROPER(TRIM(Raw_Data!$B581))="MALE"),"Male",
IF(OR(PROPER(TRIM(Raw_Data!$B581))="F",PROPER(TRIM(Raw_Data!$B581))="FEMALE"),"Female","Unknown"))</f>
        <v>Female</v>
      </c>
      <c r="D581" t="str">
        <f>IF(TRIM(CLEAN(Raw_Data!$C581))="", "Unknown", PROPER(TRIM(Raw_Data!$C581)))</f>
        <v>Denver</v>
      </c>
      <c r="E581" t="str">
        <f>IF(TRIM(Raw_Data!$D581)="IT","IT",PROPER(TRIM(CLEAN(Raw_Data!$D581))))</f>
        <v>Human Resources</v>
      </c>
      <c r="F581" s="2" t="str">
        <f>UPPER(LEFT(Raw_Data!E581,2))&amp;MID(PROPER(Raw_Data!E581),3,LEN(Raw_Data!E581))</f>
        <v>HR Manager</v>
      </c>
      <c r="G581" t="str">
        <f>SUBSTITUTE(PROPER(TRIM(CLEAN(Raw_Data!$F581)))," ","-")</f>
        <v>Part-Time</v>
      </c>
      <c r="H581" t="str">
        <f>PROPER(TRIM(CLEAN(Raw_Data!$G581)))</f>
        <v>Career Fairs</v>
      </c>
      <c r="I581" s="4" t="str">
        <f>TRIM(CLEAN(Raw_Data!H581))</f>
        <v>42326</v>
      </c>
      <c r="K581" t="str">
        <f>IF(Clean_Data!$I581="","Active","Exited")</f>
        <v>Active</v>
      </c>
      <c r="L581">
        <f ca="1">IF(Clean_Data!$K581="","",DATEDIF(Clean_Data!$K581,TODAY(),"Y"))</f>
        <v>40</v>
      </c>
      <c r="M581" t="str">
        <f>IF(Raw_Data!$L581="","",VALUE(SUBSTITUTE(SUBSTITUTE(TRIM(Raw_Data!$L581),"$",""),"k","000")))</f>
        <v/>
      </c>
    </row>
    <row r="582" spans="1:13" x14ac:dyDescent="0.3">
      <c r="A582" t="str">
        <f>IF(Raw_Data!$A582="","E"&amp;TEXT(ROW()-1,"00000"),Raw_Data!$A582)</f>
        <v>E00581</v>
      </c>
      <c r="B582" t="s">
        <v>886</v>
      </c>
      <c r="C582" t="str">
        <f>IF(OR(PROPER(TRIM(Raw_Data!$B582))="M",PROPER(TRIM(Raw_Data!$B582))="MALE"),"Male",
IF(OR(PROPER(TRIM(Raw_Data!$B582))="F",PROPER(TRIM(Raw_Data!$B582))="FEMALE"),"Female","Unknown"))</f>
        <v>Male</v>
      </c>
      <c r="D582" t="str">
        <f>IF(TRIM(CLEAN(Raw_Data!$C582))="", "Unknown", PROPER(TRIM(Raw_Data!$C582)))</f>
        <v>New York</v>
      </c>
      <c r="E582" t="str">
        <f>IF(TRIM(Raw_Data!$D582)="IT","IT",PROPER(TRIM(CLEAN(Raw_Data!$D582))))</f>
        <v>Accounting And Finance</v>
      </c>
      <c r="F582" t="str">
        <f>IF(OR(UPPER(TRIM(Raw_Data!E582))="COO",
UPPER(TRIM(Raw_Data!E582))="HR",
UPPER(TRIM(Raw_Data!E582))="CEO",
UPPER(TRIM(Raw_Data!E582))="CFO",
UPPER(TRIM(Raw_Data!E582))="CMO"),
UPPER(TRIM(Raw_Data!E582)),
PROPER(TRIM(CLEAN(Raw_Data!E582))))</f>
        <v>Engineer</v>
      </c>
      <c r="G582" t="str">
        <f>SUBSTITUTE(PROPER(TRIM(CLEAN(Raw_Data!$F582)))," ","-")</f>
        <v/>
      </c>
      <c r="H582" t="str">
        <f>PROPER(TRIM(CLEAN(Raw_Data!$G582)))</f>
        <v>Career Fairs</v>
      </c>
      <c r="I582" s="4" t="str">
        <f>TRIM(CLEAN(Raw_Data!H582))</f>
        <v>40911</v>
      </c>
      <c r="K582" t="str">
        <f>IF(Clean_Data!$I582="","Active","Exited")</f>
        <v>Exited</v>
      </c>
      <c r="L582">
        <f ca="1">IF(Clean_Data!$K582="","",DATEDIF(Clean_Data!$K582,TODAY(),"Y"))</f>
        <v>61</v>
      </c>
      <c r="M582">
        <f>IF(Raw_Data!$L582="","",VALUE(SUBSTITUTE(SUBSTITUTE(TRIM(Raw_Data!$L582),"$",""),"k","000")))</f>
        <v>99000</v>
      </c>
    </row>
    <row r="583" spans="1:13" x14ac:dyDescent="0.3">
      <c r="A583" t="str">
        <f>IF(Raw_Data!$A583="","E"&amp;TEXT(ROW()-1,"00000"),Raw_Data!$A583)</f>
        <v>E00582</v>
      </c>
      <c r="B583" t="s">
        <v>887</v>
      </c>
      <c r="C583" t="str">
        <f>IF(OR(PROPER(TRIM(Raw_Data!$B583))="M",PROPER(TRIM(Raw_Data!$B583))="MALE"),"Male",
IF(OR(PROPER(TRIM(Raw_Data!$B583))="F",PROPER(TRIM(Raw_Data!$B583))="FEMALE"),"Female","Unknown"))</f>
        <v>Unknown</v>
      </c>
      <c r="D583" t="str">
        <f>IF(TRIM(CLEAN(Raw_Data!$C583))="", "Unknown", PROPER(TRIM(Raw_Data!$C583)))</f>
        <v>Austin</v>
      </c>
      <c r="E583" t="str">
        <f>IF(TRIM(Raw_Data!$D583)="IT","IT",PROPER(TRIM(CLEAN(Raw_Data!$D583))))</f>
        <v>Administrative</v>
      </c>
      <c r="F583" t="str">
        <f>IF(OR(UPPER(TRIM(Raw_Data!E583))="COO",
UPPER(TRIM(Raw_Data!E583))="HR",
UPPER(TRIM(Raw_Data!E583))="CEO",
UPPER(TRIM(Raw_Data!E583))="CFO",
UPPER(TRIM(Raw_Data!E583))="CMO"),
UPPER(TRIM(Raw_Data!E583)),
PROPER(TRIM(CLEAN(Raw_Data!E583))))</f>
        <v>Developer</v>
      </c>
      <c r="G583" t="str">
        <f>SUBSTITUTE(PROPER(TRIM(CLEAN(Raw_Data!$F583)))," ","-")</f>
        <v>Hourly-Rate</v>
      </c>
      <c r="H583" t="str">
        <f>PROPER(TRIM(CLEAN(Raw_Data!$G583)))</f>
        <v>Online Portal</v>
      </c>
      <c r="I583" s="4" t="str">
        <f>TRIM(CLEAN(Raw_Data!H583))</f>
        <v>39923</v>
      </c>
      <c r="K583" t="str">
        <f>IF(Clean_Data!$I583="","Active","Exited")</f>
        <v>Active</v>
      </c>
      <c r="L583">
        <f ca="1">IF(Clean_Data!$K583="","",DATEDIF(Clean_Data!$K583,TODAY(),"Y"))</f>
        <v>40</v>
      </c>
      <c r="M583" t="str">
        <f>IF(Raw_Data!$L583="","",VALUE(SUBSTITUTE(SUBSTITUTE(TRIM(Raw_Data!$L583),"$",""),"k","000")))</f>
        <v/>
      </c>
    </row>
    <row r="584" spans="1:13" x14ac:dyDescent="0.3">
      <c r="A584" t="str">
        <f>IF(Raw_Data!$A584="","E"&amp;TEXT(ROW()-1,"00000"),Raw_Data!$A584)</f>
        <v>E00583</v>
      </c>
      <c r="B584" t="s">
        <v>888</v>
      </c>
      <c r="C584" t="str">
        <f>IF(OR(PROPER(TRIM(Raw_Data!$B584))="M",PROPER(TRIM(Raw_Data!$B584))="MALE"),"Male",
IF(OR(PROPER(TRIM(Raw_Data!$B584))="F",PROPER(TRIM(Raw_Data!$B584))="FEMALE"),"Female","Unknown"))</f>
        <v>Unknown</v>
      </c>
      <c r="D584" t="str">
        <f>IF(TRIM(CLEAN(Raw_Data!$C584))="", "Unknown", PROPER(TRIM(Raw_Data!$C584)))</f>
        <v>New York</v>
      </c>
      <c r="E584" t="str">
        <f>IF(TRIM(Raw_Data!$D584)="IT","IT",PROPER(TRIM(CLEAN(Raw_Data!$D584))))</f>
        <v>Logistics</v>
      </c>
      <c r="F584" t="str">
        <f>IF(OR(UPPER(TRIM(Raw_Data!E584))="COO",
UPPER(TRIM(Raw_Data!E584))="HR",
UPPER(TRIM(Raw_Data!E584))="CEO",
UPPER(TRIM(Raw_Data!E584))="CFO",
UPPER(TRIM(Raw_Data!E584))="CMO"),
UPPER(TRIM(Raw_Data!E584)),
PROPER(TRIM(CLEAN(Raw_Data!E584))))</f>
        <v>Marketing Manager</v>
      </c>
      <c r="G584" t="str">
        <f>SUBSTITUTE(PROPER(TRIM(CLEAN(Raw_Data!$F584)))," ","-")</f>
        <v>Part-Time</v>
      </c>
      <c r="H584" t="str">
        <f>PROPER(TRIM(CLEAN(Raw_Data!$G584)))</f>
        <v>Internal Referral</v>
      </c>
      <c r="I584" s="4" t="str">
        <f>TRIM(CLEAN(Raw_Data!H584))</f>
        <v>43902</v>
      </c>
      <c r="K584" t="str">
        <f>IF(Clean_Data!$I584="","Active","Exited")</f>
        <v>Active</v>
      </c>
      <c r="L584">
        <f ca="1">IF(Clean_Data!$K584="","",DATEDIF(Clean_Data!$K584,TODAY(),"Y"))</f>
        <v>39</v>
      </c>
      <c r="M584">
        <f>IF(Raw_Data!$L584="","",VALUE(SUBSTITUTE(SUBSTITUTE(TRIM(Raw_Data!$L584),"$",""),"k","000")))</f>
        <v>32216</v>
      </c>
    </row>
    <row r="585" spans="1:13" x14ac:dyDescent="0.3">
      <c r="A585" t="str">
        <f>IF(Raw_Data!$A585="","E"&amp;TEXT(ROW()-1,"00000"),Raw_Data!$A585)</f>
        <v>E00584</v>
      </c>
      <c r="B585" t="s">
        <v>889</v>
      </c>
      <c r="C585" t="str">
        <f>IF(OR(PROPER(TRIM(Raw_Data!$B585))="M",PROPER(TRIM(Raw_Data!$B585))="MALE"),"Male",
IF(OR(PROPER(TRIM(Raw_Data!$B585))="F",PROPER(TRIM(Raw_Data!$B585))="FEMALE"),"Female","Unknown"))</f>
        <v>Unknown</v>
      </c>
      <c r="D585" t="str">
        <f>IF(TRIM(CLEAN(Raw_Data!$C585))="", "Unknown", PROPER(TRIM(Raw_Data!$C585)))</f>
        <v>Unknown</v>
      </c>
      <c r="E585" t="str">
        <f>IF(TRIM(Raw_Data!$D585)="IT","IT",PROPER(TRIM(CLEAN(Raw_Data!$D585))))</f>
        <v>Production</v>
      </c>
      <c r="F585" t="str">
        <f>IF(OR(UPPER(TRIM(Raw_Data!E585))="COO",
UPPER(TRIM(Raw_Data!E585))="HR",
UPPER(TRIM(Raw_Data!E585))="CEO",
UPPER(TRIM(Raw_Data!E585))="CFO",
UPPER(TRIM(Raw_Data!E585))="CMO"),
UPPER(TRIM(Raw_Data!E585)),
PROPER(TRIM(CLEAN(Raw_Data!E585))))</f>
        <v>CEO</v>
      </c>
      <c r="G585" t="str">
        <f>SUBSTITUTE(PROPER(TRIM(CLEAN(Raw_Data!$F585)))," ","-")</f>
        <v>Hourly-Rate</v>
      </c>
      <c r="H585" t="str">
        <f>PROPER(TRIM(CLEAN(Raw_Data!$G585)))</f>
        <v>Job Boards</v>
      </c>
      <c r="I585" s="4" t="str">
        <f>TRIM(CLEAN(Raw_Data!H585))</f>
        <v>40720</v>
      </c>
      <c r="K585" t="str">
        <f>IF(Clean_Data!$I585="","Active","Exited")</f>
        <v>Active</v>
      </c>
      <c r="L585">
        <f ca="1">IF(Clean_Data!$K585="","",DATEDIF(Clean_Data!$K585,TODAY(),"Y"))</f>
        <v>53</v>
      </c>
      <c r="M585">
        <f>IF(Raw_Data!$L585="","",VALUE(SUBSTITUTE(SUBSTITUTE(TRIM(Raw_Data!$L585),"$",""),"k","000")))</f>
        <v>93299</v>
      </c>
    </row>
    <row r="586" spans="1:13" x14ac:dyDescent="0.3">
      <c r="A586" t="str">
        <f>IF(Raw_Data!$A586="","E"&amp;TEXT(ROW()-1,"00000"),Raw_Data!$A586)</f>
        <v>E00585</v>
      </c>
      <c r="B586" t="s">
        <v>890</v>
      </c>
      <c r="C586" t="str">
        <f>IF(OR(PROPER(TRIM(Raw_Data!$B586))="M",PROPER(TRIM(Raw_Data!$B586))="MALE"),"Male",
IF(OR(PROPER(TRIM(Raw_Data!$B586))="F",PROPER(TRIM(Raw_Data!$B586))="FEMALE"),"Female","Unknown"))</f>
        <v>Male</v>
      </c>
      <c r="D586" t="str">
        <f>IF(TRIM(CLEAN(Raw_Data!$C586))="", "Unknown", PROPER(TRIM(Raw_Data!$C586)))</f>
        <v>Denver</v>
      </c>
      <c r="E586" t="str">
        <f>IF(TRIM(Raw_Data!$D586)="IT","IT",PROPER(TRIM(CLEAN(Raw_Data!$D586))))</f>
        <v/>
      </c>
      <c r="F586" t="s">
        <v>6134</v>
      </c>
      <c r="G586" t="str">
        <f>SUBSTITUTE(PROPER(TRIM(CLEAN(Raw_Data!$F586)))," ","-")</f>
        <v>Part-Time</v>
      </c>
      <c r="H586" t="str">
        <f>PROPER(TRIM(CLEAN(Raw_Data!$G586)))</f>
        <v>Career Fairs</v>
      </c>
      <c r="I586" s="4" t="str">
        <f>TRIM(CLEAN(Raw_Data!H586))</f>
        <v>40072</v>
      </c>
      <c r="K586" t="str">
        <f>IF(Clean_Data!$I586="","Active","Exited")</f>
        <v>Active</v>
      </c>
      <c r="L586" t="str">
        <f ca="1">IF(Clean_Data!$K586="","",DATEDIF(Clean_Data!$K586,TODAY(),"Y"))</f>
        <v/>
      </c>
      <c r="M586">
        <f>IF(Raw_Data!$L586="","",VALUE(SUBSTITUTE(SUBSTITUTE(TRIM(Raw_Data!$L586),"$",""),"k","000")))</f>
        <v>97507</v>
      </c>
    </row>
    <row r="587" spans="1:13" x14ac:dyDescent="0.3">
      <c r="A587" t="str">
        <f>IF(Raw_Data!$A587="","E"&amp;TEXT(ROW()-1,"00000"),Raw_Data!$A587)</f>
        <v>E00586</v>
      </c>
      <c r="B587" t="s">
        <v>891</v>
      </c>
      <c r="C587" t="str">
        <f>IF(OR(PROPER(TRIM(Raw_Data!$B587))="M",PROPER(TRIM(Raw_Data!$B587))="MALE"),"Male",
IF(OR(PROPER(TRIM(Raw_Data!$B587))="F",PROPER(TRIM(Raw_Data!$B587))="FEMALE"),"Female","Unknown"))</f>
        <v>Male</v>
      </c>
      <c r="D587" t="str">
        <f>IF(TRIM(CLEAN(Raw_Data!$C587))="", "Unknown", PROPER(TRIM(Raw_Data!$C587)))</f>
        <v>New York</v>
      </c>
      <c r="E587" t="str">
        <f>IF(TRIM(Raw_Data!$D587)="IT","IT",PROPER(TRIM(CLEAN(Raw_Data!$D587))))</f>
        <v>Customer Service</v>
      </c>
      <c r="F587" t="str">
        <f>IF(OR(UPPER(TRIM(Raw_Data!E587))="COO",
UPPER(TRIM(Raw_Data!E587))="HR",
UPPER(TRIM(Raw_Data!E587))="CEO",
UPPER(TRIM(Raw_Data!E587))="CFO",
UPPER(TRIM(Raw_Data!E587))="CMO"),
UPPER(TRIM(Raw_Data!E587)),
PROPER(TRIM(CLEAN(Raw_Data!E587))))</f>
        <v>Analyst</v>
      </c>
      <c r="G587" t="str">
        <f>SUBSTITUTE(PROPER(TRIM(CLEAN(Raw_Data!$F587)))," ","-")</f>
        <v>Hourly-Rate</v>
      </c>
      <c r="H587" t="str">
        <f>PROPER(TRIM(CLEAN(Raw_Data!$G587)))</f>
        <v>Career Fairs</v>
      </c>
      <c r="I587" s="4" t="str">
        <f>TRIM(CLEAN(Raw_Data!H587))</f>
        <v>42894</v>
      </c>
      <c r="K587" t="str">
        <f>IF(Clean_Data!$I587="","Active","Exited")</f>
        <v>Active</v>
      </c>
      <c r="L587">
        <f ca="1">IF(Clean_Data!$K587="","",DATEDIF(Clean_Data!$K587,TODAY(),"Y"))</f>
        <v>22</v>
      </c>
      <c r="M587">
        <f>IF(Raw_Data!$L587="","",VALUE(SUBSTITUTE(SUBSTITUTE(TRIM(Raw_Data!$L587),"$",""),"k","000")))</f>
        <v>104907</v>
      </c>
    </row>
    <row r="588" spans="1:13" x14ac:dyDescent="0.3">
      <c r="A588" t="str">
        <f>IF(Raw_Data!$A588="","E"&amp;TEXT(ROW()-1,"00000"),Raw_Data!$A588)</f>
        <v>E00587</v>
      </c>
      <c r="B588" t="s">
        <v>893</v>
      </c>
      <c r="C588" t="str">
        <f>IF(OR(PROPER(TRIM(Raw_Data!$B588))="M",PROPER(TRIM(Raw_Data!$B588))="MALE"),"Male",
IF(OR(PROPER(TRIM(Raw_Data!$B588))="F",PROPER(TRIM(Raw_Data!$B588))="FEMALE"),"Female","Unknown"))</f>
        <v>Female</v>
      </c>
      <c r="D588" t="str">
        <f>IF(TRIM(CLEAN(Raw_Data!$C588))="", "Unknown", PROPER(TRIM(Raw_Data!$C588)))</f>
        <v>Denver</v>
      </c>
      <c r="E588" t="str">
        <f>IF(TRIM(Raw_Data!$D588)="IT","IT",PROPER(TRIM(CLEAN(Raw_Data!$D588))))</f>
        <v>Accounting And Finance</v>
      </c>
      <c r="F588" t="str">
        <f>IF(OR(UPPER(TRIM(Raw_Data!E588))="COO",
UPPER(TRIM(Raw_Data!E588))="HR",
UPPER(TRIM(Raw_Data!E588))="CEO",
UPPER(TRIM(Raw_Data!E588))="CFO",
UPPER(TRIM(Raw_Data!E588))="CMO"),
UPPER(TRIM(Raw_Data!E588)),
PROPER(TRIM(CLEAN(Raw_Data!E588))))</f>
        <v>CMO</v>
      </c>
      <c r="G588" t="str">
        <f>SUBSTITUTE(PROPER(TRIM(CLEAN(Raw_Data!$F588)))," ","-")</f>
        <v>Hourly-Rate</v>
      </c>
      <c r="H588" t="str">
        <f>PROPER(TRIM(CLEAN(Raw_Data!$G588)))</f>
        <v>Career Fairs</v>
      </c>
      <c r="I588" s="4" t="str">
        <f>TRIM(CLEAN(Raw_Data!H588))</f>
        <v>41517</v>
      </c>
      <c r="K588" t="str">
        <f>IF(Clean_Data!$I588="","Active","Exited")</f>
        <v>Active</v>
      </c>
      <c r="L588">
        <f ca="1">IF(Clean_Data!$K588="","",DATEDIF(Clean_Data!$K588,TODAY(),"Y"))</f>
        <v>39</v>
      </c>
      <c r="M588">
        <f>IF(Raw_Data!$L588="","",VALUE(SUBSTITUTE(SUBSTITUTE(TRIM(Raw_Data!$L588),"$",""),"k","000")))</f>
        <v>36490</v>
      </c>
    </row>
    <row r="589" spans="1:13" x14ac:dyDescent="0.3">
      <c r="A589" t="str">
        <f>IF(Raw_Data!$A589="","E"&amp;TEXT(ROW()-1,"00000"),Raw_Data!$A589)</f>
        <v>E00588</v>
      </c>
      <c r="B589" t="s">
        <v>894</v>
      </c>
      <c r="C589" t="str">
        <f>IF(OR(PROPER(TRIM(Raw_Data!$B589))="M",PROPER(TRIM(Raw_Data!$B589))="MALE"),"Male",
IF(OR(PROPER(TRIM(Raw_Data!$B589))="F",PROPER(TRIM(Raw_Data!$B589))="FEMALE"),"Female","Unknown"))</f>
        <v>Male</v>
      </c>
      <c r="D589" t="str">
        <f>IF(TRIM(CLEAN(Raw_Data!$C589))="", "Unknown", PROPER(TRIM(Raw_Data!$C589)))</f>
        <v>Austin</v>
      </c>
      <c r="E589" t="str">
        <f>IF(TRIM(Raw_Data!$D589)="IT","IT",PROPER(TRIM(CLEAN(Raw_Data!$D589))))</f>
        <v>IT</v>
      </c>
      <c r="F589" t="str">
        <f>IF(OR(UPPER(TRIM(Raw_Data!E589))="COO",
UPPER(TRIM(Raw_Data!E589))="HR",
UPPER(TRIM(Raw_Data!E589))="CEO",
UPPER(TRIM(Raw_Data!E589))="CFO",
UPPER(TRIM(Raw_Data!E589))="CMO"),
UPPER(TRIM(Raw_Data!E589)),
PROPER(TRIM(CLEAN(Raw_Data!E589))))</f>
        <v>Engineer</v>
      </c>
      <c r="G589" t="str">
        <f>SUBSTITUTE(PROPER(TRIM(CLEAN(Raw_Data!$F589)))," ","-")</f>
        <v>Full-Time</v>
      </c>
      <c r="H589" t="str">
        <f>PROPER(TRIM(CLEAN(Raw_Data!$G589)))</f>
        <v>Job Boards</v>
      </c>
      <c r="I589" s="4" t="str">
        <f>TRIM(CLEAN(Raw_Data!H589))</f>
        <v>41732</v>
      </c>
      <c r="K589" t="str">
        <f>IF(Clean_Data!$I589="","Active","Exited")</f>
        <v>Active</v>
      </c>
      <c r="L589">
        <f ca="1">IF(Clean_Data!$K589="","",DATEDIF(Clean_Data!$K589,TODAY(),"Y"))</f>
        <v>57</v>
      </c>
      <c r="M589" t="str">
        <f>IF(Raw_Data!$L589="","",VALUE(SUBSTITUTE(SUBSTITUTE(TRIM(Raw_Data!$L589),"$",""),"k","000")))</f>
        <v/>
      </c>
    </row>
    <row r="590" spans="1:13" x14ac:dyDescent="0.3">
      <c r="A590" t="str">
        <f>IF(Raw_Data!$A590="","E"&amp;TEXT(ROW()-1,"00000"),Raw_Data!$A590)</f>
        <v>E00589</v>
      </c>
      <c r="B590" t="s">
        <v>895</v>
      </c>
      <c r="C590" t="str">
        <f>IF(OR(PROPER(TRIM(Raw_Data!$B590))="M",PROPER(TRIM(Raw_Data!$B590))="MALE"),"Male",
IF(OR(PROPER(TRIM(Raw_Data!$B590))="F",PROPER(TRIM(Raw_Data!$B590))="FEMALE"),"Female","Unknown"))</f>
        <v>Unknown</v>
      </c>
      <c r="D590" t="str">
        <f>IF(TRIM(CLEAN(Raw_Data!$C590))="", "Unknown", PROPER(TRIM(Raw_Data!$C590)))</f>
        <v>Austin</v>
      </c>
      <c r="E590" t="str">
        <f>IF(TRIM(Raw_Data!$D590)="IT","IT",PROPER(TRIM(CLEAN(Raw_Data!$D590))))</f>
        <v>Customer Service</v>
      </c>
      <c r="F590" t="str">
        <f>IF(OR(UPPER(TRIM(Raw_Data!E590))="COO",
UPPER(TRIM(Raw_Data!E590))="HR",
UPPER(TRIM(Raw_Data!E590))="CEO",
UPPER(TRIM(Raw_Data!E590))="CFO",
UPPER(TRIM(Raw_Data!E590))="CMO"),
UPPER(TRIM(Raw_Data!E590)),
PROPER(TRIM(CLEAN(Raw_Data!E590))))</f>
        <v>Marketing Manager</v>
      </c>
      <c r="G590" t="str">
        <f>SUBSTITUTE(PROPER(TRIM(CLEAN(Raw_Data!$F590)))," ","-")</f>
        <v>Part-Time</v>
      </c>
      <c r="H590" t="str">
        <f>PROPER(TRIM(CLEAN(Raw_Data!$G590)))</f>
        <v>Internal Referral</v>
      </c>
      <c r="I590" s="4" t="str">
        <f>TRIM(CLEAN(Raw_Data!H590))</f>
        <v>40247</v>
      </c>
      <c r="K590" t="str">
        <f>IF(Clean_Data!$I590="","Active","Exited")</f>
        <v>Exited</v>
      </c>
      <c r="L590">
        <f ca="1">IF(Clean_Data!$K590="","",DATEDIF(Clean_Data!$K590,TODAY(),"Y"))</f>
        <v>22</v>
      </c>
      <c r="M590" t="str">
        <f>IF(Raw_Data!$L590="","",VALUE(SUBSTITUTE(SUBSTITUTE(TRIM(Raw_Data!$L590),"$",""),"k","000")))</f>
        <v/>
      </c>
    </row>
    <row r="591" spans="1:13" x14ac:dyDescent="0.3">
      <c r="A591" t="str">
        <f>IF(Raw_Data!$A591="","E"&amp;TEXT(ROW()-1,"00000"),Raw_Data!$A591)</f>
        <v>E00590</v>
      </c>
      <c r="B591" t="s">
        <v>896</v>
      </c>
      <c r="C591" t="str">
        <f>IF(OR(PROPER(TRIM(Raw_Data!$B591))="M",PROPER(TRIM(Raw_Data!$B591))="MALE"),"Male",
IF(OR(PROPER(TRIM(Raw_Data!$B591))="F",PROPER(TRIM(Raw_Data!$B591))="FEMALE"),"Female","Unknown"))</f>
        <v>Male</v>
      </c>
      <c r="D591" t="str">
        <f>IF(TRIM(CLEAN(Raw_Data!$C591))="", "Unknown", PROPER(TRIM(Raw_Data!$C591)))</f>
        <v>Seattle</v>
      </c>
      <c r="E591" t="str">
        <f>IF(TRIM(Raw_Data!$D591)="IT","IT",PROPER(TRIM(CLEAN(Raw_Data!$D591))))</f>
        <v>IT</v>
      </c>
      <c r="F591" t="str">
        <f>IF(OR(UPPER(TRIM(Raw_Data!E591))="COO",
UPPER(TRIM(Raw_Data!E591))="HR",
UPPER(TRIM(Raw_Data!E591))="CEO",
UPPER(TRIM(Raw_Data!E591))="CFO",
UPPER(TRIM(Raw_Data!E591))="CMO"),
UPPER(TRIM(Raw_Data!E591)),
PROPER(TRIM(CLEAN(Raw_Data!E591))))</f>
        <v>Engineer</v>
      </c>
      <c r="G591" t="str">
        <f>SUBSTITUTE(PROPER(TRIM(CLEAN(Raw_Data!$F591)))," ","-")</f>
        <v>Part-Time</v>
      </c>
      <c r="H591" t="str">
        <f>PROPER(TRIM(CLEAN(Raw_Data!$G591)))</f>
        <v/>
      </c>
      <c r="I591" s="4" t="str">
        <f>TRIM(CLEAN(Raw_Data!H591))</f>
        <v>40500</v>
      </c>
      <c r="K591" t="str">
        <f>IF(Clean_Data!$I591="","Active","Exited")</f>
        <v>Active</v>
      </c>
      <c r="L591">
        <f ca="1">IF(Clean_Data!$K591="","",DATEDIF(Clean_Data!$K591,TODAY(),"Y"))</f>
        <v>23</v>
      </c>
      <c r="M591">
        <f>IF(Raw_Data!$L591="","",VALUE(SUBSTITUTE(SUBSTITUTE(TRIM(Raw_Data!$L591),"$",""),"k","000")))</f>
        <v>64000</v>
      </c>
    </row>
    <row r="592" spans="1:13" x14ac:dyDescent="0.3">
      <c r="A592" t="str">
        <f>IF(Raw_Data!$A592="","E"&amp;TEXT(ROW()-1,"00000"),Raw_Data!$A592)</f>
        <v>E00591</v>
      </c>
      <c r="B592" t="s">
        <v>897</v>
      </c>
      <c r="C592" t="str">
        <f>IF(OR(PROPER(TRIM(Raw_Data!$B592))="M",PROPER(TRIM(Raw_Data!$B592))="MALE"),"Male",
IF(OR(PROPER(TRIM(Raw_Data!$B592))="F",PROPER(TRIM(Raw_Data!$B592))="FEMALE"),"Female","Unknown"))</f>
        <v>Unknown</v>
      </c>
      <c r="D592" t="str">
        <f>IF(TRIM(CLEAN(Raw_Data!$C592))="", "Unknown", PROPER(TRIM(Raw_Data!$C592)))</f>
        <v>Miami</v>
      </c>
      <c r="E592" t="str">
        <f>IF(TRIM(Raw_Data!$D592)="IT","IT",PROPER(TRIM(CLEAN(Raw_Data!$D592))))</f>
        <v>Marketing</v>
      </c>
      <c r="F592" t="str">
        <f>IF(OR(UPPER(TRIM(Raw_Data!E592))="COO",
UPPER(TRIM(Raw_Data!E592))="HR",
UPPER(TRIM(Raw_Data!E592))="CEO",
UPPER(TRIM(Raw_Data!E592))="CFO",
UPPER(TRIM(Raw_Data!E592))="CMO"),
UPPER(TRIM(Raw_Data!E592)),
PROPER(TRIM(CLEAN(Raw_Data!E592))))</f>
        <v>CEO</v>
      </c>
      <c r="G592" t="str">
        <f>SUBSTITUTE(PROPER(TRIM(CLEAN(Raw_Data!$F592)))," ","-")</f>
        <v>Full-Time</v>
      </c>
      <c r="H592" t="str">
        <f>PROPER(TRIM(CLEAN(Raw_Data!$G592)))</f>
        <v>Recruiting Agency</v>
      </c>
      <c r="I592" s="4" t="str">
        <f>TRIM(CLEAN(Raw_Data!H592))</f>
        <v>40300</v>
      </c>
      <c r="K592" t="str">
        <f>IF(Clean_Data!$I592="","Active","Exited")</f>
        <v>Active</v>
      </c>
      <c r="L592">
        <f ca="1">IF(Clean_Data!$K592="","",DATEDIF(Clean_Data!$K592,TODAY(),"Y"))</f>
        <v>33</v>
      </c>
      <c r="M592" t="str">
        <f>IF(Raw_Data!$L592="","",VALUE(SUBSTITUTE(SUBSTITUTE(TRIM(Raw_Data!$L592),"$",""),"k","000")))</f>
        <v/>
      </c>
    </row>
    <row r="593" spans="1:13" x14ac:dyDescent="0.3">
      <c r="A593" t="str">
        <f>IF(Raw_Data!$A593="","E"&amp;TEXT(ROW()-1,"00000"),Raw_Data!$A593)</f>
        <v>E00592</v>
      </c>
      <c r="B593" t="s">
        <v>898</v>
      </c>
      <c r="C593" t="str">
        <f>IF(OR(PROPER(TRIM(Raw_Data!$B593))="M",PROPER(TRIM(Raw_Data!$B593))="MALE"),"Male",
IF(OR(PROPER(TRIM(Raw_Data!$B593))="F",PROPER(TRIM(Raw_Data!$B593))="FEMALE"),"Female","Unknown"))</f>
        <v>Unknown</v>
      </c>
      <c r="D593" t="str">
        <f>IF(TRIM(CLEAN(Raw_Data!$C593))="", "Unknown", PROPER(TRIM(Raw_Data!$C593)))</f>
        <v>Unknown</v>
      </c>
      <c r="E593" t="str">
        <f>IF(TRIM(Raw_Data!$D593)="IT","IT",PROPER(TRIM(CLEAN(Raw_Data!$D593))))</f>
        <v>Human Resources</v>
      </c>
      <c r="F593" t="str">
        <f>IF(OR(UPPER(TRIM(Raw_Data!E593))="COO",
UPPER(TRIM(Raw_Data!E593))="HR",
UPPER(TRIM(Raw_Data!E593))="CEO",
UPPER(TRIM(Raw_Data!E593))="CFO",
UPPER(TRIM(Raw_Data!E593))="CMO"),
UPPER(TRIM(Raw_Data!E593)),
PROPER(TRIM(CLEAN(Raw_Data!E593))))</f>
        <v>Copywriter</v>
      </c>
      <c r="G593" t="str">
        <f>SUBSTITUTE(PROPER(TRIM(CLEAN(Raw_Data!$F593)))," ","-")</f>
        <v/>
      </c>
      <c r="H593" t="str">
        <f>PROPER(TRIM(CLEAN(Raw_Data!$G593)))</f>
        <v>Career Fairs</v>
      </c>
      <c r="I593" s="4" t="str">
        <f>TRIM(CLEAN(Raw_Data!H593))</f>
        <v>41081</v>
      </c>
      <c r="K593" t="str">
        <f>IF(Clean_Data!$I593="","Active","Exited")</f>
        <v>Exited</v>
      </c>
      <c r="L593">
        <f ca="1">IF(Clean_Data!$K593="","",DATEDIF(Clean_Data!$K593,TODAY(),"Y"))</f>
        <v>43</v>
      </c>
      <c r="M593" t="str">
        <f>IF(Raw_Data!$L593="","",VALUE(SUBSTITUTE(SUBSTITUTE(TRIM(Raw_Data!$L593),"$",""),"k","000")))</f>
        <v/>
      </c>
    </row>
    <row r="594" spans="1:13" x14ac:dyDescent="0.3">
      <c r="A594" t="str">
        <f>IF(Raw_Data!$A594="","E"&amp;TEXT(ROW()-1,"00000"),Raw_Data!$A594)</f>
        <v>E00593</v>
      </c>
      <c r="B594" t="s">
        <v>6059</v>
      </c>
      <c r="C594" t="str">
        <f>IF(OR(PROPER(TRIM(Raw_Data!$B594))="M",PROPER(TRIM(Raw_Data!$B594))="MALE"),"Male",
IF(OR(PROPER(TRIM(Raw_Data!$B594))="F",PROPER(TRIM(Raw_Data!$B594))="FEMALE"),"Female","Unknown"))</f>
        <v>Female</v>
      </c>
      <c r="D594" t="str">
        <f>IF(TRIM(CLEAN(Raw_Data!$C594))="", "Unknown", PROPER(TRIM(Raw_Data!$C594)))</f>
        <v>Denver</v>
      </c>
      <c r="E594" t="str">
        <f>IF(TRIM(Raw_Data!$D594)="IT","IT",PROPER(TRIM(CLEAN(Raw_Data!$D594))))</f>
        <v>Sales</v>
      </c>
      <c r="F594" t="str">
        <f>IF(OR(UPPER(TRIM(Raw_Data!E594))="COO",
UPPER(TRIM(Raw_Data!E594))="HR",
UPPER(TRIM(Raw_Data!E594))="CEO",
UPPER(TRIM(Raw_Data!E594))="CFO",
UPPER(TRIM(Raw_Data!E594))="CMO"),
UPPER(TRIM(Raw_Data!E594)),
PROPER(TRIM(CLEAN(Raw_Data!E594))))</f>
        <v>Copywriter</v>
      </c>
      <c r="G594" t="str">
        <f>SUBSTITUTE(PROPER(TRIM(CLEAN(Raw_Data!$F594)))," ","-")</f>
        <v>Hourly-Rate</v>
      </c>
      <c r="H594" t="str">
        <f>PROPER(TRIM(CLEAN(Raw_Data!$G594)))</f>
        <v>Recruiting Agency</v>
      </c>
      <c r="I594" s="4" t="str">
        <f>TRIM(CLEAN(Raw_Data!H594))</f>
        <v>40437</v>
      </c>
      <c r="K594" t="str">
        <f>IF(Clean_Data!$I594="","Active","Exited")</f>
        <v>Active</v>
      </c>
      <c r="L594">
        <f ca="1">IF(Clean_Data!$K594="","",DATEDIF(Clean_Data!$K594,TODAY(),"Y"))</f>
        <v>52</v>
      </c>
      <c r="M594">
        <f>IF(Raw_Data!$L594="","",VALUE(SUBSTITUTE(SUBSTITUTE(TRIM(Raw_Data!$L594),"$",""),"k","000")))</f>
        <v>85888</v>
      </c>
    </row>
    <row r="595" spans="1:13" x14ac:dyDescent="0.3">
      <c r="A595" t="str">
        <f>IF(Raw_Data!$A595="","E"&amp;TEXT(ROW()-1,"00000"),Raw_Data!$A595)</f>
        <v>E00594</v>
      </c>
      <c r="B595" t="s">
        <v>900</v>
      </c>
      <c r="C595" t="str">
        <f>IF(OR(PROPER(TRIM(Raw_Data!$B595))="M",PROPER(TRIM(Raw_Data!$B595))="MALE"),"Male",
IF(OR(PROPER(TRIM(Raw_Data!$B595))="F",PROPER(TRIM(Raw_Data!$B595))="FEMALE"),"Female","Unknown"))</f>
        <v>Female</v>
      </c>
      <c r="D595" t="str">
        <f>IF(TRIM(CLEAN(Raw_Data!$C595))="", "Unknown", PROPER(TRIM(Raw_Data!$C595)))</f>
        <v>Austin</v>
      </c>
      <c r="E595" t="str">
        <f>IF(TRIM(Raw_Data!$D595)="IT","IT",PROPER(TRIM(CLEAN(Raw_Data!$D595))))</f>
        <v>Customer Service</v>
      </c>
      <c r="F595" t="str">
        <f>IF(OR(UPPER(TRIM(Raw_Data!E595))="COO",
UPPER(TRIM(Raw_Data!E595))="HR",
UPPER(TRIM(Raw_Data!E595))="CEO",
UPPER(TRIM(Raw_Data!E595))="CFO",
UPPER(TRIM(Raw_Data!E595))="CMO"),
UPPER(TRIM(Raw_Data!E595)),
PROPER(TRIM(CLEAN(Raw_Data!E595))))</f>
        <v>Developer</v>
      </c>
      <c r="G595" t="str">
        <f>SUBSTITUTE(PROPER(TRIM(CLEAN(Raw_Data!$F595)))," ","-")</f>
        <v>Part-Time</v>
      </c>
      <c r="H595" t="str">
        <f>PROPER(TRIM(CLEAN(Raw_Data!$G595)))</f>
        <v>Recruiting Agency</v>
      </c>
      <c r="I595" s="4" t="str">
        <f>TRIM(CLEAN(Raw_Data!H595))</f>
        <v>40825</v>
      </c>
      <c r="K595" t="str">
        <f>IF(Clean_Data!$I595="","Active","Exited")</f>
        <v>Active</v>
      </c>
      <c r="L595">
        <f ca="1">IF(Clean_Data!$K595="","",DATEDIF(Clean_Data!$K595,TODAY(),"Y"))</f>
        <v>27</v>
      </c>
      <c r="M595">
        <f>IF(Raw_Data!$L595="","",VALUE(SUBSTITUTE(SUBSTITUTE(TRIM(Raw_Data!$L595),"$",""),"k","000")))</f>
        <v>105000</v>
      </c>
    </row>
    <row r="596" spans="1:13" x14ac:dyDescent="0.3">
      <c r="A596" t="str">
        <f>IF(Raw_Data!$A596="","E"&amp;TEXT(ROW()-1,"00000"),Raw_Data!$A596)</f>
        <v>E00595</v>
      </c>
      <c r="B596" t="s">
        <v>901</v>
      </c>
      <c r="C596" t="str">
        <f>IF(OR(PROPER(TRIM(Raw_Data!$B596))="M",PROPER(TRIM(Raw_Data!$B596))="MALE"),"Male",
IF(OR(PROPER(TRIM(Raw_Data!$B596))="F",PROPER(TRIM(Raw_Data!$B596))="FEMALE"),"Female","Unknown"))</f>
        <v>Male</v>
      </c>
      <c r="D596" t="str">
        <f>IF(TRIM(CLEAN(Raw_Data!$C596))="", "Unknown", PROPER(TRIM(Raw_Data!$C596)))</f>
        <v>San Diego</v>
      </c>
      <c r="E596" t="str">
        <f>IF(TRIM(Raw_Data!$D596)="IT","IT",PROPER(TRIM(CLEAN(Raw_Data!$D596))))</f>
        <v/>
      </c>
      <c r="F596" t="str">
        <f>IF(OR(UPPER(TRIM(Raw_Data!E596))="COO",
UPPER(TRIM(Raw_Data!E596))="HR",
UPPER(TRIM(Raw_Data!E596))="CEO",
UPPER(TRIM(Raw_Data!E596))="CFO",
UPPER(TRIM(Raw_Data!E596))="CMO"),
UPPER(TRIM(Raw_Data!E596)),
PROPER(TRIM(CLEAN(Raw_Data!E596))))</f>
        <v>Developer</v>
      </c>
      <c r="G596" t="str">
        <f>SUBSTITUTE(PROPER(TRIM(CLEAN(Raw_Data!$F596)))," ","-")</f>
        <v/>
      </c>
      <c r="H596" t="str">
        <f>PROPER(TRIM(CLEAN(Raw_Data!$G596)))</f>
        <v>Online Portal</v>
      </c>
      <c r="I596" s="4" t="str">
        <f>TRIM(CLEAN(Raw_Data!H596))</f>
        <v>43685</v>
      </c>
      <c r="K596" t="str">
        <f>IF(Clean_Data!$I596="","Active","Exited")</f>
        <v>Active</v>
      </c>
      <c r="L596">
        <f ca="1">IF(Clean_Data!$K596="","",DATEDIF(Clean_Data!$K596,TODAY(),"Y"))</f>
        <v>60</v>
      </c>
      <c r="M596">
        <f>IF(Raw_Data!$L596="","",VALUE(SUBSTITUTE(SUBSTITUTE(TRIM(Raw_Data!$L596),"$",""),"k","000")))</f>
        <v>116000</v>
      </c>
    </row>
    <row r="597" spans="1:13" x14ac:dyDescent="0.3">
      <c r="A597" t="str">
        <f>IF(Raw_Data!$A597="","E"&amp;TEXT(ROW()-1,"00000"),Raw_Data!$A597)</f>
        <v>E00596</v>
      </c>
      <c r="B597" t="s">
        <v>903</v>
      </c>
      <c r="C597" t="str">
        <f>IF(OR(PROPER(TRIM(Raw_Data!$B597))="M",PROPER(TRIM(Raw_Data!$B597))="MALE"),"Male",
IF(OR(PROPER(TRIM(Raw_Data!$B597))="F",PROPER(TRIM(Raw_Data!$B597))="FEMALE"),"Female","Unknown"))</f>
        <v>Female</v>
      </c>
      <c r="D597" t="str">
        <f>IF(TRIM(CLEAN(Raw_Data!$C597))="", "Unknown", PROPER(TRIM(Raw_Data!$C597)))</f>
        <v>New York</v>
      </c>
      <c r="E597" t="str">
        <f>IF(TRIM(Raw_Data!$D597)="IT","IT",PROPER(TRIM(CLEAN(Raw_Data!$D597))))</f>
        <v>Sales</v>
      </c>
      <c r="F597" t="str">
        <f>IF(OR(UPPER(TRIM(Raw_Data!E597))="COO",
UPPER(TRIM(Raw_Data!E597))="HR",
UPPER(TRIM(Raw_Data!E597))="CEO",
UPPER(TRIM(Raw_Data!E597))="CFO",
UPPER(TRIM(Raw_Data!E597))="CMO"),
UPPER(TRIM(Raw_Data!E597)),
PROPER(TRIM(CLEAN(Raw_Data!E597))))</f>
        <v>Marketing Manager</v>
      </c>
      <c r="G597" t="str">
        <f>SUBSTITUTE(PROPER(TRIM(CLEAN(Raw_Data!$F597)))," ","-")</f>
        <v/>
      </c>
      <c r="H597" t="str">
        <f>PROPER(TRIM(CLEAN(Raw_Data!$G597)))</f>
        <v>Recruiting Agency</v>
      </c>
      <c r="I597" s="4" t="str">
        <f>TRIM(CLEAN(Raw_Data!H597))</f>
        <v>43205</v>
      </c>
      <c r="K597" t="str">
        <f>IF(Clean_Data!$I597="","Active","Exited")</f>
        <v>Active</v>
      </c>
      <c r="L597">
        <f ca="1">IF(Clean_Data!$K597="","",DATEDIF(Clean_Data!$K597,TODAY(),"Y"))</f>
        <v>46</v>
      </c>
      <c r="M597">
        <f>IF(Raw_Data!$L597="","",VALUE(SUBSTITUTE(SUBSTITUTE(TRIM(Raw_Data!$L597),"$",""),"k","000")))</f>
        <v>74694</v>
      </c>
    </row>
    <row r="598" spans="1:13" x14ac:dyDescent="0.3">
      <c r="A598" t="str">
        <f>IF(Raw_Data!$A598="","E"&amp;TEXT(ROW()-1,"00000"),Raw_Data!$A598)</f>
        <v>E00597</v>
      </c>
      <c r="B598" t="s">
        <v>904</v>
      </c>
      <c r="C598" t="str">
        <f>IF(OR(PROPER(TRIM(Raw_Data!$B598))="M",PROPER(TRIM(Raw_Data!$B598))="MALE"),"Male",
IF(OR(PROPER(TRIM(Raw_Data!$B598))="F",PROPER(TRIM(Raw_Data!$B598))="FEMALE"),"Female","Unknown"))</f>
        <v>Female</v>
      </c>
      <c r="D598" t="str">
        <f>IF(TRIM(CLEAN(Raw_Data!$C598))="", "Unknown", PROPER(TRIM(Raw_Data!$C598)))</f>
        <v>Unknown</v>
      </c>
      <c r="E598" t="str">
        <f>IF(TRIM(Raw_Data!$D598)="IT","IT",PROPER(TRIM(CLEAN(Raw_Data!$D598))))</f>
        <v/>
      </c>
      <c r="F598" t="str">
        <f>IF(OR(UPPER(TRIM(Raw_Data!E598))="COO",
UPPER(TRIM(Raw_Data!E598))="HR",
UPPER(TRIM(Raw_Data!E598))="CEO",
UPPER(TRIM(Raw_Data!E598))="CFO",
UPPER(TRIM(Raw_Data!E598))="CMO"),
UPPER(TRIM(Raw_Data!E598)),
PROPER(TRIM(CLEAN(Raw_Data!E598))))</f>
        <v>Sales Executive</v>
      </c>
      <c r="G598" t="str">
        <f>SUBSTITUTE(PROPER(TRIM(CLEAN(Raw_Data!$F598)))," ","-")</f>
        <v/>
      </c>
      <c r="H598" t="str">
        <f>PROPER(TRIM(CLEAN(Raw_Data!$G598)))</f>
        <v>Career Fairs</v>
      </c>
      <c r="I598" s="4" t="str">
        <f>TRIM(CLEAN(Raw_Data!H598))</f>
        <v>43909</v>
      </c>
      <c r="K598" t="str">
        <f>IF(Clean_Data!$I598="","Active","Exited")</f>
        <v>Exited</v>
      </c>
      <c r="L598">
        <f ca="1">IF(Clean_Data!$K598="","",DATEDIF(Clean_Data!$K598,TODAY(),"Y"))</f>
        <v>58</v>
      </c>
      <c r="M598" t="str">
        <f>IF(Raw_Data!$L598="","",VALUE(SUBSTITUTE(SUBSTITUTE(TRIM(Raw_Data!$L598),"$",""),"k","000")))</f>
        <v/>
      </c>
    </row>
    <row r="599" spans="1:13" x14ac:dyDescent="0.3">
      <c r="A599" t="str">
        <f>IF(Raw_Data!$A599="","E"&amp;TEXT(ROW()-1,"00000"),Raw_Data!$A599)</f>
        <v>E00598</v>
      </c>
      <c r="B599" t="s">
        <v>905</v>
      </c>
      <c r="C599" t="str">
        <f>IF(OR(PROPER(TRIM(Raw_Data!$B599))="M",PROPER(TRIM(Raw_Data!$B599))="MALE"),"Male",
IF(OR(PROPER(TRIM(Raw_Data!$B599))="F",PROPER(TRIM(Raw_Data!$B599))="FEMALE"),"Female","Unknown"))</f>
        <v>Female</v>
      </c>
      <c r="D599" t="str">
        <f>IF(TRIM(CLEAN(Raw_Data!$C599))="", "Unknown", PROPER(TRIM(Raw_Data!$C599)))</f>
        <v>Unknown</v>
      </c>
      <c r="E599" t="str">
        <f>IF(TRIM(Raw_Data!$D599)="IT","IT",PROPER(TRIM(CLEAN(Raw_Data!$D599))))</f>
        <v>Production</v>
      </c>
      <c r="F599" t="s">
        <v>6134</v>
      </c>
      <c r="G599" t="str">
        <f>SUBSTITUTE(PROPER(TRIM(CLEAN(Raw_Data!$F599)))," ","-")</f>
        <v/>
      </c>
      <c r="H599" t="str">
        <f>PROPER(TRIM(CLEAN(Raw_Data!$G599)))</f>
        <v>Career Fairs</v>
      </c>
      <c r="I599" s="4" t="str">
        <f>TRIM(CLEAN(Raw_Data!H599))</f>
        <v>42866</v>
      </c>
      <c r="K599" t="str">
        <f>IF(Clean_Data!$I599="","Active","Exited")</f>
        <v>Exited</v>
      </c>
      <c r="L599">
        <f ca="1">IF(Clean_Data!$K599="","",DATEDIF(Clean_Data!$K599,TODAY(),"Y"))</f>
        <v>26</v>
      </c>
      <c r="M599" t="str">
        <f>IF(Raw_Data!$L599="","",VALUE(SUBSTITUTE(SUBSTITUTE(TRIM(Raw_Data!$L599),"$",""),"k","000")))</f>
        <v/>
      </c>
    </row>
    <row r="600" spans="1:13" x14ac:dyDescent="0.3">
      <c r="A600" t="str">
        <f>IF(Raw_Data!$A600="","E"&amp;TEXT(ROW()-1,"00000"),Raw_Data!$A600)</f>
        <v>E00599</v>
      </c>
      <c r="B600" t="s">
        <v>906</v>
      </c>
      <c r="C600" t="str">
        <f>IF(OR(PROPER(TRIM(Raw_Data!$B600))="M",PROPER(TRIM(Raw_Data!$B600))="MALE"),"Male",
IF(OR(PROPER(TRIM(Raw_Data!$B600))="F",PROPER(TRIM(Raw_Data!$B600))="FEMALE"),"Female","Unknown"))</f>
        <v>Female</v>
      </c>
      <c r="D600" t="str">
        <f>IF(TRIM(CLEAN(Raw_Data!$C600))="", "Unknown", PROPER(TRIM(Raw_Data!$C600)))</f>
        <v>Austin</v>
      </c>
      <c r="E600" t="str">
        <f>IF(TRIM(Raw_Data!$D600)="IT","IT",PROPER(TRIM(CLEAN(Raw_Data!$D600))))</f>
        <v>Marketing</v>
      </c>
      <c r="F600" t="str">
        <f>IF(OR(UPPER(TRIM(Raw_Data!E600))="COO",
UPPER(TRIM(Raw_Data!E600))="HR",
UPPER(TRIM(Raw_Data!E600))="CEO",
UPPER(TRIM(Raw_Data!E600))="CFO",
UPPER(TRIM(Raw_Data!E600))="CMO"),
UPPER(TRIM(Raw_Data!E600)),
PROPER(TRIM(CLEAN(Raw_Data!E600))))</f>
        <v>Sales Executive</v>
      </c>
      <c r="G600" t="str">
        <f>SUBSTITUTE(PROPER(TRIM(CLEAN(Raw_Data!$F600)))," ","-")</f>
        <v>Hourly-Rate</v>
      </c>
      <c r="H600" t="str">
        <f>PROPER(TRIM(CLEAN(Raw_Data!$G600)))</f>
        <v>Organic</v>
      </c>
      <c r="I600" s="4" t="str">
        <f>TRIM(CLEAN(Raw_Data!H600))</f>
        <v>42061</v>
      </c>
      <c r="K600" t="str">
        <f>IF(Clean_Data!$I600="","Active","Exited")</f>
        <v>Active</v>
      </c>
      <c r="L600">
        <f ca="1">IF(Clean_Data!$K600="","",DATEDIF(Clean_Data!$K600,TODAY(),"Y"))</f>
        <v>42</v>
      </c>
      <c r="M600" t="str">
        <f>IF(Raw_Data!$L600="","",VALUE(SUBSTITUTE(SUBSTITUTE(TRIM(Raw_Data!$L600),"$",""),"k","000")))</f>
        <v/>
      </c>
    </row>
    <row r="601" spans="1:13" x14ac:dyDescent="0.3">
      <c r="A601" t="str">
        <f>IF(Raw_Data!$A601="","E"&amp;TEXT(ROW()-1,"00000"),Raw_Data!$A601)</f>
        <v>E00600</v>
      </c>
      <c r="B601" t="s">
        <v>907</v>
      </c>
      <c r="C601" t="str">
        <f>IF(OR(PROPER(TRIM(Raw_Data!$B601))="M",PROPER(TRIM(Raw_Data!$B601))="MALE"),"Male",
IF(OR(PROPER(TRIM(Raw_Data!$B601))="F",PROPER(TRIM(Raw_Data!$B601))="FEMALE"),"Female","Unknown"))</f>
        <v>Female</v>
      </c>
      <c r="D601" t="str">
        <f>IF(TRIM(CLEAN(Raw_Data!$C601))="", "Unknown", PROPER(TRIM(Raw_Data!$C601)))</f>
        <v>Unknown</v>
      </c>
      <c r="E601" t="str">
        <f>IF(TRIM(Raw_Data!$D601)="IT","IT",PROPER(TRIM(CLEAN(Raw_Data!$D601))))</f>
        <v>Accounting And Finance</v>
      </c>
      <c r="F601" t="str">
        <f>IF(OR(UPPER(TRIM(Raw_Data!E601))="COO",
UPPER(TRIM(Raw_Data!E601))="HR",
UPPER(TRIM(Raw_Data!E601))="CEO",
UPPER(TRIM(Raw_Data!E601))="CFO",
UPPER(TRIM(Raw_Data!E601))="CMO"),
UPPER(TRIM(Raw_Data!E601)),
PROPER(TRIM(CLEAN(Raw_Data!E601))))</f>
        <v>Developer</v>
      </c>
      <c r="G601" t="str">
        <f>SUBSTITUTE(PROPER(TRIM(CLEAN(Raw_Data!$F601)))," ","-")</f>
        <v>Full-Time</v>
      </c>
      <c r="H601" t="str">
        <f>PROPER(TRIM(CLEAN(Raw_Data!$G601)))</f>
        <v>Job Boards</v>
      </c>
      <c r="I601" s="4" t="str">
        <f>TRIM(CLEAN(Raw_Data!H601))</f>
        <v>40603</v>
      </c>
      <c r="K601" t="str">
        <f>IF(Clean_Data!$I601="","Active","Exited")</f>
        <v>Active</v>
      </c>
      <c r="L601">
        <f ca="1">IF(Clean_Data!$K601="","",DATEDIF(Clean_Data!$K601,TODAY(),"Y"))</f>
        <v>65</v>
      </c>
      <c r="M601">
        <f>IF(Raw_Data!$L601="","",VALUE(SUBSTITUTE(SUBSTITUTE(TRIM(Raw_Data!$L601),"$",""),"k","000")))</f>
        <v>60000</v>
      </c>
    </row>
    <row r="602" spans="1:13" x14ac:dyDescent="0.3">
      <c r="A602" t="str">
        <f>IF(Raw_Data!$A602="","E"&amp;TEXT(ROW()-1,"00000"),Raw_Data!$A602)</f>
        <v>E00601</v>
      </c>
      <c r="B602" t="s">
        <v>908</v>
      </c>
      <c r="C602" t="str">
        <f>IF(OR(PROPER(TRIM(Raw_Data!$B602))="M",PROPER(TRIM(Raw_Data!$B602))="MALE"),"Male",
IF(OR(PROPER(TRIM(Raw_Data!$B602))="F",PROPER(TRIM(Raw_Data!$B602))="FEMALE"),"Female","Unknown"))</f>
        <v>Female</v>
      </c>
      <c r="D602" t="str">
        <f>IF(TRIM(CLEAN(Raw_Data!$C602))="", "Unknown", PROPER(TRIM(Raw_Data!$C602)))</f>
        <v>New York</v>
      </c>
      <c r="E602" t="str">
        <f>IF(TRIM(Raw_Data!$D602)="IT","IT",PROPER(TRIM(CLEAN(Raw_Data!$D602))))</f>
        <v>IT</v>
      </c>
      <c r="F602" t="str">
        <f>IF(OR(UPPER(TRIM(Raw_Data!E602))="COO",
UPPER(TRIM(Raw_Data!E602))="HR",
UPPER(TRIM(Raw_Data!E602))="CEO",
UPPER(TRIM(Raw_Data!E602))="CFO",
UPPER(TRIM(Raw_Data!E602))="CMO"),
UPPER(TRIM(Raw_Data!E602)),
PROPER(TRIM(CLEAN(Raw_Data!E602))))</f>
        <v>Marketing Manager</v>
      </c>
      <c r="G602" t="str">
        <f>SUBSTITUTE(PROPER(TRIM(CLEAN(Raw_Data!$F602)))," ","-")</f>
        <v/>
      </c>
      <c r="H602" t="str">
        <f>PROPER(TRIM(CLEAN(Raw_Data!$G602)))</f>
        <v>Organic</v>
      </c>
      <c r="I602" s="4" t="str">
        <f>TRIM(CLEAN(Raw_Data!H602))</f>
        <v>N/A</v>
      </c>
      <c r="K602" t="str">
        <f>IF(Clean_Data!$I602="","Active","Exited")</f>
        <v>Active</v>
      </c>
      <c r="L602">
        <f ca="1">IF(Clean_Data!$K602="","",DATEDIF(Clean_Data!$K602,TODAY(),"Y"))</f>
        <v>36</v>
      </c>
      <c r="M602">
        <f>IF(Raw_Data!$L602="","",VALUE(SUBSTITUTE(SUBSTITUTE(TRIM(Raw_Data!$L602),"$",""),"k","000")))</f>
        <v>44305</v>
      </c>
    </row>
    <row r="603" spans="1:13" x14ac:dyDescent="0.3">
      <c r="A603" t="str">
        <f>IF(Raw_Data!$A603="","E"&amp;TEXT(ROW()-1,"00000"),Raw_Data!$A603)</f>
        <v>E00602</v>
      </c>
      <c r="B603" t="s">
        <v>909</v>
      </c>
      <c r="C603" t="str">
        <f>IF(OR(PROPER(TRIM(Raw_Data!$B603))="M",PROPER(TRIM(Raw_Data!$B603))="MALE"),"Male",
IF(OR(PROPER(TRIM(Raw_Data!$B603))="F",PROPER(TRIM(Raw_Data!$B603))="FEMALE"),"Female","Unknown"))</f>
        <v>Female</v>
      </c>
      <c r="D603" t="str">
        <f>IF(TRIM(CLEAN(Raw_Data!$C603))="", "Unknown", PROPER(TRIM(Raw_Data!$C603)))</f>
        <v>Austin</v>
      </c>
      <c r="E603" t="str">
        <f>IF(TRIM(Raw_Data!$D603)="IT","IT",PROPER(TRIM(CLEAN(Raw_Data!$D603))))</f>
        <v>Human Resources</v>
      </c>
      <c r="F603" t="str">
        <f>IF(OR(UPPER(TRIM(Raw_Data!E603))="COO",
UPPER(TRIM(Raw_Data!E603))="HR",
UPPER(TRIM(Raw_Data!E603))="CEO",
UPPER(TRIM(Raw_Data!E603))="CFO",
UPPER(TRIM(Raw_Data!E603))="CMO"),
UPPER(TRIM(Raw_Data!E603)),
PROPER(TRIM(CLEAN(Raw_Data!E603))))</f>
        <v>CEO</v>
      </c>
      <c r="G603" t="str">
        <f>SUBSTITUTE(PROPER(TRIM(CLEAN(Raw_Data!$F603)))," ","-")</f>
        <v>Hourly-Rate</v>
      </c>
      <c r="H603" t="str">
        <f>PROPER(TRIM(CLEAN(Raw_Data!$G603)))</f>
        <v>Job Boards</v>
      </c>
      <c r="I603" s="4" t="str">
        <f>TRIM(CLEAN(Raw_Data!H603))</f>
        <v>43205</v>
      </c>
      <c r="K603" t="str">
        <f>IF(Clean_Data!$I603="","Active","Exited")</f>
        <v>Active</v>
      </c>
      <c r="L603">
        <f ca="1">IF(Clean_Data!$K603="","",DATEDIF(Clean_Data!$K603,TODAY(),"Y"))</f>
        <v>60</v>
      </c>
      <c r="M603" t="str">
        <f>IF(Raw_Data!$L603="","",VALUE(SUBSTITUTE(SUBSTITUTE(TRIM(Raw_Data!$L603),"$",""),"k","000")))</f>
        <v/>
      </c>
    </row>
    <row r="604" spans="1:13" x14ac:dyDescent="0.3">
      <c r="A604" t="str">
        <f>IF(Raw_Data!$A604="","E"&amp;TEXT(ROW()-1,"00000"),Raw_Data!$A604)</f>
        <v>E00603</v>
      </c>
      <c r="B604" t="s">
        <v>911</v>
      </c>
      <c r="C604" t="str">
        <f>IF(OR(PROPER(TRIM(Raw_Data!$B604))="M",PROPER(TRIM(Raw_Data!$B604))="MALE"),"Male",
IF(OR(PROPER(TRIM(Raw_Data!$B604))="F",PROPER(TRIM(Raw_Data!$B604))="FEMALE"),"Female","Unknown"))</f>
        <v>Unknown</v>
      </c>
      <c r="D604" t="str">
        <f>IF(TRIM(CLEAN(Raw_Data!$C604))="", "Unknown", PROPER(TRIM(Raw_Data!$C604)))</f>
        <v>Austin</v>
      </c>
      <c r="E604" t="str">
        <f>IF(TRIM(Raw_Data!$D604)="IT","IT",PROPER(TRIM(CLEAN(Raw_Data!$D604))))</f>
        <v/>
      </c>
      <c r="F604" t="str">
        <f>IF(OR(UPPER(TRIM(Raw_Data!E604))="COO",
UPPER(TRIM(Raw_Data!E604))="HR",
UPPER(TRIM(Raw_Data!E604))="CEO",
UPPER(TRIM(Raw_Data!E604))="CFO",
UPPER(TRIM(Raw_Data!E604))="CMO"),
UPPER(TRIM(Raw_Data!E604)),
PROPER(TRIM(CLEAN(Raw_Data!E604))))</f>
        <v>COO</v>
      </c>
      <c r="G604" t="str">
        <f>SUBSTITUTE(PROPER(TRIM(CLEAN(Raw_Data!$F604)))," ","-")</f>
        <v>Full-Time</v>
      </c>
      <c r="H604" t="str">
        <f>PROPER(TRIM(CLEAN(Raw_Data!$G604)))</f>
        <v>Online Portal</v>
      </c>
      <c r="I604" s="4" t="str">
        <f>TRIM(CLEAN(Raw_Data!H604))</f>
        <v>41679</v>
      </c>
      <c r="K604" t="str">
        <f>IF(Clean_Data!$I604="","Active","Exited")</f>
        <v>Active</v>
      </c>
      <c r="L604">
        <f ca="1">IF(Clean_Data!$K604="","",DATEDIF(Clean_Data!$K604,TODAY(),"Y"))</f>
        <v>27</v>
      </c>
      <c r="M604" t="str">
        <f>IF(Raw_Data!$L604="","",VALUE(SUBSTITUTE(SUBSTITUTE(TRIM(Raw_Data!$L604),"$",""),"k","000")))</f>
        <v/>
      </c>
    </row>
    <row r="605" spans="1:13" x14ac:dyDescent="0.3">
      <c r="A605" t="str">
        <f>IF(Raw_Data!$A605="","E"&amp;TEXT(ROW()-1,"00000"),Raw_Data!$A605)</f>
        <v>E00604</v>
      </c>
      <c r="B605" t="s">
        <v>912</v>
      </c>
      <c r="C605" t="str">
        <f>IF(OR(PROPER(TRIM(Raw_Data!$B605))="M",PROPER(TRIM(Raw_Data!$B605))="MALE"),"Male",
IF(OR(PROPER(TRIM(Raw_Data!$B605))="F",PROPER(TRIM(Raw_Data!$B605))="FEMALE"),"Female","Unknown"))</f>
        <v>Female</v>
      </c>
      <c r="D605" t="str">
        <f>IF(TRIM(CLEAN(Raw_Data!$C605))="", "Unknown", PROPER(TRIM(Raw_Data!$C605)))</f>
        <v>Unknown</v>
      </c>
      <c r="E605" t="str">
        <f>IF(TRIM(Raw_Data!$D605)="IT","IT",PROPER(TRIM(CLEAN(Raw_Data!$D605))))</f>
        <v>Research</v>
      </c>
      <c r="F605" t="str">
        <f>IF(OR(UPPER(TRIM(Raw_Data!E605))="COO",
UPPER(TRIM(Raw_Data!E605))="HR",
UPPER(TRIM(Raw_Data!E605))="CEO",
UPPER(TRIM(Raw_Data!E605))="CFO",
UPPER(TRIM(Raw_Data!E605))="CMO"),
UPPER(TRIM(Raw_Data!E605)),
PROPER(TRIM(CLEAN(Raw_Data!E605))))</f>
        <v>CMO</v>
      </c>
      <c r="G605" t="str">
        <f>SUBSTITUTE(PROPER(TRIM(CLEAN(Raw_Data!$F605)))," ","-")</f>
        <v>Part-Time</v>
      </c>
      <c r="H605" t="str">
        <f>PROPER(TRIM(CLEAN(Raw_Data!$G605)))</f>
        <v>Career Fairs</v>
      </c>
      <c r="I605" s="4" t="str">
        <f>TRIM(CLEAN(Raw_Data!H605))</f>
        <v>42871</v>
      </c>
      <c r="K605" t="str">
        <f>IF(Clean_Data!$I605="","Active","Exited")</f>
        <v>Active</v>
      </c>
      <c r="L605">
        <f ca="1">IF(Clean_Data!$K605="","",DATEDIF(Clean_Data!$K605,TODAY(),"Y"))</f>
        <v>44</v>
      </c>
      <c r="M605" t="str">
        <f>IF(Raw_Data!$L605="","",VALUE(SUBSTITUTE(SUBSTITUTE(TRIM(Raw_Data!$L605),"$",""),"k","000")))</f>
        <v/>
      </c>
    </row>
    <row r="606" spans="1:13" x14ac:dyDescent="0.3">
      <c r="A606" t="str">
        <f>IF(Raw_Data!$A606="","E"&amp;TEXT(ROW()-1,"00000"),Raw_Data!$A606)</f>
        <v>E00605</v>
      </c>
      <c r="B606" t="s">
        <v>913</v>
      </c>
      <c r="C606" t="str">
        <f>IF(OR(PROPER(TRIM(Raw_Data!$B606))="M",PROPER(TRIM(Raw_Data!$B606))="MALE"),"Male",
IF(OR(PROPER(TRIM(Raw_Data!$B606))="F",PROPER(TRIM(Raw_Data!$B606))="FEMALE"),"Female","Unknown"))</f>
        <v>Female</v>
      </c>
      <c r="D606" t="str">
        <f>IF(TRIM(CLEAN(Raw_Data!$C606))="", "Unknown", PROPER(TRIM(Raw_Data!$C606)))</f>
        <v>Austin</v>
      </c>
      <c r="E606" t="str">
        <f>IF(TRIM(Raw_Data!$D606)="IT","IT",PROPER(TRIM(CLEAN(Raw_Data!$D606))))</f>
        <v>Marketing</v>
      </c>
      <c r="F606" t="s">
        <v>6134</v>
      </c>
      <c r="G606" t="str">
        <f>SUBSTITUTE(PROPER(TRIM(CLEAN(Raw_Data!$F606)))," ","-")</f>
        <v/>
      </c>
      <c r="H606" t="str">
        <f>PROPER(TRIM(CLEAN(Raw_Data!$G606)))</f>
        <v>Job Boards</v>
      </c>
      <c r="I606" s="4" t="str">
        <f>TRIM(CLEAN(Raw_Data!H606))</f>
        <v>42837</v>
      </c>
      <c r="K606" t="str">
        <f>IF(Clean_Data!$I606="","Active","Exited")</f>
        <v>Exited</v>
      </c>
      <c r="L606">
        <f ca="1">IF(Clean_Data!$K606="","",DATEDIF(Clean_Data!$K606,TODAY(),"Y"))</f>
        <v>53</v>
      </c>
      <c r="M606">
        <f>IF(Raw_Data!$L606="","",VALUE(SUBSTITUTE(SUBSTITUTE(TRIM(Raw_Data!$L606),"$",""),"k","000")))</f>
        <v>89622</v>
      </c>
    </row>
    <row r="607" spans="1:13" x14ac:dyDescent="0.3">
      <c r="A607" t="str">
        <f>IF(Raw_Data!$A607="","E"&amp;TEXT(ROW()-1,"00000"),Raw_Data!$A607)</f>
        <v>E00606</v>
      </c>
      <c r="B607" t="s">
        <v>915</v>
      </c>
      <c r="C607" t="str">
        <f>IF(OR(PROPER(TRIM(Raw_Data!$B607))="M",PROPER(TRIM(Raw_Data!$B607))="MALE"),"Male",
IF(OR(PROPER(TRIM(Raw_Data!$B607))="F",PROPER(TRIM(Raw_Data!$B607))="FEMALE"),"Female","Unknown"))</f>
        <v>Male</v>
      </c>
      <c r="D607" t="str">
        <f>IF(TRIM(CLEAN(Raw_Data!$C607))="", "Unknown", PROPER(TRIM(Raw_Data!$C607)))</f>
        <v>Denver</v>
      </c>
      <c r="E607" t="str">
        <f>IF(TRIM(Raw_Data!$D607)="IT","IT",PROPER(TRIM(CLEAN(Raw_Data!$D607))))</f>
        <v>Administrative</v>
      </c>
      <c r="F607" t="str">
        <f>IF(OR(UPPER(TRIM(Raw_Data!E607))="COO",
UPPER(TRIM(Raw_Data!E607))="HR",
UPPER(TRIM(Raw_Data!E607))="CEO",
UPPER(TRIM(Raw_Data!E607))="CFO",
UPPER(TRIM(Raw_Data!E607))="CMO"),
UPPER(TRIM(Raw_Data!E607)),
PROPER(TRIM(CLEAN(Raw_Data!E607))))</f>
        <v>Developer</v>
      </c>
      <c r="G607" t="str">
        <f>SUBSTITUTE(PROPER(TRIM(CLEAN(Raw_Data!$F607)))," ","-")</f>
        <v>Hourly-Rate</v>
      </c>
      <c r="H607" t="str">
        <f>PROPER(TRIM(CLEAN(Raw_Data!$G607)))</f>
        <v>Online Portal</v>
      </c>
      <c r="I607" s="4" t="str">
        <f>TRIM(CLEAN(Raw_Data!H607))</f>
        <v>40140</v>
      </c>
      <c r="K607" t="str">
        <f>IF(Clean_Data!$I607="","Active","Exited")</f>
        <v>Active</v>
      </c>
      <c r="L607" t="str">
        <f ca="1">IF(Clean_Data!$K607="","",DATEDIF(Clean_Data!$K607,TODAY(),"Y"))</f>
        <v/>
      </c>
      <c r="M607">
        <f>IF(Raw_Data!$L607="","",VALUE(SUBSTITUTE(SUBSTITUTE(TRIM(Raw_Data!$L607),"$",""),"k","000")))</f>
        <v>79475</v>
      </c>
    </row>
    <row r="608" spans="1:13" x14ac:dyDescent="0.3">
      <c r="A608" t="str">
        <f>IF(Raw_Data!$A608="","E"&amp;TEXT(ROW()-1,"00000"),Raw_Data!$A608)</f>
        <v>E00607</v>
      </c>
      <c r="B608" t="s">
        <v>916</v>
      </c>
      <c r="C608" t="str">
        <f>IF(OR(PROPER(TRIM(Raw_Data!$B608))="M",PROPER(TRIM(Raw_Data!$B608))="MALE"),"Male",
IF(OR(PROPER(TRIM(Raw_Data!$B608))="F",PROPER(TRIM(Raw_Data!$B608))="FEMALE"),"Female","Unknown"))</f>
        <v>Unknown</v>
      </c>
      <c r="D608" t="str">
        <f>IF(TRIM(CLEAN(Raw_Data!$C608))="", "Unknown", PROPER(TRIM(Raw_Data!$C608)))</f>
        <v>Denver</v>
      </c>
      <c r="E608" t="str">
        <f>IF(TRIM(Raw_Data!$D608)="IT","IT",PROPER(TRIM(CLEAN(Raw_Data!$D608))))</f>
        <v/>
      </c>
      <c r="F608" t="str">
        <f>IF(OR(UPPER(TRIM(Raw_Data!E608))="COO",
UPPER(TRIM(Raw_Data!E608))="HR",
UPPER(TRIM(Raw_Data!E608))="CEO",
UPPER(TRIM(Raw_Data!E608))="CFO",
UPPER(TRIM(Raw_Data!E608))="CMO"),
UPPER(TRIM(Raw_Data!E608)),
PROPER(TRIM(CLEAN(Raw_Data!E608))))</f>
        <v>Analyst</v>
      </c>
      <c r="G608" t="str">
        <f>SUBSTITUTE(PROPER(TRIM(CLEAN(Raw_Data!$F608)))," ","-")</f>
        <v>Part-Time</v>
      </c>
      <c r="H608" t="str">
        <f>PROPER(TRIM(CLEAN(Raw_Data!$G608)))</f>
        <v>Online Portal</v>
      </c>
      <c r="I608" s="4" t="str">
        <f>TRIM(CLEAN(Raw_Data!H608))</f>
        <v>43039</v>
      </c>
      <c r="K608" t="str">
        <f>IF(Clean_Data!$I608="","Active","Exited")</f>
        <v>Active</v>
      </c>
      <c r="L608" t="str">
        <f ca="1">IF(Clean_Data!$K608="","",DATEDIF(Clean_Data!$K608,TODAY(),"Y"))</f>
        <v/>
      </c>
      <c r="M608">
        <f>IF(Raw_Data!$L608="","",VALUE(SUBSTITUTE(SUBSTITUTE(TRIM(Raw_Data!$L608),"$",""),"k","000")))</f>
        <v>91714</v>
      </c>
    </row>
    <row r="609" spans="1:13" x14ac:dyDescent="0.3">
      <c r="A609" t="str">
        <f>IF(Raw_Data!$A609="","E"&amp;TEXT(ROW()-1,"00000"),Raw_Data!$A609)</f>
        <v>E00608</v>
      </c>
      <c r="B609" t="s">
        <v>918</v>
      </c>
      <c r="C609" t="str">
        <f>IF(OR(PROPER(TRIM(Raw_Data!$B609))="M",PROPER(TRIM(Raw_Data!$B609))="MALE"),"Male",
IF(OR(PROPER(TRIM(Raw_Data!$B609))="F",PROPER(TRIM(Raw_Data!$B609))="FEMALE"),"Female","Unknown"))</f>
        <v>Male</v>
      </c>
      <c r="D609" t="str">
        <f>IF(TRIM(CLEAN(Raw_Data!$C609))="", "Unknown", PROPER(TRIM(Raw_Data!$C609)))</f>
        <v>New York</v>
      </c>
      <c r="E609" t="str">
        <f>IF(TRIM(Raw_Data!$D609)="IT","IT",PROPER(TRIM(CLEAN(Raw_Data!$D609))))</f>
        <v>IT</v>
      </c>
      <c r="F609" s="2" t="str">
        <f>UPPER(LEFT(Raw_Data!E609,2))&amp;MID(PROPER(Raw_Data!E609),3,LEN(Raw_Data!E609))</f>
        <v>HR Manager</v>
      </c>
      <c r="G609" t="str">
        <f>SUBSTITUTE(PROPER(TRIM(CLEAN(Raw_Data!$F609)))," ","-")</f>
        <v>Part-Time</v>
      </c>
      <c r="H609" t="str">
        <f>PROPER(TRIM(CLEAN(Raw_Data!$G609)))</f>
        <v>Recruiting Agency</v>
      </c>
      <c r="I609" s="4" t="str">
        <f>TRIM(CLEAN(Raw_Data!H609))</f>
        <v>41553</v>
      </c>
      <c r="K609" t="str">
        <f>IF(Clean_Data!$I609="","Active","Exited")</f>
        <v>Active</v>
      </c>
      <c r="L609">
        <f ca="1">IF(Clean_Data!$K609="","",DATEDIF(Clean_Data!$K609,TODAY(),"Y"))</f>
        <v>59</v>
      </c>
      <c r="M609">
        <f>IF(Raw_Data!$L609="","",VALUE(SUBSTITUTE(SUBSTITUTE(TRIM(Raw_Data!$L609),"$",""),"k","000")))</f>
        <v>112259</v>
      </c>
    </row>
    <row r="610" spans="1:13" x14ac:dyDescent="0.3">
      <c r="A610" t="str">
        <f>IF(Raw_Data!$A610="","E"&amp;TEXT(ROW()-1,"00000"),Raw_Data!$A610)</f>
        <v>E00609</v>
      </c>
      <c r="B610" t="s">
        <v>919</v>
      </c>
      <c r="C610" t="str">
        <f>IF(OR(PROPER(TRIM(Raw_Data!$B610))="M",PROPER(TRIM(Raw_Data!$B610))="MALE"),"Male",
IF(OR(PROPER(TRIM(Raw_Data!$B610))="F",PROPER(TRIM(Raw_Data!$B610))="FEMALE"),"Female","Unknown"))</f>
        <v>Female</v>
      </c>
      <c r="D610" t="str">
        <f>IF(TRIM(CLEAN(Raw_Data!$C610))="", "Unknown", PROPER(TRIM(Raw_Data!$C610)))</f>
        <v>Austin</v>
      </c>
      <c r="E610" t="str">
        <f>IF(TRIM(Raw_Data!$D610)="IT","IT",PROPER(TRIM(CLEAN(Raw_Data!$D610))))</f>
        <v>Administrative</v>
      </c>
      <c r="F610" s="2" t="str">
        <f>UPPER(LEFT(Raw_Data!E610,2))&amp;MID(PROPER(Raw_Data!E610),3,LEN(Raw_Data!E610))</f>
        <v>HR Manager</v>
      </c>
      <c r="G610" t="str">
        <f>SUBSTITUTE(PROPER(TRIM(CLEAN(Raw_Data!$F610)))," ","-")</f>
        <v>Full-Time</v>
      </c>
      <c r="H610" t="str">
        <f>PROPER(TRIM(CLEAN(Raw_Data!$G610)))</f>
        <v/>
      </c>
      <c r="I610" s="4" t="str">
        <f>TRIM(CLEAN(Raw_Data!H610))</f>
        <v>43316</v>
      </c>
      <c r="K610" t="str">
        <f>IF(Clean_Data!$I610="","Active","Exited")</f>
        <v>Exited</v>
      </c>
      <c r="L610">
        <f ca="1">IF(Clean_Data!$K610="","",DATEDIF(Clean_Data!$K610,TODAY(),"Y"))</f>
        <v>61</v>
      </c>
      <c r="M610" t="str">
        <f>IF(Raw_Data!$L610="","",VALUE(SUBSTITUTE(SUBSTITUTE(TRIM(Raw_Data!$L610),"$",""),"k","000")))</f>
        <v/>
      </c>
    </row>
    <row r="611" spans="1:13" x14ac:dyDescent="0.3">
      <c r="A611" t="str">
        <f>IF(Raw_Data!$A611="","E"&amp;TEXT(ROW()-1,"00000"),Raw_Data!$A611)</f>
        <v>E00610</v>
      </c>
      <c r="B611" t="s">
        <v>920</v>
      </c>
      <c r="C611" t="str">
        <f>IF(OR(PROPER(TRIM(Raw_Data!$B611))="M",PROPER(TRIM(Raw_Data!$B611))="MALE"),"Male",
IF(OR(PROPER(TRIM(Raw_Data!$B611))="F",PROPER(TRIM(Raw_Data!$B611))="FEMALE"),"Female","Unknown"))</f>
        <v>Unknown</v>
      </c>
      <c r="D611" t="str">
        <f>IF(TRIM(CLEAN(Raw_Data!$C611))="", "Unknown", PROPER(TRIM(Raw_Data!$C611)))</f>
        <v>Seattle</v>
      </c>
      <c r="E611" t="str">
        <f>IF(TRIM(Raw_Data!$D611)="IT","IT",PROPER(TRIM(CLEAN(Raw_Data!$D611))))</f>
        <v>Marketing</v>
      </c>
      <c r="F611" t="str">
        <f>IF(OR(UPPER(TRIM(Raw_Data!E611))="COO",
UPPER(TRIM(Raw_Data!E611))="HR",
UPPER(TRIM(Raw_Data!E611))="CEO",
UPPER(TRIM(Raw_Data!E611))="CFO",
UPPER(TRIM(Raw_Data!E611))="CMO"),
UPPER(TRIM(Raw_Data!E611)),
PROPER(TRIM(CLEAN(Raw_Data!E611))))</f>
        <v>CEO</v>
      </c>
      <c r="G611" t="str">
        <f>SUBSTITUTE(PROPER(TRIM(CLEAN(Raw_Data!$F611)))," ","-")</f>
        <v>Part-Time</v>
      </c>
      <c r="H611" t="str">
        <f>PROPER(TRIM(CLEAN(Raw_Data!$G611)))</f>
        <v>Career Fairs</v>
      </c>
      <c r="I611" s="4" t="str">
        <f>TRIM(CLEAN(Raw_Data!H611))</f>
        <v>41553</v>
      </c>
      <c r="K611" t="str">
        <f>IF(Clean_Data!$I611="","Active","Exited")</f>
        <v>Exited</v>
      </c>
      <c r="L611">
        <f ca="1">IF(Clean_Data!$K611="","",DATEDIF(Clean_Data!$K611,TODAY(),"Y"))</f>
        <v>61</v>
      </c>
      <c r="M611" t="str">
        <f>IF(Raw_Data!$L611="","",VALUE(SUBSTITUTE(SUBSTITUTE(TRIM(Raw_Data!$L611),"$",""),"k","000")))</f>
        <v/>
      </c>
    </row>
    <row r="612" spans="1:13" x14ac:dyDescent="0.3">
      <c r="A612" t="str">
        <f>IF(Raw_Data!$A612="","E"&amp;TEXT(ROW()-1,"00000"),Raw_Data!$A612)</f>
        <v>E00611</v>
      </c>
      <c r="B612" t="s">
        <v>922</v>
      </c>
      <c r="C612" t="str">
        <f>IF(OR(PROPER(TRIM(Raw_Data!$B612))="M",PROPER(TRIM(Raw_Data!$B612))="MALE"),"Male",
IF(OR(PROPER(TRIM(Raw_Data!$B612))="F",PROPER(TRIM(Raw_Data!$B612))="FEMALE"),"Female","Unknown"))</f>
        <v>Female</v>
      </c>
      <c r="D612" t="str">
        <f>IF(TRIM(CLEAN(Raw_Data!$C612))="", "Unknown", PROPER(TRIM(Raw_Data!$C612)))</f>
        <v>Austin</v>
      </c>
      <c r="E612" t="str">
        <f>IF(TRIM(Raw_Data!$D612)="IT","IT",PROPER(TRIM(CLEAN(Raw_Data!$D612))))</f>
        <v>Sales</v>
      </c>
      <c r="F612" t="str">
        <f>IF(OR(UPPER(TRIM(Raw_Data!E612))="COO",
UPPER(TRIM(Raw_Data!E612))="HR",
UPPER(TRIM(Raw_Data!E612))="CEO",
UPPER(TRIM(Raw_Data!E612))="CFO",
UPPER(TRIM(Raw_Data!E612))="CMO"),
UPPER(TRIM(Raw_Data!E612)),
PROPER(TRIM(CLEAN(Raw_Data!E612))))</f>
        <v>Analyst</v>
      </c>
      <c r="G612" t="str">
        <f>SUBSTITUTE(PROPER(TRIM(CLEAN(Raw_Data!$F612)))," ","-")</f>
        <v>Hourly-Rate</v>
      </c>
      <c r="H612" t="str">
        <f>PROPER(TRIM(CLEAN(Raw_Data!$G612)))</f>
        <v>Organic</v>
      </c>
      <c r="I612" s="4" t="str">
        <f>TRIM(CLEAN(Raw_Data!H612))</f>
        <v>43240</v>
      </c>
      <c r="K612" t="str">
        <f>IF(Clean_Data!$I612="","Active","Exited")</f>
        <v>Exited</v>
      </c>
      <c r="L612">
        <f ca="1">IF(Clean_Data!$K612="","",DATEDIF(Clean_Data!$K612,TODAY(),"Y"))</f>
        <v>21</v>
      </c>
      <c r="M612">
        <f>IF(Raw_Data!$L612="","",VALUE(SUBSTITUTE(SUBSTITUTE(TRIM(Raw_Data!$L612),"$",""),"k","000")))</f>
        <v>33000</v>
      </c>
    </row>
    <row r="613" spans="1:13" x14ac:dyDescent="0.3">
      <c r="A613" t="str">
        <f>IF(Raw_Data!$A613="","E"&amp;TEXT(ROW()-1,"00000"),Raw_Data!$A613)</f>
        <v>E00612</v>
      </c>
      <c r="B613" t="s">
        <v>923</v>
      </c>
      <c r="C613" t="str">
        <f>IF(OR(PROPER(TRIM(Raw_Data!$B613))="M",PROPER(TRIM(Raw_Data!$B613))="MALE"),"Male",
IF(OR(PROPER(TRIM(Raw_Data!$B613))="F",PROPER(TRIM(Raw_Data!$B613))="FEMALE"),"Female","Unknown"))</f>
        <v>Male</v>
      </c>
      <c r="D613" t="str">
        <f>IF(TRIM(CLEAN(Raw_Data!$C613))="", "Unknown", PROPER(TRIM(Raw_Data!$C613)))</f>
        <v>Denver</v>
      </c>
      <c r="E613" t="str">
        <f>IF(TRIM(Raw_Data!$D613)="IT","IT",PROPER(TRIM(CLEAN(Raw_Data!$D613))))</f>
        <v>IT</v>
      </c>
      <c r="F613" t="str">
        <f>IF(OR(UPPER(TRIM(Raw_Data!E613))="COO",
UPPER(TRIM(Raw_Data!E613))="HR",
UPPER(TRIM(Raw_Data!E613))="CEO",
UPPER(TRIM(Raw_Data!E613))="CFO",
UPPER(TRIM(Raw_Data!E613))="CMO"),
UPPER(TRIM(Raw_Data!E613)),
PROPER(TRIM(CLEAN(Raw_Data!E613))))</f>
        <v>Engineer</v>
      </c>
      <c r="G613" t="str">
        <f>SUBSTITUTE(PROPER(TRIM(CLEAN(Raw_Data!$F613)))," ","-")</f>
        <v>Hourly-Rate</v>
      </c>
      <c r="H613" t="str">
        <f>PROPER(TRIM(CLEAN(Raw_Data!$G613)))</f>
        <v>Online Portal</v>
      </c>
      <c r="I613" s="4" t="str">
        <f>TRIM(CLEAN(Raw_Data!H613))</f>
        <v>42746</v>
      </c>
      <c r="K613" t="str">
        <f>IF(Clean_Data!$I613="","Active","Exited")</f>
        <v>Active</v>
      </c>
      <c r="L613">
        <f ca="1">IF(Clean_Data!$K613="","",DATEDIF(Clean_Data!$K613,TODAY(),"Y"))</f>
        <v>27</v>
      </c>
      <c r="M613">
        <f>IF(Raw_Data!$L613="","",VALUE(SUBSTITUTE(SUBSTITUTE(TRIM(Raw_Data!$L613),"$",""),"k","000")))</f>
        <v>55350</v>
      </c>
    </row>
    <row r="614" spans="1:13" x14ac:dyDescent="0.3">
      <c r="A614" t="str">
        <f>IF(Raw_Data!$A614="","E"&amp;TEXT(ROW()-1,"00000"),Raw_Data!$A614)</f>
        <v>E00613</v>
      </c>
      <c r="B614" t="s">
        <v>924</v>
      </c>
      <c r="C614" t="str">
        <f>IF(OR(PROPER(TRIM(Raw_Data!$B614))="M",PROPER(TRIM(Raw_Data!$B614))="MALE"),"Male",
IF(OR(PROPER(TRIM(Raw_Data!$B614))="F",PROPER(TRIM(Raw_Data!$B614))="FEMALE"),"Female","Unknown"))</f>
        <v>Female</v>
      </c>
      <c r="D614" t="str">
        <f>IF(TRIM(CLEAN(Raw_Data!$C614))="", "Unknown", PROPER(TRIM(Raw_Data!$C614)))</f>
        <v>New York</v>
      </c>
      <c r="E614" t="str">
        <f>IF(TRIM(Raw_Data!$D614)="IT","IT",PROPER(TRIM(CLEAN(Raw_Data!$D614))))</f>
        <v>Accounting And Finance</v>
      </c>
      <c r="F614" t="str">
        <f>IF(OR(UPPER(TRIM(Raw_Data!E614))="COO",
UPPER(TRIM(Raw_Data!E614))="HR",
UPPER(TRIM(Raw_Data!E614))="CEO",
UPPER(TRIM(Raw_Data!E614))="CFO",
UPPER(TRIM(Raw_Data!E614))="CMO"),
UPPER(TRIM(Raw_Data!E614)),
PROPER(TRIM(CLEAN(Raw_Data!E614))))</f>
        <v>COO</v>
      </c>
      <c r="G614" t="str">
        <f>SUBSTITUTE(PROPER(TRIM(CLEAN(Raw_Data!$F614)))," ","-")</f>
        <v>Full-Time</v>
      </c>
      <c r="H614" t="str">
        <f>PROPER(TRIM(CLEAN(Raw_Data!$G614)))</f>
        <v>Career Fairs</v>
      </c>
      <c r="I614" s="4" t="str">
        <f>TRIM(CLEAN(Raw_Data!H614))</f>
        <v>43311</v>
      </c>
      <c r="K614" t="str">
        <f>IF(Clean_Data!$I614="","Active","Exited")</f>
        <v>Active</v>
      </c>
      <c r="L614">
        <f ca="1">IF(Clean_Data!$K614="","",DATEDIF(Clean_Data!$K614,TODAY(),"Y"))</f>
        <v>43</v>
      </c>
      <c r="M614">
        <f>IF(Raw_Data!$L614="","",VALUE(SUBSTITUTE(SUBSTITUTE(TRIM(Raw_Data!$L614),"$",""),"k","000")))</f>
        <v>96007</v>
      </c>
    </row>
    <row r="615" spans="1:13" x14ac:dyDescent="0.3">
      <c r="A615" t="str">
        <f>IF(Raw_Data!$A615="","E"&amp;TEXT(ROW()-1,"00000"),Raw_Data!$A615)</f>
        <v>E00614</v>
      </c>
      <c r="B615" t="s">
        <v>926</v>
      </c>
      <c r="C615" t="str">
        <f>IF(OR(PROPER(TRIM(Raw_Data!$B615))="M",PROPER(TRIM(Raw_Data!$B615))="MALE"),"Male",
IF(OR(PROPER(TRIM(Raw_Data!$B615))="F",PROPER(TRIM(Raw_Data!$B615))="FEMALE"),"Female","Unknown"))</f>
        <v>Unknown</v>
      </c>
      <c r="D615" t="str">
        <f>IF(TRIM(CLEAN(Raw_Data!$C615))="", "Unknown", PROPER(TRIM(Raw_Data!$C615)))</f>
        <v>San Diego</v>
      </c>
      <c r="E615" t="str">
        <f>IF(TRIM(Raw_Data!$D615)="IT","IT",PROPER(TRIM(CLEAN(Raw_Data!$D615))))</f>
        <v>Marketing</v>
      </c>
      <c r="F615" t="str">
        <f>IF(OR(UPPER(TRIM(Raw_Data!E615))="COO",
UPPER(TRIM(Raw_Data!E615))="HR",
UPPER(TRIM(Raw_Data!E615))="CEO",
UPPER(TRIM(Raw_Data!E615))="CFO",
UPPER(TRIM(Raw_Data!E615))="CMO"),
UPPER(TRIM(Raw_Data!E615)),
PROPER(TRIM(CLEAN(Raw_Data!E615))))</f>
        <v>CEO</v>
      </c>
      <c r="G615" t="str">
        <f>SUBSTITUTE(PROPER(TRIM(CLEAN(Raw_Data!$F615)))," ","-")</f>
        <v/>
      </c>
      <c r="H615" t="str">
        <f>PROPER(TRIM(CLEAN(Raw_Data!$G615)))</f>
        <v>Career Fairs</v>
      </c>
      <c r="I615" s="4" t="str">
        <f>TRIM(CLEAN(Raw_Data!H615))</f>
        <v>43585</v>
      </c>
      <c r="K615" t="str">
        <f>IF(Clean_Data!$I615="","Active","Exited")</f>
        <v>Active</v>
      </c>
      <c r="L615">
        <f ca="1">IF(Clean_Data!$K615="","",DATEDIF(Clean_Data!$K615,TODAY(),"Y"))</f>
        <v>31</v>
      </c>
      <c r="M615">
        <f>IF(Raw_Data!$L615="","",VALUE(SUBSTITUTE(SUBSTITUTE(TRIM(Raw_Data!$L615),"$",""),"k","000")))</f>
        <v>67000</v>
      </c>
    </row>
    <row r="616" spans="1:13" x14ac:dyDescent="0.3">
      <c r="A616" t="str">
        <f>IF(Raw_Data!$A616="","E"&amp;TEXT(ROW()-1,"00000"),Raw_Data!$A616)</f>
        <v>E00615</v>
      </c>
      <c r="B616" t="s">
        <v>927</v>
      </c>
      <c r="C616" t="str">
        <f>IF(OR(PROPER(TRIM(Raw_Data!$B616))="M",PROPER(TRIM(Raw_Data!$B616))="MALE"),"Male",
IF(OR(PROPER(TRIM(Raw_Data!$B616))="F",PROPER(TRIM(Raw_Data!$B616))="FEMALE"),"Female","Unknown"))</f>
        <v>Female</v>
      </c>
      <c r="D616" t="str">
        <f>IF(TRIM(CLEAN(Raw_Data!$C616))="", "Unknown", PROPER(TRIM(Raw_Data!$C616)))</f>
        <v>New York</v>
      </c>
      <c r="E616" t="str">
        <f>IF(TRIM(Raw_Data!$D616)="IT","IT",PROPER(TRIM(CLEAN(Raw_Data!$D616))))</f>
        <v>Accounting And Finance</v>
      </c>
      <c r="F616" t="str">
        <f>IF(OR(UPPER(TRIM(Raw_Data!E616))="COO",
UPPER(TRIM(Raw_Data!E616))="HR",
UPPER(TRIM(Raw_Data!E616))="CEO",
UPPER(TRIM(Raw_Data!E616))="CFO",
UPPER(TRIM(Raw_Data!E616))="CMO"),
UPPER(TRIM(Raw_Data!E616)),
PROPER(TRIM(CLEAN(Raw_Data!E616))))</f>
        <v>CEO</v>
      </c>
      <c r="G616" t="str">
        <f>SUBSTITUTE(PROPER(TRIM(CLEAN(Raw_Data!$F616)))," ","-")</f>
        <v>Full-Time</v>
      </c>
      <c r="H616" t="str">
        <f>PROPER(TRIM(CLEAN(Raw_Data!$G616)))</f>
        <v>Career Fairs</v>
      </c>
      <c r="I616" s="4" t="str">
        <f>TRIM(CLEAN(Raw_Data!H616))</f>
        <v>39971</v>
      </c>
      <c r="K616" t="str">
        <f>IF(Clean_Data!$I616="","Active","Exited")</f>
        <v>Active</v>
      </c>
      <c r="L616">
        <f ca="1">IF(Clean_Data!$K616="","",DATEDIF(Clean_Data!$K616,TODAY(),"Y"))</f>
        <v>32</v>
      </c>
      <c r="M616" t="str">
        <f>IF(Raw_Data!$L616="","",VALUE(SUBSTITUTE(SUBSTITUTE(TRIM(Raw_Data!$L616),"$",""),"k","000")))</f>
        <v/>
      </c>
    </row>
    <row r="617" spans="1:13" x14ac:dyDescent="0.3">
      <c r="A617" t="str">
        <f>IF(Raw_Data!$A617="","E"&amp;TEXT(ROW()-1,"00000"),Raw_Data!$A617)</f>
        <v>E00616</v>
      </c>
      <c r="B617" t="s">
        <v>929</v>
      </c>
      <c r="C617" t="str">
        <f>IF(OR(PROPER(TRIM(Raw_Data!$B617))="M",PROPER(TRIM(Raw_Data!$B617))="MALE"),"Male",
IF(OR(PROPER(TRIM(Raw_Data!$B617))="F",PROPER(TRIM(Raw_Data!$B617))="FEMALE"),"Female","Unknown"))</f>
        <v>Female</v>
      </c>
      <c r="D617" t="str">
        <f>IF(TRIM(CLEAN(Raw_Data!$C617))="", "Unknown", PROPER(TRIM(Raw_Data!$C617)))</f>
        <v>Denver</v>
      </c>
      <c r="E617" t="str">
        <f>IF(TRIM(Raw_Data!$D617)="IT","IT",PROPER(TRIM(CLEAN(Raw_Data!$D617))))</f>
        <v>Sales</v>
      </c>
      <c r="F617" t="str">
        <f>IF(OR(UPPER(TRIM(Raw_Data!E617))="COO",
UPPER(TRIM(Raw_Data!E617))="HR",
UPPER(TRIM(Raw_Data!E617))="CEO",
UPPER(TRIM(Raw_Data!E617))="CFO",
UPPER(TRIM(Raw_Data!E617))="CMO"),
UPPER(TRIM(Raw_Data!E617)),
PROPER(TRIM(CLEAN(Raw_Data!E617))))</f>
        <v>Marketing Manager</v>
      </c>
      <c r="G617" t="str">
        <f>SUBSTITUTE(PROPER(TRIM(CLEAN(Raw_Data!$F617)))," ","-")</f>
        <v>Part-Time</v>
      </c>
      <c r="H617" t="str">
        <f>PROPER(TRIM(CLEAN(Raw_Data!$G617)))</f>
        <v/>
      </c>
      <c r="I617" s="4" t="str">
        <f>TRIM(CLEAN(Raw_Data!H617))</f>
        <v>42866</v>
      </c>
      <c r="K617" t="str">
        <f>IF(Clean_Data!$I617="","Active","Exited")</f>
        <v>Exited</v>
      </c>
      <c r="L617">
        <f ca="1">IF(Clean_Data!$K617="","",DATEDIF(Clean_Data!$K617,TODAY(),"Y"))</f>
        <v>32</v>
      </c>
      <c r="M617">
        <f>IF(Raw_Data!$L617="","",VALUE(SUBSTITUTE(SUBSTITUTE(TRIM(Raw_Data!$L617),"$",""),"k","000")))</f>
        <v>63000</v>
      </c>
    </row>
    <row r="618" spans="1:13" x14ac:dyDescent="0.3">
      <c r="A618" t="str">
        <f>IF(Raw_Data!$A618="","E"&amp;TEXT(ROW()-1,"00000"),Raw_Data!$A618)</f>
        <v>E00617</v>
      </c>
      <c r="B618" t="s">
        <v>930</v>
      </c>
      <c r="C618" t="str">
        <f>IF(OR(PROPER(TRIM(Raw_Data!$B618))="M",PROPER(TRIM(Raw_Data!$B618))="MALE"),"Male",
IF(OR(PROPER(TRIM(Raw_Data!$B618))="F",PROPER(TRIM(Raw_Data!$B618))="FEMALE"),"Female","Unknown"))</f>
        <v>Female</v>
      </c>
      <c r="D618" t="str">
        <f>IF(TRIM(CLEAN(Raw_Data!$C618))="", "Unknown", PROPER(TRIM(Raw_Data!$C618)))</f>
        <v>Austin</v>
      </c>
      <c r="E618" t="str">
        <f>IF(TRIM(Raw_Data!$D618)="IT","IT",PROPER(TRIM(CLEAN(Raw_Data!$D618))))</f>
        <v>IT</v>
      </c>
      <c r="F618" t="str">
        <f>IF(OR(UPPER(TRIM(Raw_Data!E618))="COO",
UPPER(TRIM(Raw_Data!E618))="HR",
UPPER(TRIM(Raw_Data!E618))="CEO",
UPPER(TRIM(Raw_Data!E618))="CFO",
UPPER(TRIM(Raw_Data!E618))="CMO"),
UPPER(TRIM(Raw_Data!E618)),
PROPER(TRIM(CLEAN(Raw_Data!E618))))</f>
        <v>Developer</v>
      </c>
      <c r="G618" t="str">
        <f>SUBSTITUTE(PROPER(TRIM(CLEAN(Raw_Data!$F618)))," ","-")</f>
        <v>Full-Time</v>
      </c>
      <c r="H618" t="str">
        <f>PROPER(TRIM(CLEAN(Raw_Data!$G618)))</f>
        <v>Job Boards</v>
      </c>
      <c r="I618" s="4" t="str">
        <f>TRIM(CLEAN(Raw_Data!H618))</f>
        <v>43528</v>
      </c>
      <c r="K618" t="str">
        <f>IF(Clean_Data!$I618="","Active","Exited")</f>
        <v>Active</v>
      </c>
      <c r="L618">
        <f ca="1">IF(Clean_Data!$K618="","",DATEDIF(Clean_Data!$K618,TODAY(),"Y"))</f>
        <v>42</v>
      </c>
      <c r="M618" t="str">
        <f>IF(Raw_Data!$L618="","",VALUE(SUBSTITUTE(SUBSTITUTE(TRIM(Raw_Data!$L618),"$",""),"k","000")))</f>
        <v/>
      </c>
    </row>
    <row r="619" spans="1:13" x14ac:dyDescent="0.3">
      <c r="A619" t="str">
        <f>IF(Raw_Data!$A619="","E"&amp;TEXT(ROW()-1,"00000"),Raw_Data!$A619)</f>
        <v>E00618</v>
      </c>
      <c r="B619" t="s">
        <v>6060</v>
      </c>
      <c r="C619" t="str">
        <f>IF(OR(PROPER(TRIM(Raw_Data!$B619))="M",PROPER(TRIM(Raw_Data!$B619))="MALE"),"Male",
IF(OR(PROPER(TRIM(Raw_Data!$B619))="F",PROPER(TRIM(Raw_Data!$B619))="FEMALE"),"Female","Unknown"))</f>
        <v>Male</v>
      </c>
      <c r="D619" t="str">
        <f>IF(TRIM(CLEAN(Raw_Data!$C619))="", "Unknown", PROPER(TRIM(Raw_Data!$C619)))</f>
        <v>Austin</v>
      </c>
      <c r="E619" t="str">
        <f>IF(TRIM(Raw_Data!$D619)="IT","IT",PROPER(TRIM(CLEAN(Raw_Data!$D619))))</f>
        <v>Sales</v>
      </c>
      <c r="F619" t="str">
        <f>IF(OR(UPPER(TRIM(Raw_Data!E619))="COO",
UPPER(TRIM(Raw_Data!E619))="HR",
UPPER(TRIM(Raw_Data!E619))="CEO",
UPPER(TRIM(Raw_Data!E619))="CFO",
UPPER(TRIM(Raw_Data!E619))="CMO"),
UPPER(TRIM(Raw_Data!E619)),
PROPER(TRIM(CLEAN(Raw_Data!E619))))</f>
        <v>Copywriter</v>
      </c>
      <c r="G619" t="str">
        <f>SUBSTITUTE(PROPER(TRIM(CLEAN(Raw_Data!$F619)))," ","-")</f>
        <v>Full-Time</v>
      </c>
      <c r="H619" t="str">
        <f>PROPER(TRIM(CLEAN(Raw_Data!$G619)))</f>
        <v>Organic</v>
      </c>
      <c r="I619" s="4" t="str">
        <f>TRIM(CLEAN(Raw_Data!H619))</f>
        <v>43375</v>
      </c>
      <c r="K619" t="str">
        <f>IF(Clean_Data!$I619="","Active","Exited")</f>
        <v>Active</v>
      </c>
      <c r="L619">
        <f ca="1">IF(Clean_Data!$K619="","",DATEDIF(Clean_Data!$K619,TODAY(),"Y"))</f>
        <v>59</v>
      </c>
      <c r="M619">
        <f>IF(Raw_Data!$L619="","",VALUE(SUBSTITUTE(SUBSTITUTE(TRIM(Raw_Data!$L619),"$",""),"k","000")))</f>
        <v>30492</v>
      </c>
    </row>
    <row r="620" spans="1:13" x14ac:dyDescent="0.3">
      <c r="A620" t="str">
        <f>IF(Raw_Data!$A620="","E"&amp;TEXT(ROW()-1,"00000"),Raw_Data!$A620)</f>
        <v>E00619</v>
      </c>
      <c r="B620" t="s">
        <v>933</v>
      </c>
      <c r="C620" t="str">
        <f>IF(OR(PROPER(TRIM(Raw_Data!$B620))="M",PROPER(TRIM(Raw_Data!$B620))="MALE"),"Male",
IF(OR(PROPER(TRIM(Raw_Data!$B620))="F",PROPER(TRIM(Raw_Data!$B620))="FEMALE"),"Female","Unknown"))</f>
        <v>Female</v>
      </c>
      <c r="D620" t="str">
        <f>IF(TRIM(CLEAN(Raw_Data!$C620))="", "Unknown", PROPER(TRIM(Raw_Data!$C620)))</f>
        <v>Austin</v>
      </c>
      <c r="E620" t="str">
        <f>IF(TRIM(Raw_Data!$D620)="IT","IT",PROPER(TRIM(CLEAN(Raw_Data!$D620))))</f>
        <v>Sales</v>
      </c>
      <c r="F620" t="s">
        <v>6134</v>
      </c>
      <c r="G620" t="str">
        <f>SUBSTITUTE(PROPER(TRIM(CLEAN(Raw_Data!$F620)))," ","-")</f>
        <v>Part-Time</v>
      </c>
      <c r="H620" t="str">
        <f>PROPER(TRIM(CLEAN(Raw_Data!$G620)))</f>
        <v>Organic</v>
      </c>
      <c r="I620" s="4" t="str">
        <f>TRIM(CLEAN(Raw_Data!H620))</f>
        <v>40371</v>
      </c>
      <c r="K620" t="str">
        <f>IF(Clean_Data!$I620="","Active","Exited")</f>
        <v>Exited</v>
      </c>
      <c r="L620">
        <f ca="1">IF(Clean_Data!$K620="","",DATEDIF(Clean_Data!$K620,TODAY(),"Y"))</f>
        <v>61</v>
      </c>
      <c r="M620">
        <f>IF(Raw_Data!$L620="","",VALUE(SUBSTITUTE(SUBSTITUTE(TRIM(Raw_Data!$L620),"$",""),"k","000")))</f>
        <v>94662</v>
      </c>
    </row>
    <row r="621" spans="1:13" x14ac:dyDescent="0.3">
      <c r="A621" t="str">
        <f>IF(Raw_Data!$A621="","E"&amp;TEXT(ROW()-1,"00000"),Raw_Data!$A621)</f>
        <v>E00620</v>
      </c>
      <c r="B621" t="s">
        <v>935</v>
      </c>
      <c r="C621" t="str">
        <f>IF(OR(PROPER(TRIM(Raw_Data!$B621))="M",PROPER(TRIM(Raw_Data!$B621))="MALE"),"Male",
IF(OR(PROPER(TRIM(Raw_Data!$B621))="F",PROPER(TRIM(Raw_Data!$B621))="FEMALE"),"Female","Unknown"))</f>
        <v>Female</v>
      </c>
      <c r="D621" t="str">
        <f>IF(TRIM(CLEAN(Raw_Data!$C621))="", "Unknown", PROPER(TRIM(Raw_Data!$C621)))</f>
        <v>New York</v>
      </c>
      <c r="E621" t="str">
        <f>IF(TRIM(Raw_Data!$D621)="IT","IT",PROPER(TRIM(CLEAN(Raw_Data!$D621))))</f>
        <v>Human Resources</v>
      </c>
      <c r="F621" t="str">
        <f>IF(OR(UPPER(TRIM(Raw_Data!E621))="COO",
UPPER(TRIM(Raw_Data!E621))="HR",
UPPER(TRIM(Raw_Data!E621))="CEO",
UPPER(TRIM(Raw_Data!E621))="CFO",
UPPER(TRIM(Raw_Data!E621))="CMO"),
UPPER(TRIM(Raw_Data!E621)),
PROPER(TRIM(CLEAN(Raw_Data!E621))))</f>
        <v>Accountant</v>
      </c>
      <c r="G621" t="str">
        <f>SUBSTITUTE(PROPER(TRIM(CLEAN(Raw_Data!$F621)))," ","-")</f>
        <v>Part-Time</v>
      </c>
      <c r="H621" t="str">
        <f>PROPER(TRIM(CLEAN(Raw_Data!$G621)))</f>
        <v>Online Portal</v>
      </c>
      <c r="I621" s="4" t="str">
        <f>TRIM(CLEAN(Raw_Data!H621))</f>
        <v>40098</v>
      </c>
      <c r="K621" t="str">
        <f>IF(Clean_Data!$I621="","Active","Exited")</f>
        <v>Active</v>
      </c>
      <c r="L621">
        <f ca="1">IF(Clean_Data!$K621="","",DATEDIF(Clean_Data!$K621,TODAY(),"Y"))</f>
        <v>27</v>
      </c>
      <c r="M621">
        <f>IF(Raw_Data!$L621="","",VALUE(SUBSTITUTE(SUBSTITUTE(TRIM(Raw_Data!$L621),"$",""),"k","000")))</f>
        <v>45906</v>
      </c>
    </row>
    <row r="622" spans="1:13" x14ac:dyDescent="0.3">
      <c r="A622" t="str">
        <f>IF(Raw_Data!$A622="","E"&amp;TEXT(ROW()-1,"00000"),Raw_Data!$A622)</f>
        <v>E00621</v>
      </c>
      <c r="B622" t="s">
        <v>936</v>
      </c>
      <c r="C622" t="str">
        <f>IF(OR(PROPER(TRIM(Raw_Data!$B622))="M",PROPER(TRIM(Raw_Data!$B622))="MALE"),"Male",
IF(OR(PROPER(TRIM(Raw_Data!$B622))="F",PROPER(TRIM(Raw_Data!$B622))="FEMALE"),"Female","Unknown"))</f>
        <v>Unknown</v>
      </c>
      <c r="D622" t="str">
        <f>IF(TRIM(CLEAN(Raw_Data!$C622))="", "Unknown", PROPER(TRIM(Raw_Data!$C622)))</f>
        <v>San Diego</v>
      </c>
      <c r="E622" t="str">
        <f>IF(TRIM(Raw_Data!$D622)="IT","IT",PROPER(TRIM(CLEAN(Raw_Data!$D622))))</f>
        <v>IT</v>
      </c>
      <c r="F622" t="str">
        <f>IF(OR(UPPER(TRIM(Raw_Data!E622))="COO",
UPPER(TRIM(Raw_Data!E622))="HR",
UPPER(TRIM(Raw_Data!E622))="CEO",
UPPER(TRIM(Raw_Data!E622))="CFO",
UPPER(TRIM(Raw_Data!E622))="CMO"),
UPPER(TRIM(Raw_Data!E622)),
PROPER(TRIM(CLEAN(Raw_Data!E622))))</f>
        <v>COO</v>
      </c>
      <c r="G622" t="str">
        <f>SUBSTITUTE(PROPER(TRIM(CLEAN(Raw_Data!$F622)))," ","-")</f>
        <v/>
      </c>
      <c r="H622" t="str">
        <f>PROPER(TRIM(CLEAN(Raw_Data!$G622)))</f>
        <v>Job Boards</v>
      </c>
      <c r="I622" s="4" t="str">
        <f>TRIM(CLEAN(Raw_Data!H622))</f>
        <v>43057</v>
      </c>
      <c r="K622" t="str">
        <f>IF(Clean_Data!$I622="","Active","Exited")</f>
        <v>Exited</v>
      </c>
      <c r="L622">
        <f ca="1">IF(Clean_Data!$K622="","",DATEDIF(Clean_Data!$K622,TODAY(),"Y"))</f>
        <v>61</v>
      </c>
      <c r="M622" t="str">
        <f>IF(Raw_Data!$L622="","",VALUE(SUBSTITUTE(SUBSTITUTE(TRIM(Raw_Data!$L622),"$",""),"k","000")))</f>
        <v/>
      </c>
    </row>
    <row r="623" spans="1:13" x14ac:dyDescent="0.3">
      <c r="A623" t="str">
        <f>IF(Raw_Data!$A623="","E"&amp;TEXT(ROW()-1,"00000"),Raw_Data!$A623)</f>
        <v>E00622</v>
      </c>
      <c r="B623" t="s">
        <v>937</v>
      </c>
      <c r="C623" t="str">
        <f>IF(OR(PROPER(TRIM(Raw_Data!$B623))="M",PROPER(TRIM(Raw_Data!$B623))="MALE"),"Male",
IF(OR(PROPER(TRIM(Raw_Data!$B623))="F",PROPER(TRIM(Raw_Data!$B623))="FEMALE"),"Female","Unknown"))</f>
        <v>Female</v>
      </c>
      <c r="D623" t="str">
        <f>IF(TRIM(CLEAN(Raw_Data!$C623))="", "Unknown", PROPER(TRIM(Raw_Data!$C623)))</f>
        <v>Denver</v>
      </c>
      <c r="E623" t="str">
        <f>IF(TRIM(Raw_Data!$D623)="IT","IT",PROPER(TRIM(CLEAN(Raw_Data!$D623))))</f>
        <v>Marketing</v>
      </c>
      <c r="F623" t="str">
        <f>IF(OR(UPPER(TRIM(Raw_Data!E623))="COO",
UPPER(TRIM(Raw_Data!E623))="HR",
UPPER(TRIM(Raw_Data!E623))="CEO",
UPPER(TRIM(Raw_Data!E623))="CFO",
UPPER(TRIM(Raw_Data!E623))="CMO"),
UPPER(TRIM(Raw_Data!E623)),
PROPER(TRIM(CLEAN(Raw_Data!E623))))</f>
        <v>CMO</v>
      </c>
      <c r="G623" t="str">
        <f>SUBSTITUTE(PROPER(TRIM(CLEAN(Raw_Data!$F623)))," ","-")</f>
        <v>Part-Time</v>
      </c>
      <c r="H623" t="str">
        <f>PROPER(TRIM(CLEAN(Raw_Data!$G623)))</f>
        <v>Career Fairs</v>
      </c>
      <c r="I623" s="4" t="str">
        <f>TRIM(CLEAN(Raw_Data!H623))</f>
        <v>40915</v>
      </c>
      <c r="K623" t="str">
        <f>IF(Clean_Data!$I623="","Active","Exited")</f>
        <v>Active</v>
      </c>
      <c r="L623">
        <f ca="1">IF(Clean_Data!$K623="","",DATEDIF(Clean_Data!$K623,TODAY(),"Y"))</f>
        <v>31</v>
      </c>
      <c r="M623" t="str">
        <f>IF(Raw_Data!$L623="","",VALUE(SUBSTITUTE(SUBSTITUTE(TRIM(Raw_Data!$L623),"$",""),"k","000")))</f>
        <v/>
      </c>
    </row>
    <row r="624" spans="1:13" x14ac:dyDescent="0.3">
      <c r="A624" t="str">
        <f>IF(Raw_Data!$A624="","E"&amp;TEXT(ROW()-1,"00000"),Raw_Data!$A624)</f>
        <v>E00623</v>
      </c>
      <c r="B624" t="s">
        <v>938</v>
      </c>
      <c r="C624" t="str">
        <f>IF(OR(PROPER(TRIM(Raw_Data!$B624))="M",PROPER(TRIM(Raw_Data!$B624))="MALE"),"Male",
IF(OR(PROPER(TRIM(Raw_Data!$B624))="F",PROPER(TRIM(Raw_Data!$B624))="FEMALE"),"Female","Unknown"))</f>
        <v>Unknown</v>
      </c>
      <c r="D624" t="str">
        <f>IF(TRIM(CLEAN(Raw_Data!$C624))="", "Unknown", PROPER(TRIM(Raw_Data!$C624)))</f>
        <v>Unknown</v>
      </c>
      <c r="E624" t="str">
        <f>IF(TRIM(Raw_Data!$D624)="IT","IT",PROPER(TRIM(CLEAN(Raw_Data!$D624))))</f>
        <v>Accounting And Finance</v>
      </c>
      <c r="F624" t="str">
        <f>IF(OR(UPPER(TRIM(Raw_Data!E624))="COO",
UPPER(TRIM(Raw_Data!E624))="HR",
UPPER(TRIM(Raw_Data!E624))="CEO",
UPPER(TRIM(Raw_Data!E624))="CFO",
UPPER(TRIM(Raw_Data!E624))="CMO"),
UPPER(TRIM(Raw_Data!E624)),
PROPER(TRIM(CLEAN(Raw_Data!E624))))</f>
        <v>Developer</v>
      </c>
      <c r="G624" t="str">
        <f>SUBSTITUTE(PROPER(TRIM(CLEAN(Raw_Data!$F624)))," ","-")</f>
        <v>Full-Time</v>
      </c>
      <c r="H624" t="str">
        <f>PROPER(TRIM(CLEAN(Raw_Data!$G624)))</f>
        <v/>
      </c>
      <c r="I624" s="4" t="str">
        <f>TRIM(CLEAN(Raw_Data!H624))</f>
        <v>41615</v>
      </c>
      <c r="K624" t="str">
        <f>IF(Clean_Data!$I624="","Active","Exited")</f>
        <v>Active</v>
      </c>
      <c r="L624" t="str">
        <f ca="1">IF(Clean_Data!$K624="","",DATEDIF(Clean_Data!$K624,TODAY(),"Y"))</f>
        <v/>
      </c>
      <c r="M624">
        <f>IF(Raw_Data!$L624="","",VALUE(SUBSTITUTE(SUBSTITUTE(TRIM(Raw_Data!$L624),"$",""),"k","000")))</f>
        <v>51118</v>
      </c>
    </row>
    <row r="625" spans="1:13" x14ac:dyDescent="0.3">
      <c r="A625" t="str">
        <f>IF(Raw_Data!$A625="","E"&amp;TEXT(ROW()-1,"00000"),Raw_Data!$A625)</f>
        <v>E00624</v>
      </c>
      <c r="B625" t="s">
        <v>939</v>
      </c>
      <c r="C625" t="str">
        <f>IF(OR(PROPER(TRIM(Raw_Data!$B625))="M",PROPER(TRIM(Raw_Data!$B625))="MALE"),"Male",
IF(OR(PROPER(TRIM(Raw_Data!$B625))="F",PROPER(TRIM(Raw_Data!$B625))="FEMALE"),"Female","Unknown"))</f>
        <v>Female</v>
      </c>
      <c r="D625" t="str">
        <f>IF(TRIM(CLEAN(Raw_Data!$C625))="", "Unknown", PROPER(TRIM(Raw_Data!$C625)))</f>
        <v>Austin</v>
      </c>
      <c r="E625" t="str">
        <f>IF(TRIM(Raw_Data!$D625)="IT","IT",PROPER(TRIM(CLEAN(Raw_Data!$D625))))</f>
        <v>Accounting And Finance</v>
      </c>
      <c r="F625" t="str">
        <f>IF(OR(UPPER(TRIM(Raw_Data!E625))="COO",
UPPER(TRIM(Raw_Data!E625))="HR",
UPPER(TRIM(Raw_Data!E625))="CEO",
UPPER(TRIM(Raw_Data!E625))="CFO",
UPPER(TRIM(Raw_Data!E625))="CMO"),
UPPER(TRIM(Raw_Data!E625)),
PROPER(TRIM(CLEAN(Raw_Data!E625))))</f>
        <v>CMO</v>
      </c>
      <c r="G625" t="str">
        <f>SUBSTITUTE(PROPER(TRIM(CLEAN(Raw_Data!$F625)))," ","-")</f>
        <v/>
      </c>
      <c r="H625" t="str">
        <f>PROPER(TRIM(CLEAN(Raw_Data!$G625)))</f>
        <v>Job Boards</v>
      </c>
      <c r="I625" s="4" t="str">
        <f>TRIM(CLEAN(Raw_Data!H625))</f>
        <v>44046</v>
      </c>
      <c r="K625" t="str">
        <f>IF(Clean_Data!$I625="","Active","Exited")</f>
        <v>Active</v>
      </c>
      <c r="L625">
        <f ca="1">IF(Clean_Data!$K625="","",DATEDIF(Clean_Data!$K625,TODAY(),"Y"))</f>
        <v>28</v>
      </c>
      <c r="M625">
        <f>IF(Raw_Data!$L625="","",VALUE(SUBSTITUTE(SUBSTITUTE(TRIM(Raw_Data!$L625),"$",""),"k","000")))</f>
        <v>62000</v>
      </c>
    </row>
    <row r="626" spans="1:13" x14ac:dyDescent="0.3">
      <c r="A626" t="str">
        <f>IF(Raw_Data!$A626="","E"&amp;TEXT(ROW()-1,"00000"),Raw_Data!$A626)</f>
        <v>E00625</v>
      </c>
      <c r="B626" t="s">
        <v>940</v>
      </c>
      <c r="C626" t="str">
        <f>IF(OR(PROPER(TRIM(Raw_Data!$B626))="M",PROPER(TRIM(Raw_Data!$B626))="MALE"),"Male",
IF(OR(PROPER(TRIM(Raw_Data!$B626))="F",PROPER(TRIM(Raw_Data!$B626))="FEMALE"),"Female","Unknown"))</f>
        <v>Unknown</v>
      </c>
      <c r="D626" t="str">
        <f>IF(TRIM(CLEAN(Raw_Data!$C626))="", "Unknown", PROPER(TRIM(Raw_Data!$C626)))</f>
        <v>Seattle</v>
      </c>
      <c r="E626" t="str">
        <f>IF(TRIM(Raw_Data!$D626)="IT","IT",PROPER(TRIM(CLEAN(Raw_Data!$D626))))</f>
        <v>Operations</v>
      </c>
      <c r="F626" t="str">
        <f>IF(OR(UPPER(TRIM(Raw_Data!E626))="COO",
UPPER(TRIM(Raw_Data!E626))="HR",
UPPER(TRIM(Raw_Data!E626))="CEO",
UPPER(TRIM(Raw_Data!E626))="CFO",
UPPER(TRIM(Raw_Data!E626))="CMO"),
UPPER(TRIM(Raw_Data!E626)),
PROPER(TRIM(CLEAN(Raw_Data!E626))))</f>
        <v>Sales Executive</v>
      </c>
      <c r="G626" t="str">
        <f>SUBSTITUTE(PROPER(TRIM(CLEAN(Raw_Data!$F626)))," ","-")</f>
        <v/>
      </c>
      <c r="H626" t="str">
        <f>PROPER(TRIM(CLEAN(Raw_Data!$G626)))</f>
        <v>Internal Referral</v>
      </c>
      <c r="I626" s="4" t="str">
        <f>TRIM(CLEAN(Raw_Data!H626))</f>
        <v>42628</v>
      </c>
      <c r="K626" t="str">
        <f>IF(Clean_Data!$I626="","Active","Exited")</f>
        <v>Active</v>
      </c>
      <c r="L626" t="str">
        <f ca="1">IF(Clean_Data!$K626="","",DATEDIF(Clean_Data!$K626,TODAY(),"Y"))</f>
        <v/>
      </c>
      <c r="M626" t="str">
        <f>IF(Raw_Data!$L626="","",VALUE(SUBSTITUTE(SUBSTITUTE(TRIM(Raw_Data!$L626),"$",""),"k","000")))</f>
        <v/>
      </c>
    </row>
    <row r="627" spans="1:13" x14ac:dyDescent="0.3">
      <c r="A627" t="str">
        <f>IF(Raw_Data!$A627="","E"&amp;TEXT(ROW()-1,"00000"),Raw_Data!$A627)</f>
        <v>E00626</v>
      </c>
      <c r="B627" t="s">
        <v>941</v>
      </c>
      <c r="C627" t="str">
        <f>IF(OR(PROPER(TRIM(Raw_Data!$B627))="M",PROPER(TRIM(Raw_Data!$B627))="MALE"),"Male",
IF(OR(PROPER(TRIM(Raw_Data!$B627))="F",PROPER(TRIM(Raw_Data!$B627))="FEMALE"),"Female","Unknown"))</f>
        <v>Unknown</v>
      </c>
      <c r="D627" t="str">
        <f>IF(TRIM(CLEAN(Raw_Data!$C627))="", "Unknown", PROPER(TRIM(Raw_Data!$C627)))</f>
        <v>Miami</v>
      </c>
      <c r="E627" t="str">
        <f>IF(TRIM(Raw_Data!$D627)="IT","IT",PROPER(TRIM(CLEAN(Raw_Data!$D627))))</f>
        <v>Accounting And Finance</v>
      </c>
      <c r="F627" t="str">
        <f>IF(OR(UPPER(TRIM(Raw_Data!E627))="COO",
UPPER(TRIM(Raw_Data!E627))="HR",
UPPER(TRIM(Raw_Data!E627))="CEO",
UPPER(TRIM(Raw_Data!E627))="CFO",
UPPER(TRIM(Raw_Data!E627))="CMO"),
UPPER(TRIM(Raw_Data!E627)),
PROPER(TRIM(CLEAN(Raw_Data!E627))))</f>
        <v>Developer</v>
      </c>
      <c r="G627" t="str">
        <f>SUBSTITUTE(PROPER(TRIM(CLEAN(Raw_Data!$F627)))," ","-")</f>
        <v>Part-Time</v>
      </c>
      <c r="H627" t="str">
        <f>PROPER(TRIM(CLEAN(Raw_Data!$G627)))</f>
        <v>Career Fairs</v>
      </c>
      <c r="I627" s="4" t="str">
        <f>TRIM(CLEAN(Raw_Data!H627))</f>
        <v>40229</v>
      </c>
      <c r="K627" t="str">
        <f>IF(Clean_Data!$I627="","Active","Exited")</f>
        <v>Active</v>
      </c>
      <c r="L627">
        <f ca="1">IF(Clean_Data!$K627="","",DATEDIF(Clean_Data!$K627,TODAY(),"Y"))</f>
        <v>47</v>
      </c>
      <c r="M627">
        <f>IF(Raw_Data!$L627="","",VALUE(SUBSTITUTE(SUBSTITUTE(TRIM(Raw_Data!$L627),"$",""),"k","000")))</f>
        <v>108925</v>
      </c>
    </row>
    <row r="628" spans="1:13" x14ac:dyDescent="0.3">
      <c r="A628" t="str">
        <f>IF(Raw_Data!$A628="","E"&amp;TEXT(ROW()-1,"00000"),Raw_Data!$A628)</f>
        <v>E00627</v>
      </c>
      <c r="B628" t="s">
        <v>942</v>
      </c>
      <c r="C628" t="str">
        <f>IF(OR(PROPER(TRIM(Raw_Data!$B628))="M",PROPER(TRIM(Raw_Data!$B628))="MALE"),"Male",
IF(OR(PROPER(TRIM(Raw_Data!$B628))="F",PROPER(TRIM(Raw_Data!$B628))="FEMALE"),"Female","Unknown"))</f>
        <v>Female</v>
      </c>
      <c r="D628" t="str">
        <f>IF(TRIM(CLEAN(Raw_Data!$C628))="", "Unknown", PROPER(TRIM(Raw_Data!$C628)))</f>
        <v>New York</v>
      </c>
      <c r="E628" t="str">
        <f>IF(TRIM(Raw_Data!$D628)="IT","IT",PROPER(TRIM(CLEAN(Raw_Data!$D628))))</f>
        <v>Customer Service</v>
      </c>
      <c r="F628" s="2" t="str">
        <f>UPPER(LEFT(Raw_Data!E628,2))&amp;MID(PROPER(Raw_Data!E628),3,LEN(Raw_Data!E628))</f>
        <v>HR Manager</v>
      </c>
      <c r="G628" t="str">
        <f>SUBSTITUTE(PROPER(TRIM(CLEAN(Raw_Data!$F628)))," ","-")</f>
        <v>Part-Time</v>
      </c>
      <c r="H628" t="str">
        <f>PROPER(TRIM(CLEAN(Raw_Data!$G628)))</f>
        <v>Recruiting Agency</v>
      </c>
      <c r="I628" s="4" t="str">
        <f>TRIM(CLEAN(Raw_Data!H628))</f>
        <v>43908</v>
      </c>
      <c r="K628" t="str">
        <f>IF(Clean_Data!$I628="","Active","Exited")</f>
        <v>Active</v>
      </c>
      <c r="L628">
        <f ca="1">IF(Clean_Data!$K628="","",DATEDIF(Clean_Data!$K628,TODAY(),"Y"))</f>
        <v>21</v>
      </c>
      <c r="M628">
        <f>IF(Raw_Data!$L628="","",VALUE(SUBSTITUTE(SUBSTITUTE(TRIM(Raw_Data!$L628),"$",""),"k","000")))</f>
        <v>45664</v>
      </c>
    </row>
    <row r="629" spans="1:13" x14ac:dyDescent="0.3">
      <c r="A629" t="str">
        <f>IF(Raw_Data!$A629="","E"&amp;TEXT(ROW()-1,"00000"),Raw_Data!$A629)</f>
        <v>E00628</v>
      </c>
      <c r="B629" t="s">
        <v>944</v>
      </c>
      <c r="C629" t="str">
        <f>IF(OR(PROPER(TRIM(Raw_Data!$B629))="M",PROPER(TRIM(Raw_Data!$B629))="MALE"),"Male",
IF(OR(PROPER(TRIM(Raw_Data!$B629))="F",PROPER(TRIM(Raw_Data!$B629))="FEMALE"),"Female","Unknown"))</f>
        <v>Female</v>
      </c>
      <c r="D629" t="str">
        <f>IF(TRIM(CLEAN(Raw_Data!$C629))="", "Unknown", PROPER(TRIM(Raw_Data!$C629)))</f>
        <v>New York</v>
      </c>
      <c r="E629" t="str">
        <f>IF(TRIM(Raw_Data!$D629)="IT","IT",PROPER(TRIM(CLEAN(Raw_Data!$D629))))</f>
        <v>IT</v>
      </c>
      <c r="F629" t="s">
        <v>6134</v>
      </c>
      <c r="G629" t="str">
        <f>SUBSTITUTE(PROPER(TRIM(CLEAN(Raw_Data!$F629)))," ","-")</f>
        <v>Hourly-Rate</v>
      </c>
      <c r="H629" t="str">
        <f>PROPER(TRIM(CLEAN(Raw_Data!$G629)))</f>
        <v>Organic</v>
      </c>
      <c r="I629" s="4" t="str">
        <f>TRIM(CLEAN(Raw_Data!H629))</f>
        <v>39833</v>
      </c>
      <c r="K629" t="str">
        <f>IF(Clean_Data!$I629="","Active","Exited")</f>
        <v>Exited</v>
      </c>
      <c r="L629">
        <f ca="1">IF(Clean_Data!$K629="","",DATEDIF(Clean_Data!$K629,TODAY(),"Y"))</f>
        <v>38</v>
      </c>
      <c r="M629">
        <f>IF(Raw_Data!$L629="","",VALUE(SUBSTITUTE(SUBSTITUTE(TRIM(Raw_Data!$L629),"$",""),"k","000")))</f>
        <v>80776</v>
      </c>
    </row>
    <row r="630" spans="1:13" x14ac:dyDescent="0.3">
      <c r="A630" t="str">
        <f>IF(Raw_Data!$A630="","E"&amp;TEXT(ROW()-1,"00000"),Raw_Data!$A630)</f>
        <v>E00629</v>
      </c>
      <c r="B630" t="s">
        <v>946</v>
      </c>
      <c r="C630" t="str">
        <f>IF(OR(PROPER(TRIM(Raw_Data!$B630))="M",PROPER(TRIM(Raw_Data!$B630))="MALE"),"Male",
IF(OR(PROPER(TRIM(Raw_Data!$B630))="F",PROPER(TRIM(Raw_Data!$B630))="FEMALE"),"Female","Unknown"))</f>
        <v>Unknown</v>
      </c>
      <c r="D630" t="str">
        <f>IF(TRIM(CLEAN(Raw_Data!$C630))="", "Unknown", PROPER(TRIM(Raw_Data!$C630)))</f>
        <v>Denver</v>
      </c>
      <c r="E630" t="str">
        <f>IF(TRIM(Raw_Data!$D630)="IT","IT",PROPER(TRIM(CLEAN(Raw_Data!$D630))))</f>
        <v>Legal</v>
      </c>
      <c r="F630" t="str">
        <f>IF(OR(UPPER(TRIM(Raw_Data!E630))="COO",
UPPER(TRIM(Raw_Data!E630))="HR",
UPPER(TRIM(Raw_Data!E630))="CEO",
UPPER(TRIM(Raw_Data!E630))="CFO",
UPPER(TRIM(Raw_Data!E630))="CMO"),
UPPER(TRIM(Raw_Data!E630)),
PROPER(TRIM(CLEAN(Raw_Data!E630))))</f>
        <v>CEO</v>
      </c>
      <c r="G630" t="str">
        <f>SUBSTITUTE(PROPER(TRIM(CLEAN(Raw_Data!$F630)))," ","-")</f>
        <v>Part-Time</v>
      </c>
      <c r="H630" t="str">
        <f>PROPER(TRIM(CLEAN(Raw_Data!$G630)))</f>
        <v/>
      </c>
      <c r="I630" s="4" t="str">
        <f>TRIM(CLEAN(Raw_Data!H630))</f>
        <v>42893</v>
      </c>
      <c r="K630" t="str">
        <f>IF(Clean_Data!$I630="","Active","Exited")</f>
        <v>Active</v>
      </c>
      <c r="L630">
        <f ca="1">IF(Clean_Data!$K630="","",DATEDIF(Clean_Data!$K630,TODAY(),"Y"))</f>
        <v>55</v>
      </c>
      <c r="M630">
        <f>IF(Raw_Data!$L630="","",VALUE(SUBSTITUTE(SUBSTITUTE(TRIM(Raw_Data!$L630),"$",""),"k","000")))</f>
        <v>67628</v>
      </c>
    </row>
    <row r="631" spans="1:13" x14ac:dyDescent="0.3">
      <c r="A631" t="str">
        <f>IF(Raw_Data!$A631="","E"&amp;TEXT(ROW()-1,"00000"),Raw_Data!$A631)</f>
        <v>E00630</v>
      </c>
      <c r="B631" t="s">
        <v>947</v>
      </c>
      <c r="C631" t="str">
        <f>IF(OR(PROPER(TRIM(Raw_Data!$B631))="M",PROPER(TRIM(Raw_Data!$B631))="MALE"),"Male",
IF(OR(PROPER(TRIM(Raw_Data!$B631))="F",PROPER(TRIM(Raw_Data!$B631))="FEMALE"),"Female","Unknown"))</f>
        <v>Male</v>
      </c>
      <c r="D631" t="str">
        <f>IF(TRIM(CLEAN(Raw_Data!$C631))="", "Unknown", PROPER(TRIM(Raw_Data!$C631)))</f>
        <v>Austin</v>
      </c>
      <c r="E631" t="str">
        <f>IF(TRIM(Raw_Data!$D631)="IT","IT",PROPER(TRIM(CLEAN(Raw_Data!$D631))))</f>
        <v>Marketing</v>
      </c>
      <c r="F631" t="str">
        <f>IF(OR(UPPER(TRIM(Raw_Data!E631))="COO",
UPPER(TRIM(Raw_Data!E631))="HR",
UPPER(TRIM(Raw_Data!E631))="CEO",
UPPER(TRIM(Raw_Data!E631))="CFO",
UPPER(TRIM(Raw_Data!E631))="CMO"),
UPPER(TRIM(Raw_Data!E631)),
PROPER(TRIM(CLEAN(Raw_Data!E631))))</f>
        <v>Developer</v>
      </c>
      <c r="G631" t="str">
        <f>SUBSTITUTE(PROPER(TRIM(CLEAN(Raw_Data!$F631)))," ","-")</f>
        <v/>
      </c>
      <c r="H631" t="str">
        <f>PROPER(TRIM(CLEAN(Raw_Data!$G631)))</f>
        <v>Organic</v>
      </c>
      <c r="I631" s="4" t="str">
        <f>TRIM(CLEAN(Raw_Data!H631))</f>
        <v>42729</v>
      </c>
      <c r="K631" t="str">
        <f>IF(Clean_Data!$I631="","Active","Exited")</f>
        <v>Active</v>
      </c>
      <c r="L631">
        <f ca="1">IF(Clean_Data!$K631="","",DATEDIF(Clean_Data!$K631,TODAY(),"Y"))</f>
        <v>35</v>
      </c>
      <c r="M631">
        <f>IF(Raw_Data!$L631="","",VALUE(SUBSTITUTE(SUBSTITUTE(TRIM(Raw_Data!$L631),"$",""),"k","000")))</f>
        <v>112181</v>
      </c>
    </row>
    <row r="632" spans="1:13" x14ac:dyDescent="0.3">
      <c r="A632" t="str">
        <f>IF(Raw_Data!$A632="","E"&amp;TEXT(ROW()-1,"00000"),Raw_Data!$A632)</f>
        <v>E00631</v>
      </c>
      <c r="B632" t="s">
        <v>949</v>
      </c>
      <c r="C632" t="str">
        <f>IF(OR(PROPER(TRIM(Raw_Data!$B632))="M",PROPER(TRIM(Raw_Data!$B632))="MALE"),"Male",
IF(OR(PROPER(TRIM(Raw_Data!$B632))="F",PROPER(TRIM(Raw_Data!$B632))="FEMALE"),"Female","Unknown"))</f>
        <v>Male</v>
      </c>
      <c r="D632" t="str">
        <f>IF(TRIM(CLEAN(Raw_Data!$C632))="", "Unknown", PROPER(TRIM(Raw_Data!$C632)))</f>
        <v>Unknown</v>
      </c>
      <c r="E632" t="str">
        <f>IF(TRIM(Raw_Data!$D632)="IT","IT",PROPER(TRIM(CLEAN(Raw_Data!$D632))))</f>
        <v>Sales</v>
      </c>
      <c r="F632" t="s">
        <v>6134</v>
      </c>
      <c r="G632" t="str">
        <f>SUBSTITUTE(PROPER(TRIM(CLEAN(Raw_Data!$F632)))," ","-")</f>
        <v>Part-Time</v>
      </c>
      <c r="H632" t="str">
        <f>PROPER(TRIM(CLEAN(Raw_Data!$G632)))</f>
        <v>Internal Referral</v>
      </c>
      <c r="I632" s="4" t="str">
        <f>TRIM(CLEAN(Raw_Data!H632))</f>
        <v>N/A</v>
      </c>
      <c r="K632" t="str">
        <f>IF(Clean_Data!$I632="","Active","Exited")</f>
        <v>Active</v>
      </c>
      <c r="L632">
        <f ca="1">IF(Clean_Data!$K632="","",DATEDIF(Clean_Data!$K632,TODAY(),"Y"))</f>
        <v>40</v>
      </c>
      <c r="M632">
        <f>IF(Raw_Data!$L632="","",VALUE(SUBSTITUTE(SUBSTITUTE(TRIM(Raw_Data!$L632),"$",""),"k","000")))</f>
        <v>111497</v>
      </c>
    </row>
    <row r="633" spans="1:13" x14ac:dyDescent="0.3">
      <c r="A633" t="str">
        <f>IF(Raw_Data!$A633="","E"&amp;TEXT(ROW()-1,"00000"),Raw_Data!$A633)</f>
        <v>E00632</v>
      </c>
      <c r="B633" t="s">
        <v>950</v>
      </c>
      <c r="C633" t="str">
        <f>IF(OR(PROPER(TRIM(Raw_Data!$B633))="M",PROPER(TRIM(Raw_Data!$B633))="MALE"),"Male",
IF(OR(PROPER(TRIM(Raw_Data!$B633))="F",PROPER(TRIM(Raw_Data!$B633))="FEMALE"),"Female","Unknown"))</f>
        <v>Female</v>
      </c>
      <c r="D633" t="str">
        <f>IF(TRIM(CLEAN(Raw_Data!$C633))="", "Unknown", PROPER(TRIM(Raw_Data!$C633)))</f>
        <v>Unknown</v>
      </c>
      <c r="E633" t="str">
        <f>IF(TRIM(Raw_Data!$D633)="IT","IT",PROPER(TRIM(CLEAN(Raw_Data!$D633))))</f>
        <v>Marketing</v>
      </c>
      <c r="F633" t="str">
        <f>IF(OR(UPPER(TRIM(Raw_Data!E633))="COO",
UPPER(TRIM(Raw_Data!E633))="HR",
UPPER(TRIM(Raw_Data!E633))="CEO",
UPPER(TRIM(Raw_Data!E633))="CFO",
UPPER(TRIM(Raw_Data!E633))="CMO"),
UPPER(TRIM(Raw_Data!E633)),
PROPER(TRIM(CLEAN(Raw_Data!E633))))</f>
        <v>COO</v>
      </c>
      <c r="G633" t="str">
        <f>SUBSTITUTE(PROPER(TRIM(CLEAN(Raw_Data!$F633)))," ","-")</f>
        <v/>
      </c>
      <c r="H633" t="str">
        <f>PROPER(TRIM(CLEAN(Raw_Data!$G633)))</f>
        <v>Job Boards</v>
      </c>
      <c r="I633" s="4" t="str">
        <f>TRIM(CLEAN(Raw_Data!H633))</f>
        <v>42206</v>
      </c>
      <c r="K633" t="str">
        <f>IF(Clean_Data!$I633="","Active","Exited")</f>
        <v>Exited</v>
      </c>
      <c r="L633">
        <f ca="1">IF(Clean_Data!$K633="","",DATEDIF(Clean_Data!$K633,TODAY(),"Y"))</f>
        <v>48</v>
      </c>
      <c r="M633" t="str">
        <f>IF(Raw_Data!$L633="","",VALUE(SUBSTITUTE(SUBSTITUTE(TRIM(Raw_Data!$L633),"$",""),"k","000")))</f>
        <v/>
      </c>
    </row>
    <row r="634" spans="1:13" x14ac:dyDescent="0.3">
      <c r="A634" t="str">
        <f>IF(Raw_Data!$A634="","E"&amp;TEXT(ROW()-1,"00000"),Raw_Data!$A634)</f>
        <v>E00633</v>
      </c>
      <c r="B634" t="s">
        <v>951</v>
      </c>
      <c r="C634" t="str">
        <f>IF(OR(PROPER(TRIM(Raw_Data!$B634))="M",PROPER(TRIM(Raw_Data!$B634))="MALE"),"Male",
IF(OR(PROPER(TRIM(Raw_Data!$B634))="F",PROPER(TRIM(Raw_Data!$B634))="FEMALE"),"Female","Unknown"))</f>
        <v>Female</v>
      </c>
      <c r="D634" t="str">
        <f>IF(TRIM(CLEAN(Raw_Data!$C634))="", "Unknown", PROPER(TRIM(Raw_Data!$C634)))</f>
        <v>Seattle</v>
      </c>
      <c r="E634" t="str">
        <f>IF(TRIM(Raw_Data!$D634)="IT","IT",PROPER(TRIM(CLEAN(Raw_Data!$D634))))</f>
        <v>Research</v>
      </c>
      <c r="F634" t="str">
        <f>IF(OR(UPPER(TRIM(Raw_Data!E634))="COO",
UPPER(TRIM(Raw_Data!E634))="HR",
UPPER(TRIM(Raw_Data!E634))="CEO",
UPPER(TRIM(Raw_Data!E634))="CFO",
UPPER(TRIM(Raw_Data!E634))="CMO"),
UPPER(TRIM(Raw_Data!E634)),
PROPER(TRIM(CLEAN(Raw_Data!E634))))</f>
        <v>Developer</v>
      </c>
      <c r="G634" t="str">
        <f>SUBSTITUTE(PROPER(TRIM(CLEAN(Raw_Data!$F634)))," ","-")</f>
        <v/>
      </c>
      <c r="H634" t="str">
        <f>PROPER(TRIM(CLEAN(Raw_Data!$G634)))</f>
        <v/>
      </c>
      <c r="I634" s="4" t="str">
        <f>TRIM(CLEAN(Raw_Data!H634))</f>
        <v>44091</v>
      </c>
      <c r="K634" t="str">
        <f>IF(Clean_Data!$I634="","Active","Exited")</f>
        <v>Exited</v>
      </c>
      <c r="L634">
        <f ca="1">IF(Clean_Data!$K634="","",DATEDIF(Clean_Data!$K634,TODAY(),"Y"))</f>
        <v>22</v>
      </c>
      <c r="M634">
        <f>IF(Raw_Data!$L634="","",VALUE(SUBSTITUTE(SUBSTITUTE(TRIM(Raw_Data!$L634),"$",""),"k","000")))</f>
        <v>44341</v>
      </c>
    </row>
    <row r="635" spans="1:13" x14ac:dyDescent="0.3">
      <c r="A635" t="str">
        <f>IF(Raw_Data!$A635="","E"&amp;TEXT(ROW()-1,"00000"),Raw_Data!$A635)</f>
        <v>E00634</v>
      </c>
      <c r="B635" t="s">
        <v>952</v>
      </c>
      <c r="C635" t="str">
        <f>IF(OR(PROPER(TRIM(Raw_Data!$B635))="M",PROPER(TRIM(Raw_Data!$B635))="MALE"),"Male",
IF(OR(PROPER(TRIM(Raw_Data!$B635))="F",PROPER(TRIM(Raw_Data!$B635))="FEMALE"),"Female","Unknown"))</f>
        <v>Male</v>
      </c>
      <c r="D635" t="str">
        <f>IF(TRIM(CLEAN(Raw_Data!$C635))="", "Unknown", PROPER(TRIM(Raw_Data!$C635)))</f>
        <v>Unknown</v>
      </c>
      <c r="E635" t="str">
        <f>IF(TRIM(Raw_Data!$D635)="IT","IT",PROPER(TRIM(CLEAN(Raw_Data!$D635))))</f>
        <v>Operations</v>
      </c>
      <c r="F635" t="str">
        <f>IF(OR(UPPER(TRIM(Raw_Data!E635))="COO",
UPPER(TRIM(Raw_Data!E635))="HR",
UPPER(TRIM(Raw_Data!E635))="CEO",
UPPER(TRIM(Raw_Data!E635))="CFO",
UPPER(TRIM(Raw_Data!E635))="CMO"),
UPPER(TRIM(Raw_Data!E635)),
PROPER(TRIM(CLEAN(Raw_Data!E635))))</f>
        <v>CEO</v>
      </c>
      <c r="G635" t="str">
        <f>SUBSTITUTE(PROPER(TRIM(CLEAN(Raw_Data!$F635)))," ","-")</f>
        <v>Hourly-Rate</v>
      </c>
      <c r="H635" t="str">
        <f>PROPER(TRIM(CLEAN(Raw_Data!$G635)))</f>
        <v/>
      </c>
      <c r="I635" s="4" t="str">
        <f>TRIM(CLEAN(Raw_Data!H635))</f>
        <v>41486</v>
      </c>
      <c r="K635" t="str">
        <f>IF(Clean_Data!$I635="","Active","Exited")</f>
        <v>Exited</v>
      </c>
      <c r="L635">
        <f ca="1">IF(Clean_Data!$K635="","",DATEDIF(Clean_Data!$K635,TODAY(),"Y"))</f>
        <v>61</v>
      </c>
      <c r="M635">
        <f>IF(Raw_Data!$L635="","",VALUE(SUBSTITUTE(SUBSTITUTE(TRIM(Raw_Data!$L635),"$",""),"k","000")))</f>
        <v>84796</v>
      </c>
    </row>
    <row r="636" spans="1:13" x14ac:dyDescent="0.3">
      <c r="A636" t="str">
        <f>IF(Raw_Data!$A636="","E"&amp;TEXT(ROW()-1,"00000"),Raw_Data!$A636)</f>
        <v>E00635</v>
      </c>
      <c r="B636" t="s">
        <v>953</v>
      </c>
      <c r="C636" t="str">
        <f>IF(OR(PROPER(TRIM(Raw_Data!$B636))="M",PROPER(TRIM(Raw_Data!$B636))="MALE"),"Male",
IF(OR(PROPER(TRIM(Raw_Data!$B636))="F",PROPER(TRIM(Raw_Data!$B636))="FEMALE"),"Female","Unknown"))</f>
        <v>Unknown</v>
      </c>
      <c r="D636" t="str">
        <f>IF(TRIM(CLEAN(Raw_Data!$C636))="", "Unknown", PROPER(TRIM(Raw_Data!$C636)))</f>
        <v>Denver</v>
      </c>
      <c r="E636" t="str">
        <f>IF(TRIM(Raw_Data!$D636)="IT","IT",PROPER(TRIM(CLEAN(Raw_Data!$D636))))</f>
        <v>Legal</v>
      </c>
      <c r="F636" t="str">
        <f>IF(OR(UPPER(TRIM(Raw_Data!E636))="COO",
UPPER(TRIM(Raw_Data!E636))="HR",
UPPER(TRIM(Raw_Data!E636))="CEO",
UPPER(TRIM(Raw_Data!E636))="CFO",
UPPER(TRIM(Raw_Data!E636))="CMO"),
UPPER(TRIM(Raw_Data!E636)),
PROPER(TRIM(CLEAN(Raw_Data!E636))))</f>
        <v>Developer</v>
      </c>
      <c r="G636" t="str">
        <f>SUBSTITUTE(PROPER(TRIM(CLEAN(Raw_Data!$F636)))," ","-")</f>
        <v>Part-Time</v>
      </c>
      <c r="H636" t="str">
        <f>PROPER(TRIM(CLEAN(Raw_Data!$G636)))</f>
        <v>Job Boards</v>
      </c>
      <c r="I636" s="4" t="str">
        <f>TRIM(CLEAN(Raw_Data!H636))</f>
        <v>40699</v>
      </c>
      <c r="K636" t="str">
        <f>IF(Clean_Data!$I636="","Active","Exited")</f>
        <v>Active</v>
      </c>
      <c r="L636" t="str">
        <f ca="1">IF(Clean_Data!$K636="","",DATEDIF(Clean_Data!$K636,TODAY(),"Y"))</f>
        <v/>
      </c>
      <c r="M636">
        <f>IF(Raw_Data!$L636="","",VALUE(SUBSTITUTE(SUBSTITUTE(TRIM(Raw_Data!$L636),"$",""),"k","000")))</f>
        <v>37522</v>
      </c>
    </row>
    <row r="637" spans="1:13" x14ac:dyDescent="0.3">
      <c r="A637" t="str">
        <f>IF(Raw_Data!$A637="","E"&amp;TEXT(ROW()-1,"00000"),Raw_Data!$A637)</f>
        <v>E00636</v>
      </c>
      <c r="B637" t="s">
        <v>954</v>
      </c>
      <c r="C637" t="str">
        <f>IF(OR(PROPER(TRIM(Raw_Data!$B637))="M",PROPER(TRIM(Raw_Data!$B637))="MALE"),"Male",
IF(OR(PROPER(TRIM(Raw_Data!$B637))="F",PROPER(TRIM(Raw_Data!$B637))="FEMALE"),"Female","Unknown"))</f>
        <v>Male</v>
      </c>
      <c r="D637" t="str">
        <f>IF(TRIM(CLEAN(Raw_Data!$C637))="", "Unknown", PROPER(TRIM(Raw_Data!$C637)))</f>
        <v>Austin</v>
      </c>
      <c r="E637" t="str">
        <f>IF(TRIM(Raw_Data!$D637)="IT","IT",PROPER(TRIM(CLEAN(Raw_Data!$D637))))</f>
        <v/>
      </c>
      <c r="F637" s="2" t="str">
        <f>UPPER(LEFT(Raw_Data!E637,2))&amp;MID(PROPER(Raw_Data!E637),3,LEN(Raw_Data!E637))</f>
        <v>HR Manager</v>
      </c>
      <c r="G637" t="str">
        <f>SUBSTITUTE(PROPER(TRIM(CLEAN(Raw_Data!$F637)))," ","-")</f>
        <v/>
      </c>
      <c r="H637" t="str">
        <f>PROPER(TRIM(CLEAN(Raw_Data!$G637)))</f>
        <v>Career Fairs</v>
      </c>
      <c r="I637" s="4" t="str">
        <f>TRIM(CLEAN(Raw_Data!H637))</f>
        <v>41816</v>
      </c>
      <c r="K637" t="str">
        <f>IF(Clean_Data!$I637="","Active","Exited")</f>
        <v>Active</v>
      </c>
      <c r="L637">
        <f ca="1">IF(Clean_Data!$K637="","",DATEDIF(Clean_Data!$K637,TODAY(),"Y"))</f>
        <v>54</v>
      </c>
      <c r="M637">
        <f>IF(Raw_Data!$L637="","",VALUE(SUBSTITUTE(SUBSTITUTE(TRIM(Raw_Data!$L637),"$",""),"k","000")))</f>
        <v>82000</v>
      </c>
    </row>
    <row r="638" spans="1:13" x14ac:dyDescent="0.3">
      <c r="A638" t="str">
        <f>IF(Raw_Data!$A638="","E"&amp;TEXT(ROW()-1,"00000"),Raw_Data!$A638)</f>
        <v>E00637</v>
      </c>
      <c r="B638" t="s">
        <v>955</v>
      </c>
      <c r="C638" t="str">
        <f>IF(OR(PROPER(TRIM(Raw_Data!$B638))="M",PROPER(TRIM(Raw_Data!$B638))="MALE"),"Male",
IF(OR(PROPER(TRIM(Raw_Data!$B638))="F",PROPER(TRIM(Raw_Data!$B638))="FEMALE"),"Female","Unknown"))</f>
        <v>Female</v>
      </c>
      <c r="D638" t="str">
        <f>IF(TRIM(CLEAN(Raw_Data!$C638))="", "Unknown", PROPER(TRIM(Raw_Data!$C638)))</f>
        <v>Unknown</v>
      </c>
      <c r="E638" t="str">
        <f>IF(TRIM(Raw_Data!$D638)="IT","IT",PROPER(TRIM(CLEAN(Raw_Data!$D638))))</f>
        <v>IT</v>
      </c>
      <c r="F638" t="str">
        <f>IF(OR(UPPER(TRIM(Raw_Data!E638))="COO",
UPPER(TRIM(Raw_Data!E638))="HR",
UPPER(TRIM(Raw_Data!E638))="CEO",
UPPER(TRIM(Raw_Data!E638))="CFO",
UPPER(TRIM(Raw_Data!E638))="CMO"),
UPPER(TRIM(Raw_Data!E638)),
PROPER(TRIM(CLEAN(Raw_Data!E638))))</f>
        <v>COO</v>
      </c>
      <c r="G638" t="str">
        <f>SUBSTITUTE(PROPER(TRIM(CLEAN(Raw_Data!$F638)))," ","-")</f>
        <v>Part-Time</v>
      </c>
      <c r="H638" t="str">
        <f>PROPER(TRIM(CLEAN(Raw_Data!$G638)))</f>
        <v/>
      </c>
      <c r="I638" s="4" t="str">
        <f>TRIM(CLEAN(Raw_Data!H638))</f>
        <v>43379</v>
      </c>
      <c r="K638" t="str">
        <f>IF(Clean_Data!$I638="","Active","Exited")</f>
        <v>Exited</v>
      </c>
      <c r="L638">
        <f ca="1">IF(Clean_Data!$K638="","",DATEDIF(Clean_Data!$K638,TODAY(),"Y"))</f>
        <v>34</v>
      </c>
      <c r="M638" t="str">
        <f>IF(Raw_Data!$L638="","",VALUE(SUBSTITUTE(SUBSTITUTE(TRIM(Raw_Data!$L638),"$",""),"k","000")))</f>
        <v/>
      </c>
    </row>
    <row r="639" spans="1:13" x14ac:dyDescent="0.3">
      <c r="A639" t="str">
        <f>IF(Raw_Data!$A639="","E"&amp;TEXT(ROW()-1,"00000"),Raw_Data!$A639)</f>
        <v>E00638</v>
      </c>
      <c r="B639" t="s">
        <v>956</v>
      </c>
      <c r="C639" t="str">
        <f>IF(OR(PROPER(TRIM(Raw_Data!$B639))="M",PROPER(TRIM(Raw_Data!$B639))="MALE"),"Male",
IF(OR(PROPER(TRIM(Raw_Data!$B639))="F",PROPER(TRIM(Raw_Data!$B639))="FEMALE"),"Female","Unknown"))</f>
        <v>Unknown</v>
      </c>
      <c r="D639" t="str">
        <f>IF(TRIM(CLEAN(Raw_Data!$C639))="", "Unknown", PROPER(TRIM(Raw_Data!$C639)))</f>
        <v>Unknown</v>
      </c>
      <c r="E639" t="str">
        <f>IF(TRIM(Raw_Data!$D639)="IT","IT",PROPER(TRIM(CLEAN(Raw_Data!$D639))))</f>
        <v>Customer Service</v>
      </c>
      <c r="F639" t="str">
        <f>IF(OR(UPPER(TRIM(Raw_Data!E639))="COO",
UPPER(TRIM(Raw_Data!E639))="HR",
UPPER(TRIM(Raw_Data!E639))="CEO",
UPPER(TRIM(Raw_Data!E639))="CFO",
UPPER(TRIM(Raw_Data!E639))="CMO"),
UPPER(TRIM(Raw_Data!E639)),
PROPER(TRIM(CLEAN(Raw_Data!E639))))</f>
        <v>Sales Executive</v>
      </c>
      <c r="G639" t="str">
        <f>SUBSTITUTE(PROPER(TRIM(CLEAN(Raw_Data!$F639)))," ","-")</f>
        <v/>
      </c>
      <c r="H639" t="str">
        <f>PROPER(TRIM(CLEAN(Raw_Data!$G639)))</f>
        <v>Career Fairs</v>
      </c>
      <c r="I639" s="4" t="str">
        <f>TRIM(CLEAN(Raw_Data!H639))</f>
        <v>41194</v>
      </c>
      <c r="K639" t="str">
        <f>IF(Clean_Data!$I639="","Active","Exited")</f>
        <v>Exited</v>
      </c>
      <c r="L639">
        <f ca="1">IF(Clean_Data!$K639="","",DATEDIF(Clean_Data!$K639,TODAY(),"Y"))</f>
        <v>34</v>
      </c>
      <c r="M639">
        <f>IF(Raw_Data!$L639="","",VALUE(SUBSTITUTE(SUBSTITUTE(TRIM(Raw_Data!$L639),"$",""),"k","000")))</f>
        <v>94835</v>
      </c>
    </row>
    <row r="640" spans="1:13" x14ac:dyDescent="0.3">
      <c r="A640" t="str">
        <f>IF(Raw_Data!$A640="","E"&amp;TEXT(ROW()-1,"00000"),Raw_Data!$A640)</f>
        <v>E00639</v>
      </c>
      <c r="B640" t="s">
        <v>957</v>
      </c>
      <c r="C640" t="str">
        <f>IF(OR(PROPER(TRIM(Raw_Data!$B640))="M",PROPER(TRIM(Raw_Data!$B640))="MALE"),"Male",
IF(OR(PROPER(TRIM(Raw_Data!$B640))="F",PROPER(TRIM(Raw_Data!$B640))="FEMALE"),"Female","Unknown"))</f>
        <v>Unknown</v>
      </c>
      <c r="D640" t="str">
        <f>IF(TRIM(CLEAN(Raw_Data!$C640))="", "Unknown", PROPER(TRIM(Raw_Data!$C640)))</f>
        <v>Unknown</v>
      </c>
      <c r="E640" t="str">
        <f>IF(TRIM(Raw_Data!$D640)="IT","IT",PROPER(TRIM(CLEAN(Raw_Data!$D640))))</f>
        <v>Research</v>
      </c>
      <c r="F640" t="str">
        <f>IF(OR(UPPER(TRIM(Raw_Data!E640))="COO",
UPPER(TRIM(Raw_Data!E640))="HR",
UPPER(TRIM(Raw_Data!E640))="CEO",
UPPER(TRIM(Raw_Data!E640))="CFO",
UPPER(TRIM(Raw_Data!E640))="CMO"),
UPPER(TRIM(Raw_Data!E640)),
PROPER(TRIM(CLEAN(Raw_Data!E640))))</f>
        <v>Accountant</v>
      </c>
      <c r="G640" t="str">
        <f>SUBSTITUTE(PROPER(TRIM(CLEAN(Raw_Data!$F640)))," ","-")</f>
        <v/>
      </c>
      <c r="H640" t="str">
        <f>PROPER(TRIM(CLEAN(Raw_Data!$G640)))</f>
        <v>Online Portal</v>
      </c>
      <c r="I640" s="4" t="str">
        <f>TRIM(CLEAN(Raw_Data!H640))</f>
        <v>41068</v>
      </c>
      <c r="K640" t="str">
        <f>IF(Clean_Data!$I640="","Active","Exited")</f>
        <v>Exited</v>
      </c>
      <c r="L640">
        <f ca="1">IF(Clean_Data!$K640="","",DATEDIF(Clean_Data!$K640,TODAY(),"Y"))</f>
        <v>49</v>
      </c>
      <c r="M640">
        <f>IF(Raw_Data!$L640="","",VALUE(SUBSTITUTE(SUBSTITUTE(TRIM(Raw_Data!$L640),"$",""),"k","000")))</f>
        <v>58306</v>
      </c>
    </row>
    <row r="641" spans="1:13" x14ac:dyDescent="0.3">
      <c r="A641" t="str">
        <f>IF(Raw_Data!$A641="","E"&amp;TEXT(ROW()-1,"00000"),Raw_Data!$A641)</f>
        <v>E00640</v>
      </c>
      <c r="B641" t="s">
        <v>958</v>
      </c>
      <c r="C641" t="str">
        <f>IF(OR(PROPER(TRIM(Raw_Data!$B641))="M",PROPER(TRIM(Raw_Data!$B641))="MALE"),"Male",
IF(OR(PROPER(TRIM(Raw_Data!$B641))="F",PROPER(TRIM(Raw_Data!$B641))="FEMALE"),"Female","Unknown"))</f>
        <v>Unknown</v>
      </c>
      <c r="D641" t="str">
        <f>IF(TRIM(CLEAN(Raw_Data!$C641))="", "Unknown", PROPER(TRIM(Raw_Data!$C641)))</f>
        <v>Denver</v>
      </c>
      <c r="E641" t="str">
        <f>IF(TRIM(Raw_Data!$D641)="IT","IT",PROPER(TRIM(CLEAN(Raw_Data!$D641))))</f>
        <v>Logistics</v>
      </c>
      <c r="F641" t="s">
        <v>6134</v>
      </c>
      <c r="G641" t="str">
        <f>SUBSTITUTE(PROPER(TRIM(CLEAN(Raw_Data!$F641)))," ","-")</f>
        <v>Hourly-Rate</v>
      </c>
      <c r="H641" t="str">
        <f>PROPER(TRIM(CLEAN(Raw_Data!$G641)))</f>
        <v>Recruiting Agency</v>
      </c>
      <c r="I641" s="4" t="str">
        <f>TRIM(CLEAN(Raw_Data!H641))</f>
        <v>41963</v>
      </c>
      <c r="K641" t="str">
        <f>IF(Clean_Data!$I641="","Active","Exited")</f>
        <v>Active</v>
      </c>
      <c r="L641">
        <f ca="1">IF(Clean_Data!$K641="","",DATEDIF(Clean_Data!$K641,TODAY(),"Y"))</f>
        <v>63</v>
      </c>
      <c r="M641" t="str">
        <f>IF(Raw_Data!$L641="","",VALUE(SUBSTITUTE(SUBSTITUTE(TRIM(Raw_Data!$L641),"$",""),"k","000")))</f>
        <v/>
      </c>
    </row>
    <row r="642" spans="1:13" x14ac:dyDescent="0.3">
      <c r="A642" t="str">
        <f>IF(Raw_Data!$A642="","E"&amp;TEXT(ROW()-1,"00000"),Raw_Data!$A642)</f>
        <v>E00641</v>
      </c>
      <c r="B642" t="s">
        <v>960</v>
      </c>
      <c r="C642" t="str">
        <f>IF(OR(PROPER(TRIM(Raw_Data!$B642))="M",PROPER(TRIM(Raw_Data!$B642))="MALE"),"Male",
IF(OR(PROPER(TRIM(Raw_Data!$B642))="F",PROPER(TRIM(Raw_Data!$B642))="FEMALE"),"Female","Unknown"))</f>
        <v>Male</v>
      </c>
      <c r="D642" t="str">
        <f>IF(TRIM(CLEAN(Raw_Data!$C642))="", "Unknown", PROPER(TRIM(Raw_Data!$C642)))</f>
        <v>Seattle</v>
      </c>
      <c r="E642" t="str">
        <f>IF(TRIM(Raw_Data!$D642)="IT","IT",PROPER(TRIM(CLEAN(Raw_Data!$D642))))</f>
        <v>Marketing</v>
      </c>
      <c r="F642" t="str">
        <f>IF(OR(UPPER(TRIM(Raw_Data!E642))="COO",
UPPER(TRIM(Raw_Data!E642))="HR",
UPPER(TRIM(Raw_Data!E642))="CEO",
UPPER(TRIM(Raw_Data!E642))="CFO",
UPPER(TRIM(Raw_Data!E642))="CMO"),
UPPER(TRIM(Raw_Data!E642)),
PROPER(TRIM(CLEAN(Raw_Data!E642))))</f>
        <v>Analyst</v>
      </c>
      <c r="G642" t="str">
        <f>SUBSTITUTE(PROPER(TRIM(CLEAN(Raw_Data!$F642)))," ","-")</f>
        <v>Hourly-Rate</v>
      </c>
      <c r="H642" t="str">
        <f>PROPER(TRIM(CLEAN(Raw_Data!$G642)))</f>
        <v>Job Boards</v>
      </c>
      <c r="I642" s="4" t="str">
        <f>TRIM(CLEAN(Raw_Data!H642))</f>
        <v>43378</v>
      </c>
      <c r="K642" t="str">
        <f>IF(Clean_Data!$I642="","Active","Exited")</f>
        <v>Exited</v>
      </c>
      <c r="L642">
        <f ca="1">IF(Clean_Data!$K642="","",DATEDIF(Clean_Data!$K642,TODAY(),"Y"))</f>
        <v>43</v>
      </c>
      <c r="M642" t="str">
        <f>IF(Raw_Data!$L642="","",VALUE(SUBSTITUTE(SUBSTITUTE(TRIM(Raw_Data!$L642),"$",""),"k","000")))</f>
        <v/>
      </c>
    </row>
    <row r="643" spans="1:13" x14ac:dyDescent="0.3">
      <c r="A643" t="str">
        <f>IF(Raw_Data!$A643="","E"&amp;TEXT(ROW()-1,"00000"),Raw_Data!$A643)</f>
        <v>E00642</v>
      </c>
      <c r="B643" t="s">
        <v>962</v>
      </c>
      <c r="C643" t="str">
        <f>IF(OR(PROPER(TRIM(Raw_Data!$B643))="M",PROPER(TRIM(Raw_Data!$B643))="MALE"),"Male",
IF(OR(PROPER(TRIM(Raw_Data!$B643))="F",PROPER(TRIM(Raw_Data!$B643))="FEMALE"),"Female","Unknown"))</f>
        <v>Female</v>
      </c>
      <c r="D643" t="str">
        <f>IF(TRIM(CLEAN(Raw_Data!$C643))="", "Unknown", PROPER(TRIM(Raw_Data!$C643)))</f>
        <v>Unknown</v>
      </c>
      <c r="E643" t="str">
        <f>IF(TRIM(Raw_Data!$D643)="IT","IT",PROPER(TRIM(CLEAN(Raw_Data!$D643))))</f>
        <v>Accounting And Finance</v>
      </c>
      <c r="F643" t="str">
        <f>IF(OR(UPPER(TRIM(Raw_Data!E643))="COO",
UPPER(TRIM(Raw_Data!E643))="HR",
UPPER(TRIM(Raw_Data!E643))="CEO",
UPPER(TRIM(Raw_Data!E643))="CFO",
UPPER(TRIM(Raw_Data!E643))="CMO"),
UPPER(TRIM(Raw_Data!E643)),
PROPER(TRIM(CLEAN(Raw_Data!E643))))</f>
        <v>CEO</v>
      </c>
      <c r="G643" t="str">
        <f>SUBSTITUTE(PROPER(TRIM(CLEAN(Raw_Data!$F643)))," ","-")</f>
        <v>Part-Time</v>
      </c>
      <c r="H643" t="str">
        <f>PROPER(TRIM(CLEAN(Raw_Data!$G643)))</f>
        <v>Online Portal</v>
      </c>
      <c r="I643" s="4" t="str">
        <f>TRIM(CLEAN(Raw_Data!H643))</f>
        <v>42928</v>
      </c>
      <c r="K643" t="str">
        <f>IF(Clean_Data!$I643="","Active","Exited")</f>
        <v>Active</v>
      </c>
      <c r="L643">
        <f ca="1">IF(Clean_Data!$K643="","",DATEDIF(Clean_Data!$K643,TODAY(),"Y"))</f>
        <v>48</v>
      </c>
      <c r="M643">
        <f>IF(Raw_Data!$L643="","",VALUE(SUBSTITUTE(SUBSTITUTE(TRIM(Raw_Data!$L643),"$",""),"k","000")))</f>
        <v>34205</v>
      </c>
    </row>
    <row r="644" spans="1:13" x14ac:dyDescent="0.3">
      <c r="A644" t="str">
        <f>IF(Raw_Data!$A644="","E"&amp;TEXT(ROW()-1,"00000"),Raw_Data!$A644)</f>
        <v>E00643</v>
      </c>
      <c r="B644" t="s">
        <v>964</v>
      </c>
      <c r="C644" t="str">
        <f>IF(OR(PROPER(TRIM(Raw_Data!$B644))="M",PROPER(TRIM(Raw_Data!$B644))="MALE"),"Male",
IF(OR(PROPER(TRIM(Raw_Data!$B644))="F",PROPER(TRIM(Raw_Data!$B644))="FEMALE"),"Female","Unknown"))</f>
        <v>Unknown</v>
      </c>
      <c r="D644" t="str">
        <f>IF(TRIM(CLEAN(Raw_Data!$C644))="", "Unknown", PROPER(TRIM(Raw_Data!$C644)))</f>
        <v>Unknown</v>
      </c>
      <c r="E644" t="str">
        <f>IF(TRIM(Raw_Data!$D644)="IT","IT",PROPER(TRIM(CLEAN(Raw_Data!$D644))))</f>
        <v>Production</v>
      </c>
      <c r="F644" t="str">
        <f>IF(OR(UPPER(TRIM(Raw_Data!E644))="COO",
UPPER(TRIM(Raw_Data!E644))="HR",
UPPER(TRIM(Raw_Data!E644))="CEO",
UPPER(TRIM(Raw_Data!E644))="CFO",
UPPER(TRIM(Raw_Data!E644))="CMO"),
UPPER(TRIM(Raw_Data!E644)),
PROPER(TRIM(CLEAN(Raw_Data!E644))))</f>
        <v>Developer</v>
      </c>
      <c r="G644" t="str">
        <f>SUBSTITUTE(PROPER(TRIM(CLEAN(Raw_Data!$F644)))," ","-")</f>
        <v>Full-Time</v>
      </c>
      <c r="H644" t="str">
        <f>PROPER(TRIM(CLEAN(Raw_Data!$G644)))</f>
        <v/>
      </c>
      <c r="I644" s="4" t="str">
        <f>TRIM(CLEAN(Raw_Data!H644))</f>
        <v>43747</v>
      </c>
      <c r="K644" t="str">
        <f>IF(Clean_Data!$I644="","Active","Exited")</f>
        <v>Active</v>
      </c>
      <c r="L644">
        <f ca="1">IF(Clean_Data!$K644="","",DATEDIF(Clean_Data!$K644,TODAY(),"Y"))</f>
        <v>43</v>
      </c>
      <c r="M644">
        <f>IF(Raw_Data!$L644="","",VALUE(SUBSTITUTE(SUBSTITUTE(TRIM(Raw_Data!$L644),"$",""),"k","000")))</f>
        <v>40373</v>
      </c>
    </row>
    <row r="645" spans="1:13" x14ac:dyDescent="0.3">
      <c r="A645" t="str">
        <f>IF(Raw_Data!$A645="","E"&amp;TEXT(ROW()-1,"00000"),Raw_Data!$A645)</f>
        <v>E00644</v>
      </c>
      <c r="B645" t="s">
        <v>966</v>
      </c>
      <c r="C645" t="str">
        <f>IF(OR(PROPER(TRIM(Raw_Data!$B645))="M",PROPER(TRIM(Raw_Data!$B645))="MALE"),"Male",
IF(OR(PROPER(TRIM(Raw_Data!$B645))="F",PROPER(TRIM(Raw_Data!$B645))="FEMALE"),"Female","Unknown"))</f>
        <v>Unknown</v>
      </c>
      <c r="D645" t="str">
        <f>IF(TRIM(CLEAN(Raw_Data!$C645))="", "Unknown", PROPER(TRIM(Raw_Data!$C645)))</f>
        <v>New York</v>
      </c>
      <c r="E645" t="str">
        <f>IF(TRIM(Raw_Data!$D645)="IT","IT",PROPER(TRIM(CLEAN(Raw_Data!$D645))))</f>
        <v>Marketing</v>
      </c>
      <c r="F645" t="str">
        <f>IF(OR(UPPER(TRIM(Raw_Data!E645))="COO",
UPPER(TRIM(Raw_Data!E645))="HR",
UPPER(TRIM(Raw_Data!E645))="CEO",
UPPER(TRIM(Raw_Data!E645))="CFO",
UPPER(TRIM(Raw_Data!E645))="CMO"),
UPPER(TRIM(Raw_Data!E645)),
PROPER(TRIM(CLEAN(Raw_Data!E645))))</f>
        <v>CFO</v>
      </c>
      <c r="G645" t="str">
        <f>SUBSTITUTE(PROPER(TRIM(CLEAN(Raw_Data!$F645)))," ","-")</f>
        <v>Hourly-Rate</v>
      </c>
      <c r="H645" t="str">
        <f>PROPER(TRIM(CLEAN(Raw_Data!$G645)))</f>
        <v>Job Boards</v>
      </c>
      <c r="I645" s="4" t="str">
        <f>TRIM(CLEAN(Raw_Data!H645))</f>
        <v>42488</v>
      </c>
      <c r="K645" t="str">
        <f>IF(Clean_Data!$I645="","Active","Exited")</f>
        <v>Active</v>
      </c>
      <c r="L645">
        <f ca="1">IF(Clean_Data!$K645="","",DATEDIF(Clean_Data!$K645,TODAY(),"Y"))</f>
        <v>22</v>
      </c>
      <c r="M645">
        <f>IF(Raw_Data!$L645="","",VALUE(SUBSTITUTE(SUBSTITUTE(TRIM(Raw_Data!$L645),"$",""),"k","000")))</f>
        <v>104000</v>
      </c>
    </row>
    <row r="646" spans="1:13" x14ac:dyDescent="0.3">
      <c r="A646" t="str">
        <f>IF(Raw_Data!$A646="","E"&amp;TEXT(ROW()-1,"00000"),Raw_Data!$A646)</f>
        <v>E00645</v>
      </c>
      <c r="B646" t="s">
        <v>967</v>
      </c>
      <c r="C646" t="str">
        <f>IF(OR(PROPER(TRIM(Raw_Data!$B646))="M",PROPER(TRIM(Raw_Data!$B646))="MALE"),"Male",
IF(OR(PROPER(TRIM(Raw_Data!$B646))="F",PROPER(TRIM(Raw_Data!$B646))="FEMALE"),"Female","Unknown"))</f>
        <v>Male</v>
      </c>
      <c r="D646" t="str">
        <f>IF(TRIM(CLEAN(Raw_Data!$C646))="", "Unknown", PROPER(TRIM(Raw_Data!$C646)))</f>
        <v>Seattle</v>
      </c>
      <c r="E646" t="str">
        <f>IF(TRIM(Raw_Data!$D646)="IT","IT",PROPER(TRIM(CLEAN(Raw_Data!$D646))))</f>
        <v>Marketing</v>
      </c>
      <c r="F646" t="str">
        <f>IF(OR(UPPER(TRIM(Raw_Data!E646))="COO",
UPPER(TRIM(Raw_Data!E646))="HR",
UPPER(TRIM(Raw_Data!E646))="CEO",
UPPER(TRIM(Raw_Data!E646))="CFO",
UPPER(TRIM(Raw_Data!E646))="CMO"),
UPPER(TRIM(Raw_Data!E646)),
PROPER(TRIM(CLEAN(Raw_Data!E646))))</f>
        <v>Developer</v>
      </c>
      <c r="G646" t="str">
        <f>SUBSTITUTE(PROPER(TRIM(CLEAN(Raw_Data!$F646)))," ","-")</f>
        <v>Part-Time</v>
      </c>
      <c r="H646" t="str">
        <f>PROPER(TRIM(CLEAN(Raw_Data!$G646)))</f>
        <v>Internal Referral</v>
      </c>
      <c r="I646" s="4" t="str">
        <f>TRIM(CLEAN(Raw_Data!H646))</f>
        <v>41057</v>
      </c>
      <c r="K646" t="str">
        <f>IF(Clean_Data!$I646="","Active","Exited")</f>
        <v>Active</v>
      </c>
      <c r="L646">
        <f ca="1">IF(Clean_Data!$K646="","",DATEDIF(Clean_Data!$K646,TODAY(),"Y"))</f>
        <v>37</v>
      </c>
      <c r="M646" t="str">
        <f>IF(Raw_Data!$L646="","",VALUE(SUBSTITUTE(SUBSTITUTE(TRIM(Raw_Data!$L646),"$",""),"k","000")))</f>
        <v/>
      </c>
    </row>
    <row r="647" spans="1:13" x14ac:dyDescent="0.3">
      <c r="A647" t="str">
        <f>IF(Raw_Data!$A647="","E"&amp;TEXT(ROW()-1,"00000"),Raw_Data!$A647)</f>
        <v>E00646</v>
      </c>
      <c r="B647" t="s">
        <v>6061</v>
      </c>
      <c r="C647" t="str">
        <f>IF(OR(PROPER(TRIM(Raw_Data!$B647))="M",PROPER(TRIM(Raw_Data!$B647))="MALE"),"Male",
IF(OR(PROPER(TRIM(Raw_Data!$B647))="F",PROPER(TRIM(Raw_Data!$B647))="FEMALE"),"Female","Unknown"))</f>
        <v>Female</v>
      </c>
      <c r="D647" t="str">
        <f>IF(TRIM(CLEAN(Raw_Data!$C647))="", "Unknown", PROPER(TRIM(Raw_Data!$C647)))</f>
        <v>Seattle</v>
      </c>
      <c r="E647" t="str">
        <f>IF(TRIM(Raw_Data!$D647)="IT","IT",PROPER(TRIM(CLEAN(Raw_Data!$D647))))</f>
        <v>Operations</v>
      </c>
      <c r="F647" t="str">
        <f>IF(OR(UPPER(TRIM(Raw_Data!E647))="COO",
UPPER(TRIM(Raw_Data!E647))="HR",
UPPER(TRIM(Raw_Data!E647))="CEO",
UPPER(TRIM(Raw_Data!E647))="CFO",
UPPER(TRIM(Raw_Data!E647))="CMO"),
UPPER(TRIM(Raw_Data!E647)),
PROPER(TRIM(CLEAN(Raw_Data!E647))))</f>
        <v>Analyst</v>
      </c>
      <c r="G647" t="str">
        <f>SUBSTITUTE(PROPER(TRIM(CLEAN(Raw_Data!$F647)))," ","-")</f>
        <v>Full-Time</v>
      </c>
      <c r="H647" t="str">
        <f>PROPER(TRIM(CLEAN(Raw_Data!$G647)))</f>
        <v>Career Fairs</v>
      </c>
      <c r="I647" s="4" t="str">
        <f>TRIM(CLEAN(Raw_Data!H647))</f>
        <v>N/A</v>
      </c>
      <c r="K647" t="str">
        <f>IF(Clean_Data!$I647="","Active","Exited")</f>
        <v>Active</v>
      </c>
      <c r="L647">
        <f ca="1">IF(Clean_Data!$K647="","",DATEDIF(Clean_Data!$K647,TODAY(),"Y"))</f>
        <v>44</v>
      </c>
      <c r="M647" t="str">
        <f>IF(Raw_Data!$L647="","",VALUE(SUBSTITUTE(SUBSTITUTE(TRIM(Raw_Data!$L647),"$",""),"k","000")))</f>
        <v/>
      </c>
    </row>
    <row r="648" spans="1:13" x14ac:dyDescent="0.3">
      <c r="A648" t="str">
        <f>IF(Raw_Data!$A648="","E"&amp;TEXT(ROW()-1,"00000"),Raw_Data!$A648)</f>
        <v>E00647</v>
      </c>
      <c r="B648" t="s">
        <v>968</v>
      </c>
      <c r="C648" t="str">
        <f>IF(OR(PROPER(TRIM(Raw_Data!$B648))="M",PROPER(TRIM(Raw_Data!$B648))="MALE"),"Male",
IF(OR(PROPER(TRIM(Raw_Data!$B648))="F",PROPER(TRIM(Raw_Data!$B648))="FEMALE"),"Female","Unknown"))</f>
        <v>Unknown</v>
      </c>
      <c r="D648" t="str">
        <f>IF(TRIM(CLEAN(Raw_Data!$C648))="", "Unknown", PROPER(TRIM(Raw_Data!$C648)))</f>
        <v>Austin</v>
      </c>
      <c r="E648" t="str">
        <f>IF(TRIM(Raw_Data!$D648)="IT","IT",PROPER(TRIM(CLEAN(Raw_Data!$D648))))</f>
        <v>Accounting And Finance</v>
      </c>
      <c r="F648" t="str">
        <f>IF(OR(UPPER(TRIM(Raw_Data!E648))="COO",
UPPER(TRIM(Raw_Data!E648))="HR",
UPPER(TRIM(Raw_Data!E648))="CEO",
UPPER(TRIM(Raw_Data!E648))="CFO",
UPPER(TRIM(Raw_Data!E648))="CMO"),
UPPER(TRIM(Raw_Data!E648)),
PROPER(TRIM(CLEAN(Raw_Data!E648))))</f>
        <v>Engineer</v>
      </c>
      <c r="G648" t="str">
        <f>SUBSTITUTE(PROPER(TRIM(CLEAN(Raw_Data!$F648)))," ","-")</f>
        <v>Part-Time</v>
      </c>
      <c r="H648" t="str">
        <f>PROPER(TRIM(CLEAN(Raw_Data!$G648)))</f>
        <v/>
      </c>
      <c r="I648" s="4" t="str">
        <f>TRIM(CLEAN(Raw_Data!H648))</f>
        <v>42597</v>
      </c>
      <c r="K648" t="str">
        <f>IF(Clean_Data!$I648="","Active","Exited")</f>
        <v>Exited</v>
      </c>
      <c r="L648">
        <f ca="1">IF(Clean_Data!$K648="","",DATEDIF(Clean_Data!$K648,TODAY(),"Y"))</f>
        <v>57</v>
      </c>
      <c r="M648">
        <f>IF(Raw_Data!$L648="","",VALUE(SUBSTITUTE(SUBSTITUTE(TRIM(Raw_Data!$L648),"$",""),"k","000")))</f>
        <v>45670</v>
      </c>
    </row>
    <row r="649" spans="1:13" x14ac:dyDescent="0.3">
      <c r="A649" t="str">
        <f>IF(Raw_Data!$A649="","E"&amp;TEXT(ROW()-1,"00000"),Raw_Data!$A649)</f>
        <v>E00648</v>
      </c>
      <c r="B649" t="s">
        <v>970</v>
      </c>
      <c r="C649" t="str">
        <f>IF(OR(PROPER(TRIM(Raw_Data!$B649))="M",PROPER(TRIM(Raw_Data!$B649))="MALE"),"Male",
IF(OR(PROPER(TRIM(Raw_Data!$B649))="F",PROPER(TRIM(Raw_Data!$B649))="FEMALE"),"Female","Unknown"))</f>
        <v>Female</v>
      </c>
      <c r="D649" t="str">
        <f>IF(TRIM(CLEAN(Raw_Data!$C649))="", "Unknown", PROPER(TRIM(Raw_Data!$C649)))</f>
        <v>Unknown</v>
      </c>
      <c r="E649" t="str">
        <f>IF(TRIM(Raw_Data!$D649)="IT","IT",PROPER(TRIM(CLEAN(Raw_Data!$D649))))</f>
        <v>Administrative</v>
      </c>
      <c r="F649" t="str">
        <f>IF(OR(UPPER(TRIM(Raw_Data!E649))="COO",
UPPER(TRIM(Raw_Data!E649))="HR",
UPPER(TRIM(Raw_Data!E649))="CEO",
UPPER(TRIM(Raw_Data!E649))="CFO",
UPPER(TRIM(Raw_Data!E649))="CMO"),
UPPER(TRIM(Raw_Data!E649)),
PROPER(TRIM(CLEAN(Raw_Data!E649))))</f>
        <v>COO</v>
      </c>
      <c r="G649" t="str">
        <f>SUBSTITUTE(PROPER(TRIM(CLEAN(Raw_Data!$F649)))," ","-")</f>
        <v>Hourly-Rate</v>
      </c>
      <c r="H649" t="str">
        <f>PROPER(TRIM(CLEAN(Raw_Data!$G649)))</f>
        <v>Online Portal</v>
      </c>
      <c r="I649" s="4" t="str">
        <f>TRIM(CLEAN(Raw_Data!H649))</f>
        <v>42588</v>
      </c>
      <c r="K649" t="str">
        <f>IF(Clean_Data!$I649="","Active","Exited")</f>
        <v>Active</v>
      </c>
      <c r="L649">
        <f ca="1">IF(Clean_Data!$K649="","",DATEDIF(Clean_Data!$K649,TODAY(),"Y"))</f>
        <v>36</v>
      </c>
      <c r="M649">
        <f>IF(Raw_Data!$L649="","",VALUE(SUBSTITUTE(SUBSTITUTE(TRIM(Raw_Data!$L649),"$",""),"k","000")))</f>
        <v>77071</v>
      </c>
    </row>
    <row r="650" spans="1:13" x14ac:dyDescent="0.3">
      <c r="A650" t="str">
        <f>IF(Raw_Data!$A650="","E"&amp;TEXT(ROW()-1,"00000"),Raw_Data!$A650)</f>
        <v>E00649</v>
      </c>
      <c r="B650" t="s">
        <v>972</v>
      </c>
      <c r="C650" t="str">
        <f>IF(OR(PROPER(TRIM(Raw_Data!$B650))="M",PROPER(TRIM(Raw_Data!$B650))="MALE"),"Male",
IF(OR(PROPER(TRIM(Raw_Data!$B650))="F",PROPER(TRIM(Raw_Data!$B650))="FEMALE"),"Female","Unknown"))</f>
        <v>Male</v>
      </c>
      <c r="D650" t="str">
        <f>IF(TRIM(CLEAN(Raw_Data!$C650))="", "Unknown", PROPER(TRIM(Raw_Data!$C650)))</f>
        <v>Unknown</v>
      </c>
      <c r="E650" t="str">
        <f>IF(TRIM(Raw_Data!$D650)="IT","IT",PROPER(TRIM(CLEAN(Raw_Data!$D650))))</f>
        <v>Logistics</v>
      </c>
      <c r="F650" t="str">
        <f>IF(OR(UPPER(TRIM(Raw_Data!E650))="COO",
UPPER(TRIM(Raw_Data!E650))="HR",
UPPER(TRIM(Raw_Data!E650))="CEO",
UPPER(TRIM(Raw_Data!E650))="CFO",
UPPER(TRIM(Raw_Data!E650))="CMO"),
UPPER(TRIM(Raw_Data!E650)),
PROPER(TRIM(CLEAN(Raw_Data!E650))))</f>
        <v>Designer</v>
      </c>
      <c r="G650" t="str">
        <f>SUBSTITUTE(PROPER(TRIM(CLEAN(Raw_Data!$F650)))," ","-")</f>
        <v>Part-Time</v>
      </c>
      <c r="H650" t="str">
        <f>PROPER(TRIM(CLEAN(Raw_Data!$G650)))</f>
        <v>Career Fairs</v>
      </c>
      <c r="I650" s="4" t="str">
        <f>TRIM(CLEAN(Raw_Data!H650))</f>
        <v>42017</v>
      </c>
      <c r="K650" t="str">
        <f>IF(Clean_Data!$I650="","Active","Exited")</f>
        <v>Exited</v>
      </c>
      <c r="L650">
        <f ca="1">IF(Clean_Data!$K650="","",DATEDIF(Clean_Data!$K650,TODAY(),"Y"))</f>
        <v>55</v>
      </c>
      <c r="M650">
        <f>IF(Raw_Data!$L650="","",VALUE(SUBSTITUTE(SUBSTITUTE(TRIM(Raw_Data!$L650),"$",""),"k","000")))</f>
        <v>96000</v>
      </c>
    </row>
    <row r="651" spans="1:13" x14ac:dyDescent="0.3">
      <c r="A651" t="str">
        <f>IF(Raw_Data!$A651="","E"&amp;TEXT(ROW()-1,"00000"),Raw_Data!$A651)</f>
        <v>E00650</v>
      </c>
      <c r="B651" t="s">
        <v>974</v>
      </c>
      <c r="C651" t="str">
        <f>IF(OR(PROPER(TRIM(Raw_Data!$B651))="M",PROPER(TRIM(Raw_Data!$B651))="MALE"),"Male",
IF(OR(PROPER(TRIM(Raw_Data!$B651))="F",PROPER(TRIM(Raw_Data!$B651))="FEMALE"),"Female","Unknown"))</f>
        <v>Male</v>
      </c>
      <c r="D651" t="str">
        <f>IF(TRIM(CLEAN(Raw_Data!$C651))="", "Unknown", PROPER(TRIM(Raw_Data!$C651)))</f>
        <v>Unknown</v>
      </c>
      <c r="E651" t="str">
        <f>IF(TRIM(Raw_Data!$D651)="IT","IT",PROPER(TRIM(CLEAN(Raw_Data!$D651))))</f>
        <v>Customer Service</v>
      </c>
      <c r="F651" t="s">
        <v>6134</v>
      </c>
      <c r="G651" t="str">
        <f>SUBSTITUTE(PROPER(TRIM(CLEAN(Raw_Data!$F651)))," ","-")</f>
        <v>Part-Time</v>
      </c>
      <c r="H651" t="str">
        <f>PROPER(TRIM(CLEAN(Raw_Data!$G651)))</f>
        <v/>
      </c>
      <c r="I651" s="4" t="str">
        <f>TRIM(CLEAN(Raw_Data!H651))</f>
        <v>41189</v>
      </c>
      <c r="K651" t="str">
        <f>IF(Clean_Data!$I651="","Active","Exited")</f>
        <v>Active</v>
      </c>
      <c r="L651">
        <f ca="1">IF(Clean_Data!$K651="","",DATEDIF(Clean_Data!$K651,TODAY(),"Y"))</f>
        <v>47</v>
      </c>
      <c r="M651" t="str">
        <f>IF(Raw_Data!$L651="","",VALUE(SUBSTITUTE(SUBSTITUTE(TRIM(Raw_Data!$L651),"$",""),"k","000")))</f>
        <v/>
      </c>
    </row>
    <row r="652" spans="1:13" x14ac:dyDescent="0.3">
      <c r="A652" t="str">
        <f>IF(Raw_Data!$A652="","E"&amp;TEXT(ROW()-1,"00000"),Raw_Data!$A652)</f>
        <v>E00651</v>
      </c>
      <c r="B652" t="s">
        <v>976</v>
      </c>
      <c r="C652" t="str">
        <f>IF(OR(PROPER(TRIM(Raw_Data!$B652))="M",PROPER(TRIM(Raw_Data!$B652))="MALE"),"Male",
IF(OR(PROPER(TRIM(Raw_Data!$B652))="F",PROPER(TRIM(Raw_Data!$B652))="FEMALE"),"Female","Unknown"))</f>
        <v>Unknown</v>
      </c>
      <c r="D652" t="str">
        <f>IF(TRIM(CLEAN(Raw_Data!$C652))="", "Unknown", PROPER(TRIM(Raw_Data!$C652)))</f>
        <v>New York</v>
      </c>
      <c r="E652" t="str">
        <f>IF(TRIM(Raw_Data!$D652)="IT","IT",PROPER(TRIM(CLEAN(Raw_Data!$D652))))</f>
        <v>Human Resources</v>
      </c>
      <c r="F652" t="s">
        <v>6134</v>
      </c>
      <c r="G652" t="str">
        <f>SUBSTITUTE(PROPER(TRIM(CLEAN(Raw_Data!$F652)))," ","-")</f>
        <v>Full-Time</v>
      </c>
      <c r="H652" t="str">
        <f>PROPER(TRIM(CLEAN(Raw_Data!$G652)))</f>
        <v>Career Fairs</v>
      </c>
      <c r="I652" s="4" t="str">
        <f>TRIM(CLEAN(Raw_Data!H652))</f>
        <v>43635</v>
      </c>
      <c r="K652" t="str">
        <f>IF(Clean_Data!$I652="","Active","Exited")</f>
        <v>Active</v>
      </c>
      <c r="L652">
        <f ca="1">IF(Clean_Data!$K652="","",DATEDIF(Clean_Data!$K652,TODAY(),"Y"))</f>
        <v>28</v>
      </c>
      <c r="M652">
        <f>IF(Raw_Data!$L652="","",VALUE(SUBSTITUTE(SUBSTITUTE(TRIM(Raw_Data!$L652),"$",""),"k","000")))</f>
        <v>67760</v>
      </c>
    </row>
    <row r="653" spans="1:13" x14ac:dyDescent="0.3">
      <c r="A653" t="str">
        <f>IF(Raw_Data!$A653="","E"&amp;TEXT(ROW()-1,"00000"),Raw_Data!$A653)</f>
        <v>E00652</v>
      </c>
      <c r="B653" t="s">
        <v>977</v>
      </c>
      <c r="C653" t="str">
        <f>IF(OR(PROPER(TRIM(Raw_Data!$B653))="M",PROPER(TRIM(Raw_Data!$B653))="MALE"),"Male",
IF(OR(PROPER(TRIM(Raw_Data!$B653))="F",PROPER(TRIM(Raw_Data!$B653))="FEMALE"),"Female","Unknown"))</f>
        <v>Male</v>
      </c>
      <c r="D653" t="str">
        <f>IF(TRIM(CLEAN(Raw_Data!$C653))="", "Unknown", PROPER(TRIM(Raw_Data!$C653)))</f>
        <v>Denver</v>
      </c>
      <c r="E653" t="str">
        <f>IF(TRIM(Raw_Data!$D653)="IT","IT",PROPER(TRIM(CLEAN(Raw_Data!$D653))))</f>
        <v>Research</v>
      </c>
      <c r="F653" t="str">
        <f>IF(OR(UPPER(TRIM(Raw_Data!E653))="COO",
UPPER(TRIM(Raw_Data!E653))="HR",
UPPER(TRIM(Raw_Data!E653))="CEO",
UPPER(TRIM(Raw_Data!E653))="CFO",
UPPER(TRIM(Raw_Data!E653))="CMO"),
UPPER(TRIM(Raw_Data!E653)),
PROPER(TRIM(CLEAN(Raw_Data!E653))))</f>
        <v>Copywriter</v>
      </c>
      <c r="G653" t="str">
        <f>SUBSTITUTE(PROPER(TRIM(CLEAN(Raw_Data!$F653)))," ","-")</f>
        <v>Full-Time</v>
      </c>
      <c r="H653" t="str">
        <f>PROPER(TRIM(CLEAN(Raw_Data!$G653)))</f>
        <v>Organic</v>
      </c>
      <c r="I653" s="4" t="str">
        <f>TRIM(CLEAN(Raw_Data!H653))</f>
        <v>42884</v>
      </c>
      <c r="K653" t="str">
        <f>IF(Clean_Data!$I653="","Active","Exited")</f>
        <v>Active</v>
      </c>
      <c r="L653">
        <f ca="1">IF(Clean_Data!$K653="","",DATEDIF(Clean_Data!$K653,TODAY(),"Y"))</f>
        <v>35</v>
      </c>
      <c r="M653" t="str">
        <f>IF(Raw_Data!$L653="","",VALUE(SUBSTITUTE(SUBSTITUTE(TRIM(Raw_Data!$L653),"$",""),"k","000")))</f>
        <v/>
      </c>
    </row>
    <row r="654" spans="1:13" x14ac:dyDescent="0.3">
      <c r="A654" t="str">
        <f>IF(Raw_Data!$A654="","E"&amp;TEXT(ROW()-1,"00000"),Raw_Data!$A654)</f>
        <v>E00653</v>
      </c>
      <c r="B654" t="s">
        <v>978</v>
      </c>
      <c r="C654" t="str">
        <f>IF(OR(PROPER(TRIM(Raw_Data!$B654))="M",PROPER(TRIM(Raw_Data!$B654))="MALE"),"Male",
IF(OR(PROPER(TRIM(Raw_Data!$B654))="F",PROPER(TRIM(Raw_Data!$B654))="FEMALE"),"Female","Unknown"))</f>
        <v>Male</v>
      </c>
      <c r="D654" t="str">
        <f>IF(TRIM(CLEAN(Raw_Data!$C654))="", "Unknown", PROPER(TRIM(Raw_Data!$C654)))</f>
        <v>Unknown</v>
      </c>
      <c r="E654" t="str">
        <f>IF(TRIM(Raw_Data!$D654)="IT","IT",PROPER(TRIM(CLEAN(Raw_Data!$D654))))</f>
        <v>Legal</v>
      </c>
      <c r="F654" t="str">
        <f>IF(OR(UPPER(TRIM(Raw_Data!E654))="COO",
UPPER(TRIM(Raw_Data!E654))="HR",
UPPER(TRIM(Raw_Data!E654))="CEO",
UPPER(TRIM(Raw_Data!E654))="CFO",
UPPER(TRIM(Raw_Data!E654))="CMO"),
UPPER(TRIM(Raw_Data!E654)),
PROPER(TRIM(CLEAN(Raw_Data!E654))))</f>
        <v>Developer</v>
      </c>
      <c r="G654" t="str">
        <f>SUBSTITUTE(PROPER(TRIM(CLEAN(Raw_Data!$F654)))," ","-")</f>
        <v>Part-Time</v>
      </c>
      <c r="H654" t="str">
        <f>PROPER(TRIM(CLEAN(Raw_Data!$G654)))</f>
        <v>Job Boards</v>
      </c>
      <c r="I654" s="4" t="str">
        <f>TRIM(CLEAN(Raw_Data!H654))</f>
        <v>N/A</v>
      </c>
      <c r="K654" t="str">
        <f>IF(Clean_Data!$I654="","Active","Exited")</f>
        <v>Exited</v>
      </c>
      <c r="L654">
        <f ca="1">IF(Clean_Data!$K654="","",DATEDIF(Clean_Data!$K654,TODAY(),"Y"))</f>
        <v>38</v>
      </c>
      <c r="M654">
        <f>IF(Raw_Data!$L654="","",VALUE(SUBSTITUTE(SUBSTITUTE(TRIM(Raw_Data!$L654),"$",""),"k","000")))</f>
        <v>74530</v>
      </c>
    </row>
    <row r="655" spans="1:13" x14ac:dyDescent="0.3">
      <c r="A655" t="str">
        <f>IF(Raw_Data!$A655="","E"&amp;TEXT(ROW()-1,"00000"),Raw_Data!$A655)</f>
        <v>E00654</v>
      </c>
      <c r="B655" t="s">
        <v>979</v>
      </c>
      <c r="C655" t="str">
        <f>IF(OR(PROPER(TRIM(Raw_Data!$B655))="M",PROPER(TRIM(Raw_Data!$B655))="MALE"),"Male",
IF(OR(PROPER(TRIM(Raw_Data!$B655))="F",PROPER(TRIM(Raw_Data!$B655))="FEMALE"),"Female","Unknown"))</f>
        <v>Female</v>
      </c>
      <c r="D655" t="str">
        <f>IF(TRIM(CLEAN(Raw_Data!$C655))="", "Unknown", PROPER(TRIM(Raw_Data!$C655)))</f>
        <v>New York</v>
      </c>
      <c r="E655" t="str">
        <f>IF(TRIM(Raw_Data!$D655)="IT","IT",PROPER(TRIM(CLEAN(Raw_Data!$D655))))</f>
        <v>Production</v>
      </c>
      <c r="F655" t="str">
        <f>IF(OR(UPPER(TRIM(Raw_Data!E655))="COO",
UPPER(TRIM(Raw_Data!E655))="HR",
UPPER(TRIM(Raw_Data!E655))="CEO",
UPPER(TRIM(Raw_Data!E655))="CFO",
UPPER(TRIM(Raw_Data!E655))="CMO"),
UPPER(TRIM(Raw_Data!E655)),
PROPER(TRIM(CLEAN(Raw_Data!E655))))</f>
        <v>Sales Executive</v>
      </c>
      <c r="G655" t="str">
        <f>SUBSTITUTE(PROPER(TRIM(CLEAN(Raw_Data!$F655)))," ","-")</f>
        <v>Part-Time</v>
      </c>
      <c r="H655" t="str">
        <f>PROPER(TRIM(CLEAN(Raw_Data!$G655)))</f>
        <v>Online Portal</v>
      </c>
      <c r="I655" s="4" t="str">
        <f>TRIM(CLEAN(Raw_Data!H655))</f>
        <v>42566</v>
      </c>
      <c r="K655" t="str">
        <f>IF(Clean_Data!$I655="","Active","Exited")</f>
        <v>Active</v>
      </c>
      <c r="L655">
        <f ca="1">IF(Clean_Data!$K655="","",DATEDIF(Clean_Data!$K655,TODAY(),"Y"))</f>
        <v>48</v>
      </c>
      <c r="M655">
        <f>IF(Raw_Data!$L655="","",VALUE(SUBSTITUTE(SUBSTITUTE(TRIM(Raw_Data!$L655),"$",""),"k","000")))</f>
        <v>114956</v>
      </c>
    </row>
    <row r="656" spans="1:13" x14ac:dyDescent="0.3">
      <c r="A656" t="str">
        <f>IF(Raw_Data!$A656="","E"&amp;TEXT(ROW()-1,"00000"),Raw_Data!$A656)</f>
        <v>E00655</v>
      </c>
      <c r="B656" t="s">
        <v>980</v>
      </c>
      <c r="C656" t="str">
        <f>IF(OR(PROPER(TRIM(Raw_Data!$B656))="M",PROPER(TRIM(Raw_Data!$B656))="MALE"),"Male",
IF(OR(PROPER(TRIM(Raw_Data!$B656))="F",PROPER(TRIM(Raw_Data!$B656))="FEMALE"),"Female","Unknown"))</f>
        <v>Female</v>
      </c>
      <c r="D656" t="str">
        <f>IF(TRIM(CLEAN(Raw_Data!$C656))="", "Unknown", PROPER(TRIM(Raw_Data!$C656)))</f>
        <v>Austin</v>
      </c>
      <c r="E656" t="str">
        <f>IF(TRIM(Raw_Data!$D656)="IT","IT",PROPER(TRIM(CLEAN(Raw_Data!$D656))))</f>
        <v>IT</v>
      </c>
      <c r="F656" t="str">
        <f>IF(OR(UPPER(TRIM(Raw_Data!E656))="COO",
UPPER(TRIM(Raw_Data!E656))="HR",
UPPER(TRIM(Raw_Data!E656))="CEO",
UPPER(TRIM(Raw_Data!E656))="CFO",
UPPER(TRIM(Raw_Data!E656))="CMO"),
UPPER(TRIM(Raw_Data!E656)),
PROPER(TRIM(CLEAN(Raw_Data!E656))))</f>
        <v>Accountant</v>
      </c>
      <c r="G656" t="str">
        <f>SUBSTITUTE(PROPER(TRIM(CLEAN(Raw_Data!$F656)))," ","-")</f>
        <v>Hourly-Rate</v>
      </c>
      <c r="H656" t="str">
        <f>PROPER(TRIM(CLEAN(Raw_Data!$G656)))</f>
        <v>Organic</v>
      </c>
      <c r="I656" s="4" t="str">
        <f>TRIM(CLEAN(Raw_Data!H656))</f>
        <v>42205</v>
      </c>
      <c r="K656" t="str">
        <f>IF(Clean_Data!$I656="","Active","Exited")</f>
        <v>Active</v>
      </c>
      <c r="L656">
        <f ca="1">IF(Clean_Data!$K656="","",DATEDIF(Clean_Data!$K656,TODAY(),"Y"))</f>
        <v>24</v>
      </c>
      <c r="M656" t="str">
        <f>IF(Raw_Data!$L656="","",VALUE(SUBSTITUTE(SUBSTITUTE(TRIM(Raw_Data!$L656),"$",""),"k","000")))</f>
        <v/>
      </c>
    </row>
    <row r="657" spans="1:13" x14ac:dyDescent="0.3">
      <c r="A657" t="str">
        <f>IF(Raw_Data!$A657="","E"&amp;TEXT(ROW()-1,"00000"),Raw_Data!$A657)</f>
        <v>E00656</v>
      </c>
      <c r="B657" t="s">
        <v>981</v>
      </c>
      <c r="C657" t="str">
        <f>IF(OR(PROPER(TRIM(Raw_Data!$B657))="M",PROPER(TRIM(Raw_Data!$B657))="MALE"),"Male",
IF(OR(PROPER(TRIM(Raw_Data!$B657))="F",PROPER(TRIM(Raw_Data!$B657))="FEMALE"),"Female","Unknown"))</f>
        <v>Male</v>
      </c>
      <c r="D657" t="str">
        <f>IF(TRIM(CLEAN(Raw_Data!$C657))="", "Unknown", PROPER(TRIM(Raw_Data!$C657)))</f>
        <v>Seattle</v>
      </c>
      <c r="E657" t="str">
        <f>IF(TRIM(Raw_Data!$D657)="IT","IT",PROPER(TRIM(CLEAN(Raw_Data!$D657))))</f>
        <v/>
      </c>
      <c r="F657" t="str">
        <f>IF(OR(UPPER(TRIM(Raw_Data!E657))="COO",
UPPER(TRIM(Raw_Data!E657))="HR",
UPPER(TRIM(Raw_Data!E657))="CEO",
UPPER(TRIM(Raw_Data!E657))="CFO",
UPPER(TRIM(Raw_Data!E657))="CMO"),
UPPER(TRIM(Raw_Data!E657)),
PROPER(TRIM(CLEAN(Raw_Data!E657))))</f>
        <v>Sales Executive</v>
      </c>
      <c r="G657" t="str">
        <f>SUBSTITUTE(PROPER(TRIM(CLEAN(Raw_Data!$F657)))," ","-")</f>
        <v>Full-Time</v>
      </c>
      <c r="H657" t="str">
        <f>PROPER(TRIM(CLEAN(Raw_Data!$G657)))</f>
        <v>Organic</v>
      </c>
      <c r="I657" s="4" t="str">
        <f>TRIM(CLEAN(Raw_Data!H657))</f>
        <v>42963</v>
      </c>
      <c r="K657" t="str">
        <f>IF(Clean_Data!$I657="","Active","Exited")</f>
        <v>Active</v>
      </c>
      <c r="L657">
        <f ca="1">IF(Clean_Data!$K657="","",DATEDIF(Clean_Data!$K657,TODAY(),"Y"))</f>
        <v>48</v>
      </c>
      <c r="M657">
        <f>IF(Raw_Data!$L657="","",VALUE(SUBSTITUTE(SUBSTITUTE(TRIM(Raw_Data!$L657),"$",""),"k","000")))</f>
        <v>67694</v>
      </c>
    </row>
    <row r="658" spans="1:13" x14ac:dyDescent="0.3">
      <c r="A658" t="str">
        <f>IF(Raw_Data!$A658="","E"&amp;TEXT(ROW()-1,"00000"),Raw_Data!$A658)</f>
        <v>E00657</v>
      </c>
      <c r="B658" t="s">
        <v>982</v>
      </c>
      <c r="C658" t="str">
        <f>IF(OR(PROPER(TRIM(Raw_Data!$B658))="M",PROPER(TRIM(Raw_Data!$B658))="MALE"),"Male",
IF(OR(PROPER(TRIM(Raw_Data!$B658))="F",PROPER(TRIM(Raw_Data!$B658))="FEMALE"),"Female","Unknown"))</f>
        <v>Female</v>
      </c>
      <c r="D658" t="str">
        <f>IF(TRIM(CLEAN(Raw_Data!$C658))="", "Unknown", PROPER(TRIM(Raw_Data!$C658)))</f>
        <v>Unknown</v>
      </c>
      <c r="E658" t="str">
        <f>IF(TRIM(Raw_Data!$D658)="IT","IT",PROPER(TRIM(CLEAN(Raw_Data!$D658))))</f>
        <v>Human Resources</v>
      </c>
      <c r="F658" t="s">
        <v>6134</v>
      </c>
      <c r="G658" t="str">
        <f>SUBSTITUTE(PROPER(TRIM(CLEAN(Raw_Data!$F658)))," ","-")</f>
        <v>Part-Time</v>
      </c>
      <c r="H658" t="str">
        <f>PROPER(TRIM(CLEAN(Raw_Data!$G658)))</f>
        <v>Online Portal</v>
      </c>
      <c r="I658" s="4" t="str">
        <f>TRIM(CLEAN(Raw_Data!H658))</f>
        <v>43708</v>
      </c>
      <c r="K658" t="str">
        <f>IF(Clean_Data!$I658="","Active","Exited")</f>
        <v>Exited</v>
      </c>
      <c r="L658">
        <f ca="1">IF(Clean_Data!$K658="","",DATEDIF(Clean_Data!$K658,TODAY(),"Y"))</f>
        <v>49</v>
      </c>
      <c r="M658">
        <f>IF(Raw_Data!$L658="","",VALUE(SUBSTITUTE(SUBSTITUTE(TRIM(Raw_Data!$L658),"$",""),"k","000")))</f>
        <v>35072</v>
      </c>
    </row>
    <row r="659" spans="1:13" x14ac:dyDescent="0.3">
      <c r="A659" t="str">
        <f>IF(Raw_Data!$A659="","E"&amp;TEXT(ROW()-1,"00000"),Raw_Data!$A659)</f>
        <v>E00658</v>
      </c>
      <c r="B659" t="s">
        <v>984</v>
      </c>
      <c r="C659" t="str">
        <f>IF(OR(PROPER(TRIM(Raw_Data!$B659))="M",PROPER(TRIM(Raw_Data!$B659))="MALE"),"Male",
IF(OR(PROPER(TRIM(Raw_Data!$B659))="F",PROPER(TRIM(Raw_Data!$B659))="FEMALE"),"Female","Unknown"))</f>
        <v>Female</v>
      </c>
      <c r="D659" t="str">
        <f>IF(TRIM(CLEAN(Raw_Data!$C659))="", "Unknown", PROPER(TRIM(Raw_Data!$C659)))</f>
        <v>New York</v>
      </c>
      <c r="E659" t="str">
        <f>IF(TRIM(Raw_Data!$D659)="IT","IT",PROPER(TRIM(CLEAN(Raw_Data!$D659))))</f>
        <v>Marketing</v>
      </c>
      <c r="F659" t="str">
        <f>IF(OR(UPPER(TRIM(Raw_Data!E659))="COO",
UPPER(TRIM(Raw_Data!E659))="HR",
UPPER(TRIM(Raw_Data!E659))="CEO",
UPPER(TRIM(Raw_Data!E659))="CFO",
UPPER(TRIM(Raw_Data!E659))="CMO"),
UPPER(TRIM(Raw_Data!E659)),
PROPER(TRIM(CLEAN(Raw_Data!E659))))</f>
        <v>Accountant</v>
      </c>
      <c r="G659" t="str">
        <f>SUBSTITUTE(PROPER(TRIM(CLEAN(Raw_Data!$F659)))," ","-")</f>
        <v>Full-Time</v>
      </c>
      <c r="H659" t="str">
        <f>PROPER(TRIM(CLEAN(Raw_Data!$G659)))</f>
        <v>Recruiting Agency</v>
      </c>
      <c r="I659" s="4" t="str">
        <f>TRIM(CLEAN(Raw_Data!H659))</f>
        <v>39856</v>
      </c>
      <c r="K659" t="str">
        <f>IF(Clean_Data!$I659="","Active","Exited")</f>
        <v>Active</v>
      </c>
      <c r="L659">
        <f ca="1">IF(Clean_Data!$K659="","",DATEDIF(Clean_Data!$K659,TODAY(),"Y"))</f>
        <v>43</v>
      </c>
      <c r="M659">
        <f>IF(Raw_Data!$L659="","",VALUE(SUBSTITUTE(SUBSTITUTE(TRIM(Raw_Data!$L659),"$",""),"k","000")))</f>
        <v>32429</v>
      </c>
    </row>
    <row r="660" spans="1:13" x14ac:dyDescent="0.3">
      <c r="A660" t="str">
        <f>IF(Raw_Data!$A660="","E"&amp;TEXT(ROW()-1,"00000"),Raw_Data!$A660)</f>
        <v>E00659</v>
      </c>
      <c r="B660" t="s">
        <v>985</v>
      </c>
      <c r="C660" t="str">
        <f>IF(OR(PROPER(TRIM(Raw_Data!$B660))="M",PROPER(TRIM(Raw_Data!$B660))="MALE"),"Male",
IF(OR(PROPER(TRIM(Raw_Data!$B660))="F",PROPER(TRIM(Raw_Data!$B660))="FEMALE"),"Female","Unknown"))</f>
        <v>Male</v>
      </c>
      <c r="D660" t="str">
        <f>IF(TRIM(CLEAN(Raw_Data!$C660))="", "Unknown", PROPER(TRIM(Raw_Data!$C660)))</f>
        <v>Unknown</v>
      </c>
      <c r="E660" t="str">
        <f>IF(TRIM(Raw_Data!$D660)="IT","IT",PROPER(TRIM(CLEAN(Raw_Data!$D660))))</f>
        <v>Production</v>
      </c>
      <c r="F660" t="str">
        <f>IF(OR(UPPER(TRIM(Raw_Data!E660))="COO",
UPPER(TRIM(Raw_Data!E660))="HR",
UPPER(TRIM(Raw_Data!E660))="CEO",
UPPER(TRIM(Raw_Data!E660))="CFO",
UPPER(TRIM(Raw_Data!E660))="CMO"),
UPPER(TRIM(Raw_Data!E660)),
PROPER(TRIM(CLEAN(Raw_Data!E660))))</f>
        <v>Marketing Manager</v>
      </c>
      <c r="G660" t="str">
        <f>SUBSTITUTE(PROPER(TRIM(CLEAN(Raw_Data!$F660)))," ","-")</f>
        <v>Full-Time</v>
      </c>
      <c r="H660" t="str">
        <f>PROPER(TRIM(CLEAN(Raw_Data!$G660)))</f>
        <v/>
      </c>
      <c r="I660" s="4" t="str">
        <f>TRIM(CLEAN(Raw_Data!H660))</f>
        <v>42401</v>
      </c>
      <c r="K660" t="str">
        <f>IF(Clean_Data!$I660="","Active","Exited")</f>
        <v>Active</v>
      </c>
      <c r="L660">
        <f ca="1">IF(Clean_Data!$K660="","",DATEDIF(Clean_Data!$K660,TODAY(),"Y"))</f>
        <v>49</v>
      </c>
      <c r="M660">
        <f>IF(Raw_Data!$L660="","",VALUE(SUBSTITUTE(SUBSTITUTE(TRIM(Raw_Data!$L660),"$",""),"k","000")))</f>
        <v>60747</v>
      </c>
    </row>
    <row r="661" spans="1:13" x14ac:dyDescent="0.3">
      <c r="A661" t="str">
        <f>IF(Raw_Data!$A661="","E"&amp;TEXT(ROW()-1,"00000"),Raw_Data!$A661)</f>
        <v>E00660</v>
      </c>
      <c r="B661" t="s">
        <v>986</v>
      </c>
      <c r="C661" t="str">
        <f>IF(OR(PROPER(TRIM(Raw_Data!$B661))="M",PROPER(TRIM(Raw_Data!$B661))="MALE"),"Male",
IF(OR(PROPER(TRIM(Raw_Data!$B661))="F",PROPER(TRIM(Raw_Data!$B661))="FEMALE"),"Female","Unknown"))</f>
        <v>Male</v>
      </c>
      <c r="D661" t="str">
        <f>IF(TRIM(CLEAN(Raw_Data!$C661))="", "Unknown", PROPER(TRIM(Raw_Data!$C661)))</f>
        <v>Seattle</v>
      </c>
      <c r="E661" t="str">
        <f>IF(TRIM(Raw_Data!$D661)="IT","IT",PROPER(TRIM(CLEAN(Raw_Data!$D661))))</f>
        <v>Sales</v>
      </c>
      <c r="F661" t="s">
        <v>6134</v>
      </c>
      <c r="G661" t="str">
        <f>SUBSTITUTE(PROPER(TRIM(CLEAN(Raw_Data!$F661)))," ","-")</f>
        <v>Full-Time</v>
      </c>
      <c r="H661" t="str">
        <f>PROPER(TRIM(CLEAN(Raw_Data!$G661)))</f>
        <v>Internal Referral</v>
      </c>
      <c r="I661" s="4" t="str">
        <f>TRIM(CLEAN(Raw_Data!H661))</f>
        <v>41514</v>
      </c>
      <c r="K661" t="str">
        <f>IF(Clean_Data!$I661="","Active","Exited")</f>
        <v>Exited</v>
      </c>
      <c r="L661">
        <f ca="1">IF(Clean_Data!$K661="","",DATEDIF(Clean_Data!$K661,TODAY(),"Y"))</f>
        <v>56</v>
      </c>
      <c r="M661">
        <f>IF(Raw_Data!$L661="","",VALUE(SUBSTITUTE(SUBSTITUTE(TRIM(Raw_Data!$L661),"$",""),"k","000")))</f>
        <v>62053</v>
      </c>
    </row>
    <row r="662" spans="1:13" x14ac:dyDescent="0.3">
      <c r="A662" t="str">
        <f>IF(Raw_Data!$A662="","E"&amp;TEXT(ROW()-1,"00000"),Raw_Data!$A662)</f>
        <v>E00661</v>
      </c>
      <c r="B662" t="s">
        <v>988</v>
      </c>
      <c r="C662" t="str">
        <f>IF(OR(PROPER(TRIM(Raw_Data!$B662))="M",PROPER(TRIM(Raw_Data!$B662))="MALE"),"Male",
IF(OR(PROPER(TRIM(Raw_Data!$B662))="F",PROPER(TRIM(Raw_Data!$B662))="FEMALE"),"Female","Unknown"))</f>
        <v>Male</v>
      </c>
      <c r="D662" t="str">
        <f>IF(TRIM(CLEAN(Raw_Data!$C662))="", "Unknown", PROPER(TRIM(Raw_Data!$C662)))</f>
        <v>Miami</v>
      </c>
      <c r="E662" t="str">
        <f>IF(TRIM(Raw_Data!$D662)="IT","IT",PROPER(TRIM(CLEAN(Raw_Data!$D662))))</f>
        <v>Production</v>
      </c>
      <c r="F662" t="str">
        <f>IF(OR(UPPER(TRIM(Raw_Data!E662))="COO",
UPPER(TRIM(Raw_Data!E662))="HR",
UPPER(TRIM(Raw_Data!E662))="CEO",
UPPER(TRIM(Raw_Data!E662))="CFO",
UPPER(TRIM(Raw_Data!E662))="CMO"),
UPPER(TRIM(Raw_Data!E662)),
PROPER(TRIM(CLEAN(Raw_Data!E662))))</f>
        <v>CMO</v>
      </c>
      <c r="G662" t="str">
        <f>SUBSTITUTE(PROPER(TRIM(CLEAN(Raw_Data!$F662)))," ","-")</f>
        <v/>
      </c>
      <c r="H662" t="str">
        <f>PROPER(TRIM(CLEAN(Raw_Data!$G662)))</f>
        <v>Career Fairs</v>
      </c>
      <c r="I662" s="4" t="str">
        <f>TRIM(CLEAN(Raw_Data!H662))</f>
        <v>39917</v>
      </c>
      <c r="K662" t="str">
        <f>IF(Clean_Data!$I662="","Active","Exited")</f>
        <v>Active</v>
      </c>
      <c r="L662" t="str">
        <f ca="1">IF(Clean_Data!$K662="","",DATEDIF(Clean_Data!$K662,TODAY(),"Y"))</f>
        <v/>
      </c>
      <c r="M662">
        <f>IF(Raw_Data!$L662="","",VALUE(SUBSTITUTE(SUBSTITUTE(TRIM(Raw_Data!$L662),"$",""),"k","000")))</f>
        <v>88386</v>
      </c>
    </row>
    <row r="663" spans="1:13" x14ac:dyDescent="0.3">
      <c r="A663" t="str">
        <f>IF(Raw_Data!$A663="","E"&amp;TEXT(ROW()-1,"00000"),Raw_Data!$A663)</f>
        <v>E00662</v>
      </c>
      <c r="B663" t="s">
        <v>989</v>
      </c>
      <c r="C663" t="str">
        <f>IF(OR(PROPER(TRIM(Raw_Data!$B663))="M",PROPER(TRIM(Raw_Data!$B663))="MALE"),"Male",
IF(OR(PROPER(TRIM(Raw_Data!$B663))="F",PROPER(TRIM(Raw_Data!$B663))="FEMALE"),"Female","Unknown"))</f>
        <v>Male</v>
      </c>
      <c r="D663" t="str">
        <f>IF(TRIM(CLEAN(Raw_Data!$C663))="", "Unknown", PROPER(TRIM(Raw_Data!$C663)))</f>
        <v>Austin</v>
      </c>
      <c r="E663" t="str">
        <f>IF(TRIM(Raw_Data!$D663)="IT","IT",PROPER(TRIM(CLEAN(Raw_Data!$D663))))</f>
        <v>Production</v>
      </c>
      <c r="F663" t="str">
        <f>IF(OR(UPPER(TRIM(Raw_Data!E663))="COO",
UPPER(TRIM(Raw_Data!E663))="HR",
UPPER(TRIM(Raw_Data!E663))="CEO",
UPPER(TRIM(Raw_Data!E663))="CFO",
UPPER(TRIM(Raw_Data!E663))="CMO"),
UPPER(TRIM(Raw_Data!E663)),
PROPER(TRIM(CLEAN(Raw_Data!E663))))</f>
        <v>Developer</v>
      </c>
      <c r="G663" t="str">
        <f>SUBSTITUTE(PROPER(TRIM(CLEAN(Raw_Data!$F663)))," ","-")</f>
        <v/>
      </c>
      <c r="H663" t="str">
        <f>PROPER(TRIM(CLEAN(Raw_Data!$G663)))</f>
        <v>Internal Referral</v>
      </c>
      <c r="I663" s="4" t="str">
        <f>TRIM(CLEAN(Raw_Data!H663))</f>
        <v>N/A</v>
      </c>
      <c r="K663" t="str">
        <f>IF(Clean_Data!$I663="","Active","Exited")</f>
        <v>Active</v>
      </c>
      <c r="L663">
        <f ca="1">IF(Clean_Data!$K663="","",DATEDIF(Clean_Data!$K663,TODAY(),"Y"))</f>
        <v>39</v>
      </c>
      <c r="M663">
        <f>IF(Raw_Data!$L663="","",VALUE(SUBSTITUTE(SUBSTITUTE(TRIM(Raw_Data!$L663),"$",""),"k","000")))</f>
        <v>92617</v>
      </c>
    </row>
    <row r="664" spans="1:13" x14ac:dyDescent="0.3">
      <c r="A664" t="str">
        <f>IF(Raw_Data!$A664="","E"&amp;TEXT(ROW()-1,"00000"),Raw_Data!$A664)</f>
        <v>E00663</v>
      </c>
      <c r="B664" t="s">
        <v>990</v>
      </c>
      <c r="C664" t="str">
        <f>IF(OR(PROPER(TRIM(Raw_Data!$B664))="M",PROPER(TRIM(Raw_Data!$B664))="MALE"),"Male",
IF(OR(PROPER(TRIM(Raw_Data!$B664))="F",PROPER(TRIM(Raw_Data!$B664))="FEMALE"),"Female","Unknown"))</f>
        <v>Unknown</v>
      </c>
      <c r="D664" t="str">
        <f>IF(TRIM(CLEAN(Raw_Data!$C664))="", "Unknown", PROPER(TRIM(Raw_Data!$C664)))</f>
        <v>Austin</v>
      </c>
      <c r="E664" t="str">
        <f>IF(TRIM(Raw_Data!$D664)="IT","IT",PROPER(TRIM(CLEAN(Raw_Data!$D664))))</f>
        <v>Operations</v>
      </c>
      <c r="F664" s="2" t="str">
        <f>UPPER(LEFT(Raw_Data!E664,2))&amp;MID(PROPER(Raw_Data!E664),3,LEN(Raw_Data!E664))</f>
        <v>HR Manager</v>
      </c>
      <c r="G664" t="str">
        <f>SUBSTITUTE(PROPER(TRIM(CLEAN(Raw_Data!$F664)))," ","-")</f>
        <v/>
      </c>
      <c r="H664" t="str">
        <f>PROPER(TRIM(CLEAN(Raw_Data!$G664)))</f>
        <v>Online Portal</v>
      </c>
      <c r="I664" s="4" t="str">
        <f>TRIM(CLEAN(Raw_Data!H664))</f>
        <v>39959</v>
      </c>
      <c r="K664" t="str">
        <f>IF(Clean_Data!$I664="","Active","Exited")</f>
        <v>Active</v>
      </c>
      <c r="L664">
        <f ca="1">IF(Clean_Data!$K664="","",DATEDIF(Clean_Data!$K664,TODAY(),"Y"))</f>
        <v>25</v>
      </c>
      <c r="M664" t="str">
        <f>IF(Raw_Data!$L664="","",VALUE(SUBSTITUTE(SUBSTITUTE(TRIM(Raw_Data!$L664),"$",""),"k","000")))</f>
        <v/>
      </c>
    </row>
    <row r="665" spans="1:13" x14ac:dyDescent="0.3">
      <c r="A665" t="str">
        <f>IF(Raw_Data!$A665="","E"&amp;TEXT(ROW()-1,"00000"),Raw_Data!$A665)</f>
        <v>E00664</v>
      </c>
      <c r="B665" t="s">
        <v>991</v>
      </c>
      <c r="C665" t="str">
        <f>IF(OR(PROPER(TRIM(Raw_Data!$B665))="M",PROPER(TRIM(Raw_Data!$B665))="MALE"),"Male",
IF(OR(PROPER(TRIM(Raw_Data!$B665))="F",PROPER(TRIM(Raw_Data!$B665))="FEMALE"),"Female","Unknown"))</f>
        <v>Unknown</v>
      </c>
      <c r="D665" t="str">
        <f>IF(TRIM(CLEAN(Raw_Data!$C665))="", "Unknown", PROPER(TRIM(Raw_Data!$C665)))</f>
        <v>New York</v>
      </c>
      <c r="E665" t="str">
        <f>IF(TRIM(Raw_Data!$D665)="IT","IT",PROPER(TRIM(CLEAN(Raw_Data!$D665))))</f>
        <v>Research</v>
      </c>
      <c r="F665" t="str">
        <f>IF(OR(UPPER(TRIM(Raw_Data!E665))="COO",
UPPER(TRIM(Raw_Data!E665))="HR",
UPPER(TRIM(Raw_Data!E665))="CEO",
UPPER(TRIM(Raw_Data!E665))="CFO",
UPPER(TRIM(Raw_Data!E665))="CMO"),
UPPER(TRIM(Raw_Data!E665)),
PROPER(TRIM(CLEAN(Raw_Data!E665))))</f>
        <v>CFO</v>
      </c>
      <c r="G665" t="str">
        <f>SUBSTITUTE(PROPER(TRIM(CLEAN(Raw_Data!$F665)))," ","-")</f>
        <v>Part-Time</v>
      </c>
      <c r="H665" t="str">
        <f>PROPER(TRIM(CLEAN(Raw_Data!$G665)))</f>
        <v>Recruiting Agency</v>
      </c>
      <c r="I665" s="4" t="str">
        <f>TRIM(CLEAN(Raw_Data!H665))</f>
        <v>41013</v>
      </c>
      <c r="K665" t="str">
        <f>IF(Clean_Data!$I665="","Active","Exited")</f>
        <v>Active</v>
      </c>
      <c r="L665">
        <f ca="1">IF(Clean_Data!$K665="","",DATEDIF(Clean_Data!$K665,TODAY(),"Y"))</f>
        <v>40</v>
      </c>
      <c r="M665" t="str">
        <f>IF(Raw_Data!$L665="","",VALUE(SUBSTITUTE(SUBSTITUTE(TRIM(Raw_Data!$L665),"$",""),"k","000")))</f>
        <v/>
      </c>
    </row>
    <row r="666" spans="1:13" x14ac:dyDescent="0.3">
      <c r="A666" t="str">
        <f>IF(Raw_Data!$A666="","E"&amp;TEXT(ROW()-1,"00000"),Raw_Data!$A666)</f>
        <v>E00665</v>
      </c>
      <c r="B666" t="s">
        <v>992</v>
      </c>
      <c r="C666" t="str">
        <f>IF(OR(PROPER(TRIM(Raw_Data!$B666))="M",PROPER(TRIM(Raw_Data!$B666))="MALE"),"Male",
IF(OR(PROPER(TRIM(Raw_Data!$B666))="F",PROPER(TRIM(Raw_Data!$B666))="FEMALE"),"Female","Unknown"))</f>
        <v>Female</v>
      </c>
      <c r="D666" t="str">
        <f>IF(TRIM(CLEAN(Raw_Data!$C666))="", "Unknown", PROPER(TRIM(Raw_Data!$C666)))</f>
        <v>Denver</v>
      </c>
      <c r="E666" t="str">
        <f>IF(TRIM(Raw_Data!$D666)="IT","IT",PROPER(TRIM(CLEAN(Raw_Data!$D666))))</f>
        <v>Human Resources</v>
      </c>
      <c r="F666" s="2" t="str">
        <f>UPPER(LEFT(Raw_Data!E666,2))&amp;MID(PROPER(Raw_Data!E666),3,LEN(Raw_Data!E666))</f>
        <v>HR Manager</v>
      </c>
      <c r="G666" t="str">
        <f>SUBSTITUTE(PROPER(TRIM(CLEAN(Raw_Data!$F666)))," ","-")</f>
        <v>Full-Time</v>
      </c>
      <c r="H666" t="str">
        <f>PROPER(TRIM(CLEAN(Raw_Data!$G666)))</f>
        <v/>
      </c>
      <c r="I666" s="4" t="str">
        <f>TRIM(CLEAN(Raw_Data!H666))</f>
        <v>43313</v>
      </c>
      <c r="K666" t="str">
        <f>IF(Clean_Data!$I666="","Active","Exited")</f>
        <v>Active</v>
      </c>
      <c r="L666">
        <f ca="1">IF(Clean_Data!$K666="","",DATEDIF(Clean_Data!$K666,TODAY(),"Y"))</f>
        <v>63</v>
      </c>
      <c r="M666">
        <f>IF(Raw_Data!$L666="","",VALUE(SUBSTITUTE(SUBSTITUTE(TRIM(Raw_Data!$L666),"$",""),"k","000")))</f>
        <v>91900</v>
      </c>
    </row>
    <row r="667" spans="1:13" x14ac:dyDescent="0.3">
      <c r="A667" t="str">
        <f>IF(Raw_Data!$A667="","E"&amp;TEXT(ROW()-1,"00000"),Raw_Data!$A667)</f>
        <v>E00666</v>
      </c>
      <c r="B667" t="s">
        <v>993</v>
      </c>
      <c r="C667" t="str">
        <f>IF(OR(PROPER(TRIM(Raw_Data!$B667))="M",PROPER(TRIM(Raw_Data!$B667))="MALE"),"Male",
IF(OR(PROPER(TRIM(Raw_Data!$B667))="F",PROPER(TRIM(Raw_Data!$B667))="FEMALE"),"Female","Unknown"))</f>
        <v>Female</v>
      </c>
      <c r="D667" t="str">
        <f>IF(TRIM(CLEAN(Raw_Data!$C667))="", "Unknown", PROPER(TRIM(Raw_Data!$C667)))</f>
        <v>Austin</v>
      </c>
      <c r="E667" t="str">
        <f>IF(TRIM(Raw_Data!$D667)="IT","IT",PROPER(TRIM(CLEAN(Raw_Data!$D667))))</f>
        <v>Operations</v>
      </c>
      <c r="F667" s="2" t="str">
        <f>UPPER(LEFT(Raw_Data!E667,2))&amp;MID(PROPER(Raw_Data!E667),3,LEN(Raw_Data!E667))</f>
        <v>HR Manager</v>
      </c>
      <c r="G667" t="str">
        <f>SUBSTITUTE(PROPER(TRIM(CLEAN(Raw_Data!$F667)))," ","-")</f>
        <v>Part-Time</v>
      </c>
      <c r="H667" t="str">
        <f>PROPER(TRIM(CLEAN(Raw_Data!$G667)))</f>
        <v>Job Boards</v>
      </c>
      <c r="I667" s="4" t="str">
        <f>TRIM(CLEAN(Raw_Data!H667))</f>
        <v>40614</v>
      </c>
      <c r="K667" t="str">
        <f>IF(Clean_Data!$I667="","Active","Exited")</f>
        <v>Exited</v>
      </c>
      <c r="L667">
        <f ca="1">IF(Clean_Data!$K667="","",DATEDIF(Clean_Data!$K667,TODAY(),"Y"))</f>
        <v>51</v>
      </c>
      <c r="M667">
        <f>IF(Raw_Data!$L667="","",VALUE(SUBSTITUTE(SUBSTITUTE(TRIM(Raw_Data!$L667),"$",""),"k","000")))</f>
        <v>105091</v>
      </c>
    </row>
    <row r="668" spans="1:13" x14ac:dyDescent="0.3">
      <c r="A668" t="str">
        <f>IF(Raw_Data!$A668="","E"&amp;TEXT(ROW()-1,"00000"),Raw_Data!$A668)</f>
        <v>E00667</v>
      </c>
      <c r="B668" t="s">
        <v>995</v>
      </c>
      <c r="C668" t="str">
        <f>IF(OR(PROPER(TRIM(Raw_Data!$B668))="M",PROPER(TRIM(Raw_Data!$B668))="MALE"),"Male",
IF(OR(PROPER(TRIM(Raw_Data!$B668))="F",PROPER(TRIM(Raw_Data!$B668))="FEMALE"),"Female","Unknown"))</f>
        <v>Male</v>
      </c>
      <c r="D668" t="str">
        <f>IF(TRIM(CLEAN(Raw_Data!$C668))="", "Unknown", PROPER(TRIM(Raw_Data!$C668)))</f>
        <v>Miami</v>
      </c>
      <c r="E668" t="str">
        <f>IF(TRIM(Raw_Data!$D668)="IT","IT",PROPER(TRIM(CLEAN(Raw_Data!$D668))))</f>
        <v/>
      </c>
      <c r="F668" t="str">
        <f>IF(OR(UPPER(TRIM(Raw_Data!E668))="COO",
UPPER(TRIM(Raw_Data!E668))="HR",
UPPER(TRIM(Raw_Data!E668))="CEO",
UPPER(TRIM(Raw_Data!E668))="CFO",
UPPER(TRIM(Raw_Data!E668))="CMO"),
UPPER(TRIM(Raw_Data!E668)),
PROPER(TRIM(CLEAN(Raw_Data!E668))))</f>
        <v>Engineer</v>
      </c>
      <c r="G668" t="str">
        <f>SUBSTITUTE(PROPER(TRIM(CLEAN(Raw_Data!$F668)))," ","-")</f>
        <v/>
      </c>
      <c r="H668" t="str">
        <f>PROPER(TRIM(CLEAN(Raw_Data!$G668)))</f>
        <v>Job Boards</v>
      </c>
      <c r="I668" s="4" t="str">
        <f>TRIM(CLEAN(Raw_Data!H668))</f>
        <v>43952</v>
      </c>
      <c r="K668" t="str">
        <f>IF(Clean_Data!$I668="","Active","Exited")</f>
        <v>Active</v>
      </c>
      <c r="L668">
        <f ca="1">IF(Clean_Data!$K668="","",DATEDIF(Clean_Data!$K668,TODAY(),"Y"))</f>
        <v>35</v>
      </c>
      <c r="M668">
        <f>IF(Raw_Data!$L668="","",VALUE(SUBSTITUTE(SUBSTITUTE(TRIM(Raw_Data!$L668),"$",""),"k","000")))</f>
        <v>78998</v>
      </c>
    </row>
    <row r="669" spans="1:13" x14ac:dyDescent="0.3">
      <c r="A669" t="str">
        <f>IF(Raw_Data!$A669="","E"&amp;TEXT(ROW()-1,"00000"),Raw_Data!$A669)</f>
        <v>E00668</v>
      </c>
      <c r="B669" t="s">
        <v>996</v>
      </c>
      <c r="C669" t="str">
        <f>IF(OR(PROPER(TRIM(Raw_Data!$B669))="M",PROPER(TRIM(Raw_Data!$B669))="MALE"),"Male",
IF(OR(PROPER(TRIM(Raw_Data!$B669))="F",PROPER(TRIM(Raw_Data!$B669))="FEMALE"),"Female","Unknown"))</f>
        <v>Male</v>
      </c>
      <c r="D669" t="str">
        <f>IF(TRIM(CLEAN(Raw_Data!$C669))="", "Unknown", PROPER(TRIM(Raw_Data!$C669)))</f>
        <v>New York</v>
      </c>
      <c r="E669" t="str">
        <f>IF(TRIM(Raw_Data!$D669)="IT","IT",PROPER(TRIM(CLEAN(Raw_Data!$D669))))</f>
        <v>IT</v>
      </c>
      <c r="F669" t="str">
        <f>IF(OR(UPPER(TRIM(Raw_Data!E669))="COO",
UPPER(TRIM(Raw_Data!E669))="HR",
UPPER(TRIM(Raw_Data!E669))="CEO",
UPPER(TRIM(Raw_Data!E669))="CFO",
UPPER(TRIM(Raw_Data!E669))="CMO"),
UPPER(TRIM(Raw_Data!E669)),
PROPER(TRIM(CLEAN(Raw_Data!E669))))</f>
        <v>Sales Executive</v>
      </c>
      <c r="G669" t="str">
        <f>SUBSTITUTE(PROPER(TRIM(CLEAN(Raw_Data!$F669)))," ","-")</f>
        <v/>
      </c>
      <c r="H669" t="str">
        <f>PROPER(TRIM(CLEAN(Raw_Data!$G669)))</f>
        <v>Career Fairs</v>
      </c>
      <c r="I669" s="4" t="str">
        <f>TRIM(CLEAN(Raw_Data!H669))</f>
        <v>41638</v>
      </c>
      <c r="K669" t="str">
        <f>IF(Clean_Data!$I669="","Active","Exited")</f>
        <v>Exited</v>
      </c>
      <c r="L669">
        <f ca="1">IF(Clean_Data!$K669="","",DATEDIF(Clean_Data!$K669,TODAY(),"Y"))</f>
        <v>37</v>
      </c>
      <c r="M669">
        <f>IF(Raw_Data!$L669="","",VALUE(SUBSTITUTE(SUBSTITUTE(TRIM(Raw_Data!$L669),"$",""),"k","000")))</f>
        <v>84000</v>
      </c>
    </row>
    <row r="670" spans="1:13" x14ac:dyDescent="0.3">
      <c r="A670" t="str">
        <f>IF(Raw_Data!$A670="","E"&amp;TEXT(ROW()-1,"00000"),Raw_Data!$A670)</f>
        <v>E00669</v>
      </c>
      <c r="B670" t="s">
        <v>998</v>
      </c>
      <c r="C670" t="str">
        <f>IF(OR(PROPER(TRIM(Raw_Data!$B670))="M",PROPER(TRIM(Raw_Data!$B670))="MALE"),"Male",
IF(OR(PROPER(TRIM(Raw_Data!$B670))="F",PROPER(TRIM(Raw_Data!$B670))="FEMALE"),"Female","Unknown"))</f>
        <v>Unknown</v>
      </c>
      <c r="D670" t="str">
        <f>IF(TRIM(CLEAN(Raw_Data!$C670))="", "Unknown", PROPER(TRIM(Raw_Data!$C670)))</f>
        <v>Unknown</v>
      </c>
      <c r="E670" t="str">
        <f>IF(TRIM(Raw_Data!$D670)="IT","IT",PROPER(TRIM(CLEAN(Raw_Data!$D670))))</f>
        <v>Marketing</v>
      </c>
      <c r="F670" t="s">
        <v>6134</v>
      </c>
      <c r="G670" t="str">
        <f>SUBSTITUTE(PROPER(TRIM(CLEAN(Raw_Data!$F670)))," ","-")</f>
        <v/>
      </c>
      <c r="H670" t="str">
        <f>PROPER(TRIM(CLEAN(Raw_Data!$G670)))</f>
        <v>Career Fairs</v>
      </c>
      <c r="I670" s="4" t="str">
        <f>TRIM(CLEAN(Raw_Data!H670))</f>
        <v>43189</v>
      </c>
      <c r="K670" t="str">
        <f>IF(Clean_Data!$I670="","Active","Exited")</f>
        <v>Active</v>
      </c>
      <c r="L670">
        <f ca="1">IF(Clean_Data!$K670="","",DATEDIF(Clean_Data!$K670,TODAY(),"Y"))</f>
        <v>41</v>
      </c>
      <c r="M670">
        <f>IF(Raw_Data!$L670="","",VALUE(SUBSTITUTE(SUBSTITUTE(TRIM(Raw_Data!$L670),"$",""),"k","000")))</f>
        <v>90000</v>
      </c>
    </row>
    <row r="671" spans="1:13" x14ac:dyDescent="0.3">
      <c r="A671" t="str">
        <f>IF(Raw_Data!$A671="","E"&amp;TEXT(ROW()-1,"00000"),Raw_Data!$A671)</f>
        <v>E00670</v>
      </c>
      <c r="B671" t="s">
        <v>1000</v>
      </c>
      <c r="C671" t="str">
        <f>IF(OR(PROPER(TRIM(Raw_Data!$B671))="M",PROPER(TRIM(Raw_Data!$B671))="MALE"),"Male",
IF(OR(PROPER(TRIM(Raw_Data!$B671))="F",PROPER(TRIM(Raw_Data!$B671))="FEMALE"),"Female","Unknown"))</f>
        <v>Male</v>
      </c>
      <c r="D671" t="str">
        <f>IF(TRIM(CLEAN(Raw_Data!$C671))="", "Unknown", PROPER(TRIM(Raw_Data!$C671)))</f>
        <v>Seattle</v>
      </c>
      <c r="E671" t="str">
        <f>IF(TRIM(Raw_Data!$D671)="IT","IT",PROPER(TRIM(CLEAN(Raw_Data!$D671))))</f>
        <v>Marketing</v>
      </c>
      <c r="F671" t="str">
        <f>IF(OR(UPPER(TRIM(Raw_Data!E671))="COO",
UPPER(TRIM(Raw_Data!E671))="HR",
UPPER(TRIM(Raw_Data!E671))="CEO",
UPPER(TRIM(Raw_Data!E671))="CFO",
UPPER(TRIM(Raw_Data!E671))="CMO"),
UPPER(TRIM(Raw_Data!E671)),
PROPER(TRIM(CLEAN(Raw_Data!E671))))</f>
        <v>Developer</v>
      </c>
      <c r="G671" t="str">
        <f>SUBSTITUTE(PROPER(TRIM(CLEAN(Raw_Data!$F671)))," ","-")</f>
        <v>Full-Time</v>
      </c>
      <c r="H671" t="str">
        <f>PROPER(TRIM(CLEAN(Raw_Data!$G671)))</f>
        <v>Job Boards</v>
      </c>
      <c r="I671" s="4" t="str">
        <f>TRIM(CLEAN(Raw_Data!H671))</f>
        <v>42168</v>
      </c>
      <c r="K671" t="str">
        <f>IF(Clean_Data!$I671="","Active","Exited")</f>
        <v>Exited</v>
      </c>
      <c r="L671">
        <f ca="1">IF(Clean_Data!$K671="","",DATEDIF(Clean_Data!$K671,TODAY(),"Y"))</f>
        <v>37</v>
      </c>
      <c r="M671">
        <f>IF(Raw_Data!$L671="","",VALUE(SUBSTITUTE(SUBSTITUTE(TRIM(Raw_Data!$L671),"$",""),"k","000")))</f>
        <v>42424</v>
      </c>
    </row>
    <row r="672" spans="1:13" x14ac:dyDescent="0.3">
      <c r="A672" t="str">
        <f>IF(Raw_Data!$A672="","E"&amp;TEXT(ROW()-1,"00000"),Raw_Data!$A672)</f>
        <v>E00671</v>
      </c>
      <c r="B672" t="s">
        <v>1001</v>
      </c>
      <c r="C672" t="str">
        <f>IF(OR(PROPER(TRIM(Raw_Data!$B672))="M",PROPER(TRIM(Raw_Data!$B672))="MALE"),"Male",
IF(OR(PROPER(TRIM(Raw_Data!$B672))="F",PROPER(TRIM(Raw_Data!$B672))="FEMALE"),"Female","Unknown"))</f>
        <v>Male</v>
      </c>
      <c r="D672" t="str">
        <f>IF(TRIM(CLEAN(Raw_Data!$C672))="", "Unknown", PROPER(TRIM(Raw_Data!$C672)))</f>
        <v>New York</v>
      </c>
      <c r="E672" t="str">
        <f>IF(TRIM(Raw_Data!$D672)="IT","IT",PROPER(TRIM(CLEAN(Raw_Data!$D672))))</f>
        <v>Production</v>
      </c>
      <c r="F672" t="str">
        <f>IF(OR(UPPER(TRIM(Raw_Data!E672))="COO",
UPPER(TRIM(Raw_Data!E672))="HR",
UPPER(TRIM(Raw_Data!E672))="CEO",
UPPER(TRIM(Raw_Data!E672))="CFO",
UPPER(TRIM(Raw_Data!E672))="CMO"),
UPPER(TRIM(Raw_Data!E672)),
PROPER(TRIM(CLEAN(Raw_Data!E672))))</f>
        <v>CFO</v>
      </c>
      <c r="G672" t="str">
        <f>SUBSTITUTE(PROPER(TRIM(CLEAN(Raw_Data!$F672)))," ","-")</f>
        <v/>
      </c>
      <c r="H672" t="str">
        <f>PROPER(TRIM(CLEAN(Raw_Data!$G672)))</f>
        <v/>
      </c>
      <c r="I672" s="4" t="str">
        <f>TRIM(CLEAN(Raw_Data!H672))</f>
        <v>41073</v>
      </c>
      <c r="K672" t="str">
        <f>IF(Clean_Data!$I672="","Active","Exited")</f>
        <v>Active</v>
      </c>
      <c r="L672">
        <f ca="1">IF(Clean_Data!$K672="","",DATEDIF(Clean_Data!$K672,TODAY(),"Y"))</f>
        <v>49</v>
      </c>
      <c r="M672" t="str">
        <f>IF(Raw_Data!$L672="","",VALUE(SUBSTITUTE(SUBSTITUTE(TRIM(Raw_Data!$L672),"$",""),"k","000")))</f>
        <v/>
      </c>
    </row>
    <row r="673" spans="1:13" x14ac:dyDescent="0.3">
      <c r="A673" t="str">
        <f>IF(Raw_Data!$A673="","E"&amp;TEXT(ROW()-1,"00000"),Raw_Data!$A673)</f>
        <v>E00672</v>
      </c>
      <c r="B673" t="s">
        <v>1002</v>
      </c>
      <c r="C673" t="str">
        <f>IF(OR(PROPER(TRIM(Raw_Data!$B673))="M",PROPER(TRIM(Raw_Data!$B673))="MALE"),"Male",
IF(OR(PROPER(TRIM(Raw_Data!$B673))="F",PROPER(TRIM(Raw_Data!$B673))="FEMALE"),"Female","Unknown"))</f>
        <v>Male</v>
      </c>
      <c r="D673" t="str">
        <f>IF(TRIM(CLEAN(Raw_Data!$C673))="", "Unknown", PROPER(TRIM(Raw_Data!$C673)))</f>
        <v>Austin</v>
      </c>
      <c r="E673" t="str">
        <f>IF(TRIM(Raw_Data!$D673)="IT","IT",PROPER(TRIM(CLEAN(Raw_Data!$D673))))</f>
        <v>Production</v>
      </c>
      <c r="F673" t="str">
        <f>IF(OR(UPPER(TRIM(Raw_Data!E673))="COO",
UPPER(TRIM(Raw_Data!E673))="HR",
UPPER(TRIM(Raw_Data!E673))="CEO",
UPPER(TRIM(Raw_Data!E673))="CFO",
UPPER(TRIM(Raw_Data!E673))="CMO"),
UPPER(TRIM(Raw_Data!E673)),
PROPER(TRIM(CLEAN(Raw_Data!E673))))</f>
        <v>CMO</v>
      </c>
      <c r="G673" t="str">
        <f>SUBSTITUTE(PROPER(TRIM(CLEAN(Raw_Data!$F673)))," ","-")</f>
        <v>Part-Time</v>
      </c>
      <c r="H673" t="str">
        <f>PROPER(TRIM(CLEAN(Raw_Data!$G673)))</f>
        <v>Internal Referral</v>
      </c>
      <c r="I673" s="4" t="str">
        <f>TRIM(CLEAN(Raw_Data!H673))</f>
        <v>43198</v>
      </c>
      <c r="K673" t="str">
        <f>IF(Clean_Data!$I673="","Active","Exited")</f>
        <v>Exited</v>
      </c>
      <c r="L673">
        <f ca="1">IF(Clean_Data!$K673="","",DATEDIF(Clean_Data!$K673,TODAY(),"Y"))</f>
        <v>47</v>
      </c>
      <c r="M673">
        <f>IF(Raw_Data!$L673="","",VALUE(SUBSTITUTE(SUBSTITUTE(TRIM(Raw_Data!$L673),"$",""),"k","000")))</f>
        <v>108570</v>
      </c>
    </row>
    <row r="674" spans="1:13" x14ac:dyDescent="0.3">
      <c r="A674" t="str">
        <f>IF(Raw_Data!$A674="","E"&amp;TEXT(ROW()-1,"00000"),Raw_Data!$A674)</f>
        <v>E00673</v>
      </c>
      <c r="B674" t="s">
        <v>1003</v>
      </c>
      <c r="C674" t="str">
        <f>IF(OR(PROPER(TRIM(Raw_Data!$B674))="M",PROPER(TRIM(Raw_Data!$B674))="MALE"),"Male",
IF(OR(PROPER(TRIM(Raw_Data!$B674))="F",PROPER(TRIM(Raw_Data!$B674))="FEMALE"),"Female","Unknown"))</f>
        <v>Male</v>
      </c>
      <c r="D674" t="str">
        <f>IF(TRIM(CLEAN(Raw_Data!$C674))="", "Unknown", PROPER(TRIM(Raw_Data!$C674)))</f>
        <v>San Diego</v>
      </c>
      <c r="E674" t="str">
        <f>IF(TRIM(Raw_Data!$D674)="IT","IT",PROPER(TRIM(CLEAN(Raw_Data!$D674))))</f>
        <v>Logistics</v>
      </c>
      <c r="F674" s="2" t="str">
        <f>UPPER(LEFT(Raw_Data!E674,2))&amp;MID(PROPER(Raw_Data!E674),3,LEN(Raw_Data!E674))</f>
        <v>HR Manager</v>
      </c>
      <c r="G674" t="str">
        <f>SUBSTITUTE(PROPER(TRIM(CLEAN(Raw_Data!$F674)))," ","-")</f>
        <v>Part-Time</v>
      </c>
      <c r="H674" t="str">
        <f>PROPER(TRIM(CLEAN(Raw_Data!$G674)))</f>
        <v>Organic</v>
      </c>
      <c r="I674" s="4" t="str">
        <f>TRIM(CLEAN(Raw_Data!H674))</f>
        <v>40005</v>
      </c>
      <c r="K674" t="str">
        <f>IF(Clean_Data!$I674="","Active","Exited")</f>
        <v>Active</v>
      </c>
      <c r="L674">
        <f ca="1">IF(Clean_Data!$K674="","",DATEDIF(Clean_Data!$K674,TODAY(),"Y"))</f>
        <v>60</v>
      </c>
      <c r="M674" t="str">
        <f>IF(Raw_Data!$L674="","",VALUE(SUBSTITUTE(SUBSTITUTE(TRIM(Raw_Data!$L674),"$",""),"k","000")))</f>
        <v/>
      </c>
    </row>
    <row r="675" spans="1:13" x14ac:dyDescent="0.3">
      <c r="A675" t="str">
        <f>IF(Raw_Data!$A675="","E"&amp;TEXT(ROW()-1,"00000"),Raw_Data!$A675)</f>
        <v>E00674</v>
      </c>
      <c r="B675" t="s">
        <v>1004</v>
      </c>
      <c r="C675" t="str">
        <f>IF(OR(PROPER(TRIM(Raw_Data!$B675))="M",PROPER(TRIM(Raw_Data!$B675))="MALE"),"Male",
IF(OR(PROPER(TRIM(Raw_Data!$B675))="F",PROPER(TRIM(Raw_Data!$B675))="FEMALE"),"Female","Unknown"))</f>
        <v>Male</v>
      </c>
      <c r="D675" t="str">
        <f>IF(TRIM(CLEAN(Raw_Data!$C675))="", "Unknown", PROPER(TRIM(Raw_Data!$C675)))</f>
        <v>Unknown</v>
      </c>
      <c r="E675" t="str">
        <f>IF(TRIM(Raw_Data!$D675)="IT","IT",PROPER(TRIM(CLEAN(Raw_Data!$D675))))</f>
        <v>Sales</v>
      </c>
      <c r="F675" t="str">
        <f>IF(OR(UPPER(TRIM(Raw_Data!E675))="COO",
UPPER(TRIM(Raw_Data!E675))="HR",
UPPER(TRIM(Raw_Data!E675))="CEO",
UPPER(TRIM(Raw_Data!E675))="CFO",
UPPER(TRIM(Raw_Data!E675))="CMO"),
UPPER(TRIM(Raw_Data!E675)),
PROPER(TRIM(CLEAN(Raw_Data!E675))))</f>
        <v>Developer</v>
      </c>
      <c r="G675" t="str">
        <f>SUBSTITUTE(PROPER(TRIM(CLEAN(Raw_Data!$F675)))," ","-")</f>
        <v/>
      </c>
      <c r="H675" t="str">
        <f>PROPER(TRIM(CLEAN(Raw_Data!$G675)))</f>
        <v>Internal Referral</v>
      </c>
      <c r="I675" s="4" t="str">
        <f>TRIM(CLEAN(Raw_Data!H675))</f>
        <v>42207</v>
      </c>
      <c r="K675" t="str">
        <f>IF(Clean_Data!$I675="","Active","Exited")</f>
        <v>Exited</v>
      </c>
      <c r="L675">
        <f ca="1">IF(Clean_Data!$K675="","",DATEDIF(Clean_Data!$K675,TODAY(),"Y"))</f>
        <v>48</v>
      </c>
      <c r="M675">
        <f>IF(Raw_Data!$L675="","",VALUE(SUBSTITUTE(SUBSTITUTE(TRIM(Raw_Data!$L675),"$",""),"k","000")))</f>
        <v>61670</v>
      </c>
    </row>
    <row r="676" spans="1:13" x14ac:dyDescent="0.3">
      <c r="A676" t="str">
        <f>IF(Raw_Data!$A676="","E"&amp;TEXT(ROW()-1,"00000"),Raw_Data!$A676)</f>
        <v>E00675</v>
      </c>
      <c r="B676" t="s">
        <v>1005</v>
      </c>
      <c r="C676" t="str">
        <f>IF(OR(PROPER(TRIM(Raw_Data!$B676))="M",PROPER(TRIM(Raw_Data!$B676))="MALE"),"Male",
IF(OR(PROPER(TRIM(Raw_Data!$B676))="F",PROPER(TRIM(Raw_Data!$B676))="FEMALE"),"Female","Unknown"))</f>
        <v>Male</v>
      </c>
      <c r="D676" t="str">
        <f>IF(TRIM(CLEAN(Raw_Data!$C676))="", "Unknown", PROPER(TRIM(Raw_Data!$C676)))</f>
        <v>Unknown</v>
      </c>
      <c r="E676" t="str">
        <f>IF(TRIM(Raw_Data!$D676)="IT","IT",PROPER(TRIM(CLEAN(Raw_Data!$D676))))</f>
        <v>Production</v>
      </c>
      <c r="F676" t="str">
        <f>IF(OR(UPPER(TRIM(Raw_Data!E676))="COO",
UPPER(TRIM(Raw_Data!E676))="HR",
UPPER(TRIM(Raw_Data!E676))="CEO",
UPPER(TRIM(Raw_Data!E676))="CFO",
UPPER(TRIM(Raw_Data!E676))="CMO"),
UPPER(TRIM(Raw_Data!E676)),
PROPER(TRIM(CLEAN(Raw_Data!E676))))</f>
        <v>CFO</v>
      </c>
      <c r="G676" t="str">
        <f>SUBSTITUTE(PROPER(TRIM(CLEAN(Raw_Data!$F676)))," ","-")</f>
        <v>Full-Time</v>
      </c>
      <c r="H676" t="str">
        <f>PROPER(TRIM(CLEAN(Raw_Data!$G676)))</f>
        <v>Recruiting Agency</v>
      </c>
      <c r="I676" s="4" t="str">
        <f>TRIM(CLEAN(Raw_Data!H676))</f>
        <v>43701</v>
      </c>
      <c r="K676" t="str">
        <f>IF(Clean_Data!$I676="","Active","Exited")</f>
        <v>Exited</v>
      </c>
      <c r="L676">
        <f ca="1">IF(Clean_Data!$K676="","",DATEDIF(Clean_Data!$K676,TODAY(),"Y"))</f>
        <v>38</v>
      </c>
      <c r="M676" t="str">
        <f>IF(Raw_Data!$L676="","",VALUE(SUBSTITUTE(SUBSTITUTE(TRIM(Raw_Data!$L676),"$",""),"k","000")))</f>
        <v/>
      </c>
    </row>
    <row r="677" spans="1:13" x14ac:dyDescent="0.3">
      <c r="A677" t="str">
        <f>IF(Raw_Data!$A677="","E"&amp;TEXT(ROW()-1,"00000"),Raw_Data!$A677)</f>
        <v>E00676</v>
      </c>
      <c r="B677" t="s">
        <v>1006</v>
      </c>
      <c r="C677" t="str">
        <f>IF(OR(PROPER(TRIM(Raw_Data!$B677))="M",PROPER(TRIM(Raw_Data!$B677))="MALE"),"Male",
IF(OR(PROPER(TRIM(Raw_Data!$B677))="F",PROPER(TRIM(Raw_Data!$B677))="FEMALE"),"Female","Unknown"))</f>
        <v>Male</v>
      </c>
      <c r="D677" t="str">
        <f>IF(TRIM(CLEAN(Raw_Data!$C677))="", "Unknown", PROPER(TRIM(Raw_Data!$C677)))</f>
        <v>Austin</v>
      </c>
      <c r="E677" t="str">
        <f>IF(TRIM(Raw_Data!$D677)="IT","IT",PROPER(TRIM(CLEAN(Raw_Data!$D677))))</f>
        <v>Sales</v>
      </c>
      <c r="F677" t="str">
        <f>IF(OR(UPPER(TRIM(Raw_Data!E677))="COO",
UPPER(TRIM(Raw_Data!E677))="HR",
UPPER(TRIM(Raw_Data!E677))="CEO",
UPPER(TRIM(Raw_Data!E677))="CFO",
UPPER(TRIM(Raw_Data!E677))="CMO"),
UPPER(TRIM(Raw_Data!E677)),
PROPER(TRIM(CLEAN(Raw_Data!E677))))</f>
        <v>CEO</v>
      </c>
      <c r="G677" t="str">
        <f>SUBSTITUTE(PROPER(TRIM(CLEAN(Raw_Data!$F677)))," ","-")</f>
        <v/>
      </c>
      <c r="H677" t="str">
        <f>PROPER(TRIM(CLEAN(Raw_Data!$G677)))</f>
        <v>Internal Referral</v>
      </c>
      <c r="I677" s="4" t="str">
        <f>TRIM(CLEAN(Raw_Data!H677))</f>
        <v>43343</v>
      </c>
      <c r="K677" t="str">
        <f>IF(Clean_Data!$I677="","Active","Exited")</f>
        <v>Exited</v>
      </c>
      <c r="L677">
        <f ca="1">IF(Clean_Data!$K677="","",DATEDIF(Clean_Data!$K677,TODAY(),"Y"))</f>
        <v>21</v>
      </c>
      <c r="M677" t="str">
        <f>IF(Raw_Data!$L677="","",VALUE(SUBSTITUTE(SUBSTITUTE(TRIM(Raw_Data!$L677),"$",""),"k","000")))</f>
        <v/>
      </c>
    </row>
    <row r="678" spans="1:13" x14ac:dyDescent="0.3">
      <c r="A678" t="str">
        <f>IF(Raw_Data!$A678="","E"&amp;TEXT(ROW()-1,"00000"),Raw_Data!$A678)</f>
        <v>E00677</v>
      </c>
      <c r="B678" t="s">
        <v>1008</v>
      </c>
      <c r="C678" t="str">
        <f>IF(OR(PROPER(TRIM(Raw_Data!$B678))="M",PROPER(TRIM(Raw_Data!$B678))="MALE"),"Male",
IF(OR(PROPER(TRIM(Raw_Data!$B678))="F",PROPER(TRIM(Raw_Data!$B678))="FEMALE"),"Female","Unknown"))</f>
        <v>Female</v>
      </c>
      <c r="D678" t="str">
        <f>IF(TRIM(CLEAN(Raw_Data!$C678))="", "Unknown", PROPER(TRIM(Raw_Data!$C678)))</f>
        <v>New York</v>
      </c>
      <c r="E678" t="str">
        <f>IF(TRIM(Raw_Data!$D678)="IT","IT",PROPER(TRIM(CLEAN(Raw_Data!$D678))))</f>
        <v>Customer Service</v>
      </c>
      <c r="F678" t="str">
        <f>IF(OR(UPPER(TRIM(Raw_Data!E678))="COO",
UPPER(TRIM(Raw_Data!E678))="HR",
UPPER(TRIM(Raw_Data!E678))="CEO",
UPPER(TRIM(Raw_Data!E678))="CFO",
UPPER(TRIM(Raw_Data!E678))="CMO"),
UPPER(TRIM(Raw_Data!E678)),
PROPER(TRIM(CLEAN(Raw_Data!E678))))</f>
        <v>Analyst</v>
      </c>
      <c r="G678" t="str">
        <f>SUBSTITUTE(PROPER(TRIM(CLEAN(Raw_Data!$F678)))," ","-")</f>
        <v>Part-Time</v>
      </c>
      <c r="H678" t="str">
        <f>PROPER(TRIM(CLEAN(Raw_Data!$G678)))</f>
        <v>Organic</v>
      </c>
      <c r="I678" s="4" t="str">
        <f>TRIM(CLEAN(Raw_Data!H678))</f>
        <v>41039</v>
      </c>
      <c r="K678" t="str">
        <f>IF(Clean_Data!$I678="","Active","Exited")</f>
        <v>Active</v>
      </c>
      <c r="L678">
        <f ca="1">IF(Clean_Data!$K678="","",DATEDIF(Clean_Data!$K678,TODAY(),"Y"))</f>
        <v>24</v>
      </c>
      <c r="M678">
        <f>IF(Raw_Data!$L678="","",VALUE(SUBSTITUTE(SUBSTITUTE(TRIM(Raw_Data!$L678),"$",""),"k","000")))</f>
        <v>113000</v>
      </c>
    </row>
    <row r="679" spans="1:13" x14ac:dyDescent="0.3">
      <c r="A679" t="str">
        <f>IF(Raw_Data!$A679="","E"&amp;TEXT(ROW()-1,"00000"),Raw_Data!$A679)</f>
        <v>E00678</v>
      </c>
      <c r="B679" t="s">
        <v>1010</v>
      </c>
      <c r="C679" t="str">
        <f>IF(OR(PROPER(TRIM(Raw_Data!$B679))="M",PROPER(TRIM(Raw_Data!$B679))="MALE"),"Male",
IF(OR(PROPER(TRIM(Raw_Data!$B679))="F",PROPER(TRIM(Raw_Data!$B679))="FEMALE"),"Female","Unknown"))</f>
        <v>Female</v>
      </c>
      <c r="D679" t="str">
        <f>IF(TRIM(CLEAN(Raw_Data!$C679))="", "Unknown", PROPER(TRIM(Raw_Data!$C679)))</f>
        <v>Unknown</v>
      </c>
      <c r="E679" t="str">
        <f>IF(TRIM(Raw_Data!$D679)="IT","IT",PROPER(TRIM(CLEAN(Raw_Data!$D679))))</f>
        <v>Marketing</v>
      </c>
      <c r="F679" t="str">
        <f>IF(OR(UPPER(TRIM(Raw_Data!E679))="COO",
UPPER(TRIM(Raw_Data!E679))="HR",
UPPER(TRIM(Raw_Data!E679))="CEO",
UPPER(TRIM(Raw_Data!E679))="CFO",
UPPER(TRIM(Raw_Data!E679))="CMO"),
UPPER(TRIM(Raw_Data!E679)),
PROPER(TRIM(CLEAN(Raw_Data!E679))))</f>
        <v>Developer</v>
      </c>
      <c r="G679" t="str">
        <f>SUBSTITUTE(PROPER(TRIM(CLEAN(Raw_Data!$F679)))," ","-")</f>
        <v>Part-Time</v>
      </c>
      <c r="H679" t="str">
        <f>PROPER(TRIM(CLEAN(Raw_Data!$G679)))</f>
        <v>Career Fairs</v>
      </c>
      <c r="I679" s="4" t="str">
        <f>TRIM(CLEAN(Raw_Data!H679))</f>
        <v>40407</v>
      </c>
      <c r="K679" t="str">
        <f>IF(Clean_Data!$I679="","Active","Exited")</f>
        <v>Active</v>
      </c>
      <c r="L679">
        <f ca="1">IF(Clean_Data!$K679="","",DATEDIF(Clean_Data!$K679,TODAY(),"Y"))</f>
        <v>49</v>
      </c>
      <c r="M679">
        <f>IF(Raw_Data!$L679="","",VALUE(SUBSTITUTE(SUBSTITUTE(TRIM(Raw_Data!$L679),"$",""),"k","000")))</f>
        <v>76000</v>
      </c>
    </row>
    <row r="680" spans="1:13" x14ac:dyDescent="0.3">
      <c r="A680" t="str">
        <f>IF(Raw_Data!$A680="","E"&amp;TEXT(ROW()-1,"00000"),Raw_Data!$A680)</f>
        <v>E00679</v>
      </c>
      <c r="B680" t="s">
        <v>1011</v>
      </c>
      <c r="C680" t="str">
        <f>IF(OR(PROPER(TRIM(Raw_Data!$B680))="M",PROPER(TRIM(Raw_Data!$B680))="MALE"),"Male",
IF(OR(PROPER(TRIM(Raw_Data!$B680))="F",PROPER(TRIM(Raw_Data!$B680))="FEMALE"),"Female","Unknown"))</f>
        <v>Unknown</v>
      </c>
      <c r="D680" t="str">
        <f>IF(TRIM(CLEAN(Raw_Data!$C680))="", "Unknown", PROPER(TRIM(Raw_Data!$C680)))</f>
        <v>Unknown</v>
      </c>
      <c r="E680" t="str">
        <f>IF(TRIM(Raw_Data!$D680)="IT","IT",PROPER(TRIM(CLEAN(Raw_Data!$D680))))</f>
        <v>Operations</v>
      </c>
      <c r="F680" t="str">
        <f>IF(OR(UPPER(TRIM(Raw_Data!E680))="COO",
UPPER(TRIM(Raw_Data!E680))="HR",
UPPER(TRIM(Raw_Data!E680))="CEO",
UPPER(TRIM(Raw_Data!E680))="CFO",
UPPER(TRIM(Raw_Data!E680))="CMO"),
UPPER(TRIM(Raw_Data!E680)),
PROPER(TRIM(CLEAN(Raw_Data!E680))))</f>
        <v>CMO</v>
      </c>
      <c r="G680" t="str">
        <f>SUBSTITUTE(PROPER(TRIM(CLEAN(Raw_Data!$F680)))," ","-")</f>
        <v>Part-Time</v>
      </c>
      <c r="H680" t="str">
        <f>PROPER(TRIM(CLEAN(Raw_Data!$G680)))</f>
        <v>Job Boards</v>
      </c>
      <c r="I680" s="4" t="str">
        <f>TRIM(CLEAN(Raw_Data!H680))</f>
        <v>N/A</v>
      </c>
      <c r="K680" t="str">
        <f>IF(Clean_Data!$I680="","Active","Exited")</f>
        <v>Active</v>
      </c>
      <c r="L680">
        <f ca="1">IF(Clean_Data!$K680="","",DATEDIF(Clean_Data!$K680,TODAY(),"Y"))</f>
        <v>37</v>
      </c>
      <c r="M680" t="str">
        <f>IF(Raw_Data!$L680="","",VALUE(SUBSTITUTE(SUBSTITUTE(TRIM(Raw_Data!$L680),"$",""),"k","000")))</f>
        <v/>
      </c>
    </row>
    <row r="681" spans="1:13" x14ac:dyDescent="0.3">
      <c r="A681" t="str">
        <f>IF(Raw_Data!$A681="","E"&amp;TEXT(ROW()-1,"00000"),Raw_Data!$A681)</f>
        <v>E00680</v>
      </c>
      <c r="B681" t="s">
        <v>1013</v>
      </c>
      <c r="C681" t="str">
        <f>IF(OR(PROPER(TRIM(Raw_Data!$B681))="M",PROPER(TRIM(Raw_Data!$B681))="MALE"),"Male",
IF(OR(PROPER(TRIM(Raw_Data!$B681))="F",PROPER(TRIM(Raw_Data!$B681))="FEMALE"),"Female","Unknown"))</f>
        <v>Female</v>
      </c>
      <c r="D681" t="str">
        <f>IF(TRIM(CLEAN(Raw_Data!$C681))="", "Unknown", PROPER(TRIM(Raw_Data!$C681)))</f>
        <v>Denver</v>
      </c>
      <c r="E681" t="str">
        <f>IF(TRIM(Raw_Data!$D681)="IT","IT",PROPER(TRIM(CLEAN(Raw_Data!$D681))))</f>
        <v>Customer Service</v>
      </c>
      <c r="F681" s="2" t="str">
        <f>UPPER(LEFT(Raw_Data!E681,2))&amp;MID(PROPER(Raw_Data!E681),3,LEN(Raw_Data!E681))</f>
        <v>HR Manager</v>
      </c>
      <c r="G681" t="str">
        <f>SUBSTITUTE(PROPER(TRIM(CLEAN(Raw_Data!$F681)))," ","-")</f>
        <v/>
      </c>
      <c r="H681" t="str">
        <f>PROPER(TRIM(CLEAN(Raw_Data!$G681)))</f>
        <v>Job Boards</v>
      </c>
      <c r="I681" s="4" t="str">
        <f>TRIM(CLEAN(Raw_Data!H681))</f>
        <v>40108</v>
      </c>
      <c r="K681" t="str">
        <f>IF(Clean_Data!$I681="","Active","Exited")</f>
        <v>Active</v>
      </c>
      <c r="L681">
        <f ca="1">IF(Clean_Data!$K681="","",DATEDIF(Clean_Data!$K681,TODAY(),"Y"))</f>
        <v>20</v>
      </c>
      <c r="M681">
        <f>IF(Raw_Data!$L681="","",VALUE(SUBSTITUTE(SUBSTITUTE(TRIM(Raw_Data!$L681),"$",""),"k","000")))</f>
        <v>64000</v>
      </c>
    </row>
    <row r="682" spans="1:13" x14ac:dyDescent="0.3">
      <c r="A682" t="str">
        <f>IF(Raw_Data!$A682="","E"&amp;TEXT(ROW()-1,"00000"),Raw_Data!$A682)</f>
        <v>E00681</v>
      </c>
      <c r="B682" t="s">
        <v>1014</v>
      </c>
      <c r="C682" t="str">
        <f>IF(OR(PROPER(TRIM(Raw_Data!$B682))="M",PROPER(TRIM(Raw_Data!$B682))="MALE"),"Male",
IF(OR(PROPER(TRIM(Raw_Data!$B682))="F",PROPER(TRIM(Raw_Data!$B682))="FEMALE"),"Female","Unknown"))</f>
        <v>Male</v>
      </c>
      <c r="D682" t="str">
        <f>IF(TRIM(CLEAN(Raw_Data!$C682))="", "Unknown", PROPER(TRIM(Raw_Data!$C682)))</f>
        <v>Seattle</v>
      </c>
      <c r="E682" t="str">
        <f>IF(TRIM(Raw_Data!$D682)="IT","IT",PROPER(TRIM(CLEAN(Raw_Data!$D682))))</f>
        <v>Human Resources</v>
      </c>
      <c r="F682" t="str">
        <f>IF(OR(UPPER(TRIM(Raw_Data!E682))="COO",
UPPER(TRIM(Raw_Data!E682))="HR",
UPPER(TRIM(Raw_Data!E682))="CEO",
UPPER(TRIM(Raw_Data!E682))="CFO",
UPPER(TRIM(Raw_Data!E682))="CMO"),
UPPER(TRIM(Raw_Data!E682)),
PROPER(TRIM(CLEAN(Raw_Data!E682))))</f>
        <v>CFO</v>
      </c>
      <c r="G682" t="str">
        <f>SUBSTITUTE(PROPER(TRIM(CLEAN(Raw_Data!$F682)))," ","-")</f>
        <v>Part-Time</v>
      </c>
      <c r="H682" t="str">
        <f>PROPER(TRIM(CLEAN(Raw_Data!$G682)))</f>
        <v/>
      </c>
      <c r="I682" s="4" t="str">
        <f>TRIM(CLEAN(Raw_Data!H682))</f>
        <v>39997</v>
      </c>
      <c r="K682" t="str">
        <f>IF(Clean_Data!$I682="","Active","Exited")</f>
        <v>Active</v>
      </c>
      <c r="L682">
        <f ca="1">IF(Clean_Data!$K682="","",DATEDIF(Clean_Data!$K682,TODAY(),"Y"))</f>
        <v>24</v>
      </c>
      <c r="M682">
        <f>IF(Raw_Data!$L682="","",VALUE(SUBSTITUTE(SUBSTITUTE(TRIM(Raw_Data!$L682),"$",""),"k","000")))</f>
        <v>41076</v>
      </c>
    </row>
    <row r="683" spans="1:13" x14ac:dyDescent="0.3">
      <c r="A683" t="str">
        <f>IF(Raw_Data!$A683="","E"&amp;TEXT(ROW()-1,"00000"),Raw_Data!$A683)</f>
        <v>E00682</v>
      </c>
      <c r="B683" t="s">
        <v>1015</v>
      </c>
      <c r="C683" t="str">
        <f>IF(OR(PROPER(TRIM(Raw_Data!$B683))="M",PROPER(TRIM(Raw_Data!$B683))="MALE"),"Male",
IF(OR(PROPER(TRIM(Raw_Data!$B683))="F",PROPER(TRIM(Raw_Data!$B683))="FEMALE"),"Female","Unknown"))</f>
        <v>Female</v>
      </c>
      <c r="D683" t="str">
        <f>IF(TRIM(CLEAN(Raw_Data!$C683))="", "Unknown", PROPER(TRIM(Raw_Data!$C683)))</f>
        <v>Austin</v>
      </c>
      <c r="E683" t="str">
        <f>IF(TRIM(Raw_Data!$D683)="IT","IT",PROPER(TRIM(CLEAN(Raw_Data!$D683))))</f>
        <v/>
      </c>
      <c r="F683" t="str">
        <f>IF(OR(UPPER(TRIM(Raw_Data!E683))="COO",
UPPER(TRIM(Raw_Data!E683))="HR",
UPPER(TRIM(Raw_Data!E683))="CEO",
UPPER(TRIM(Raw_Data!E683))="CFO",
UPPER(TRIM(Raw_Data!E683))="CMO"),
UPPER(TRIM(Raw_Data!E683)),
PROPER(TRIM(CLEAN(Raw_Data!E683))))</f>
        <v>Developer</v>
      </c>
      <c r="G683" t="str">
        <f>SUBSTITUTE(PROPER(TRIM(CLEAN(Raw_Data!$F683)))," ","-")</f>
        <v>Part-Time</v>
      </c>
      <c r="H683" t="str">
        <f>PROPER(TRIM(CLEAN(Raw_Data!$G683)))</f>
        <v>Job Boards</v>
      </c>
      <c r="I683" s="4" t="str">
        <f>TRIM(CLEAN(Raw_Data!H683))</f>
        <v>41521</v>
      </c>
      <c r="K683" t="str">
        <f>IF(Clean_Data!$I683="","Active","Exited")</f>
        <v>Exited</v>
      </c>
      <c r="L683">
        <f ca="1">IF(Clean_Data!$K683="","",DATEDIF(Clean_Data!$K683,TODAY(),"Y"))</f>
        <v>21</v>
      </c>
      <c r="M683">
        <f>IF(Raw_Data!$L683="","",VALUE(SUBSTITUTE(SUBSTITUTE(TRIM(Raw_Data!$L683),"$",""),"k","000")))</f>
        <v>94707</v>
      </c>
    </row>
    <row r="684" spans="1:13" x14ac:dyDescent="0.3">
      <c r="A684" t="str">
        <f>IF(Raw_Data!$A684="","E"&amp;TEXT(ROW()-1,"00000"),Raw_Data!$A684)</f>
        <v>E00683</v>
      </c>
      <c r="B684" t="s">
        <v>1016</v>
      </c>
      <c r="C684" t="str">
        <f>IF(OR(PROPER(TRIM(Raw_Data!$B684))="M",PROPER(TRIM(Raw_Data!$B684))="MALE"),"Male",
IF(OR(PROPER(TRIM(Raw_Data!$B684))="F",PROPER(TRIM(Raw_Data!$B684))="FEMALE"),"Female","Unknown"))</f>
        <v>Female</v>
      </c>
      <c r="D684" t="str">
        <f>IF(TRIM(CLEAN(Raw_Data!$C684))="", "Unknown", PROPER(TRIM(Raw_Data!$C684)))</f>
        <v>Denver</v>
      </c>
      <c r="E684" t="str">
        <f>IF(TRIM(Raw_Data!$D684)="IT","IT",PROPER(TRIM(CLEAN(Raw_Data!$D684))))</f>
        <v>Research</v>
      </c>
      <c r="F684" t="str">
        <f>IF(OR(UPPER(TRIM(Raw_Data!E684))="COO",
UPPER(TRIM(Raw_Data!E684))="HR",
UPPER(TRIM(Raw_Data!E684))="CEO",
UPPER(TRIM(Raw_Data!E684))="CFO",
UPPER(TRIM(Raw_Data!E684))="CMO"),
UPPER(TRIM(Raw_Data!E684)),
PROPER(TRIM(CLEAN(Raw_Data!E684))))</f>
        <v>Engineer</v>
      </c>
      <c r="G684" t="str">
        <f>SUBSTITUTE(PROPER(TRIM(CLEAN(Raw_Data!$F684)))," ","-")</f>
        <v>Full-Time</v>
      </c>
      <c r="H684" t="str">
        <f>PROPER(TRIM(CLEAN(Raw_Data!$G684)))</f>
        <v>Recruiting Agency</v>
      </c>
      <c r="I684" s="4" t="str">
        <f>TRIM(CLEAN(Raw_Data!H684))</f>
        <v>43179</v>
      </c>
      <c r="K684" t="str">
        <f>IF(Clean_Data!$I684="","Active","Exited")</f>
        <v>Active</v>
      </c>
      <c r="L684">
        <f ca="1">IF(Clean_Data!$K684="","",DATEDIF(Clean_Data!$K684,TODAY(),"Y"))</f>
        <v>28</v>
      </c>
      <c r="M684">
        <f>IF(Raw_Data!$L684="","",VALUE(SUBSTITUTE(SUBSTITUTE(TRIM(Raw_Data!$L684),"$",""),"k","000")))</f>
        <v>34364</v>
      </c>
    </row>
    <row r="685" spans="1:13" x14ac:dyDescent="0.3">
      <c r="A685" t="str">
        <f>IF(Raw_Data!$A685="","E"&amp;TEXT(ROW()-1,"00000"),Raw_Data!$A685)</f>
        <v>E00684</v>
      </c>
      <c r="B685" t="s">
        <v>1017</v>
      </c>
      <c r="C685" t="str">
        <f>IF(OR(PROPER(TRIM(Raw_Data!$B685))="M",PROPER(TRIM(Raw_Data!$B685))="MALE"),"Male",
IF(OR(PROPER(TRIM(Raw_Data!$B685))="F",PROPER(TRIM(Raw_Data!$B685))="FEMALE"),"Female","Unknown"))</f>
        <v>Female</v>
      </c>
      <c r="D685" t="str">
        <f>IF(TRIM(CLEAN(Raw_Data!$C685))="", "Unknown", PROPER(TRIM(Raw_Data!$C685)))</f>
        <v>Austin</v>
      </c>
      <c r="E685" t="str">
        <f>IF(TRIM(Raw_Data!$D685)="IT","IT",PROPER(TRIM(CLEAN(Raw_Data!$D685))))</f>
        <v>Sales</v>
      </c>
      <c r="F685" t="str">
        <f>IF(OR(UPPER(TRIM(Raw_Data!E685))="COO",
UPPER(TRIM(Raw_Data!E685))="HR",
UPPER(TRIM(Raw_Data!E685))="CEO",
UPPER(TRIM(Raw_Data!E685))="CFO",
UPPER(TRIM(Raw_Data!E685))="CMO"),
UPPER(TRIM(Raw_Data!E685)),
PROPER(TRIM(CLEAN(Raw_Data!E685))))</f>
        <v>Sales Executive</v>
      </c>
      <c r="G685" t="str">
        <f>SUBSTITUTE(PROPER(TRIM(CLEAN(Raw_Data!$F685)))," ","-")</f>
        <v>Full-Time</v>
      </c>
      <c r="H685" t="str">
        <f>PROPER(TRIM(CLEAN(Raw_Data!$G685)))</f>
        <v>Job Boards</v>
      </c>
      <c r="I685" s="4" t="str">
        <f>TRIM(CLEAN(Raw_Data!H685))</f>
        <v>40091</v>
      </c>
      <c r="K685" t="str">
        <f>IF(Clean_Data!$I685="","Active","Exited")</f>
        <v>Active</v>
      </c>
      <c r="L685">
        <f ca="1">IF(Clean_Data!$K685="","",DATEDIF(Clean_Data!$K685,TODAY(),"Y"))</f>
        <v>60</v>
      </c>
      <c r="M685">
        <f>IF(Raw_Data!$L685="","",VALUE(SUBSTITUTE(SUBSTITUTE(TRIM(Raw_Data!$L685),"$",""),"k","000")))</f>
        <v>116593</v>
      </c>
    </row>
    <row r="686" spans="1:13" x14ac:dyDescent="0.3">
      <c r="A686" t="str">
        <f>IF(Raw_Data!$A686="","E"&amp;TEXT(ROW()-1,"00000"),Raw_Data!$A686)</f>
        <v>E00685</v>
      </c>
      <c r="B686" t="s">
        <v>1018</v>
      </c>
      <c r="C686" t="str">
        <f>IF(OR(PROPER(TRIM(Raw_Data!$B686))="M",PROPER(TRIM(Raw_Data!$B686))="MALE"),"Male",
IF(OR(PROPER(TRIM(Raw_Data!$B686))="F",PROPER(TRIM(Raw_Data!$B686))="FEMALE"),"Female","Unknown"))</f>
        <v>Male</v>
      </c>
      <c r="D686" t="str">
        <f>IF(TRIM(CLEAN(Raw_Data!$C686))="", "Unknown", PROPER(TRIM(Raw_Data!$C686)))</f>
        <v>Denver</v>
      </c>
      <c r="E686" t="str">
        <f>IF(TRIM(Raw_Data!$D686)="IT","IT",PROPER(TRIM(CLEAN(Raw_Data!$D686))))</f>
        <v>Customer Service</v>
      </c>
      <c r="F686" t="str">
        <f>IF(OR(UPPER(TRIM(Raw_Data!E686))="COO",
UPPER(TRIM(Raw_Data!E686))="HR",
UPPER(TRIM(Raw_Data!E686))="CEO",
UPPER(TRIM(Raw_Data!E686))="CFO",
UPPER(TRIM(Raw_Data!E686))="CMO"),
UPPER(TRIM(Raw_Data!E686)),
PROPER(TRIM(CLEAN(Raw_Data!E686))))</f>
        <v>Designer</v>
      </c>
      <c r="G686" t="str">
        <f>SUBSTITUTE(PROPER(TRIM(CLEAN(Raw_Data!$F686)))," ","-")</f>
        <v/>
      </c>
      <c r="H686" t="str">
        <f>PROPER(TRIM(CLEAN(Raw_Data!$G686)))</f>
        <v>Recruiting Agency</v>
      </c>
      <c r="I686" s="4" t="str">
        <f>TRIM(CLEAN(Raw_Data!H686))</f>
        <v>39853</v>
      </c>
      <c r="K686" t="str">
        <f>IF(Clean_Data!$I686="","Active","Exited")</f>
        <v>Active</v>
      </c>
      <c r="L686">
        <f ca="1">IF(Clean_Data!$K686="","",DATEDIF(Clean_Data!$K686,TODAY(),"Y"))</f>
        <v>53</v>
      </c>
      <c r="M686">
        <f>IF(Raw_Data!$L686="","",VALUE(SUBSTITUTE(SUBSTITUTE(TRIM(Raw_Data!$L686),"$",""),"k","000")))</f>
        <v>95002</v>
      </c>
    </row>
    <row r="687" spans="1:13" x14ac:dyDescent="0.3">
      <c r="A687" t="str">
        <f>IF(Raw_Data!$A687="","E"&amp;TEXT(ROW()-1,"00000"),Raw_Data!$A687)</f>
        <v>E00686</v>
      </c>
      <c r="B687" t="s">
        <v>1019</v>
      </c>
      <c r="C687" t="str">
        <f>IF(OR(PROPER(TRIM(Raw_Data!$B687))="M",PROPER(TRIM(Raw_Data!$B687))="MALE"),"Male",
IF(OR(PROPER(TRIM(Raw_Data!$B687))="F",PROPER(TRIM(Raw_Data!$B687))="FEMALE"),"Female","Unknown"))</f>
        <v>Male</v>
      </c>
      <c r="D687" t="str">
        <f>IF(TRIM(CLEAN(Raw_Data!$C687))="", "Unknown", PROPER(TRIM(Raw_Data!$C687)))</f>
        <v>Unknown</v>
      </c>
      <c r="E687" t="str">
        <f>IF(TRIM(Raw_Data!$D687)="IT","IT",PROPER(TRIM(CLEAN(Raw_Data!$D687))))</f>
        <v/>
      </c>
      <c r="F687" t="str">
        <f>IF(OR(UPPER(TRIM(Raw_Data!E687))="COO",
UPPER(TRIM(Raw_Data!E687))="HR",
UPPER(TRIM(Raw_Data!E687))="CEO",
UPPER(TRIM(Raw_Data!E687))="CFO",
UPPER(TRIM(Raw_Data!E687))="CMO"),
UPPER(TRIM(Raw_Data!E687)),
PROPER(TRIM(CLEAN(Raw_Data!E687))))</f>
        <v>CFO</v>
      </c>
      <c r="G687" t="str">
        <f>SUBSTITUTE(PROPER(TRIM(CLEAN(Raw_Data!$F687)))," ","-")</f>
        <v/>
      </c>
      <c r="H687" t="str">
        <f>PROPER(TRIM(CLEAN(Raw_Data!$G687)))</f>
        <v>Job Boards</v>
      </c>
      <c r="I687" s="4" t="str">
        <f>TRIM(CLEAN(Raw_Data!H687))</f>
        <v>43485</v>
      </c>
      <c r="K687" t="str">
        <f>IF(Clean_Data!$I687="","Active","Exited")</f>
        <v>Active</v>
      </c>
      <c r="L687">
        <f ca="1">IF(Clean_Data!$K687="","",DATEDIF(Clean_Data!$K687,TODAY(),"Y"))</f>
        <v>28</v>
      </c>
      <c r="M687" t="str">
        <f>IF(Raw_Data!$L687="","",VALUE(SUBSTITUTE(SUBSTITUTE(TRIM(Raw_Data!$L687),"$",""),"k","000")))</f>
        <v/>
      </c>
    </row>
    <row r="688" spans="1:13" x14ac:dyDescent="0.3">
      <c r="A688" t="str">
        <f>IF(Raw_Data!$A688="","E"&amp;TEXT(ROW()-1,"00000"),Raw_Data!$A688)</f>
        <v>E00687</v>
      </c>
      <c r="B688" t="s">
        <v>1020</v>
      </c>
      <c r="C688" t="str">
        <f>IF(OR(PROPER(TRIM(Raw_Data!$B688))="M",PROPER(TRIM(Raw_Data!$B688))="MALE"),"Male",
IF(OR(PROPER(TRIM(Raw_Data!$B688))="F",PROPER(TRIM(Raw_Data!$B688))="FEMALE"),"Female","Unknown"))</f>
        <v>Male</v>
      </c>
      <c r="D688" t="str">
        <f>IF(TRIM(CLEAN(Raw_Data!$C688))="", "Unknown", PROPER(TRIM(Raw_Data!$C688)))</f>
        <v>Unknown</v>
      </c>
      <c r="E688" t="str">
        <f>IF(TRIM(Raw_Data!$D688)="IT","IT",PROPER(TRIM(CLEAN(Raw_Data!$D688))))</f>
        <v>IT</v>
      </c>
      <c r="F688" t="str">
        <f>IF(OR(UPPER(TRIM(Raw_Data!E688))="COO",
UPPER(TRIM(Raw_Data!E688))="HR",
UPPER(TRIM(Raw_Data!E688))="CEO",
UPPER(TRIM(Raw_Data!E688))="CFO",
UPPER(TRIM(Raw_Data!E688))="CMO"),
UPPER(TRIM(Raw_Data!E688)),
PROPER(TRIM(CLEAN(Raw_Data!E688))))</f>
        <v>Sales Executive</v>
      </c>
      <c r="G688" t="str">
        <f>SUBSTITUTE(PROPER(TRIM(CLEAN(Raw_Data!$F688)))," ","-")</f>
        <v>Part-Time</v>
      </c>
      <c r="H688" t="str">
        <f>PROPER(TRIM(CLEAN(Raw_Data!$G688)))</f>
        <v>Career Fairs</v>
      </c>
      <c r="I688" s="4" t="str">
        <f>TRIM(CLEAN(Raw_Data!H688))</f>
        <v>44157</v>
      </c>
      <c r="K688" t="str">
        <f>IF(Clean_Data!$I688="","Active","Exited")</f>
        <v>Active</v>
      </c>
      <c r="L688">
        <f ca="1">IF(Clean_Data!$K688="","",DATEDIF(Clean_Data!$K688,TODAY(),"Y"))</f>
        <v>48</v>
      </c>
      <c r="M688">
        <f>IF(Raw_Data!$L688="","",VALUE(SUBSTITUTE(SUBSTITUTE(TRIM(Raw_Data!$L688),"$",""),"k","000")))</f>
        <v>55398</v>
      </c>
    </row>
    <row r="689" spans="1:13" x14ac:dyDescent="0.3">
      <c r="A689" t="str">
        <f>IF(Raw_Data!$A689="","E"&amp;TEXT(ROW()-1,"00000"),Raw_Data!$A689)</f>
        <v>E00688</v>
      </c>
      <c r="B689" t="s">
        <v>1021</v>
      </c>
      <c r="C689" t="str">
        <f>IF(OR(PROPER(TRIM(Raw_Data!$B689))="M",PROPER(TRIM(Raw_Data!$B689))="MALE"),"Male",
IF(OR(PROPER(TRIM(Raw_Data!$B689))="F",PROPER(TRIM(Raw_Data!$B689))="FEMALE"),"Female","Unknown"))</f>
        <v>Female</v>
      </c>
      <c r="D689" t="str">
        <f>IF(TRIM(CLEAN(Raw_Data!$C689))="", "Unknown", PROPER(TRIM(Raw_Data!$C689)))</f>
        <v>Miami</v>
      </c>
      <c r="E689" t="str">
        <f>IF(TRIM(Raw_Data!$D689)="IT","IT",PROPER(TRIM(CLEAN(Raw_Data!$D689))))</f>
        <v>Production</v>
      </c>
      <c r="F689" t="s">
        <v>6134</v>
      </c>
      <c r="G689" t="str">
        <f>SUBSTITUTE(PROPER(TRIM(CLEAN(Raw_Data!$F689)))," ","-")</f>
        <v>Full-Time</v>
      </c>
      <c r="H689" t="str">
        <f>PROPER(TRIM(CLEAN(Raw_Data!$G689)))</f>
        <v>Online Portal</v>
      </c>
      <c r="I689" s="4" t="str">
        <f>TRIM(CLEAN(Raw_Data!H689))</f>
        <v>43495</v>
      </c>
      <c r="K689" t="str">
        <f>IF(Clean_Data!$I689="","Active","Exited")</f>
        <v>Exited</v>
      </c>
      <c r="L689" t="str">
        <f ca="1">IF(Clean_Data!$K689="","",DATEDIF(Clean_Data!$K689,TODAY(),"Y"))</f>
        <v/>
      </c>
      <c r="M689">
        <f>IF(Raw_Data!$L689="","",VALUE(SUBSTITUTE(SUBSTITUTE(TRIM(Raw_Data!$L689),"$",""),"k","000")))</f>
        <v>54366</v>
      </c>
    </row>
    <row r="690" spans="1:13" x14ac:dyDescent="0.3">
      <c r="A690" t="str">
        <f>IF(Raw_Data!$A690="","E"&amp;TEXT(ROW()-1,"00000"),Raw_Data!$A690)</f>
        <v>E00689</v>
      </c>
      <c r="B690" t="s">
        <v>1022</v>
      </c>
      <c r="C690" t="str">
        <f>IF(OR(PROPER(TRIM(Raw_Data!$B690))="M",PROPER(TRIM(Raw_Data!$B690))="MALE"),"Male",
IF(OR(PROPER(TRIM(Raw_Data!$B690))="F",PROPER(TRIM(Raw_Data!$B690))="FEMALE"),"Female","Unknown"))</f>
        <v>Unknown</v>
      </c>
      <c r="D690" t="str">
        <f>IF(TRIM(CLEAN(Raw_Data!$C690))="", "Unknown", PROPER(TRIM(Raw_Data!$C690)))</f>
        <v>San Diego</v>
      </c>
      <c r="E690" t="str">
        <f>IF(TRIM(Raw_Data!$D690)="IT","IT",PROPER(TRIM(CLEAN(Raw_Data!$D690))))</f>
        <v>IT</v>
      </c>
      <c r="F690" s="2" t="str">
        <f>UPPER(LEFT(Raw_Data!E690,2))&amp;MID(PROPER(Raw_Data!E690),3,LEN(Raw_Data!E690))</f>
        <v>HR Manager</v>
      </c>
      <c r="G690" t="str">
        <f>SUBSTITUTE(PROPER(TRIM(CLEAN(Raw_Data!$F690)))," ","-")</f>
        <v>Full-Time</v>
      </c>
      <c r="H690" t="str">
        <f>PROPER(TRIM(CLEAN(Raw_Data!$G690)))</f>
        <v/>
      </c>
      <c r="I690" s="4" t="str">
        <f>TRIM(CLEAN(Raw_Data!H690))</f>
        <v>42798</v>
      </c>
      <c r="K690" t="str">
        <f>IF(Clean_Data!$I690="","Active","Exited")</f>
        <v>Active</v>
      </c>
      <c r="L690">
        <f ca="1">IF(Clean_Data!$K690="","",DATEDIF(Clean_Data!$K690,TODAY(),"Y"))</f>
        <v>45</v>
      </c>
      <c r="M690" t="str">
        <f>IF(Raw_Data!$L690="","",VALUE(SUBSTITUTE(SUBSTITUTE(TRIM(Raw_Data!$L690),"$",""),"k","000")))</f>
        <v/>
      </c>
    </row>
    <row r="691" spans="1:13" x14ac:dyDescent="0.3">
      <c r="A691" t="str">
        <f>IF(Raw_Data!$A691="","E"&amp;TEXT(ROW()-1,"00000"),Raw_Data!$A691)</f>
        <v>E00690</v>
      </c>
      <c r="B691" t="s">
        <v>1023</v>
      </c>
      <c r="C691" t="str">
        <f>IF(OR(PROPER(TRIM(Raw_Data!$B691))="M",PROPER(TRIM(Raw_Data!$B691))="MALE"),"Male",
IF(OR(PROPER(TRIM(Raw_Data!$B691))="F",PROPER(TRIM(Raw_Data!$B691))="FEMALE"),"Female","Unknown"))</f>
        <v>Female</v>
      </c>
      <c r="D691" t="str">
        <f>IF(TRIM(CLEAN(Raw_Data!$C691))="", "Unknown", PROPER(TRIM(Raw_Data!$C691)))</f>
        <v>Miami</v>
      </c>
      <c r="E691" t="str">
        <f>IF(TRIM(Raw_Data!$D691)="IT","IT",PROPER(TRIM(CLEAN(Raw_Data!$D691))))</f>
        <v>Operations</v>
      </c>
      <c r="F691" s="2" t="str">
        <f>UPPER(LEFT(Raw_Data!E691,2))&amp;MID(PROPER(Raw_Data!E691),3,LEN(Raw_Data!E691))</f>
        <v>HR Manager</v>
      </c>
      <c r="G691" t="str">
        <f>SUBSTITUTE(PROPER(TRIM(CLEAN(Raw_Data!$F691)))," ","-")</f>
        <v/>
      </c>
      <c r="H691" t="str">
        <f>PROPER(TRIM(CLEAN(Raw_Data!$G691)))</f>
        <v>Career Fairs</v>
      </c>
      <c r="I691" s="4" t="str">
        <f>TRIM(CLEAN(Raw_Data!H691))</f>
        <v>43658</v>
      </c>
      <c r="K691" t="str">
        <f>IF(Clean_Data!$I691="","Active","Exited")</f>
        <v>Exited</v>
      </c>
      <c r="L691">
        <f ca="1">IF(Clean_Data!$K691="","",DATEDIF(Clean_Data!$K691,TODAY(),"Y"))</f>
        <v>40</v>
      </c>
      <c r="M691">
        <f>IF(Raw_Data!$L691="","",VALUE(SUBSTITUTE(SUBSTITUTE(TRIM(Raw_Data!$L691),"$",""),"k","000")))</f>
        <v>41004</v>
      </c>
    </row>
    <row r="692" spans="1:13" x14ac:dyDescent="0.3">
      <c r="A692" t="str">
        <f>IF(Raw_Data!$A692="","E"&amp;TEXT(ROW()-1,"00000"),Raw_Data!$A692)</f>
        <v>E00691</v>
      </c>
      <c r="B692" t="s">
        <v>1025</v>
      </c>
      <c r="C692" t="str">
        <f>IF(OR(PROPER(TRIM(Raw_Data!$B692))="M",PROPER(TRIM(Raw_Data!$B692))="MALE"),"Male",
IF(OR(PROPER(TRIM(Raw_Data!$B692))="F",PROPER(TRIM(Raw_Data!$B692))="FEMALE"),"Female","Unknown"))</f>
        <v>Male</v>
      </c>
      <c r="D692" t="str">
        <f>IF(TRIM(CLEAN(Raw_Data!$C692))="", "Unknown", PROPER(TRIM(Raw_Data!$C692)))</f>
        <v>Unknown</v>
      </c>
      <c r="E692" t="str">
        <f>IF(TRIM(Raw_Data!$D692)="IT","IT",PROPER(TRIM(CLEAN(Raw_Data!$D692))))</f>
        <v>Sales</v>
      </c>
      <c r="F692" t="str">
        <f>IF(OR(UPPER(TRIM(Raw_Data!E692))="COO",
UPPER(TRIM(Raw_Data!E692))="HR",
UPPER(TRIM(Raw_Data!E692))="CEO",
UPPER(TRIM(Raw_Data!E692))="CFO",
UPPER(TRIM(Raw_Data!E692))="CMO"),
UPPER(TRIM(Raw_Data!E692)),
PROPER(TRIM(CLEAN(Raw_Data!E692))))</f>
        <v>CFO</v>
      </c>
      <c r="G692" t="str">
        <f>SUBSTITUTE(PROPER(TRIM(CLEAN(Raw_Data!$F692)))," ","-")</f>
        <v/>
      </c>
      <c r="H692" t="str">
        <f>PROPER(TRIM(CLEAN(Raw_Data!$G692)))</f>
        <v>Recruiting Agency</v>
      </c>
      <c r="I692" s="4" t="str">
        <f>TRIM(CLEAN(Raw_Data!H692))</f>
        <v>39873</v>
      </c>
      <c r="K692" t="str">
        <f>IF(Clean_Data!$I692="","Active","Exited")</f>
        <v>Exited</v>
      </c>
      <c r="L692">
        <f ca="1">IF(Clean_Data!$K692="","",DATEDIF(Clean_Data!$K692,TODAY(),"Y"))</f>
        <v>27</v>
      </c>
      <c r="M692">
        <f>IF(Raw_Data!$L692="","",VALUE(SUBSTITUTE(SUBSTITUTE(TRIM(Raw_Data!$L692),"$",""),"k","000")))</f>
        <v>82000</v>
      </c>
    </row>
    <row r="693" spans="1:13" x14ac:dyDescent="0.3">
      <c r="A693" t="str">
        <f>IF(Raw_Data!$A693="","E"&amp;TEXT(ROW()-1,"00000"),Raw_Data!$A693)</f>
        <v>E00692</v>
      </c>
      <c r="B693" t="s">
        <v>6062</v>
      </c>
      <c r="C693" t="str">
        <f>IF(OR(PROPER(TRIM(Raw_Data!$B693))="M",PROPER(TRIM(Raw_Data!$B693))="MALE"),"Male",
IF(OR(PROPER(TRIM(Raw_Data!$B693))="F",PROPER(TRIM(Raw_Data!$B693))="FEMALE"),"Female","Unknown"))</f>
        <v>Unknown</v>
      </c>
      <c r="D693" t="str">
        <f>IF(TRIM(CLEAN(Raw_Data!$C693))="", "Unknown", PROPER(TRIM(Raw_Data!$C693)))</f>
        <v>Unknown</v>
      </c>
      <c r="E693" t="str">
        <f>IF(TRIM(Raw_Data!$D693)="IT","IT",PROPER(TRIM(CLEAN(Raw_Data!$D693))))</f>
        <v>Legal</v>
      </c>
      <c r="F693" t="str">
        <f>IF(OR(UPPER(TRIM(Raw_Data!E693))="COO",
UPPER(TRIM(Raw_Data!E693))="HR",
UPPER(TRIM(Raw_Data!E693))="CEO",
UPPER(TRIM(Raw_Data!E693))="CFO",
UPPER(TRIM(Raw_Data!E693))="CMO"),
UPPER(TRIM(Raw_Data!E693)),
PROPER(TRIM(CLEAN(Raw_Data!E693))))</f>
        <v>COO</v>
      </c>
      <c r="G693" t="str">
        <f>SUBSTITUTE(PROPER(TRIM(CLEAN(Raw_Data!$F693)))," ","-")</f>
        <v>Hourly-Rate</v>
      </c>
      <c r="H693" t="str">
        <f>PROPER(TRIM(CLEAN(Raw_Data!$G693)))</f>
        <v/>
      </c>
      <c r="I693" s="4" t="str">
        <f>TRIM(CLEAN(Raw_Data!H693))</f>
        <v>40489</v>
      </c>
      <c r="K693" t="str">
        <f>IF(Clean_Data!$I693="","Active","Exited")</f>
        <v>Active</v>
      </c>
      <c r="L693">
        <f ca="1">IF(Clean_Data!$K693="","",DATEDIF(Clean_Data!$K693,TODAY(),"Y"))</f>
        <v>56</v>
      </c>
      <c r="M693" t="str">
        <f>IF(Raw_Data!$L693="","",VALUE(SUBSTITUTE(SUBSTITUTE(TRIM(Raw_Data!$L693),"$",""),"k","000")))</f>
        <v/>
      </c>
    </row>
    <row r="694" spans="1:13" x14ac:dyDescent="0.3">
      <c r="A694" t="str">
        <f>IF(Raw_Data!$A694="","E"&amp;TEXT(ROW()-1,"00000"),Raw_Data!$A694)</f>
        <v>E00693</v>
      </c>
      <c r="B694" t="s">
        <v>1027</v>
      </c>
      <c r="C694" t="str">
        <f>IF(OR(PROPER(TRIM(Raw_Data!$B694))="M",PROPER(TRIM(Raw_Data!$B694))="MALE"),"Male",
IF(OR(PROPER(TRIM(Raw_Data!$B694))="F",PROPER(TRIM(Raw_Data!$B694))="FEMALE"),"Female","Unknown"))</f>
        <v>Male</v>
      </c>
      <c r="D694" t="str">
        <f>IF(TRIM(CLEAN(Raw_Data!$C694))="", "Unknown", PROPER(TRIM(Raw_Data!$C694)))</f>
        <v>Austin</v>
      </c>
      <c r="E694" t="str">
        <f>IF(TRIM(Raw_Data!$D694)="IT","IT",PROPER(TRIM(CLEAN(Raw_Data!$D694))))</f>
        <v>Accounting And Finance</v>
      </c>
      <c r="F694" t="str">
        <f>IF(OR(UPPER(TRIM(Raw_Data!E694))="COO",
UPPER(TRIM(Raw_Data!E694))="HR",
UPPER(TRIM(Raw_Data!E694))="CEO",
UPPER(TRIM(Raw_Data!E694))="CFO",
UPPER(TRIM(Raw_Data!E694))="CMO"),
UPPER(TRIM(Raw_Data!E694)),
PROPER(TRIM(CLEAN(Raw_Data!E694))))</f>
        <v>Sales Executive</v>
      </c>
      <c r="G694" t="str">
        <f>SUBSTITUTE(PROPER(TRIM(CLEAN(Raw_Data!$F694)))," ","-")</f>
        <v>Part-Time</v>
      </c>
      <c r="H694" t="str">
        <f>PROPER(TRIM(CLEAN(Raw_Data!$G694)))</f>
        <v/>
      </c>
      <c r="I694" s="4" t="str">
        <f>TRIM(CLEAN(Raw_Data!H694))</f>
        <v>42935</v>
      </c>
      <c r="K694" t="str">
        <f>IF(Clean_Data!$I694="","Active","Exited")</f>
        <v>Active</v>
      </c>
      <c r="L694">
        <f ca="1">IF(Clean_Data!$K694="","",DATEDIF(Clean_Data!$K694,TODAY(),"Y"))</f>
        <v>59</v>
      </c>
      <c r="M694">
        <f>IF(Raw_Data!$L694="","",VALUE(SUBSTITUTE(SUBSTITUTE(TRIM(Raw_Data!$L694),"$",""),"k","000")))</f>
        <v>85569</v>
      </c>
    </row>
    <row r="695" spans="1:13" x14ac:dyDescent="0.3">
      <c r="A695" t="str">
        <f>IF(Raw_Data!$A695="","E"&amp;TEXT(ROW()-1,"00000"),Raw_Data!$A695)</f>
        <v>E00694</v>
      </c>
      <c r="B695" t="s">
        <v>1029</v>
      </c>
      <c r="C695" t="str">
        <f>IF(OR(PROPER(TRIM(Raw_Data!$B695))="M",PROPER(TRIM(Raw_Data!$B695))="MALE"),"Male",
IF(OR(PROPER(TRIM(Raw_Data!$B695))="F",PROPER(TRIM(Raw_Data!$B695))="FEMALE"),"Female","Unknown"))</f>
        <v>Female</v>
      </c>
      <c r="D695" t="str">
        <f>IF(TRIM(CLEAN(Raw_Data!$C695))="", "Unknown", PROPER(TRIM(Raw_Data!$C695)))</f>
        <v>Miami</v>
      </c>
      <c r="E695" t="str">
        <f>IF(TRIM(Raw_Data!$D695)="IT","IT",PROPER(TRIM(CLEAN(Raw_Data!$D695))))</f>
        <v>Legal</v>
      </c>
      <c r="F695" t="str">
        <f>IF(OR(UPPER(TRIM(Raw_Data!E695))="COO",
UPPER(TRIM(Raw_Data!E695))="HR",
UPPER(TRIM(Raw_Data!E695))="CEO",
UPPER(TRIM(Raw_Data!E695))="CFO",
UPPER(TRIM(Raw_Data!E695))="CMO"),
UPPER(TRIM(Raw_Data!E695)),
PROPER(TRIM(CLEAN(Raw_Data!E695))))</f>
        <v>Analyst</v>
      </c>
      <c r="G695" t="str">
        <f>SUBSTITUTE(PROPER(TRIM(CLEAN(Raw_Data!$F695)))," ","-")</f>
        <v/>
      </c>
      <c r="H695" t="str">
        <f>PROPER(TRIM(CLEAN(Raw_Data!$G695)))</f>
        <v>Job Boards</v>
      </c>
      <c r="I695" s="4" t="str">
        <f>TRIM(CLEAN(Raw_Data!H695))</f>
        <v>42111</v>
      </c>
      <c r="K695" t="str">
        <f>IF(Clean_Data!$I695="","Active","Exited")</f>
        <v>Active</v>
      </c>
      <c r="L695">
        <f ca="1">IF(Clean_Data!$K695="","",DATEDIF(Clean_Data!$K695,TODAY(),"Y"))</f>
        <v>32</v>
      </c>
      <c r="M695">
        <f>IF(Raw_Data!$L695="","",VALUE(SUBSTITUTE(SUBSTITUTE(TRIM(Raw_Data!$L695),"$",""),"k","000")))</f>
        <v>34702</v>
      </c>
    </row>
    <row r="696" spans="1:13" x14ac:dyDescent="0.3">
      <c r="A696" t="str">
        <f>IF(Raw_Data!$A696="","E"&amp;TEXT(ROW()-1,"00000"),Raw_Data!$A696)</f>
        <v>E00695</v>
      </c>
      <c r="B696" t="s">
        <v>1030</v>
      </c>
      <c r="C696" t="str">
        <f>IF(OR(PROPER(TRIM(Raw_Data!$B696))="M",PROPER(TRIM(Raw_Data!$B696))="MALE"),"Male",
IF(OR(PROPER(TRIM(Raw_Data!$B696))="F",PROPER(TRIM(Raw_Data!$B696))="FEMALE"),"Female","Unknown"))</f>
        <v>Unknown</v>
      </c>
      <c r="D696" t="str">
        <f>IF(TRIM(CLEAN(Raw_Data!$C696))="", "Unknown", PROPER(TRIM(Raw_Data!$C696)))</f>
        <v>San Diego</v>
      </c>
      <c r="E696" t="str">
        <f>IF(TRIM(Raw_Data!$D696)="IT","IT",PROPER(TRIM(CLEAN(Raw_Data!$D696))))</f>
        <v/>
      </c>
      <c r="F696" t="str">
        <f>IF(OR(UPPER(TRIM(Raw_Data!E696))="COO",
UPPER(TRIM(Raw_Data!E696))="HR",
UPPER(TRIM(Raw_Data!E696))="CEO",
UPPER(TRIM(Raw_Data!E696))="CFO",
UPPER(TRIM(Raw_Data!E696))="CMO"),
UPPER(TRIM(Raw_Data!E696)),
PROPER(TRIM(CLEAN(Raw_Data!E696))))</f>
        <v>CMO</v>
      </c>
      <c r="G696" t="str">
        <f>SUBSTITUTE(PROPER(TRIM(CLEAN(Raw_Data!$F696)))," ","-")</f>
        <v>Part-Time</v>
      </c>
      <c r="H696" t="str">
        <f>PROPER(TRIM(CLEAN(Raw_Data!$G696)))</f>
        <v/>
      </c>
      <c r="I696" s="4" t="str">
        <f>TRIM(CLEAN(Raw_Data!H696))</f>
        <v>40350</v>
      </c>
      <c r="K696" t="str">
        <f>IF(Clean_Data!$I696="","Active","Exited")</f>
        <v>Exited</v>
      </c>
      <c r="L696">
        <f ca="1">IF(Clean_Data!$K696="","",DATEDIF(Clean_Data!$K696,TODAY(),"Y"))</f>
        <v>38</v>
      </c>
      <c r="M696" t="str">
        <f>IF(Raw_Data!$L696="","",VALUE(SUBSTITUTE(SUBSTITUTE(TRIM(Raw_Data!$L696),"$",""),"k","000")))</f>
        <v/>
      </c>
    </row>
    <row r="697" spans="1:13" x14ac:dyDescent="0.3">
      <c r="A697" t="str">
        <f>IF(Raw_Data!$A697="","E"&amp;TEXT(ROW()-1,"00000"),Raw_Data!$A697)</f>
        <v>E00696</v>
      </c>
      <c r="B697" t="s">
        <v>1032</v>
      </c>
      <c r="C697" t="str">
        <f>IF(OR(PROPER(TRIM(Raw_Data!$B697))="M",PROPER(TRIM(Raw_Data!$B697))="MALE"),"Male",
IF(OR(PROPER(TRIM(Raw_Data!$B697))="F",PROPER(TRIM(Raw_Data!$B697))="FEMALE"),"Female","Unknown"))</f>
        <v>Unknown</v>
      </c>
      <c r="D697" t="str">
        <f>IF(TRIM(CLEAN(Raw_Data!$C697))="", "Unknown", PROPER(TRIM(Raw_Data!$C697)))</f>
        <v>Denver</v>
      </c>
      <c r="E697" t="str">
        <f>IF(TRIM(Raw_Data!$D697)="IT","IT",PROPER(TRIM(CLEAN(Raw_Data!$D697))))</f>
        <v>Human Resources</v>
      </c>
      <c r="F697" t="str">
        <f>IF(OR(UPPER(TRIM(Raw_Data!E697))="COO",
UPPER(TRIM(Raw_Data!E697))="HR",
UPPER(TRIM(Raw_Data!E697))="CEO",
UPPER(TRIM(Raw_Data!E697))="CFO",
UPPER(TRIM(Raw_Data!E697))="CMO"),
UPPER(TRIM(Raw_Data!E697)),
PROPER(TRIM(CLEAN(Raw_Data!E697))))</f>
        <v>Copywriter</v>
      </c>
      <c r="G697" t="str">
        <f>SUBSTITUTE(PROPER(TRIM(CLEAN(Raw_Data!$F697)))," ","-")</f>
        <v>Full-Time</v>
      </c>
      <c r="H697" t="str">
        <f>PROPER(TRIM(CLEAN(Raw_Data!$G697)))</f>
        <v>Recruiting Agency</v>
      </c>
      <c r="I697" s="4" t="str">
        <f>TRIM(CLEAN(Raw_Data!H697))</f>
        <v>43206</v>
      </c>
      <c r="K697" t="str">
        <f>IF(Clean_Data!$I697="","Active","Exited")</f>
        <v>Active</v>
      </c>
      <c r="L697">
        <f ca="1">IF(Clean_Data!$K697="","",DATEDIF(Clean_Data!$K697,TODAY(),"Y"))</f>
        <v>41</v>
      </c>
      <c r="M697">
        <f>IF(Raw_Data!$L697="","",VALUE(SUBSTITUTE(SUBSTITUTE(TRIM(Raw_Data!$L697),"$",""),"k","000")))</f>
        <v>40779</v>
      </c>
    </row>
    <row r="698" spans="1:13" x14ac:dyDescent="0.3">
      <c r="A698" t="str">
        <f>IF(Raw_Data!$A698="","E"&amp;TEXT(ROW()-1,"00000"),Raw_Data!$A698)</f>
        <v>E00697</v>
      </c>
      <c r="B698" t="s">
        <v>1034</v>
      </c>
      <c r="C698" t="str">
        <f>IF(OR(PROPER(TRIM(Raw_Data!$B698))="M",PROPER(TRIM(Raw_Data!$B698))="MALE"),"Male",
IF(OR(PROPER(TRIM(Raw_Data!$B698))="F",PROPER(TRIM(Raw_Data!$B698))="FEMALE"),"Female","Unknown"))</f>
        <v>Female</v>
      </c>
      <c r="D698" t="str">
        <f>IF(TRIM(CLEAN(Raw_Data!$C698))="", "Unknown", PROPER(TRIM(Raw_Data!$C698)))</f>
        <v>Denver</v>
      </c>
      <c r="E698" t="str">
        <f>IF(TRIM(Raw_Data!$D698)="IT","IT",PROPER(TRIM(CLEAN(Raw_Data!$D698))))</f>
        <v>IT</v>
      </c>
      <c r="F698" t="s">
        <v>6134</v>
      </c>
      <c r="G698" t="str">
        <f>SUBSTITUTE(PROPER(TRIM(CLEAN(Raw_Data!$F698)))," ","-")</f>
        <v>Part-Time</v>
      </c>
      <c r="H698" t="str">
        <f>PROPER(TRIM(CLEAN(Raw_Data!$G698)))</f>
        <v/>
      </c>
      <c r="I698" s="4" t="str">
        <f>TRIM(CLEAN(Raw_Data!H698))</f>
        <v>43256</v>
      </c>
      <c r="K698" t="str">
        <f>IF(Clean_Data!$I698="","Active","Exited")</f>
        <v>Exited</v>
      </c>
      <c r="L698">
        <f ca="1">IF(Clean_Data!$K698="","",DATEDIF(Clean_Data!$K698,TODAY(),"Y"))</f>
        <v>44</v>
      </c>
      <c r="M698" t="str">
        <f>IF(Raw_Data!$L698="","",VALUE(SUBSTITUTE(SUBSTITUTE(TRIM(Raw_Data!$L698),"$",""),"k","000")))</f>
        <v/>
      </c>
    </row>
    <row r="699" spans="1:13" x14ac:dyDescent="0.3">
      <c r="A699" t="str">
        <f>IF(Raw_Data!$A699="","E"&amp;TEXT(ROW()-1,"00000"),Raw_Data!$A699)</f>
        <v>E00698</v>
      </c>
      <c r="B699" t="s">
        <v>1035</v>
      </c>
      <c r="C699" t="str">
        <f>IF(OR(PROPER(TRIM(Raw_Data!$B699))="M",PROPER(TRIM(Raw_Data!$B699))="MALE"),"Male",
IF(OR(PROPER(TRIM(Raw_Data!$B699))="F",PROPER(TRIM(Raw_Data!$B699))="FEMALE"),"Female","Unknown"))</f>
        <v>Male</v>
      </c>
      <c r="D699" t="str">
        <f>IF(TRIM(CLEAN(Raw_Data!$C699))="", "Unknown", PROPER(TRIM(Raw_Data!$C699)))</f>
        <v>Miami</v>
      </c>
      <c r="E699" t="str">
        <f>IF(TRIM(Raw_Data!$D699)="IT","IT",PROPER(TRIM(CLEAN(Raw_Data!$D699))))</f>
        <v>Legal</v>
      </c>
      <c r="F699" t="str">
        <f>IF(OR(UPPER(TRIM(Raw_Data!E699))="COO",
UPPER(TRIM(Raw_Data!E699))="HR",
UPPER(TRIM(Raw_Data!E699))="CEO",
UPPER(TRIM(Raw_Data!E699))="CFO",
UPPER(TRIM(Raw_Data!E699))="CMO"),
UPPER(TRIM(Raw_Data!E699)),
PROPER(TRIM(CLEAN(Raw_Data!E699))))</f>
        <v>CEO</v>
      </c>
      <c r="G699" t="str">
        <f>SUBSTITUTE(PROPER(TRIM(CLEAN(Raw_Data!$F699)))," ","-")</f>
        <v>Full-Time</v>
      </c>
      <c r="H699" t="str">
        <f>PROPER(TRIM(CLEAN(Raw_Data!$G699)))</f>
        <v>Career Fairs</v>
      </c>
      <c r="I699" s="4" t="str">
        <f>TRIM(CLEAN(Raw_Data!H699))</f>
        <v>41510</v>
      </c>
      <c r="K699" t="str">
        <f>IF(Clean_Data!$I699="","Active","Exited")</f>
        <v>Exited</v>
      </c>
      <c r="L699" t="str">
        <f ca="1">IF(Clean_Data!$K699="","",DATEDIF(Clean_Data!$K699,TODAY(),"Y"))</f>
        <v/>
      </c>
      <c r="M699">
        <f>IF(Raw_Data!$L699="","",VALUE(SUBSTITUTE(SUBSTITUTE(TRIM(Raw_Data!$L699),"$",""),"k","000")))</f>
        <v>52904</v>
      </c>
    </row>
    <row r="700" spans="1:13" x14ac:dyDescent="0.3">
      <c r="A700" t="str">
        <f>IF(Raw_Data!$A700="","E"&amp;TEXT(ROW()-1,"00000"),Raw_Data!$A700)</f>
        <v>E00699</v>
      </c>
      <c r="B700" t="s">
        <v>1037</v>
      </c>
      <c r="C700" t="str">
        <f>IF(OR(PROPER(TRIM(Raw_Data!$B700))="M",PROPER(TRIM(Raw_Data!$B700))="MALE"),"Male",
IF(OR(PROPER(TRIM(Raw_Data!$B700))="F",PROPER(TRIM(Raw_Data!$B700))="FEMALE"),"Female","Unknown"))</f>
        <v>Female</v>
      </c>
      <c r="D700" t="str">
        <f>IF(TRIM(CLEAN(Raw_Data!$C700))="", "Unknown", PROPER(TRIM(Raw_Data!$C700)))</f>
        <v>Seattle</v>
      </c>
      <c r="E700" t="str">
        <f>IF(TRIM(Raw_Data!$D700)="IT","IT",PROPER(TRIM(CLEAN(Raw_Data!$D700))))</f>
        <v>Accounting And Finance</v>
      </c>
      <c r="F700" t="str">
        <f>IF(OR(UPPER(TRIM(Raw_Data!E700))="COO",
UPPER(TRIM(Raw_Data!E700))="HR",
UPPER(TRIM(Raw_Data!E700))="CEO",
UPPER(TRIM(Raw_Data!E700))="CFO",
UPPER(TRIM(Raw_Data!E700))="CMO"),
UPPER(TRIM(Raw_Data!E700)),
PROPER(TRIM(CLEAN(Raw_Data!E700))))</f>
        <v>Marketing Manager</v>
      </c>
      <c r="G700" t="str">
        <f>SUBSTITUTE(PROPER(TRIM(CLEAN(Raw_Data!$F700)))," ","-")</f>
        <v/>
      </c>
      <c r="H700" t="str">
        <f>PROPER(TRIM(CLEAN(Raw_Data!$G700)))</f>
        <v/>
      </c>
      <c r="I700" s="4" t="str">
        <f>TRIM(CLEAN(Raw_Data!H700))</f>
        <v>42306</v>
      </c>
      <c r="K700" t="str">
        <f>IF(Clean_Data!$I700="","Active","Exited")</f>
        <v>Active</v>
      </c>
      <c r="L700">
        <f ca="1">IF(Clean_Data!$K700="","",DATEDIF(Clean_Data!$K700,TODAY(),"Y"))</f>
        <v>41</v>
      </c>
      <c r="M700" t="str">
        <f>IF(Raw_Data!$L700="","",VALUE(SUBSTITUTE(SUBSTITUTE(TRIM(Raw_Data!$L700),"$",""),"k","000")))</f>
        <v/>
      </c>
    </row>
    <row r="701" spans="1:13" x14ac:dyDescent="0.3">
      <c r="A701" t="str">
        <f>IF(Raw_Data!$A701="","E"&amp;TEXT(ROW()-1,"00000"),Raw_Data!$A701)</f>
        <v>E00700</v>
      </c>
      <c r="B701" t="s">
        <v>1038</v>
      </c>
      <c r="C701" t="str">
        <f>IF(OR(PROPER(TRIM(Raw_Data!$B701))="M",PROPER(TRIM(Raw_Data!$B701))="MALE"),"Male",
IF(OR(PROPER(TRIM(Raw_Data!$B701))="F",PROPER(TRIM(Raw_Data!$B701))="FEMALE"),"Female","Unknown"))</f>
        <v>Male</v>
      </c>
      <c r="D701" t="str">
        <f>IF(TRIM(CLEAN(Raw_Data!$C701))="", "Unknown", PROPER(TRIM(Raw_Data!$C701)))</f>
        <v>Austin</v>
      </c>
      <c r="E701" t="str">
        <f>IF(TRIM(Raw_Data!$D701)="IT","IT",PROPER(TRIM(CLEAN(Raw_Data!$D701))))</f>
        <v>Sales</v>
      </c>
      <c r="F701" s="2" t="str">
        <f>UPPER(LEFT(Raw_Data!E701,2))&amp;MID(PROPER(Raw_Data!E701),3,LEN(Raw_Data!E701))</f>
        <v>HR Manager</v>
      </c>
      <c r="G701" t="str">
        <f>SUBSTITUTE(PROPER(TRIM(CLEAN(Raw_Data!$F701)))," ","-")</f>
        <v>Hourly-Rate</v>
      </c>
      <c r="H701" t="str">
        <f>PROPER(TRIM(CLEAN(Raw_Data!$G701)))</f>
        <v>Career Fairs</v>
      </c>
      <c r="I701" s="4" t="str">
        <f>TRIM(CLEAN(Raw_Data!H701))</f>
        <v>41834</v>
      </c>
      <c r="K701" t="str">
        <f>IF(Clean_Data!$I701="","Active","Exited")</f>
        <v>Active</v>
      </c>
      <c r="L701">
        <f ca="1">IF(Clean_Data!$K701="","",DATEDIF(Clean_Data!$K701,TODAY(),"Y"))</f>
        <v>58</v>
      </c>
      <c r="M701">
        <f>IF(Raw_Data!$L701="","",VALUE(SUBSTITUTE(SUBSTITUTE(TRIM(Raw_Data!$L701),"$",""),"k","000")))</f>
        <v>83601</v>
      </c>
    </row>
    <row r="702" spans="1:13" x14ac:dyDescent="0.3">
      <c r="A702" t="str">
        <f>IF(Raw_Data!$A702="","E"&amp;TEXT(ROW()-1,"00000"),Raw_Data!$A702)</f>
        <v>E00701</v>
      </c>
      <c r="B702" t="s">
        <v>1040</v>
      </c>
      <c r="C702" t="str">
        <f>IF(OR(PROPER(TRIM(Raw_Data!$B702))="M",PROPER(TRIM(Raw_Data!$B702))="MALE"),"Male",
IF(OR(PROPER(TRIM(Raw_Data!$B702))="F",PROPER(TRIM(Raw_Data!$B702))="FEMALE"),"Female","Unknown"))</f>
        <v>Male</v>
      </c>
      <c r="D702" t="str">
        <f>IF(TRIM(CLEAN(Raw_Data!$C702))="", "Unknown", PROPER(TRIM(Raw_Data!$C702)))</f>
        <v>San Diego</v>
      </c>
      <c r="E702" t="str">
        <f>IF(TRIM(Raw_Data!$D702)="IT","IT",PROPER(TRIM(CLEAN(Raw_Data!$D702))))</f>
        <v>Customer Service</v>
      </c>
      <c r="F702" t="str">
        <f>IF(OR(UPPER(TRIM(Raw_Data!E702))="COO",
UPPER(TRIM(Raw_Data!E702))="HR",
UPPER(TRIM(Raw_Data!E702))="CEO",
UPPER(TRIM(Raw_Data!E702))="CFO",
UPPER(TRIM(Raw_Data!E702))="CMO"),
UPPER(TRIM(Raw_Data!E702)),
PROPER(TRIM(CLEAN(Raw_Data!E702))))</f>
        <v>Engineer</v>
      </c>
      <c r="G702" t="str">
        <f>SUBSTITUTE(PROPER(TRIM(CLEAN(Raw_Data!$F702)))," ","-")</f>
        <v/>
      </c>
      <c r="H702" t="str">
        <f>PROPER(TRIM(CLEAN(Raw_Data!$G702)))</f>
        <v>Organic</v>
      </c>
      <c r="I702" s="4" t="str">
        <f>TRIM(CLEAN(Raw_Data!H702))</f>
        <v>40802</v>
      </c>
      <c r="K702" t="str">
        <f>IF(Clean_Data!$I702="","Active","Exited")</f>
        <v>Active</v>
      </c>
      <c r="L702">
        <f ca="1">IF(Clean_Data!$K702="","",DATEDIF(Clean_Data!$K702,TODAY(),"Y"))</f>
        <v>50</v>
      </c>
      <c r="M702">
        <f>IF(Raw_Data!$L702="","",VALUE(SUBSTITUTE(SUBSTITUTE(TRIM(Raw_Data!$L702),"$",""),"k","000")))</f>
        <v>34070</v>
      </c>
    </row>
    <row r="703" spans="1:13" x14ac:dyDescent="0.3">
      <c r="A703" t="str">
        <f>IF(Raw_Data!$A703="","E"&amp;TEXT(ROW()-1,"00000"),Raw_Data!$A703)</f>
        <v>E00702</v>
      </c>
      <c r="B703" t="s">
        <v>1042</v>
      </c>
      <c r="C703" t="str">
        <f>IF(OR(PROPER(TRIM(Raw_Data!$B703))="M",PROPER(TRIM(Raw_Data!$B703))="MALE"),"Male",
IF(OR(PROPER(TRIM(Raw_Data!$B703))="F",PROPER(TRIM(Raw_Data!$B703))="FEMALE"),"Female","Unknown"))</f>
        <v>Male</v>
      </c>
      <c r="D703" t="str">
        <f>IF(TRIM(CLEAN(Raw_Data!$C703))="", "Unknown", PROPER(TRIM(Raw_Data!$C703)))</f>
        <v>San Diego</v>
      </c>
      <c r="E703" t="str">
        <f>IF(TRIM(Raw_Data!$D703)="IT","IT",PROPER(TRIM(CLEAN(Raw_Data!$D703))))</f>
        <v>Research</v>
      </c>
      <c r="F703" t="str">
        <f>IF(OR(UPPER(TRIM(Raw_Data!E703))="COO",
UPPER(TRIM(Raw_Data!E703))="HR",
UPPER(TRIM(Raw_Data!E703))="CEO",
UPPER(TRIM(Raw_Data!E703))="CFO",
UPPER(TRIM(Raw_Data!E703))="CMO"),
UPPER(TRIM(Raw_Data!E703)),
PROPER(TRIM(CLEAN(Raw_Data!E703))))</f>
        <v>Copywriter</v>
      </c>
      <c r="G703" t="str">
        <f>SUBSTITUTE(PROPER(TRIM(CLEAN(Raw_Data!$F703)))," ","-")</f>
        <v/>
      </c>
      <c r="H703" t="str">
        <f>PROPER(TRIM(CLEAN(Raw_Data!$G703)))</f>
        <v>Job Boards</v>
      </c>
      <c r="I703" s="4" t="str">
        <f>TRIM(CLEAN(Raw_Data!H703))</f>
        <v>40185</v>
      </c>
      <c r="K703" t="str">
        <f>IF(Clean_Data!$I703="","Active","Exited")</f>
        <v>Active</v>
      </c>
      <c r="L703">
        <f ca="1">IF(Clean_Data!$K703="","",DATEDIF(Clean_Data!$K703,TODAY(),"Y"))</f>
        <v>39</v>
      </c>
      <c r="M703">
        <f>IF(Raw_Data!$L703="","",VALUE(SUBSTITUTE(SUBSTITUTE(TRIM(Raw_Data!$L703),"$",""),"k","000")))</f>
        <v>42000</v>
      </c>
    </row>
    <row r="704" spans="1:13" x14ac:dyDescent="0.3">
      <c r="A704" t="str">
        <f>IF(Raw_Data!$A704="","E"&amp;TEXT(ROW()-1,"00000"),Raw_Data!$A704)</f>
        <v>E00703</v>
      </c>
      <c r="B704" t="s">
        <v>1043</v>
      </c>
      <c r="C704" t="str">
        <f>IF(OR(PROPER(TRIM(Raw_Data!$B704))="M",PROPER(TRIM(Raw_Data!$B704))="MALE"),"Male",
IF(OR(PROPER(TRIM(Raw_Data!$B704))="F",PROPER(TRIM(Raw_Data!$B704))="FEMALE"),"Female","Unknown"))</f>
        <v>Female</v>
      </c>
      <c r="D704" t="str">
        <f>IF(TRIM(CLEAN(Raw_Data!$C704))="", "Unknown", PROPER(TRIM(Raw_Data!$C704)))</f>
        <v>Unknown</v>
      </c>
      <c r="E704" t="str">
        <f>IF(TRIM(Raw_Data!$D704)="IT","IT",PROPER(TRIM(CLEAN(Raw_Data!$D704))))</f>
        <v/>
      </c>
      <c r="F704" t="s">
        <v>6134</v>
      </c>
      <c r="G704" t="str">
        <f>SUBSTITUTE(PROPER(TRIM(CLEAN(Raw_Data!$F704)))," ","-")</f>
        <v>Hourly-Rate</v>
      </c>
      <c r="H704" t="str">
        <f>PROPER(TRIM(CLEAN(Raw_Data!$G704)))</f>
        <v>Online Portal</v>
      </c>
      <c r="I704" s="4" t="str">
        <f>TRIM(CLEAN(Raw_Data!H704))</f>
        <v>40597</v>
      </c>
      <c r="K704" t="str">
        <f>IF(Clean_Data!$I704="","Active","Exited")</f>
        <v>Active</v>
      </c>
      <c r="L704">
        <f ca="1">IF(Clean_Data!$K704="","",DATEDIF(Clean_Data!$K704,TODAY(),"Y"))</f>
        <v>47</v>
      </c>
      <c r="M704" t="str">
        <f>IF(Raw_Data!$L704="","",VALUE(SUBSTITUTE(SUBSTITUTE(TRIM(Raw_Data!$L704),"$",""),"k","000")))</f>
        <v/>
      </c>
    </row>
    <row r="705" spans="1:13" x14ac:dyDescent="0.3">
      <c r="A705" t="str">
        <f>IF(Raw_Data!$A705="","E"&amp;TEXT(ROW()-1,"00000"),Raw_Data!$A705)</f>
        <v>E00704</v>
      </c>
      <c r="B705" t="s">
        <v>1044</v>
      </c>
      <c r="C705" t="str">
        <f>IF(OR(PROPER(TRIM(Raw_Data!$B705))="M",PROPER(TRIM(Raw_Data!$B705))="MALE"),"Male",
IF(OR(PROPER(TRIM(Raw_Data!$B705))="F",PROPER(TRIM(Raw_Data!$B705))="FEMALE"),"Female","Unknown"))</f>
        <v>Male</v>
      </c>
      <c r="D705" t="str">
        <f>IF(TRIM(CLEAN(Raw_Data!$C705))="", "Unknown", PROPER(TRIM(Raw_Data!$C705)))</f>
        <v>Miami</v>
      </c>
      <c r="E705" t="str">
        <f>IF(TRIM(Raw_Data!$D705)="IT","IT",PROPER(TRIM(CLEAN(Raw_Data!$D705))))</f>
        <v>Legal</v>
      </c>
      <c r="F705" t="s">
        <v>6134</v>
      </c>
      <c r="G705" t="str">
        <f>SUBSTITUTE(PROPER(TRIM(CLEAN(Raw_Data!$F705)))," ","-")</f>
        <v>Part-Time</v>
      </c>
      <c r="H705" t="str">
        <f>PROPER(TRIM(CLEAN(Raw_Data!$G705)))</f>
        <v>Job Boards</v>
      </c>
      <c r="I705" s="4" t="str">
        <f>TRIM(CLEAN(Raw_Data!H705))</f>
        <v>40946</v>
      </c>
      <c r="K705" t="str">
        <f>IF(Clean_Data!$I705="","Active","Exited")</f>
        <v>Active</v>
      </c>
      <c r="L705">
        <f ca="1">IF(Clean_Data!$K705="","",DATEDIF(Clean_Data!$K705,TODAY(),"Y"))</f>
        <v>57</v>
      </c>
      <c r="M705">
        <f>IF(Raw_Data!$L705="","",VALUE(SUBSTITUTE(SUBSTITUTE(TRIM(Raw_Data!$L705),"$",""),"k","000")))</f>
        <v>43372</v>
      </c>
    </row>
    <row r="706" spans="1:13" x14ac:dyDescent="0.3">
      <c r="A706" t="str">
        <f>IF(Raw_Data!$A706="","E"&amp;TEXT(ROW()-1,"00000"),Raw_Data!$A706)</f>
        <v>E00705</v>
      </c>
      <c r="B706" t="s">
        <v>1046</v>
      </c>
      <c r="C706" t="str">
        <f>IF(OR(PROPER(TRIM(Raw_Data!$B706))="M",PROPER(TRIM(Raw_Data!$B706))="MALE"),"Male",
IF(OR(PROPER(TRIM(Raw_Data!$B706))="F",PROPER(TRIM(Raw_Data!$B706))="FEMALE"),"Female","Unknown"))</f>
        <v>Female</v>
      </c>
      <c r="D706" t="str">
        <f>IF(TRIM(CLEAN(Raw_Data!$C706))="", "Unknown", PROPER(TRIM(Raw_Data!$C706)))</f>
        <v>Seattle</v>
      </c>
      <c r="E706" t="str">
        <f>IF(TRIM(Raw_Data!$D706)="IT","IT",PROPER(TRIM(CLEAN(Raw_Data!$D706))))</f>
        <v/>
      </c>
      <c r="F706" t="str">
        <f>IF(OR(UPPER(TRIM(Raw_Data!E706))="COO",
UPPER(TRIM(Raw_Data!E706))="HR",
UPPER(TRIM(Raw_Data!E706))="CEO",
UPPER(TRIM(Raw_Data!E706))="CFO",
UPPER(TRIM(Raw_Data!E706))="CMO"),
UPPER(TRIM(Raw_Data!E706)),
PROPER(TRIM(CLEAN(Raw_Data!E706))))</f>
        <v>Designer</v>
      </c>
      <c r="G706" t="str">
        <f>SUBSTITUTE(PROPER(TRIM(CLEAN(Raw_Data!$F706)))," ","-")</f>
        <v/>
      </c>
      <c r="H706" t="str">
        <f>PROPER(TRIM(CLEAN(Raw_Data!$G706)))</f>
        <v>Recruiting Agency</v>
      </c>
      <c r="I706" s="4" t="str">
        <f>TRIM(CLEAN(Raw_Data!H706))</f>
        <v>42313</v>
      </c>
      <c r="K706" t="str">
        <f>IF(Clean_Data!$I706="","Active","Exited")</f>
        <v>Active</v>
      </c>
      <c r="L706">
        <f ca="1">IF(Clean_Data!$K706="","",DATEDIF(Clean_Data!$K706,TODAY(),"Y"))</f>
        <v>35</v>
      </c>
      <c r="M706">
        <f>IF(Raw_Data!$L706="","",VALUE(SUBSTITUTE(SUBSTITUTE(TRIM(Raw_Data!$L706),"$",""),"k","000")))</f>
        <v>104639</v>
      </c>
    </row>
    <row r="707" spans="1:13" x14ac:dyDescent="0.3">
      <c r="A707" t="str">
        <f>IF(Raw_Data!$A707="","E"&amp;TEXT(ROW()-1,"00000"),Raw_Data!$A707)</f>
        <v>E00706</v>
      </c>
      <c r="B707" t="s">
        <v>1048</v>
      </c>
      <c r="C707" t="str">
        <f>IF(OR(PROPER(TRIM(Raw_Data!$B707))="M",PROPER(TRIM(Raw_Data!$B707))="MALE"),"Male",
IF(OR(PROPER(TRIM(Raw_Data!$B707))="F",PROPER(TRIM(Raw_Data!$B707))="FEMALE"),"Female","Unknown"))</f>
        <v>Female</v>
      </c>
      <c r="D707" t="str">
        <f>IF(TRIM(CLEAN(Raw_Data!$C707))="", "Unknown", PROPER(TRIM(Raw_Data!$C707)))</f>
        <v>San Diego</v>
      </c>
      <c r="E707" t="str">
        <f>IF(TRIM(Raw_Data!$D707)="IT","IT",PROPER(TRIM(CLEAN(Raw_Data!$D707))))</f>
        <v/>
      </c>
      <c r="F707" t="str">
        <f>IF(OR(UPPER(TRIM(Raw_Data!E707))="COO",
UPPER(TRIM(Raw_Data!E707))="HR",
UPPER(TRIM(Raw_Data!E707))="CEO",
UPPER(TRIM(Raw_Data!E707))="CFO",
UPPER(TRIM(Raw_Data!E707))="CMO"),
UPPER(TRIM(Raw_Data!E707)),
PROPER(TRIM(CLEAN(Raw_Data!E707))))</f>
        <v>COO</v>
      </c>
      <c r="G707" t="str">
        <f>SUBSTITUTE(PROPER(TRIM(CLEAN(Raw_Data!$F707)))," ","-")</f>
        <v>Part-Time</v>
      </c>
      <c r="H707" t="str">
        <f>PROPER(TRIM(CLEAN(Raw_Data!$G707)))</f>
        <v>Job Boards</v>
      </c>
      <c r="I707" s="4" t="str">
        <f>TRIM(CLEAN(Raw_Data!H707))</f>
        <v>43437</v>
      </c>
      <c r="K707" t="str">
        <f>IF(Clean_Data!$I707="","Active","Exited")</f>
        <v>Active</v>
      </c>
      <c r="L707">
        <f ca="1">IF(Clean_Data!$K707="","",DATEDIF(Clean_Data!$K707,TODAY(),"Y"))</f>
        <v>53</v>
      </c>
      <c r="M707">
        <f>IF(Raw_Data!$L707="","",VALUE(SUBSTITUTE(SUBSTITUTE(TRIM(Raw_Data!$L707),"$",""),"k","000")))</f>
        <v>77245</v>
      </c>
    </row>
    <row r="708" spans="1:13" x14ac:dyDescent="0.3">
      <c r="A708" t="str">
        <f>IF(Raw_Data!$A708="","E"&amp;TEXT(ROW()-1,"00000"),Raw_Data!$A708)</f>
        <v>E00707</v>
      </c>
      <c r="B708" t="s">
        <v>1049</v>
      </c>
      <c r="C708" t="str">
        <f>IF(OR(PROPER(TRIM(Raw_Data!$B708))="M",PROPER(TRIM(Raw_Data!$B708))="MALE"),"Male",
IF(OR(PROPER(TRIM(Raw_Data!$B708))="F",PROPER(TRIM(Raw_Data!$B708))="FEMALE"),"Female","Unknown"))</f>
        <v>Female</v>
      </c>
      <c r="D708" t="str">
        <f>IF(TRIM(CLEAN(Raw_Data!$C708))="", "Unknown", PROPER(TRIM(Raw_Data!$C708)))</f>
        <v>New York</v>
      </c>
      <c r="E708" t="str">
        <f>IF(TRIM(Raw_Data!$D708)="IT","IT",PROPER(TRIM(CLEAN(Raw_Data!$D708))))</f>
        <v>Legal</v>
      </c>
      <c r="F708" t="str">
        <f>IF(OR(UPPER(TRIM(Raw_Data!E708))="COO",
UPPER(TRIM(Raw_Data!E708))="HR",
UPPER(TRIM(Raw_Data!E708))="CEO",
UPPER(TRIM(Raw_Data!E708))="CFO",
UPPER(TRIM(Raw_Data!E708))="CMO"),
UPPER(TRIM(Raw_Data!E708)),
PROPER(TRIM(CLEAN(Raw_Data!E708))))</f>
        <v>Developer</v>
      </c>
      <c r="G708" t="str">
        <f>SUBSTITUTE(PROPER(TRIM(CLEAN(Raw_Data!$F708)))," ","-")</f>
        <v>Full-Time</v>
      </c>
      <c r="H708" t="str">
        <f>PROPER(TRIM(CLEAN(Raw_Data!$G708)))</f>
        <v>Job Boards</v>
      </c>
      <c r="I708" s="4" t="str">
        <f>TRIM(CLEAN(Raw_Data!H708))</f>
        <v>41503</v>
      </c>
      <c r="K708" t="str">
        <f>IF(Clean_Data!$I708="","Active","Exited")</f>
        <v>Active</v>
      </c>
      <c r="L708">
        <f ca="1">IF(Clean_Data!$K708="","",DATEDIF(Clean_Data!$K708,TODAY(),"Y"))</f>
        <v>26</v>
      </c>
      <c r="M708" t="str">
        <f>IF(Raw_Data!$L708="","",VALUE(SUBSTITUTE(SUBSTITUTE(TRIM(Raw_Data!$L708),"$",""),"k","000")))</f>
        <v/>
      </c>
    </row>
    <row r="709" spans="1:13" x14ac:dyDescent="0.3">
      <c r="A709" t="str">
        <f>IF(Raw_Data!$A709="","E"&amp;TEXT(ROW()-1,"00000"),Raw_Data!$A709)</f>
        <v>E00708</v>
      </c>
      <c r="B709" t="s">
        <v>1050</v>
      </c>
      <c r="C709" t="str">
        <f>IF(OR(PROPER(TRIM(Raw_Data!$B709))="M",PROPER(TRIM(Raw_Data!$B709))="MALE"),"Male",
IF(OR(PROPER(TRIM(Raw_Data!$B709))="F",PROPER(TRIM(Raw_Data!$B709))="FEMALE"),"Female","Unknown"))</f>
        <v>Female</v>
      </c>
      <c r="D709" t="str">
        <f>IF(TRIM(CLEAN(Raw_Data!$C709))="", "Unknown", PROPER(TRIM(Raw_Data!$C709)))</f>
        <v>Miami</v>
      </c>
      <c r="E709" t="str">
        <f>IF(TRIM(Raw_Data!$D709)="IT","IT",PROPER(TRIM(CLEAN(Raw_Data!$D709))))</f>
        <v>Sales</v>
      </c>
      <c r="F709" t="str">
        <f>IF(OR(UPPER(TRIM(Raw_Data!E709))="COO",
UPPER(TRIM(Raw_Data!E709))="HR",
UPPER(TRIM(Raw_Data!E709))="CEO",
UPPER(TRIM(Raw_Data!E709))="CFO",
UPPER(TRIM(Raw_Data!E709))="CMO"),
UPPER(TRIM(Raw_Data!E709)),
PROPER(TRIM(CLEAN(Raw_Data!E709))))</f>
        <v>CFO</v>
      </c>
      <c r="G709" t="str">
        <f>SUBSTITUTE(PROPER(TRIM(CLEAN(Raw_Data!$F709)))," ","-")</f>
        <v>Full-Time</v>
      </c>
      <c r="H709" t="str">
        <f>PROPER(TRIM(CLEAN(Raw_Data!$G709)))</f>
        <v>Internal Referral</v>
      </c>
      <c r="I709" s="4" t="str">
        <f>TRIM(CLEAN(Raw_Data!H709))</f>
        <v>42977</v>
      </c>
      <c r="K709" t="str">
        <f>IF(Clean_Data!$I709="","Active","Exited")</f>
        <v>Exited</v>
      </c>
      <c r="L709">
        <f ca="1">IF(Clean_Data!$K709="","",DATEDIF(Clean_Data!$K709,TODAY(),"Y"))</f>
        <v>35</v>
      </c>
      <c r="M709">
        <f>IF(Raw_Data!$L709="","",VALUE(SUBSTITUTE(SUBSTITUTE(TRIM(Raw_Data!$L709),"$",""),"k","000")))</f>
        <v>51000</v>
      </c>
    </row>
    <row r="710" spans="1:13" x14ac:dyDescent="0.3">
      <c r="A710" t="str">
        <f>IF(Raw_Data!$A710="","E"&amp;TEXT(ROW()-1,"00000"),Raw_Data!$A710)</f>
        <v>E00709</v>
      </c>
      <c r="B710" t="s">
        <v>1051</v>
      </c>
      <c r="C710" t="str">
        <f>IF(OR(PROPER(TRIM(Raw_Data!$B710))="M",PROPER(TRIM(Raw_Data!$B710))="MALE"),"Male",
IF(OR(PROPER(TRIM(Raw_Data!$B710))="F",PROPER(TRIM(Raw_Data!$B710))="FEMALE"),"Female","Unknown"))</f>
        <v>Female</v>
      </c>
      <c r="D710" t="str">
        <f>IF(TRIM(CLEAN(Raw_Data!$C710))="", "Unknown", PROPER(TRIM(Raw_Data!$C710)))</f>
        <v>Miami</v>
      </c>
      <c r="E710" t="str">
        <f>IF(TRIM(Raw_Data!$D710)="IT","IT",PROPER(TRIM(CLEAN(Raw_Data!$D710))))</f>
        <v>Logistics</v>
      </c>
      <c r="F710" t="s">
        <v>6134</v>
      </c>
      <c r="G710" t="str">
        <f>SUBSTITUTE(PROPER(TRIM(CLEAN(Raw_Data!$F710)))," ","-")</f>
        <v/>
      </c>
      <c r="H710" t="str">
        <f>PROPER(TRIM(CLEAN(Raw_Data!$G710)))</f>
        <v>Career Fairs</v>
      </c>
      <c r="I710" s="4" t="str">
        <f>TRIM(CLEAN(Raw_Data!H710))</f>
        <v>42345</v>
      </c>
      <c r="K710" t="str">
        <f>IF(Clean_Data!$I710="","Active","Exited")</f>
        <v>Active</v>
      </c>
      <c r="L710">
        <f ca="1">IF(Clean_Data!$K710="","",DATEDIF(Clean_Data!$K710,TODAY(),"Y"))</f>
        <v>46</v>
      </c>
      <c r="M710">
        <f>IF(Raw_Data!$L710="","",VALUE(SUBSTITUTE(SUBSTITUTE(TRIM(Raw_Data!$L710),"$",""),"k","000")))</f>
        <v>88104</v>
      </c>
    </row>
    <row r="711" spans="1:13" x14ac:dyDescent="0.3">
      <c r="A711" t="str">
        <f>IF(Raw_Data!$A711="","E"&amp;TEXT(ROW()-1,"00000"),Raw_Data!$A711)</f>
        <v>E00710</v>
      </c>
      <c r="B711" t="s">
        <v>1053</v>
      </c>
      <c r="C711" t="str">
        <f>IF(OR(PROPER(TRIM(Raw_Data!$B711))="M",PROPER(TRIM(Raw_Data!$B711))="MALE"),"Male",
IF(OR(PROPER(TRIM(Raw_Data!$B711))="F",PROPER(TRIM(Raw_Data!$B711))="FEMALE"),"Female","Unknown"))</f>
        <v>Unknown</v>
      </c>
      <c r="D711" t="str">
        <f>IF(TRIM(CLEAN(Raw_Data!$C711))="", "Unknown", PROPER(TRIM(Raw_Data!$C711)))</f>
        <v>Denver</v>
      </c>
      <c r="E711" t="str">
        <f>IF(TRIM(Raw_Data!$D711)="IT","IT",PROPER(TRIM(CLEAN(Raw_Data!$D711))))</f>
        <v>IT</v>
      </c>
      <c r="F711" t="str">
        <f>IF(OR(UPPER(TRIM(Raw_Data!E711))="COO",
UPPER(TRIM(Raw_Data!E711))="HR",
UPPER(TRIM(Raw_Data!E711))="CEO",
UPPER(TRIM(Raw_Data!E711))="CFO",
UPPER(TRIM(Raw_Data!E711))="CMO"),
UPPER(TRIM(Raw_Data!E711)),
PROPER(TRIM(CLEAN(Raw_Data!E711))))</f>
        <v>Engineer</v>
      </c>
      <c r="G711" t="str">
        <f>SUBSTITUTE(PROPER(TRIM(CLEAN(Raw_Data!$F711)))," ","-")</f>
        <v/>
      </c>
      <c r="H711" t="str">
        <f>PROPER(TRIM(CLEAN(Raw_Data!$G711)))</f>
        <v>Career Fairs</v>
      </c>
      <c r="I711" s="4" t="str">
        <f>TRIM(CLEAN(Raw_Data!H711))</f>
        <v>43562</v>
      </c>
      <c r="K711" t="str">
        <f>IF(Clean_Data!$I711="","Active","Exited")</f>
        <v>Exited</v>
      </c>
      <c r="L711">
        <f ca="1">IF(Clean_Data!$K711="","",DATEDIF(Clean_Data!$K711,TODAY(),"Y"))</f>
        <v>63</v>
      </c>
      <c r="M711">
        <f>IF(Raw_Data!$L711="","",VALUE(SUBSTITUTE(SUBSTITUTE(TRIM(Raw_Data!$L711),"$",""),"k","000")))</f>
        <v>95095</v>
      </c>
    </row>
    <row r="712" spans="1:13" x14ac:dyDescent="0.3">
      <c r="A712" t="str">
        <f>IF(Raw_Data!$A712="","E"&amp;TEXT(ROW()-1,"00000"),Raw_Data!$A712)</f>
        <v>E00711</v>
      </c>
      <c r="B712" t="s">
        <v>1054</v>
      </c>
      <c r="C712" t="str">
        <f>IF(OR(PROPER(TRIM(Raw_Data!$B712))="M",PROPER(TRIM(Raw_Data!$B712))="MALE"),"Male",
IF(OR(PROPER(TRIM(Raw_Data!$B712))="F",PROPER(TRIM(Raw_Data!$B712))="FEMALE"),"Female","Unknown"))</f>
        <v>Male</v>
      </c>
      <c r="D712" t="str">
        <f>IF(TRIM(CLEAN(Raw_Data!$C712))="", "Unknown", PROPER(TRIM(Raw_Data!$C712)))</f>
        <v>Unknown</v>
      </c>
      <c r="E712" t="str">
        <f>IF(TRIM(Raw_Data!$D712)="IT","IT",PROPER(TRIM(CLEAN(Raw_Data!$D712))))</f>
        <v>Marketing</v>
      </c>
      <c r="F712" t="s">
        <v>6134</v>
      </c>
      <c r="G712" t="str">
        <f>SUBSTITUTE(PROPER(TRIM(CLEAN(Raw_Data!$F712)))," ","-")</f>
        <v>Part-Time</v>
      </c>
      <c r="H712" t="str">
        <f>PROPER(TRIM(CLEAN(Raw_Data!$G712)))</f>
        <v>Recruiting Agency</v>
      </c>
      <c r="I712" s="4" t="str">
        <f>TRIM(CLEAN(Raw_Data!H712))</f>
        <v>44079</v>
      </c>
      <c r="K712" t="str">
        <f>IF(Clean_Data!$I712="","Active","Exited")</f>
        <v>Active</v>
      </c>
      <c r="L712">
        <f ca="1">IF(Clean_Data!$K712="","",DATEDIF(Clean_Data!$K712,TODAY(),"Y"))</f>
        <v>39</v>
      </c>
      <c r="M712">
        <f>IF(Raw_Data!$L712="","",VALUE(SUBSTITUTE(SUBSTITUTE(TRIM(Raw_Data!$L712),"$",""),"k","000")))</f>
        <v>63000</v>
      </c>
    </row>
    <row r="713" spans="1:13" x14ac:dyDescent="0.3">
      <c r="A713" t="str">
        <f>IF(Raw_Data!$A713="","E"&amp;TEXT(ROW()-1,"00000"),Raw_Data!$A713)</f>
        <v>E00712</v>
      </c>
      <c r="B713" t="s">
        <v>1055</v>
      </c>
      <c r="C713" t="str">
        <f>IF(OR(PROPER(TRIM(Raw_Data!$B713))="M",PROPER(TRIM(Raw_Data!$B713))="MALE"),"Male",
IF(OR(PROPER(TRIM(Raw_Data!$B713))="F",PROPER(TRIM(Raw_Data!$B713))="FEMALE"),"Female","Unknown"))</f>
        <v>Male</v>
      </c>
      <c r="D713" t="str">
        <f>IF(TRIM(CLEAN(Raw_Data!$C713))="", "Unknown", PROPER(TRIM(Raw_Data!$C713)))</f>
        <v>San Diego</v>
      </c>
      <c r="E713" t="str">
        <f>IF(TRIM(Raw_Data!$D713)="IT","IT",PROPER(TRIM(CLEAN(Raw_Data!$D713))))</f>
        <v>Marketing</v>
      </c>
      <c r="F713" s="2" t="str">
        <f>UPPER(LEFT(Raw_Data!E713,2))&amp;MID(PROPER(Raw_Data!E713),3,LEN(Raw_Data!E713))</f>
        <v>HR Manager</v>
      </c>
      <c r="G713" t="str">
        <f>SUBSTITUTE(PROPER(TRIM(CLEAN(Raw_Data!$F713)))," ","-")</f>
        <v/>
      </c>
      <c r="H713" t="str">
        <f>PROPER(TRIM(CLEAN(Raw_Data!$G713)))</f>
        <v>Career Fairs</v>
      </c>
      <c r="I713" s="4" t="str">
        <f>TRIM(CLEAN(Raw_Data!H713))</f>
        <v>42142</v>
      </c>
      <c r="K713" t="str">
        <f>IF(Clean_Data!$I713="","Active","Exited")</f>
        <v>Exited</v>
      </c>
      <c r="L713">
        <f ca="1">IF(Clean_Data!$K713="","",DATEDIF(Clean_Data!$K713,TODAY(),"Y"))</f>
        <v>60</v>
      </c>
      <c r="M713" t="str">
        <f>IF(Raw_Data!$L713="","",VALUE(SUBSTITUTE(SUBSTITUTE(TRIM(Raw_Data!$L713),"$",""),"k","000")))</f>
        <v/>
      </c>
    </row>
    <row r="714" spans="1:13" x14ac:dyDescent="0.3">
      <c r="A714" t="str">
        <f>IF(Raw_Data!$A714="","E"&amp;TEXT(ROW()-1,"00000"),Raw_Data!$A714)</f>
        <v>E00713</v>
      </c>
      <c r="B714" t="s">
        <v>1056</v>
      </c>
      <c r="C714" t="str">
        <f>IF(OR(PROPER(TRIM(Raw_Data!$B714))="M",PROPER(TRIM(Raw_Data!$B714))="MALE"),"Male",
IF(OR(PROPER(TRIM(Raw_Data!$B714))="F",PROPER(TRIM(Raw_Data!$B714))="FEMALE"),"Female","Unknown"))</f>
        <v>Female</v>
      </c>
      <c r="D714" t="str">
        <f>IF(TRIM(CLEAN(Raw_Data!$C714))="", "Unknown", PROPER(TRIM(Raw_Data!$C714)))</f>
        <v>Denver</v>
      </c>
      <c r="E714" t="str">
        <f>IF(TRIM(Raw_Data!$D714)="IT","IT",PROPER(TRIM(CLEAN(Raw_Data!$D714))))</f>
        <v>Legal</v>
      </c>
      <c r="F714" s="2" t="str">
        <f>UPPER(LEFT(Raw_Data!E714,2))&amp;MID(PROPER(Raw_Data!E714),3,LEN(Raw_Data!E714))</f>
        <v>HR Manager</v>
      </c>
      <c r="G714" t="str">
        <f>SUBSTITUTE(PROPER(TRIM(CLEAN(Raw_Data!$F714)))," ","-")</f>
        <v/>
      </c>
      <c r="H714" t="str">
        <f>PROPER(TRIM(CLEAN(Raw_Data!$G714)))</f>
        <v>Recruiting Agency</v>
      </c>
      <c r="I714" s="4" t="str">
        <f>TRIM(CLEAN(Raw_Data!H714))</f>
        <v>42061</v>
      </c>
      <c r="K714" t="str">
        <f>IF(Clean_Data!$I714="","Active","Exited")</f>
        <v>Exited</v>
      </c>
      <c r="L714">
        <f ca="1">IF(Clean_Data!$K714="","",DATEDIF(Clean_Data!$K714,TODAY(),"Y"))</f>
        <v>51</v>
      </c>
      <c r="M714">
        <f>IF(Raw_Data!$L714="","",VALUE(SUBSTITUTE(SUBSTITUTE(TRIM(Raw_Data!$L714),"$",""),"k","000")))</f>
        <v>97400</v>
      </c>
    </row>
    <row r="715" spans="1:13" x14ac:dyDescent="0.3">
      <c r="A715" t="str">
        <f>IF(Raw_Data!$A715="","E"&amp;TEXT(ROW()-1,"00000"),Raw_Data!$A715)</f>
        <v>E00714</v>
      </c>
      <c r="B715" t="s">
        <v>1058</v>
      </c>
      <c r="C715" t="str">
        <f>IF(OR(PROPER(TRIM(Raw_Data!$B715))="M",PROPER(TRIM(Raw_Data!$B715))="MALE"),"Male",
IF(OR(PROPER(TRIM(Raw_Data!$B715))="F",PROPER(TRIM(Raw_Data!$B715))="FEMALE"),"Female","Unknown"))</f>
        <v>Unknown</v>
      </c>
      <c r="D715" t="str">
        <f>IF(TRIM(CLEAN(Raw_Data!$C715))="", "Unknown", PROPER(TRIM(Raw_Data!$C715)))</f>
        <v>Unknown</v>
      </c>
      <c r="E715" t="str">
        <f>IF(TRIM(Raw_Data!$D715)="IT","IT",PROPER(TRIM(CLEAN(Raw_Data!$D715))))</f>
        <v>Marketing</v>
      </c>
      <c r="F715" t="str">
        <f>IF(OR(UPPER(TRIM(Raw_Data!E715))="COO",
UPPER(TRIM(Raw_Data!E715))="HR",
UPPER(TRIM(Raw_Data!E715))="CEO",
UPPER(TRIM(Raw_Data!E715))="CFO",
UPPER(TRIM(Raw_Data!E715))="CMO"),
UPPER(TRIM(Raw_Data!E715)),
PROPER(TRIM(CLEAN(Raw_Data!E715))))</f>
        <v>CFO</v>
      </c>
      <c r="G715" t="str">
        <f>SUBSTITUTE(PROPER(TRIM(CLEAN(Raw_Data!$F715)))," ","-")</f>
        <v>Full-Time</v>
      </c>
      <c r="H715" t="str">
        <f>PROPER(TRIM(CLEAN(Raw_Data!$G715)))</f>
        <v>Career Fairs</v>
      </c>
      <c r="I715" s="4" t="str">
        <f>TRIM(CLEAN(Raw_Data!H715))</f>
        <v>42354</v>
      </c>
      <c r="K715" t="str">
        <f>IF(Clean_Data!$I715="","Active","Exited")</f>
        <v>Exited</v>
      </c>
      <c r="L715">
        <f ca="1">IF(Clean_Data!$K715="","",DATEDIF(Clean_Data!$K715,TODAY(),"Y"))</f>
        <v>44</v>
      </c>
      <c r="M715" t="str">
        <f>IF(Raw_Data!$L715="","",VALUE(SUBSTITUTE(SUBSTITUTE(TRIM(Raw_Data!$L715),"$",""),"k","000")))</f>
        <v/>
      </c>
    </row>
    <row r="716" spans="1:13" x14ac:dyDescent="0.3">
      <c r="A716" t="str">
        <f>IF(Raw_Data!$A716="","E"&amp;TEXT(ROW()-1,"00000"),Raw_Data!$A716)</f>
        <v>E00715</v>
      </c>
      <c r="B716" t="s">
        <v>1059</v>
      </c>
      <c r="C716" t="str">
        <f>IF(OR(PROPER(TRIM(Raw_Data!$B716))="M",PROPER(TRIM(Raw_Data!$B716))="MALE"),"Male",
IF(OR(PROPER(TRIM(Raw_Data!$B716))="F",PROPER(TRIM(Raw_Data!$B716))="FEMALE"),"Female","Unknown"))</f>
        <v>Unknown</v>
      </c>
      <c r="D716" t="str">
        <f>IF(TRIM(CLEAN(Raw_Data!$C716))="", "Unknown", PROPER(TRIM(Raw_Data!$C716)))</f>
        <v>Austin</v>
      </c>
      <c r="E716" t="str">
        <f>IF(TRIM(Raw_Data!$D716)="IT","IT",PROPER(TRIM(CLEAN(Raw_Data!$D716))))</f>
        <v/>
      </c>
      <c r="F716" t="str">
        <f>IF(OR(UPPER(TRIM(Raw_Data!E716))="COO",
UPPER(TRIM(Raw_Data!E716))="HR",
UPPER(TRIM(Raw_Data!E716))="CEO",
UPPER(TRIM(Raw_Data!E716))="CFO",
UPPER(TRIM(Raw_Data!E716))="CMO"),
UPPER(TRIM(Raw_Data!E716)),
PROPER(TRIM(CLEAN(Raw_Data!E716))))</f>
        <v>Copywriter</v>
      </c>
      <c r="G716" t="str">
        <f>SUBSTITUTE(PROPER(TRIM(CLEAN(Raw_Data!$F716)))," ","-")</f>
        <v>Full-Time</v>
      </c>
      <c r="H716" t="str">
        <f>PROPER(TRIM(CLEAN(Raw_Data!$G716)))</f>
        <v>Career Fairs</v>
      </c>
      <c r="I716" s="4" t="str">
        <f>TRIM(CLEAN(Raw_Data!H716))</f>
        <v>43012</v>
      </c>
      <c r="K716" t="str">
        <f>IF(Clean_Data!$I716="","Active","Exited")</f>
        <v>Exited</v>
      </c>
      <c r="L716">
        <f ca="1">IF(Clean_Data!$K716="","",DATEDIF(Clean_Data!$K716,TODAY(),"Y"))</f>
        <v>52</v>
      </c>
      <c r="M716" t="str">
        <f>IF(Raw_Data!$L716="","",VALUE(SUBSTITUTE(SUBSTITUTE(TRIM(Raw_Data!$L716),"$",""),"k","000")))</f>
        <v/>
      </c>
    </row>
    <row r="717" spans="1:13" x14ac:dyDescent="0.3">
      <c r="A717" t="str">
        <f>IF(Raw_Data!$A717="","E"&amp;TEXT(ROW()-1,"00000"),Raw_Data!$A717)</f>
        <v>E00716</v>
      </c>
      <c r="B717" t="s">
        <v>1060</v>
      </c>
      <c r="C717" t="str">
        <f>IF(OR(PROPER(TRIM(Raw_Data!$B717))="M",PROPER(TRIM(Raw_Data!$B717))="MALE"),"Male",
IF(OR(PROPER(TRIM(Raw_Data!$B717))="F",PROPER(TRIM(Raw_Data!$B717))="FEMALE"),"Female","Unknown"))</f>
        <v>Male</v>
      </c>
      <c r="D717" t="str">
        <f>IF(TRIM(CLEAN(Raw_Data!$C717))="", "Unknown", PROPER(TRIM(Raw_Data!$C717)))</f>
        <v>Unknown</v>
      </c>
      <c r="E717" t="str">
        <f>IF(TRIM(Raw_Data!$D717)="IT","IT",PROPER(TRIM(CLEAN(Raw_Data!$D717))))</f>
        <v/>
      </c>
      <c r="F717" t="str">
        <f>IF(OR(UPPER(TRIM(Raw_Data!E717))="COO",
UPPER(TRIM(Raw_Data!E717))="HR",
UPPER(TRIM(Raw_Data!E717))="CEO",
UPPER(TRIM(Raw_Data!E717))="CFO",
UPPER(TRIM(Raw_Data!E717))="CMO"),
UPPER(TRIM(Raw_Data!E717)),
PROPER(TRIM(CLEAN(Raw_Data!E717))))</f>
        <v>Designer</v>
      </c>
      <c r="G717" t="str">
        <f>SUBSTITUTE(PROPER(TRIM(CLEAN(Raw_Data!$F717)))," ","-")</f>
        <v>Part-Time</v>
      </c>
      <c r="H717" t="str">
        <f>PROPER(TRIM(CLEAN(Raw_Data!$G717)))</f>
        <v/>
      </c>
      <c r="I717" s="4" t="str">
        <f>TRIM(CLEAN(Raw_Data!H717))</f>
        <v>41797</v>
      </c>
      <c r="K717" t="str">
        <f>IF(Clean_Data!$I717="","Active","Exited")</f>
        <v>Active</v>
      </c>
      <c r="L717" t="str">
        <f ca="1">IF(Clean_Data!$K717="","",DATEDIF(Clean_Data!$K717,TODAY(),"Y"))</f>
        <v/>
      </c>
      <c r="M717">
        <f>IF(Raw_Data!$L717="","",VALUE(SUBSTITUTE(SUBSTITUTE(TRIM(Raw_Data!$L717),"$",""),"k","000")))</f>
        <v>65640</v>
      </c>
    </row>
    <row r="718" spans="1:13" x14ac:dyDescent="0.3">
      <c r="A718" t="str">
        <f>IF(Raw_Data!$A718="","E"&amp;TEXT(ROW()-1,"00000"),Raw_Data!$A718)</f>
        <v>E00717</v>
      </c>
      <c r="B718" t="s">
        <v>1061</v>
      </c>
      <c r="C718" t="str">
        <f>IF(OR(PROPER(TRIM(Raw_Data!$B718))="M",PROPER(TRIM(Raw_Data!$B718))="MALE"),"Male",
IF(OR(PROPER(TRIM(Raw_Data!$B718))="F",PROPER(TRIM(Raw_Data!$B718))="FEMALE"),"Female","Unknown"))</f>
        <v>Male</v>
      </c>
      <c r="D718" t="str">
        <f>IF(TRIM(CLEAN(Raw_Data!$C718))="", "Unknown", PROPER(TRIM(Raw_Data!$C718)))</f>
        <v>New York</v>
      </c>
      <c r="E718" t="str">
        <f>IF(TRIM(Raw_Data!$D718)="IT","IT",PROPER(TRIM(CLEAN(Raw_Data!$D718))))</f>
        <v>Logistics</v>
      </c>
      <c r="F718" t="str">
        <f>IF(OR(UPPER(TRIM(Raw_Data!E718))="COO",
UPPER(TRIM(Raw_Data!E718))="HR",
UPPER(TRIM(Raw_Data!E718))="CEO",
UPPER(TRIM(Raw_Data!E718))="CFO",
UPPER(TRIM(Raw_Data!E718))="CMO"),
UPPER(TRIM(Raw_Data!E718)),
PROPER(TRIM(CLEAN(Raw_Data!E718))))</f>
        <v>Analyst</v>
      </c>
      <c r="G718" t="str">
        <f>SUBSTITUTE(PROPER(TRIM(CLEAN(Raw_Data!$F718)))," ","-")</f>
        <v/>
      </c>
      <c r="H718" t="str">
        <f>PROPER(TRIM(CLEAN(Raw_Data!$G718)))</f>
        <v>Recruiting Agency</v>
      </c>
      <c r="I718" s="4" t="str">
        <f>TRIM(CLEAN(Raw_Data!H718))</f>
        <v>43609</v>
      </c>
      <c r="K718" t="str">
        <f>IF(Clean_Data!$I718="","Active","Exited")</f>
        <v>Exited</v>
      </c>
      <c r="L718">
        <f ca="1">IF(Clean_Data!$K718="","",DATEDIF(Clean_Data!$K718,TODAY(),"Y"))</f>
        <v>66</v>
      </c>
      <c r="M718">
        <f>IF(Raw_Data!$L718="","",VALUE(SUBSTITUTE(SUBSTITUTE(TRIM(Raw_Data!$L718),"$",""),"k","000")))</f>
        <v>59857</v>
      </c>
    </row>
    <row r="719" spans="1:13" x14ac:dyDescent="0.3">
      <c r="A719" t="str">
        <f>IF(Raw_Data!$A719="","E"&amp;TEXT(ROW()-1,"00000"),Raw_Data!$A719)</f>
        <v>E00718</v>
      </c>
      <c r="B719" t="s">
        <v>1062</v>
      </c>
      <c r="C719" t="str">
        <f>IF(OR(PROPER(TRIM(Raw_Data!$B719))="M",PROPER(TRIM(Raw_Data!$B719))="MALE"),"Male",
IF(OR(PROPER(TRIM(Raw_Data!$B719))="F",PROPER(TRIM(Raw_Data!$B719))="FEMALE"),"Female","Unknown"))</f>
        <v>Unknown</v>
      </c>
      <c r="D719" t="str">
        <f>IF(TRIM(CLEAN(Raw_Data!$C719))="", "Unknown", PROPER(TRIM(Raw_Data!$C719)))</f>
        <v>New York</v>
      </c>
      <c r="E719" t="str">
        <f>IF(TRIM(Raw_Data!$D719)="IT","IT",PROPER(TRIM(CLEAN(Raw_Data!$D719))))</f>
        <v>IT</v>
      </c>
      <c r="F719" t="str">
        <f>IF(OR(UPPER(TRIM(Raw_Data!E719))="COO",
UPPER(TRIM(Raw_Data!E719))="HR",
UPPER(TRIM(Raw_Data!E719))="CEO",
UPPER(TRIM(Raw_Data!E719))="CFO",
UPPER(TRIM(Raw_Data!E719))="CMO"),
UPPER(TRIM(Raw_Data!E719)),
PROPER(TRIM(CLEAN(Raw_Data!E719))))</f>
        <v>Marketing Manager</v>
      </c>
      <c r="G719" t="str">
        <f>SUBSTITUTE(PROPER(TRIM(CLEAN(Raw_Data!$F719)))," ","-")</f>
        <v>Part-Time</v>
      </c>
      <c r="H719" t="str">
        <f>PROPER(TRIM(CLEAN(Raw_Data!$G719)))</f>
        <v>Job Boards</v>
      </c>
      <c r="I719" s="4" t="str">
        <f>TRIM(CLEAN(Raw_Data!H719))</f>
        <v>44074</v>
      </c>
      <c r="K719" t="str">
        <f>IF(Clean_Data!$I719="","Active","Exited")</f>
        <v>Exited</v>
      </c>
      <c r="L719" t="str">
        <f ca="1">IF(Clean_Data!$K719="","",DATEDIF(Clean_Data!$K719,TODAY(),"Y"))</f>
        <v/>
      </c>
      <c r="M719">
        <f>IF(Raw_Data!$L719="","",VALUE(SUBSTITUTE(SUBSTITUTE(TRIM(Raw_Data!$L719),"$",""),"k","000")))</f>
        <v>64597</v>
      </c>
    </row>
    <row r="720" spans="1:13" x14ac:dyDescent="0.3">
      <c r="A720" t="str">
        <f>IF(Raw_Data!$A720="","E"&amp;TEXT(ROW()-1,"00000"),Raw_Data!$A720)</f>
        <v>E00719</v>
      </c>
      <c r="B720" t="s">
        <v>1063</v>
      </c>
      <c r="C720" t="str">
        <f>IF(OR(PROPER(TRIM(Raw_Data!$B720))="M",PROPER(TRIM(Raw_Data!$B720))="MALE"),"Male",
IF(OR(PROPER(TRIM(Raw_Data!$B720))="F",PROPER(TRIM(Raw_Data!$B720))="FEMALE"),"Female","Unknown"))</f>
        <v>Female</v>
      </c>
      <c r="D720" t="str">
        <f>IF(TRIM(CLEAN(Raw_Data!$C720))="", "Unknown", PROPER(TRIM(Raw_Data!$C720)))</f>
        <v>Austin</v>
      </c>
      <c r="E720" t="str">
        <f>IF(TRIM(Raw_Data!$D720)="IT","IT",PROPER(TRIM(CLEAN(Raw_Data!$D720))))</f>
        <v>Customer Service</v>
      </c>
      <c r="F720" t="str">
        <f>IF(OR(UPPER(TRIM(Raw_Data!E720))="COO",
UPPER(TRIM(Raw_Data!E720))="HR",
UPPER(TRIM(Raw_Data!E720))="CEO",
UPPER(TRIM(Raw_Data!E720))="CFO",
UPPER(TRIM(Raw_Data!E720))="CMO"),
UPPER(TRIM(Raw_Data!E720)),
PROPER(TRIM(CLEAN(Raw_Data!E720))))</f>
        <v>CEO</v>
      </c>
      <c r="G720" t="str">
        <f>SUBSTITUTE(PROPER(TRIM(CLEAN(Raw_Data!$F720)))," ","-")</f>
        <v>Hourly-Rate</v>
      </c>
      <c r="H720" t="str">
        <f>PROPER(TRIM(CLEAN(Raw_Data!$G720)))</f>
        <v>Job Boards</v>
      </c>
      <c r="I720" s="4" t="str">
        <f>TRIM(CLEAN(Raw_Data!H720))</f>
        <v>43480</v>
      </c>
      <c r="K720" t="str">
        <f>IF(Clean_Data!$I720="","Active","Exited")</f>
        <v>Active</v>
      </c>
      <c r="L720">
        <f ca="1">IF(Clean_Data!$K720="","",DATEDIF(Clean_Data!$K720,TODAY(),"Y"))</f>
        <v>44</v>
      </c>
      <c r="M720">
        <f>IF(Raw_Data!$L720="","",VALUE(SUBSTITUTE(SUBSTITUTE(TRIM(Raw_Data!$L720),"$",""),"k","000")))</f>
        <v>30000</v>
      </c>
    </row>
    <row r="721" spans="1:13" x14ac:dyDescent="0.3">
      <c r="A721" t="str">
        <f>IF(Raw_Data!$A721="","E"&amp;TEXT(ROW()-1,"00000"),Raw_Data!$A721)</f>
        <v>E00720</v>
      </c>
      <c r="B721" t="s">
        <v>1064</v>
      </c>
      <c r="C721" t="str">
        <f>IF(OR(PROPER(TRIM(Raw_Data!$B721))="M",PROPER(TRIM(Raw_Data!$B721))="MALE"),"Male",
IF(OR(PROPER(TRIM(Raw_Data!$B721))="F",PROPER(TRIM(Raw_Data!$B721))="FEMALE"),"Female","Unknown"))</f>
        <v>Male</v>
      </c>
      <c r="D721" t="str">
        <f>IF(TRIM(CLEAN(Raw_Data!$C721))="", "Unknown", PROPER(TRIM(Raw_Data!$C721)))</f>
        <v>San Diego</v>
      </c>
      <c r="E721" t="str">
        <f>IF(TRIM(Raw_Data!$D721)="IT","IT",PROPER(TRIM(CLEAN(Raw_Data!$D721))))</f>
        <v>IT</v>
      </c>
      <c r="F721" t="str">
        <f>IF(OR(UPPER(TRIM(Raw_Data!E721))="COO",
UPPER(TRIM(Raw_Data!E721))="HR",
UPPER(TRIM(Raw_Data!E721))="CEO",
UPPER(TRIM(Raw_Data!E721))="CFO",
UPPER(TRIM(Raw_Data!E721))="CMO"),
UPPER(TRIM(Raw_Data!E721)),
PROPER(TRIM(CLEAN(Raw_Data!E721))))</f>
        <v>Accountant</v>
      </c>
      <c r="G721" t="str">
        <f>SUBSTITUTE(PROPER(TRIM(CLEAN(Raw_Data!$F721)))," ","-")</f>
        <v>Full-Time</v>
      </c>
      <c r="H721" t="str">
        <f>PROPER(TRIM(CLEAN(Raw_Data!$G721)))</f>
        <v/>
      </c>
      <c r="I721" s="4" t="str">
        <f>TRIM(CLEAN(Raw_Data!H721))</f>
        <v>40115</v>
      </c>
      <c r="K721" t="str">
        <f>IF(Clean_Data!$I721="","Active","Exited")</f>
        <v>Active</v>
      </c>
      <c r="L721">
        <f ca="1">IF(Clean_Data!$K721="","",DATEDIF(Clean_Data!$K721,TODAY(),"Y"))</f>
        <v>41</v>
      </c>
      <c r="M721">
        <f>IF(Raw_Data!$L721="","",VALUE(SUBSTITUTE(SUBSTITUTE(TRIM(Raw_Data!$L721),"$",""),"k","000")))</f>
        <v>92658</v>
      </c>
    </row>
    <row r="722" spans="1:13" x14ac:dyDescent="0.3">
      <c r="A722" t="str">
        <f>IF(Raw_Data!$A722="","E"&amp;TEXT(ROW()-1,"00000"),Raw_Data!$A722)</f>
        <v>E00721</v>
      </c>
      <c r="B722" t="s">
        <v>1066</v>
      </c>
      <c r="C722" t="str">
        <f>IF(OR(PROPER(TRIM(Raw_Data!$B722))="M",PROPER(TRIM(Raw_Data!$B722))="MALE"),"Male",
IF(OR(PROPER(TRIM(Raw_Data!$B722))="F",PROPER(TRIM(Raw_Data!$B722))="FEMALE"),"Female","Unknown"))</f>
        <v>Male</v>
      </c>
      <c r="D722" t="str">
        <f>IF(TRIM(CLEAN(Raw_Data!$C722))="", "Unknown", PROPER(TRIM(Raw_Data!$C722)))</f>
        <v>Unknown</v>
      </c>
      <c r="E722" t="str">
        <f>IF(TRIM(Raw_Data!$D722)="IT","IT",PROPER(TRIM(CLEAN(Raw_Data!$D722))))</f>
        <v/>
      </c>
      <c r="F722" t="str">
        <f>IF(OR(UPPER(TRIM(Raw_Data!E722))="COO",
UPPER(TRIM(Raw_Data!E722))="HR",
UPPER(TRIM(Raw_Data!E722))="CEO",
UPPER(TRIM(Raw_Data!E722))="CFO",
UPPER(TRIM(Raw_Data!E722))="CMO"),
UPPER(TRIM(Raw_Data!E722)),
PROPER(TRIM(CLEAN(Raw_Data!E722))))</f>
        <v>CEO</v>
      </c>
      <c r="G722" t="str">
        <f>SUBSTITUTE(PROPER(TRIM(CLEAN(Raw_Data!$F722)))," ","-")</f>
        <v>Part-Time</v>
      </c>
      <c r="H722" t="str">
        <f>PROPER(TRIM(CLEAN(Raw_Data!$G722)))</f>
        <v>Online Portal</v>
      </c>
      <c r="I722" s="4" t="str">
        <f>TRIM(CLEAN(Raw_Data!H722))</f>
        <v>41410</v>
      </c>
      <c r="K722" t="str">
        <f>IF(Clean_Data!$I722="","Active","Exited")</f>
        <v>Active</v>
      </c>
      <c r="L722">
        <f ca="1">IF(Clean_Data!$K722="","",DATEDIF(Clean_Data!$K722,TODAY(),"Y"))</f>
        <v>38</v>
      </c>
      <c r="M722">
        <f>IF(Raw_Data!$L722="","",VALUE(SUBSTITUTE(SUBSTITUTE(TRIM(Raw_Data!$L722),"$",""),"k","000")))</f>
        <v>81681</v>
      </c>
    </row>
    <row r="723" spans="1:13" x14ac:dyDescent="0.3">
      <c r="A723" t="str">
        <f>IF(Raw_Data!$A723="","E"&amp;TEXT(ROW()-1,"00000"),Raw_Data!$A723)</f>
        <v>E00722</v>
      </c>
      <c r="B723" t="s">
        <v>1068</v>
      </c>
      <c r="C723" t="str">
        <f>IF(OR(PROPER(TRIM(Raw_Data!$B723))="M",PROPER(TRIM(Raw_Data!$B723))="MALE"),"Male",
IF(OR(PROPER(TRIM(Raw_Data!$B723))="F",PROPER(TRIM(Raw_Data!$B723))="FEMALE"),"Female","Unknown"))</f>
        <v>Unknown</v>
      </c>
      <c r="D723" t="str">
        <f>IF(TRIM(CLEAN(Raw_Data!$C723))="", "Unknown", PROPER(TRIM(Raw_Data!$C723)))</f>
        <v>Miami</v>
      </c>
      <c r="E723" t="str">
        <f>IF(TRIM(Raw_Data!$D723)="IT","IT",PROPER(TRIM(CLEAN(Raw_Data!$D723))))</f>
        <v>Logistics</v>
      </c>
      <c r="F723" t="str">
        <f>IF(OR(UPPER(TRIM(Raw_Data!E723))="COO",
UPPER(TRIM(Raw_Data!E723))="HR",
UPPER(TRIM(Raw_Data!E723))="CEO",
UPPER(TRIM(Raw_Data!E723))="CFO",
UPPER(TRIM(Raw_Data!E723))="CMO"),
UPPER(TRIM(Raw_Data!E723)),
PROPER(TRIM(CLEAN(Raw_Data!E723))))</f>
        <v>Developer</v>
      </c>
      <c r="G723" t="str">
        <f>SUBSTITUTE(PROPER(TRIM(CLEAN(Raw_Data!$F723)))," ","-")</f>
        <v>Part-Time</v>
      </c>
      <c r="H723" t="str">
        <f>PROPER(TRIM(CLEAN(Raw_Data!$G723)))</f>
        <v/>
      </c>
      <c r="I723" s="4" t="str">
        <f>TRIM(CLEAN(Raw_Data!H723))</f>
        <v>41668</v>
      </c>
      <c r="K723" t="str">
        <f>IF(Clean_Data!$I723="","Active","Exited")</f>
        <v>Active</v>
      </c>
      <c r="L723">
        <f ca="1">IF(Clean_Data!$K723="","",DATEDIF(Clean_Data!$K723,TODAY(),"Y"))</f>
        <v>40</v>
      </c>
      <c r="M723" t="str">
        <f>IF(Raw_Data!$L723="","",VALUE(SUBSTITUTE(SUBSTITUTE(TRIM(Raw_Data!$L723),"$",""),"k","000")))</f>
        <v/>
      </c>
    </row>
    <row r="724" spans="1:13" x14ac:dyDescent="0.3">
      <c r="A724" t="str">
        <f>IF(Raw_Data!$A724="","E"&amp;TEXT(ROW()-1,"00000"),Raw_Data!$A724)</f>
        <v>E00723</v>
      </c>
      <c r="B724" t="s">
        <v>1069</v>
      </c>
      <c r="C724" t="str">
        <f>IF(OR(PROPER(TRIM(Raw_Data!$B724))="M",PROPER(TRIM(Raw_Data!$B724))="MALE"),"Male",
IF(OR(PROPER(TRIM(Raw_Data!$B724))="F",PROPER(TRIM(Raw_Data!$B724))="FEMALE"),"Female","Unknown"))</f>
        <v>Female</v>
      </c>
      <c r="D724" t="str">
        <f>IF(TRIM(CLEAN(Raw_Data!$C724))="", "Unknown", PROPER(TRIM(Raw_Data!$C724)))</f>
        <v>New York</v>
      </c>
      <c r="E724" t="str">
        <f>IF(TRIM(Raw_Data!$D724)="IT","IT",PROPER(TRIM(CLEAN(Raw_Data!$D724))))</f>
        <v>Logistics</v>
      </c>
      <c r="F724" t="str">
        <f>IF(OR(UPPER(TRIM(Raw_Data!E724))="COO",
UPPER(TRIM(Raw_Data!E724))="HR",
UPPER(TRIM(Raw_Data!E724))="CEO",
UPPER(TRIM(Raw_Data!E724))="CFO",
UPPER(TRIM(Raw_Data!E724))="CMO"),
UPPER(TRIM(Raw_Data!E724)),
PROPER(TRIM(CLEAN(Raw_Data!E724))))</f>
        <v>Designer</v>
      </c>
      <c r="G724" t="str">
        <f>SUBSTITUTE(PROPER(TRIM(CLEAN(Raw_Data!$F724)))," ","-")</f>
        <v>Part-Time</v>
      </c>
      <c r="H724" t="str">
        <f>PROPER(TRIM(CLEAN(Raw_Data!$G724)))</f>
        <v>Career Fairs</v>
      </c>
      <c r="I724" s="4" t="str">
        <f>TRIM(CLEAN(Raw_Data!H724))</f>
        <v>43810</v>
      </c>
      <c r="K724" t="str">
        <f>IF(Clean_Data!$I724="","Active","Exited")</f>
        <v>Exited</v>
      </c>
      <c r="L724">
        <f ca="1">IF(Clean_Data!$K724="","",DATEDIF(Clean_Data!$K724,TODAY(),"Y"))</f>
        <v>33</v>
      </c>
      <c r="M724">
        <f>IF(Raw_Data!$L724="","",VALUE(SUBSTITUTE(SUBSTITUTE(TRIM(Raw_Data!$L724),"$",""),"k","000")))</f>
        <v>102000</v>
      </c>
    </row>
    <row r="725" spans="1:13" x14ac:dyDescent="0.3">
      <c r="A725" t="str">
        <f>IF(Raw_Data!$A725="","E"&amp;TEXT(ROW()-1,"00000"),Raw_Data!$A725)</f>
        <v>E00724</v>
      </c>
      <c r="B725" t="s">
        <v>1071</v>
      </c>
      <c r="C725" t="str">
        <f>IF(OR(PROPER(TRIM(Raw_Data!$B725))="M",PROPER(TRIM(Raw_Data!$B725))="MALE"),"Male",
IF(OR(PROPER(TRIM(Raw_Data!$B725))="F",PROPER(TRIM(Raw_Data!$B725))="FEMALE"),"Female","Unknown"))</f>
        <v>Female</v>
      </c>
      <c r="D725" t="str">
        <f>IF(TRIM(CLEAN(Raw_Data!$C725))="", "Unknown", PROPER(TRIM(Raw_Data!$C725)))</f>
        <v>Austin</v>
      </c>
      <c r="E725" t="str">
        <f>IF(TRIM(Raw_Data!$D725)="IT","IT",PROPER(TRIM(CLEAN(Raw_Data!$D725))))</f>
        <v>Logistics</v>
      </c>
      <c r="F725" t="s">
        <v>6134</v>
      </c>
      <c r="G725" t="str">
        <f>SUBSTITUTE(PROPER(TRIM(CLEAN(Raw_Data!$F725)))," ","-")</f>
        <v>Full-Time</v>
      </c>
      <c r="H725" t="str">
        <f>PROPER(TRIM(CLEAN(Raw_Data!$G725)))</f>
        <v>Online Portal</v>
      </c>
      <c r="I725" s="4" t="str">
        <f>TRIM(CLEAN(Raw_Data!H725))</f>
        <v>42598</v>
      </c>
      <c r="K725" t="str">
        <f>IF(Clean_Data!$I725="","Active","Exited")</f>
        <v>Active</v>
      </c>
      <c r="L725">
        <f ca="1">IF(Clean_Data!$K725="","",DATEDIF(Clean_Data!$K725,TODAY(),"Y"))</f>
        <v>34</v>
      </c>
      <c r="M725">
        <f>IF(Raw_Data!$L725="","",VALUE(SUBSTITUTE(SUBSTITUTE(TRIM(Raw_Data!$L725),"$",""),"k","000")))</f>
        <v>100643</v>
      </c>
    </row>
    <row r="726" spans="1:13" x14ac:dyDescent="0.3">
      <c r="A726" t="str">
        <f>IF(Raw_Data!$A726="","E"&amp;TEXT(ROW()-1,"00000"),Raw_Data!$A726)</f>
        <v>E00725</v>
      </c>
      <c r="B726" t="s">
        <v>1072</v>
      </c>
      <c r="C726" t="str">
        <f>IF(OR(PROPER(TRIM(Raw_Data!$B726))="M",PROPER(TRIM(Raw_Data!$B726))="MALE"),"Male",
IF(OR(PROPER(TRIM(Raw_Data!$B726))="F",PROPER(TRIM(Raw_Data!$B726))="FEMALE"),"Female","Unknown"))</f>
        <v>Female</v>
      </c>
      <c r="D726" t="str">
        <f>IF(TRIM(CLEAN(Raw_Data!$C726))="", "Unknown", PROPER(TRIM(Raw_Data!$C726)))</f>
        <v>New York</v>
      </c>
      <c r="E726" t="str">
        <f>IF(TRIM(Raw_Data!$D726)="IT","IT",PROPER(TRIM(CLEAN(Raw_Data!$D726))))</f>
        <v>Research</v>
      </c>
      <c r="F726" s="2" t="str">
        <f>UPPER(LEFT(Raw_Data!E726,2))&amp;MID(PROPER(Raw_Data!E726),3,LEN(Raw_Data!E726))</f>
        <v>HR Manager</v>
      </c>
      <c r="G726" t="str">
        <f>SUBSTITUTE(PROPER(TRIM(CLEAN(Raw_Data!$F726)))," ","-")</f>
        <v/>
      </c>
      <c r="H726" t="str">
        <f>PROPER(TRIM(CLEAN(Raw_Data!$G726)))</f>
        <v/>
      </c>
      <c r="I726" s="4" t="str">
        <f>TRIM(CLEAN(Raw_Data!H726))</f>
        <v>42592</v>
      </c>
      <c r="K726" t="str">
        <f>IF(Clean_Data!$I726="","Active","Exited")</f>
        <v>Active</v>
      </c>
      <c r="L726">
        <f ca="1">IF(Clean_Data!$K726="","",DATEDIF(Clean_Data!$K726,TODAY(),"Y"))</f>
        <v>29</v>
      </c>
      <c r="M726">
        <f>IF(Raw_Data!$L726="","",VALUE(SUBSTITUTE(SUBSTITUTE(TRIM(Raw_Data!$L726),"$",""),"k","000")))</f>
        <v>100116</v>
      </c>
    </row>
    <row r="727" spans="1:13" x14ac:dyDescent="0.3">
      <c r="A727" t="str">
        <f>IF(Raw_Data!$A727="","E"&amp;TEXT(ROW()-1,"00000"),Raw_Data!$A727)</f>
        <v>E00726</v>
      </c>
      <c r="B727" t="s">
        <v>1073</v>
      </c>
      <c r="C727" t="str">
        <f>IF(OR(PROPER(TRIM(Raw_Data!$B727))="M",PROPER(TRIM(Raw_Data!$B727))="MALE"),"Male",
IF(OR(PROPER(TRIM(Raw_Data!$B727))="F",PROPER(TRIM(Raw_Data!$B727))="FEMALE"),"Female","Unknown"))</f>
        <v>Unknown</v>
      </c>
      <c r="D727" t="str">
        <f>IF(TRIM(CLEAN(Raw_Data!$C727))="", "Unknown", PROPER(TRIM(Raw_Data!$C727)))</f>
        <v>Unknown</v>
      </c>
      <c r="E727" t="str">
        <f>IF(TRIM(Raw_Data!$D727)="IT","IT",PROPER(TRIM(CLEAN(Raw_Data!$D727))))</f>
        <v>Research</v>
      </c>
      <c r="F727" t="str">
        <f>IF(OR(UPPER(TRIM(Raw_Data!E727))="COO",
UPPER(TRIM(Raw_Data!E727))="HR",
UPPER(TRIM(Raw_Data!E727))="CEO",
UPPER(TRIM(Raw_Data!E727))="CFO",
UPPER(TRIM(Raw_Data!E727))="CMO"),
UPPER(TRIM(Raw_Data!E727)),
PROPER(TRIM(CLEAN(Raw_Data!E727))))</f>
        <v>Copywriter</v>
      </c>
      <c r="G727" t="str">
        <f>SUBSTITUTE(PROPER(TRIM(CLEAN(Raw_Data!$F727)))," ","-")</f>
        <v/>
      </c>
      <c r="H727" t="str">
        <f>PROPER(TRIM(CLEAN(Raw_Data!$G727)))</f>
        <v/>
      </c>
      <c r="I727" s="4" t="str">
        <f>TRIM(CLEAN(Raw_Data!H727))</f>
        <v>40067</v>
      </c>
      <c r="K727" t="str">
        <f>IF(Clean_Data!$I727="","Active","Exited")</f>
        <v>Exited</v>
      </c>
      <c r="L727">
        <f ca="1">IF(Clean_Data!$K727="","",DATEDIF(Clean_Data!$K727,TODAY(),"Y"))</f>
        <v>46</v>
      </c>
      <c r="M727">
        <f>IF(Raw_Data!$L727="","",VALUE(SUBSTITUTE(SUBSTITUTE(TRIM(Raw_Data!$L727),"$",""),"k","000")))</f>
        <v>115209</v>
      </c>
    </row>
    <row r="728" spans="1:13" x14ac:dyDescent="0.3">
      <c r="A728" t="str">
        <f>IF(Raw_Data!$A728="","E"&amp;TEXT(ROW()-1,"00000"),Raw_Data!$A728)</f>
        <v>E00727</v>
      </c>
      <c r="B728" t="s">
        <v>1075</v>
      </c>
      <c r="C728" t="str">
        <f>IF(OR(PROPER(TRIM(Raw_Data!$B728))="M",PROPER(TRIM(Raw_Data!$B728))="MALE"),"Male",
IF(OR(PROPER(TRIM(Raw_Data!$B728))="F",PROPER(TRIM(Raw_Data!$B728))="FEMALE"),"Female","Unknown"))</f>
        <v>Male</v>
      </c>
      <c r="D728" t="str">
        <f>IF(TRIM(CLEAN(Raw_Data!$C728))="", "Unknown", PROPER(TRIM(Raw_Data!$C728)))</f>
        <v>San Diego</v>
      </c>
      <c r="E728" t="str">
        <f>IF(TRIM(Raw_Data!$D728)="IT","IT",PROPER(TRIM(CLEAN(Raw_Data!$D728))))</f>
        <v>Accounting And Finance</v>
      </c>
      <c r="F728" t="str">
        <f>IF(OR(UPPER(TRIM(Raw_Data!E728))="COO",
UPPER(TRIM(Raw_Data!E728))="HR",
UPPER(TRIM(Raw_Data!E728))="CEO",
UPPER(TRIM(Raw_Data!E728))="CFO",
UPPER(TRIM(Raw_Data!E728))="CMO"),
UPPER(TRIM(Raw_Data!E728)),
PROPER(TRIM(CLEAN(Raw_Data!E728))))</f>
        <v>Designer</v>
      </c>
      <c r="G728" t="str">
        <f>SUBSTITUTE(PROPER(TRIM(CLEAN(Raw_Data!$F728)))," ","-")</f>
        <v>Full-Time</v>
      </c>
      <c r="H728" t="str">
        <f>PROPER(TRIM(CLEAN(Raw_Data!$G728)))</f>
        <v>Internal Referral</v>
      </c>
      <c r="I728" s="4" t="str">
        <f>TRIM(CLEAN(Raw_Data!H728))</f>
        <v>41223</v>
      </c>
      <c r="K728" t="str">
        <f>IF(Clean_Data!$I728="","Active","Exited")</f>
        <v>Active</v>
      </c>
      <c r="L728">
        <f ca="1">IF(Clean_Data!$K728="","",DATEDIF(Clean_Data!$K728,TODAY(),"Y"))</f>
        <v>58</v>
      </c>
      <c r="M728">
        <f>IF(Raw_Data!$L728="","",VALUE(SUBSTITUTE(SUBSTITUTE(TRIM(Raw_Data!$L728),"$",""),"k","000")))</f>
        <v>74285</v>
      </c>
    </row>
    <row r="729" spans="1:13" x14ac:dyDescent="0.3">
      <c r="A729" t="str">
        <f>IF(Raw_Data!$A729="","E"&amp;TEXT(ROW()-1,"00000"),Raw_Data!$A729)</f>
        <v>E00728</v>
      </c>
      <c r="B729" t="s">
        <v>6063</v>
      </c>
      <c r="C729" t="str">
        <f>IF(OR(PROPER(TRIM(Raw_Data!$B729))="M",PROPER(TRIM(Raw_Data!$B729))="MALE"),"Male",
IF(OR(PROPER(TRIM(Raw_Data!$B729))="F",PROPER(TRIM(Raw_Data!$B729))="FEMALE"),"Female","Unknown"))</f>
        <v>Male</v>
      </c>
      <c r="D729" t="str">
        <f>IF(TRIM(CLEAN(Raw_Data!$C729))="", "Unknown", PROPER(TRIM(Raw_Data!$C729)))</f>
        <v>Austin</v>
      </c>
      <c r="E729" t="str">
        <f>IF(TRIM(Raw_Data!$D729)="IT","IT",PROPER(TRIM(CLEAN(Raw_Data!$D729))))</f>
        <v>Logistics</v>
      </c>
      <c r="F729" t="s">
        <v>6134</v>
      </c>
      <c r="G729" t="str">
        <f>SUBSTITUTE(PROPER(TRIM(CLEAN(Raw_Data!$F729)))," ","-")</f>
        <v>Part-Time</v>
      </c>
      <c r="H729" t="str">
        <f>PROPER(TRIM(CLEAN(Raw_Data!$G729)))</f>
        <v>Recruiting Agency</v>
      </c>
      <c r="I729" s="4" t="str">
        <f>TRIM(CLEAN(Raw_Data!H729))</f>
        <v>43225</v>
      </c>
      <c r="K729" t="str">
        <f>IF(Clean_Data!$I729="","Active","Exited")</f>
        <v>Exited</v>
      </c>
      <c r="L729">
        <f ca="1">IF(Clean_Data!$K729="","",DATEDIF(Clean_Data!$K729,TODAY(),"Y"))</f>
        <v>24</v>
      </c>
      <c r="M729">
        <f>IF(Raw_Data!$L729="","",VALUE(SUBSTITUTE(SUBSTITUTE(TRIM(Raw_Data!$L729),"$",""),"k","000")))</f>
        <v>100775</v>
      </c>
    </row>
    <row r="730" spans="1:13" x14ac:dyDescent="0.3">
      <c r="A730" t="str">
        <f>IF(Raw_Data!$A730="","E"&amp;TEXT(ROW()-1,"00000"),Raw_Data!$A730)</f>
        <v>E00729</v>
      </c>
      <c r="B730" t="s">
        <v>1076</v>
      </c>
      <c r="C730" t="str">
        <f>IF(OR(PROPER(TRIM(Raw_Data!$B730))="M",PROPER(TRIM(Raw_Data!$B730))="MALE"),"Male",
IF(OR(PROPER(TRIM(Raw_Data!$B730))="F",PROPER(TRIM(Raw_Data!$B730))="FEMALE"),"Female","Unknown"))</f>
        <v>Female</v>
      </c>
      <c r="D730" t="str">
        <f>IF(TRIM(CLEAN(Raw_Data!$C730))="", "Unknown", PROPER(TRIM(Raw_Data!$C730)))</f>
        <v>Miami</v>
      </c>
      <c r="E730" t="str">
        <f>IF(TRIM(Raw_Data!$D730)="IT","IT",PROPER(TRIM(CLEAN(Raw_Data!$D730))))</f>
        <v>Customer Service</v>
      </c>
      <c r="F730" t="str">
        <f>IF(OR(UPPER(TRIM(Raw_Data!E730))="COO",
UPPER(TRIM(Raw_Data!E730))="HR",
UPPER(TRIM(Raw_Data!E730))="CEO",
UPPER(TRIM(Raw_Data!E730))="CFO",
UPPER(TRIM(Raw_Data!E730))="CMO"),
UPPER(TRIM(Raw_Data!E730)),
PROPER(TRIM(CLEAN(Raw_Data!E730))))</f>
        <v>Developer</v>
      </c>
      <c r="G730" t="str">
        <f>SUBSTITUTE(PROPER(TRIM(CLEAN(Raw_Data!$F730)))," ","-")</f>
        <v/>
      </c>
      <c r="H730" t="str">
        <f>PROPER(TRIM(CLEAN(Raw_Data!$G730)))</f>
        <v>Internal Referral</v>
      </c>
      <c r="I730" s="4" t="str">
        <f>TRIM(CLEAN(Raw_Data!H730))</f>
        <v>N/A</v>
      </c>
      <c r="K730" t="str">
        <f>IF(Clean_Data!$I730="","Active","Exited")</f>
        <v>Active</v>
      </c>
      <c r="L730">
        <f ca="1">IF(Clean_Data!$K730="","",DATEDIF(Clean_Data!$K730,TODAY(),"Y"))</f>
        <v>32</v>
      </c>
      <c r="M730">
        <f>IF(Raw_Data!$L730="","",VALUE(SUBSTITUTE(SUBSTITUTE(TRIM(Raw_Data!$L730),"$",""),"k","000")))</f>
        <v>40753</v>
      </c>
    </row>
    <row r="731" spans="1:13" x14ac:dyDescent="0.3">
      <c r="A731" t="str">
        <f>IF(Raw_Data!$A731="","E"&amp;TEXT(ROW()-1,"00000"),Raw_Data!$A731)</f>
        <v>E00730</v>
      </c>
      <c r="B731" t="s">
        <v>1077</v>
      </c>
      <c r="C731" t="str">
        <f>IF(OR(PROPER(TRIM(Raw_Data!$B731))="M",PROPER(TRIM(Raw_Data!$B731))="MALE"),"Male",
IF(OR(PROPER(TRIM(Raw_Data!$B731))="F",PROPER(TRIM(Raw_Data!$B731))="FEMALE"),"Female","Unknown"))</f>
        <v>Male</v>
      </c>
      <c r="D731" t="str">
        <f>IF(TRIM(CLEAN(Raw_Data!$C731))="", "Unknown", PROPER(TRIM(Raw_Data!$C731)))</f>
        <v>New York</v>
      </c>
      <c r="E731" t="str">
        <f>IF(TRIM(Raw_Data!$D731)="IT","IT",PROPER(TRIM(CLEAN(Raw_Data!$D731))))</f>
        <v/>
      </c>
      <c r="F731" t="str">
        <f>IF(OR(UPPER(TRIM(Raw_Data!E731))="COO",
UPPER(TRIM(Raw_Data!E731))="HR",
UPPER(TRIM(Raw_Data!E731))="CEO",
UPPER(TRIM(Raw_Data!E731))="CFO",
UPPER(TRIM(Raw_Data!E731))="CMO"),
UPPER(TRIM(Raw_Data!E731)),
PROPER(TRIM(CLEAN(Raw_Data!E731))))</f>
        <v>Developer</v>
      </c>
      <c r="G731" t="str">
        <f>SUBSTITUTE(PROPER(TRIM(CLEAN(Raw_Data!$F731)))," ","-")</f>
        <v>Part-Time</v>
      </c>
      <c r="H731" t="str">
        <f>PROPER(TRIM(CLEAN(Raw_Data!$G731)))</f>
        <v>Organic</v>
      </c>
      <c r="I731" s="4" t="str">
        <f>TRIM(CLEAN(Raw_Data!H731))</f>
        <v>42079</v>
      </c>
      <c r="K731" t="str">
        <f>IF(Clean_Data!$I731="","Active","Exited")</f>
        <v>Active</v>
      </c>
      <c r="L731">
        <f ca="1">IF(Clean_Data!$K731="","",DATEDIF(Clean_Data!$K731,TODAY(),"Y"))</f>
        <v>58</v>
      </c>
      <c r="M731">
        <f>IF(Raw_Data!$L731="","",VALUE(SUBSTITUTE(SUBSTITUTE(TRIM(Raw_Data!$L731),"$",""),"k","000")))</f>
        <v>108250</v>
      </c>
    </row>
    <row r="732" spans="1:13" x14ac:dyDescent="0.3">
      <c r="A732" t="str">
        <f>IF(Raw_Data!$A732="","E"&amp;TEXT(ROW()-1,"00000"),Raw_Data!$A732)</f>
        <v>E00731</v>
      </c>
      <c r="B732" t="s">
        <v>1079</v>
      </c>
      <c r="C732" t="str">
        <f>IF(OR(PROPER(TRIM(Raw_Data!$B732))="M",PROPER(TRIM(Raw_Data!$B732))="MALE"),"Male",
IF(OR(PROPER(TRIM(Raw_Data!$B732))="F",PROPER(TRIM(Raw_Data!$B732))="FEMALE"),"Female","Unknown"))</f>
        <v>Male</v>
      </c>
      <c r="D732" t="str">
        <f>IF(TRIM(CLEAN(Raw_Data!$C732))="", "Unknown", PROPER(TRIM(Raw_Data!$C732)))</f>
        <v>New York</v>
      </c>
      <c r="E732" t="str">
        <f>IF(TRIM(Raw_Data!$D732)="IT","IT",PROPER(TRIM(CLEAN(Raw_Data!$D732))))</f>
        <v/>
      </c>
      <c r="F732" t="str">
        <f>IF(OR(UPPER(TRIM(Raw_Data!E732))="COO",
UPPER(TRIM(Raw_Data!E732))="HR",
UPPER(TRIM(Raw_Data!E732))="CEO",
UPPER(TRIM(Raw_Data!E732))="CFO",
UPPER(TRIM(Raw_Data!E732))="CMO"),
UPPER(TRIM(Raw_Data!E732)),
PROPER(TRIM(CLEAN(Raw_Data!E732))))</f>
        <v>CFO</v>
      </c>
      <c r="G732" t="str">
        <f>SUBSTITUTE(PROPER(TRIM(CLEAN(Raw_Data!$F732)))," ","-")</f>
        <v/>
      </c>
      <c r="H732" t="str">
        <f>PROPER(TRIM(CLEAN(Raw_Data!$G732)))</f>
        <v>Career Fairs</v>
      </c>
      <c r="I732" s="4" t="str">
        <f>TRIM(CLEAN(Raw_Data!H732))</f>
        <v>43698</v>
      </c>
      <c r="K732" t="str">
        <f>IF(Clean_Data!$I732="","Active","Exited")</f>
        <v>Active</v>
      </c>
      <c r="L732">
        <f ca="1">IF(Clean_Data!$K732="","",DATEDIF(Clean_Data!$K732,TODAY(),"Y"))</f>
        <v>65</v>
      </c>
      <c r="M732">
        <f>IF(Raw_Data!$L732="","",VALUE(SUBSTITUTE(SUBSTITUTE(TRIM(Raw_Data!$L732),"$",""),"k","000")))</f>
        <v>118000</v>
      </c>
    </row>
    <row r="733" spans="1:13" x14ac:dyDescent="0.3">
      <c r="A733" t="str">
        <f>IF(Raw_Data!$A733="","E"&amp;TEXT(ROW()-1,"00000"),Raw_Data!$A733)</f>
        <v>E00732</v>
      </c>
      <c r="B733" t="s">
        <v>1080</v>
      </c>
      <c r="C733" t="str">
        <f>IF(OR(PROPER(TRIM(Raw_Data!$B733))="M",PROPER(TRIM(Raw_Data!$B733))="MALE"),"Male",
IF(OR(PROPER(TRIM(Raw_Data!$B733))="F",PROPER(TRIM(Raw_Data!$B733))="FEMALE"),"Female","Unknown"))</f>
        <v>Male</v>
      </c>
      <c r="D733" t="str">
        <f>IF(TRIM(CLEAN(Raw_Data!$C733))="", "Unknown", PROPER(TRIM(Raw_Data!$C733)))</f>
        <v>San Diego</v>
      </c>
      <c r="E733" t="str">
        <f>IF(TRIM(Raw_Data!$D733)="IT","IT",PROPER(TRIM(CLEAN(Raw_Data!$D733))))</f>
        <v>Operations</v>
      </c>
      <c r="F733" t="str">
        <f>IF(OR(UPPER(TRIM(Raw_Data!E733))="COO",
UPPER(TRIM(Raw_Data!E733))="HR",
UPPER(TRIM(Raw_Data!E733))="CEO",
UPPER(TRIM(Raw_Data!E733))="CFO",
UPPER(TRIM(Raw_Data!E733))="CMO"),
UPPER(TRIM(Raw_Data!E733)),
PROPER(TRIM(CLEAN(Raw_Data!E733))))</f>
        <v>Designer</v>
      </c>
      <c r="G733" t="str">
        <f>SUBSTITUTE(PROPER(TRIM(CLEAN(Raw_Data!$F733)))," ","-")</f>
        <v>Full-Time</v>
      </c>
      <c r="H733" t="str">
        <f>PROPER(TRIM(CLEAN(Raw_Data!$G733)))</f>
        <v>Career Fairs</v>
      </c>
      <c r="I733" s="4" t="str">
        <f>TRIM(CLEAN(Raw_Data!H733))</f>
        <v>43868</v>
      </c>
      <c r="K733" t="str">
        <f>IF(Clean_Data!$I733="","Active","Exited")</f>
        <v>Exited</v>
      </c>
      <c r="L733" t="str">
        <f ca="1">IF(Clean_Data!$K733="","",DATEDIF(Clean_Data!$K733,TODAY(),"Y"))</f>
        <v/>
      </c>
      <c r="M733" t="str">
        <f>IF(Raw_Data!$L733="","",VALUE(SUBSTITUTE(SUBSTITUTE(TRIM(Raw_Data!$L733),"$",""),"k","000")))</f>
        <v/>
      </c>
    </row>
    <row r="734" spans="1:13" x14ac:dyDescent="0.3">
      <c r="A734" t="str">
        <f>IF(Raw_Data!$A734="","E"&amp;TEXT(ROW()-1,"00000"),Raw_Data!$A734)</f>
        <v>E00733</v>
      </c>
      <c r="B734" t="s">
        <v>1081</v>
      </c>
      <c r="C734" t="str">
        <f>IF(OR(PROPER(TRIM(Raw_Data!$B734))="M",PROPER(TRIM(Raw_Data!$B734))="MALE"),"Male",
IF(OR(PROPER(TRIM(Raw_Data!$B734))="F",PROPER(TRIM(Raw_Data!$B734))="FEMALE"),"Female","Unknown"))</f>
        <v>Female</v>
      </c>
      <c r="D734" t="str">
        <f>IF(TRIM(CLEAN(Raw_Data!$C734))="", "Unknown", PROPER(TRIM(Raw_Data!$C734)))</f>
        <v>Denver</v>
      </c>
      <c r="E734" t="str">
        <f>IF(TRIM(Raw_Data!$D734)="IT","IT",PROPER(TRIM(CLEAN(Raw_Data!$D734))))</f>
        <v>Marketing</v>
      </c>
      <c r="F734" t="str">
        <f>IF(OR(UPPER(TRIM(Raw_Data!E734))="COO",
UPPER(TRIM(Raw_Data!E734))="HR",
UPPER(TRIM(Raw_Data!E734))="CEO",
UPPER(TRIM(Raw_Data!E734))="CFO",
UPPER(TRIM(Raw_Data!E734))="CMO"),
UPPER(TRIM(Raw_Data!E734)),
PROPER(TRIM(CLEAN(Raw_Data!E734))))</f>
        <v>Developer</v>
      </c>
      <c r="G734" t="str">
        <f>SUBSTITUTE(PROPER(TRIM(CLEAN(Raw_Data!$F734)))," ","-")</f>
        <v>Hourly-Rate</v>
      </c>
      <c r="H734" t="str">
        <f>PROPER(TRIM(CLEAN(Raw_Data!$G734)))</f>
        <v>Career Fairs</v>
      </c>
      <c r="I734" s="4" t="str">
        <f>TRIM(CLEAN(Raw_Data!H734))</f>
        <v>41117</v>
      </c>
      <c r="K734" t="str">
        <f>IF(Clean_Data!$I734="","Active","Exited")</f>
        <v>Exited</v>
      </c>
      <c r="L734">
        <f ca="1">IF(Clean_Data!$K734="","",DATEDIF(Clean_Data!$K734,TODAY(),"Y"))</f>
        <v>30</v>
      </c>
      <c r="M734">
        <f>IF(Raw_Data!$L734="","",VALUE(SUBSTITUTE(SUBSTITUTE(TRIM(Raw_Data!$L734),"$",""),"k","000")))</f>
        <v>52259</v>
      </c>
    </row>
    <row r="735" spans="1:13" x14ac:dyDescent="0.3">
      <c r="A735" t="str">
        <f>IF(Raw_Data!$A735="","E"&amp;TEXT(ROW()-1,"00000"),Raw_Data!$A735)</f>
        <v>E00734</v>
      </c>
      <c r="B735" t="s">
        <v>1083</v>
      </c>
      <c r="C735" t="str">
        <f>IF(OR(PROPER(TRIM(Raw_Data!$B735))="M",PROPER(TRIM(Raw_Data!$B735))="MALE"),"Male",
IF(OR(PROPER(TRIM(Raw_Data!$B735))="F",PROPER(TRIM(Raw_Data!$B735))="FEMALE"),"Female","Unknown"))</f>
        <v>Unknown</v>
      </c>
      <c r="D735" t="str">
        <f>IF(TRIM(CLEAN(Raw_Data!$C735))="", "Unknown", PROPER(TRIM(Raw_Data!$C735)))</f>
        <v>Denver</v>
      </c>
      <c r="E735" t="str">
        <f>IF(TRIM(Raw_Data!$D735)="IT","IT",PROPER(TRIM(CLEAN(Raw_Data!$D735))))</f>
        <v>Logistics</v>
      </c>
      <c r="F735" t="str">
        <f>IF(OR(UPPER(TRIM(Raw_Data!E735))="COO",
UPPER(TRIM(Raw_Data!E735))="HR",
UPPER(TRIM(Raw_Data!E735))="CEO",
UPPER(TRIM(Raw_Data!E735))="CFO",
UPPER(TRIM(Raw_Data!E735))="CMO"),
UPPER(TRIM(Raw_Data!E735)),
PROPER(TRIM(CLEAN(Raw_Data!E735))))</f>
        <v>Analyst</v>
      </c>
      <c r="G735" t="str">
        <f>SUBSTITUTE(PROPER(TRIM(CLEAN(Raw_Data!$F735)))," ","-")</f>
        <v>Part-Time</v>
      </c>
      <c r="H735" t="str">
        <f>PROPER(TRIM(CLEAN(Raw_Data!$G735)))</f>
        <v/>
      </c>
      <c r="I735" s="4" t="str">
        <f>TRIM(CLEAN(Raw_Data!H735))</f>
        <v>44189</v>
      </c>
      <c r="K735" t="str">
        <f>IF(Clean_Data!$I735="","Active","Exited")</f>
        <v>Active</v>
      </c>
      <c r="L735">
        <f ca="1">IF(Clean_Data!$K735="","",DATEDIF(Clean_Data!$K735,TODAY(),"Y"))</f>
        <v>27</v>
      </c>
      <c r="M735" t="str">
        <f>IF(Raw_Data!$L735="","",VALUE(SUBSTITUTE(SUBSTITUTE(TRIM(Raw_Data!$L735),"$",""),"k","000")))</f>
        <v/>
      </c>
    </row>
    <row r="736" spans="1:13" x14ac:dyDescent="0.3">
      <c r="A736" t="str">
        <f>IF(Raw_Data!$A736="","E"&amp;TEXT(ROW()-1,"00000"),Raw_Data!$A736)</f>
        <v>E00735</v>
      </c>
      <c r="B736" t="s">
        <v>1085</v>
      </c>
      <c r="C736" t="str">
        <f>IF(OR(PROPER(TRIM(Raw_Data!$B736))="M",PROPER(TRIM(Raw_Data!$B736))="MALE"),"Male",
IF(OR(PROPER(TRIM(Raw_Data!$B736))="F",PROPER(TRIM(Raw_Data!$B736))="FEMALE"),"Female","Unknown"))</f>
        <v>Unknown</v>
      </c>
      <c r="D736" t="str">
        <f>IF(TRIM(CLEAN(Raw_Data!$C736))="", "Unknown", PROPER(TRIM(Raw_Data!$C736)))</f>
        <v>San Diego</v>
      </c>
      <c r="E736" t="str">
        <f>IF(TRIM(Raw_Data!$D736)="IT","IT",PROPER(TRIM(CLEAN(Raw_Data!$D736))))</f>
        <v>Operations</v>
      </c>
      <c r="F736" t="s">
        <v>6134</v>
      </c>
      <c r="G736" t="str">
        <f>SUBSTITUTE(PROPER(TRIM(CLEAN(Raw_Data!$F736)))," ","-")</f>
        <v>Part-Time</v>
      </c>
      <c r="H736" t="str">
        <f>PROPER(TRIM(CLEAN(Raw_Data!$G736)))</f>
        <v/>
      </c>
      <c r="I736" s="4" t="str">
        <f>TRIM(CLEAN(Raw_Data!H736))</f>
        <v>41240</v>
      </c>
      <c r="K736" t="str">
        <f>IF(Clean_Data!$I736="","Active","Exited")</f>
        <v>Exited</v>
      </c>
      <c r="L736">
        <f ca="1">IF(Clean_Data!$K736="","",DATEDIF(Clean_Data!$K736,TODAY(),"Y"))</f>
        <v>52</v>
      </c>
      <c r="M736" t="str">
        <f>IF(Raw_Data!$L736="","",VALUE(SUBSTITUTE(SUBSTITUTE(TRIM(Raw_Data!$L736),"$",""),"k","000")))</f>
        <v/>
      </c>
    </row>
    <row r="737" spans="1:13" x14ac:dyDescent="0.3">
      <c r="A737" t="str">
        <f>IF(Raw_Data!$A737="","E"&amp;TEXT(ROW()-1,"00000"),Raw_Data!$A737)</f>
        <v>E00736</v>
      </c>
      <c r="B737" t="s">
        <v>1086</v>
      </c>
      <c r="C737" t="str">
        <f>IF(OR(PROPER(TRIM(Raw_Data!$B737))="M",PROPER(TRIM(Raw_Data!$B737))="MALE"),"Male",
IF(OR(PROPER(TRIM(Raw_Data!$B737))="F",PROPER(TRIM(Raw_Data!$B737))="FEMALE"),"Female","Unknown"))</f>
        <v>Unknown</v>
      </c>
      <c r="D737" t="str">
        <f>IF(TRIM(CLEAN(Raw_Data!$C737))="", "Unknown", PROPER(TRIM(Raw_Data!$C737)))</f>
        <v>Seattle</v>
      </c>
      <c r="E737" t="str">
        <f>IF(TRIM(Raw_Data!$D737)="IT","IT",PROPER(TRIM(CLEAN(Raw_Data!$D737))))</f>
        <v>Accounting And Finance</v>
      </c>
      <c r="F737" t="str">
        <f>IF(OR(UPPER(TRIM(Raw_Data!E737))="COO",
UPPER(TRIM(Raw_Data!E737))="HR",
UPPER(TRIM(Raw_Data!E737))="CEO",
UPPER(TRIM(Raw_Data!E737))="CFO",
UPPER(TRIM(Raw_Data!E737))="CMO"),
UPPER(TRIM(Raw_Data!E737)),
PROPER(TRIM(CLEAN(Raw_Data!E737))))</f>
        <v>CEO</v>
      </c>
      <c r="G737" t="str">
        <f>SUBSTITUTE(PROPER(TRIM(CLEAN(Raw_Data!$F737)))," ","-")</f>
        <v/>
      </c>
      <c r="H737" t="str">
        <f>PROPER(TRIM(CLEAN(Raw_Data!$G737)))</f>
        <v>Career Fairs</v>
      </c>
      <c r="I737" s="4" t="str">
        <f>TRIM(CLEAN(Raw_Data!H737))</f>
        <v>42877</v>
      </c>
      <c r="K737" t="str">
        <f>IF(Clean_Data!$I737="","Active","Exited")</f>
        <v>Exited</v>
      </c>
      <c r="L737">
        <f ca="1">IF(Clean_Data!$K737="","",DATEDIF(Clean_Data!$K737,TODAY(),"Y"))</f>
        <v>56</v>
      </c>
      <c r="M737">
        <f>IF(Raw_Data!$L737="","",VALUE(SUBSTITUTE(SUBSTITUTE(TRIM(Raw_Data!$L737),"$",""),"k","000")))</f>
        <v>116026</v>
      </c>
    </row>
    <row r="738" spans="1:13" x14ac:dyDescent="0.3">
      <c r="A738" t="str">
        <f>IF(Raw_Data!$A738="","E"&amp;TEXT(ROW()-1,"00000"),Raw_Data!$A738)</f>
        <v>E00737</v>
      </c>
      <c r="B738" t="s">
        <v>1088</v>
      </c>
      <c r="C738" t="str">
        <f>IF(OR(PROPER(TRIM(Raw_Data!$B738))="M",PROPER(TRIM(Raw_Data!$B738))="MALE"),"Male",
IF(OR(PROPER(TRIM(Raw_Data!$B738))="F",PROPER(TRIM(Raw_Data!$B738))="FEMALE"),"Female","Unknown"))</f>
        <v>Female</v>
      </c>
      <c r="D738" t="str">
        <f>IF(TRIM(CLEAN(Raw_Data!$C738))="", "Unknown", PROPER(TRIM(Raw_Data!$C738)))</f>
        <v>New York</v>
      </c>
      <c r="E738" t="str">
        <f>IF(TRIM(Raw_Data!$D738)="IT","IT",PROPER(TRIM(CLEAN(Raw_Data!$D738))))</f>
        <v>Human Resources</v>
      </c>
      <c r="F738" s="2" t="str">
        <f>UPPER(LEFT(Raw_Data!E738,2))&amp;MID(PROPER(Raw_Data!E738),3,LEN(Raw_Data!E738))</f>
        <v>HR Manager</v>
      </c>
      <c r="G738" t="str">
        <f>SUBSTITUTE(PROPER(TRIM(CLEAN(Raw_Data!$F738)))," ","-")</f>
        <v>Part-Time</v>
      </c>
      <c r="H738" t="str">
        <f>PROPER(TRIM(CLEAN(Raw_Data!$G738)))</f>
        <v>Career Fairs</v>
      </c>
      <c r="I738" s="4" t="str">
        <f>TRIM(CLEAN(Raw_Data!H738))</f>
        <v>43879</v>
      </c>
      <c r="K738" t="str">
        <f>IF(Clean_Data!$I738="","Active","Exited")</f>
        <v>Active</v>
      </c>
      <c r="L738">
        <f ca="1">IF(Clean_Data!$K738="","",DATEDIF(Clean_Data!$K738,TODAY(),"Y"))</f>
        <v>20</v>
      </c>
      <c r="M738">
        <f>IF(Raw_Data!$L738="","",VALUE(SUBSTITUTE(SUBSTITUTE(TRIM(Raw_Data!$L738),"$",""),"k","000")))</f>
        <v>91916</v>
      </c>
    </row>
    <row r="739" spans="1:13" x14ac:dyDescent="0.3">
      <c r="A739" t="str">
        <f>IF(Raw_Data!$A739="","E"&amp;TEXT(ROW()-1,"00000"),Raw_Data!$A739)</f>
        <v>E00738</v>
      </c>
      <c r="B739" t="s">
        <v>1089</v>
      </c>
      <c r="C739" t="str">
        <f>IF(OR(PROPER(TRIM(Raw_Data!$B739))="M",PROPER(TRIM(Raw_Data!$B739))="MALE"),"Male",
IF(OR(PROPER(TRIM(Raw_Data!$B739))="F",PROPER(TRIM(Raw_Data!$B739))="FEMALE"),"Female","Unknown"))</f>
        <v>Female</v>
      </c>
      <c r="D739" t="str">
        <f>IF(TRIM(CLEAN(Raw_Data!$C739))="", "Unknown", PROPER(TRIM(Raw_Data!$C739)))</f>
        <v>Unknown</v>
      </c>
      <c r="E739" t="str">
        <f>IF(TRIM(Raw_Data!$D739)="IT","IT",PROPER(TRIM(CLEAN(Raw_Data!$D739))))</f>
        <v>Production</v>
      </c>
      <c r="F739" t="s">
        <v>6134</v>
      </c>
      <c r="G739" t="str">
        <f>SUBSTITUTE(PROPER(TRIM(CLEAN(Raw_Data!$F739)))," ","-")</f>
        <v>Full-Time</v>
      </c>
      <c r="H739" t="str">
        <f>PROPER(TRIM(CLEAN(Raw_Data!$G739)))</f>
        <v>Recruiting Agency</v>
      </c>
      <c r="I739" s="4" t="str">
        <f>TRIM(CLEAN(Raw_Data!H739))</f>
        <v>42231</v>
      </c>
      <c r="K739" t="str">
        <f>IF(Clean_Data!$I739="","Active","Exited")</f>
        <v>Active</v>
      </c>
      <c r="L739">
        <f ca="1">IF(Clean_Data!$K739="","",DATEDIF(Clean_Data!$K739,TODAY(),"Y"))</f>
        <v>22</v>
      </c>
      <c r="M739">
        <f>IF(Raw_Data!$L739="","",VALUE(SUBSTITUTE(SUBSTITUTE(TRIM(Raw_Data!$L739),"$",""),"k","000")))</f>
        <v>90000</v>
      </c>
    </row>
    <row r="740" spans="1:13" x14ac:dyDescent="0.3">
      <c r="A740" t="str">
        <f>IF(Raw_Data!$A740="","E"&amp;TEXT(ROW()-1,"00000"),Raw_Data!$A740)</f>
        <v>E00739</v>
      </c>
      <c r="B740" t="s">
        <v>1090</v>
      </c>
      <c r="C740" t="str">
        <f>IF(OR(PROPER(TRIM(Raw_Data!$B740))="M",PROPER(TRIM(Raw_Data!$B740))="MALE"),"Male",
IF(OR(PROPER(TRIM(Raw_Data!$B740))="F",PROPER(TRIM(Raw_Data!$B740))="FEMALE"),"Female","Unknown"))</f>
        <v>Female</v>
      </c>
      <c r="D740" t="str">
        <f>IF(TRIM(CLEAN(Raw_Data!$C740))="", "Unknown", PROPER(TRIM(Raw_Data!$C740)))</f>
        <v>New York</v>
      </c>
      <c r="E740" t="str">
        <f>IF(TRIM(Raw_Data!$D740)="IT","IT",PROPER(TRIM(CLEAN(Raw_Data!$D740))))</f>
        <v>Production</v>
      </c>
      <c r="F740" s="2" t="str">
        <f>UPPER(LEFT(Raw_Data!E740,2))&amp;MID(PROPER(Raw_Data!E740),3,LEN(Raw_Data!E740))</f>
        <v>HR Manager</v>
      </c>
      <c r="G740" t="str">
        <f>SUBSTITUTE(PROPER(TRIM(CLEAN(Raw_Data!$F740)))," ","-")</f>
        <v>Part-Time</v>
      </c>
      <c r="H740" t="str">
        <f>PROPER(TRIM(CLEAN(Raw_Data!$G740)))</f>
        <v/>
      </c>
      <c r="I740" s="4" t="str">
        <f>TRIM(CLEAN(Raw_Data!H740))</f>
        <v>40622</v>
      </c>
      <c r="K740" t="str">
        <f>IF(Clean_Data!$I740="","Active","Exited")</f>
        <v>Active</v>
      </c>
      <c r="L740">
        <f ca="1">IF(Clean_Data!$K740="","",DATEDIF(Clean_Data!$K740,TODAY(),"Y"))</f>
        <v>43</v>
      </c>
      <c r="M740">
        <f>IF(Raw_Data!$L740="","",VALUE(SUBSTITUTE(SUBSTITUTE(TRIM(Raw_Data!$L740),"$",""),"k","000")))</f>
        <v>69000</v>
      </c>
    </row>
    <row r="741" spans="1:13" x14ac:dyDescent="0.3">
      <c r="A741" t="str">
        <f>IF(Raw_Data!$A741="","E"&amp;TEXT(ROW()-1,"00000"),Raw_Data!$A741)</f>
        <v>E00740</v>
      </c>
      <c r="B741" t="s">
        <v>1091</v>
      </c>
      <c r="C741" t="str">
        <f>IF(OR(PROPER(TRIM(Raw_Data!$B741))="M",PROPER(TRIM(Raw_Data!$B741))="MALE"),"Male",
IF(OR(PROPER(TRIM(Raw_Data!$B741))="F",PROPER(TRIM(Raw_Data!$B741))="FEMALE"),"Female","Unknown"))</f>
        <v>Female</v>
      </c>
      <c r="D741" t="str">
        <f>IF(TRIM(CLEAN(Raw_Data!$C741))="", "Unknown", PROPER(TRIM(Raw_Data!$C741)))</f>
        <v>Unknown</v>
      </c>
      <c r="E741" t="str">
        <f>IF(TRIM(Raw_Data!$D741)="IT","IT",PROPER(TRIM(CLEAN(Raw_Data!$D741))))</f>
        <v/>
      </c>
      <c r="F741" t="str">
        <f>IF(OR(UPPER(TRIM(Raw_Data!E741))="COO",
UPPER(TRIM(Raw_Data!E741))="HR",
UPPER(TRIM(Raw_Data!E741))="CEO",
UPPER(TRIM(Raw_Data!E741))="CFO",
UPPER(TRIM(Raw_Data!E741))="CMO"),
UPPER(TRIM(Raw_Data!E741)),
PROPER(TRIM(CLEAN(Raw_Data!E741))))</f>
        <v>CFO</v>
      </c>
      <c r="G741" t="str">
        <f>SUBSTITUTE(PROPER(TRIM(CLEAN(Raw_Data!$F741)))," ","-")</f>
        <v/>
      </c>
      <c r="H741" t="str">
        <f>PROPER(TRIM(CLEAN(Raw_Data!$G741)))</f>
        <v/>
      </c>
      <c r="I741" s="4" t="str">
        <f>TRIM(CLEAN(Raw_Data!H741))</f>
        <v>N/A</v>
      </c>
      <c r="K741" t="str">
        <f>IF(Clean_Data!$I741="","Active","Exited")</f>
        <v>Exited</v>
      </c>
      <c r="L741">
        <f ca="1">IF(Clean_Data!$K741="","",DATEDIF(Clean_Data!$K741,TODAY(),"Y"))</f>
        <v>46</v>
      </c>
      <c r="M741">
        <f>IF(Raw_Data!$L741="","",VALUE(SUBSTITUTE(SUBSTITUTE(TRIM(Raw_Data!$L741),"$",""),"k","000")))</f>
        <v>34000</v>
      </c>
    </row>
    <row r="742" spans="1:13" x14ac:dyDescent="0.3">
      <c r="A742" t="str">
        <f>IF(Raw_Data!$A742="","E"&amp;TEXT(ROW()-1,"00000"),Raw_Data!$A742)</f>
        <v>E00741</v>
      </c>
      <c r="B742" t="s">
        <v>1092</v>
      </c>
      <c r="C742" t="str">
        <f>IF(OR(PROPER(TRIM(Raw_Data!$B742))="M",PROPER(TRIM(Raw_Data!$B742))="MALE"),"Male",
IF(OR(PROPER(TRIM(Raw_Data!$B742))="F",PROPER(TRIM(Raw_Data!$B742))="FEMALE"),"Female","Unknown"))</f>
        <v>Female</v>
      </c>
      <c r="D742" t="str">
        <f>IF(TRIM(CLEAN(Raw_Data!$C742))="", "Unknown", PROPER(TRIM(Raw_Data!$C742)))</f>
        <v>Denver</v>
      </c>
      <c r="E742" t="str">
        <f>IF(TRIM(Raw_Data!$D742)="IT","IT",PROPER(TRIM(CLEAN(Raw_Data!$D742))))</f>
        <v/>
      </c>
      <c r="F742" t="str">
        <f>IF(OR(UPPER(TRIM(Raw_Data!E742))="COO",
UPPER(TRIM(Raw_Data!E742))="HR",
UPPER(TRIM(Raw_Data!E742))="CEO",
UPPER(TRIM(Raw_Data!E742))="CFO",
UPPER(TRIM(Raw_Data!E742))="CMO"),
UPPER(TRIM(Raw_Data!E742)),
PROPER(TRIM(CLEAN(Raw_Data!E742))))</f>
        <v>Engineer</v>
      </c>
      <c r="G742" t="str">
        <f>SUBSTITUTE(PROPER(TRIM(CLEAN(Raw_Data!$F742)))," ","-")</f>
        <v>Hourly-Rate</v>
      </c>
      <c r="H742" t="str">
        <f>PROPER(TRIM(CLEAN(Raw_Data!$G742)))</f>
        <v>Job Boards</v>
      </c>
      <c r="I742" s="4" t="str">
        <f>TRIM(CLEAN(Raw_Data!H742))</f>
        <v>43190</v>
      </c>
      <c r="K742" t="str">
        <f>IF(Clean_Data!$I742="","Active","Exited")</f>
        <v>Exited</v>
      </c>
      <c r="L742">
        <f ca="1">IF(Clean_Data!$K742="","",DATEDIF(Clean_Data!$K742,TODAY(),"Y"))</f>
        <v>65</v>
      </c>
      <c r="M742">
        <f>IF(Raw_Data!$L742="","",VALUE(SUBSTITUTE(SUBSTITUTE(TRIM(Raw_Data!$L742),"$",""),"k","000")))</f>
        <v>49000</v>
      </c>
    </row>
    <row r="743" spans="1:13" x14ac:dyDescent="0.3">
      <c r="A743" t="str">
        <f>IF(Raw_Data!$A743="","E"&amp;TEXT(ROW()-1,"00000"),Raw_Data!$A743)</f>
        <v>E00742</v>
      </c>
      <c r="B743" t="s">
        <v>1094</v>
      </c>
      <c r="C743" t="str">
        <f>IF(OR(PROPER(TRIM(Raw_Data!$B743))="M",PROPER(TRIM(Raw_Data!$B743))="MALE"),"Male",
IF(OR(PROPER(TRIM(Raw_Data!$B743))="F",PROPER(TRIM(Raw_Data!$B743))="FEMALE"),"Female","Unknown"))</f>
        <v>Male</v>
      </c>
      <c r="D743" t="str">
        <f>IF(TRIM(CLEAN(Raw_Data!$C743))="", "Unknown", PROPER(TRIM(Raw_Data!$C743)))</f>
        <v>New York</v>
      </c>
      <c r="E743" t="str">
        <f>IF(TRIM(Raw_Data!$D743)="IT","IT",PROPER(TRIM(CLEAN(Raw_Data!$D743))))</f>
        <v/>
      </c>
      <c r="F743" t="str">
        <f>IF(OR(UPPER(TRIM(Raw_Data!E743))="COO",
UPPER(TRIM(Raw_Data!E743))="HR",
UPPER(TRIM(Raw_Data!E743))="CEO",
UPPER(TRIM(Raw_Data!E743))="CFO",
UPPER(TRIM(Raw_Data!E743))="CMO"),
UPPER(TRIM(Raw_Data!E743)),
PROPER(TRIM(CLEAN(Raw_Data!E743))))</f>
        <v>Copywriter</v>
      </c>
      <c r="G743" t="str">
        <f>SUBSTITUTE(PROPER(TRIM(CLEAN(Raw_Data!$F743)))," ","-")</f>
        <v>Full-Time</v>
      </c>
      <c r="H743" t="str">
        <f>PROPER(TRIM(CLEAN(Raw_Data!$G743)))</f>
        <v>Career Fairs</v>
      </c>
      <c r="I743" s="4" t="str">
        <f>TRIM(CLEAN(Raw_Data!H743))</f>
        <v>39928</v>
      </c>
      <c r="K743" t="str">
        <f>IF(Clean_Data!$I743="","Active","Exited")</f>
        <v>Exited</v>
      </c>
      <c r="L743">
        <f ca="1">IF(Clean_Data!$K743="","",DATEDIF(Clean_Data!$K743,TODAY(),"Y"))</f>
        <v>51</v>
      </c>
      <c r="M743" t="str">
        <f>IF(Raw_Data!$L743="","",VALUE(SUBSTITUTE(SUBSTITUTE(TRIM(Raw_Data!$L743),"$",""),"k","000")))</f>
        <v/>
      </c>
    </row>
    <row r="744" spans="1:13" x14ac:dyDescent="0.3">
      <c r="A744" t="str">
        <f>IF(Raw_Data!$A744="","E"&amp;TEXT(ROW()-1,"00000"),Raw_Data!$A744)</f>
        <v>E00743</v>
      </c>
      <c r="B744" t="s">
        <v>1096</v>
      </c>
      <c r="C744" t="str">
        <f>IF(OR(PROPER(TRIM(Raw_Data!$B744))="M",PROPER(TRIM(Raw_Data!$B744))="MALE"),"Male",
IF(OR(PROPER(TRIM(Raw_Data!$B744))="F",PROPER(TRIM(Raw_Data!$B744))="FEMALE"),"Female","Unknown"))</f>
        <v>Male</v>
      </c>
      <c r="D744" t="str">
        <f>IF(TRIM(CLEAN(Raw_Data!$C744))="", "Unknown", PROPER(TRIM(Raw_Data!$C744)))</f>
        <v>Unknown</v>
      </c>
      <c r="E744" t="str">
        <f>IF(TRIM(Raw_Data!$D744)="IT","IT",PROPER(TRIM(CLEAN(Raw_Data!$D744))))</f>
        <v>IT</v>
      </c>
      <c r="F744" t="str">
        <f>IF(OR(UPPER(TRIM(Raw_Data!E744))="COO",
UPPER(TRIM(Raw_Data!E744))="HR",
UPPER(TRIM(Raw_Data!E744))="CEO",
UPPER(TRIM(Raw_Data!E744))="CFO",
UPPER(TRIM(Raw_Data!E744))="CMO"),
UPPER(TRIM(Raw_Data!E744)),
PROPER(TRIM(CLEAN(Raw_Data!E744))))</f>
        <v>Sales Executive</v>
      </c>
      <c r="G744" t="str">
        <f>SUBSTITUTE(PROPER(TRIM(CLEAN(Raw_Data!$F744)))," ","-")</f>
        <v/>
      </c>
      <c r="H744" t="str">
        <f>PROPER(TRIM(CLEAN(Raw_Data!$G744)))</f>
        <v>Career Fairs</v>
      </c>
      <c r="I744" s="4" t="str">
        <f>TRIM(CLEAN(Raw_Data!H744))</f>
        <v>40947</v>
      </c>
      <c r="K744" t="str">
        <f>IF(Clean_Data!$I744="","Active","Exited")</f>
        <v>Active</v>
      </c>
      <c r="L744">
        <f ca="1">IF(Clean_Data!$K744="","",DATEDIF(Clean_Data!$K744,TODAY(),"Y"))</f>
        <v>66</v>
      </c>
      <c r="M744">
        <f>IF(Raw_Data!$L744="","",VALUE(SUBSTITUTE(SUBSTITUTE(TRIM(Raw_Data!$L744),"$",""),"k","000")))</f>
        <v>30967</v>
      </c>
    </row>
    <row r="745" spans="1:13" x14ac:dyDescent="0.3">
      <c r="A745" t="str">
        <f>IF(Raw_Data!$A745="","E"&amp;TEXT(ROW()-1,"00000"),Raw_Data!$A745)</f>
        <v>E00744</v>
      </c>
      <c r="B745" t="s">
        <v>1098</v>
      </c>
      <c r="C745" t="str">
        <f>IF(OR(PROPER(TRIM(Raw_Data!$B745))="M",PROPER(TRIM(Raw_Data!$B745))="MALE"),"Male",
IF(OR(PROPER(TRIM(Raw_Data!$B745))="F",PROPER(TRIM(Raw_Data!$B745))="FEMALE"),"Female","Unknown"))</f>
        <v>Female</v>
      </c>
      <c r="D745" t="str">
        <f>IF(TRIM(CLEAN(Raw_Data!$C745))="", "Unknown", PROPER(TRIM(Raw_Data!$C745)))</f>
        <v>New York</v>
      </c>
      <c r="E745" t="str">
        <f>IF(TRIM(Raw_Data!$D745)="IT","IT",PROPER(TRIM(CLEAN(Raw_Data!$D745))))</f>
        <v/>
      </c>
      <c r="F745" t="s">
        <v>6134</v>
      </c>
      <c r="G745" t="str">
        <f>SUBSTITUTE(PROPER(TRIM(CLEAN(Raw_Data!$F745)))," ","-")</f>
        <v>Full-Time</v>
      </c>
      <c r="H745" t="str">
        <f>PROPER(TRIM(CLEAN(Raw_Data!$G745)))</f>
        <v>Job Boards</v>
      </c>
      <c r="I745" s="4" t="str">
        <f>TRIM(CLEAN(Raw_Data!H745))</f>
        <v>43409</v>
      </c>
      <c r="K745" t="str">
        <f>IF(Clean_Data!$I745="","Active","Exited")</f>
        <v>Active</v>
      </c>
      <c r="L745">
        <f ca="1">IF(Clean_Data!$K745="","",DATEDIF(Clean_Data!$K745,TODAY(),"Y"))</f>
        <v>57</v>
      </c>
      <c r="M745">
        <f>IF(Raw_Data!$L745="","",VALUE(SUBSTITUTE(SUBSTITUTE(TRIM(Raw_Data!$L745),"$",""),"k","000")))</f>
        <v>111995</v>
      </c>
    </row>
    <row r="746" spans="1:13" x14ac:dyDescent="0.3">
      <c r="A746" t="str">
        <f>IF(Raw_Data!$A746="","E"&amp;TEXT(ROW()-1,"00000"),Raw_Data!$A746)</f>
        <v>E00745</v>
      </c>
      <c r="B746" t="s">
        <v>1099</v>
      </c>
      <c r="C746" t="str">
        <f>IF(OR(PROPER(TRIM(Raw_Data!$B746))="M",PROPER(TRIM(Raw_Data!$B746))="MALE"),"Male",
IF(OR(PROPER(TRIM(Raw_Data!$B746))="F",PROPER(TRIM(Raw_Data!$B746))="FEMALE"),"Female","Unknown"))</f>
        <v>Female</v>
      </c>
      <c r="D746" t="str">
        <f>IF(TRIM(CLEAN(Raw_Data!$C746))="", "Unknown", PROPER(TRIM(Raw_Data!$C746)))</f>
        <v>Seattle</v>
      </c>
      <c r="E746" t="str">
        <f>IF(TRIM(Raw_Data!$D746)="IT","IT",PROPER(TRIM(CLEAN(Raw_Data!$D746))))</f>
        <v>Operations</v>
      </c>
      <c r="F746" t="str">
        <f>IF(OR(UPPER(TRIM(Raw_Data!E746))="COO",
UPPER(TRIM(Raw_Data!E746))="HR",
UPPER(TRIM(Raw_Data!E746))="CEO",
UPPER(TRIM(Raw_Data!E746))="CFO",
UPPER(TRIM(Raw_Data!E746))="CMO"),
UPPER(TRIM(Raw_Data!E746)),
PROPER(TRIM(CLEAN(Raw_Data!E746))))</f>
        <v>CMO</v>
      </c>
      <c r="G746" t="str">
        <f>SUBSTITUTE(PROPER(TRIM(CLEAN(Raw_Data!$F746)))," ","-")</f>
        <v/>
      </c>
      <c r="H746" t="str">
        <f>PROPER(TRIM(CLEAN(Raw_Data!$G746)))</f>
        <v>Recruiting Agency</v>
      </c>
      <c r="I746" s="4" t="str">
        <f>TRIM(CLEAN(Raw_Data!H746))</f>
        <v>39826</v>
      </c>
      <c r="K746" t="str">
        <f>IF(Clean_Data!$I746="","Active","Exited")</f>
        <v>Active</v>
      </c>
      <c r="L746">
        <f ca="1">IF(Clean_Data!$K746="","",DATEDIF(Clean_Data!$K746,TODAY(),"Y"))</f>
        <v>65</v>
      </c>
      <c r="M746" t="str">
        <f>IF(Raw_Data!$L746="","",VALUE(SUBSTITUTE(SUBSTITUTE(TRIM(Raw_Data!$L746),"$",""),"k","000")))</f>
        <v/>
      </c>
    </row>
    <row r="747" spans="1:13" x14ac:dyDescent="0.3">
      <c r="A747" t="str">
        <f>IF(Raw_Data!$A747="","E"&amp;TEXT(ROW()-1,"00000"),Raw_Data!$A747)</f>
        <v>E00746</v>
      </c>
      <c r="B747" t="s">
        <v>1100</v>
      </c>
      <c r="C747" t="str">
        <f>IF(OR(PROPER(TRIM(Raw_Data!$B747))="M",PROPER(TRIM(Raw_Data!$B747))="MALE"),"Male",
IF(OR(PROPER(TRIM(Raw_Data!$B747))="F",PROPER(TRIM(Raw_Data!$B747))="FEMALE"),"Female","Unknown"))</f>
        <v>Male</v>
      </c>
      <c r="D747" t="str">
        <f>IF(TRIM(CLEAN(Raw_Data!$C747))="", "Unknown", PROPER(TRIM(Raw_Data!$C747)))</f>
        <v>New York</v>
      </c>
      <c r="E747" t="str">
        <f>IF(TRIM(Raw_Data!$D747)="IT","IT",PROPER(TRIM(CLEAN(Raw_Data!$D747))))</f>
        <v>Logistics</v>
      </c>
      <c r="F747" t="str">
        <f>IF(OR(UPPER(TRIM(Raw_Data!E747))="COO",
UPPER(TRIM(Raw_Data!E747))="HR",
UPPER(TRIM(Raw_Data!E747))="CEO",
UPPER(TRIM(Raw_Data!E747))="CFO",
UPPER(TRIM(Raw_Data!E747))="CMO"),
UPPER(TRIM(Raw_Data!E747)),
PROPER(TRIM(CLEAN(Raw_Data!E747))))</f>
        <v>Accountant</v>
      </c>
      <c r="G747" t="str">
        <f>SUBSTITUTE(PROPER(TRIM(CLEAN(Raw_Data!$F747)))," ","-")</f>
        <v>Part-Time</v>
      </c>
      <c r="H747" t="str">
        <f>PROPER(TRIM(CLEAN(Raw_Data!$G747)))</f>
        <v>Career Fairs</v>
      </c>
      <c r="I747" s="4" t="str">
        <f>TRIM(CLEAN(Raw_Data!H747))</f>
        <v>43819</v>
      </c>
      <c r="K747" t="str">
        <f>IF(Clean_Data!$I747="","Active","Exited")</f>
        <v>Active</v>
      </c>
      <c r="L747" t="str">
        <f ca="1">IF(Clean_Data!$K747="","",DATEDIF(Clean_Data!$K747,TODAY(),"Y"))</f>
        <v/>
      </c>
      <c r="M747">
        <f>IF(Raw_Data!$L747="","",VALUE(SUBSTITUTE(SUBSTITUTE(TRIM(Raw_Data!$L747),"$",""),"k","000")))</f>
        <v>60731</v>
      </c>
    </row>
    <row r="748" spans="1:13" x14ac:dyDescent="0.3">
      <c r="A748" t="str">
        <f>IF(Raw_Data!$A748="","E"&amp;TEXT(ROW()-1,"00000"),Raw_Data!$A748)</f>
        <v>E00747</v>
      </c>
      <c r="B748" t="s">
        <v>1102</v>
      </c>
      <c r="C748" t="str">
        <f>IF(OR(PROPER(TRIM(Raw_Data!$B748))="M",PROPER(TRIM(Raw_Data!$B748))="MALE"),"Male",
IF(OR(PROPER(TRIM(Raw_Data!$B748))="F",PROPER(TRIM(Raw_Data!$B748))="FEMALE"),"Female","Unknown"))</f>
        <v>Male</v>
      </c>
      <c r="D748" t="str">
        <f>IF(TRIM(CLEAN(Raw_Data!$C748))="", "Unknown", PROPER(TRIM(Raw_Data!$C748)))</f>
        <v>Austin</v>
      </c>
      <c r="E748" t="str">
        <f>IF(TRIM(Raw_Data!$D748)="IT","IT",PROPER(TRIM(CLEAN(Raw_Data!$D748))))</f>
        <v>Marketing</v>
      </c>
      <c r="F748" t="str">
        <f>IF(OR(UPPER(TRIM(Raw_Data!E748))="COO",
UPPER(TRIM(Raw_Data!E748))="HR",
UPPER(TRIM(Raw_Data!E748))="CEO",
UPPER(TRIM(Raw_Data!E748))="CFO",
UPPER(TRIM(Raw_Data!E748))="CMO"),
UPPER(TRIM(Raw_Data!E748)),
PROPER(TRIM(CLEAN(Raw_Data!E748))))</f>
        <v>Designer</v>
      </c>
      <c r="G748" t="str">
        <f>SUBSTITUTE(PROPER(TRIM(CLEAN(Raw_Data!$F748)))," ","-")</f>
        <v>Hourly-Rate</v>
      </c>
      <c r="H748" t="str">
        <f>PROPER(TRIM(CLEAN(Raw_Data!$G748)))</f>
        <v>Job Boards</v>
      </c>
      <c r="I748" s="4" t="str">
        <f>TRIM(CLEAN(Raw_Data!H748))</f>
        <v>43441</v>
      </c>
      <c r="K748" t="str">
        <f>IF(Clean_Data!$I748="","Active","Exited")</f>
        <v>Active</v>
      </c>
      <c r="L748">
        <f ca="1">IF(Clean_Data!$K748="","",DATEDIF(Clean_Data!$K748,TODAY(),"Y"))</f>
        <v>39</v>
      </c>
      <c r="M748">
        <f>IF(Raw_Data!$L748="","",VALUE(SUBSTITUTE(SUBSTITUTE(TRIM(Raw_Data!$L748),"$",""),"k","000")))</f>
        <v>57139</v>
      </c>
    </row>
    <row r="749" spans="1:13" x14ac:dyDescent="0.3">
      <c r="A749" t="str">
        <f>IF(Raw_Data!$A749="","E"&amp;TEXT(ROW()-1,"00000"),Raw_Data!$A749)</f>
        <v>E00748</v>
      </c>
      <c r="B749" t="s">
        <v>1103</v>
      </c>
      <c r="C749" t="str">
        <f>IF(OR(PROPER(TRIM(Raw_Data!$B749))="M",PROPER(TRIM(Raw_Data!$B749))="MALE"),"Male",
IF(OR(PROPER(TRIM(Raw_Data!$B749))="F",PROPER(TRIM(Raw_Data!$B749))="FEMALE"),"Female","Unknown"))</f>
        <v>Female</v>
      </c>
      <c r="D749" t="str">
        <f>IF(TRIM(CLEAN(Raw_Data!$C749))="", "Unknown", PROPER(TRIM(Raw_Data!$C749)))</f>
        <v>Seattle</v>
      </c>
      <c r="E749" t="str">
        <f>IF(TRIM(Raw_Data!$D749)="IT","IT",PROPER(TRIM(CLEAN(Raw_Data!$D749))))</f>
        <v>Legal</v>
      </c>
      <c r="F749" t="str">
        <f>IF(OR(UPPER(TRIM(Raw_Data!E749))="COO",
UPPER(TRIM(Raw_Data!E749))="HR",
UPPER(TRIM(Raw_Data!E749))="CEO",
UPPER(TRIM(Raw_Data!E749))="CFO",
UPPER(TRIM(Raw_Data!E749))="CMO"),
UPPER(TRIM(Raw_Data!E749)),
PROPER(TRIM(CLEAN(Raw_Data!E749))))</f>
        <v>CEO</v>
      </c>
      <c r="G749" t="str">
        <f>SUBSTITUTE(PROPER(TRIM(CLEAN(Raw_Data!$F749)))," ","-")</f>
        <v>Full-Time</v>
      </c>
      <c r="H749" t="str">
        <f>PROPER(TRIM(CLEAN(Raw_Data!$G749)))</f>
        <v/>
      </c>
      <c r="I749" s="4" t="str">
        <f>TRIM(CLEAN(Raw_Data!H749))</f>
        <v>42537</v>
      </c>
      <c r="K749" t="str">
        <f>IF(Clean_Data!$I749="","Active","Exited")</f>
        <v>Active</v>
      </c>
      <c r="L749">
        <f ca="1">IF(Clean_Data!$K749="","",DATEDIF(Clean_Data!$K749,TODAY(),"Y"))</f>
        <v>25</v>
      </c>
      <c r="M749">
        <f>IF(Raw_Data!$L749="","",VALUE(SUBSTITUTE(SUBSTITUTE(TRIM(Raw_Data!$L749),"$",""),"k","000")))</f>
        <v>87143</v>
      </c>
    </row>
    <row r="750" spans="1:13" x14ac:dyDescent="0.3">
      <c r="A750" t="str">
        <f>IF(Raw_Data!$A750="","E"&amp;TEXT(ROW()-1,"00000"),Raw_Data!$A750)</f>
        <v>E00749</v>
      </c>
      <c r="B750" t="s">
        <v>1104</v>
      </c>
      <c r="C750" t="str">
        <f>IF(OR(PROPER(TRIM(Raw_Data!$B750))="M",PROPER(TRIM(Raw_Data!$B750))="MALE"),"Male",
IF(OR(PROPER(TRIM(Raw_Data!$B750))="F",PROPER(TRIM(Raw_Data!$B750))="FEMALE"),"Female","Unknown"))</f>
        <v>Male</v>
      </c>
      <c r="D750" t="str">
        <f>IF(TRIM(CLEAN(Raw_Data!$C750))="", "Unknown", PROPER(TRIM(Raw_Data!$C750)))</f>
        <v>San Diego</v>
      </c>
      <c r="E750" t="str">
        <f>IF(TRIM(Raw_Data!$D750)="IT","IT",PROPER(TRIM(CLEAN(Raw_Data!$D750))))</f>
        <v>Sales</v>
      </c>
      <c r="F750" t="str">
        <f>IF(OR(UPPER(TRIM(Raw_Data!E750))="COO",
UPPER(TRIM(Raw_Data!E750))="HR",
UPPER(TRIM(Raw_Data!E750))="CEO",
UPPER(TRIM(Raw_Data!E750))="CFO",
UPPER(TRIM(Raw_Data!E750))="CMO"),
UPPER(TRIM(Raw_Data!E750)),
PROPER(TRIM(CLEAN(Raw_Data!E750))))</f>
        <v>Copywriter</v>
      </c>
      <c r="G750" t="str">
        <f>SUBSTITUTE(PROPER(TRIM(CLEAN(Raw_Data!$F750)))," ","-")</f>
        <v/>
      </c>
      <c r="H750" t="str">
        <f>PROPER(TRIM(CLEAN(Raw_Data!$G750)))</f>
        <v>Internal Referral</v>
      </c>
      <c r="I750" s="4" t="str">
        <f>TRIM(CLEAN(Raw_Data!H750))</f>
        <v>42480</v>
      </c>
      <c r="K750" t="str">
        <f>IF(Clean_Data!$I750="","Active","Exited")</f>
        <v>Exited</v>
      </c>
      <c r="L750">
        <f ca="1">IF(Clean_Data!$K750="","",DATEDIF(Clean_Data!$K750,TODAY(),"Y"))</f>
        <v>60</v>
      </c>
      <c r="M750">
        <f>IF(Raw_Data!$L750="","",VALUE(SUBSTITUTE(SUBSTITUTE(TRIM(Raw_Data!$L750),"$",""),"k","000")))</f>
        <v>100696</v>
      </c>
    </row>
    <row r="751" spans="1:13" x14ac:dyDescent="0.3">
      <c r="A751" t="str">
        <f>IF(Raw_Data!$A751="","E"&amp;TEXT(ROW()-1,"00000"),Raw_Data!$A751)</f>
        <v>E00750</v>
      </c>
      <c r="B751" t="s">
        <v>1105</v>
      </c>
      <c r="C751" t="str">
        <f>IF(OR(PROPER(TRIM(Raw_Data!$B751))="M",PROPER(TRIM(Raw_Data!$B751))="MALE"),"Male",
IF(OR(PROPER(TRIM(Raw_Data!$B751))="F",PROPER(TRIM(Raw_Data!$B751))="FEMALE"),"Female","Unknown"))</f>
        <v>Unknown</v>
      </c>
      <c r="D751" t="str">
        <f>IF(TRIM(CLEAN(Raw_Data!$C751))="", "Unknown", PROPER(TRIM(Raw_Data!$C751)))</f>
        <v>Denver</v>
      </c>
      <c r="E751" t="str">
        <f>IF(TRIM(Raw_Data!$D751)="IT","IT",PROPER(TRIM(CLEAN(Raw_Data!$D751))))</f>
        <v>Human Resources</v>
      </c>
      <c r="F751" t="str">
        <f>IF(OR(UPPER(TRIM(Raw_Data!E751))="COO",
UPPER(TRIM(Raw_Data!E751))="HR",
UPPER(TRIM(Raw_Data!E751))="CEO",
UPPER(TRIM(Raw_Data!E751))="CFO",
UPPER(TRIM(Raw_Data!E751))="CMO"),
UPPER(TRIM(Raw_Data!E751)),
PROPER(TRIM(CLEAN(Raw_Data!E751))))</f>
        <v>Marketing Manager</v>
      </c>
      <c r="G751" t="str">
        <f>SUBSTITUTE(PROPER(TRIM(CLEAN(Raw_Data!$F751)))," ","-")</f>
        <v>Full-Time</v>
      </c>
      <c r="H751" t="str">
        <f>PROPER(TRIM(CLEAN(Raw_Data!$G751)))</f>
        <v>Career Fairs</v>
      </c>
      <c r="I751" s="4" t="str">
        <f>TRIM(CLEAN(Raw_Data!H751))</f>
        <v>N/A</v>
      </c>
      <c r="K751" t="str">
        <f>IF(Clean_Data!$I751="","Active","Exited")</f>
        <v>Exited</v>
      </c>
      <c r="L751">
        <f ca="1">IF(Clean_Data!$K751="","",DATEDIF(Clean_Data!$K751,TODAY(),"Y"))</f>
        <v>30</v>
      </c>
      <c r="M751" t="str">
        <f>IF(Raw_Data!$L751="","",VALUE(SUBSTITUTE(SUBSTITUTE(TRIM(Raw_Data!$L751),"$",""),"k","000")))</f>
        <v/>
      </c>
    </row>
    <row r="752" spans="1:13" x14ac:dyDescent="0.3">
      <c r="A752" t="str">
        <f>IF(Raw_Data!$A752="","E"&amp;TEXT(ROW()-1,"00000"),Raw_Data!$A752)</f>
        <v>E00751</v>
      </c>
      <c r="B752" t="s">
        <v>1107</v>
      </c>
      <c r="C752" t="str">
        <f>IF(OR(PROPER(TRIM(Raw_Data!$B752))="M",PROPER(TRIM(Raw_Data!$B752))="MALE"),"Male",
IF(OR(PROPER(TRIM(Raw_Data!$B752))="F",PROPER(TRIM(Raw_Data!$B752))="FEMALE"),"Female","Unknown"))</f>
        <v>Female</v>
      </c>
      <c r="D752" t="str">
        <f>IF(TRIM(CLEAN(Raw_Data!$C752))="", "Unknown", PROPER(TRIM(Raw_Data!$C752)))</f>
        <v>Seattle</v>
      </c>
      <c r="E752" t="str">
        <f>IF(TRIM(Raw_Data!$D752)="IT","IT",PROPER(TRIM(CLEAN(Raw_Data!$D752))))</f>
        <v>IT</v>
      </c>
      <c r="F752" t="str">
        <f>IF(OR(UPPER(TRIM(Raw_Data!E752))="COO",
UPPER(TRIM(Raw_Data!E752))="HR",
UPPER(TRIM(Raw_Data!E752))="CEO",
UPPER(TRIM(Raw_Data!E752))="CFO",
UPPER(TRIM(Raw_Data!E752))="CMO"),
UPPER(TRIM(Raw_Data!E752)),
PROPER(TRIM(CLEAN(Raw_Data!E752))))</f>
        <v>Copywriter</v>
      </c>
      <c r="G752" t="str">
        <f>SUBSTITUTE(PROPER(TRIM(CLEAN(Raw_Data!$F752)))," ","-")</f>
        <v>Hourly-Rate</v>
      </c>
      <c r="H752" t="str">
        <f>PROPER(TRIM(CLEAN(Raw_Data!$G752)))</f>
        <v>Job Boards</v>
      </c>
      <c r="I752" s="4" t="str">
        <f>TRIM(CLEAN(Raw_Data!H752))</f>
        <v>43755</v>
      </c>
      <c r="K752" t="str">
        <f>IF(Clean_Data!$I752="","Active","Exited")</f>
        <v>Active</v>
      </c>
      <c r="L752">
        <f ca="1">IF(Clean_Data!$K752="","",DATEDIF(Clean_Data!$K752,TODAY(),"Y"))</f>
        <v>58</v>
      </c>
      <c r="M752" t="str">
        <f>IF(Raw_Data!$L752="","",VALUE(SUBSTITUTE(SUBSTITUTE(TRIM(Raw_Data!$L752),"$",""),"k","000")))</f>
        <v/>
      </c>
    </row>
    <row r="753" spans="1:13" x14ac:dyDescent="0.3">
      <c r="A753" t="str">
        <f>IF(Raw_Data!$A753="","E"&amp;TEXT(ROW()-1,"00000"),Raw_Data!$A753)</f>
        <v>E00752</v>
      </c>
      <c r="B753" t="s">
        <v>1109</v>
      </c>
      <c r="C753" t="str">
        <f>IF(OR(PROPER(TRIM(Raw_Data!$B753))="M",PROPER(TRIM(Raw_Data!$B753))="MALE"),"Male",
IF(OR(PROPER(TRIM(Raw_Data!$B753))="F",PROPER(TRIM(Raw_Data!$B753))="FEMALE"),"Female","Unknown"))</f>
        <v>Female</v>
      </c>
      <c r="D753" t="str">
        <f>IF(TRIM(CLEAN(Raw_Data!$C753))="", "Unknown", PROPER(TRIM(Raw_Data!$C753)))</f>
        <v>New York</v>
      </c>
      <c r="E753" t="str">
        <f>IF(TRIM(Raw_Data!$D753)="IT","IT",PROPER(TRIM(CLEAN(Raw_Data!$D753))))</f>
        <v>Operations</v>
      </c>
      <c r="F753" t="str">
        <f>IF(OR(UPPER(TRIM(Raw_Data!E753))="COO",
UPPER(TRIM(Raw_Data!E753))="HR",
UPPER(TRIM(Raw_Data!E753))="CEO",
UPPER(TRIM(Raw_Data!E753))="CFO",
UPPER(TRIM(Raw_Data!E753))="CMO"),
UPPER(TRIM(Raw_Data!E753)),
PROPER(TRIM(CLEAN(Raw_Data!E753))))</f>
        <v>Developer</v>
      </c>
      <c r="G753" t="str">
        <f>SUBSTITUTE(PROPER(TRIM(CLEAN(Raw_Data!$F753)))," ","-")</f>
        <v>Hourly-Rate</v>
      </c>
      <c r="H753" t="str">
        <f>PROPER(TRIM(CLEAN(Raw_Data!$G753)))</f>
        <v>Job Boards</v>
      </c>
      <c r="I753" s="4" t="str">
        <f>TRIM(CLEAN(Raw_Data!H753))</f>
        <v>41459</v>
      </c>
      <c r="K753" t="str">
        <f>IF(Clean_Data!$I753="","Active","Exited")</f>
        <v>Active</v>
      </c>
      <c r="L753">
        <f ca="1">IF(Clean_Data!$K753="","",DATEDIF(Clean_Data!$K753,TODAY(),"Y"))</f>
        <v>43</v>
      </c>
      <c r="M753">
        <f>IF(Raw_Data!$L753="","",VALUE(SUBSTITUTE(SUBSTITUTE(TRIM(Raw_Data!$L753),"$",""),"k","000")))</f>
        <v>83809</v>
      </c>
    </row>
    <row r="754" spans="1:13" x14ac:dyDescent="0.3">
      <c r="A754" t="str">
        <f>IF(Raw_Data!$A754="","E"&amp;TEXT(ROW()-1,"00000"),Raw_Data!$A754)</f>
        <v>E00753</v>
      </c>
      <c r="B754" t="s">
        <v>1110</v>
      </c>
      <c r="C754" t="str">
        <f>IF(OR(PROPER(TRIM(Raw_Data!$B754))="M",PROPER(TRIM(Raw_Data!$B754))="MALE"),"Male",
IF(OR(PROPER(TRIM(Raw_Data!$B754))="F",PROPER(TRIM(Raw_Data!$B754))="FEMALE"),"Female","Unknown"))</f>
        <v>Male</v>
      </c>
      <c r="D754" t="str">
        <f>IF(TRIM(CLEAN(Raw_Data!$C754))="", "Unknown", PROPER(TRIM(Raw_Data!$C754)))</f>
        <v>Austin</v>
      </c>
      <c r="E754" t="str">
        <f>IF(TRIM(Raw_Data!$D754)="IT","IT",PROPER(TRIM(CLEAN(Raw_Data!$D754))))</f>
        <v/>
      </c>
      <c r="F754" t="str">
        <f>IF(OR(UPPER(TRIM(Raw_Data!E754))="COO",
UPPER(TRIM(Raw_Data!E754))="HR",
UPPER(TRIM(Raw_Data!E754))="CEO",
UPPER(TRIM(Raw_Data!E754))="CFO",
UPPER(TRIM(Raw_Data!E754))="CMO"),
UPPER(TRIM(Raw_Data!E754)),
PROPER(TRIM(CLEAN(Raw_Data!E754))))</f>
        <v>CEO</v>
      </c>
      <c r="G754" t="str">
        <f>SUBSTITUTE(PROPER(TRIM(CLEAN(Raw_Data!$F754)))," ","-")</f>
        <v>Part-Time</v>
      </c>
      <c r="H754" t="str">
        <f>PROPER(TRIM(CLEAN(Raw_Data!$G754)))</f>
        <v>Career Fairs</v>
      </c>
      <c r="I754" s="4" t="str">
        <f>TRIM(CLEAN(Raw_Data!H754))</f>
        <v>39861</v>
      </c>
      <c r="K754" t="str">
        <f>IF(Clean_Data!$I754="","Active","Exited")</f>
        <v>Active</v>
      </c>
      <c r="L754">
        <f ca="1">IF(Clean_Data!$K754="","",DATEDIF(Clean_Data!$K754,TODAY(),"Y"))</f>
        <v>48</v>
      </c>
      <c r="M754" t="str">
        <f>IF(Raw_Data!$L754="","",VALUE(SUBSTITUTE(SUBSTITUTE(TRIM(Raw_Data!$L754),"$",""),"k","000")))</f>
        <v/>
      </c>
    </row>
    <row r="755" spans="1:13" x14ac:dyDescent="0.3">
      <c r="A755" t="str">
        <f>IF(Raw_Data!$A755="","E"&amp;TEXT(ROW()-1,"00000"),Raw_Data!$A755)</f>
        <v>E00754</v>
      </c>
      <c r="B755" t="s">
        <v>1111</v>
      </c>
      <c r="C755" t="str">
        <f>IF(OR(PROPER(TRIM(Raw_Data!$B755))="M",PROPER(TRIM(Raw_Data!$B755))="MALE"),"Male",
IF(OR(PROPER(TRIM(Raw_Data!$B755))="F",PROPER(TRIM(Raw_Data!$B755))="FEMALE"),"Female","Unknown"))</f>
        <v>Male</v>
      </c>
      <c r="D755" t="str">
        <f>IF(TRIM(CLEAN(Raw_Data!$C755))="", "Unknown", PROPER(TRIM(Raw_Data!$C755)))</f>
        <v>Austin</v>
      </c>
      <c r="E755" t="str">
        <f>IF(TRIM(Raw_Data!$D755)="IT","IT",PROPER(TRIM(CLEAN(Raw_Data!$D755))))</f>
        <v>Marketing</v>
      </c>
      <c r="F755" t="s">
        <v>6134</v>
      </c>
      <c r="G755" t="str">
        <f>SUBSTITUTE(PROPER(TRIM(CLEAN(Raw_Data!$F755)))," ","-")</f>
        <v/>
      </c>
      <c r="H755" t="str">
        <f>PROPER(TRIM(CLEAN(Raw_Data!$G755)))</f>
        <v/>
      </c>
      <c r="I755" s="4" t="str">
        <f>TRIM(CLEAN(Raw_Data!H755))</f>
        <v>40877</v>
      </c>
      <c r="K755" t="str">
        <f>IF(Clean_Data!$I755="","Active","Exited")</f>
        <v>Exited</v>
      </c>
      <c r="L755">
        <f ca="1">IF(Clean_Data!$K755="","",DATEDIF(Clean_Data!$K755,TODAY(),"Y"))</f>
        <v>36</v>
      </c>
      <c r="M755">
        <f>IF(Raw_Data!$L755="","",VALUE(SUBSTITUTE(SUBSTITUTE(TRIM(Raw_Data!$L755),"$",""),"k","000")))</f>
        <v>54432</v>
      </c>
    </row>
    <row r="756" spans="1:13" x14ac:dyDescent="0.3">
      <c r="A756" t="str">
        <f>IF(Raw_Data!$A756="","E"&amp;TEXT(ROW()-1,"00000"),Raw_Data!$A756)</f>
        <v>E00755</v>
      </c>
      <c r="B756" t="s">
        <v>1112</v>
      </c>
      <c r="C756" t="str">
        <f>IF(OR(PROPER(TRIM(Raw_Data!$B756))="M",PROPER(TRIM(Raw_Data!$B756))="MALE"),"Male",
IF(OR(PROPER(TRIM(Raw_Data!$B756))="F",PROPER(TRIM(Raw_Data!$B756))="FEMALE"),"Female","Unknown"))</f>
        <v>Female</v>
      </c>
      <c r="D756" t="str">
        <f>IF(TRIM(CLEAN(Raw_Data!$C756))="", "Unknown", PROPER(TRIM(Raw_Data!$C756)))</f>
        <v>Miami</v>
      </c>
      <c r="E756" t="str">
        <f>IF(TRIM(Raw_Data!$D756)="IT","IT",PROPER(TRIM(CLEAN(Raw_Data!$D756))))</f>
        <v>Accounting And Finance</v>
      </c>
      <c r="F756" t="s">
        <v>6134</v>
      </c>
      <c r="G756" t="str">
        <f>SUBSTITUTE(PROPER(TRIM(CLEAN(Raw_Data!$F756)))," ","-")</f>
        <v>Part-Time</v>
      </c>
      <c r="H756" t="str">
        <f>PROPER(TRIM(CLEAN(Raw_Data!$G756)))</f>
        <v>Career Fairs</v>
      </c>
      <c r="I756" s="4" t="str">
        <f>TRIM(CLEAN(Raw_Data!H756))</f>
        <v>40868</v>
      </c>
      <c r="K756" t="str">
        <f>IF(Clean_Data!$I756="","Active","Exited")</f>
        <v>Exited</v>
      </c>
      <c r="L756">
        <f ca="1">IF(Clean_Data!$K756="","",DATEDIF(Clean_Data!$K756,TODAY(),"Y"))</f>
        <v>33</v>
      </c>
      <c r="M756">
        <f>IF(Raw_Data!$L756="","",VALUE(SUBSTITUTE(SUBSTITUTE(TRIM(Raw_Data!$L756),"$",""),"k","000")))</f>
        <v>102595</v>
      </c>
    </row>
    <row r="757" spans="1:13" x14ac:dyDescent="0.3">
      <c r="A757" t="str">
        <f>IF(Raw_Data!$A757="","E"&amp;TEXT(ROW()-1,"00000"),Raw_Data!$A757)</f>
        <v>E00756</v>
      </c>
      <c r="B757" t="s">
        <v>1114</v>
      </c>
      <c r="C757" t="str">
        <f>IF(OR(PROPER(TRIM(Raw_Data!$B757))="M",PROPER(TRIM(Raw_Data!$B757))="MALE"),"Male",
IF(OR(PROPER(TRIM(Raw_Data!$B757))="F",PROPER(TRIM(Raw_Data!$B757))="FEMALE"),"Female","Unknown"))</f>
        <v>Male</v>
      </c>
      <c r="D757" t="str">
        <f>IF(TRIM(CLEAN(Raw_Data!$C757))="", "Unknown", PROPER(TRIM(Raw_Data!$C757)))</f>
        <v>Unknown</v>
      </c>
      <c r="E757" t="str">
        <f>IF(TRIM(Raw_Data!$D757)="IT","IT",PROPER(TRIM(CLEAN(Raw_Data!$D757))))</f>
        <v>Administrative</v>
      </c>
      <c r="F757" t="s">
        <v>6134</v>
      </c>
      <c r="G757" t="str">
        <f>SUBSTITUTE(PROPER(TRIM(CLEAN(Raw_Data!$F757)))," ","-")</f>
        <v>Hourly-Rate</v>
      </c>
      <c r="H757" t="str">
        <f>PROPER(TRIM(CLEAN(Raw_Data!$G757)))</f>
        <v/>
      </c>
      <c r="I757" s="4" t="str">
        <f>TRIM(CLEAN(Raw_Data!H757))</f>
        <v>40845</v>
      </c>
      <c r="K757" t="str">
        <f>IF(Clean_Data!$I757="","Active","Exited")</f>
        <v>Active</v>
      </c>
      <c r="L757">
        <f ca="1">IF(Clean_Data!$K757="","",DATEDIF(Clean_Data!$K757,TODAY(),"Y"))</f>
        <v>58</v>
      </c>
      <c r="M757">
        <f>IF(Raw_Data!$L757="","",VALUE(SUBSTITUTE(SUBSTITUTE(TRIM(Raw_Data!$L757),"$",""),"k","000")))</f>
        <v>98433</v>
      </c>
    </row>
    <row r="758" spans="1:13" x14ac:dyDescent="0.3">
      <c r="A758" t="str">
        <f>IF(Raw_Data!$A758="","E"&amp;TEXT(ROW()-1,"00000"),Raw_Data!$A758)</f>
        <v>E00757</v>
      </c>
      <c r="B758" t="s">
        <v>1115</v>
      </c>
      <c r="C758" t="str">
        <f>IF(OR(PROPER(TRIM(Raw_Data!$B758))="M",PROPER(TRIM(Raw_Data!$B758))="MALE"),"Male",
IF(OR(PROPER(TRIM(Raw_Data!$B758))="F",PROPER(TRIM(Raw_Data!$B758))="FEMALE"),"Female","Unknown"))</f>
        <v>Female</v>
      </c>
      <c r="D758" t="str">
        <f>IF(TRIM(CLEAN(Raw_Data!$C758))="", "Unknown", PROPER(TRIM(Raw_Data!$C758)))</f>
        <v>New York</v>
      </c>
      <c r="E758" t="str">
        <f>IF(TRIM(Raw_Data!$D758)="IT","IT",PROPER(TRIM(CLEAN(Raw_Data!$D758))))</f>
        <v>IT</v>
      </c>
      <c r="F758" t="str">
        <f>IF(OR(UPPER(TRIM(Raw_Data!E758))="COO",
UPPER(TRIM(Raw_Data!E758))="HR",
UPPER(TRIM(Raw_Data!E758))="CEO",
UPPER(TRIM(Raw_Data!E758))="CFO",
UPPER(TRIM(Raw_Data!E758))="CMO"),
UPPER(TRIM(Raw_Data!E758)),
PROPER(TRIM(CLEAN(Raw_Data!E758))))</f>
        <v>Marketing Manager</v>
      </c>
      <c r="G758" t="str">
        <f>SUBSTITUTE(PROPER(TRIM(CLEAN(Raw_Data!$F758)))," ","-")</f>
        <v>Full-Time</v>
      </c>
      <c r="H758" t="str">
        <f>PROPER(TRIM(CLEAN(Raw_Data!$G758)))</f>
        <v>Career Fairs</v>
      </c>
      <c r="I758" s="4" t="str">
        <f>TRIM(CLEAN(Raw_Data!H758))</f>
        <v>41734</v>
      </c>
      <c r="K758" t="str">
        <f>IF(Clean_Data!$I758="","Active","Exited")</f>
        <v>Exited</v>
      </c>
      <c r="L758">
        <f ca="1">IF(Clean_Data!$K758="","",DATEDIF(Clean_Data!$K758,TODAY(),"Y"))</f>
        <v>58</v>
      </c>
      <c r="M758">
        <f>IF(Raw_Data!$L758="","",VALUE(SUBSTITUTE(SUBSTITUTE(TRIM(Raw_Data!$L758),"$",""),"k","000")))</f>
        <v>102332</v>
      </c>
    </row>
    <row r="759" spans="1:13" x14ac:dyDescent="0.3">
      <c r="A759" t="str">
        <f>IF(Raw_Data!$A759="","E"&amp;TEXT(ROW()-1,"00000"),Raw_Data!$A759)</f>
        <v>E00758</v>
      </c>
      <c r="B759" t="s">
        <v>1116</v>
      </c>
      <c r="C759" t="str">
        <f>IF(OR(PROPER(TRIM(Raw_Data!$B759))="M",PROPER(TRIM(Raw_Data!$B759))="MALE"),"Male",
IF(OR(PROPER(TRIM(Raw_Data!$B759))="F",PROPER(TRIM(Raw_Data!$B759))="FEMALE"),"Female","Unknown"))</f>
        <v>Unknown</v>
      </c>
      <c r="D759" t="str">
        <f>IF(TRIM(CLEAN(Raw_Data!$C759))="", "Unknown", PROPER(TRIM(Raw_Data!$C759)))</f>
        <v>Unknown</v>
      </c>
      <c r="E759" t="str">
        <f>IF(TRIM(Raw_Data!$D759)="IT","IT",PROPER(TRIM(CLEAN(Raw_Data!$D759))))</f>
        <v>Customer Service</v>
      </c>
      <c r="F759" t="s">
        <v>6134</v>
      </c>
      <c r="G759" t="str">
        <f>SUBSTITUTE(PROPER(TRIM(CLEAN(Raw_Data!$F759)))," ","-")</f>
        <v>Full-Time</v>
      </c>
      <c r="H759" t="str">
        <f>PROPER(TRIM(CLEAN(Raw_Data!$G759)))</f>
        <v>Recruiting Agency</v>
      </c>
      <c r="I759" s="4" t="str">
        <f>TRIM(CLEAN(Raw_Data!H759))</f>
        <v>42493</v>
      </c>
      <c r="K759" t="str">
        <f>IF(Clean_Data!$I759="","Active","Exited")</f>
        <v>Exited</v>
      </c>
      <c r="L759">
        <f ca="1">IF(Clean_Data!$K759="","",DATEDIF(Clean_Data!$K759,TODAY(),"Y"))</f>
        <v>58</v>
      </c>
      <c r="M759" t="str">
        <f>IF(Raw_Data!$L759="","",VALUE(SUBSTITUTE(SUBSTITUTE(TRIM(Raw_Data!$L759),"$",""),"k","000")))</f>
        <v/>
      </c>
    </row>
    <row r="760" spans="1:13" x14ac:dyDescent="0.3">
      <c r="A760" t="str">
        <f>IF(Raw_Data!$A760="","E"&amp;TEXT(ROW()-1,"00000"),Raw_Data!$A760)</f>
        <v>E00759</v>
      </c>
      <c r="B760" t="s">
        <v>1118</v>
      </c>
      <c r="C760" t="str">
        <f>IF(OR(PROPER(TRIM(Raw_Data!$B760))="M",PROPER(TRIM(Raw_Data!$B760))="MALE"),"Male",
IF(OR(PROPER(TRIM(Raw_Data!$B760))="F",PROPER(TRIM(Raw_Data!$B760))="FEMALE"),"Female","Unknown"))</f>
        <v>Female</v>
      </c>
      <c r="D760" t="str">
        <f>IF(TRIM(CLEAN(Raw_Data!$C760))="", "Unknown", PROPER(TRIM(Raw_Data!$C760)))</f>
        <v>Unknown</v>
      </c>
      <c r="E760" t="str">
        <f>IF(TRIM(Raw_Data!$D760)="IT","IT",PROPER(TRIM(CLEAN(Raw_Data!$D760))))</f>
        <v>Administrative</v>
      </c>
      <c r="F760" t="s">
        <v>6134</v>
      </c>
      <c r="G760" t="str">
        <f>SUBSTITUTE(PROPER(TRIM(CLEAN(Raw_Data!$F760)))," ","-")</f>
        <v>Full-Time</v>
      </c>
      <c r="H760" t="str">
        <f>PROPER(TRIM(CLEAN(Raw_Data!$G760)))</f>
        <v>Job Boards</v>
      </c>
      <c r="I760" s="4" t="str">
        <f>TRIM(CLEAN(Raw_Data!H760))</f>
        <v>42297</v>
      </c>
      <c r="K760" t="str">
        <f>IF(Clean_Data!$I760="","Active","Exited")</f>
        <v>Exited</v>
      </c>
      <c r="L760">
        <f ca="1">IF(Clean_Data!$K760="","",DATEDIF(Clean_Data!$K760,TODAY(),"Y"))</f>
        <v>51</v>
      </c>
      <c r="M760">
        <f>IF(Raw_Data!$L760="","",VALUE(SUBSTITUTE(SUBSTITUTE(TRIM(Raw_Data!$L760),"$",""),"k","000")))</f>
        <v>90000</v>
      </c>
    </row>
    <row r="761" spans="1:13" x14ac:dyDescent="0.3">
      <c r="A761" t="str">
        <f>IF(Raw_Data!$A761="","E"&amp;TEXT(ROW()-1,"00000"),Raw_Data!$A761)</f>
        <v>E00760</v>
      </c>
      <c r="B761" t="s">
        <v>1119</v>
      </c>
      <c r="C761" t="str">
        <f>IF(OR(PROPER(TRIM(Raw_Data!$B761))="M",PROPER(TRIM(Raw_Data!$B761))="MALE"),"Male",
IF(OR(PROPER(TRIM(Raw_Data!$B761))="F",PROPER(TRIM(Raw_Data!$B761))="FEMALE"),"Female","Unknown"))</f>
        <v>Female</v>
      </c>
      <c r="D761" t="str">
        <f>IF(TRIM(CLEAN(Raw_Data!$C761))="", "Unknown", PROPER(TRIM(Raw_Data!$C761)))</f>
        <v>Denver</v>
      </c>
      <c r="E761" t="str">
        <f>IF(TRIM(Raw_Data!$D761)="IT","IT",PROPER(TRIM(CLEAN(Raw_Data!$D761))))</f>
        <v>IT</v>
      </c>
      <c r="F761" t="s">
        <v>6134</v>
      </c>
      <c r="G761" t="str">
        <f>SUBSTITUTE(PROPER(TRIM(CLEAN(Raw_Data!$F761)))," ","-")</f>
        <v/>
      </c>
      <c r="H761" t="str">
        <f>PROPER(TRIM(CLEAN(Raw_Data!$G761)))</f>
        <v>Job Boards</v>
      </c>
      <c r="I761" s="4" t="str">
        <f>TRIM(CLEAN(Raw_Data!H761))</f>
        <v>40927</v>
      </c>
      <c r="K761" t="str">
        <f>IF(Clean_Data!$I761="","Active","Exited")</f>
        <v>Active</v>
      </c>
      <c r="L761">
        <f ca="1">IF(Clean_Data!$K761="","",DATEDIF(Clean_Data!$K761,TODAY(),"Y"))</f>
        <v>26</v>
      </c>
      <c r="M761" t="str">
        <f>IF(Raw_Data!$L761="","",VALUE(SUBSTITUTE(SUBSTITUTE(TRIM(Raw_Data!$L761),"$",""),"k","000")))</f>
        <v/>
      </c>
    </row>
    <row r="762" spans="1:13" x14ac:dyDescent="0.3">
      <c r="A762" t="str">
        <f>IF(Raw_Data!$A762="","E"&amp;TEXT(ROW()-1,"00000"),Raw_Data!$A762)</f>
        <v>E00761</v>
      </c>
      <c r="B762" t="s">
        <v>1121</v>
      </c>
      <c r="C762" t="str">
        <f>IF(OR(PROPER(TRIM(Raw_Data!$B762))="M",PROPER(TRIM(Raw_Data!$B762))="MALE"),"Male",
IF(OR(PROPER(TRIM(Raw_Data!$B762))="F",PROPER(TRIM(Raw_Data!$B762))="FEMALE"),"Female","Unknown"))</f>
        <v>Female</v>
      </c>
      <c r="D762" t="str">
        <f>IF(TRIM(CLEAN(Raw_Data!$C762))="", "Unknown", PROPER(TRIM(Raw_Data!$C762)))</f>
        <v>Miami</v>
      </c>
      <c r="E762" t="str">
        <f>IF(TRIM(Raw_Data!$D762)="IT","IT",PROPER(TRIM(CLEAN(Raw_Data!$D762))))</f>
        <v/>
      </c>
      <c r="F762" t="str">
        <f>IF(OR(UPPER(TRIM(Raw_Data!E762))="COO",
UPPER(TRIM(Raw_Data!E762))="HR",
UPPER(TRIM(Raw_Data!E762))="CEO",
UPPER(TRIM(Raw_Data!E762))="CFO",
UPPER(TRIM(Raw_Data!E762))="CMO"),
UPPER(TRIM(Raw_Data!E762)),
PROPER(TRIM(CLEAN(Raw_Data!E762))))</f>
        <v>Developer</v>
      </c>
      <c r="G762" t="str">
        <f>SUBSTITUTE(PROPER(TRIM(CLEAN(Raw_Data!$F762)))," ","-")</f>
        <v>Full-Time</v>
      </c>
      <c r="H762" t="str">
        <f>PROPER(TRIM(CLEAN(Raw_Data!$G762)))</f>
        <v>Organic</v>
      </c>
      <c r="I762" s="4" t="str">
        <f>TRIM(CLEAN(Raw_Data!H762))</f>
        <v>39958</v>
      </c>
      <c r="K762" t="str">
        <f>IF(Clean_Data!$I762="","Active","Exited")</f>
        <v>Active</v>
      </c>
      <c r="L762">
        <f ca="1">IF(Clean_Data!$K762="","",DATEDIF(Clean_Data!$K762,TODAY(),"Y"))</f>
        <v>62</v>
      </c>
      <c r="M762" t="str">
        <f>IF(Raw_Data!$L762="","",VALUE(SUBSTITUTE(SUBSTITUTE(TRIM(Raw_Data!$L762),"$",""),"k","000")))</f>
        <v/>
      </c>
    </row>
    <row r="763" spans="1:13" x14ac:dyDescent="0.3">
      <c r="A763" t="str">
        <f>IF(Raw_Data!$A763="","E"&amp;TEXT(ROW()-1,"00000"),Raw_Data!$A763)</f>
        <v>E00762</v>
      </c>
      <c r="B763" t="s">
        <v>1122</v>
      </c>
      <c r="C763" t="str">
        <f>IF(OR(PROPER(TRIM(Raw_Data!$B763))="M",PROPER(TRIM(Raw_Data!$B763))="MALE"),"Male",
IF(OR(PROPER(TRIM(Raw_Data!$B763))="F",PROPER(TRIM(Raw_Data!$B763))="FEMALE"),"Female","Unknown"))</f>
        <v>Male</v>
      </c>
      <c r="D763" t="str">
        <f>IF(TRIM(CLEAN(Raw_Data!$C763))="", "Unknown", PROPER(TRIM(Raw_Data!$C763)))</f>
        <v>Seattle</v>
      </c>
      <c r="E763" t="str">
        <f>IF(TRIM(Raw_Data!$D763)="IT","IT",PROPER(TRIM(CLEAN(Raw_Data!$D763))))</f>
        <v>Administrative</v>
      </c>
      <c r="F763" t="str">
        <f>IF(OR(UPPER(TRIM(Raw_Data!E763))="COO",
UPPER(TRIM(Raw_Data!E763))="HR",
UPPER(TRIM(Raw_Data!E763))="CEO",
UPPER(TRIM(Raw_Data!E763))="CFO",
UPPER(TRIM(Raw_Data!E763))="CMO"),
UPPER(TRIM(Raw_Data!E763)),
PROPER(TRIM(CLEAN(Raw_Data!E763))))</f>
        <v>Engineer</v>
      </c>
      <c r="G763" t="str">
        <f>SUBSTITUTE(PROPER(TRIM(CLEAN(Raw_Data!$F763)))," ","-")</f>
        <v>Full-Time</v>
      </c>
      <c r="H763" t="str">
        <f>PROPER(TRIM(CLEAN(Raw_Data!$G763)))</f>
        <v>Job Boards</v>
      </c>
      <c r="I763" s="4" t="str">
        <f>TRIM(CLEAN(Raw_Data!H763))</f>
        <v>42247</v>
      </c>
      <c r="K763" t="str">
        <f>IF(Clean_Data!$I763="","Active","Exited")</f>
        <v>Exited</v>
      </c>
      <c r="L763">
        <f ca="1">IF(Clean_Data!$K763="","",DATEDIF(Clean_Data!$K763,TODAY(),"Y"))</f>
        <v>58</v>
      </c>
      <c r="M763">
        <f>IF(Raw_Data!$L763="","",VALUE(SUBSTITUTE(SUBSTITUTE(TRIM(Raw_Data!$L763),"$",""),"k","000")))</f>
        <v>32201</v>
      </c>
    </row>
    <row r="764" spans="1:13" x14ac:dyDescent="0.3">
      <c r="A764" t="str">
        <f>IF(Raw_Data!$A764="","E"&amp;TEXT(ROW()-1,"00000"),Raw_Data!$A764)</f>
        <v>E00763</v>
      </c>
      <c r="B764" t="s">
        <v>1123</v>
      </c>
      <c r="C764" t="str">
        <f>IF(OR(PROPER(TRIM(Raw_Data!$B764))="M",PROPER(TRIM(Raw_Data!$B764))="MALE"),"Male",
IF(OR(PROPER(TRIM(Raw_Data!$B764))="F",PROPER(TRIM(Raw_Data!$B764))="FEMALE"),"Female","Unknown"))</f>
        <v>Female</v>
      </c>
      <c r="D764" t="str">
        <f>IF(TRIM(CLEAN(Raw_Data!$C764))="", "Unknown", PROPER(TRIM(Raw_Data!$C764)))</f>
        <v>San Diego</v>
      </c>
      <c r="E764" t="str">
        <f>IF(TRIM(Raw_Data!$D764)="IT","IT",PROPER(TRIM(CLEAN(Raw_Data!$D764))))</f>
        <v>IT</v>
      </c>
      <c r="F764" t="str">
        <f>IF(OR(UPPER(TRIM(Raw_Data!E764))="COO",
UPPER(TRIM(Raw_Data!E764))="HR",
UPPER(TRIM(Raw_Data!E764))="CEO",
UPPER(TRIM(Raw_Data!E764))="CFO",
UPPER(TRIM(Raw_Data!E764))="CMO"),
UPPER(TRIM(Raw_Data!E764)),
PROPER(TRIM(CLEAN(Raw_Data!E764))))</f>
        <v>CFO</v>
      </c>
      <c r="G764" t="str">
        <f>SUBSTITUTE(PROPER(TRIM(CLEAN(Raw_Data!$F764)))," ","-")</f>
        <v/>
      </c>
      <c r="H764" t="str">
        <f>PROPER(TRIM(CLEAN(Raw_Data!$G764)))</f>
        <v>Job Boards</v>
      </c>
      <c r="I764" s="4" t="str">
        <f>TRIM(CLEAN(Raw_Data!H764))</f>
        <v>42460</v>
      </c>
      <c r="K764" t="str">
        <f>IF(Clean_Data!$I764="","Active","Exited")</f>
        <v>Exited</v>
      </c>
      <c r="L764">
        <f ca="1">IF(Clean_Data!$K764="","",DATEDIF(Clean_Data!$K764,TODAY(),"Y"))</f>
        <v>63</v>
      </c>
      <c r="M764">
        <f>IF(Raw_Data!$L764="","",VALUE(SUBSTITUTE(SUBSTITUTE(TRIM(Raw_Data!$L764),"$",""),"k","000")))</f>
        <v>118613</v>
      </c>
    </row>
    <row r="765" spans="1:13" x14ac:dyDescent="0.3">
      <c r="A765" t="str">
        <f>IF(Raw_Data!$A765="","E"&amp;TEXT(ROW()-1,"00000"),Raw_Data!$A765)</f>
        <v>E00764</v>
      </c>
      <c r="B765" t="s">
        <v>1124</v>
      </c>
      <c r="C765" t="str">
        <f>IF(OR(PROPER(TRIM(Raw_Data!$B765))="M",PROPER(TRIM(Raw_Data!$B765))="MALE"),"Male",
IF(OR(PROPER(TRIM(Raw_Data!$B765))="F",PROPER(TRIM(Raw_Data!$B765))="FEMALE"),"Female","Unknown"))</f>
        <v>Unknown</v>
      </c>
      <c r="D765" t="str">
        <f>IF(TRIM(CLEAN(Raw_Data!$C765))="", "Unknown", PROPER(TRIM(Raw_Data!$C765)))</f>
        <v>New York</v>
      </c>
      <c r="E765" t="str">
        <f>IF(TRIM(Raw_Data!$D765)="IT","IT",PROPER(TRIM(CLEAN(Raw_Data!$D765))))</f>
        <v>Human Resources</v>
      </c>
      <c r="F765" t="str">
        <f>IF(OR(UPPER(TRIM(Raw_Data!E765))="COO",
UPPER(TRIM(Raw_Data!E765))="HR",
UPPER(TRIM(Raw_Data!E765))="CEO",
UPPER(TRIM(Raw_Data!E765))="CFO",
UPPER(TRIM(Raw_Data!E765))="CMO"),
UPPER(TRIM(Raw_Data!E765)),
PROPER(TRIM(CLEAN(Raw_Data!E765))))</f>
        <v>Designer</v>
      </c>
      <c r="G765" t="str">
        <f>SUBSTITUTE(PROPER(TRIM(CLEAN(Raw_Data!$F765)))," ","-")</f>
        <v>Full-Time</v>
      </c>
      <c r="H765" t="str">
        <f>PROPER(TRIM(CLEAN(Raw_Data!$G765)))</f>
        <v>Career Fairs</v>
      </c>
      <c r="I765" s="4" t="str">
        <f>TRIM(CLEAN(Raw_Data!H765))</f>
        <v>40494</v>
      </c>
      <c r="K765" t="str">
        <f>IF(Clean_Data!$I765="","Active","Exited")</f>
        <v>Active</v>
      </c>
      <c r="L765">
        <f ca="1">IF(Clean_Data!$K765="","",DATEDIF(Clean_Data!$K765,TODAY(),"Y"))</f>
        <v>25</v>
      </c>
      <c r="M765">
        <f>IF(Raw_Data!$L765="","",VALUE(SUBSTITUTE(SUBSTITUTE(TRIM(Raw_Data!$L765),"$",""),"k","000")))</f>
        <v>63785</v>
      </c>
    </row>
    <row r="766" spans="1:13" x14ac:dyDescent="0.3">
      <c r="A766" t="str">
        <f>IF(Raw_Data!$A766="","E"&amp;TEXT(ROW()-1,"00000"),Raw_Data!$A766)</f>
        <v>E00765</v>
      </c>
      <c r="B766" t="s">
        <v>1125</v>
      </c>
      <c r="C766" t="str">
        <f>IF(OR(PROPER(TRIM(Raw_Data!$B766))="M",PROPER(TRIM(Raw_Data!$B766))="MALE"),"Male",
IF(OR(PROPER(TRIM(Raw_Data!$B766))="F",PROPER(TRIM(Raw_Data!$B766))="FEMALE"),"Female","Unknown"))</f>
        <v>Male</v>
      </c>
      <c r="D766" t="str">
        <f>IF(TRIM(CLEAN(Raw_Data!$C766))="", "Unknown", PROPER(TRIM(Raw_Data!$C766)))</f>
        <v>Unknown</v>
      </c>
      <c r="E766" t="str">
        <f>IF(TRIM(Raw_Data!$D766)="IT","IT",PROPER(TRIM(CLEAN(Raw_Data!$D766))))</f>
        <v>Logistics</v>
      </c>
      <c r="F766" t="str">
        <f>IF(OR(UPPER(TRIM(Raw_Data!E766))="COO",
UPPER(TRIM(Raw_Data!E766))="HR",
UPPER(TRIM(Raw_Data!E766))="CEO",
UPPER(TRIM(Raw_Data!E766))="CFO",
UPPER(TRIM(Raw_Data!E766))="CMO"),
UPPER(TRIM(Raw_Data!E766)),
PROPER(TRIM(CLEAN(Raw_Data!E766))))</f>
        <v>Copywriter</v>
      </c>
      <c r="G766" t="str">
        <f>SUBSTITUTE(PROPER(TRIM(CLEAN(Raw_Data!$F766)))," ","-")</f>
        <v>Part-Time</v>
      </c>
      <c r="H766" t="str">
        <f>PROPER(TRIM(CLEAN(Raw_Data!$G766)))</f>
        <v>Career Fairs</v>
      </c>
      <c r="I766" s="4" t="str">
        <f>TRIM(CLEAN(Raw_Data!H766))</f>
        <v>40498</v>
      </c>
      <c r="K766" t="str">
        <f>IF(Clean_Data!$I766="","Active","Exited")</f>
        <v>Exited</v>
      </c>
      <c r="L766">
        <f ca="1">IF(Clean_Data!$K766="","",DATEDIF(Clean_Data!$K766,TODAY(),"Y"))</f>
        <v>38</v>
      </c>
      <c r="M766">
        <f>IF(Raw_Data!$L766="","",VALUE(SUBSTITUTE(SUBSTITUTE(TRIM(Raw_Data!$L766),"$",""),"k","000")))</f>
        <v>41533</v>
      </c>
    </row>
    <row r="767" spans="1:13" x14ac:dyDescent="0.3">
      <c r="A767" t="str">
        <f>IF(Raw_Data!$A767="","E"&amp;TEXT(ROW()-1,"00000"),Raw_Data!$A767)</f>
        <v>E00766</v>
      </c>
      <c r="B767" t="s">
        <v>1127</v>
      </c>
      <c r="C767" t="str">
        <f>IF(OR(PROPER(TRIM(Raw_Data!$B767))="M",PROPER(TRIM(Raw_Data!$B767))="MALE"),"Male",
IF(OR(PROPER(TRIM(Raw_Data!$B767))="F",PROPER(TRIM(Raw_Data!$B767))="FEMALE"),"Female","Unknown"))</f>
        <v>Unknown</v>
      </c>
      <c r="D767" t="str">
        <f>IF(TRIM(CLEAN(Raw_Data!$C767))="", "Unknown", PROPER(TRIM(Raw_Data!$C767)))</f>
        <v>Denver</v>
      </c>
      <c r="E767" t="str">
        <f>IF(TRIM(Raw_Data!$D767)="IT","IT",PROPER(TRIM(CLEAN(Raw_Data!$D767))))</f>
        <v>IT</v>
      </c>
      <c r="F767" t="str">
        <f>IF(OR(UPPER(TRIM(Raw_Data!E767))="COO",
UPPER(TRIM(Raw_Data!E767))="HR",
UPPER(TRIM(Raw_Data!E767))="CEO",
UPPER(TRIM(Raw_Data!E767))="CFO",
UPPER(TRIM(Raw_Data!E767))="CMO"),
UPPER(TRIM(Raw_Data!E767)),
PROPER(TRIM(CLEAN(Raw_Data!E767))))</f>
        <v>Accountant</v>
      </c>
      <c r="G767" t="str">
        <f>SUBSTITUTE(PROPER(TRIM(CLEAN(Raw_Data!$F767)))," ","-")</f>
        <v>Part-Time</v>
      </c>
      <c r="H767" t="str">
        <f>PROPER(TRIM(CLEAN(Raw_Data!$G767)))</f>
        <v>Job Boards</v>
      </c>
      <c r="I767" s="4" t="str">
        <f>TRIM(CLEAN(Raw_Data!H767))</f>
        <v>41368</v>
      </c>
      <c r="K767" t="str">
        <f>IF(Clean_Data!$I767="","Active","Exited")</f>
        <v>Exited</v>
      </c>
      <c r="L767">
        <f ca="1">IF(Clean_Data!$K767="","",DATEDIF(Clean_Data!$K767,TODAY(),"Y"))</f>
        <v>65</v>
      </c>
      <c r="M767">
        <f>IF(Raw_Data!$L767="","",VALUE(SUBSTITUTE(SUBSTITUTE(TRIM(Raw_Data!$L767),"$",""),"k","000")))</f>
        <v>118466</v>
      </c>
    </row>
    <row r="768" spans="1:13" x14ac:dyDescent="0.3">
      <c r="A768" t="str">
        <f>IF(Raw_Data!$A768="","E"&amp;TEXT(ROW()-1,"00000"),Raw_Data!$A768)</f>
        <v>E00767</v>
      </c>
      <c r="B768" t="s">
        <v>1129</v>
      </c>
      <c r="C768" t="str">
        <f>IF(OR(PROPER(TRIM(Raw_Data!$B768))="M",PROPER(TRIM(Raw_Data!$B768))="MALE"),"Male",
IF(OR(PROPER(TRIM(Raw_Data!$B768))="F",PROPER(TRIM(Raw_Data!$B768))="FEMALE"),"Female","Unknown"))</f>
        <v>Male</v>
      </c>
      <c r="D768" t="str">
        <f>IF(TRIM(CLEAN(Raw_Data!$C768))="", "Unknown", PROPER(TRIM(Raw_Data!$C768)))</f>
        <v>Unknown</v>
      </c>
      <c r="E768" t="str">
        <f>IF(TRIM(Raw_Data!$D768)="IT","IT",PROPER(TRIM(CLEAN(Raw_Data!$D768))))</f>
        <v>Production</v>
      </c>
      <c r="F768" t="s">
        <v>6134</v>
      </c>
      <c r="G768" t="str">
        <f>SUBSTITUTE(PROPER(TRIM(CLEAN(Raw_Data!$F768)))," ","-")</f>
        <v>Hourly-Rate</v>
      </c>
      <c r="H768" t="str">
        <f>PROPER(TRIM(CLEAN(Raw_Data!$G768)))</f>
        <v>Recruiting Agency</v>
      </c>
      <c r="I768" s="4" t="str">
        <f>TRIM(CLEAN(Raw_Data!H768))</f>
        <v>40354</v>
      </c>
      <c r="K768" t="str">
        <f>IF(Clean_Data!$I768="","Active","Exited")</f>
        <v>Active</v>
      </c>
      <c r="L768">
        <f ca="1">IF(Clean_Data!$K768="","",DATEDIF(Clean_Data!$K768,TODAY(),"Y"))</f>
        <v>28</v>
      </c>
      <c r="M768">
        <f>IF(Raw_Data!$L768="","",VALUE(SUBSTITUTE(SUBSTITUTE(TRIM(Raw_Data!$L768),"$",""),"k","000")))</f>
        <v>85547</v>
      </c>
    </row>
    <row r="769" spans="1:13" x14ac:dyDescent="0.3">
      <c r="A769" t="str">
        <f>IF(Raw_Data!$A769="","E"&amp;TEXT(ROW()-1,"00000"),Raw_Data!$A769)</f>
        <v>E00768</v>
      </c>
      <c r="B769" t="s">
        <v>1131</v>
      </c>
      <c r="C769" t="str">
        <f>IF(OR(PROPER(TRIM(Raw_Data!$B769))="M",PROPER(TRIM(Raw_Data!$B769))="MALE"),"Male",
IF(OR(PROPER(TRIM(Raw_Data!$B769))="F",PROPER(TRIM(Raw_Data!$B769))="FEMALE"),"Female","Unknown"))</f>
        <v>Unknown</v>
      </c>
      <c r="D769" t="str">
        <f>IF(TRIM(CLEAN(Raw_Data!$C769))="", "Unknown", PROPER(TRIM(Raw_Data!$C769)))</f>
        <v>Unknown</v>
      </c>
      <c r="E769" t="str">
        <f>IF(TRIM(Raw_Data!$D769)="IT","IT",PROPER(TRIM(CLEAN(Raw_Data!$D769))))</f>
        <v>Sales</v>
      </c>
      <c r="F769" t="str">
        <f>IF(OR(UPPER(TRIM(Raw_Data!E769))="COO",
UPPER(TRIM(Raw_Data!E769))="HR",
UPPER(TRIM(Raw_Data!E769))="CEO",
UPPER(TRIM(Raw_Data!E769))="CFO",
UPPER(TRIM(Raw_Data!E769))="CMO"),
UPPER(TRIM(Raw_Data!E769)),
PROPER(TRIM(CLEAN(Raw_Data!E769))))</f>
        <v>Marketing Manager</v>
      </c>
      <c r="G769" t="str">
        <f>SUBSTITUTE(PROPER(TRIM(CLEAN(Raw_Data!$F769)))," ","-")</f>
        <v>Hourly-Rate</v>
      </c>
      <c r="H769" t="str">
        <f>PROPER(TRIM(CLEAN(Raw_Data!$G769)))</f>
        <v>Internal Referral</v>
      </c>
      <c r="I769" s="4" t="str">
        <f>TRIM(CLEAN(Raw_Data!H769))</f>
        <v>41959</v>
      </c>
      <c r="K769" t="str">
        <f>IF(Clean_Data!$I769="","Active","Exited")</f>
        <v>Exited</v>
      </c>
      <c r="L769">
        <f ca="1">IF(Clean_Data!$K769="","",DATEDIF(Clean_Data!$K769,TODAY(),"Y"))</f>
        <v>56</v>
      </c>
      <c r="M769">
        <f>IF(Raw_Data!$L769="","",VALUE(SUBSTITUTE(SUBSTITUTE(TRIM(Raw_Data!$L769),"$",""),"k","000")))</f>
        <v>57956</v>
      </c>
    </row>
    <row r="770" spans="1:13" x14ac:dyDescent="0.3">
      <c r="A770" t="str">
        <f>IF(Raw_Data!$A770="","E"&amp;TEXT(ROW()-1,"00000"),Raw_Data!$A770)</f>
        <v>E00769</v>
      </c>
      <c r="B770" t="s">
        <v>1133</v>
      </c>
      <c r="C770" t="str">
        <f>IF(OR(PROPER(TRIM(Raw_Data!$B770))="M",PROPER(TRIM(Raw_Data!$B770))="MALE"),"Male",
IF(OR(PROPER(TRIM(Raw_Data!$B770))="F",PROPER(TRIM(Raw_Data!$B770))="FEMALE"),"Female","Unknown"))</f>
        <v>Male</v>
      </c>
      <c r="D770" t="str">
        <f>IF(TRIM(CLEAN(Raw_Data!$C770))="", "Unknown", PROPER(TRIM(Raw_Data!$C770)))</f>
        <v>Austin</v>
      </c>
      <c r="E770" t="str">
        <f>IF(TRIM(Raw_Data!$D770)="IT","IT",PROPER(TRIM(CLEAN(Raw_Data!$D770))))</f>
        <v>Legal</v>
      </c>
      <c r="F770" t="str">
        <f>IF(OR(UPPER(TRIM(Raw_Data!E770))="COO",
UPPER(TRIM(Raw_Data!E770))="HR",
UPPER(TRIM(Raw_Data!E770))="CEO",
UPPER(TRIM(Raw_Data!E770))="CFO",
UPPER(TRIM(Raw_Data!E770))="CMO"),
UPPER(TRIM(Raw_Data!E770)),
PROPER(TRIM(CLEAN(Raw_Data!E770))))</f>
        <v>Developer</v>
      </c>
      <c r="G770" t="str">
        <f>SUBSTITUTE(PROPER(TRIM(CLEAN(Raw_Data!$F770)))," ","-")</f>
        <v>Hourly-Rate</v>
      </c>
      <c r="H770" t="str">
        <f>PROPER(TRIM(CLEAN(Raw_Data!$G770)))</f>
        <v/>
      </c>
      <c r="I770" s="4" t="str">
        <f>TRIM(CLEAN(Raw_Data!H770))</f>
        <v>43484</v>
      </c>
      <c r="K770" t="str">
        <f>IF(Clean_Data!$I770="","Active","Exited")</f>
        <v>Exited</v>
      </c>
      <c r="L770">
        <f ca="1">IF(Clean_Data!$K770="","",DATEDIF(Clean_Data!$K770,TODAY(),"Y"))</f>
        <v>33</v>
      </c>
      <c r="M770" t="str">
        <f>IF(Raw_Data!$L770="","",VALUE(SUBSTITUTE(SUBSTITUTE(TRIM(Raw_Data!$L770),"$",""),"k","000")))</f>
        <v/>
      </c>
    </row>
    <row r="771" spans="1:13" x14ac:dyDescent="0.3">
      <c r="A771" t="str">
        <f>IF(Raw_Data!$A771="","E"&amp;TEXT(ROW()-1,"00000"),Raw_Data!$A771)</f>
        <v>E00770</v>
      </c>
      <c r="B771" t="s">
        <v>1135</v>
      </c>
      <c r="C771" t="str">
        <f>IF(OR(PROPER(TRIM(Raw_Data!$B771))="M",PROPER(TRIM(Raw_Data!$B771))="MALE"),"Male",
IF(OR(PROPER(TRIM(Raw_Data!$B771))="F",PROPER(TRIM(Raw_Data!$B771))="FEMALE"),"Female","Unknown"))</f>
        <v>Female</v>
      </c>
      <c r="D771" t="str">
        <f>IF(TRIM(CLEAN(Raw_Data!$C771))="", "Unknown", PROPER(TRIM(Raw_Data!$C771)))</f>
        <v>Austin</v>
      </c>
      <c r="E771" t="str">
        <f>IF(TRIM(Raw_Data!$D771)="IT","IT",PROPER(TRIM(CLEAN(Raw_Data!$D771))))</f>
        <v/>
      </c>
      <c r="F771" t="str">
        <f>IF(OR(UPPER(TRIM(Raw_Data!E771))="COO",
UPPER(TRIM(Raw_Data!E771))="HR",
UPPER(TRIM(Raw_Data!E771))="CEO",
UPPER(TRIM(Raw_Data!E771))="CFO",
UPPER(TRIM(Raw_Data!E771))="CMO"),
UPPER(TRIM(Raw_Data!E771)),
PROPER(TRIM(CLEAN(Raw_Data!E771))))</f>
        <v>CEO</v>
      </c>
      <c r="G771" t="str">
        <f>SUBSTITUTE(PROPER(TRIM(CLEAN(Raw_Data!$F771)))," ","-")</f>
        <v>Part-Time</v>
      </c>
      <c r="H771" t="str">
        <f>PROPER(TRIM(CLEAN(Raw_Data!$G771)))</f>
        <v>Job Boards</v>
      </c>
      <c r="I771" s="4" t="str">
        <f>TRIM(CLEAN(Raw_Data!H771))</f>
        <v>43864</v>
      </c>
      <c r="K771" t="str">
        <f>IF(Clean_Data!$I771="","Active","Exited")</f>
        <v>Active</v>
      </c>
      <c r="L771">
        <f ca="1">IF(Clean_Data!$K771="","",DATEDIF(Clean_Data!$K771,TODAY(),"Y"))</f>
        <v>43</v>
      </c>
      <c r="M771">
        <f>IF(Raw_Data!$L771="","",VALUE(SUBSTITUTE(SUBSTITUTE(TRIM(Raw_Data!$L771),"$",""),"k","000")))</f>
        <v>74000</v>
      </c>
    </row>
    <row r="772" spans="1:13" x14ac:dyDescent="0.3">
      <c r="A772" t="str">
        <f>IF(Raw_Data!$A772="","E"&amp;TEXT(ROW()-1,"00000"),Raw_Data!$A772)</f>
        <v>E00771</v>
      </c>
      <c r="B772" t="s">
        <v>1137</v>
      </c>
      <c r="C772" t="str">
        <f>IF(OR(PROPER(TRIM(Raw_Data!$B772))="M",PROPER(TRIM(Raw_Data!$B772))="MALE"),"Male",
IF(OR(PROPER(TRIM(Raw_Data!$B772))="F",PROPER(TRIM(Raw_Data!$B772))="FEMALE"),"Female","Unknown"))</f>
        <v>Female</v>
      </c>
      <c r="D772" t="str">
        <f>IF(TRIM(CLEAN(Raw_Data!$C772))="", "Unknown", PROPER(TRIM(Raw_Data!$C772)))</f>
        <v>Denver</v>
      </c>
      <c r="E772" t="str">
        <f>IF(TRIM(Raw_Data!$D772)="IT","IT",PROPER(TRIM(CLEAN(Raw_Data!$D772))))</f>
        <v>Research</v>
      </c>
      <c r="F772" t="str">
        <f>IF(OR(UPPER(TRIM(Raw_Data!E772))="COO",
UPPER(TRIM(Raw_Data!E772))="HR",
UPPER(TRIM(Raw_Data!E772))="CEO",
UPPER(TRIM(Raw_Data!E772))="CFO",
UPPER(TRIM(Raw_Data!E772))="CMO"),
UPPER(TRIM(Raw_Data!E772)),
PROPER(TRIM(CLEAN(Raw_Data!E772))))</f>
        <v>Accountant</v>
      </c>
      <c r="G772" t="str">
        <f>SUBSTITUTE(PROPER(TRIM(CLEAN(Raw_Data!$F772)))," ","-")</f>
        <v>Hourly-Rate</v>
      </c>
      <c r="H772" t="str">
        <f>PROPER(TRIM(CLEAN(Raw_Data!$G772)))</f>
        <v/>
      </c>
      <c r="I772" s="4" t="str">
        <f>TRIM(CLEAN(Raw_Data!H772))</f>
        <v>43680</v>
      </c>
      <c r="K772" t="str">
        <f>IF(Clean_Data!$I772="","Active","Exited")</f>
        <v>Exited</v>
      </c>
      <c r="L772">
        <f ca="1">IF(Clean_Data!$K772="","",DATEDIF(Clean_Data!$K772,TODAY(),"Y"))</f>
        <v>33</v>
      </c>
      <c r="M772">
        <f>IF(Raw_Data!$L772="","",VALUE(SUBSTITUTE(SUBSTITUTE(TRIM(Raw_Data!$L772),"$",""),"k","000")))</f>
        <v>39931</v>
      </c>
    </row>
    <row r="773" spans="1:13" x14ac:dyDescent="0.3">
      <c r="A773" t="str">
        <f>IF(Raw_Data!$A773="","E"&amp;TEXT(ROW()-1,"00000"),Raw_Data!$A773)</f>
        <v>E00772</v>
      </c>
      <c r="B773" t="s">
        <v>1139</v>
      </c>
      <c r="C773" t="str">
        <f>IF(OR(PROPER(TRIM(Raw_Data!$B773))="M",PROPER(TRIM(Raw_Data!$B773))="MALE"),"Male",
IF(OR(PROPER(TRIM(Raw_Data!$B773))="F",PROPER(TRIM(Raw_Data!$B773))="FEMALE"),"Female","Unknown"))</f>
        <v>Female</v>
      </c>
      <c r="D773" t="str">
        <f>IF(TRIM(CLEAN(Raw_Data!$C773))="", "Unknown", PROPER(TRIM(Raw_Data!$C773)))</f>
        <v>Unknown</v>
      </c>
      <c r="E773" t="str">
        <f>IF(TRIM(Raw_Data!$D773)="IT","IT",PROPER(TRIM(CLEAN(Raw_Data!$D773))))</f>
        <v/>
      </c>
      <c r="F773" t="str">
        <f>IF(OR(UPPER(TRIM(Raw_Data!E773))="COO",
UPPER(TRIM(Raw_Data!E773))="HR",
UPPER(TRIM(Raw_Data!E773))="CEO",
UPPER(TRIM(Raw_Data!E773))="CFO",
UPPER(TRIM(Raw_Data!E773))="CMO"),
UPPER(TRIM(Raw_Data!E773)),
PROPER(TRIM(CLEAN(Raw_Data!E773))))</f>
        <v>COO</v>
      </c>
      <c r="G773" t="str">
        <f>SUBSTITUTE(PROPER(TRIM(CLEAN(Raw_Data!$F773)))," ","-")</f>
        <v>Part-Time</v>
      </c>
      <c r="H773" t="str">
        <f>PROPER(TRIM(CLEAN(Raw_Data!$G773)))</f>
        <v>Online Portal</v>
      </c>
      <c r="I773" s="4" t="str">
        <f>TRIM(CLEAN(Raw_Data!H773))</f>
        <v>42016</v>
      </c>
      <c r="K773" t="str">
        <f>IF(Clean_Data!$I773="","Active","Exited")</f>
        <v>Active</v>
      </c>
      <c r="L773">
        <f ca="1">IF(Clean_Data!$K773="","",DATEDIF(Clean_Data!$K773,TODAY(),"Y"))</f>
        <v>25</v>
      </c>
      <c r="M773" t="str">
        <f>IF(Raw_Data!$L773="","",VALUE(SUBSTITUTE(SUBSTITUTE(TRIM(Raw_Data!$L773),"$",""),"k","000")))</f>
        <v/>
      </c>
    </row>
    <row r="774" spans="1:13" x14ac:dyDescent="0.3">
      <c r="A774" t="str">
        <f>IF(Raw_Data!$A774="","E"&amp;TEXT(ROW()-1,"00000"),Raw_Data!$A774)</f>
        <v>E00773</v>
      </c>
      <c r="B774" t="s">
        <v>1140</v>
      </c>
      <c r="C774" t="str">
        <f>IF(OR(PROPER(TRIM(Raw_Data!$B774))="M",PROPER(TRIM(Raw_Data!$B774))="MALE"),"Male",
IF(OR(PROPER(TRIM(Raw_Data!$B774))="F",PROPER(TRIM(Raw_Data!$B774))="FEMALE"),"Female","Unknown"))</f>
        <v>Male</v>
      </c>
      <c r="D774" t="str">
        <f>IF(TRIM(CLEAN(Raw_Data!$C774))="", "Unknown", PROPER(TRIM(Raw_Data!$C774)))</f>
        <v>New York</v>
      </c>
      <c r="E774" t="str">
        <f>IF(TRIM(Raw_Data!$D774)="IT","IT",PROPER(TRIM(CLEAN(Raw_Data!$D774))))</f>
        <v>Logistics</v>
      </c>
      <c r="F774" t="s">
        <v>6134</v>
      </c>
      <c r="G774" t="str">
        <f>SUBSTITUTE(PROPER(TRIM(CLEAN(Raw_Data!$F774)))," ","-")</f>
        <v>Full-Time</v>
      </c>
      <c r="H774" t="str">
        <f>PROPER(TRIM(CLEAN(Raw_Data!$G774)))</f>
        <v/>
      </c>
      <c r="I774" s="4" t="str">
        <f>TRIM(CLEAN(Raw_Data!H774))</f>
        <v>40993</v>
      </c>
      <c r="K774" t="str">
        <f>IF(Clean_Data!$I774="","Active","Exited")</f>
        <v>Active</v>
      </c>
      <c r="L774">
        <f ca="1">IF(Clean_Data!$K774="","",DATEDIF(Clean_Data!$K774,TODAY(),"Y"))</f>
        <v>52</v>
      </c>
      <c r="M774">
        <f>IF(Raw_Data!$L774="","",VALUE(SUBSTITUTE(SUBSTITUTE(TRIM(Raw_Data!$L774),"$",""),"k","000")))</f>
        <v>112000</v>
      </c>
    </row>
    <row r="775" spans="1:13" x14ac:dyDescent="0.3">
      <c r="A775" t="str">
        <f>IF(Raw_Data!$A775="","E"&amp;TEXT(ROW()-1,"00000"),Raw_Data!$A775)</f>
        <v>E00774</v>
      </c>
      <c r="B775" t="s">
        <v>1141</v>
      </c>
      <c r="C775" t="str">
        <f>IF(OR(PROPER(TRIM(Raw_Data!$B775))="M",PROPER(TRIM(Raw_Data!$B775))="MALE"),"Male",
IF(OR(PROPER(TRIM(Raw_Data!$B775))="F",PROPER(TRIM(Raw_Data!$B775))="FEMALE"),"Female","Unknown"))</f>
        <v>Female</v>
      </c>
      <c r="D775" t="str">
        <f>IF(TRIM(CLEAN(Raw_Data!$C775))="", "Unknown", PROPER(TRIM(Raw_Data!$C775)))</f>
        <v>Unknown</v>
      </c>
      <c r="E775" t="str">
        <f>IF(TRIM(Raw_Data!$D775)="IT","IT",PROPER(TRIM(CLEAN(Raw_Data!$D775))))</f>
        <v>Administrative</v>
      </c>
      <c r="F775" t="str">
        <f>IF(OR(UPPER(TRIM(Raw_Data!E775))="COO",
UPPER(TRIM(Raw_Data!E775))="HR",
UPPER(TRIM(Raw_Data!E775))="CEO",
UPPER(TRIM(Raw_Data!E775))="CFO",
UPPER(TRIM(Raw_Data!E775))="CMO"),
UPPER(TRIM(Raw_Data!E775)),
PROPER(TRIM(CLEAN(Raw_Data!E775))))</f>
        <v>Developer</v>
      </c>
      <c r="G775" t="str">
        <f>SUBSTITUTE(PROPER(TRIM(CLEAN(Raw_Data!$F775)))," ","-")</f>
        <v/>
      </c>
      <c r="H775" t="str">
        <f>PROPER(TRIM(CLEAN(Raw_Data!$G775)))</f>
        <v/>
      </c>
      <c r="I775" s="4" t="str">
        <f>TRIM(CLEAN(Raw_Data!H775))</f>
        <v>41450</v>
      </c>
      <c r="K775" t="str">
        <f>IF(Clean_Data!$I775="","Active","Exited")</f>
        <v>Exited</v>
      </c>
      <c r="L775">
        <f ca="1">IF(Clean_Data!$K775="","",DATEDIF(Clean_Data!$K775,TODAY(),"Y"))</f>
        <v>41</v>
      </c>
      <c r="M775" t="str">
        <f>IF(Raw_Data!$L775="","",VALUE(SUBSTITUTE(SUBSTITUTE(TRIM(Raw_Data!$L775),"$",""),"k","000")))</f>
        <v/>
      </c>
    </row>
    <row r="776" spans="1:13" x14ac:dyDescent="0.3">
      <c r="A776" t="str">
        <f>IF(Raw_Data!$A776="","E"&amp;TEXT(ROW()-1,"00000"),Raw_Data!$A776)</f>
        <v>E00775</v>
      </c>
      <c r="B776" t="s">
        <v>1142</v>
      </c>
      <c r="C776" t="str">
        <f>IF(OR(PROPER(TRIM(Raw_Data!$B776))="M",PROPER(TRIM(Raw_Data!$B776))="MALE"),"Male",
IF(OR(PROPER(TRIM(Raw_Data!$B776))="F",PROPER(TRIM(Raw_Data!$B776))="FEMALE"),"Female","Unknown"))</f>
        <v>Female</v>
      </c>
      <c r="D776" t="str">
        <f>IF(TRIM(CLEAN(Raw_Data!$C776))="", "Unknown", PROPER(TRIM(Raw_Data!$C776)))</f>
        <v>New York</v>
      </c>
      <c r="E776" t="str">
        <f>IF(TRIM(Raw_Data!$D776)="IT","IT",PROPER(TRIM(CLEAN(Raw_Data!$D776))))</f>
        <v>Customer Service</v>
      </c>
      <c r="F776" t="str">
        <f>IF(OR(UPPER(TRIM(Raw_Data!E776))="COO",
UPPER(TRIM(Raw_Data!E776))="HR",
UPPER(TRIM(Raw_Data!E776))="CEO",
UPPER(TRIM(Raw_Data!E776))="CFO",
UPPER(TRIM(Raw_Data!E776))="CMO"),
UPPER(TRIM(Raw_Data!E776)),
PROPER(TRIM(CLEAN(Raw_Data!E776))))</f>
        <v>CMO</v>
      </c>
      <c r="G776" t="str">
        <f>SUBSTITUTE(PROPER(TRIM(CLEAN(Raw_Data!$F776)))," ","-")</f>
        <v/>
      </c>
      <c r="H776" t="str">
        <f>PROPER(TRIM(CLEAN(Raw_Data!$G776)))</f>
        <v>Job Boards</v>
      </c>
      <c r="I776" s="4" t="str">
        <f>TRIM(CLEAN(Raw_Data!H776))</f>
        <v>42359</v>
      </c>
      <c r="K776" t="str">
        <f>IF(Clean_Data!$I776="","Active","Exited")</f>
        <v>Exited</v>
      </c>
      <c r="L776">
        <f ca="1">IF(Clean_Data!$K776="","",DATEDIF(Clean_Data!$K776,TODAY(),"Y"))</f>
        <v>38</v>
      </c>
      <c r="M776">
        <f>IF(Raw_Data!$L776="","",VALUE(SUBSTITUTE(SUBSTITUTE(TRIM(Raw_Data!$L776),"$",""),"k","000")))</f>
        <v>96472</v>
      </c>
    </row>
    <row r="777" spans="1:13" x14ac:dyDescent="0.3">
      <c r="A777" t="str">
        <f>IF(Raw_Data!$A777="","E"&amp;TEXT(ROW()-1,"00000"),Raw_Data!$A777)</f>
        <v>E00776</v>
      </c>
      <c r="B777" t="s">
        <v>1143</v>
      </c>
      <c r="C777" t="str">
        <f>IF(OR(PROPER(TRIM(Raw_Data!$B777))="M",PROPER(TRIM(Raw_Data!$B777))="MALE"),"Male",
IF(OR(PROPER(TRIM(Raw_Data!$B777))="F",PROPER(TRIM(Raw_Data!$B777))="FEMALE"),"Female","Unknown"))</f>
        <v>Female</v>
      </c>
      <c r="D777" t="str">
        <f>IF(TRIM(CLEAN(Raw_Data!$C777))="", "Unknown", PROPER(TRIM(Raw_Data!$C777)))</f>
        <v>Unknown</v>
      </c>
      <c r="E777" t="str">
        <f>IF(TRIM(Raw_Data!$D777)="IT","IT",PROPER(TRIM(CLEAN(Raw_Data!$D777))))</f>
        <v>Administrative</v>
      </c>
      <c r="F777" t="s">
        <v>6134</v>
      </c>
      <c r="G777" t="str">
        <f>SUBSTITUTE(PROPER(TRIM(CLEAN(Raw_Data!$F777)))," ","-")</f>
        <v/>
      </c>
      <c r="H777" t="str">
        <f>PROPER(TRIM(CLEAN(Raw_Data!$G777)))</f>
        <v>Recruiting Agency</v>
      </c>
      <c r="I777" s="4" t="str">
        <f>TRIM(CLEAN(Raw_Data!H777))</f>
        <v>39848</v>
      </c>
      <c r="K777" t="str">
        <f>IF(Clean_Data!$I777="","Active","Exited")</f>
        <v>Active</v>
      </c>
      <c r="L777">
        <f ca="1">IF(Clean_Data!$K777="","",DATEDIF(Clean_Data!$K777,TODAY(),"Y"))</f>
        <v>36</v>
      </c>
      <c r="M777">
        <f>IF(Raw_Data!$L777="","",VALUE(SUBSTITUTE(SUBSTITUTE(TRIM(Raw_Data!$L777),"$",""),"k","000")))</f>
        <v>105111</v>
      </c>
    </row>
    <row r="778" spans="1:13" x14ac:dyDescent="0.3">
      <c r="A778" t="str">
        <f>IF(Raw_Data!$A778="","E"&amp;TEXT(ROW()-1,"00000"),Raw_Data!$A778)</f>
        <v>E00777</v>
      </c>
      <c r="B778" t="s">
        <v>1144</v>
      </c>
      <c r="C778" t="str">
        <f>IF(OR(PROPER(TRIM(Raw_Data!$B778))="M",PROPER(TRIM(Raw_Data!$B778))="MALE"),"Male",
IF(OR(PROPER(TRIM(Raw_Data!$B778))="F",PROPER(TRIM(Raw_Data!$B778))="FEMALE"),"Female","Unknown"))</f>
        <v>Female</v>
      </c>
      <c r="D778" t="str">
        <f>IF(TRIM(CLEAN(Raw_Data!$C778))="", "Unknown", PROPER(TRIM(Raw_Data!$C778)))</f>
        <v>New York</v>
      </c>
      <c r="E778" t="str">
        <f>IF(TRIM(Raw_Data!$D778)="IT","IT",PROPER(TRIM(CLEAN(Raw_Data!$D778))))</f>
        <v>Research</v>
      </c>
      <c r="F778" t="str">
        <f>IF(OR(UPPER(TRIM(Raw_Data!E778))="COO",
UPPER(TRIM(Raw_Data!E778))="HR",
UPPER(TRIM(Raw_Data!E778))="CEO",
UPPER(TRIM(Raw_Data!E778))="CFO",
UPPER(TRIM(Raw_Data!E778))="CMO"),
UPPER(TRIM(Raw_Data!E778)),
PROPER(TRIM(CLEAN(Raw_Data!E778))))</f>
        <v>COO</v>
      </c>
      <c r="G778" t="str">
        <f>SUBSTITUTE(PROPER(TRIM(CLEAN(Raw_Data!$F778)))," ","-")</f>
        <v>Hourly-Rate</v>
      </c>
      <c r="H778" t="str">
        <f>PROPER(TRIM(CLEAN(Raw_Data!$G778)))</f>
        <v>Internal Referral</v>
      </c>
      <c r="I778" s="4" t="str">
        <f>TRIM(CLEAN(Raw_Data!H778))</f>
        <v>40017</v>
      </c>
      <c r="K778" t="str">
        <f>IF(Clean_Data!$I778="","Active","Exited")</f>
        <v>Exited</v>
      </c>
      <c r="L778">
        <f ca="1">IF(Clean_Data!$K778="","",DATEDIF(Clean_Data!$K778,TODAY(),"Y"))</f>
        <v>62</v>
      </c>
      <c r="M778">
        <f>IF(Raw_Data!$L778="","",VALUE(SUBSTITUTE(SUBSTITUTE(TRIM(Raw_Data!$L778),"$",""),"k","000")))</f>
        <v>98646</v>
      </c>
    </row>
    <row r="779" spans="1:13" x14ac:dyDescent="0.3">
      <c r="A779" t="str">
        <f>IF(Raw_Data!$A779="","E"&amp;TEXT(ROW()-1,"00000"),Raw_Data!$A779)</f>
        <v>E00778</v>
      </c>
      <c r="B779" t="s">
        <v>1145</v>
      </c>
      <c r="C779" t="str">
        <f>IF(OR(PROPER(TRIM(Raw_Data!$B779))="M",PROPER(TRIM(Raw_Data!$B779))="MALE"),"Male",
IF(OR(PROPER(TRIM(Raw_Data!$B779))="F",PROPER(TRIM(Raw_Data!$B779))="FEMALE"),"Female","Unknown"))</f>
        <v>Unknown</v>
      </c>
      <c r="D779" t="str">
        <f>IF(TRIM(CLEAN(Raw_Data!$C779))="", "Unknown", PROPER(TRIM(Raw_Data!$C779)))</f>
        <v>Austin</v>
      </c>
      <c r="E779" t="str">
        <f>IF(TRIM(Raw_Data!$D779)="IT","IT",PROPER(TRIM(CLEAN(Raw_Data!$D779))))</f>
        <v>Marketing</v>
      </c>
      <c r="F779" t="str">
        <f>IF(OR(UPPER(TRIM(Raw_Data!E779))="COO",
UPPER(TRIM(Raw_Data!E779))="HR",
UPPER(TRIM(Raw_Data!E779))="CEO",
UPPER(TRIM(Raw_Data!E779))="CFO",
UPPER(TRIM(Raw_Data!E779))="CMO"),
UPPER(TRIM(Raw_Data!E779)),
PROPER(TRIM(CLEAN(Raw_Data!E779))))</f>
        <v>CEO</v>
      </c>
      <c r="G779" t="str">
        <f>SUBSTITUTE(PROPER(TRIM(CLEAN(Raw_Data!$F779)))," ","-")</f>
        <v>Part-Time</v>
      </c>
      <c r="H779" t="str">
        <f>PROPER(TRIM(CLEAN(Raw_Data!$G779)))</f>
        <v>Job Boards</v>
      </c>
      <c r="I779" s="4" t="str">
        <f>TRIM(CLEAN(Raw_Data!H779))</f>
        <v>41594</v>
      </c>
      <c r="K779" t="str">
        <f>IF(Clean_Data!$I779="","Active","Exited")</f>
        <v>Active</v>
      </c>
      <c r="L779">
        <f ca="1">IF(Clean_Data!$K779="","",DATEDIF(Clean_Data!$K779,TODAY(),"Y"))</f>
        <v>24</v>
      </c>
      <c r="M779" t="str">
        <f>IF(Raw_Data!$L779="","",VALUE(SUBSTITUTE(SUBSTITUTE(TRIM(Raw_Data!$L779),"$",""),"k","000")))</f>
        <v/>
      </c>
    </row>
    <row r="780" spans="1:13" x14ac:dyDescent="0.3">
      <c r="A780" t="str">
        <f>IF(Raw_Data!$A780="","E"&amp;TEXT(ROW()-1,"00000"),Raw_Data!$A780)</f>
        <v>E00779</v>
      </c>
      <c r="B780" t="s">
        <v>1146</v>
      </c>
      <c r="C780" t="str">
        <f>IF(OR(PROPER(TRIM(Raw_Data!$B780))="M",PROPER(TRIM(Raw_Data!$B780))="MALE"),"Male",
IF(OR(PROPER(TRIM(Raw_Data!$B780))="F",PROPER(TRIM(Raw_Data!$B780))="FEMALE"),"Female","Unknown"))</f>
        <v>Female</v>
      </c>
      <c r="D780" t="str">
        <f>IF(TRIM(CLEAN(Raw_Data!$C780))="", "Unknown", PROPER(TRIM(Raw_Data!$C780)))</f>
        <v>Unknown</v>
      </c>
      <c r="E780" t="str">
        <f>IF(TRIM(Raw_Data!$D780)="IT","IT",PROPER(TRIM(CLEAN(Raw_Data!$D780))))</f>
        <v>Research</v>
      </c>
      <c r="F780" t="str">
        <f>IF(OR(UPPER(TRIM(Raw_Data!E780))="COO",
UPPER(TRIM(Raw_Data!E780))="HR",
UPPER(TRIM(Raw_Data!E780))="CEO",
UPPER(TRIM(Raw_Data!E780))="CFO",
UPPER(TRIM(Raw_Data!E780))="CMO"),
UPPER(TRIM(Raw_Data!E780)),
PROPER(TRIM(CLEAN(Raw_Data!E780))))</f>
        <v>CFO</v>
      </c>
      <c r="G780" t="str">
        <f>SUBSTITUTE(PROPER(TRIM(CLEAN(Raw_Data!$F780)))," ","-")</f>
        <v>Part-Time</v>
      </c>
      <c r="H780" t="str">
        <f>PROPER(TRIM(CLEAN(Raw_Data!$G780)))</f>
        <v/>
      </c>
      <c r="I780" s="4" t="str">
        <f>TRIM(CLEAN(Raw_Data!H780))</f>
        <v>43816</v>
      </c>
      <c r="K780" t="str">
        <f>IF(Clean_Data!$I780="","Active","Exited")</f>
        <v>Active</v>
      </c>
      <c r="L780">
        <f ca="1">IF(Clean_Data!$K780="","",DATEDIF(Clean_Data!$K780,TODAY(),"Y"))</f>
        <v>61</v>
      </c>
      <c r="M780">
        <f>IF(Raw_Data!$L780="","",VALUE(SUBSTITUTE(SUBSTITUTE(TRIM(Raw_Data!$L780),"$",""),"k","000")))</f>
        <v>49000</v>
      </c>
    </row>
    <row r="781" spans="1:13" x14ac:dyDescent="0.3">
      <c r="A781" t="str">
        <f>IF(Raw_Data!$A781="","E"&amp;TEXT(ROW()-1,"00000"),Raw_Data!$A781)</f>
        <v>E00780</v>
      </c>
      <c r="B781" t="s">
        <v>1147</v>
      </c>
      <c r="C781" t="str">
        <f>IF(OR(PROPER(TRIM(Raw_Data!$B781))="M",PROPER(TRIM(Raw_Data!$B781))="MALE"),"Male",
IF(OR(PROPER(TRIM(Raw_Data!$B781))="F",PROPER(TRIM(Raw_Data!$B781))="FEMALE"),"Female","Unknown"))</f>
        <v>Female</v>
      </c>
      <c r="D781" t="str">
        <f>IF(TRIM(CLEAN(Raw_Data!$C781))="", "Unknown", PROPER(TRIM(Raw_Data!$C781)))</f>
        <v>New York</v>
      </c>
      <c r="E781" t="str">
        <f>IF(TRIM(Raw_Data!$D781)="IT","IT",PROPER(TRIM(CLEAN(Raw_Data!$D781))))</f>
        <v>Logistics</v>
      </c>
      <c r="F781" t="str">
        <f>IF(OR(UPPER(TRIM(Raw_Data!E781))="COO",
UPPER(TRIM(Raw_Data!E781))="HR",
UPPER(TRIM(Raw_Data!E781))="CEO",
UPPER(TRIM(Raw_Data!E781))="CFO",
UPPER(TRIM(Raw_Data!E781))="CMO"),
UPPER(TRIM(Raw_Data!E781)),
PROPER(TRIM(CLEAN(Raw_Data!E781))))</f>
        <v>Developer</v>
      </c>
      <c r="G781" t="str">
        <f>SUBSTITUTE(PROPER(TRIM(CLEAN(Raw_Data!$F781)))," ","-")</f>
        <v/>
      </c>
      <c r="H781" t="str">
        <f>PROPER(TRIM(CLEAN(Raw_Data!$G781)))</f>
        <v>Organic</v>
      </c>
      <c r="I781" s="4" t="str">
        <f>TRIM(CLEAN(Raw_Data!H781))</f>
        <v>41743</v>
      </c>
      <c r="K781" t="str">
        <f>IF(Clean_Data!$I781="","Active","Exited")</f>
        <v>Active</v>
      </c>
      <c r="L781">
        <f ca="1">IF(Clean_Data!$K781="","",DATEDIF(Clean_Data!$K781,TODAY(),"Y"))</f>
        <v>29</v>
      </c>
      <c r="M781">
        <f>IF(Raw_Data!$L781="","",VALUE(SUBSTITUTE(SUBSTITUTE(TRIM(Raw_Data!$L781),"$",""),"k","000")))</f>
        <v>107650</v>
      </c>
    </row>
    <row r="782" spans="1:13" x14ac:dyDescent="0.3">
      <c r="A782" t="str">
        <f>IF(Raw_Data!$A782="","E"&amp;TEXT(ROW()-1,"00000"),Raw_Data!$A782)</f>
        <v>E00781</v>
      </c>
      <c r="B782" t="s">
        <v>1148</v>
      </c>
      <c r="C782" t="str">
        <f>IF(OR(PROPER(TRIM(Raw_Data!$B782))="M",PROPER(TRIM(Raw_Data!$B782))="MALE"),"Male",
IF(OR(PROPER(TRIM(Raw_Data!$B782))="F",PROPER(TRIM(Raw_Data!$B782))="FEMALE"),"Female","Unknown"))</f>
        <v>Male</v>
      </c>
      <c r="D782" t="str">
        <f>IF(TRIM(CLEAN(Raw_Data!$C782))="", "Unknown", PROPER(TRIM(Raw_Data!$C782)))</f>
        <v>Denver</v>
      </c>
      <c r="E782" t="str">
        <f>IF(TRIM(Raw_Data!$D782)="IT","IT",PROPER(TRIM(CLEAN(Raw_Data!$D782))))</f>
        <v>Research</v>
      </c>
      <c r="F782" t="str">
        <f>IF(OR(UPPER(TRIM(Raw_Data!E782))="COO",
UPPER(TRIM(Raw_Data!E782))="HR",
UPPER(TRIM(Raw_Data!E782))="CEO",
UPPER(TRIM(Raw_Data!E782))="CFO",
UPPER(TRIM(Raw_Data!E782))="CMO"),
UPPER(TRIM(Raw_Data!E782)),
PROPER(TRIM(CLEAN(Raw_Data!E782))))</f>
        <v>CEO</v>
      </c>
      <c r="G782" t="str">
        <f>SUBSTITUTE(PROPER(TRIM(CLEAN(Raw_Data!$F782)))," ","-")</f>
        <v>Part-Time</v>
      </c>
      <c r="H782" t="str">
        <f>PROPER(TRIM(CLEAN(Raw_Data!$G782)))</f>
        <v>Job Boards</v>
      </c>
      <c r="I782" s="4" t="str">
        <f>TRIM(CLEAN(Raw_Data!H782))</f>
        <v>42390</v>
      </c>
      <c r="K782" t="str">
        <f>IF(Clean_Data!$I782="","Active","Exited")</f>
        <v>Active</v>
      </c>
      <c r="L782">
        <f ca="1">IF(Clean_Data!$K782="","",DATEDIF(Clean_Data!$K782,TODAY(),"Y"))</f>
        <v>20</v>
      </c>
      <c r="M782">
        <f>IF(Raw_Data!$L782="","",VALUE(SUBSTITUTE(SUBSTITUTE(TRIM(Raw_Data!$L782),"$",""),"k","000")))</f>
        <v>75739</v>
      </c>
    </row>
    <row r="783" spans="1:13" x14ac:dyDescent="0.3">
      <c r="A783" t="str">
        <f>IF(Raw_Data!$A783="","E"&amp;TEXT(ROW()-1,"00000"),Raw_Data!$A783)</f>
        <v>E00782</v>
      </c>
      <c r="B783" t="s">
        <v>1149</v>
      </c>
      <c r="C783" t="str">
        <f>IF(OR(PROPER(TRIM(Raw_Data!$B783))="M",PROPER(TRIM(Raw_Data!$B783))="MALE"),"Male",
IF(OR(PROPER(TRIM(Raw_Data!$B783))="F",PROPER(TRIM(Raw_Data!$B783))="FEMALE"),"Female","Unknown"))</f>
        <v>Male</v>
      </c>
      <c r="D783" t="str">
        <f>IF(TRIM(CLEAN(Raw_Data!$C783))="", "Unknown", PROPER(TRIM(Raw_Data!$C783)))</f>
        <v>Austin</v>
      </c>
      <c r="E783" t="str">
        <f>IF(TRIM(Raw_Data!$D783)="IT","IT",PROPER(TRIM(CLEAN(Raw_Data!$D783))))</f>
        <v>IT</v>
      </c>
      <c r="F783" t="str">
        <f>IF(OR(UPPER(TRIM(Raw_Data!E783))="COO",
UPPER(TRIM(Raw_Data!E783))="HR",
UPPER(TRIM(Raw_Data!E783))="CEO",
UPPER(TRIM(Raw_Data!E783))="CFO",
UPPER(TRIM(Raw_Data!E783))="CMO"),
UPPER(TRIM(Raw_Data!E783)),
PROPER(TRIM(CLEAN(Raw_Data!E783))))</f>
        <v>CMO</v>
      </c>
      <c r="G783" t="str">
        <f>SUBSTITUTE(PROPER(TRIM(CLEAN(Raw_Data!$F783)))," ","-")</f>
        <v>Full-Time</v>
      </c>
      <c r="H783" t="str">
        <f>PROPER(TRIM(CLEAN(Raw_Data!$G783)))</f>
        <v>Job Boards</v>
      </c>
      <c r="I783" s="4" t="str">
        <f>TRIM(CLEAN(Raw_Data!H783))</f>
        <v>43810</v>
      </c>
      <c r="K783" t="str">
        <f>IF(Clean_Data!$I783="","Active","Exited")</f>
        <v>Active</v>
      </c>
      <c r="L783">
        <f ca="1">IF(Clean_Data!$K783="","",DATEDIF(Clean_Data!$K783,TODAY(),"Y"))</f>
        <v>50</v>
      </c>
      <c r="M783">
        <f>IF(Raw_Data!$L783="","",VALUE(SUBSTITUTE(SUBSTITUTE(TRIM(Raw_Data!$L783),"$",""),"k","000")))</f>
        <v>102132</v>
      </c>
    </row>
    <row r="784" spans="1:13" x14ac:dyDescent="0.3">
      <c r="A784" t="str">
        <f>IF(Raw_Data!$A784="","E"&amp;TEXT(ROW()-1,"00000"),Raw_Data!$A784)</f>
        <v>E00783</v>
      </c>
      <c r="B784" t="s">
        <v>1151</v>
      </c>
      <c r="C784" t="str">
        <f>IF(OR(PROPER(TRIM(Raw_Data!$B784))="M",PROPER(TRIM(Raw_Data!$B784))="MALE"),"Male",
IF(OR(PROPER(TRIM(Raw_Data!$B784))="F",PROPER(TRIM(Raw_Data!$B784))="FEMALE"),"Female","Unknown"))</f>
        <v>Unknown</v>
      </c>
      <c r="D784" t="str">
        <f>IF(TRIM(CLEAN(Raw_Data!$C784))="", "Unknown", PROPER(TRIM(Raw_Data!$C784)))</f>
        <v>Miami</v>
      </c>
      <c r="E784" t="str">
        <f>IF(TRIM(Raw_Data!$D784)="IT","IT",PROPER(TRIM(CLEAN(Raw_Data!$D784))))</f>
        <v>Marketing</v>
      </c>
      <c r="F784" t="str">
        <f>IF(OR(UPPER(TRIM(Raw_Data!E784))="COO",
UPPER(TRIM(Raw_Data!E784))="HR",
UPPER(TRIM(Raw_Data!E784))="CEO",
UPPER(TRIM(Raw_Data!E784))="CFO",
UPPER(TRIM(Raw_Data!E784))="CMO"),
UPPER(TRIM(Raw_Data!E784)),
PROPER(TRIM(CLEAN(Raw_Data!E784))))</f>
        <v>Developer</v>
      </c>
      <c r="G784" t="str">
        <f>SUBSTITUTE(PROPER(TRIM(CLEAN(Raw_Data!$F784)))," ","-")</f>
        <v>Part-Time</v>
      </c>
      <c r="H784" t="str">
        <f>PROPER(TRIM(CLEAN(Raw_Data!$G784)))</f>
        <v>Internal Referral</v>
      </c>
      <c r="I784" s="4" t="str">
        <f>TRIM(CLEAN(Raw_Data!H784))</f>
        <v>41311</v>
      </c>
      <c r="K784" t="str">
        <f>IF(Clean_Data!$I784="","Active","Exited")</f>
        <v>Exited</v>
      </c>
      <c r="L784">
        <f ca="1">IF(Clean_Data!$K784="","",DATEDIF(Clean_Data!$K784,TODAY(),"Y"))</f>
        <v>30</v>
      </c>
      <c r="M784" t="str">
        <f>IF(Raw_Data!$L784="","",VALUE(SUBSTITUTE(SUBSTITUTE(TRIM(Raw_Data!$L784),"$",""),"k","000")))</f>
        <v/>
      </c>
    </row>
    <row r="785" spans="1:13" x14ac:dyDescent="0.3">
      <c r="A785" t="str">
        <f>IF(Raw_Data!$A785="","E"&amp;TEXT(ROW()-1,"00000"),Raw_Data!$A785)</f>
        <v>E00784</v>
      </c>
      <c r="B785" t="s">
        <v>1152</v>
      </c>
      <c r="C785" t="str">
        <f>IF(OR(PROPER(TRIM(Raw_Data!$B785))="M",PROPER(TRIM(Raw_Data!$B785))="MALE"),"Male",
IF(OR(PROPER(TRIM(Raw_Data!$B785))="F",PROPER(TRIM(Raw_Data!$B785))="FEMALE"),"Female","Unknown"))</f>
        <v>Unknown</v>
      </c>
      <c r="D785" t="str">
        <f>IF(TRIM(CLEAN(Raw_Data!$C785))="", "Unknown", PROPER(TRIM(Raw_Data!$C785)))</f>
        <v>Unknown</v>
      </c>
      <c r="E785" t="str">
        <f>IF(TRIM(Raw_Data!$D785)="IT","IT",PROPER(TRIM(CLEAN(Raw_Data!$D785))))</f>
        <v>IT</v>
      </c>
      <c r="F785" t="s">
        <v>6134</v>
      </c>
      <c r="G785" t="str">
        <f>SUBSTITUTE(PROPER(TRIM(CLEAN(Raw_Data!$F785)))," ","-")</f>
        <v>Full-Time</v>
      </c>
      <c r="H785" t="str">
        <f>PROPER(TRIM(CLEAN(Raw_Data!$G785)))</f>
        <v>Internal Referral</v>
      </c>
      <c r="I785" s="4" t="str">
        <f>TRIM(CLEAN(Raw_Data!H785))</f>
        <v>41185</v>
      </c>
      <c r="K785" t="str">
        <f>IF(Clean_Data!$I785="","Active","Exited")</f>
        <v>Active</v>
      </c>
      <c r="L785">
        <f ca="1">IF(Clean_Data!$K785="","",DATEDIF(Clean_Data!$K785,TODAY(),"Y"))</f>
        <v>51</v>
      </c>
      <c r="M785">
        <f>IF(Raw_Data!$L785="","",VALUE(SUBSTITUTE(SUBSTITUTE(TRIM(Raw_Data!$L785),"$",""),"k","000")))</f>
        <v>49713</v>
      </c>
    </row>
    <row r="786" spans="1:13" x14ac:dyDescent="0.3">
      <c r="A786" t="str">
        <f>IF(Raw_Data!$A786="","E"&amp;TEXT(ROW()-1,"00000"),Raw_Data!$A786)</f>
        <v>E00785</v>
      </c>
      <c r="B786" t="s">
        <v>1153</v>
      </c>
      <c r="C786" t="str">
        <f>IF(OR(PROPER(TRIM(Raw_Data!$B786))="M",PROPER(TRIM(Raw_Data!$B786))="MALE"),"Male",
IF(OR(PROPER(TRIM(Raw_Data!$B786))="F",PROPER(TRIM(Raw_Data!$B786))="FEMALE"),"Female","Unknown"))</f>
        <v>Female</v>
      </c>
      <c r="D786" t="str">
        <f>IF(TRIM(CLEAN(Raw_Data!$C786))="", "Unknown", PROPER(TRIM(Raw_Data!$C786)))</f>
        <v>Miami</v>
      </c>
      <c r="E786" t="str">
        <f>IF(TRIM(Raw_Data!$D786)="IT","IT",PROPER(TRIM(CLEAN(Raw_Data!$D786))))</f>
        <v>Human Resources</v>
      </c>
      <c r="F786" t="str">
        <f>IF(OR(UPPER(TRIM(Raw_Data!E786))="COO",
UPPER(TRIM(Raw_Data!E786))="HR",
UPPER(TRIM(Raw_Data!E786))="CEO",
UPPER(TRIM(Raw_Data!E786))="CFO",
UPPER(TRIM(Raw_Data!E786))="CMO"),
UPPER(TRIM(Raw_Data!E786)),
PROPER(TRIM(CLEAN(Raw_Data!E786))))</f>
        <v>Sales Executive</v>
      </c>
      <c r="G786" t="str">
        <f>SUBSTITUTE(PROPER(TRIM(CLEAN(Raw_Data!$F786)))," ","-")</f>
        <v>Full-Time</v>
      </c>
      <c r="H786" t="str">
        <f>PROPER(TRIM(CLEAN(Raw_Data!$G786)))</f>
        <v>Job Boards</v>
      </c>
      <c r="I786" s="4" t="str">
        <f>TRIM(CLEAN(Raw_Data!H786))</f>
        <v>N/A</v>
      </c>
      <c r="K786" t="str">
        <f>IF(Clean_Data!$I786="","Active","Exited")</f>
        <v>Active</v>
      </c>
      <c r="L786">
        <f ca="1">IF(Clean_Data!$K786="","",DATEDIF(Clean_Data!$K786,TODAY(),"Y"))</f>
        <v>45</v>
      </c>
      <c r="M786">
        <f>IF(Raw_Data!$L786="","",VALUE(SUBSTITUTE(SUBSTITUTE(TRIM(Raw_Data!$L786),"$",""),"k","000")))</f>
        <v>65625</v>
      </c>
    </row>
    <row r="787" spans="1:13" x14ac:dyDescent="0.3">
      <c r="A787" t="str">
        <f>IF(Raw_Data!$A787="","E"&amp;TEXT(ROW()-1,"00000"),Raw_Data!$A787)</f>
        <v>E00786</v>
      </c>
      <c r="B787" t="s">
        <v>1154</v>
      </c>
      <c r="C787" t="str">
        <f>IF(OR(PROPER(TRIM(Raw_Data!$B787))="M",PROPER(TRIM(Raw_Data!$B787))="MALE"),"Male",
IF(OR(PROPER(TRIM(Raw_Data!$B787))="F",PROPER(TRIM(Raw_Data!$B787))="FEMALE"),"Female","Unknown"))</f>
        <v>Female</v>
      </c>
      <c r="D787" t="str">
        <f>IF(TRIM(CLEAN(Raw_Data!$C787))="", "Unknown", PROPER(TRIM(Raw_Data!$C787)))</f>
        <v>San Diego</v>
      </c>
      <c r="E787" t="str">
        <f>IF(TRIM(Raw_Data!$D787)="IT","IT",PROPER(TRIM(CLEAN(Raw_Data!$D787))))</f>
        <v>Administrative</v>
      </c>
      <c r="F787" s="2" t="str">
        <f>UPPER(LEFT(Raw_Data!E787,2))&amp;MID(PROPER(Raw_Data!E787),3,LEN(Raw_Data!E787))</f>
        <v>HR Manager</v>
      </c>
      <c r="G787" t="str">
        <f>SUBSTITUTE(PROPER(TRIM(CLEAN(Raw_Data!$F787)))," ","-")</f>
        <v>Part-Time</v>
      </c>
      <c r="H787" t="str">
        <f>PROPER(TRIM(CLEAN(Raw_Data!$G787)))</f>
        <v>Job Boards</v>
      </c>
      <c r="I787" s="4" t="str">
        <f>TRIM(CLEAN(Raw_Data!H787))</f>
        <v>40723</v>
      </c>
      <c r="K787" t="str">
        <f>IF(Clean_Data!$I787="","Active","Exited")</f>
        <v>Active</v>
      </c>
      <c r="L787">
        <f ca="1">IF(Clean_Data!$K787="","",DATEDIF(Clean_Data!$K787,TODAY(),"Y"))</f>
        <v>20</v>
      </c>
      <c r="M787" t="str">
        <f>IF(Raw_Data!$L787="","",VALUE(SUBSTITUTE(SUBSTITUTE(TRIM(Raw_Data!$L787),"$",""),"k","000")))</f>
        <v/>
      </c>
    </row>
    <row r="788" spans="1:13" x14ac:dyDescent="0.3">
      <c r="A788" t="str">
        <f>IF(Raw_Data!$A788="","E"&amp;TEXT(ROW()-1,"00000"),Raw_Data!$A788)</f>
        <v>E00787</v>
      </c>
      <c r="B788" t="s">
        <v>1155</v>
      </c>
      <c r="C788" t="str">
        <f>IF(OR(PROPER(TRIM(Raw_Data!$B788))="M",PROPER(TRIM(Raw_Data!$B788))="MALE"),"Male",
IF(OR(PROPER(TRIM(Raw_Data!$B788))="F",PROPER(TRIM(Raw_Data!$B788))="FEMALE"),"Female","Unknown"))</f>
        <v>Unknown</v>
      </c>
      <c r="D788" t="str">
        <f>IF(TRIM(CLEAN(Raw_Data!$C788))="", "Unknown", PROPER(TRIM(Raw_Data!$C788)))</f>
        <v>Miami</v>
      </c>
      <c r="E788" t="str">
        <f>IF(TRIM(Raw_Data!$D788)="IT","IT",PROPER(TRIM(CLEAN(Raw_Data!$D788))))</f>
        <v/>
      </c>
      <c r="F788" s="2" t="str">
        <f>UPPER(LEFT(Raw_Data!E788,2))&amp;MID(PROPER(Raw_Data!E788),3,LEN(Raw_Data!E788))</f>
        <v>HR Manager</v>
      </c>
      <c r="G788" t="str">
        <f>SUBSTITUTE(PROPER(TRIM(CLEAN(Raw_Data!$F788)))," ","-")</f>
        <v>Part-Time</v>
      </c>
      <c r="H788" t="str">
        <f>PROPER(TRIM(CLEAN(Raw_Data!$G788)))</f>
        <v/>
      </c>
      <c r="I788" s="4" t="str">
        <f>TRIM(CLEAN(Raw_Data!H788))</f>
        <v>41245</v>
      </c>
      <c r="K788" t="str">
        <f>IF(Clean_Data!$I788="","Active","Exited")</f>
        <v>Active</v>
      </c>
      <c r="L788">
        <f ca="1">IF(Clean_Data!$K788="","",DATEDIF(Clean_Data!$K788,TODAY(),"Y"))</f>
        <v>35</v>
      </c>
      <c r="M788">
        <f>IF(Raw_Data!$L788="","",VALUE(SUBSTITUTE(SUBSTITUTE(TRIM(Raw_Data!$L788),"$",""),"k","000")))</f>
        <v>119976</v>
      </c>
    </row>
    <row r="789" spans="1:13" x14ac:dyDescent="0.3">
      <c r="A789" t="str">
        <f>IF(Raw_Data!$A789="","E"&amp;TEXT(ROW()-1,"00000"),Raw_Data!$A789)</f>
        <v>E00788</v>
      </c>
      <c r="B789" t="s">
        <v>1157</v>
      </c>
      <c r="C789" t="str">
        <f>IF(OR(PROPER(TRIM(Raw_Data!$B789))="M",PROPER(TRIM(Raw_Data!$B789))="MALE"),"Male",
IF(OR(PROPER(TRIM(Raw_Data!$B789))="F",PROPER(TRIM(Raw_Data!$B789))="FEMALE"),"Female","Unknown"))</f>
        <v>Unknown</v>
      </c>
      <c r="D789" t="str">
        <f>IF(TRIM(CLEAN(Raw_Data!$C789))="", "Unknown", PROPER(TRIM(Raw_Data!$C789)))</f>
        <v>Seattle</v>
      </c>
      <c r="E789" t="str">
        <f>IF(TRIM(Raw_Data!$D789)="IT","IT",PROPER(TRIM(CLEAN(Raw_Data!$D789))))</f>
        <v>Accounting And Finance</v>
      </c>
      <c r="F789" t="str">
        <f>IF(OR(UPPER(TRIM(Raw_Data!E789))="COO",
UPPER(TRIM(Raw_Data!E789))="HR",
UPPER(TRIM(Raw_Data!E789))="CEO",
UPPER(TRIM(Raw_Data!E789))="CFO",
UPPER(TRIM(Raw_Data!E789))="CMO"),
UPPER(TRIM(Raw_Data!E789)),
PROPER(TRIM(CLEAN(Raw_Data!E789))))</f>
        <v>Marketing Manager</v>
      </c>
      <c r="G789" t="str">
        <f>SUBSTITUTE(PROPER(TRIM(CLEAN(Raw_Data!$F789)))," ","-")</f>
        <v>Part-Time</v>
      </c>
      <c r="H789" t="str">
        <f>PROPER(TRIM(CLEAN(Raw_Data!$G789)))</f>
        <v>Career Fairs</v>
      </c>
      <c r="I789" s="4" t="str">
        <f>TRIM(CLEAN(Raw_Data!H789))</f>
        <v>42819</v>
      </c>
      <c r="K789" t="str">
        <f>IF(Clean_Data!$I789="","Active","Exited")</f>
        <v>Exited</v>
      </c>
      <c r="L789">
        <f ca="1">IF(Clean_Data!$K789="","",DATEDIF(Clean_Data!$K789,TODAY(),"Y"))</f>
        <v>27</v>
      </c>
      <c r="M789" t="str">
        <f>IF(Raw_Data!$L789="","",VALUE(SUBSTITUTE(SUBSTITUTE(TRIM(Raw_Data!$L789),"$",""),"k","000")))</f>
        <v/>
      </c>
    </row>
    <row r="790" spans="1:13" x14ac:dyDescent="0.3">
      <c r="A790" t="str">
        <f>IF(Raw_Data!$A790="","E"&amp;TEXT(ROW()-1,"00000"),Raw_Data!$A790)</f>
        <v>E00789</v>
      </c>
      <c r="B790" t="s">
        <v>1158</v>
      </c>
      <c r="C790" t="str">
        <f>IF(OR(PROPER(TRIM(Raw_Data!$B790))="M",PROPER(TRIM(Raw_Data!$B790))="MALE"),"Male",
IF(OR(PROPER(TRIM(Raw_Data!$B790))="F",PROPER(TRIM(Raw_Data!$B790))="FEMALE"),"Female","Unknown"))</f>
        <v>Female</v>
      </c>
      <c r="D790" t="str">
        <f>IF(TRIM(CLEAN(Raw_Data!$C790))="", "Unknown", PROPER(TRIM(Raw_Data!$C790)))</f>
        <v>Unknown</v>
      </c>
      <c r="E790" t="str">
        <f>IF(TRIM(Raw_Data!$D790)="IT","IT",PROPER(TRIM(CLEAN(Raw_Data!$D790))))</f>
        <v>IT</v>
      </c>
      <c r="F790" t="str">
        <f>IF(OR(UPPER(TRIM(Raw_Data!E790))="COO",
UPPER(TRIM(Raw_Data!E790))="HR",
UPPER(TRIM(Raw_Data!E790))="CEO",
UPPER(TRIM(Raw_Data!E790))="CFO",
UPPER(TRIM(Raw_Data!E790))="CMO"),
UPPER(TRIM(Raw_Data!E790)),
PROPER(TRIM(CLEAN(Raw_Data!E790))))</f>
        <v>Accountant</v>
      </c>
      <c r="G790" t="str">
        <f>SUBSTITUTE(PROPER(TRIM(CLEAN(Raw_Data!$F790)))," ","-")</f>
        <v>Part-Time</v>
      </c>
      <c r="H790" t="str">
        <f>PROPER(TRIM(CLEAN(Raw_Data!$G790)))</f>
        <v>Job Boards</v>
      </c>
      <c r="I790" s="4" t="str">
        <f>TRIM(CLEAN(Raw_Data!H790))</f>
        <v>40613</v>
      </c>
      <c r="K790" t="str">
        <f>IF(Clean_Data!$I790="","Active","Exited")</f>
        <v>Active</v>
      </c>
      <c r="L790">
        <f ca="1">IF(Clean_Data!$K790="","",DATEDIF(Clean_Data!$K790,TODAY(),"Y"))</f>
        <v>53</v>
      </c>
      <c r="M790">
        <f>IF(Raw_Data!$L790="","",VALUE(SUBSTITUTE(SUBSTITUTE(TRIM(Raw_Data!$L790),"$",""),"k","000")))</f>
        <v>85795</v>
      </c>
    </row>
    <row r="791" spans="1:13" x14ac:dyDescent="0.3">
      <c r="A791" t="str">
        <f>IF(Raw_Data!$A791="","E"&amp;TEXT(ROW()-1,"00000"),Raw_Data!$A791)</f>
        <v>E00790</v>
      </c>
      <c r="B791" t="s">
        <v>1160</v>
      </c>
      <c r="C791" t="str">
        <f>IF(OR(PROPER(TRIM(Raw_Data!$B791))="M",PROPER(TRIM(Raw_Data!$B791))="MALE"),"Male",
IF(OR(PROPER(TRIM(Raw_Data!$B791))="F",PROPER(TRIM(Raw_Data!$B791))="FEMALE"),"Female","Unknown"))</f>
        <v>Unknown</v>
      </c>
      <c r="D791" t="str">
        <f>IF(TRIM(CLEAN(Raw_Data!$C791))="", "Unknown", PROPER(TRIM(Raw_Data!$C791)))</f>
        <v>San Diego</v>
      </c>
      <c r="E791" t="str">
        <f>IF(TRIM(Raw_Data!$D791)="IT","IT",PROPER(TRIM(CLEAN(Raw_Data!$D791))))</f>
        <v>IT</v>
      </c>
      <c r="F791" t="str">
        <f>IF(OR(UPPER(TRIM(Raw_Data!E791))="COO",
UPPER(TRIM(Raw_Data!E791))="HR",
UPPER(TRIM(Raw_Data!E791))="CEO",
UPPER(TRIM(Raw_Data!E791))="CFO",
UPPER(TRIM(Raw_Data!E791))="CMO"),
UPPER(TRIM(Raw_Data!E791)),
PROPER(TRIM(CLEAN(Raw_Data!E791))))</f>
        <v>CEO</v>
      </c>
      <c r="G791" t="str">
        <f>SUBSTITUTE(PROPER(TRIM(CLEAN(Raw_Data!$F791)))," ","-")</f>
        <v>Part-Time</v>
      </c>
      <c r="H791" t="str">
        <f>PROPER(TRIM(CLEAN(Raw_Data!$G791)))</f>
        <v>Job Boards</v>
      </c>
      <c r="I791" s="4" t="str">
        <f>TRIM(CLEAN(Raw_Data!H791))</f>
        <v>43930</v>
      </c>
      <c r="K791" t="str">
        <f>IF(Clean_Data!$I791="","Active","Exited")</f>
        <v>Active</v>
      </c>
      <c r="L791">
        <f ca="1">IF(Clean_Data!$K791="","",DATEDIF(Clean_Data!$K791,TODAY(),"Y"))</f>
        <v>47</v>
      </c>
      <c r="M791">
        <f>IF(Raw_Data!$L791="","",VALUE(SUBSTITUTE(SUBSTITUTE(TRIM(Raw_Data!$L791),"$",""),"k","000")))</f>
        <v>104685</v>
      </c>
    </row>
    <row r="792" spans="1:13" x14ac:dyDescent="0.3">
      <c r="A792" t="str">
        <f>IF(Raw_Data!$A792="","E"&amp;TEXT(ROW()-1,"00000"),Raw_Data!$A792)</f>
        <v>E00791</v>
      </c>
      <c r="B792" t="s">
        <v>1161</v>
      </c>
      <c r="C792" t="str">
        <f>IF(OR(PROPER(TRIM(Raw_Data!$B792))="M",PROPER(TRIM(Raw_Data!$B792))="MALE"),"Male",
IF(OR(PROPER(TRIM(Raw_Data!$B792))="F",PROPER(TRIM(Raw_Data!$B792))="FEMALE"),"Female","Unknown"))</f>
        <v>Male</v>
      </c>
      <c r="D792" t="str">
        <f>IF(TRIM(CLEAN(Raw_Data!$C792))="", "Unknown", PROPER(TRIM(Raw_Data!$C792)))</f>
        <v>Seattle</v>
      </c>
      <c r="E792" t="str">
        <f>IF(TRIM(Raw_Data!$D792)="IT","IT",PROPER(TRIM(CLEAN(Raw_Data!$D792))))</f>
        <v>Sales</v>
      </c>
      <c r="F792" t="str">
        <f>IF(OR(UPPER(TRIM(Raw_Data!E792))="COO",
UPPER(TRIM(Raw_Data!E792))="HR",
UPPER(TRIM(Raw_Data!E792))="CEO",
UPPER(TRIM(Raw_Data!E792))="CFO",
UPPER(TRIM(Raw_Data!E792))="CMO"),
UPPER(TRIM(Raw_Data!E792)),
PROPER(TRIM(CLEAN(Raw_Data!E792))))</f>
        <v>Sales Executive</v>
      </c>
      <c r="G792" t="str">
        <f>SUBSTITUTE(PROPER(TRIM(CLEAN(Raw_Data!$F792)))," ","-")</f>
        <v>Hourly-Rate</v>
      </c>
      <c r="H792" t="str">
        <f>PROPER(TRIM(CLEAN(Raw_Data!$G792)))</f>
        <v>Internal Referral</v>
      </c>
      <c r="I792" s="4" t="str">
        <f>TRIM(CLEAN(Raw_Data!H792))</f>
        <v>42113</v>
      </c>
      <c r="K792" t="str">
        <f>IF(Clean_Data!$I792="","Active","Exited")</f>
        <v>Exited</v>
      </c>
      <c r="L792" t="str">
        <f ca="1">IF(Clean_Data!$K792="","",DATEDIF(Clean_Data!$K792,TODAY(),"Y"))</f>
        <v/>
      </c>
      <c r="M792">
        <f>IF(Raw_Data!$L792="","",VALUE(SUBSTITUTE(SUBSTITUTE(TRIM(Raw_Data!$L792),"$",""),"k","000")))</f>
        <v>86000</v>
      </c>
    </row>
    <row r="793" spans="1:13" x14ac:dyDescent="0.3">
      <c r="A793" t="str">
        <f>IF(Raw_Data!$A793="","E"&amp;TEXT(ROW()-1,"00000"),Raw_Data!$A793)</f>
        <v>E00792</v>
      </c>
      <c r="B793" t="s">
        <v>1163</v>
      </c>
      <c r="C793" t="str">
        <f>IF(OR(PROPER(TRIM(Raw_Data!$B793))="M",PROPER(TRIM(Raw_Data!$B793))="MALE"),"Male",
IF(OR(PROPER(TRIM(Raw_Data!$B793))="F",PROPER(TRIM(Raw_Data!$B793))="FEMALE"),"Female","Unknown"))</f>
        <v>Male</v>
      </c>
      <c r="D793" t="str">
        <f>IF(TRIM(CLEAN(Raw_Data!$C793))="", "Unknown", PROPER(TRIM(Raw_Data!$C793)))</f>
        <v>Unknown</v>
      </c>
      <c r="E793" t="str">
        <f>IF(TRIM(Raw_Data!$D793)="IT","IT",PROPER(TRIM(CLEAN(Raw_Data!$D793))))</f>
        <v>Administrative</v>
      </c>
      <c r="F793" t="str">
        <f>IF(OR(UPPER(TRIM(Raw_Data!E793))="COO",
UPPER(TRIM(Raw_Data!E793))="HR",
UPPER(TRIM(Raw_Data!E793))="CEO",
UPPER(TRIM(Raw_Data!E793))="CFO",
UPPER(TRIM(Raw_Data!E793))="CMO"),
UPPER(TRIM(Raw_Data!E793)),
PROPER(TRIM(CLEAN(Raw_Data!E793))))</f>
        <v>COO</v>
      </c>
      <c r="G793" t="str">
        <f>SUBSTITUTE(PROPER(TRIM(CLEAN(Raw_Data!$F793)))," ","-")</f>
        <v>Full-Time</v>
      </c>
      <c r="H793" t="str">
        <f>PROPER(TRIM(CLEAN(Raw_Data!$G793)))</f>
        <v>Job Boards</v>
      </c>
      <c r="I793" s="4" t="str">
        <f>TRIM(CLEAN(Raw_Data!H793))</f>
        <v>42463</v>
      </c>
      <c r="K793" t="str">
        <f>IF(Clean_Data!$I793="","Active","Exited")</f>
        <v>Active</v>
      </c>
      <c r="L793">
        <f ca="1">IF(Clean_Data!$K793="","",DATEDIF(Clean_Data!$K793,TODAY(),"Y"))</f>
        <v>50</v>
      </c>
      <c r="M793" t="str">
        <f>IF(Raw_Data!$L793="","",VALUE(SUBSTITUTE(SUBSTITUTE(TRIM(Raw_Data!$L793),"$",""),"k","000")))</f>
        <v/>
      </c>
    </row>
    <row r="794" spans="1:13" x14ac:dyDescent="0.3">
      <c r="A794" t="str">
        <f>IF(Raw_Data!$A794="","E"&amp;TEXT(ROW()-1,"00000"),Raw_Data!$A794)</f>
        <v>E00793</v>
      </c>
      <c r="B794" t="s">
        <v>1165</v>
      </c>
      <c r="C794" t="str">
        <f>IF(OR(PROPER(TRIM(Raw_Data!$B794))="M",PROPER(TRIM(Raw_Data!$B794))="MALE"),"Male",
IF(OR(PROPER(TRIM(Raw_Data!$B794))="F",PROPER(TRIM(Raw_Data!$B794))="FEMALE"),"Female","Unknown"))</f>
        <v>Female</v>
      </c>
      <c r="D794" t="str">
        <f>IF(TRIM(CLEAN(Raw_Data!$C794))="", "Unknown", PROPER(TRIM(Raw_Data!$C794)))</f>
        <v>Unknown</v>
      </c>
      <c r="E794" t="str">
        <f>IF(TRIM(Raw_Data!$D794)="IT","IT",PROPER(TRIM(CLEAN(Raw_Data!$D794))))</f>
        <v>Administrative</v>
      </c>
      <c r="F794" t="str">
        <f>IF(OR(UPPER(TRIM(Raw_Data!E794))="COO",
UPPER(TRIM(Raw_Data!E794))="HR",
UPPER(TRIM(Raw_Data!E794))="CEO",
UPPER(TRIM(Raw_Data!E794))="CFO",
UPPER(TRIM(Raw_Data!E794))="CMO"),
UPPER(TRIM(Raw_Data!E794)),
PROPER(TRIM(CLEAN(Raw_Data!E794))))</f>
        <v>CEO</v>
      </c>
      <c r="G794" t="str">
        <f>SUBSTITUTE(PROPER(TRIM(CLEAN(Raw_Data!$F794)))," ","-")</f>
        <v>Hourly-Rate</v>
      </c>
      <c r="H794" t="str">
        <f>PROPER(TRIM(CLEAN(Raw_Data!$G794)))</f>
        <v>Internal Referral</v>
      </c>
      <c r="I794" s="4" t="str">
        <f>TRIM(CLEAN(Raw_Data!H794))</f>
        <v>40929</v>
      </c>
      <c r="K794" t="str">
        <f>IF(Clean_Data!$I794="","Active","Exited")</f>
        <v>Active</v>
      </c>
      <c r="L794">
        <f ca="1">IF(Clean_Data!$K794="","",DATEDIF(Clean_Data!$K794,TODAY(),"Y"))</f>
        <v>27</v>
      </c>
      <c r="M794" t="str">
        <f>IF(Raw_Data!$L794="","",VALUE(SUBSTITUTE(SUBSTITUTE(TRIM(Raw_Data!$L794),"$",""),"k","000")))</f>
        <v/>
      </c>
    </row>
    <row r="795" spans="1:13" x14ac:dyDescent="0.3">
      <c r="A795" t="str">
        <f>IF(Raw_Data!$A795="","E"&amp;TEXT(ROW()-1,"00000"),Raw_Data!$A795)</f>
        <v>E00794</v>
      </c>
      <c r="B795" t="s">
        <v>1166</v>
      </c>
      <c r="C795" t="str">
        <f>IF(OR(PROPER(TRIM(Raw_Data!$B795))="M",PROPER(TRIM(Raw_Data!$B795))="MALE"),"Male",
IF(OR(PROPER(TRIM(Raw_Data!$B795))="F",PROPER(TRIM(Raw_Data!$B795))="FEMALE"),"Female","Unknown"))</f>
        <v>Female</v>
      </c>
      <c r="D795" t="str">
        <f>IF(TRIM(CLEAN(Raw_Data!$C795))="", "Unknown", PROPER(TRIM(Raw_Data!$C795)))</f>
        <v>San Diego</v>
      </c>
      <c r="E795" t="str">
        <f>IF(TRIM(Raw_Data!$D795)="IT","IT",PROPER(TRIM(CLEAN(Raw_Data!$D795))))</f>
        <v>Accounting And Finance</v>
      </c>
      <c r="F795" t="str">
        <f>IF(OR(UPPER(TRIM(Raw_Data!E795))="COO",
UPPER(TRIM(Raw_Data!E795))="HR",
UPPER(TRIM(Raw_Data!E795))="CEO",
UPPER(TRIM(Raw_Data!E795))="CFO",
UPPER(TRIM(Raw_Data!E795))="CMO"),
UPPER(TRIM(Raw_Data!E795)),
PROPER(TRIM(CLEAN(Raw_Data!E795))))</f>
        <v>CMO</v>
      </c>
      <c r="G795" t="str">
        <f>SUBSTITUTE(PROPER(TRIM(CLEAN(Raw_Data!$F795)))," ","-")</f>
        <v/>
      </c>
      <c r="H795" t="str">
        <f>PROPER(TRIM(CLEAN(Raw_Data!$G795)))</f>
        <v>Career Fairs</v>
      </c>
      <c r="I795" s="4" t="str">
        <f>TRIM(CLEAN(Raw_Data!H795))</f>
        <v>N/A</v>
      </c>
      <c r="K795" t="str">
        <f>IF(Clean_Data!$I795="","Active","Exited")</f>
        <v>Exited</v>
      </c>
      <c r="L795">
        <f ca="1">IF(Clean_Data!$K795="","",DATEDIF(Clean_Data!$K795,TODAY(),"Y"))</f>
        <v>51</v>
      </c>
      <c r="M795">
        <f>IF(Raw_Data!$L795="","",VALUE(SUBSTITUTE(SUBSTITUTE(TRIM(Raw_Data!$L795),"$",""),"k","000")))</f>
        <v>33264</v>
      </c>
    </row>
    <row r="796" spans="1:13" x14ac:dyDescent="0.3">
      <c r="A796" t="str">
        <f>IF(Raw_Data!$A796="","E"&amp;TEXT(ROW()-1,"00000"),Raw_Data!$A796)</f>
        <v>E00795</v>
      </c>
      <c r="B796" t="s">
        <v>1167</v>
      </c>
      <c r="C796" t="str">
        <f>IF(OR(PROPER(TRIM(Raw_Data!$B796))="M",PROPER(TRIM(Raw_Data!$B796))="MALE"),"Male",
IF(OR(PROPER(TRIM(Raw_Data!$B796))="F",PROPER(TRIM(Raw_Data!$B796))="FEMALE"),"Female","Unknown"))</f>
        <v>Male</v>
      </c>
      <c r="D796" t="str">
        <f>IF(TRIM(CLEAN(Raw_Data!$C796))="", "Unknown", PROPER(TRIM(Raw_Data!$C796)))</f>
        <v>New York</v>
      </c>
      <c r="E796" t="str">
        <f>IF(TRIM(Raw_Data!$D796)="IT","IT",PROPER(TRIM(CLEAN(Raw_Data!$D796))))</f>
        <v>Research</v>
      </c>
      <c r="F796" t="str">
        <f>IF(OR(UPPER(TRIM(Raw_Data!E796))="COO",
UPPER(TRIM(Raw_Data!E796))="HR",
UPPER(TRIM(Raw_Data!E796))="CEO",
UPPER(TRIM(Raw_Data!E796))="CFO",
UPPER(TRIM(Raw_Data!E796))="CMO"),
UPPER(TRIM(Raw_Data!E796)),
PROPER(TRIM(CLEAN(Raw_Data!E796))))</f>
        <v>Engineer</v>
      </c>
      <c r="G796" t="str">
        <f>SUBSTITUTE(PROPER(TRIM(CLEAN(Raw_Data!$F796)))," ","-")</f>
        <v>Part-Time</v>
      </c>
      <c r="H796" t="str">
        <f>PROPER(TRIM(CLEAN(Raw_Data!$G796)))</f>
        <v>Online Portal</v>
      </c>
      <c r="I796" s="4" t="str">
        <f>TRIM(CLEAN(Raw_Data!H796))</f>
        <v>44046</v>
      </c>
      <c r="K796" t="str">
        <f>IF(Clean_Data!$I796="","Active","Exited")</f>
        <v>Exited</v>
      </c>
      <c r="L796">
        <f ca="1">IF(Clean_Data!$K796="","",DATEDIF(Clean_Data!$K796,TODAY(),"Y"))</f>
        <v>60</v>
      </c>
      <c r="M796">
        <f>IF(Raw_Data!$L796="","",VALUE(SUBSTITUTE(SUBSTITUTE(TRIM(Raw_Data!$L796),"$",""),"k","000")))</f>
        <v>93881</v>
      </c>
    </row>
    <row r="797" spans="1:13" x14ac:dyDescent="0.3">
      <c r="A797" t="str">
        <f>IF(Raw_Data!$A797="","E"&amp;TEXT(ROW()-1,"00000"),Raw_Data!$A797)</f>
        <v>E00796</v>
      </c>
      <c r="B797" t="s">
        <v>1168</v>
      </c>
      <c r="C797" t="str">
        <f>IF(OR(PROPER(TRIM(Raw_Data!$B797))="M",PROPER(TRIM(Raw_Data!$B797))="MALE"),"Male",
IF(OR(PROPER(TRIM(Raw_Data!$B797))="F",PROPER(TRIM(Raw_Data!$B797))="FEMALE"),"Female","Unknown"))</f>
        <v>Unknown</v>
      </c>
      <c r="D797" t="str">
        <f>IF(TRIM(CLEAN(Raw_Data!$C797))="", "Unknown", PROPER(TRIM(Raw_Data!$C797)))</f>
        <v>Austin</v>
      </c>
      <c r="E797" t="str">
        <f>IF(TRIM(Raw_Data!$D797)="IT","IT",PROPER(TRIM(CLEAN(Raw_Data!$D797))))</f>
        <v>Logistics</v>
      </c>
      <c r="F797" t="str">
        <f>IF(OR(UPPER(TRIM(Raw_Data!E797))="COO",
UPPER(TRIM(Raw_Data!E797))="HR",
UPPER(TRIM(Raw_Data!E797))="CEO",
UPPER(TRIM(Raw_Data!E797))="CFO",
UPPER(TRIM(Raw_Data!E797))="CMO"),
UPPER(TRIM(Raw_Data!E797)),
PROPER(TRIM(CLEAN(Raw_Data!E797))))</f>
        <v>Marketing Manager</v>
      </c>
      <c r="G797" t="str">
        <f>SUBSTITUTE(PROPER(TRIM(CLEAN(Raw_Data!$F797)))," ","-")</f>
        <v>Part-Time</v>
      </c>
      <c r="H797" t="str">
        <f>PROPER(TRIM(CLEAN(Raw_Data!$G797)))</f>
        <v/>
      </c>
      <c r="I797" s="4" t="str">
        <f>TRIM(CLEAN(Raw_Data!H797))</f>
        <v>42464</v>
      </c>
      <c r="K797" t="str">
        <f>IF(Clean_Data!$I797="","Active","Exited")</f>
        <v>Active</v>
      </c>
      <c r="L797" t="str">
        <f ca="1">IF(Clean_Data!$K797="","",DATEDIF(Clean_Data!$K797,TODAY(),"Y"))</f>
        <v/>
      </c>
      <c r="M797">
        <f>IF(Raw_Data!$L797="","",VALUE(SUBSTITUTE(SUBSTITUTE(TRIM(Raw_Data!$L797),"$",""),"k","000")))</f>
        <v>47000</v>
      </c>
    </row>
    <row r="798" spans="1:13" x14ac:dyDescent="0.3">
      <c r="A798" t="str">
        <f>IF(Raw_Data!$A798="","E"&amp;TEXT(ROW()-1,"00000"),Raw_Data!$A798)</f>
        <v>E00797</v>
      </c>
      <c r="B798" t="s">
        <v>1170</v>
      </c>
      <c r="C798" t="str">
        <f>IF(OR(PROPER(TRIM(Raw_Data!$B798))="M",PROPER(TRIM(Raw_Data!$B798))="MALE"),"Male",
IF(OR(PROPER(TRIM(Raw_Data!$B798))="F",PROPER(TRIM(Raw_Data!$B798))="FEMALE"),"Female","Unknown"))</f>
        <v>Female</v>
      </c>
      <c r="D798" t="str">
        <f>IF(TRIM(CLEAN(Raw_Data!$C798))="", "Unknown", PROPER(TRIM(Raw_Data!$C798)))</f>
        <v>Seattle</v>
      </c>
      <c r="E798" t="str">
        <f>IF(TRIM(Raw_Data!$D798)="IT","IT",PROPER(TRIM(CLEAN(Raw_Data!$D798))))</f>
        <v>IT</v>
      </c>
      <c r="F798" t="str">
        <f>IF(OR(UPPER(TRIM(Raw_Data!E798))="COO",
UPPER(TRIM(Raw_Data!E798))="HR",
UPPER(TRIM(Raw_Data!E798))="CEO",
UPPER(TRIM(Raw_Data!E798))="CFO",
UPPER(TRIM(Raw_Data!E798))="CMO"),
UPPER(TRIM(Raw_Data!E798)),
PROPER(TRIM(CLEAN(Raw_Data!E798))))</f>
        <v>Sales Executive</v>
      </c>
      <c r="G798" t="str">
        <f>SUBSTITUTE(PROPER(TRIM(CLEAN(Raw_Data!$F798)))," ","-")</f>
        <v/>
      </c>
      <c r="H798" t="str">
        <f>PROPER(TRIM(CLEAN(Raw_Data!$G798)))</f>
        <v>Internal Referral</v>
      </c>
      <c r="I798" s="4" t="str">
        <f>TRIM(CLEAN(Raw_Data!H798))</f>
        <v>41282</v>
      </c>
      <c r="K798" t="str">
        <f>IF(Clean_Data!$I798="","Active","Exited")</f>
        <v>Active</v>
      </c>
      <c r="L798">
        <f ca="1">IF(Clean_Data!$K798="","",DATEDIF(Clean_Data!$K798,TODAY(),"Y"))</f>
        <v>24</v>
      </c>
      <c r="M798">
        <f>IF(Raw_Data!$L798="","",VALUE(SUBSTITUTE(SUBSTITUTE(TRIM(Raw_Data!$L798),"$",""),"k","000")))</f>
        <v>116687</v>
      </c>
    </row>
    <row r="799" spans="1:13" x14ac:dyDescent="0.3">
      <c r="A799" t="str">
        <f>IF(Raw_Data!$A799="","E"&amp;TEXT(ROW()-1,"00000"),Raw_Data!$A799)</f>
        <v>E00798</v>
      </c>
      <c r="B799" t="s">
        <v>1171</v>
      </c>
      <c r="C799" t="str">
        <f>IF(OR(PROPER(TRIM(Raw_Data!$B799))="M",PROPER(TRIM(Raw_Data!$B799))="MALE"),"Male",
IF(OR(PROPER(TRIM(Raw_Data!$B799))="F",PROPER(TRIM(Raw_Data!$B799))="FEMALE"),"Female","Unknown"))</f>
        <v>Female</v>
      </c>
      <c r="D799" t="str">
        <f>IF(TRIM(CLEAN(Raw_Data!$C799))="", "Unknown", PROPER(TRIM(Raw_Data!$C799)))</f>
        <v>Unknown</v>
      </c>
      <c r="E799" t="str">
        <f>IF(TRIM(Raw_Data!$D799)="IT","IT",PROPER(TRIM(CLEAN(Raw_Data!$D799))))</f>
        <v>Sales</v>
      </c>
      <c r="F799" s="2" t="str">
        <f>UPPER(LEFT(Raw_Data!E799,2))&amp;MID(PROPER(Raw_Data!E799),3,LEN(Raw_Data!E799))</f>
        <v>HR Manager</v>
      </c>
      <c r="G799" t="str">
        <f>SUBSTITUTE(PROPER(TRIM(CLEAN(Raw_Data!$F799)))," ","-")</f>
        <v>Hourly-Rate</v>
      </c>
      <c r="H799" t="str">
        <f>PROPER(TRIM(CLEAN(Raw_Data!$G799)))</f>
        <v/>
      </c>
      <c r="I799" s="4" t="str">
        <f>TRIM(CLEAN(Raw_Data!H799))</f>
        <v>43085</v>
      </c>
      <c r="K799" t="str">
        <f>IF(Clean_Data!$I799="","Active","Exited")</f>
        <v>Active</v>
      </c>
      <c r="L799">
        <f ca="1">IF(Clean_Data!$K799="","",DATEDIF(Clean_Data!$K799,TODAY(),"Y"))</f>
        <v>28</v>
      </c>
      <c r="M799">
        <f>IF(Raw_Data!$L799="","",VALUE(SUBSTITUTE(SUBSTITUTE(TRIM(Raw_Data!$L799),"$",""),"k","000")))</f>
        <v>84437</v>
      </c>
    </row>
    <row r="800" spans="1:13" x14ac:dyDescent="0.3">
      <c r="A800" t="str">
        <f>IF(Raw_Data!$A800="","E"&amp;TEXT(ROW()-1,"00000"),Raw_Data!$A800)</f>
        <v>E00799</v>
      </c>
      <c r="B800" t="s">
        <v>1172</v>
      </c>
      <c r="C800" t="str">
        <f>IF(OR(PROPER(TRIM(Raw_Data!$B800))="M",PROPER(TRIM(Raw_Data!$B800))="MALE"),"Male",
IF(OR(PROPER(TRIM(Raw_Data!$B800))="F",PROPER(TRIM(Raw_Data!$B800))="FEMALE"),"Female","Unknown"))</f>
        <v>Female</v>
      </c>
      <c r="D800" t="str">
        <f>IF(TRIM(CLEAN(Raw_Data!$C800))="", "Unknown", PROPER(TRIM(Raw_Data!$C800)))</f>
        <v>Miami</v>
      </c>
      <c r="E800" t="str">
        <f>IF(TRIM(Raw_Data!$D800)="IT","IT",PROPER(TRIM(CLEAN(Raw_Data!$D800))))</f>
        <v>IT</v>
      </c>
      <c r="F800" t="str">
        <f>IF(OR(UPPER(TRIM(Raw_Data!E800))="COO",
UPPER(TRIM(Raw_Data!E800))="HR",
UPPER(TRIM(Raw_Data!E800))="CEO",
UPPER(TRIM(Raw_Data!E800))="CFO",
UPPER(TRIM(Raw_Data!E800))="CMO"),
UPPER(TRIM(Raw_Data!E800)),
PROPER(TRIM(CLEAN(Raw_Data!E800))))</f>
        <v>Marketing Manager</v>
      </c>
      <c r="G800" t="str">
        <f>SUBSTITUTE(PROPER(TRIM(CLEAN(Raw_Data!$F800)))," ","-")</f>
        <v>Hourly-Rate</v>
      </c>
      <c r="H800" t="str">
        <f>PROPER(TRIM(CLEAN(Raw_Data!$G800)))</f>
        <v>Career Fairs</v>
      </c>
      <c r="I800" s="4" t="str">
        <f>TRIM(CLEAN(Raw_Data!H800))</f>
        <v>41215</v>
      </c>
      <c r="K800" t="str">
        <f>IF(Clean_Data!$I800="","Active","Exited")</f>
        <v>Active</v>
      </c>
      <c r="L800">
        <f ca="1">IF(Clean_Data!$K800="","",DATEDIF(Clean_Data!$K800,TODAY(),"Y"))</f>
        <v>34</v>
      </c>
      <c r="M800" t="str">
        <f>IF(Raw_Data!$L800="","",VALUE(SUBSTITUTE(SUBSTITUTE(TRIM(Raw_Data!$L800),"$",""),"k","000")))</f>
        <v/>
      </c>
    </row>
    <row r="801" spans="1:13" x14ac:dyDescent="0.3">
      <c r="A801" t="str">
        <f>IF(Raw_Data!$A801="","E"&amp;TEXT(ROW()-1,"00000"),Raw_Data!$A801)</f>
        <v>E00800</v>
      </c>
      <c r="B801" t="s">
        <v>1174</v>
      </c>
      <c r="C801" t="str">
        <f>IF(OR(PROPER(TRIM(Raw_Data!$B801))="M",PROPER(TRIM(Raw_Data!$B801))="MALE"),"Male",
IF(OR(PROPER(TRIM(Raw_Data!$B801))="F",PROPER(TRIM(Raw_Data!$B801))="FEMALE"),"Female","Unknown"))</f>
        <v>Male</v>
      </c>
      <c r="D801" t="str">
        <f>IF(TRIM(CLEAN(Raw_Data!$C801))="", "Unknown", PROPER(TRIM(Raw_Data!$C801)))</f>
        <v>Seattle</v>
      </c>
      <c r="E801" t="str">
        <f>IF(TRIM(Raw_Data!$D801)="IT","IT",PROPER(TRIM(CLEAN(Raw_Data!$D801))))</f>
        <v>IT</v>
      </c>
      <c r="F801" t="s">
        <v>6134</v>
      </c>
      <c r="G801" t="str">
        <f>SUBSTITUTE(PROPER(TRIM(CLEAN(Raw_Data!$F801)))," ","-")</f>
        <v>Part-Time</v>
      </c>
      <c r="H801" t="str">
        <f>PROPER(TRIM(CLEAN(Raw_Data!$G801)))</f>
        <v>Career Fairs</v>
      </c>
      <c r="I801" s="4" t="str">
        <f>TRIM(CLEAN(Raw_Data!H801))</f>
        <v>40003</v>
      </c>
      <c r="K801" t="str">
        <f>IF(Clean_Data!$I801="","Active","Exited")</f>
        <v>Active</v>
      </c>
      <c r="L801">
        <f ca="1">IF(Clean_Data!$K801="","",DATEDIF(Clean_Data!$K801,TODAY(),"Y"))</f>
        <v>52</v>
      </c>
      <c r="M801">
        <f>IF(Raw_Data!$L801="","",VALUE(SUBSTITUTE(SUBSTITUTE(TRIM(Raw_Data!$L801),"$",""),"k","000")))</f>
        <v>88947</v>
      </c>
    </row>
    <row r="802" spans="1:13" x14ac:dyDescent="0.3">
      <c r="A802" t="str">
        <f>IF(Raw_Data!$A802="","E"&amp;TEXT(ROW()-1,"00000"),Raw_Data!$A802)</f>
        <v>E00801</v>
      </c>
      <c r="B802" t="s">
        <v>1175</v>
      </c>
      <c r="C802" t="str">
        <f>IF(OR(PROPER(TRIM(Raw_Data!$B802))="M",PROPER(TRIM(Raw_Data!$B802))="MALE"),"Male",
IF(OR(PROPER(TRIM(Raw_Data!$B802))="F",PROPER(TRIM(Raw_Data!$B802))="FEMALE"),"Female","Unknown"))</f>
        <v>Unknown</v>
      </c>
      <c r="D802" t="str">
        <f>IF(TRIM(CLEAN(Raw_Data!$C802))="", "Unknown", PROPER(TRIM(Raw_Data!$C802)))</f>
        <v>New York</v>
      </c>
      <c r="E802" t="str">
        <f>IF(TRIM(Raw_Data!$D802)="IT","IT",PROPER(TRIM(CLEAN(Raw_Data!$D802))))</f>
        <v/>
      </c>
      <c r="F802" t="s">
        <v>6134</v>
      </c>
      <c r="G802" t="str">
        <f>SUBSTITUTE(PROPER(TRIM(CLEAN(Raw_Data!$F802)))," ","-")</f>
        <v>Part-Time</v>
      </c>
      <c r="H802" t="str">
        <f>PROPER(TRIM(CLEAN(Raw_Data!$G802)))</f>
        <v>Career Fairs</v>
      </c>
      <c r="I802" s="4" t="str">
        <f>TRIM(CLEAN(Raw_Data!H802))</f>
        <v>40437</v>
      </c>
      <c r="K802" t="str">
        <f>IF(Clean_Data!$I802="","Active","Exited")</f>
        <v>Exited</v>
      </c>
      <c r="L802">
        <f ca="1">IF(Clean_Data!$K802="","",DATEDIF(Clean_Data!$K802,TODAY(),"Y"))</f>
        <v>30</v>
      </c>
      <c r="M802">
        <f>IF(Raw_Data!$L802="","",VALUE(SUBSTITUTE(SUBSTITUTE(TRIM(Raw_Data!$L802),"$",""),"k","000")))</f>
        <v>44739</v>
      </c>
    </row>
    <row r="803" spans="1:13" x14ac:dyDescent="0.3">
      <c r="A803" t="str">
        <f>IF(Raw_Data!$A803="","E"&amp;TEXT(ROW()-1,"00000"),Raw_Data!$A803)</f>
        <v>E00802</v>
      </c>
      <c r="B803" t="s">
        <v>1177</v>
      </c>
      <c r="C803" t="str">
        <f>IF(OR(PROPER(TRIM(Raw_Data!$B803))="M",PROPER(TRIM(Raw_Data!$B803))="MALE"),"Male",
IF(OR(PROPER(TRIM(Raw_Data!$B803))="F",PROPER(TRIM(Raw_Data!$B803))="FEMALE"),"Female","Unknown"))</f>
        <v>Female</v>
      </c>
      <c r="D803" t="str">
        <f>IF(TRIM(CLEAN(Raw_Data!$C803))="", "Unknown", PROPER(TRIM(Raw_Data!$C803)))</f>
        <v>Unknown</v>
      </c>
      <c r="E803" t="str">
        <f>IF(TRIM(Raw_Data!$D803)="IT","IT",PROPER(TRIM(CLEAN(Raw_Data!$D803))))</f>
        <v>IT</v>
      </c>
      <c r="F803" t="str">
        <f>IF(OR(UPPER(TRIM(Raw_Data!E803))="COO",
UPPER(TRIM(Raw_Data!E803))="HR",
UPPER(TRIM(Raw_Data!E803))="CEO",
UPPER(TRIM(Raw_Data!E803))="CFO",
UPPER(TRIM(Raw_Data!E803))="CMO"),
UPPER(TRIM(Raw_Data!E803)),
PROPER(TRIM(CLEAN(Raw_Data!E803))))</f>
        <v>Marketing Manager</v>
      </c>
      <c r="G803" t="str">
        <f>SUBSTITUTE(PROPER(TRIM(CLEAN(Raw_Data!$F803)))," ","-")</f>
        <v>Full-Time</v>
      </c>
      <c r="H803" t="str">
        <f>PROPER(TRIM(CLEAN(Raw_Data!$G803)))</f>
        <v>Job Boards</v>
      </c>
      <c r="I803" s="4" t="str">
        <f>TRIM(CLEAN(Raw_Data!H803))</f>
        <v>40745</v>
      </c>
      <c r="K803" t="str">
        <f>IF(Clean_Data!$I803="","Active","Exited")</f>
        <v>Exited</v>
      </c>
      <c r="L803">
        <f ca="1">IF(Clean_Data!$K803="","",DATEDIF(Clean_Data!$K803,TODAY(),"Y"))</f>
        <v>45</v>
      </c>
      <c r="M803">
        <f>IF(Raw_Data!$L803="","",VALUE(SUBSTITUTE(SUBSTITUTE(TRIM(Raw_Data!$L803),"$",""),"k","000")))</f>
        <v>106000</v>
      </c>
    </row>
    <row r="804" spans="1:13" x14ac:dyDescent="0.3">
      <c r="A804" t="str">
        <f>IF(Raw_Data!$A804="","E"&amp;TEXT(ROW()-1,"00000"),Raw_Data!$A804)</f>
        <v>E00803</v>
      </c>
      <c r="B804" t="s">
        <v>1178</v>
      </c>
      <c r="C804" t="str">
        <f>IF(OR(PROPER(TRIM(Raw_Data!$B804))="M",PROPER(TRIM(Raw_Data!$B804))="MALE"),"Male",
IF(OR(PROPER(TRIM(Raw_Data!$B804))="F",PROPER(TRIM(Raw_Data!$B804))="FEMALE"),"Female","Unknown"))</f>
        <v>Unknown</v>
      </c>
      <c r="D804" t="str">
        <f>IF(TRIM(CLEAN(Raw_Data!$C804))="", "Unknown", PROPER(TRIM(Raw_Data!$C804)))</f>
        <v>New York</v>
      </c>
      <c r="E804" t="str">
        <f>IF(TRIM(Raw_Data!$D804)="IT","IT",PROPER(TRIM(CLEAN(Raw_Data!$D804))))</f>
        <v>IT</v>
      </c>
      <c r="F804" t="str">
        <f>IF(OR(UPPER(TRIM(Raw_Data!E804))="COO",
UPPER(TRIM(Raw_Data!E804))="HR",
UPPER(TRIM(Raw_Data!E804))="CEO",
UPPER(TRIM(Raw_Data!E804))="CFO",
UPPER(TRIM(Raw_Data!E804))="CMO"),
UPPER(TRIM(Raw_Data!E804)),
PROPER(TRIM(CLEAN(Raw_Data!E804))))</f>
        <v>Engineer</v>
      </c>
      <c r="G804" t="str">
        <f>SUBSTITUTE(PROPER(TRIM(CLEAN(Raw_Data!$F804)))," ","-")</f>
        <v>Part-Time</v>
      </c>
      <c r="H804" t="str">
        <f>PROPER(TRIM(CLEAN(Raw_Data!$G804)))</f>
        <v>Recruiting Agency</v>
      </c>
      <c r="I804" s="4" t="str">
        <f>TRIM(CLEAN(Raw_Data!H804))</f>
        <v>42325</v>
      </c>
      <c r="K804" t="str">
        <f>IF(Clean_Data!$I804="","Active","Exited")</f>
        <v>Active</v>
      </c>
      <c r="L804">
        <f ca="1">IF(Clean_Data!$K804="","",DATEDIF(Clean_Data!$K804,TODAY(),"Y"))</f>
        <v>25</v>
      </c>
      <c r="M804">
        <f>IF(Raw_Data!$L804="","",VALUE(SUBSTITUTE(SUBSTITUTE(TRIM(Raw_Data!$L804),"$",""),"k","000")))</f>
        <v>83895</v>
      </c>
    </row>
    <row r="805" spans="1:13" x14ac:dyDescent="0.3">
      <c r="A805" t="str">
        <f>IF(Raw_Data!$A805="","E"&amp;TEXT(ROW()-1,"00000"),Raw_Data!$A805)</f>
        <v>E00804</v>
      </c>
      <c r="B805" t="s">
        <v>1179</v>
      </c>
      <c r="C805" t="str">
        <f>IF(OR(PROPER(TRIM(Raw_Data!$B805))="M",PROPER(TRIM(Raw_Data!$B805))="MALE"),"Male",
IF(OR(PROPER(TRIM(Raw_Data!$B805))="F",PROPER(TRIM(Raw_Data!$B805))="FEMALE"),"Female","Unknown"))</f>
        <v>Female</v>
      </c>
      <c r="D805" t="str">
        <f>IF(TRIM(CLEAN(Raw_Data!$C805))="", "Unknown", PROPER(TRIM(Raw_Data!$C805)))</f>
        <v>Unknown</v>
      </c>
      <c r="E805" t="str">
        <f>IF(TRIM(Raw_Data!$D805)="IT","IT",PROPER(TRIM(CLEAN(Raw_Data!$D805))))</f>
        <v>Accounting And Finance</v>
      </c>
      <c r="F805" t="str">
        <f>IF(OR(UPPER(TRIM(Raw_Data!E805))="COO",
UPPER(TRIM(Raw_Data!E805))="HR",
UPPER(TRIM(Raw_Data!E805))="CEO",
UPPER(TRIM(Raw_Data!E805))="CFO",
UPPER(TRIM(Raw_Data!E805))="CMO"),
UPPER(TRIM(Raw_Data!E805)),
PROPER(TRIM(CLEAN(Raw_Data!E805))))</f>
        <v>COO</v>
      </c>
      <c r="G805" t="str">
        <f>SUBSTITUTE(PROPER(TRIM(CLEAN(Raw_Data!$F805)))," ","-")</f>
        <v>Part-Time</v>
      </c>
      <c r="H805" t="str">
        <f>PROPER(TRIM(CLEAN(Raw_Data!$G805)))</f>
        <v>Career Fairs</v>
      </c>
      <c r="I805" s="4" t="str">
        <f>TRIM(CLEAN(Raw_Data!H805))</f>
        <v>40188</v>
      </c>
      <c r="K805" t="str">
        <f>IF(Clean_Data!$I805="","Active","Exited")</f>
        <v>Active</v>
      </c>
      <c r="L805">
        <f ca="1">IF(Clean_Data!$K805="","",DATEDIF(Clean_Data!$K805,TODAY(),"Y"))</f>
        <v>66</v>
      </c>
      <c r="M805" t="str">
        <f>IF(Raw_Data!$L805="","",VALUE(SUBSTITUTE(SUBSTITUTE(TRIM(Raw_Data!$L805),"$",""),"k","000")))</f>
        <v/>
      </c>
    </row>
    <row r="806" spans="1:13" x14ac:dyDescent="0.3">
      <c r="A806" t="str">
        <f>IF(Raw_Data!$A806="","E"&amp;TEXT(ROW()-1,"00000"),Raw_Data!$A806)</f>
        <v>E00805</v>
      </c>
      <c r="B806" t="s">
        <v>1180</v>
      </c>
      <c r="C806" t="str">
        <f>IF(OR(PROPER(TRIM(Raw_Data!$B806))="M",PROPER(TRIM(Raw_Data!$B806))="MALE"),"Male",
IF(OR(PROPER(TRIM(Raw_Data!$B806))="F",PROPER(TRIM(Raw_Data!$B806))="FEMALE"),"Female","Unknown"))</f>
        <v>Female</v>
      </c>
      <c r="D806" t="str">
        <f>IF(TRIM(CLEAN(Raw_Data!$C806))="", "Unknown", PROPER(TRIM(Raw_Data!$C806)))</f>
        <v>Unknown</v>
      </c>
      <c r="E806" t="str">
        <f>IF(TRIM(Raw_Data!$D806)="IT","IT",PROPER(TRIM(CLEAN(Raw_Data!$D806))))</f>
        <v>IT</v>
      </c>
      <c r="F806" t="s">
        <v>6134</v>
      </c>
      <c r="G806" t="str">
        <f>SUBSTITUTE(PROPER(TRIM(CLEAN(Raw_Data!$F806)))," ","-")</f>
        <v/>
      </c>
      <c r="H806" t="str">
        <f>PROPER(TRIM(CLEAN(Raw_Data!$G806)))</f>
        <v>Career Fairs</v>
      </c>
      <c r="I806" s="4" t="str">
        <f>TRIM(CLEAN(Raw_Data!H806))</f>
        <v>40929</v>
      </c>
      <c r="K806" t="str">
        <f>IF(Clean_Data!$I806="","Active","Exited")</f>
        <v>Exited</v>
      </c>
      <c r="L806">
        <f ca="1">IF(Clean_Data!$K806="","",DATEDIF(Clean_Data!$K806,TODAY(),"Y"))</f>
        <v>42</v>
      </c>
      <c r="M806" t="str">
        <f>IF(Raw_Data!$L806="","",VALUE(SUBSTITUTE(SUBSTITUTE(TRIM(Raw_Data!$L806),"$",""),"k","000")))</f>
        <v/>
      </c>
    </row>
    <row r="807" spans="1:13" x14ac:dyDescent="0.3">
      <c r="A807" t="str">
        <f>IF(Raw_Data!$A807="","E"&amp;TEXT(ROW()-1,"00000"),Raw_Data!$A807)</f>
        <v>E00806</v>
      </c>
      <c r="B807" t="s">
        <v>1181</v>
      </c>
      <c r="C807" t="str">
        <f>IF(OR(PROPER(TRIM(Raw_Data!$B807))="M",PROPER(TRIM(Raw_Data!$B807))="MALE"),"Male",
IF(OR(PROPER(TRIM(Raw_Data!$B807))="F",PROPER(TRIM(Raw_Data!$B807))="FEMALE"),"Female","Unknown"))</f>
        <v>Male</v>
      </c>
      <c r="D807" t="str">
        <f>IF(TRIM(CLEAN(Raw_Data!$C807))="", "Unknown", PROPER(TRIM(Raw_Data!$C807)))</f>
        <v>New York</v>
      </c>
      <c r="E807" t="str">
        <f>IF(TRIM(Raw_Data!$D807)="IT","IT",PROPER(TRIM(CLEAN(Raw_Data!$D807))))</f>
        <v/>
      </c>
      <c r="F807" t="str">
        <f>IF(OR(UPPER(TRIM(Raw_Data!E807))="COO",
UPPER(TRIM(Raw_Data!E807))="HR",
UPPER(TRIM(Raw_Data!E807))="CEO",
UPPER(TRIM(Raw_Data!E807))="CFO",
UPPER(TRIM(Raw_Data!E807))="CMO"),
UPPER(TRIM(Raw_Data!E807)),
PROPER(TRIM(CLEAN(Raw_Data!E807))))</f>
        <v>COO</v>
      </c>
      <c r="G807" t="str">
        <f>SUBSTITUTE(PROPER(TRIM(CLEAN(Raw_Data!$F807)))," ","-")</f>
        <v>Part-Time</v>
      </c>
      <c r="H807" t="str">
        <f>PROPER(TRIM(CLEAN(Raw_Data!$G807)))</f>
        <v>Career Fairs</v>
      </c>
      <c r="I807" s="4" t="str">
        <f>TRIM(CLEAN(Raw_Data!H807))</f>
        <v>N/A</v>
      </c>
      <c r="K807" t="str">
        <f>IF(Clean_Data!$I807="","Active","Exited")</f>
        <v>Exited</v>
      </c>
      <c r="L807">
        <f ca="1">IF(Clean_Data!$K807="","",DATEDIF(Clean_Data!$K807,TODAY(),"Y"))</f>
        <v>26</v>
      </c>
      <c r="M807">
        <f>IF(Raw_Data!$L807="","",VALUE(SUBSTITUTE(SUBSTITUTE(TRIM(Raw_Data!$L807),"$",""),"k","000")))</f>
        <v>67671</v>
      </c>
    </row>
    <row r="808" spans="1:13" x14ac:dyDescent="0.3">
      <c r="A808" t="str">
        <f>IF(Raw_Data!$A808="","E"&amp;TEXT(ROW()-1,"00000"),Raw_Data!$A808)</f>
        <v>E00807</v>
      </c>
      <c r="B808" t="s">
        <v>1182</v>
      </c>
      <c r="C808" t="str">
        <f>IF(OR(PROPER(TRIM(Raw_Data!$B808))="M",PROPER(TRIM(Raw_Data!$B808))="MALE"),"Male",
IF(OR(PROPER(TRIM(Raw_Data!$B808))="F",PROPER(TRIM(Raw_Data!$B808))="FEMALE"),"Female","Unknown"))</f>
        <v>Male</v>
      </c>
      <c r="D808" t="str">
        <f>IF(TRIM(CLEAN(Raw_Data!$C808))="", "Unknown", PROPER(TRIM(Raw_Data!$C808)))</f>
        <v>Unknown</v>
      </c>
      <c r="E808" t="str">
        <f>IF(TRIM(Raw_Data!$D808)="IT","IT",PROPER(TRIM(CLEAN(Raw_Data!$D808))))</f>
        <v>Marketing</v>
      </c>
      <c r="F808" t="str">
        <f>IF(OR(UPPER(TRIM(Raw_Data!E808))="COO",
UPPER(TRIM(Raw_Data!E808))="HR",
UPPER(TRIM(Raw_Data!E808))="CEO",
UPPER(TRIM(Raw_Data!E808))="CFO",
UPPER(TRIM(Raw_Data!E808))="CMO"),
UPPER(TRIM(Raw_Data!E808)),
PROPER(TRIM(CLEAN(Raw_Data!E808))))</f>
        <v>Designer</v>
      </c>
      <c r="G808" t="str">
        <f>SUBSTITUTE(PROPER(TRIM(CLEAN(Raw_Data!$F808)))," ","-")</f>
        <v/>
      </c>
      <c r="H808" t="str">
        <f>PROPER(TRIM(CLEAN(Raw_Data!$G808)))</f>
        <v>Internal Referral</v>
      </c>
      <c r="I808" s="4" t="str">
        <f>TRIM(CLEAN(Raw_Data!H808))</f>
        <v>N/A</v>
      </c>
      <c r="K808" t="str">
        <f>IF(Clean_Data!$I808="","Active","Exited")</f>
        <v>Active</v>
      </c>
      <c r="L808">
        <f ca="1">IF(Clean_Data!$K808="","",DATEDIF(Clean_Data!$K808,TODAY(),"Y"))</f>
        <v>33</v>
      </c>
      <c r="M808">
        <f>IF(Raw_Data!$L808="","",VALUE(SUBSTITUTE(SUBSTITUTE(TRIM(Raw_Data!$L808),"$",""),"k","000")))</f>
        <v>54312</v>
      </c>
    </row>
    <row r="809" spans="1:13" x14ac:dyDescent="0.3">
      <c r="A809" t="str">
        <f>IF(Raw_Data!$A809="","E"&amp;TEXT(ROW()-1,"00000"),Raw_Data!$A809)</f>
        <v>E00808</v>
      </c>
      <c r="B809" t="s">
        <v>1184</v>
      </c>
      <c r="C809" t="str">
        <f>IF(OR(PROPER(TRIM(Raw_Data!$B809))="M",PROPER(TRIM(Raw_Data!$B809))="MALE"),"Male",
IF(OR(PROPER(TRIM(Raw_Data!$B809))="F",PROPER(TRIM(Raw_Data!$B809))="FEMALE"),"Female","Unknown"))</f>
        <v>Female</v>
      </c>
      <c r="D809" t="str">
        <f>IF(TRIM(CLEAN(Raw_Data!$C809))="", "Unknown", PROPER(TRIM(Raw_Data!$C809)))</f>
        <v>Miami</v>
      </c>
      <c r="E809" t="str">
        <f>IF(TRIM(Raw_Data!$D809)="IT","IT",PROPER(TRIM(CLEAN(Raw_Data!$D809))))</f>
        <v>Administrative</v>
      </c>
      <c r="F809" t="str">
        <f>IF(OR(UPPER(TRIM(Raw_Data!E809))="COO",
UPPER(TRIM(Raw_Data!E809))="HR",
UPPER(TRIM(Raw_Data!E809))="CEO",
UPPER(TRIM(Raw_Data!E809))="CFO",
UPPER(TRIM(Raw_Data!E809))="CMO"),
UPPER(TRIM(Raw_Data!E809)),
PROPER(TRIM(CLEAN(Raw_Data!E809))))</f>
        <v>Engineer</v>
      </c>
      <c r="G809" t="str">
        <f>SUBSTITUTE(PROPER(TRIM(CLEAN(Raw_Data!$F809)))," ","-")</f>
        <v>Full-Time</v>
      </c>
      <c r="H809" t="str">
        <f>PROPER(TRIM(CLEAN(Raw_Data!$G809)))</f>
        <v>Job Boards</v>
      </c>
      <c r="I809" s="4" t="str">
        <f>TRIM(CLEAN(Raw_Data!H809))</f>
        <v>42938</v>
      </c>
      <c r="K809" t="str">
        <f>IF(Clean_Data!$I809="","Active","Exited")</f>
        <v>Exited</v>
      </c>
      <c r="L809">
        <f ca="1">IF(Clean_Data!$K809="","",DATEDIF(Clean_Data!$K809,TODAY(),"Y"))</f>
        <v>51</v>
      </c>
      <c r="M809" t="str">
        <f>IF(Raw_Data!$L809="","",VALUE(SUBSTITUTE(SUBSTITUTE(TRIM(Raw_Data!$L809),"$",""),"k","000")))</f>
        <v/>
      </c>
    </row>
    <row r="810" spans="1:13" x14ac:dyDescent="0.3">
      <c r="A810" t="str">
        <f>IF(Raw_Data!$A810="","E"&amp;TEXT(ROW()-1,"00000"),Raw_Data!$A810)</f>
        <v>E00809</v>
      </c>
      <c r="B810" t="s">
        <v>1185</v>
      </c>
      <c r="C810" t="str">
        <f>IF(OR(PROPER(TRIM(Raw_Data!$B810))="M",PROPER(TRIM(Raw_Data!$B810))="MALE"),"Male",
IF(OR(PROPER(TRIM(Raw_Data!$B810))="F",PROPER(TRIM(Raw_Data!$B810))="FEMALE"),"Female","Unknown"))</f>
        <v>Unknown</v>
      </c>
      <c r="D810" t="str">
        <f>IF(TRIM(CLEAN(Raw_Data!$C810))="", "Unknown", PROPER(TRIM(Raw_Data!$C810)))</f>
        <v>Seattle</v>
      </c>
      <c r="E810" t="str">
        <f>IF(TRIM(Raw_Data!$D810)="IT","IT",PROPER(TRIM(CLEAN(Raw_Data!$D810))))</f>
        <v>Logistics</v>
      </c>
      <c r="F810" s="2" t="str">
        <f>UPPER(LEFT(Raw_Data!E810,2))&amp;MID(PROPER(Raw_Data!E810),3,LEN(Raw_Data!E810))</f>
        <v>HR Manager</v>
      </c>
      <c r="G810" t="str">
        <f>SUBSTITUTE(PROPER(TRIM(CLEAN(Raw_Data!$F810)))," ","-")</f>
        <v>Part-Time</v>
      </c>
      <c r="H810" t="str">
        <f>PROPER(TRIM(CLEAN(Raw_Data!$G810)))</f>
        <v>Career Fairs</v>
      </c>
      <c r="I810" s="4" t="str">
        <f>TRIM(CLEAN(Raw_Data!H810))</f>
        <v>42397</v>
      </c>
      <c r="K810" t="str">
        <f>IF(Clean_Data!$I810="","Active","Exited")</f>
        <v>Active</v>
      </c>
      <c r="L810">
        <f ca="1">IF(Clean_Data!$K810="","",DATEDIF(Clean_Data!$K810,TODAY(),"Y"))</f>
        <v>44</v>
      </c>
      <c r="M810" t="str">
        <f>IF(Raw_Data!$L810="","",VALUE(SUBSTITUTE(SUBSTITUTE(TRIM(Raw_Data!$L810),"$",""),"k","000")))</f>
        <v/>
      </c>
    </row>
    <row r="811" spans="1:13" x14ac:dyDescent="0.3">
      <c r="A811" t="str">
        <f>IF(Raw_Data!$A811="","E"&amp;TEXT(ROW()-1,"00000"),Raw_Data!$A811)</f>
        <v>E00810</v>
      </c>
      <c r="B811" t="s">
        <v>1187</v>
      </c>
      <c r="C811" t="str">
        <f>IF(OR(PROPER(TRIM(Raw_Data!$B811))="M",PROPER(TRIM(Raw_Data!$B811))="MALE"),"Male",
IF(OR(PROPER(TRIM(Raw_Data!$B811))="F",PROPER(TRIM(Raw_Data!$B811))="FEMALE"),"Female","Unknown"))</f>
        <v>Male</v>
      </c>
      <c r="D811" t="str">
        <f>IF(TRIM(CLEAN(Raw_Data!$C811))="", "Unknown", PROPER(TRIM(Raw_Data!$C811)))</f>
        <v>New York</v>
      </c>
      <c r="E811" t="str">
        <f>IF(TRIM(Raw_Data!$D811)="IT","IT",PROPER(TRIM(CLEAN(Raw_Data!$D811))))</f>
        <v>Human Resources</v>
      </c>
      <c r="F811" t="str">
        <f>IF(OR(UPPER(TRIM(Raw_Data!E811))="COO",
UPPER(TRIM(Raw_Data!E811))="HR",
UPPER(TRIM(Raw_Data!E811))="CEO",
UPPER(TRIM(Raw_Data!E811))="CFO",
UPPER(TRIM(Raw_Data!E811))="CMO"),
UPPER(TRIM(Raw_Data!E811)),
PROPER(TRIM(CLEAN(Raw_Data!E811))))</f>
        <v>CMO</v>
      </c>
      <c r="G811" t="str">
        <f>SUBSTITUTE(PROPER(TRIM(CLEAN(Raw_Data!$F811)))," ","-")</f>
        <v>Part-Time</v>
      </c>
      <c r="H811" t="str">
        <f>PROPER(TRIM(CLEAN(Raw_Data!$G811)))</f>
        <v/>
      </c>
      <c r="I811" s="4" t="str">
        <f>TRIM(CLEAN(Raw_Data!H811))</f>
        <v>40096</v>
      </c>
      <c r="K811" t="str">
        <f>IF(Clean_Data!$I811="","Active","Exited")</f>
        <v>Active</v>
      </c>
      <c r="L811">
        <f ca="1">IF(Clean_Data!$K811="","",DATEDIF(Clean_Data!$K811,TODAY(),"Y"))</f>
        <v>27</v>
      </c>
      <c r="M811">
        <f>IF(Raw_Data!$L811="","",VALUE(SUBSTITUTE(SUBSTITUTE(TRIM(Raw_Data!$L811),"$",""),"k","000")))</f>
        <v>51930</v>
      </c>
    </row>
    <row r="812" spans="1:13" x14ac:dyDescent="0.3">
      <c r="A812" t="str">
        <f>IF(Raw_Data!$A812="","E"&amp;TEXT(ROW()-1,"00000"),Raw_Data!$A812)</f>
        <v>E00811</v>
      </c>
      <c r="B812" t="s">
        <v>1189</v>
      </c>
      <c r="C812" t="str">
        <f>IF(OR(PROPER(TRIM(Raw_Data!$B812))="M",PROPER(TRIM(Raw_Data!$B812))="MALE"),"Male",
IF(OR(PROPER(TRIM(Raw_Data!$B812))="F",PROPER(TRIM(Raw_Data!$B812))="FEMALE"),"Female","Unknown"))</f>
        <v>Male</v>
      </c>
      <c r="D812" t="str">
        <f>IF(TRIM(CLEAN(Raw_Data!$C812))="", "Unknown", PROPER(TRIM(Raw_Data!$C812)))</f>
        <v>Austin</v>
      </c>
      <c r="E812" t="str">
        <f>IF(TRIM(Raw_Data!$D812)="IT","IT",PROPER(TRIM(CLEAN(Raw_Data!$D812))))</f>
        <v/>
      </c>
      <c r="F812" t="str">
        <f>IF(OR(UPPER(TRIM(Raw_Data!E812))="COO",
UPPER(TRIM(Raw_Data!E812))="HR",
UPPER(TRIM(Raw_Data!E812))="CEO",
UPPER(TRIM(Raw_Data!E812))="CFO",
UPPER(TRIM(Raw_Data!E812))="CMO"),
UPPER(TRIM(Raw_Data!E812)),
PROPER(TRIM(CLEAN(Raw_Data!E812))))</f>
        <v>Accountant</v>
      </c>
      <c r="G812" t="str">
        <f>SUBSTITUTE(PROPER(TRIM(CLEAN(Raw_Data!$F812)))," ","-")</f>
        <v>Full-Time</v>
      </c>
      <c r="H812" t="str">
        <f>PROPER(TRIM(CLEAN(Raw_Data!$G812)))</f>
        <v/>
      </c>
      <c r="I812" s="4" t="str">
        <f>TRIM(CLEAN(Raw_Data!H812))</f>
        <v>43896</v>
      </c>
      <c r="K812" t="str">
        <f>IF(Clean_Data!$I812="","Active","Exited")</f>
        <v>Active</v>
      </c>
      <c r="L812">
        <f ca="1">IF(Clean_Data!$K812="","",DATEDIF(Clean_Data!$K812,TODAY(),"Y"))</f>
        <v>40</v>
      </c>
      <c r="M812">
        <f>IF(Raw_Data!$L812="","",VALUE(SUBSTITUTE(SUBSTITUTE(TRIM(Raw_Data!$L812),"$",""),"k","000")))</f>
        <v>116000</v>
      </c>
    </row>
    <row r="813" spans="1:13" x14ac:dyDescent="0.3">
      <c r="A813" t="str">
        <f>IF(Raw_Data!$A813="","E"&amp;TEXT(ROW()-1,"00000"),Raw_Data!$A813)</f>
        <v>E00812</v>
      </c>
      <c r="B813" t="s">
        <v>1191</v>
      </c>
      <c r="C813" t="str">
        <f>IF(OR(PROPER(TRIM(Raw_Data!$B813))="M",PROPER(TRIM(Raw_Data!$B813))="MALE"),"Male",
IF(OR(PROPER(TRIM(Raw_Data!$B813))="F",PROPER(TRIM(Raw_Data!$B813))="FEMALE"),"Female","Unknown"))</f>
        <v>Male</v>
      </c>
      <c r="D813" t="str">
        <f>IF(TRIM(CLEAN(Raw_Data!$C813))="", "Unknown", PROPER(TRIM(Raw_Data!$C813)))</f>
        <v>Unknown</v>
      </c>
      <c r="E813" t="str">
        <f>IF(TRIM(Raw_Data!$D813)="IT","IT",PROPER(TRIM(CLEAN(Raw_Data!$D813))))</f>
        <v/>
      </c>
      <c r="F813" t="str">
        <f>IF(OR(UPPER(TRIM(Raw_Data!E813))="COO",
UPPER(TRIM(Raw_Data!E813))="HR",
UPPER(TRIM(Raw_Data!E813))="CEO",
UPPER(TRIM(Raw_Data!E813))="CFO",
UPPER(TRIM(Raw_Data!E813))="CMO"),
UPPER(TRIM(Raw_Data!E813)),
PROPER(TRIM(CLEAN(Raw_Data!E813))))</f>
        <v>Engineer</v>
      </c>
      <c r="G813" t="str">
        <f>SUBSTITUTE(PROPER(TRIM(CLEAN(Raw_Data!$F813)))," ","-")</f>
        <v>Hourly-Rate</v>
      </c>
      <c r="H813" t="str">
        <f>PROPER(TRIM(CLEAN(Raw_Data!$G813)))</f>
        <v>Internal Referral</v>
      </c>
      <c r="I813" s="4" t="str">
        <f>TRIM(CLEAN(Raw_Data!H813))</f>
        <v>43457</v>
      </c>
      <c r="K813" t="str">
        <f>IF(Clean_Data!$I813="","Active","Exited")</f>
        <v>Active</v>
      </c>
      <c r="L813">
        <f ca="1">IF(Clean_Data!$K813="","",DATEDIF(Clean_Data!$K813,TODAY(),"Y"))</f>
        <v>53</v>
      </c>
      <c r="M813">
        <f>IF(Raw_Data!$L813="","",VALUE(SUBSTITUTE(SUBSTITUTE(TRIM(Raw_Data!$L813),"$",""),"k","000")))</f>
        <v>97000</v>
      </c>
    </row>
    <row r="814" spans="1:13" x14ac:dyDescent="0.3">
      <c r="A814" t="str">
        <f>IF(Raw_Data!$A814="","E"&amp;TEXT(ROW()-1,"00000"),Raw_Data!$A814)</f>
        <v>E00813</v>
      </c>
      <c r="B814" t="s">
        <v>1193</v>
      </c>
      <c r="C814" t="str">
        <f>IF(OR(PROPER(TRIM(Raw_Data!$B814))="M",PROPER(TRIM(Raw_Data!$B814))="MALE"),"Male",
IF(OR(PROPER(TRIM(Raw_Data!$B814))="F",PROPER(TRIM(Raw_Data!$B814))="FEMALE"),"Female","Unknown"))</f>
        <v>Female</v>
      </c>
      <c r="D814" t="str">
        <f>IF(TRIM(CLEAN(Raw_Data!$C814))="", "Unknown", PROPER(TRIM(Raw_Data!$C814)))</f>
        <v>Seattle</v>
      </c>
      <c r="E814" t="str">
        <f>IF(TRIM(Raw_Data!$D814)="IT","IT",PROPER(TRIM(CLEAN(Raw_Data!$D814))))</f>
        <v>Legal</v>
      </c>
      <c r="F814" t="str">
        <f>IF(OR(UPPER(TRIM(Raw_Data!E814))="COO",
UPPER(TRIM(Raw_Data!E814))="HR",
UPPER(TRIM(Raw_Data!E814))="CEO",
UPPER(TRIM(Raw_Data!E814))="CFO",
UPPER(TRIM(Raw_Data!E814))="CMO"),
UPPER(TRIM(Raw_Data!E814)),
PROPER(TRIM(CLEAN(Raw_Data!E814))))</f>
        <v>CEO</v>
      </c>
      <c r="G814" t="str">
        <f>SUBSTITUTE(PROPER(TRIM(CLEAN(Raw_Data!$F814)))," ","-")</f>
        <v/>
      </c>
      <c r="H814" t="str">
        <f>PROPER(TRIM(CLEAN(Raw_Data!$G814)))</f>
        <v/>
      </c>
      <c r="I814" s="4" t="str">
        <f>TRIM(CLEAN(Raw_Data!H814))</f>
        <v>40998</v>
      </c>
      <c r="K814" t="str">
        <f>IF(Clean_Data!$I814="","Active","Exited")</f>
        <v>Exited</v>
      </c>
      <c r="L814">
        <f ca="1">IF(Clean_Data!$K814="","",DATEDIF(Clean_Data!$K814,TODAY(),"Y"))</f>
        <v>40</v>
      </c>
      <c r="M814" t="str">
        <f>IF(Raw_Data!$L814="","",VALUE(SUBSTITUTE(SUBSTITUTE(TRIM(Raw_Data!$L814),"$",""),"k","000")))</f>
        <v/>
      </c>
    </row>
    <row r="815" spans="1:13" x14ac:dyDescent="0.3">
      <c r="A815" t="str">
        <f>IF(Raw_Data!$A815="","E"&amp;TEXT(ROW()-1,"00000"),Raw_Data!$A815)</f>
        <v>E00814</v>
      </c>
      <c r="B815" t="s">
        <v>1195</v>
      </c>
      <c r="C815" t="str">
        <f>IF(OR(PROPER(TRIM(Raw_Data!$B815))="M",PROPER(TRIM(Raw_Data!$B815))="MALE"),"Male",
IF(OR(PROPER(TRIM(Raw_Data!$B815))="F",PROPER(TRIM(Raw_Data!$B815))="FEMALE"),"Female","Unknown"))</f>
        <v>Male</v>
      </c>
      <c r="D815" t="str">
        <f>IF(TRIM(CLEAN(Raw_Data!$C815))="", "Unknown", PROPER(TRIM(Raw_Data!$C815)))</f>
        <v>San Diego</v>
      </c>
      <c r="E815" t="str">
        <f>IF(TRIM(Raw_Data!$D815)="IT","IT",PROPER(TRIM(CLEAN(Raw_Data!$D815))))</f>
        <v/>
      </c>
      <c r="F815" t="str">
        <f>IF(OR(UPPER(TRIM(Raw_Data!E815))="COO",
UPPER(TRIM(Raw_Data!E815))="HR",
UPPER(TRIM(Raw_Data!E815))="CEO",
UPPER(TRIM(Raw_Data!E815))="CFO",
UPPER(TRIM(Raw_Data!E815))="CMO"),
UPPER(TRIM(Raw_Data!E815)),
PROPER(TRIM(CLEAN(Raw_Data!E815))))</f>
        <v>Copywriter</v>
      </c>
      <c r="G815" t="str">
        <f>SUBSTITUTE(PROPER(TRIM(CLEAN(Raw_Data!$F815)))," ","-")</f>
        <v>Part-Time</v>
      </c>
      <c r="H815" t="str">
        <f>PROPER(TRIM(CLEAN(Raw_Data!$G815)))</f>
        <v>Internal Referral</v>
      </c>
      <c r="I815" s="4" t="str">
        <f>TRIM(CLEAN(Raw_Data!H815))</f>
        <v>40909</v>
      </c>
      <c r="K815" t="str">
        <f>IF(Clean_Data!$I815="","Active","Exited")</f>
        <v>Active</v>
      </c>
      <c r="L815">
        <f ca="1">IF(Clean_Data!$K815="","",DATEDIF(Clean_Data!$K815,TODAY(),"Y"))</f>
        <v>24</v>
      </c>
      <c r="M815">
        <f>IF(Raw_Data!$L815="","",VALUE(SUBSTITUTE(SUBSTITUTE(TRIM(Raw_Data!$L815),"$",""),"k","000")))</f>
        <v>41551</v>
      </c>
    </row>
    <row r="816" spans="1:13" x14ac:dyDescent="0.3">
      <c r="A816" t="str">
        <f>IF(Raw_Data!$A816="","E"&amp;TEXT(ROW()-1,"00000"),Raw_Data!$A816)</f>
        <v>E00815</v>
      </c>
      <c r="B816" t="s">
        <v>1196</v>
      </c>
      <c r="C816" t="str">
        <f>IF(OR(PROPER(TRIM(Raw_Data!$B816))="M",PROPER(TRIM(Raw_Data!$B816))="MALE"),"Male",
IF(OR(PROPER(TRIM(Raw_Data!$B816))="F",PROPER(TRIM(Raw_Data!$B816))="FEMALE"),"Female","Unknown"))</f>
        <v>Female</v>
      </c>
      <c r="D816" t="str">
        <f>IF(TRIM(CLEAN(Raw_Data!$C816))="", "Unknown", PROPER(TRIM(Raw_Data!$C816)))</f>
        <v>New York</v>
      </c>
      <c r="E816" t="str">
        <f>IF(TRIM(Raw_Data!$D816)="IT","IT",PROPER(TRIM(CLEAN(Raw_Data!$D816))))</f>
        <v>Legal</v>
      </c>
      <c r="F816" t="str">
        <f>IF(OR(UPPER(TRIM(Raw_Data!E816))="COO",
UPPER(TRIM(Raw_Data!E816))="HR",
UPPER(TRIM(Raw_Data!E816))="CEO",
UPPER(TRIM(Raw_Data!E816))="CFO",
UPPER(TRIM(Raw_Data!E816))="CMO"),
UPPER(TRIM(Raw_Data!E816)),
PROPER(TRIM(CLEAN(Raw_Data!E816))))</f>
        <v>CEO</v>
      </c>
      <c r="G816" t="str">
        <f>SUBSTITUTE(PROPER(TRIM(CLEAN(Raw_Data!$F816)))," ","-")</f>
        <v/>
      </c>
      <c r="H816" t="str">
        <f>PROPER(TRIM(CLEAN(Raw_Data!$G816)))</f>
        <v/>
      </c>
      <c r="I816" s="4" t="str">
        <f>TRIM(CLEAN(Raw_Data!H816))</f>
        <v>43234</v>
      </c>
      <c r="K816" t="str">
        <f>IF(Clean_Data!$I816="","Active","Exited")</f>
        <v>Active</v>
      </c>
      <c r="L816">
        <f ca="1">IF(Clean_Data!$K816="","",DATEDIF(Clean_Data!$K816,TODAY(),"Y"))</f>
        <v>25</v>
      </c>
      <c r="M816">
        <f>IF(Raw_Data!$L816="","",VALUE(SUBSTITUTE(SUBSTITUTE(TRIM(Raw_Data!$L816),"$",""),"k","000")))</f>
        <v>107188</v>
      </c>
    </row>
    <row r="817" spans="1:13" x14ac:dyDescent="0.3">
      <c r="A817" t="str">
        <f>IF(Raw_Data!$A817="","E"&amp;TEXT(ROW()-1,"00000"),Raw_Data!$A817)</f>
        <v>E00816</v>
      </c>
      <c r="B817" t="s">
        <v>1197</v>
      </c>
      <c r="C817" t="str">
        <f>IF(OR(PROPER(TRIM(Raw_Data!$B817))="M",PROPER(TRIM(Raw_Data!$B817))="MALE"),"Male",
IF(OR(PROPER(TRIM(Raw_Data!$B817))="F",PROPER(TRIM(Raw_Data!$B817))="FEMALE"),"Female","Unknown"))</f>
        <v>Male</v>
      </c>
      <c r="D817" t="str">
        <f>IF(TRIM(CLEAN(Raw_Data!$C817))="", "Unknown", PROPER(TRIM(Raw_Data!$C817)))</f>
        <v>Austin</v>
      </c>
      <c r="E817" t="str">
        <f>IF(TRIM(Raw_Data!$D817)="IT","IT",PROPER(TRIM(CLEAN(Raw_Data!$D817))))</f>
        <v>Operations</v>
      </c>
      <c r="F817" t="str">
        <f>IF(OR(UPPER(TRIM(Raw_Data!E817))="COO",
UPPER(TRIM(Raw_Data!E817))="HR",
UPPER(TRIM(Raw_Data!E817))="CEO",
UPPER(TRIM(Raw_Data!E817))="CFO",
UPPER(TRIM(Raw_Data!E817))="CMO"),
UPPER(TRIM(Raw_Data!E817)),
PROPER(TRIM(CLEAN(Raw_Data!E817))))</f>
        <v>Designer</v>
      </c>
      <c r="G817" t="str">
        <f>SUBSTITUTE(PROPER(TRIM(CLEAN(Raw_Data!$F817)))," ","-")</f>
        <v>Part-Time</v>
      </c>
      <c r="H817" t="str">
        <f>PROPER(TRIM(CLEAN(Raw_Data!$G817)))</f>
        <v>Career Fairs</v>
      </c>
      <c r="I817" s="4" t="str">
        <f>TRIM(CLEAN(Raw_Data!H817))</f>
        <v>40404</v>
      </c>
      <c r="K817" t="str">
        <f>IF(Clean_Data!$I817="","Active","Exited")</f>
        <v>Exited</v>
      </c>
      <c r="L817">
        <f ca="1">IF(Clean_Data!$K817="","",DATEDIF(Clean_Data!$K817,TODAY(),"Y"))</f>
        <v>56</v>
      </c>
      <c r="M817">
        <f>IF(Raw_Data!$L817="","",VALUE(SUBSTITUTE(SUBSTITUTE(TRIM(Raw_Data!$L817),"$",""),"k","000")))</f>
        <v>55355</v>
      </c>
    </row>
    <row r="818" spans="1:13" x14ac:dyDescent="0.3">
      <c r="A818" t="str">
        <f>IF(Raw_Data!$A818="","E"&amp;TEXT(ROW()-1,"00000"),Raw_Data!$A818)</f>
        <v>E00817</v>
      </c>
      <c r="B818" t="s">
        <v>1198</v>
      </c>
      <c r="C818" t="str">
        <f>IF(OR(PROPER(TRIM(Raw_Data!$B818))="M",PROPER(TRIM(Raw_Data!$B818))="MALE"),"Male",
IF(OR(PROPER(TRIM(Raw_Data!$B818))="F",PROPER(TRIM(Raw_Data!$B818))="FEMALE"),"Female","Unknown"))</f>
        <v>Female</v>
      </c>
      <c r="D818" t="str">
        <f>IF(TRIM(CLEAN(Raw_Data!$C818))="", "Unknown", PROPER(TRIM(Raw_Data!$C818)))</f>
        <v>Miami</v>
      </c>
      <c r="E818" t="str">
        <f>IF(TRIM(Raw_Data!$D818)="IT","IT",PROPER(TRIM(CLEAN(Raw_Data!$D818))))</f>
        <v>Operations</v>
      </c>
      <c r="F818" t="str">
        <f>IF(OR(UPPER(TRIM(Raw_Data!E818))="COO",
UPPER(TRIM(Raw_Data!E818))="HR",
UPPER(TRIM(Raw_Data!E818))="CEO",
UPPER(TRIM(Raw_Data!E818))="CFO",
UPPER(TRIM(Raw_Data!E818))="CMO"),
UPPER(TRIM(Raw_Data!E818)),
PROPER(TRIM(CLEAN(Raw_Data!E818))))</f>
        <v>CEO</v>
      </c>
      <c r="G818" t="str">
        <f>SUBSTITUTE(PROPER(TRIM(CLEAN(Raw_Data!$F818)))," ","-")</f>
        <v>Hourly-Rate</v>
      </c>
      <c r="H818" t="str">
        <f>PROPER(TRIM(CLEAN(Raw_Data!$G818)))</f>
        <v>Internal Referral</v>
      </c>
      <c r="I818" s="4" t="str">
        <f>TRIM(CLEAN(Raw_Data!H818))</f>
        <v>N/A</v>
      </c>
      <c r="K818" t="str">
        <f>IF(Clean_Data!$I818="","Active","Exited")</f>
        <v>Active</v>
      </c>
      <c r="L818">
        <f ca="1">IF(Clean_Data!$K818="","",DATEDIF(Clean_Data!$K818,TODAY(),"Y"))</f>
        <v>43</v>
      </c>
      <c r="M818">
        <f>IF(Raw_Data!$L818="","",VALUE(SUBSTITUTE(SUBSTITUTE(TRIM(Raw_Data!$L818),"$",""),"k","000")))</f>
        <v>37085</v>
      </c>
    </row>
    <row r="819" spans="1:13" x14ac:dyDescent="0.3">
      <c r="A819" t="str">
        <f>IF(Raw_Data!$A819="","E"&amp;TEXT(ROW()-1,"00000"),Raw_Data!$A819)</f>
        <v>E00818</v>
      </c>
      <c r="B819" t="s">
        <v>1200</v>
      </c>
      <c r="C819" t="str">
        <f>IF(OR(PROPER(TRIM(Raw_Data!$B819))="M",PROPER(TRIM(Raw_Data!$B819))="MALE"),"Male",
IF(OR(PROPER(TRIM(Raw_Data!$B819))="F",PROPER(TRIM(Raw_Data!$B819))="FEMALE"),"Female","Unknown"))</f>
        <v>Female</v>
      </c>
      <c r="D819" t="str">
        <f>IF(TRIM(CLEAN(Raw_Data!$C819))="", "Unknown", PROPER(TRIM(Raw_Data!$C819)))</f>
        <v>New York</v>
      </c>
      <c r="E819" t="str">
        <f>IF(TRIM(Raw_Data!$D819)="IT","IT",PROPER(TRIM(CLEAN(Raw_Data!$D819))))</f>
        <v>Production</v>
      </c>
      <c r="F819" t="s">
        <v>6134</v>
      </c>
      <c r="G819" t="str">
        <f>SUBSTITUTE(PROPER(TRIM(CLEAN(Raw_Data!$F819)))," ","-")</f>
        <v/>
      </c>
      <c r="H819" t="str">
        <f>PROPER(TRIM(CLEAN(Raw_Data!$G819)))</f>
        <v>Job Boards</v>
      </c>
      <c r="I819" s="4" t="str">
        <f>TRIM(CLEAN(Raw_Data!H819))</f>
        <v>40792</v>
      </c>
      <c r="K819" t="str">
        <f>IF(Clean_Data!$I819="","Active","Exited")</f>
        <v>Active</v>
      </c>
      <c r="L819">
        <f ca="1">IF(Clean_Data!$K819="","",DATEDIF(Clean_Data!$K819,TODAY(),"Y"))</f>
        <v>26</v>
      </c>
      <c r="M819">
        <f>IF(Raw_Data!$L819="","",VALUE(SUBSTITUTE(SUBSTITUTE(TRIM(Raw_Data!$L819),"$",""),"k","000")))</f>
        <v>86484</v>
      </c>
    </row>
    <row r="820" spans="1:13" x14ac:dyDescent="0.3">
      <c r="A820" t="str">
        <f>IF(Raw_Data!$A820="","E"&amp;TEXT(ROW()-1,"00000"),Raw_Data!$A820)</f>
        <v>E00819</v>
      </c>
      <c r="B820" t="s">
        <v>1201</v>
      </c>
      <c r="C820" t="str">
        <f>IF(OR(PROPER(TRIM(Raw_Data!$B820))="M",PROPER(TRIM(Raw_Data!$B820))="MALE"),"Male",
IF(OR(PROPER(TRIM(Raw_Data!$B820))="F",PROPER(TRIM(Raw_Data!$B820))="FEMALE"),"Female","Unknown"))</f>
        <v>Unknown</v>
      </c>
      <c r="D820" t="str">
        <f>IF(TRIM(CLEAN(Raw_Data!$C820))="", "Unknown", PROPER(TRIM(Raw_Data!$C820)))</f>
        <v>Unknown</v>
      </c>
      <c r="E820" t="str">
        <f>IF(TRIM(Raw_Data!$D820)="IT","IT",PROPER(TRIM(CLEAN(Raw_Data!$D820))))</f>
        <v>IT</v>
      </c>
      <c r="F820" t="s">
        <v>6134</v>
      </c>
      <c r="G820" t="str">
        <f>SUBSTITUTE(PROPER(TRIM(CLEAN(Raw_Data!$F820)))," ","-")</f>
        <v/>
      </c>
      <c r="H820" t="str">
        <f>PROPER(TRIM(CLEAN(Raw_Data!$G820)))</f>
        <v>Organic</v>
      </c>
      <c r="I820" s="4" t="str">
        <f>TRIM(CLEAN(Raw_Data!H820))</f>
        <v>41168</v>
      </c>
      <c r="K820" t="str">
        <f>IF(Clean_Data!$I820="","Active","Exited")</f>
        <v>Active</v>
      </c>
      <c r="L820">
        <f ca="1">IF(Clean_Data!$K820="","",DATEDIF(Clean_Data!$K820,TODAY(),"Y"))</f>
        <v>34</v>
      </c>
      <c r="M820">
        <f>IF(Raw_Data!$L820="","",VALUE(SUBSTITUTE(SUBSTITUTE(TRIM(Raw_Data!$L820),"$",""),"k","000")))</f>
        <v>50000</v>
      </c>
    </row>
    <row r="821" spans="1:13" x14ac:dyDescent="0.3">
      <c r="A821" t="str">
        <f>IF(Raw_Data!$A821="","E"&amp;TEXT(ROW()-1,"00000"),Raw_Data!$A821)</f>
        <v>E00820</v>
      </c>
      <c r="B821" t="s">
        <v>1202</v>
      </c>
      <c r="C821" t="str">
        <f>IF(OR(PROPER(TRIM(Raw_Data!$B821))="M",PROPER(TRIM(Raw_Data!$B821))="MALE"),"Male",
IF(OR(PROPER(TRIM(Raw_Data!$B821))="F",PROPER(TRIM(Raw_Data!$B821))="FEMALE"),"Female","Unknown"))</f>
        <v>Male</v>
      </c>
      <c r="D821" t="str">
        <f>IF(TRIM(CLEAN(Raw_Data!$C821))="", "Unknown", PROPER(TRIM(Raw_Data!$C821)))</f>
        <v>Unknown</v>
      </c>
      <c r="E821" t="str">
        <f>IF(TRIM(Raw_Data!$D821)="IT","IT",PROPER(TRIM(CLEAN(Raw_Data!$D821))))</f>
        <v>Administrative</v>
      </c>
      <c r="F821" t="str">
        <f>IF(OR(UPPER(TRIM(Raw_Data!E821))="COO",
UPPER(TRIM(Raw_Data!E821))="HR",
UPPER(TRIM(Raw_Data!E821))="CEO",
UPPER(TRIM(Raw_Data!E821))="CFO",
UPPER(TRIM(Raw_Data!E821))="CMO"),
UPPER(TRIM(Raw_Data!E821)),
PROPER(TRIM(CLEAN(Raw_Data!E821))))</f>
        <v>COO</v>
      </c>
      <c r="G821" t="str">
        <f>SUBSTITUTE(PROPER(TRIM(CLEAN(Raw_Data!$F821)))," ","-")</f>
        <v/>
      </c>
      <c r="H821" t="str">
        <f>PROPER(TRIM(CLEAN(Raw_Data!$G821)))</f>
        <v>Organic</v>
      </c>
      <c r="I821" s="4" t="str">
        <f>TRIM(CLEAN(Raw_Data!H821))</f>
        <v>43973</v>
      </c>
      <c r="K821" t="str">
        <f>IF(Clean_Data!$I821="","Active","Exited")</f>
        <v>Active</v>
      </c>
      <c r="L821">
        <f ca="1">IF(Clean_Data!$K821="","",DATEDIF(Clean_Data!$K821,TODAY(),"Y"))</f>
        <v>21</v>
      </c>
      <c r="M821">
        <f>IF(Raw_Data!$L821="","",VALUE(SUBSTITUTE(SUBSTITUTE(TRIM(Raw_Data!$L821),"$",""),"k","000")))</f>
        <v>83377</v>
      </c>
    </row>
    <row r="822" spans="1:13" x14ac:dyDescent="0.3">
      <c r="A822" t="str">
        <f>IF(Raw_Data!$A822="","E"&amp;TEXT(ROW()-1,"00000"),Raw_Data!$A822)</f>
        <v>E00821</v>
      </c>
      <c r="B822" t="s">
        <v>1203</v>
      </c>
      <c r="C822" t="str">
        <f>IF(OR(PROPER(TRIM(Raw_Data!$B822))="M",PROPER(TRIM(Raw_Data!$B822))="MALE"),"Male",
IF(OR(PROPER(TRIM(Raw_Data!$B822))="F",PROPER(TRIM(Raw_Data!$B822))="FEMALE"),"Female","Unknown"))</f>
        <v>Female</v>
      </c>
      <c r="D822" t="str">
        <f>IF(TRIM(CLEAN(Raw_Data!$C822))="", "Unknown", PROPER(TRIM(Raw_Data!$C822)))</f>
        <v>Denver</v>
      </c>
      <c r="E822" t="str">
        <f>IF(TRIM(Raw_Data!$D822)="IT","IT",PROPER(TRIM(CLEAN(Raw_Data!$D822))))</f>
        <v/>
      </c>
      <c r="F822" t="str">
        <f>IF(OR(UPPER(TRIM(Raw_Data!E822))="COO",
UPPER(TRIM(Raw_Data!E822))="HR",
UPPER(TRIM(Raw_Data!E822))="CEO",
UPPER(TRIM(Raw_Data!E822))="CFO",
UPPER(TRIM(Raw_Data!E822))="CMO"),
UPPER(TRIM(Raw_Data!E822)),
PROPER(TRIM(CLEAN(Raw_Data!E822))))</f>
        <v>CEO</v>
      </c>
      <c r="G822" t="str">
        <f>SUBSTITUTE(PROPER(TRIM(CLEAN(Raw_Data!$F822)))," ","-")</f>
        <v>Full-Time</v>
      </c>
      <c r="H822" t="str">
        <f>PROPER(TRIM(CLEAN(Raw_Data!$G822)))</f>
        <v>Job Boards</v>
      </c>
      <c r="I822" s="4" t="str">
        <f>TRIM(CLEAN(Raw_Data!H822))</f>
        <v>40150</v>
      </c>
      <c r="K822" t="str">
        <f>IF(Clean_Data!$I822="","Active","Exited")</f>
        <v>Active</v>
      </c>
      <c r="L822">
        <f ca="1">IF(Clean_Data!$K822="","",DATEDIF(Clean_Data!$K822,TODAY(),"Y"))</f>
        <v>50</v>
      </c>
      <c r="M822">
        <f>IF(Raw_Data!$L822="","",VALUE(SUBSTITUTE(SUBSTITUTE(TRIM(Raw_Data!$L822),"$",""),"k","000")))</f>
        <v>82679</v>
      </c>
    </row>
    <row r="823" spans="1:13" x14ac:dyDescent="0.3">
      <c r="A823" t="str">
        <f>IF(Raw_Data!$A823="","E"&amp;TEXT(ROW()-1,"00000"),Raw_Data!$A823)</f>
        <v>E00822</v>
      </c>
      <c r="B823" t="s">
        <v>1204</v>
      </c>
      <c r="C823" t="str">
        <f>IF(OR(PROPER(TRIM(Raw_Data!$B823))="M",PROPER(TRIM(Raw_Data!$B823))="MALE"),"Male",
IF(OR(PROPER(TRIM(Raw_Data!$B823))="F",PROPER(TRIM(Raw_Data!$B823))="FEMALE"),"Female","Unknown"))</f>
        <v>Male</v>
      </c>
      <c r="D823" t="str">
        <f>IF(TRIM(CLEAN(Raw_Data!$C823))="", "Unknown", PROPER(TRIM(Raw_Data!$C823)))</f>
        <v>Unknown</v>
      </c>
      <c r="E823" t="str">
        <f>IF(TRIM(Raw_Data!$D823)="IT","IT",PROPER(TRIM(CLEAN(Raw_Data!$D823))))</f>
        <v>Sales</v>
      </c>
      <c r="F823" t="str">
        <f>IF(OR(UPPER(TRIM(Raw_Data!E823))="COO",
UPPER(TRIM(Raw_Data!E823))="HR",
UPPER(TRIM(Raw_Data!E823))="CEO",
UPPER(TRIM(Raw_Data!E823))="CFO",
UPPER(TRIM(Raw_Data!E823))="CMO"),
UPPER(TRIM(Raw_Data!E823)),
PROPER(TRIM(CLEAN(Raw_Data!E823))))</f>
        <v>Developer</v>
      </c>
      <c r="G823" t="str">
        <f>SUBSTITUTE(PROPER(TRIM(CLEAN(Raw_Data!$F823)))," ","-")</f>
        <v>Full-Time</v>
      </c>
      <c r="H823" t="str">
        <f>PROPER(TRIM(CLEAN(Raw_Data!$G823)))</f>
        <v>Organic</v>
      </c>
      <c r="I823" s="4" t="str">
        <f>TRIM(CLEAN(Raw_Data!H823))</f>
        <v>40377</v>
      </c>
      <c r="K823" t="str">
        <f>IF(Clean_Data!$I823="","Active","Exited")</f>
        <v>Active</v>
      </c>
      <c r="L823">
        <f ca="1">IF(Clean_Data!$K823="","",DATEDIF(Clean_Data!$K823,TODAY(),"Y"))</f>
        <v>55</v>
      </c>
      <c r="M823">
        <f>IF(Raw_Data!$L823="","",VALUE(SUBSTITUTE(SUBSTITUTE(TRIM(Raw_Data!$L823),"$",""),"k","000")))</f>
        <v>85772</v>
      </c>
    </row>
    <row r="824" spans="1:13" x14ac:dyDescent="0.3">
      <c r="A824" t="str">
        <f>IF(Raw_Data!$A824="","E"&amp;TEXT(ROW()-1,"00000"),Raw_Data!$A824)</f>
        <v>E00823</v>
      </c>
      <c r="B824" t="s">
        <v>1205</v>
      </c>
      <c r="C824" t="str">
        <f>IF(OR(PROPER(TRIM(Raw_Data!$B824))="M",PROPER(TRIM(Raw_Data!$B824))="MALE"),"Male",
IF(OR(PROPER(TRIM(Raw_Data!$B824))="F",PROPER(TRIM(Raw_Data!$B824))="FEMALE"),"Female","Unknown"))</f>
        <v>Unknown</v>
      </c>
      <c r="D824" t="str">
        <f>IF(TRIM(CLEAN(Raw_Data!$C824))="", "Unknown", PROPER(TRIM(Raw_Data!$C824)))</f>
        <v>Seattle</v>
      </c>
      <c r="E824" t="str">
        <f>IF(TRIM(Raw_Data!$D824)="IT","IT",PROPER(TRIM(CLEAN(Raw_Data!$D824))))</f>
        <v>Operations</v>
      </c>
      <c r="F824" t="str">
        <f>IF(OR(UPPER(TRIM(Raw_Data!E824))="COO",
UPPER(TRIM(Raw_Data!E824))="HR",
UPPER(TRIM(Raw_Data!E824))="CEO",
UPPER(TRIM(Raw_Data!E824))="CFO",
UPPER(TRIM(Raw_Data!E824))="CMO"),
UPPER(TRIM(Raw_Data!E824)),
PROPER(TRIM(CLEAN(Raw_Data!E824))))</f>
        <v>Designer</v>
      </c>
      <c r="G824" t="str">
        <f>SUBSTITUTE(PROPER(TRIM(CLEAN(Raw_Data!$F824)))," ","-")</f>
        <v/>
      </c>
      <c r="H824" t="str">
        <f>PROPER(TRIM(CLEAN(Raw_Data!$G824)))</f>
        <v>Career Fairs</v>
      </c>
      <c r="I824" s="4" t="str">
        <f>TRIM(CLEAN(Raw_Data!H824))</f>
        <v>42357</v>
      </c>
      <c r="K824" t="str">
        <f>IF(Clean_Data!$I824="","Active","Exited")</f>
        <v>Exited</v>
      </c>
      <c r="L824">
        <f ca="1">IF(Clean_Data!$K824="","",DATEDIF(Clean_Data!$K824,TODAY(),"Y"))</f>
        <v>56</v>
      </c>
      <c r="M824">
        <f>IF(Raw_Data!$L824="","",VALUE(SUBSTITUTE(SUBSTITUTE(TRIM(Raw_Data!$L824),"$",""),"k","000")))</f>
        <v>118000</v>
      </c>
    </row>
    <row r="825" spans="1:13" x14ac:dyDescent="0.3">
      <c r="A825" t="str">
        <f>IF(Raw_Data!$A825="","E"&amp;TEXT(ROW()-1,"00000"),Raw_Data!$A825)</f>
        <v>E00824</v>
      </c>
      <c r="B825" t="s">
        <v>1206</v>
      </c>
      <c r="C825" t="str">
        <f>IF(OR(PROPER(TRIM(Raw_Data!$B825))="M",PROPER(TRIM(Raw_Data!$B825))="MALE"),"Male",
IF(OR(PROPER(TRIM(Raw_Data!$B825))="F",PROPER(TRIM(Raw_Data!$B825))="FEMALE"),"Female","Unknown"))</f>
        <v>Male</v>
      </c>
      <c r="D825" t="str">
        <f>IF(TRIM(CLEAN(Raw_Data!$C825))="", "Unknown", PROPER(TRIM(Raw_Data!$C825)))</f>
        <v>Seattle</v>
      </c>
      <c r="E825" t="str">
        <f>IF(TRIM(Raw_Data!$D825)="IT","IT",PROPER(TRIM(CLEAN(Raw_Data!$D825))))</f>
        <v>Logistics</v>
      </c>
      <c r="F825" t="str">
        <f>IF(OR(UPPER(TRIM(Raw_Data!E825))="COO",
UPPER(TRIM(Raw_Data!E825))="HR",
UPPER(TRIM(Raw_Data!E825))="CEO",
UPPER(TRIM(Raw_Data!E825))="CFO",
UPPER(TRIM(Raw_Data!E825))="CMO"),
UPPER(TRIM(Raw_Data!E825)),
PROPER(TRIM(CLEAN(Raw_Data!E825))))</f>
        <v>Developer</v>
      </c>
      <c r="G825" t="str">
        <f>SUBSTITUTE(PROPER(TRIM(CLEAN(Raw_Data!$F825)))," ","-")</f>
        <v/>
      </c>
      <c r="H825" t="str">
        <f>PROPER(TRIM(CLEAN(Raw_Data!$G825)))</f>
        <v>Career Fairs</v>
      </c>
      <c r="I825" s="4" t="str">
        <f>TRIM(CLEAN(Raw_Data!H825))</f>
        <v>40443</v>
      </c>
      <c r="K825" t="str">
        <f>IF(Clean_Data!$I825="","Active","Exited")</f>
        <v>Active</v>
      </c>
      <c r="L825">
        <f ca="1">IF(Clean_Data!$K825="","",DATEDIF(Clean_Data!$K825,TODAY(),"Y"))</f>
        <v>36</v>
      </c>
      <c r="M825">
        <f>IF(Raw_Data!$L825="","",VALUE(SUBSTITUTE(SUBSTITUTE(TRIM(Raw_Data!$L825),"$",""),"k","000")))</f>
        <v>112844</v>
      </c>
    </row>
    <row r="826" spans="1:13" x14ac:dyDescent="0.3">
      <c r="A826" t="str">
        <f>IF(Raw_Data!$A826="","E"&amp;TEXT(ROW()-1,"00000"),Raw_Data!$A826)</f>
        <v>E00825</v>
      </c>
      <c r="B826" t="s">
        <v>1208</v>
      </c>
      <c r="C826" t="str">
        <f>IF(OR(PROPER(TRIM(Raw_Data!$B826))="M",PROPER(TRIM(Raw_Data!$B826))="MALE"),"Male",
IF(OR(PROPER(TRIM(Raw_Data!$B826))="F",PROPER(TRIM(Raw_Data!$B826))="FEMALE"),"Female","Unknown"))</f>
        <v>Male</v>
      </c>
      <c r="D826" t="str">
        <f>IF(TRIM(CLEAN(Raw_Data!$C826))="", "Unknown", PROPER(TRIM(Raw_Data!$C826)))</f>
        <v>Unknown</v>
      </c>
      <c r="E826" t="str">
        <f>IF(TRIM(Raw_Data!$D826)="IT","IT",PROPER(TRIM(CLEAN(Raw_Data!$D826))))</f>
        <v>Accounting And Finance</v>
      </c>
      <c r="F826" t="str">
        <f>IF(OR(UPPER(TRIM(Raw_Data!E826))="COO",
UPPER(TRIM(Raw_Data!E826))="HR",
UPPER(TRIM(Raw_Data!E826))="CEO",
UPPER(TRIM(Raw_Data!E826))="CFO",
UPPER(TRIM(Raw_Data!E826))="CMO"),
UPPER(TRIM(Raw_Data!E826)),
PROPER(TRIM(CLEAN(Raw_Data!E826))))</f>
        <v>Designer</v>
      </c>
      <c r="G826" t="str">
        <f>SUBSTITUTE(PROPER(TRIM(CLEAN(Raw_Data!$F826)))," ","-")</f>
        <v/>
      </c>
      <c r="H826" t="str">
        <f>PROPER(TRIM(CLEAN(Raw_Data!$G826)))</f>
        <v>Career Fairs</v>
      </c>
      <c r="I826" s="4" t="str">
        <f>TRIM(CLEAN(Raw_Data!H826))</f>
        <v>40414</v>
      </c>
      <c r="K826" t="str">
        <f>IF(Clean_Data!$I826="","Active","Exited")</f>
        <v>Active</v>
      </c>
      <c r="L826">
        <f ca="1">IF(Clean_Data!$K826="","",DATEDIF(Clean_Data!$K826,TODAY(),"Y"))</f>
        <v>64</v>
      </c>
      <c r="M826">
        <f>IF(Raw_Data!$L826="","",VALUE(SUBSTITUTE(SUBSTITUTE(TRIM(Raw_Data!$L826),"$",""),"k","000")))</f>
        <v>55000</v>
      </c>
    </row>
    <row r="827" spans="1:13" x14ac:dyDescent="0.3">
      <c r="A827" t="str">
        <f>IF(Raw_Data!$A827="","E"&amp;TEXT(ROW()-1,"00000"),Raw_Data!$A827)</f>
        <v>E00826</v>
      </c>
      <c r="B827" t="s">
        <v>1209</v>
      </c>
      <c r="C827" t="str">
        <f>IF(OR(PROPER(TRIM(Raw_Data!$B827))="M",PROPER(TRIM(Raw_Data!$B827))="MALE"),"Male",
IF(OR(PROPER(TRIM(Raw_Data!$B827))="F",PROPER(TRIM(Raw_Data!$B827))="FEMALE"),"Female","Unknown"))</f>
        <v>Female</v>
      </c>
      <c r="D827" t="str">
        <f>IF(TRIM(CLEAN(Raw_Data!$C827))="", "Unknown", PROPER(TRIM(Raw_Data!$C827)))</f>
        <v>Denver</v>
      </c>
      <c r="E827" t="str">
        <f>IF(TRIM(Raw_Data!$D827)="IT","IT",PROPER(TRIM(CLEAN(Raw_Data!$D827))))</f>
        <v>Research</v>
      </c>
      <c r="F827" t="s">
        <v>6134</v>
      </c>
      <c r="G827" t="str">
        <f>SUBSTITUTE(PROPER(TRIM(CLEAN(Raw_Data!$F827)))," ","-")</f>
        <v>Hourly-Rate</v>
      </c>
      <c r="H827" t="str">
        <f>PROPER(TRIM(CLEAN(Raw_Data!$G827)))</f>
        <v/>
      </c>
      <c r="I827" s="4" t="str">
        <f>TRIM(CLEAN(Raw_Data!H827))</f>
        <v>43000</v>
      </c>
      <c r="K827" t="str">
        <f>IF(Clean_Data!$I827="","Active","Exited")</f>
        <v>Exited</v>
      </c>
      <c r="L827">
        <f ca="1">IF(Clean_Data!$K827="","",DATEDIF(Clean_Data!$K827,TODAY(),"Y"))</f>
        <v>58</v>
      </c>
      <c r="M827" t="str">
        <f>IF(Raw_Data!$L827="","",VALUE(SUBSTITUTE(SUBSTITUTE(TRIM(Raw_Data!$L827),"$",""),"k","000")))</f>
        <v/>
      </c>
    </row>
    <row r="828" spans="1:13" x14ac:dyDescent="0.3">
      <c r="A828" t="str">
        <f>IF(Raw_Data!$A828="","E"&amp;TEXT(ROW()-1,"00000"),Raw_Data!$A828)</f>
        <v>E00827</v>
      </c>
      <c r="B828" t="s">
        <v>1210</v>
      </c>
      <c r="C828" t="str">
        <f>IF(OR(PROPER(TRIM(Raw_Data!$B828))="M",PROPER(TRIM(Raw_Data!$B828))="MALE"),"Male",
IF(OR(PROPER(TRIM(Raw_Data!$B828))="F",PROPER(TRIM(Raw_Data!$B828))="FEMALE"),"Female","Unknown"))</f>
        <v>Unknown</v>
      </c>
      <c r="D828" t="str">
        <f>IF(TRIM(CLEAN(Raw_Data!$C828))="", "Unknown", PROPER(TRIM(Raw_Data!$C828)))</f>
        <v>Seattle</v>
      </c>
      <c r="E828" t="str">
        <f>IF(TRIM(Raw_Data!$D828)="IT","IT",PROPER(TRIM(CLEAN(Raw_Data!$D828))))</f>
        <v>Marketing</v>
      </c>
      <c r="F828" t="str">
        <f>IF(OR(UPPER(TRIM(Raw_Data!E828))="COO",
UPPER(TRIM(Raw_Data!E828))="HR",
UPPER(TRIM(Raw_Data!E828))="CEO",
UPPER(TRIM(Raw_Data!E828))="CFO",
UPPER(TRIM(Raw_Data!E828))="CMO"),
UPPER(TRIM(Raw_Data!E828)),
PROPER(TRIM(CLEAN(Raw_Data!E828))))</f>
        <v>Engineer</v>
      </c>
      <c r="G828" t="str">
        <f>SUBSTITUTE(PROPER(TRIM(CLEAN(Raw_Data!$F828)))," ","-")</f>
        <v>Part-Time</v>
      </c>
      <c r="H828" t="str">
        <f>PROPER(TRIM(CLEAN(Raw_Data!$G828)))</f>
        <v>Job Boards</v>
      </c>
      <c r="I828" s="4" t="str">
        <f>TRIM(CLEAN(Raw_Data!H828))</f>
        <v>41455</v>
      </c>
      <c r="K828" t="str">
        <f>IF(Clean_Data!$I828="","Active","Exited")</f>
        <v>Active</v>
      </c>
      <c r="L828">
        <f ca="1">IF(Clean_Data!$K828="","",DATEDIF(Clean_Data!$K828,TODAY(),"Y"))</f>
        <v>25</v>
      </c>
      <c r="M828">
        <f>IF(Raw_Data!$L828="","",VALUE(SUBSTITUTE(SUBSTITUTE(TRIM(Raw_Data!$L828),"$",""),"k","000")))</f>
        <v>105045</v>
      </c>
    </row>
    <row r="829" spans="1:13" x14ac:dyDescent="0.3">
      <c r="A829" t="str">
        <f>IF(Raw_Data!$A829="","E"&amp;TEXT(ROW()-1,"00000"),Raw_Data!$A829)</f>
        <v>E00828</v>
      </c>
      <c r="B829" t="s">
        <v>1212</v>
      </c>
      <c r="C829" t="str">
        <f>IF(OR(PROPER(TRIM(Raw_Data!$B829))="M",PROPER(TRIM(Raw_Data!$B829))="MALE"),"Male",
IF(OR(PROPER(TRIM(Raw_Data!$B829))="F",PROPER(TRIM(Raw_Data!$B829))="FEMALE"),"Female","Unknown"))</f>
        <v>Male</v>
      </c>
      <c r="D829" t="str">
        <f>IF(TRIM(CLEAN(Raw_Data!$C829))="", "Unknown", PROPER(TRIM(Raw_Data!$C829)))</f>
        <v>Denver</v>
      </c>
      <c r="E829" t="str">
        <f>IF(TRIM(Raw_Data!$D829)="IT","IT",PROPER(TRIM(CLEAN(Raw_Data!$D829))))</f>
        <v>IT</v>
      </c>
      <c r="F829" t="str">
        <f>IF(OR(UPPER(TRIM(Raw_Data!E829))="COO",
UPPER(TRIM(Raw_Data!E829))="HR",
UPPER(TRIM(Raw_Data!E829))="CEO",
UPPER(TRIM(Raw_Data!E829))="CFO",
UPPER(TRIM(Raw_Data!E829))="CMO"),
UPPER(TRIM(Raw_Data!E829)),
PROPER(TRIM(CLEAN(Raw_Data!E829))))</f>
        <v>CFO</v>
      </c>
      <c r="G829" t="str">
        <f>SUBSTITUTE(PROPER(TRIM(CLEAN(Raw_Data!$F829)))," ","-")</f>
        <v>Part-Time</v>
      </c>
      <c r="H829" t="str">
        <f>PROPER(TRIM(CLEAN(Raw_Data!$G829)))</f>
        <v>Organic</v>
      </c>
      <c r="I829" s="4" t="str">
        <f>TRIM(CLEAN(Raw_Data!H829))</f>
        <v>42033</v>
      </c>
      <c r="K829" t="str">
        <f>IF(Clean_Data!$I829="","Active","Exited")</f>
        <v>Active</v>
      </c>
      <c r="L829" t="str">
        <f ca="1">IF(Clean_Data!$K829="","",DATEDIF(Clean_Data!$K829,TODAY(),"Y"))</f>
        <v/>
      </c>
      <c r="M829">
        <f>IF(Raw_Data!$L829="","",VALUE(SUBSTITUTE(SUBSTITUTE(TRIM(Raw_Data!$L829),"$",""),"k","000")))</f>
        <v>114157</v>
      </c>
    </row>
    <row r="830" spans="1:13" x14ac:dyDescent="0.3">
      <c r="A830" t="str">
        <f>IF(Raw_Data!$A830="","E"&amp;TEXT(ROW()-1,"00000"),Raw_Data!$A830)</f>
        <v>E00829</v>
      </c>
      <c r="B830" t="s">
        <v>1214</v>
      </c>
      <c r="C830" t="str">
        <f>IF(OR(PROPER(TRIM(Raw_Data!$B830))="M",PROPER(TRIM(Raw_Data!$B830))="MALE"),"Male",
IF(OR(PROPER(TRIM(Raw_Data!$B830))="F",PROPER(TRIM(Raw_Data!$B830))="FEMALE"),"Female","Unknown"))</f>
        <v>Male</v>
      </c>
      <c r="D830" t="str">
        <f>IF(TRIM(CLEAN(Raw_Data!$C830))="", "Unknown", PROPER(TRIM(Raw_Data!$C830)))</f>
        <v>Denver</v>
      </c>
      <c r="E830" t="str">
        <f>IF(TRIM(Raw_Data!$D830)="IT","IT",PROPER(TRIM(CLEAN(Raw_Data!$D830))))</f>
        <v>IT</v>
      </c>
      <c r="F830" t="str">
        <f>IF(OR(UPPER(TRIM(Raw_Data!E830))="COO",
UPPER(TRIM(Raw_Data!E830))="HR",
UPPER(TRIM(Raw_Data!E830))="CEO",
UPPER(TRIM(Raw_Data!E830))="CFO",
UPPER(TRIM(Raw_Data!E830))="CMO"),
UPPER(TRIM(Raw_Data!E830)),
PROPER(TRIM(CLEAN(Raw_Data!E830))))</f>
        <v>Marketing Manager</v>
      </c>
      <c r="G830" t="str">
        <f>SUBSTITUTE(PROPER(TRIM(CLEAN(Raw_Data!$F830)))," ","-")</f>
        <v/>
      </c>
      <c r="H830" t="str">
        <f>PROPER(TRIM(CLEAN(Raw_Data!$G830)))</f>
        <v>Recruiting Agency</v>
      </c>
      <c r="I830" s="4" t="str">
        <f>TRIM(CLEAN(Raw_Data!H830))</f>
        <v>40747</v>
      </c>
      <c r="K830" t="str">
        <f>IF(Clean_Data!$I830="","Active","Exited")</f>
        <v>Active</v>
      </c>
      <c r="L830">
        <f ca="1">IF(Clean_Data!$K830="","",DATEDIF(Clean_Data!$K830,TODAY(),"Y"))</f>
        <v>59</v>
      </c>
      <c r="M830" t="str">
        <f>IF(Raw_Data!$L830="","",VALUE(SUBSTITUTE(SUBSTITUTE(TRIM(Raw_Data!$L830),"$",""),"k","000")))</f>
        <v/>
      </c>
    </row>
    <row r="831" spans="1:13" x14ac:dyDescent="0.3">
      <c r="A831" t="str">
        <f>IF(Raw_Data!$A831="","E"&amp;TEXT(ROW()-1,"00000"),Raw_Data!$A831)</f>
        <v>E00830</v>
      </c>
      <c r="B831" t="s">
        <v>1216</v>
      </c>
      <c r="C831" t="str">
        <f>IF(OR(PROPER(TRIM(Raw_Data!$B831))="M",PROPER(TRIM(Raw_Data!$B831))="MALE"),"Male",
IF(OR(PROPER(TRIM(Raw_Data!$B831))="F",PROPER(TRIM(Raw_Data!$B831))="FEMALE"),"Female","Unknown"))</f>
        <v>Female</v>
      </c>
      <c r="D831" t="str">
        <f>IF(TRIM(CLEAN(Raw_Data!$C831))="", "Unknown", PROPER(TRIM(Raw_Data!$C831)))</f>
        <v>Miami</v>
      </c>
      <c r="E831" t="str">
        <f>IF(TRIM(Raw_Data!$D831)="IT","IT",PROPER(TRIM(CLEAN(Raw_Data!$D831))))</f>
        <v>Sales</v>
      </c>
      <c r="F831" t="s">
        <v>6134</v>
      </c>
      <c r="G831" t="str">
        <f>SUBSTITUTE(PROPER(TRIM(CLEAN(Raw_Data!$F831)))," ","-")</f>
        <v>Full-Time</v>
      </c>
      <c r="H831" t="str">
        <f>PROPER(TRIM(CLEAN(Raw_Data!$G831)))</f>
        <v/>
      </c>
      <c r="I831" s="4" t="str">
        <f>TRIM(CLEAN(Raw_Data!H831))</f>
        <v>40290</v>
      </c>
      <c r="K831" t="str">
        <f>IF(Clean_Data!$I831="","Active","Exited")</f>
        <v>Exited</v>
      </c>
      <c r="L831">
        <f ca="1">IF(Clean_Data!$K831="","",DATEDIF(Clean_Data!$K831,TODAY(),"Y"))</f>
        <v>56</v>
      </c>
      <c r="M831">
        <f>IF(Raw_Data!$L831="","",VALUE(SUBSTITUTE(SUBSTITUTE(TRIM(Raw_Data!$L831),"$",""),"k","000")))</f>
        <v>119522</v>
      </c>
    </row>
    <row r="832" spans="1:13" x14ac:dyDescent="0.3">
      <c r="A832" t="str">
        <f>IF(Raw_Data!$A832="","E"&amp;TEXT(ROW()-1,"00000"),Raw_Data!$A832)</f>
        <v>E00831</v>
      </c>
      <c r="B832" t="s">
        <v>6064</v>
      </c>
      <c r="C832" t="str">
        <f>IF(OR(PROPER(TRIM(Raw_Data!$B832))="M",PROPER(TRIM(Raw_Data!$B832))="MALE"),"Male",
IF(OR(PROPER(TRIM(Raw_Data!$B832))="F",PROPER(TRIM(Raw_Data!$B832))="FEMALE"),"Female","Unknown"))</f>
        <v>Female</v>
      </c>
      <c r="D832" t="str">
        <f>IF(TRIM(CLEAN(Raw_Data!$C832))="", "Unknown", PROPER(TRIM(Raw_Data!$C832)))</f>
        <v>Austin</v>
      </c>
      <c r="E832" t="str">
        <f>IF(TRIM(Raw_Data!$D832)="IT","IT",PROPER(TRIM(CLEAN(Raw_Data!$D832))))</f>
        <v>Marketing</v>
      </c>
      <c r="F832" t="str">
        <f>IF(OR(UPPER(TRIM(Raw_Data!E832))="COO",
UPPER(TRIM(Raw_Data!E832))="HR",
UPPER(TRIM(Raw_Data!E832))="CEO",
UPPER(TRIM(Raw_Data!E832))="CFO",
UPPER(TRIM(Raw_Data!E832))="CMO"),
UPPER(TRIM(Raw_Data!E832)),
PROPER(TRIM(CLEAN(Raw_Data!E832))))</f>
        <v>Analyst</v>
      </c>
      <c r="G832" t="str">
        <f>SUBSTITUTE(PROPER(TRIM(CLEAN(Raw_Data!$F832)))," ","-")</f>
        <v>Part-Time</v>
      </c>
      <c r="H832" t="str">
        <f>PROPER(TRIM(CLEAN(Raw_Data!$G832)))</f>
        <v>Job Boards</v>
      </c>
      <c r="I832" s="4" t="str">
        <f>TRIM(CLEAN(Raw_Data!H832))</f>
        <v>40621</v>
      </c>
      <c r="K832" t="str">
        <f>IF(Clean_Data!$I832="","Active","Exited")</f>
        <v>Exited</v>
      </c>
      <c r="L832">
        <f ca="1">IF(Clean_Data!$K832="","",DATEDIF(Clean_Data!$K832,TODAY(),"Y"))</f>
        <v>61</v>
      </c>
      <c r="M832" t="str">
        <f>IF(Raw_Data!$L832="","",VALUE(SUBSTITUTE(SUBSTITUTE(TRIM(Raw_Data!$L832),"$",""),"k","000")))</f>
        <v/>
      </c>
    </row>
    <row r="833" spans="1:13" x14ac:dyDescent="0.3">
      <c r="A833" t="str">
        <f>IF(Raw_Data!$A833="","E"&amp;TEXT(ROW()-1,"00000"),Raw_Data!$A833)</f>
        <v>E00832</v>
      </c>
      <c r="B833" t="s">
        <v>1218</v>
      </c>
      <c r="C833" t="str">
        <f>IF(OR(PROPER(TRIM(Raw_Data!$B833))="M",PROPER(TRIM(Raw_Data!$B833))="MALE"),"Male",
IF(OR(PROPER(TRIM(Raw_Data!$B833))="F",PROPER(TRIM(Raw_Data!$B833))="FEMALE"),"Female","Unknown"))</f>
        <v>Male</v>
      </c>
      <c r="D833" t="str">
        <f>IF(TRIM(CLEAN(Raw_Data!$C833))="", "Unknown", PROPER(TRIM(Raw_Data!$C833)))</f>
        <v>Seattle</v>
      </c>
      <c r="E833" t="str">
        <f>IF(TRIM(Raw_Data!$D833)="IT","IT",PROPER(TRIM(CLEAN(Raw_Data!$D833))))</f>
        <v>Research</v>
      </c>
      <c r="F833" t="str">
        <f>IF(OR(UPPER(TRIM(Raw_Data!E833))="COO",
UPPER(TRIM(Raw_Data!E833))="HR",
UPPER(TRIM(Raw_Data!E833))="CEO",
UPPER(TRIM(Raw_Data!E833))="CFO",
UPPER(TRIM(Raw_Data!E833))="CMO"),
UPPER(TRIM(Raw_Data!E833)),
PROPER(TRIM(CLEAN(Raw_Data!E833))))</f>
        <v>COO</v>
      </c>
      <c r="G833" t="str">
        <f>SUBSTITUTE(PROPER(TRIM(CLEAN(Raw_Data!$F833)))," ","-")</f>
        <v/>
      </c>
      <c r="H833" t="str">
        <f>PROPER(TRIM(CLEAN(Raw_Data!$G833)))</f>
        <v>Career Fairs</v>
      </c>
      <c r="I833" s="4" t="str">
        <f>TRIM(CLEAN(Raw_Data!H833))</f>
        <v>40070</v>
      </c>
      <c r="K833" t="str">
        <f>IF(Clean_Data!$I833="","Active","Exited")</f>
        <v>Exited</v>
      </c>
      <c r="L833">
        <f ca="1">IF(Clean_Data!$K833="","",DATEDIF(Clean_Data!$K833,TODAY(),"Y"))</f>
        <v>20</v>
      </c>
      <c r="M833">
        <f>IF(Raw_Data!$L833="","",VALUE(SUBSTITUTE(SUBSTITUTE(TRIM(Raw_Data!$L833),"$",""),"k","000")))</f>
        <v>80000</v>
      </c>
    </row>
    <row r="834" spans="1:13" x14ac:dyDescent="0.3">
      <c r="A834" t="str">
        <f>IF(Raw_Data!$A834="","E"&amp;TEXT(ROW()-1,"00000"),Raw_Data!$A834)</f>
        <v>E00833</v>
      </c>
      <c r="B834" t="s">
        <v>1220</v>
      </c>
      <c r="C834" t="str">
        <f>IF(OR(PROPER(TRIM(Raw_Data!$B834))="M",PROPER(TRIM(Raw_Data!$B834))="MALE"),"Male",
IF(OR(PROPER(TRIM(Raw_Data!$B834))="F",PROPER(TRIM(Raw_Data!$B834))="FEMALE"),"Female","Unknown"))</f>
        <v>Unknown</v>
      </c>
      <c r="D834" t="str">
        <f>IF(TRIM(CLEAN(Raw_Data!$C834))="", "Unknown", PROPER(TRIM(Raw_Data!$C834)))</f>
        <v>Seattle</v>
      </c>
      <c r="E834" t="str">
        <f>IF(TRIM(Raw_Data!$D834)="IT","IT",PROPER(TRIM(CLEAN(Raw_Data!$D834))))</f>
        <v>Sales</v>
      </c>
      <c r="F834" t="str">
        <f>IF(OR(UPPER(TRIM(Raw_Data!E834))="COO",
UPPER(TRIM(Raw_Data!E834))="HR",
UPPER(TRIM(Raw_Data!E834))="CEO",
UPPER(TRIM(Raw_Data!E834))="CFO",
UPPER(TRIM(Raw_Data!E834))="CMO"),
UPPER(TRIM(Raw_Data!E834)),
PROPER(TRIM(CLEAN(Raw_Data!E834))))</f>
        <v>Engineer</v>
      </c>
      <c r="G834" t="str">
        <f>SUBSTITUTE(PROPER(TRIM(CLEAN(Raw_Data!$F834)))," ","-")</f>
        <v>Full-Time</v>
      </c>
      <c r="H834" t="str">
        <f>PROPER(TRIM(CLEAN(Raw_Data!$G834)))</f>
        <v>Internal Referral</v>
      </c>
      <c r="I834" s="4" t="str">
        <f>TRIM(CLEAN(Raw_Data!H834))</f>
        <v>40607</v>
      </c>
      <c r="K834" t="str">
        <f>IF(Clean_Data!$I834="","Active","Exited")</f>
        <v>Active</v>
      </c>
      <c r="L834">
        <f ca="1">IF(Clean_Data!$K834="","",DATEDIF(Clean_Data!$K834,TODAY(),"Y"))</f>
        <v>33</v>
      </c>
      <c r="M834">
        <f>IF(Raw_Data!$L834="","",VALUE(SUBSTITUTE(SUBSTITUTE(TRIM(Raw_Data!$L834),"$",""),"k","000")))</f>
        <v>72431</v>
      </c>
    </row>
    <row r="835" spans="1:13" x14ac:dyDescent="0.3">
      <c r="A835" t="str">
        <f>IF(Raw_Data!$A835="","E"&amp;TEXT(ROW()-1,"00000"),Raw_Data!$A835)</f>
        <v>E00834</v>
      </c>
      <c r="B835" t="s">
        <v>1221</v>
      </c>
      <c r="C835" t="str">
        <f>IF(OR(PROPER(TRIM(Raw_Data!$B835))="M",PROPER(TRIM(Raw_Data!$B835))="MALE"),"Male",
IF(OR(PROPER(TRIM(Raw_Data!$B835))="F",PROPER(TRIM(Raw_Data!$B835))="FEMALE"),"Female","Unknown"))</f>
        <v>Unknown</v>
      </c>
      <c r="D835" t="str">
        <f>IF(TRIM(CLEAN(Raw_Data!$C835))="", "Unknown", PROPER(TRIM(Raw_Data!$C835)))</f>
        <v>New York</v>
      </c>
      <c r="E835" t="str">
        <f>IF(TRIM(Raw_Data!$D835)="IT","IT",PROPER(TRIM(CLEAN(Raw_Data!$D835))))</f>
        <v>IT</v>
      </c>
      <c r="F835" t="str">
        <f>IF(OR(UPPER(TRIM(Raw_Data!E835))="COO",
UPPER(TRIM(Raw_Data!E835))="HR",
UPPER(TRIM(Raw_Data!E835))="CEO",
UPPER(TRIM(Raw_Data!E835))="CFO",
UPPER(TRIM(Raw_Data!E835))="CMO"),
UPPER(TRIM(Raw_Data!E835)),
PROPER(TRIM(CLEAN(Raw_Data!E835))))</f>
        <v>Sales Executive</v>
      </c>
      <c r="G835" t="str">
        <f>SUBSTITUTE(PROPER(TRIM(CLEAN(Raw_Data!$F835)))," ","-")</f>
        <v>Part-Time</v>
      </c>
      <c r="H835" t="str">
        <f>PROPER(TRIM(CLEAN(Raw_Data!$G835)))</f>
        <v>Online Portal</v>
      </c>
      <c r="I835" s="4" t="str">
        <f>TRIM(CLEAN(Raw_Data!H835))</f>
        <v>43359</v>
      </c>
      <c r="K835" t="str">
        <f>IF(Clean_Data!$I835="","Active","Exited")</f>
        <v>Exited</v>
      </c>
      <c r="L835">
        <f ca="1">IF(Clean_Data!$K835="","",DATEDIF(Clean_Data!$K835,TODAY(),"Y"))</f>
        <v>31</v>
      </c>
      <c r="M835">
        <f>IF(Raw_Data!$L835="","",VALUE(SUBSTITUTE(SUBSTITUTE(TRIM(Raw_Data!$L835),"$",""),"k","000")))</f>
        <v>98176</v>
      </c>
    </row>
    <row r="836" spans="1:13" x14ac:dyDescent="0.3">
      <c r="A836" t="str">
        <f>IF(Raw_Data!$A836="","E"&amp;TEXT(ROW()-1,"00000"),Raw_Data!$A836)</f>
        <v>E00835</v>
      </c>
      <c r="B836" t="s">
        <v>1222</v>
      </c>
      <c r="C836" t="str">
        <f>IF(OR(PROPER(TRIM(Raw_Data!$B836))="M",PROPER(TRIM(Raw_Data!$B836))="MALE"),"Male",
IF(OR(PROPER(TRIM(Raw_Data!$B836))="F",PROPER(TRIM(Raw_Data!$B836))="FEMALE"),"Female","Unknown"))</f>
        <v>Unknown</v>
      </c>
      <c r="D836" t="str">
        <f>IF(TRIM(CLEAN(Raw_Data!$C836))="", "Unknown", PROPER(TRIM(Raw_Data!$C836)))</f>
        <v>Austin</v>
      </c>
      <c r="E836" t="str">
        <f>IF(TRIM(Raw_Data!$D836)="IT","IT",PROPER(TRIM(CLEAN(Raw_Data!$D836))))</f>
        <v>Customer Service</v>
      </c>
      <c r="F836" t="str">
        <f>IF(OR(UPPER(TRIM(Raw_Data!E836))="COO",
UPPER(TRIM(Raw_Data!E836))="HR",
UPPER(TRIM(Raw_Data!E836))="CEO",
UPPER(TRIM(Raw_Data!E836))="CFO",
UPPER(TRIM(Raw_Data!E836))="CMO"),
UPPER(TRIM(Raw_Data!E836)),
PROPER(TRIM(CLEAN(Raw_Data!E836))))</f>
        <v>Accountant</v>
      </c>
      <c r="G836" t="str">
        <f>SUBSTITUTE(PROPER(TRIM(CLEAN(Raw_Data!$F836)))," ","-")</f>
        <v>Full-Time</v>
      </c>
      <c r="H836" t="str">
        <f>PROPER(TRIM(CLEAN(Raw_Data!$G836)))</f>
        <v/>
      </c>
      <c r="I836" s="4" t="str">
        <f>TRIM(CLEAN(Raw_Data!H836))</f>
        <v>40907</v>
      </c>
      <c r="K836" t="str">
        <f>IF(Clean_Data!$I836="","Active","Exited")</f>
        <v>Exited</v>
      </c>
      <c r="L836">
        <f ca="1">IF(Clean_Data!$K836="","",DATEDIF(Clean_Data!$K836,TODAY(),"Y"))</f>
        <v>25</v>
      </c>
      <c r="M836">
        <f>IF(Raw_Data!$L836="","",VALUE(SUBSTITUTE(SUBSTITUTE(TRIM(Raw_Data!$L836),"$",""),"k","000")))</f>
        <v>105242</v>
      </c>
    </row>
    <row r="837" spans="1:13" x14ac:dyDescent="0.3">
      <c r="A837" t="str">
        <f>IF(Raw_Data!$A837="","E"&amp;TEXT(ROW()-1,"00000"),Raw_Data!$A837)</f>
        <v>E00836</v>
      </c>
      <c r="B837" t="s">
        <v>1223</v>
      </c>
      <c r="C837" t="str">
        <f>IF(OR(PROPER(TRIM(Raw_Data!$B837))="M",PROPER(TRIM(Raw_Data!$B837))="MALE"),"Male",
IF(OR(PROPER(TRIM(Raw_Data!$B837))="F",PROPER(TRIM(Raw_Data!$B837))="FEMALE"),"Female","Unknown"))</f>
        <v>Female</v>
      </c>
      <c r="D837" t="str">
        <f>IF(TRIM(CLEAN(Raw_Data!$C837))="", "Unknown", PROPER(TRIM(Raw_Data!$C837)))</f>
        <v>Denver</v>
      </c>
      <c r="E837" t="str">
        <f>IF(TRIM(Raw_Data!$D837)="IT","IT",PROPER(TRIM(CLEAN(Raw_Data!$D837))))</f>
        <v>Sales</v>
      </c>
      <c r="F837" t="str">
        <f>IF(OR(UPPER(TRIM(Raw_Data!E837))="COO",
UPPER(TRIM(Raw_Data!E837))="HR",
UPPER(TRIM(Raw_Data!E837))="CEO",
UPPER(TRIM(Raw_Data!E837))="CFO",
UPPER(TRIM(Raw_Data!E837))="CMO"),
UPPER(TRIM(Raw_Data!E837)),
PROPER(TRIM(CLEAN(Raw_Data!E837))))</f>
        <v>Copywriter</v>
      </c>
      <c r="G837" t="str">
        <f>SUBSTITUTE(PROPER(TRIM(CLEAN(Raw_Data!$F837)))," ","-")</f>
        <v>Hourly-Rate</v>
      </c>
      <c r="H837" t="str">
        <f>PROPER(TRIM(CLEAN(Raw_Data!$G837)))</f>
        <v>Career Fairs</v>
      </c>
      <c r="I837" s="4" t="str">
        <f>TRIM(CLEAN(Raw_Data!H837))</f>
        <v>N/A</v>
      </c>
      <c r="K837" t="str">
        <f>IF(Clean_Data!$I837="","Active","Exited")</f>
        <v>Active</v>
      </c>
      <c r="L837">
        <f ca="1">IF(Clean_Data!$K837="","",DATEDIF(Clean_Data!$K837,TODAY(),"Y"))</f>
        <v>26</v>
      </c>
      <c r="M837" t="str">
        <f>IF(Raw_Data!$L837="","",VALUE(SUBSTITUTE(SUBSTITUTE(TRIM(Raw_Data!$L837),"$",""),"k","000")))</f>
        <v/>
      </c>
    </row>
    <row r="838" spans="1:13" x14ac:dyDescent="0.3">
      <c r="A838" t="str">
        <f>IF(Raw_Data!$A838="","E"&amp;TEXT(ROW()-1,"00000"),Raw_Data!$A838)</f>
        <v>E00837</v>
      </c>
      <c r="B838" t="s">
        <v>1224</v>
      </c>
      <c r="C838" t="str">
        <f>IF(OR(PROPER(TRIM(Raw_Data!$B838))="M",PROPER(TRIM(Raw_Data!$B838))="MALE"),"Male",
IF(OR(PROPER(TRIM(Raw_Data!$B838))="F",PROPER(TRIM(Raw_Data!$B838))="FEMALE"),"Female","Unknown"))</f>
        <v>Female</v>
      </c>
      <c r="D838" t="str">
        <f>IF(TRIM(CLEAN(Raw_Data!$C838))="", "Unknown", PROPER(TRIM(Raw_Data!$C838)))</f>
        <v>Denver</v>
      </c>
      <c r="E838" t="str">
        <f>IF(TRIM(Raw_Data!$D838)="IT","IT",PROPER(TRIM(CLEAN(Raw_Data!$D838))))</f>
        <v>Accounting And Finance</v>
      </c>
      <c r="F838" t="str">
        <f>IF(OR(UPPER(TRIM(Raw_Data!E838))="COO",
UPPER(TRIM(Raw_Data!E838))="HR",
UPPER(TRIM(Raw_Data!E838))="CEO",
UPPER(TRIM(Raw_Data!E838))="CFO",
UPPER(TRIM(Raw_Data!E838))="CMO"),
UPPER(TRIM(Raw_Data!E838)),
PROPER(TRIM(CLEAN(Raw_Data!E838))))</f>
        <v>CFO</v>
      </c>
      <c r="G838" t="str">
        <f>SUBSTITUTE(PROPER(TRIM(CLEAN(Raw_Data!$F838)))," ","-")</f>
        <v>Part-Time</v>
      </c>
      <c r="H838" t="str">
        <f>PROPER(TRIM(CLEAN(Raw_Data!$G838)))</f>
        <v>Internal Referral</v>
      </c>
      <c r="I838" s="4" t="str">
        <f>TRIM(CLEAN(Raw_Data!H838))</f>
        <v>40014</v>
      </c>
      <c r="K838" t="str">
        <f>IF(Clean_Data!$I838="","Active","Exited")</f>
        <v>Active</v>
      </c>
      <c r="L838">
        <f ca="1">IF(Clean_Data!$K838="","",DATEDIF(Clean_Data!$K838,TODAY(),"Y"))</f>
        <v>56</v>
      </c>
      <c r="M838">
        <f>IF(Raw_Data!$L838="","",VALUE(SUBSTITUTE(SUBSTITUTE(TRIM(Raw_Data!$L838),"$",""),"k","000")))</f>
        <v>71000</v>
      </c>
    </row>
    <row r="839" spans="1:13" x14ac:dyDescent="0.3">
      <c r="A839" t="str">
        <f>IF(Raw_Data!$A839="","E"&amp;TEXT(ROW()-1,"00000"),Raw_Data!$A839)</f>
        <v>E00838</v>
      </c>
      <c r="B839" t="s">
        <v>1226</v>
      </c>
      <c r="C839" t="str">
        <f>IF(OR(PROPER(TRIM(Raw_Data!$B839))="M",PROPER(TRIM(Raw_Data!$B839))="MALE"),"Male",
IF(OR(PROPER(TRIM(Raw_Data!$B839))="F",PROPER(TRIM(Raw_Data!$B839))="FEMALE"),"Female","Unknown"))</f>
        <v>Female</v>
      </c>
      <c r="D839" t="str">
        <f>IF(TRIM(CLEAN(Raw_Data!$C839))="", "Unknown", PROPER(TRIM(Raw_Data!$C839)))</f>
        <v>Unknown</v>
      </c>
      <c r="E839" t="str">
        <f>IF(TRIM(Raw_Data!$D839)="IT","IT",PROPER(TRIM(CLEAN(Raw_Data!$D839))))</f>
        <v>Administrative</v>
      </c>
      <c r="F839" t="str">
        <f>IF(OR(UPPER(TRIM(Raw_Data!E839))="COO",
UPPER(TRIM(Raw_Data!E839))="HR",
UPPER(TRIM(Raw_Data!E839))="CEO",
UPPER(TRIM(Raw_Data!E839))="CFO",
UPPER(TRIM(Raw_Data!E839))="CMO"),
UPPER(TRIM(Raw_Data!E839)),
PROPER(TRIM(CLEAN(Raw_Data!E839))))</f>
        <v>Sales Executive</v>
      </c>
      <c r="G839" t="str">
        <f>SUBSTITUTE(PROPER(TRIM(CLEAN(Raw_Data!$F839)))," ","-")</f>
        <v/>
      </c>
      <c r="H839" t="str">
        <f>PROPER(TRIM(CLEAN(Raw_Data!$G839)))</f>
        <v>Recruiting Agency</v>
      </c>
      <c r="I839" s="4" t="str">
        <f>TRIM(CLEAN(Raw_Data!H839))</f>
        <v>41640</v>
      </c>
      <c r="K839" t="str">
        <f>IF(Clean_Data!$I839="","Active","Exited")</f>
        <v>Exited</v>
      </c>
      <c r="L839">
        <f ca="1">IF(Clean_Data!$K839="","",DATEDIF(Clean_Data!$K839,TODAY(),"Y"))</f>
        <v>52</v>
      </c>
      <c r="M839">
        <f>IF(Raw_Data!$L839="","",VALUE(SUBSTITUTE(SUBSTITUTE(TRIM(Raw_Data!$L839),"$",""),"k","000")))</f>
        <v>33440</v>
      </c>
    </row>
    <row r="840" spans="1:13" x14ac:dyDescent="0.3">
      <c r="A840" t="str">
        <f>IF(Raw_Data!$A840="","E"&amp;TEXT(ROW()-1,"00000"),Raw_Data!$A840)</f>
        <v>E00839</v>
      </c>
      <c r="B840" t="s">
        <v>1227</v>
      </c>
      <c r="C840" t="str">
        <f>IF(OR(PROPER(TRIM(Raw_Data!$B840))="M",PROPER(TRIM(Raw_Data!$B840))="MALE"),"Male",
IF(OR(PROPER(TRIM(Raw_Data!$B840))="F",PROPER(TRIM(Raw_Data!$B840))="FEMALE"),"Female","Unknown"))</f>
        <v>Unknown</v>
      </c>
      <c r="D840" t="str">
        <f>IF(TRIM(CLEAN(Raw_Data!$C840))="", "Unknown", PROPER(TRIM(Raw_Data!$C840)))</f>
        <v>San Diego</v>
      </c>
      <c r="E840" t="str">
        <f>IF(TRIM(Raw_Data!$D840)="IT","IT",PROPER(TRIM(CLEAN(Raw_Data!$D840))))</f>
        <v>Logistics</v>
      </c>
      <c r="F840" t="str">
        <f>IF(OR(UPPER(TRIM(Raw_Data!E840))="COO",
UPPER(TRIM(Raw_Data!E840))="HR",
UPPER(TRIM(Raw_Data!E840))="CEO",
UPPER(TRIM(Raw_Data!E840))="CFO",
UPPER(TRIM(Raw_Data!E840))="CMO"),
UPPER(TRIM(Raw_Data!E840)),
PROPER(TRIM(CLEAN(Raw_Data!E840))))</f>
        <v>Analyst</v>
      </c>
      <c r="G840" t="str">
        <f>SUBSTITUTE(PROPER(TRIM(CLEAN(Raw_Data!$F840)))," ","-")</f>
        <v>Part-Time</v>
      </c>
      <c r="H840" t="str">
        <f>PROPER(TRIM(CLEAN(Raw_Data!$G840)))</f>
        <v>Career Fairs</v>
      </c>
      <c r="I840" s="4" t="str">
        <f>TRIM(CLEAN(Raw_Data!H840))</f>
        <v>43645</v>
      </c>
      <c r="K840" t="str">
        <f>IF(Clean_Data!$I840="","Active","Exited")</f>
        <v>Active</v>
      </c>
      <c r="L840">
        <f ca="1">IF(Clean_Data!$K840="","",DATEDIF(Clean_Data!$K840,TODAY(),"Y"))</f>
        <v>42</v>
      </c>
      <c r="M840">
        <f>IF(Raw_Data!$L840="","",VALUE(SUBSTITUTE(SUBSTITUTE(TRIM(Raw_Data!$L840),"$",""),"k","000")))</f>
        <v>70927</v>
      </c>
    </row>
    <row r="841" spans="1:13" x14ac:dyDescent="0.3">
      <c r="A841" t="str">
        <f>IF(Raw_Data!$A841="","E"&amp;TEXT(ROW()-1,"00000"),Raw_Data!$A841)</f>
        <v>E00840</v>
      </c>
      <c r="B841" t="s">
        <v>1228</v>
      </c>
      <c r="C841" t="str">
        <f>IF(OR(PROPER(TRIM(Raw_Data!$B841))="M",PROPER(TRIM(Raw_Data!$B841))="MALE"),"Male",
IF(OR(PROPER(TRIM(Raw_Data!$B841))="F",PROPER(TRIM(Raw_Data!$B841))="FEMALE"),"Female","Unknown"))</f>
        <v>Female</v>
      </c>
      <c r="D841" t="str">
        <f>IF(TRIM(CLEAN(Raw_Data!$C841))="", "Unknown", PROPER(TRIM(Raw_Data!$C841)))</f>
        <v>Unknown</v>
      </c>
      <c r="E841" t="str">
        <f>IF(TRIM(Raw_Data!$D841)="IT","IT",PROPER(TRIM(CLEAN(Raw_Data!$D841))))</f>
        <v>IT</v>
      </c>
      <c r="F841" t="s">
        <v>6134</v>
      </c>
      <c r="G841" t="str">
        <f>SUBSTITUTE(PROPER(TRIM(CLEAN(Raw_Data!$F841)))," ","-")</f>
        <v>Hourly-Rate</v>
      </c>
      <c r="H841" t="str">
        <f>PROPER(TRIM(CLEAN(Raw_Data!$G841)))</f>
        <v/>
      </c>
      <c r="I841" s="4" t="str">
        <f>TRIM(CLEAN(Raw_Data!H841))</f>
        <v>42110</v>
      </c>
      <c r="K841" t="str">
        <f>IF(Clean_Data!$I841="","Active","Exited")</f>
        <v>Active</v>
      </c>
      <c r="L841">
        <f ca="1">IF(Clean_Data!$K841="","",DATEDIF(Clean_Data!$K841,TODAY(),"Y"))</f>
        <v>49</v>
      </c>
      <c r="M841" t="str">
        <f>IF(Raw_Data!$L841="","",VALUE(SUBSTITUTE(SUBSTITUTE(TRIM(Raw_Data!$L841),"$",""),"k","000")))</f>
        <v/>
      </c>
    </row>
    <row r="842" spans="1:13" x14ac:dyDescent="0.3">
      <c r="A842" t="str">
        <f>IF(Raw_Data!$A842="","E"&amp;TEXT(ROW()-1,"00000"),Raw_Data!$A842)</f>
        <v>E00841</v>
      </c>
      <c r="B842" t="s">
        <v>1229</v>
      </c>
      <c r="C842" t="str">
        <f>IF(OR(PROPER(TRIM(Raw_Data!$B842))="M",PROPER(TRIM(Raw_Data!$B842))="MALE"),"Male",
IF(OR(PROPER(TRIM(Raw_Data!$B842))="F",PROPER(TRIM(Raw_Data!$B842))="FEMALE"),"Female","Unknown"))</f>
        <v>Female</v>
      </c>
      <c r="D842" t="str">
        <f>IF(TRIM(CLEAN(Raw_Data!$C842))="", "Unknown", PROPER(TRIM(Raw_Data!$C842)))</f>
        <v>Seattle</v>
      </c>
      <c r="E842" t="str">
        <f>IF(TRIM(Raw_Data!$D842)="IT","IT",PROPER(TRIM(CLEAN(Raw_Data!$D842))))</f>
        <v>Human Resources</v>
      </c>
      <c r="F842" t="str">
        <f>IF(OR(UPPER(TRIM(Raw_Data!E842))="COO",
UPPER(TRIM(Raw_Data!E842))="HR",
UPPER(TRIM(Raw_Data!E842))="CEO",
UPPER(TRIM(Raw_Data!E842))="CFO",
UPPER(TRIM(Raw_Data!E842))="CMO"),
UPPER(TRIM(Raw_Data!E842)),
PROPER(TRIM(CLEAN(Raw_Data!E842))))</f>
        <v>CFO</v>
      </c>
      <c r="G842" t="str">
        <f>SUBSTITUTE(PROPER(TRIM(CLEAN(Raw_Data!$F842)))," ","-")</f>
        <v/>
      </c>
      <c r="H842" t="str">
        <f>PROPER(TRIM(CLEAN(Raw_Data!$G842)))</f>
        <v>Job Boards</v>
      </c>
      <c r="I842" s="4" t="str">
        <f>TRIM(CLEAN(Raw_Data!H842))</f>
        <v>42068</v>
      </c>
      <c r="K842" t="str">
        <f>IF(Clean_Data!$I842="","Active","Exited")</f>
        <v>Active</v>
      </c>
      <c r="L842">
        <f ca="1">IF(Clean_Data!$K842="","",DATEDIF(Clean_Data!$K842,TODAY(),"Y"))</f>
        <v>40</v>
      </c>
      <c r="M842" t="str">
        <f>IF(Raw_Data!$L842="","",VALUE(SUBSTITUTE(SUBSTITUTE(TRIM(Raw_Data!$L842),"$",""),"k","000")))</f>
        <v/>
      </c>
    </row>
    <row r="843" spans="1:13" x14ac:dyDescent="0.3">
      <c r="A843" t="str">
        <f>IF(Raw_Data!$A843="","E"&amp;TEXT(ROW()-1,"00000"),Raw_Data!$A843)</f>
        <v>E00842</v>
      </c>
      <c r="B843" t="s">
        <v>1230</v>
      </c>
      <c r="C843" t="str">
        <f>IF(OR(PROPER(TRIM(Raw_Data!$B843))="M",PROPER(TRIM(Raw_Data!$B843))="MALE"),"Male",
IF(OR(PROPER(TRIM(Raw_Data!$B843))="F",PROPER(TRIM(Raw_Data!$B843))="FEMALE"),"Female","Unknown"))</f>
        <v>Unknown</v>
      </c>
      <c r="D843" t="str">
        <f>IF(TRIM(CLEAN(Raw_Data!$C843))="", "Unknown", PROPER(TRIM(Raw_Data!$C843)))</f>
        <v>New York</v>
      </c>
      <c r="E843" t="str">
        <f>IF(TRIM(Raw_Data!$D843)="IT","IT",PROPER(TRIM(CLEAN(Raw_Data!$D843))))</f>
        <v>Customer Service</v>
      </c>
      <c r="F843" t="s">
        <v>6134</v>
      </c>
      <c r="G843" t="str">
        <f>SUBSTITUTE(PROPER(TRIM(CLEAN(Raw_Data!$F843)))," ","-")</f>
        <v>Part-Time</v>
      </c>
      <c r="H843" t="str">
        <f>PROPER(TRIM(CLEAN(Raw_Data!$G843)))</f>
        <v>Organic</v>
      </c>
      <c r="I843" s="4" t="str">
        <f>TRIM(CLEAN(Raw_Data!H843))</f>
        <v>40953</v>
      </c>
      <c r="K843" t="str">
        <f>IF(Clean_Data!$I843="","Active","Exited")</f>
        <v>Active</v>
      </c>
      <c r="L843">
        <f ca="1">IF(Clean_Data!$K843="","",DATEDIF(Clean_Data!$K843,TODAY(),"Y"))</f>
        <v>25</v>
      </c>
      <c r="M843">
        <f>IF(Raw_Data!$L843="","",VALUE(SUBSTITUTE(SUBSTITUTE(TRIM(Raw_Data!$L843),"$",""),"k","000")))</f>
        <v>119306</v>
      </c>
    </row>
    <row r="844" spans="1:13" x14ac:dyDescent="0.3">
      <c r="A844" t="str">
        <f>IF(Raw_Data!$A844="","E"&amp;TEXT(ROW()-1,"00000"),Raw_Data!$A844)</f>
        <v>E00843</v>
      </c>
      <c r="B844" t="s">
        <v>1232</v>
      </c>
      <c r="C844" t="str">
        <f>IF(OR(PROPER(TRIM(Raw_Data!$B844))="M",PROPER(TRIM(Raw_Data!$B844))="MALE"),"Male",
IF(OR(PROPER(TRIM(Raw_Data!$B844))="F",PROPER(TRIM(Raw_Data!$B844))="FEMALE"),"Female","Unknown"))</f>
        <v>Female</v>
      </c>
      <c r="D844" t="str">
        <f>IF(TRIM(CLEAN(Raw_Data!$C844))="", "Unknown", PROPER(TRIM(Raw_Data!$C844)))</f>
        <v>Austin</v>
      </c>
      <c r="E844" t="str">
        <f>IF(TRIM(Raw_Data!$D844)="IT","IT",PROPER(TRIM(CLEAN(Raw_Data!$D844))))</f>
        <v>Legal</v>
      </c>
      <c r="F844" t="str">
        <f>IF(OR(UPPER(TRIM(Raw_Data!E844))="COO",
UPPER(TRIM(Raw_Data!E844))="HR",
UPPER(TRIM(Raw_Data!E844))="CEO",
UPPER(TRIM(Raw_Data!E844))="CFO",
UPPER(TRIM(Raw_Data!E844))="CMO"),
UPPER(TRIM(Raw_Data!E844)),
PROPER(TRIM(CLEAN(Raw_Data!E844))))</f>
        <v>Copywriter</v>
      </c>
      <c r="G844" t="str">
        <f>SUBSTITUTE(PROPER(TRIM(CLEAN(Raw_Data!$F844)))," ","-")</f>
        <v>Full-Time</v>
      </c>
      <c r="H844" t="str">
        <f>PROPER(TRIM(CLEAN(Raw_Data!$G844)))</f>
        <v>Job Boards</v>
      </c>
      <c r="I844" s="4" t="str">
        <f>TRIM(CLEAN(Raw_Data!H844))</f>
        <v>43425</v>
      </c>
      <c r="K844" t="str">
        <f>IF(Clean_Data!$I844="","Active","Exited")</f>
        <v>Active</v>
      </c>
      <c r="L844">
        <f ca="1">IF(Clean_Data!$K844="","",DATEDIF(Clean_Data!$K844,TODAY(),"Y"))</f>
        <v>47</v>
      </c>
      <c r="M844">
        <f>IF(Raw_Data!$L844="","",VALUE(SUBSTITUTE(SUBSTITUTE(TRIM(Raw_Data!$L844),"$",""),"k","000")))</f>
        <v>111436</v>
      </c>
    </row>
    <row r="845" spans="1:13" x14ac:dyDescent="0.3">
      <c r="A845" t="str">
        <f>IF(Raw_Data!$A845="","E"&amp;TEXT(ROW()-1,"00000"),Raw_Data!$A845)</f>
        <v>E00844</v>
      </c>
      <c r="B845" t="s">
        <v>1233</v>
      </c>
      <c r="C845" t="str">
        <f>IF(OR(PROPER(TRIM(Raw_Data!$B845))="M",PROPER(TRIM(Raw_Data!$B845))="MALE"),"Male",
IF(OR(PROPER(TRIM(Raw_Data!$B845))="F",PROPER(TRIM(Raw_Data!$B845))="FEMALE"),"Female","Unknown"))</f>
        <v>Female</v>
      </c>
      <c r="D845" t="str">
        <f>IF(TRIM(CLEAN(Raw_Data!$C845))="", "Unknown", PROPER(TRIM(Raw_Data!$C845)))</f>
        <v>San Diego</v>
      </c>
      <c r="E845" t="str">
        <f>IF(TRIM(Raw_Data!$D845)="IT","IT",PROPER(TRIM(CLEAN(Raw_Data!$D845))))</f>
        <v>IT</v>
      </c>
      <c r="F845" t="str">
        <f>IF(OR(UPPER(TRIM(Raw_Data!E845))="COO",
UPPER(TRIM(Raw_Data!E845))="HR",
UPPER(TRIM(Raw_Data!E845))="CEO",
UPPER(TRIM(Raw_Data!E845))="CFO",
UPPER(TRIM(Raw_Data!E845))="CMO"),
UPPER(TRIM(Raw_Data!E845)),
PROPER(TRIM(CLEAN(Raw_Data!E845))))</f>
        <v>COO</v>
      </c>
      <c r="G845" t="str">
        <f>SUBSTITUTE(PROPER(TRIM(CLEAN(Raw_Data!$F845)))," ","-")</f>
        <v>Hourly-Rate</v>
      </c>
      <c r="H845" t="str">
        <f>PROPER(TRIM(CLEAN(Raw_Data!$G845)))</f>
        <v/>
      </c>
      <c r="I845" s="4" t="str">
        <f>TRIM(CLEAN(Raw_Data!H845))</f>
        <v>43583</v>
      </c>
      <c r="K845" t="str">
        <f>IF(Clean_Data!$I845="","Active","Exited")</f>
        <v>Active</v>
      </c>
      <c r="L845" t="str">
        <f ca="1">IF(Clean_Data!$K845="","",DATEDIF(Clean_Data!$K845,TODAY(),"Y"))</f>
        <v/>
      </c>
      <c r="M845">
        <f>IF(Raw_Data!$L845="","",VALUE(SUBSTITUTE(SUBSTITUTE(TRIM(Raw_Data!$L845),"$",""),"k","000")))</f>
        <v>41858</v>
      </c>
    </row>
    <row r="846" spans="1:13" x14ac:dyDescent="0.3">
      <c r="A846" t="str">
        <f>IF(Raw_Data!$A846="","E"&amp;TEXT(ROW()-1,"00000"),Raw_Data!$A846)</f>
        <v>E00845</v>
      </c>
      <c r="B846" t="s">
        <v>1234</v>
      </c>
      <c r="C846" t="str">
        <f>IF(OR(PROPER(TRIM(Raw_Data!$B846))="M",PROPER(TRIM(Raw_Data!$B846))="MALE"),"Male",
IF(OR(PROPER(TRIM(Raw_Data!$B846))="F",PROPER(TRIM(Raw_Data!$B846))="FEMALE"),"Female","Unknown"))</f>
        <v>Unknown</v>
      </c>
      <c r="D846" t="str">
        <f>IF(TRIM(CLEAN(Raw_Data!$C846))="", "Unknown", PROPER(TRIM(Raw_Data!$C846)))</f>
        <v>Denver</v>
      </c>
      <c r="E846" t="str">
        <f>IF(TRIM(Raw_Data!$D846)="IT","IT",PROPER(TRIM(CLEAN(Raw_Data!$D846))))</f>
        <v/>
      </c>
      <c r="F846" t="str">
        <f>IF(OR(UPPER(TRIM(Raw_Data!E846))="COO",
UPPER(TRIM(Raw_Data!E846))="HR",
UPPER(TRIM(Raw_Data!E846))="CEO",
UPPER(TRIM(Raw_Data!E846))="CFO",
UPPER(TRIM(Raw_Data!E846))="CMO"),
UPPER(TRIM(Raw_Data!E846)),
PROPER(TRIM(CLEAN(Raw_Data!E846))))</f>
        <v>Developer</v>
      </c>
      <c r="G846" t="str">
        <f>SUBSTITUTE(PROPER(TRIM(CLEAN(Raw_Data!$F846)))," ","-")</f>
        <v>Full-Time</v>
      </c>
      <c r="H846" t="str">
        <f>PROPER(TRIM(CLEAN(Raw_Data!$G846)))</f>
        <v>Internal Referral</v>
      </c>
      <c r="I846" s="4" t="str">
        <f>TRIM(CLEAN(Raw_Data!H846))</f>
        <v>40482</v>
      </c>
      <c r="K846" t="str">
        <f>IF(Clean_Data!$I846="","Active","Exited")</f>
        <v>Active</v>
      </c>
      <c r="L846">
        <f ca="1">IF(Clean_Data!$K846="","",DATEDIF(Clean_Data!$K846,TODAY(),"Y"))</f>
        <v>61</v>
      </c>
      <c r="M846" t="str">
        <f>IF(Raw_Data!$L846="","",VALUE(SUBSTITUTE(SUBSTITUTE(TRIM(Raw_Data!$L846),"$",""),"k","000")))</f>
        <v/>
      </c>
    </row>
    <row r="847" spans="1:13" x14ac:dyDescent="0.3">
      <c r="A847" t="str">
        <f>IF(Raw_Data!$A847="","E"&amp;TEXT(ROW()-1,"00000"),Raw_Data!$A847)</f>
        <v>E00846</v>
      </c>
      <c r="B847" t="s">
        <v>1236</v>
      </c>
      <c r="C847" t="str">
        <f>IF(OR(PROPER(TRIM(Raw_Data!$B847))="M",PROPER(TRIM(Raw_Data!$B847))="MALE"),"Male",
IF(OR(PROPER(TRIM(Raw_Data!$B847))="F",PROPER(TRIM(Raw_Data!$B847))="FEMALE"),"Female","Unknown"))</f>
        <v>Male</v>
      </c>
      <c r="D847" t="str">
        <f>IF(TRIM(CLEAN(Raw_Data!$C847))="", "Unknown", PROPER(TRIM(Raw_Data!$C847)))</f>
        <v>Denver</v>
      </c>
      <c r="E847" t="str">
        <f>IF(TRIM(Raw_Data!$D847)="IT","IT",PROPER(TRIM(CLEAN(Raw_Data!$D847))))</f>
        <v>Marketing</v>
      </c>
      <c r="F847" t="s">
        <v>6134</v>
      </c>
      <c r="G847" t="str">
        <f>SUBSTITUTE(PROPER(TRIM(CLEAN(Raw_Data!$F847)))," ","-")</f>
        <v>Part-Time</v>
      </c>
      <c r="H847" t="str">
        <f>PROPER(TRIM(CLEAN(Raw_Data!$G847)))</f>
        <v>Online Portal</v>
      </c>
      <c r="I847" s="4" t="str">
        <f>TRIM(CLEAN(Raw_Data!H847))</f>
        <v>40266</v>
      </c>
      <c r="K847" t="str">
        <f>IF(Clean_Data!$I847="","Active","Exited")</f>
        <v>Exited</v>
      </c>
      <c r="L847">
        <f ca="1">IF(Clean_Data!$K847="","",DATEDIF(Clean_Data!$K847,TODAY(),"Y"))</f>
        <v>49</v>
      </c>
      <c r="M847" t="str">
        <f>IF(Raw_Data!$L847="","",VALUE(SUBSTITUTE(SUBSTITUTE(TRIM(Raw_Data!$L847),"$",""),"k","000")))</f>
        <v/>
      </c>
    </row>
    <row r="848" spans="1:13" x14ac:dyDescent="0.3">
      <c r="A848" t="str">
        <f>IF(Raw_Data!$A848="","E"&amp;TEXT(ROW()-1,"00000"),Raw_Data!$A848)</f>
        <v>E00847</v>
      </c>
      <c r="B848" t="s">
        <v>1237</v>
      </c>
      <c r="C848" t="str">
        <f>IF(OR(PROPER(TRIM(Raw_Data!$B848))="M",PROPER(TRIM(Raw_Data!$B848))="MALE"),"Male",
IF(OR(PROPER(TRIM(Raw_Data!$B848))="F",PROPER(TRIM(Raw_Data!$B848))="FEMALE"),"Female","Unknown"))</f>
        <v>Male</v>
      </c>
      <c r="D848" t="str">
        <f>IF(TRIM(CLEAN(Raw_Data!$C848))="", "Unknown", PROPER(TRIM(Raw_Data!$C848)))</f>
        <v>Seattle</v>
      </c>
      <c r="E848" t="str">
        <f>IF(TRIM(Raw_Data!$D848)="IT","IT",PROPER(TRIM(CLEAN(Raw_Data!$D848))))</f>
        <v>Marketing</v>
      </c>
      <c r="F848" t="str">
        <f>IF(OR(UPPER(TRIM(Raw_Data!E848))="COO",
UPPER(TRIM(Raw_Data!E848))="HR",
UPPER(TRIM(Raw_Data!E848))="CEO",
UPPER(TRIM(Raw_Data!E848))="CFO",
UPPER(TRIM(Raw_Data!E848))="CMO"),
UPPER(TRIM(Raw_Data!E848)),
PROPER(TRIM(CLEAN(Raw_Data!E848))))</f>
        <v>Engineer</v>
      </c>
      <c r="G848" t="str">
        <f>SUBSTITUTE(PROPER(TRIM(CLEAN(Raw_Data!$F848)))," ","-")</f>
        <v>Part-Time</v>
      </c>
      <c r="H848" t="str">
        <f>PROPER(TRIM(CLEAN(Raw_Data!$G848)))</f>
        <v>Job Boards</v>
      </c>
      <c r="I848" s="4" t="str">
        <f>TRIM(CLEAN(Raw_Data!H848))</f>
        <v>42872</v>
      </c>
      <c r="K848" t="str">
        <f>IF(Clean_Data!$I848="","Active","Exited")</f>
        <v>Exited</v>
      </c>
      <c r="L848">
        <f ca="1">IF(Clean_Data!$K848="","",DATEDIF(Clean_Data!$K848,TODAY(),"Y"))</f>
        <v>20</v>
      </c>
      <c r="M848" t="str">
        <f>IF(Raw_Data!$L848="","",VALUE(SUBSTITUTE(SUBSTITUTE(TRIM(Raw_Data!$L848),"$",""),"k","000")))</f>
        <v/>
      </c>
    </row>
    <row r="849" spans="1:13" x14ac:dyDescent="0.3">
      <c r="A849" t="str">
        <f>IF(Raw_Data!$A849="","E"&amp;TEXT(ROW()-1,"00000"),Raw_Data!$A849)</f>
        <v>E00848</v>
      </c>
      <c r="B849" t="s">
        <v>1238</v>
      </c>
      <c r="C849" t="str">
        <f>IF(OR(PROPER(TRIM(Raw_Data!$B849))="M",PROPER(TRIM(Raw_Data!$B849))="MALE"),"Male",
IF(OR(PROPER(TRIM(Raw_Data!$B849))="F",PROPER(TRIM(Raw_Data!$B849))="FEMALE"),"Female","Unknown"))</f>
        <v>Unknown</v>
      </c>
      <c r="D849" t="str">
        <f>IF(TRIM(CLEAN(Raw_Data!$C849))="", "Unknown", PROPER(TRIM(Raw_Data!$C849)))</f>
        <v>Denver</v>
      </c>
      <c r="E849" t="str">
        <f>IF(TRIM(Raw_Data!$D849)="IT","IT",PROPER(TRIM(CLEAN(Raw_Data!$D849))))</f>
        <v>Accounting And Finance</v>
      </c>
      <c r="F849" t="str">
        <f>IF(OR(UPPER(TRIM(Raw_Data!E849))="COO",
UPPER(TRIM(Raw_Data!E849))="HR",
UPPER(TRIM(Raw_Data!E849))="CEO",
UPPER(TRIM(Raw_Data!E849))="CFO",
UPPER(TRIM(Raw_Data!E849))="CMO"),
UPPER(TRIM(Raw_Data!E849)),
PROPER(TRIM(CLEAN(Raw_Data!E849))))</f>
        <v>Sales Executive</v>
      </c>
      <c r="G849" t="str">
        <f>SUBSTITUTE(PROPER(TRIM(CLEAN(Raw_Data!$F849)))," ","-")</f>
        <v>Hourly-Rate</v>
      </c>
      <c r="H849" t="str">
        <f>PROPER(TRIM(CLEAN(Raw_Data!$G849)))</f>
        <v>Internal Referral</v>
      </c>
      <c r="I849" s="4" t="str">
        <f>TRIM(CLEAN(Raw_Data!H849))</f>
        <v>43442</v>
      </c>
      <c r="K849" t="str">
        <f>IF(Clean_Data!$I849="","Active","Exited")</f>
        <v>Active</v>
      </c>
      <c r="L849">
        <f ca="1">IF(Clean_Data!$K849="","",DATEDIF(Clean_Data!$K849,TODAY(),"Y"))</f>
        <v>25</v>
      </c>
      <c r="M849">
        <f>IF(Raw_Data!$L849="","",VALUE(SUBSTITUTE(SUBSTITUTE(TRIM(Raw_Data!$L849),"$",""),"k","000")))</f>
        <v>100937</v>
      </c>
    </row>
    <row r="850" spans="1:13" x14ac:dyDescent="0.3">
      <c r="A850" t="str">
        <f>IF(Raw_Data!$A850="","E"&amp;TEXT(ROW()-1,"00000"),Raw_Data!$A850)</f>
        <v>E00849</v>
      </c>
      <c r="B850" t="s">
        <v>1239</v>
      </c>
      <c r="C850" t="str">
        <f>IF(OR(PROPER(TRIM(Raw_Data!$B850))="M",PROPER(TRIM(Raw_Data!$B850))="MALE"),"Male",
IF(OR(PROPER(TRIM(Raw_Data!$B850))="F",PROPER(TRIM(Raw_Data!$B850))="FEMALE"),"Female","Unknown"))</f>
        <v>Female</v>
      </c>
      <c r="D850" t="str">
        <f>IF(TRIM(CLEAN(Raw_Data!$C850))="", "Unknown", PROPER(TRIM(Raw_Data!$C850)))</f>
        <v>Denver</v>
      </c>
      <c r="E850" t="str">
        <f>IF(TRIM(Raw_Data!$D850)="IT","IT",PROPER(TRIM(CLEAN(Raw_Data!$D850))))</f>
        <v/>
      </c>
      <c r="F850" t="str">
        <f>IF(OR(UPPER(TRIM(Raw_Data!E850))="COO",
UPPER(TRIM(Raw_Data!E850))="HR",
UPPER(TRIM(Raw_Data!E850))="CEO",
UPPER(TRIM(Raw_Data!E850))="CFO",
UPPER(TRIM(Raw_Data!E850))="CMO"),
UPPER(TRIM(Raw_Data!E850)),
PROPER(TRIM(CLEAN(Raw_Data!E850))))</f>
        <v>COO</v>
      </c>
      <c r="G850" t="str">
        <f>SUBSTITUTE(PROPER(TRIM(CLEAN(Raw_Data!$F850)))," ","-")</f>
        <v>Hourly-Rate</v>
      </c>
      <c r="H850" t="str">
        <f>PROPER(TRIM(CLEAN(Raw_Data!$G850)))</f>
        <v>Job Boards</v>
      </c>
      <c r="I850" s="4" t="str">
        <f>TRIM(CLEAN(Raw_Data!H850))</f>
        <v>40085</v>
      </c>
      <c r="K850" t="str">
        <f>IF(Clean_Data!$I850="","Active","Exited")</f>
        <v>Active</v>
      </c>
      <c r="L850">
        <f ca="1">IF(Clean_Data!$K850="","",DATEDIF(Clean_Data!$K850,TODAY(),"Y"))</f>
        <v>48</v>
      </c>
      <c r="M850">
        <f>IF(Raw_Data!$L850="","",VALUE(SUBSTITUTE(SUBSTITUTE(TRIM(Raw_Data!$L850),"$",""),"k","000")))</f>
        <v>37078</v>
      </c>
    </row>
    <row r="851" spans="1:13" x14ac:dyDescent="0.3">
      <c r="A851" t="str">
        <f>IF(Raw_Data!$A851="","E"&amp;TEXT(ROW()-1,"00000"),Raw_Data!$A851)</f>
        <v>E00850</v>
      </c>
      <c r="B851" t="s">
        <v>1241</v>
      </c>
      <c r="C851" t="str">
        <f>IF(OR(PROPER(TRIM(Raw_Data!$B851))="M",PROPER(TRIM(Raw_Data!$B851))="MALE"),"Male",
IF(OR(PROPER(TRIM(Raw_Data!$B851))="F",PROPER(TRIM(Raw_Data!$B851))="FEMALE"),"Female","Unknown"))</f>
        <v>Female</v>
      </c>
      <c r="D851" t="str">
        <f>IF(TRIM(CLEAN(Raw_Data!$C851))="", "Unknown", PROPER(TRIM(Raw_Data!$C851)))</f>
        <v>Austin</v>
      </c>
      <c r="E851" t="str">
        <f>IF(TRIM(Raw_Data!$D851)="IT","IT",PROPER(TRIM(CLEAN(Raw_Data!$D851))))</f>
        <v>Legal</v>
      </c>
      <c r="F851" t="str">
        <f>IF(OR(UPPER(TRIM(Raw_Data!E851))="COO",
UPPER(TRIM(Raw_Data!E851))="HR",
UPPER(TRIM(Raw_Data!E851))="CEO",
UPPER(TRIM(Raw_Data!E851))="CFO",
UPPER(TRIM(Raw_Data!E851))="CMO"),
UPPER(TRIM(Raw_Data!E851)),
PROPER(TRIM(CLEAN(Raw_Data!E851))))</f>
        <v>Designer</v>
      </c>
      <c r="G851" t="str">
        <f>SUBSTITUTE(PROPER(TRIM(CLEAN(Raw_Data!$F851)))," ","-")</f>
        <v>Part-Time</v>
      </c>
      <c r="H851" t="str">
        <f>PROPER(TRIM(CLEAN(Raw_Data!$G851)))</f>
        <v>Recruiting Agency</v>
      </c>
      <c r="I851" s="4" t="str">
        <f>TRIM(CLEAN(Raw_Data!H851))</f>
        <v>42085</v>
      </c>
      <c r="K851" t="str">
        <f>IF(Clean_Data!$I851="","Active","Exited")</f>
        <v>Active</v>
      </c>
      <c r="L851">
        <f ca="1">IF(Clean_Data!$K851="","",DATEDIF(Clean_Data!$K851,TODAY(),"Y"))</f>
        <v>24</v>
      </c>
      <c r="M851">
        <f>IF(Raw_Data!$L851="","",VALUE(SUBSTITUTE(SUBSTITUTE(TRIM(Raw_Data!$L851),"$",""),"k","000")))</f>
        <v>45026</v>
      </c>
    </row>
    <row r="852" spans="1:13" x14ac:dyDescent="0.3">
      <c r="A852" t="str">
        <f>IF(Raw_Data!$A852="","E"&amp;TEXT(ROW()-1,"00000"),Raw_Data!$A852)</f>
        <v>E00851</v>
      </c>
      <c r="B852" t="s">
        <v>1242</v>
      </c>
      <c r="C852" t="str">
        <f>IF(OR(PROPER(TRIM(Raw_Data!$B852))="M",PROPER(TRIM(Raw_Data!$B852))="MALE"),"Male",
IF(OR(PROPER(TRIM(Raw_Data!$B852))="F",PROPER(TRIM(Raw_Data!$B852))="FEMALE"),"Female","Unknown"))</f>
        <v>Male</v>
      </c>
      <c r="D852" t="str">
        <f>IF(TRIM(CLEAN(Raw_Data!$C852))="", "Unknown", PROPER(TRIM(Raw_Data!$C852)))</f>
        <v>Seattle</v>
      </c>
      <c r="E852" t="str">
        <f>IF(TRIM(Raw_Data!$D852)="IT","IT",PROPER(TRIM(CLEAN(Raw_Data!$D852))))</f>
        <v/>
      </c>
      <c r="F852" t="str">
        <f>IF(OR(UPPER(TRIM(Raw_Data!E852))="COO",
UPPER(TRIM(Raw_Data!E852))="HR",
UPPER(TRIM(Raw_Data!E852))="CEO",
UPPER(TRIM(Raw_Data!E852))="CFO",
UPPER(TRIM(Raw_Data!E852))="CMO"),
UPPER(TRIM(Raw_Data!E852)),
PROPER(TRIM(CLEAN(Raw_Data!E852))))</f>
        <v>Designer</v>
      </c>
      <c r="G852" t="str">
        <f>SUBSTITUTE(PROPER(TRIM(CLEAN(Raw_Data!$F852)))," ","-")</f>
        <v>Hourly-Rate</v>
      </c>
      <c r="H852" t="str">
        <f>PROPER(TRIM(CLEAN(Raw_Data!$G852)))</f>
        <v>Career Fairs</v>
      </c>
      <c r="I852" s="4" t="str">
        <f>TRIM(CLEAN(Raw_Data!H852))</f>
        <v>40778</v>
      </c>
      <c r="K852" t="str">
        <f>IF(Clean_Data!$I852="","Active","Exited")</f>
        <v>Active</v>
      </c>
      <c r="L852">
        <f ca="1">IF(Clean_Data!$K852="","",DATEDIF(Clean_Data!$K852,TODAY(),"Y"))</f>
        <v>58</v>
      </c>
      <c r="M852" t="str">
        <f>IF(Raw_Data!$L852="","",VALUE(SUBSTITUTE(SUBSTITUTE(TRIM(Raw_Data!$L852),"$",""),"k","000")))</f>
        <v/>
      </c>
    </row>
    <row r="853" spans="1:13" x14ac:dyDescent="0.3">
      <c r="A853" t="str">
        <f>IF(Raw_Data!$A853="","E"&amp;TEXT(ROW()-1,"00000"),Raw_Data!$A853)</f>
        <v>E00852</v>
      </c>
      <c r="B853" t="s">
        <v>1244</v>
      </c>
      <c r="C853" t="str">
        <f>IF(OR(PROPER(TRIM(Raw_Data!$B853))="M",PROPER(TRIM(Raw_Data!$B853))="MALE"),"Male",
IF(OR(PROPER(TRIM(Raw_Data!$B853))="F",PROPER(TRIM(Raw_Data!$B853))="FEMALE"),"Female","Unknown"))</f>
        <v>Unknown</v>
      </c>
      <c r="D853" t="str">
        <f>IF(TRIM(CLEAN(Raw_Data!$C853))="", "Unknown", PROPER(TRIM(Raw_Data!$C853)))</f>
        <v>Seattle</v>
      </c>
      <c r="E853" t="str">
        <f>IF(TRIM(Raw_Data!$D853)="IT","IT",PROPER(TRIM(CLEAN(Raw_Data!$D853))))</f>
        <v>Marketing</v>
      </c>
      <c r="F853" t="str">
        <f>IF(OR(UPPER(TRIM(Raw_Data!E853))="COO",
UPPER(TRIM(Raw_Data!E853))="HR",
UPPER(TRIM(Raw_Data!E853))="CEO",
UPPER(TRIM(Raw_Data!E853))="CFO",
UPPER(TRIM(Raw_Data!E853))="CMO"),
UPPER(TRIM(Raw_Data!E853)),
PROPER(TRIM(CLEAN(Raw_Data!E853))))</f>
        <v>Copywriter</v>
      </c>
      <c r="G853" t="str">
        <f>SUBSTITUTE(PROPER(TRIM(CLEAN(Raw_Data!$F853)))," ","-")</f>
        <v>Part-Time</v>
      </c>
      <c r="H853" t="str">
        <f>PROPER(TRIM(CLEAN(Raw_Data!$G853)))</f>
        <v/>
      </c>
      <c r="I853" s="4" t="str">
        <f>TRIM(CLEAN(Raw_Data!H853))</f>
        <v>43312</v>
      </c>
      <c r="K853" t="str">
        <f>IF(Clean_Data!$I853="","Active","Exited")</f>
        <v>Active</v>
      </c>
      <c r="L853">
        <f ca="1">IF(Clean_Data!$K853="","",DATEDIF(Clean_Data!$K853,TODAY(),"Y"))</f>
        <v>21</v>
      </c>
      <c r="M853">
        <f>IF(Raw_Data!$L853="","",VALUE(SUBSTITUTE(SUBSTITUTE(TRIM(Raw_Data!$L853),"$",""),"k","000")))</f>
        <v>65465</v>
      </c>
    </row>
    <row r="854" spans="1:13" x14ac:dyDescent="0.3">
      <c r="A854" t="str">
        <f>IF(Raw_Data!$A854="","E"&amp;TEXT(ROW()-1,"00000"),Raw_Data!$A854)</f>
        <v>E00853</v>
      </c>
      <c r="B854" t="s">
        <v>1245</v>
      </c>
      <c r="C854" t="str">
        <f>IF(OR(PROPER(TRIM(Raw_Data!$B854))="M",PROPER(TRIM(Raw_Data!$B854))="MALE"),"Male",
IF(OR(PROPER(TRIM(Raw_Data!$B854))="F",PROPER(TRIM(Raw_Data!$B854))="FEMALE"),"Female","Unknown"))</f>
        <v>Female</v>
      </c>
      <c r="D854" t="str">
        <f>IF(TRIM(CLEAN(Raw_Data!$C854))="", "Unknown", PROPER(TRIM(Raw_Data!$C854)))</f>
        <v>San Diego</v>
      </c>
      <c r="E854" t="str">
        <f>IF(TRIM(Raw_Data!$D854)="IT","IT",PROPER(TRIM(CLEAN(Raw_Data!$D854))))</f>
        <v>Customer Service</v>
      </c>
      <c r="F854" t="str">
        <f>IF(OR(UPPER(TRIM(Raw_Data!E854))="COO",
UPPER(TRIM(Raw_Data!E854))="HR",
UPPER(TRIM(Raw_Data!E854))="CEO",
UPPER(TRIM(Raw_Data!E854))="CFO",
UPPER(TRIM(Raw_Data!E854))="CMO"),
UPPER(TRIM(Raw_Data!E854)),
PROPER(TRIM(CLEAN(Raw_Data!E854))))</f>
        <v>COO</v>
      </c>
      <c r="G854" t="str">
        <f>SUBSTITUTE(PROPER(TRIM(CLEAN(Raw_Data!$F854)))," ","-")</f>
        <v>Full-Time</v>
      </c>
      <c r="H854" t="str">
        <f>PROPER(TRIM(CLEAN(Raw_Data!$G854)))</f>
        <v>Online Portal</v>
      </c>
      <c r="I854" s="4" t="str">
        <f>TRIM(CLEAN(Raw_Data!H854))</f>
        <v>42020</v>
      </c>
      <c r="K854" t="str">
        <f>IF(Clean_Data!$I854="","Active","Exited")</f>
        <v>Active</v>
      </c>
      <c r="L854">
        <f ca="1">IF(Clean_Data!$K854="","",DATEDIF(Clean_Data!$K854,TODAY(),"Y"))</f>
        <v>39</v>
      </c>
      <c r="M854">
        <f>IF(Raw_Data!$L854="","",VALUE(SUBSTITUTE(SUBSTITUTE(TRIM(Raw_Data!$L854),"$",""),"k","000")))</f>
        <v>115000</v>
      </c>
    </row>
    <row r="855" spans="1:13" x14ac:dyDescent="0.3">
      <c r="A855" t="str">
        <f>IF(Raw_Data!$A855="","E"&amp;TEXT(ROW()-1,"00000"),Raw_Data!$A855)</f>
        <v>E00854</v>
      </c>
      <c r="B855" t="s">
        <v>1246</v>
      </c>
      <c r="C855" t="str">
        <f>IF(OR(PROPER(TRIM(Raw_Data!$B855))="M",PROPER(TRIM(Raw_Data!$B855))="MALE"),"Male",
IF(OR(PROPER(TRIM(Raw_Data!$B855))="F",PROPER(TRIM(Raw_Data!$B855))="FEMALE"),"Female","Unknown"))</f>
        <v>Male</v>
      </c>
      <c r="D855" t="str">
        <f>IF(TRIM(CLEAN(Raw_Data!$C855))="", "Unknown", PROPER(TRIM(Raw_Data!$C855)))</f>
        <v>Miami</v>
      </c>
      <c r="E855" t="str">
        <f>IF(TRIM(Raw_Data!$D855)="IT","IT",PROPER(TRIM(CLEAN(Raw_Data!$D855))))</f>
        <v>Human Resources</v>
      </c>
      <c r="F855" t="s">
        <v>6134</v>
      </c>
      <c r="G855" t="str">
        <f>SUBSTITUTE(PROPER(TRIM(CLEAN(Raw_Data!$F855)))," ","-")</f>
        <v>Hourly-Rate</v>
      </c>
      <c r="H855" t="str">
        <f>PROPER(TRIM(CLEAN(Raw_Data!$G855)))</f>
        <v>Internal Referral</v>
      </c>
      <c r="I855" s="4" t="str">
        <f>TRIM(CLEAN(Raw_Data!H855))</f>
        <v>40615</v>
      </c>
      <c r="K855" t="str">
        <f>IF(Clean_Data!$I855="","Active","Exited")</f>
        <v>Exited</v>
      </c>
      <c r="L855">
        <f ca="1">IF(Clean_Data!$K855="","",DATEDIF(Clean_Data!$K855,TODAY(),"Y"))</f>
        <v>37</v>
      </c>
      <c r="M855">
        <f>IF(Raw_Data!$L855="","",VALUE(SUBSTITUTE(SUBSTITUTE(TRIM(Raw_Data!$L855),"$",""),"k","000")))</f>
        <v>89160</v>
      </c>
    </row>
    <row r="856" spans="1:13" x14ac:dyDescent="0.3">
      <c r="A856" t="str">
        <f>IF(Raw_Data!$A856="","E"&amp;TEXT(ROW()-1,"00000"),Raw_Data!$A856)</f>
        <v>E00855</v>
      </c>
      <c r="B856" t="s">
        <v>1248</v>
      </c>
      <c r="C856" t="str">
        <f>IF(OR(PROPER(TRIM(Raw_Data!$B856))="M",PROPER(TRIM(Raw_Data!$B856))="MALE"),"Male",
IF(OR(PROPER(TRIM(Raw_Data!$B856))="F",PROPER(TRIM(Raw_Data!$B856))="FEMALE"),"Female","Unknown"))</f>
        <v>Female</v>
      </c>
      <c r="D856" t="str">
        <f>IF(TRIM(CLEAN(Raw_Data!$C856))="", "Unknown", PROPER(TRIM(Raw_Data!$C856)))</f>
        <v>Unknown</v>
      </c>
      <c r="E856" t="str">
        <f>IF(TRIM(Raw_Data!$D856)="IT","IT",PROPER(TRIM(CLEAN(Raw_Data!$D856))))</f>
        <v>Accounting And Finance</v>
      </c>
      <c r="F856" t="s">
        <v>6134</v>
      </c>
      <c r="G856" t="str">
        <f>SUBSTITUTE(PROPER(TRIM(CLEAN(Raw_Data!$F856)))," ","-")</f>
        <v>Full-Time</v>
      </c>
      <c r="H856" t="str">
        <f>PROPER(TRIM(CLEAN(Raw_Data!$G856)))</f>
        <v/>
      </c>
      <c r="I856" s="4" t="str">
        <f>TRIM(CLEAN(Raw_Data!H856))</f>
        <v>42518</v>
      </c>
      <c r="K856" t="str">
        <f>IF(Clean_Data!$I856="","Active","Exited")</f>
        <v>Exited</v>
      </c>
      <c r="L856">
        <f ca="1">IF(Clean_Data!$K856="","",DATEDIF(Clean_Data!$K856,TODAY(),"Y"))</f>
        <v>26</v>
      </c>
      <c r="M856">
        <f>IF(Raw_Data!$L856="","",VALUE(SUBSTITUTE(SUBSTITUTE(TRIM(Raw_Data!$L856),"$",""),"k","000")))</f>
        <v>102069</v>
      </c>
    </row>
    <row r="857" spans="1:13" x14ac:dyDescent="0.3">
      <c r="A857" t="str">
        <f>IF(Raw_Data!$A857="","E"&amp;TEXT(ROW()-1,"00000"),Raw_Data!$A857)</f>
        <v>E00856</v>
      </c>
      <c r="B857" t="s">
        <v>1249</v>
      </c>
      <c r="C857" t="str">
        <f>IF(OR(PROPER(TRIM(Raw_Data!$B857))="M",PROPER(TRIM(Raw_Data!$B857))="MALE"),"Male",
IF(OR(PROPER(TRIM(Raw_Data!$B857))="F",PROPER(TRIM(Raw_Data!$B857))="FEMALE"),"Female","Unknown"))</f>
        <v>Female</v>
      </c>
      <c r="D857" t="str">
        <f>IF(TRIM(CLEAN(Raw_Data!$C857))="", "Unknown", PROPER(TRIM(Raw_Data!$C857)))</f>
        <v>Denver</v>
      </c>
      <c r="E857" t="str">
        <f>IF(TRIM(Raw_Data!$D857)="IT","IT",PROPER(TRIM(CLEAN(Raw_Data!$D857))))</f>
        <v>Sales</v>
      </c>
      <c r="F857" t="str">
        <f>IF(OR(UPPER(TRIM(Raw_Data!E857))="COO",
UPPER(TRIM(Raw_Data!E857))="HR",
UPPER(TRIM(Raw_Data!E857))="CEO",
UPPER(TRIM(Raw_Data!E857))="CFO",
UPPER(TRIM(Raw_Data!E857))="CMO"),
UPPER(TRIM(Raw_Data!E857)),
PROPER(TRIM(CLEAN(Raw_Data!E857))))</f>
        <v>Developer</v>
      </c>
      <c r="G857" t="str">
        <f>SUBSTITUTE(PROPER(TRIM(CLEAN(Raw_Data!$F857)))," ","-")</f>
        <v>Part-Time</v>
      </c>
      <c r="H857" t="str">
        <f>PROPER(TRIM(CLEAN(Raw_Data!$G857)))</f>
        <v>Career Fairs</v>
      </c>
      <c r="I857" s="4" t="str">
        <f>TRIM(CLEAN(Raw_Data!H857))</f>
        <v>43034</v>
      </c>
      <c r="K857" t="str">
        <f>IF(Clean_Data!$I857="","Active","Exited")</f>
        <v>Exited</v>
      </c>
      <c r="L857">
        <f ca="1">IF(Clean_Data!$K857="","",DATEDIF(Clean_Data!$K857,TODAY(),"Y"))</f>
        <v>24</v>
      </c>
      <c r="M857">
        <f>IF(Raw_Data!$L857="","",VALUE(SUBSTITUTE(SUBSTITUTE(TRIM(Raw_Data!$L857),"$",""),"k","000")))</f>
        <v>105806</v>
      </c>
    </row>
    <row r="858" spans="1:13" x14ac:dyDescent="0.3">
      <c r="A858" t="str">
        <f>IF(Raw_Data!$A858="","E"&amp;TEXT(ROW()-1,"00000"),Raw_Data!$A858)</f>
        <v>E00857</v>
      </c>
      <c r="B858" t="s">
        <v>1250</v>
      </c>
      <c r="C858" t="str">
        <f>IF(OR(PROPER(TRIM(Raw_Data!$B858))="M",PROPER(TRIM(Raw_Data!$B858))="MALE"),"Male",
IF(OR(PROPER(TRIM(Raw_Data!$B858))="F",PROPER(TRIM(Raw_Data!$B858))="FEMALE"),"Female","Unknown"))</f>
        <v>Male</v>
      </c>
      <c r="D858" t="str">
        <f>IF(TRIM(CLEAN(Raw_Data!$C858))="", "Unknown", PROPER(TRIM(Raw_Data!$C858)))</f>
        <v>New York</v>
      </c>
      <c r="E858" t="str">
        <f>IF(TRIM(Raw_Data!$D858)="IT","IT",PROPER(TRIM(CLEAN(Raw_Data!$D858))))</f>
        <v>Accounting And Finance</v>
      </c>
      <c r="F858" t="str">
        <f>IF(OR(UPPER(TRIM(Raw_Data!E858))="COO",
UPPER(TRIM(Raw_Data!E858))="HR",
UPPER(TRIM(Raw_Data!E858))="CEO",
UPPER(TRIM(Raw_Data!E858))="CFO",
UPPER(TRIM(Raw_Data!E858))="CMO"),
UPPER(TRIM(Raw_Data!E858)),
PROPER(TRIM(CLEAN(Raw_Data!E858))))</f>
        <v>Developer</v>
      </c>
      <c r="G858" t="str">
        <f>SUBSTITUTE(PROPER(TRIM(CLEAN(Raw_Data!$F858)))," ","-")</f>
        <v>Full-Time</v>
      </c>
      <c r="H858" t="str">
        <f>PROPER(TRIM(CLEAN(Raw_Data!$G858)))</f>
        <v>Online Portal</v>
      </c>
      <c r="I858" s="4" t="str">
        <f>TRIM(CLEAN(Raw_Data!H858))</f>
        <v>43128</v>
      </c>
      <c r="K858" t="str">
        <f>IF(Clean_Data!$I858="","Active","Exited")</f>
        <v>Active</v>
      </c>
      <c r="L858">
        <f ca="1">IF(Clean_Data!$K858="","",DATEDIF(Clean_Data!$K858,TODAY(),"Y"))</f>
        <v>37</v>
      </c>
      <c r="M858">
        <f>IF(Raw_Data!$L858="","",VALUE(SUBSTITUTE(SUBSTITUTE(TRIM(Raw_Data!$L858),"$",""),"k","000")))</f>
        <v>119172</v>
      </c>
    </row>
    <row r="859" spans="1:13" x14ac:dyDescent="0.3">
      <c r="A859" t="str">
        <f>IF(Raw_Data!$A859="","E"&amp;TEXT(ROW()-1,"00000"),Raw_Data!$A859)</f>
        <v>E00858</v>
      </c>
      <c r="B859" t="s">
        <v>1251</v>
      </c>
      <c r="C859" t="str">
        <f>IF(OR(PROPER(TRIM(Raw_Data!$B859))="M",PROPER(TRIM(Raw_Data!$B859))="MALE"),"Male",
IF(OR(PROPER(TRIM(Raw_Data!$B859))="F",PROPER(TRIM(Raw_Data!$B859))="FEMALE"),"Female","Unknown"))</f>
        <v>Unknown</v>
      </c>
      <c r="D859" t="str">
        <f>IF(TRIM(CLEAN(Raw_Data!$C859))="", "Unknown", PROPER(TRIM(Raw_Data!$C859)))</f>
        <v>San Diego</v>
      </c>
      <c r="E859" t="str">
        <f>IF(TRIM(Raw_Data!$D859)="IT","IT",PROPER(TRIM(CLEAN(Raw_Data!$D859))))</f>
        <v/>
      </c>
      <c r="F859" t="str">
        <f>IF(OR(UPPER(TRIM(Raw_Data!E859))="COO",
UPPER(TRIM(Raw_Data!E859))="HR",
UPPER(TRIM(Raw_Data!E859))="CEO",
UPPER(TRIM(Raw_Data!E859))="CFO",
UPPER(TRIM(Raw_Data!E859))="CMO"),
UPPER(TRIM(Raw_Data!E859)),
PROPER(TRIM(CLEAN(Raw_Data!E859))))</f>
        <v>Developer</v>
      </c>
      <c r="G859" t="str">
        <f>SUBSTITUTE(PROPER(TRIM(CLEAN(Raw_Data!$F859)))," ","-")</f>
        <v>Part-Time</v>
      </c>
      <c r="H859" t="str">
        <f>PROPER(TRIM(CLEAN(Raw_Data!$G859)))</f>
        <v>Internal Referral</v>
      </c>
      <c r="I859" s="4" t="str">
        <f>TRIM(CLEAN(Raw_Data!H859))</f>
        <v>41593</v>
      </c>
      <c r="K859" t="str">
        <f>IF(Clean_Data!$I859="","Active","Exited")</f>
        <v>Active</v>
      </c>
      <c r="L859" t="str">
        <f ca="1">IF(Clean_Data!$K859="","",DATEDIF(Clean_Data!$K859,TODAY(),"Y"))</f>
        <v/>
      </c>
      <c r="M859" t="str">
        <f>IF(Raw_Data!$L859="","",VALUE(SUBSTITUTE(SUBSTITUTE(TRIM(Raw_Data!$L859),"$",""),"k","000")))</f>
        <v/>
      </c>
    </row>
    <row r="860" spans="1:13" x14ac:dyDescent="0.3">
      <c r="A860" t="str">
        <f>IF(Raw_Data!$A860="","E"&amp;TEXT(ROW()-1,"00000"),Raw_Data!$A860)</f>
        <v>E00859</v>
      </c>
      <c r="B860" t="s">
        <v>1253</v>
      </c>
      <c r="C860" t="str">
        <f>IF(OR(PROPER(TRIM(Raw_Data!$B860))="M",PROPER(TRIM(Raw_Data!$B860))="MALE"),"Male",
IF(OR(PROPER(TRIM(Raw_Data!$B860))="F",PROPER(TRIM(Raw_Data!$B860))="FEMALE"),"Female","Unknown"))</f>
        <v>Female</v>
      </c>
      <c r="D860" t="str">
        <f>IF(TRIM(CLEAN(Raw_Data!$C860))="", "Unknown", PROPER(TRIM(Raw_Data!$C860)))</f>
        <v>New York</v>
      </c>
      <c r="E860" t="str">
        <f>IF(TRIM(Raw_Data!$D860)="IT","IT",PROPER(TRIM(CLEAN(Raw_Data!$D860))))</f>
        <v>Accounting And Finance</v>
      </c>
      <c r="F860" t="str">
        <f>IF(OR(UPPER(TRIM(Raw_Data!E860))="COO",
UPPER(TRIM(Raw_Data!E860))="HR",
UPPER(TRIM(Raw_Data!E860))="CEO",
UPPER(TRIM(Raw_Data!E860))="CFO",
UPPER(TRIM(Raw_Data!E860))="CMO"),
UPPER(TRIM(Raw_Data!E860)),
PROPER(TRIM(CLEAN(Raw_Data!E860))))</f>
        <v>Accountant</v>
      </c>
      <c r="G860" t="str">
        <f>SUBSTITUTE(PROPER(TRIM(CLEAN(Raw_Data!$F860)))," ","-")</f>
        <v/>
      </c>
      <c r="H860" t="str">
        <f>PROPER(TRIM(CLEAN(Raw_Data!$G860)))</f>
        <v/>
      </c>
      <c r="I860" s="4" t="str">
        <f>TRIM(CLEAN(Raw_Data!H860))</f>
        <v>41110</v>
      </c>
      <c r="K860" t="str">
        <f>IF(Clean_Data!$I860="","Active","Exited")</f>
        <v>Active</v>
      </c>
      <c r="L860">
        <f ca="1">IF(Clean_Data!$K860="","",DATEDIF(Clean_Data!$K860,TODAY(),"Y"))</f>
        <v>63</v>
      </c>
      <c r="M860">
        <f>IF(Raw_Data!$L860="","",VALUE(SUBSTITUTE(SUBSTITUTE(TRIM(Raw_Data!$L860),"$",""),"k","000")))</f>
        <v>67356</v>
      </c>
    </row>
    <row r="861" spans="1:13" x14ac:dyDescent="0.3">
      <c r="A861" t="str">
        <f>IF(Raw_Data!$A861="","E"&amp;TEXT(ROW()-1,"00000"),Raw_Data!$A861)</f>
        <v>E00860</v>
      </c>
      <c r="B861" t="s">
        <v>1254</v>
      </c>
      <c r="C861" t="str">
        <f>IF(OR(PROPER(TRIM(Raw_Data!$B861))="M",PROPER(TRIM(Raw_Data!$B861))="MALE"),"Male",
IF(OR(PROPER(TRIM(Raw_Data!$B861))="F",PROPER(TRIM(Raw_Data!$B861))="FEMALE"),"Female","Unknown"))</f>
        <v>Female</v>
      </c>
      <c r="D861" t="str">
        <f>IF(TRIM(CLEAN(Raw_Data!$C861))="", "Unknown", PROPER(TRIM(Raw_Data!$C861)))</f>
        <v>Miami</v>
      </c>
      <c r="E861" t="str">
        <f>IF(TRIM(Raw_Data!$D861)="IT","IT",PROPER(TRIM(CLEAN(Raw_Data!$D861))))</f>
        <v>Marketing</v>
      </c>
      <c r="F861" t="str">
        <f>IF(OR(UPPER(TRIM(Raw_Data!E861))="COO",
UPPER(TRIM(Raw_Data!E861))="HR",
UPPER(TRIM(Raw_Data!E861))="CEO",
UPPER(TRIM(Raw_Data!E861))="CFO",
UPPER(TRIM(Raw_Data!E861))="CMO"),
UPPER(TRIM(Raw_Data!E861)),
PROPER(TRIM(CLEAN(Raw_Data!E861))))</f>
        <v>Accountant</v>
      </c>
      <c r="G861" t="str">
        <f>SUBSTITUTE(PROPER(TRIM(CLEAN(Raw_Data!$F861)))," ","-")</f>
        <v>Part-Time</v>
      </c>
      <c r="H861" t="str">
        <f>PROPER(TRIM(CLEAN(Raw_Data!$G861)))</f>
        <v>Online Portal</v>
      </c>
      <c r="I861" s="4" t="str">
        <f>TRIM(CLEAN(Raw_Data!H861))</f>
        <v>44087</v>
      </c>
      <c r="K861" t="str">
        <f>IF(Clean_Data!$I861="","Active","Exited")</f>
        <v>Exited</v>
      </c>
      <c r="L861">
        <f ca="1">IF(Clean_Data!$K861="","",DATEDIF(Clean_Data!$K861,TODAY(),"Y"))</f>
        <v>60</v>
      </c>
      <c r="M861">
        <f>IF(Raw_Data!$L861="","",VALUE(SUBSTITUTE(SUBSTITUTE(TRIM(Raw_Data!$L861),"$",""),"k","000")))</f>
        <v>100593</v>
      </c>
    </row>
    <row r="862" spans="1:13" x14ac:dyDescent="0.3">
      <c r="A862" t="str">
        <f>IF(Raw_Data!$A862="","E"&amp;TEXT(ROW()-1,"00000"),Raw_Data!$A862)</f>
        <v>E00861</v>
      </c>
      <c r="B862" t="s">
        <v>1256</v>
      </c>
      <c r="C862" t="str">
        <f>IF(OR(PROPER(TRIM(Raw_Data!$B862))="M",PROPER(TRIM(Raw_Data!$B862))="MALE"),"Male",
IF(OR(PROPER(TRIM(Raw_Data!$B862))="F",PROPER(TRIM(Raw_Data!$B862))="FEMALE"),"Female","Unknown"))</f>
        <v>Male</v>
      </c>
      <c r="D862" t="str">
        <f>IF(TRIM(CLEAN(Raw_Data!$C862))="", "Unknown", PROPER(TRIM(Raw_Data!$C862)))</f>
        <v>New York</v>
      </c>
      <c r="E862" t="str">
        <f>IF(TRIM(Raw_Data!$D862)="IT","IT",PROPER(TRIM(CLEAN(Raw_Data!$D862))))</f>
        <v/>
      </c>
      <c r="F862" t="str">
        <f>IF(OR(UPPER(TRIM(Raw_Data!E862))="COO",
UPPER(TRIM(Raw_Data!E862))="HR",
UPPER(TRIM(Raw_Data!E862))="CEO",
UPPER(TRIM(Raw_Data!E862))="CFO",
UPPER(TRIM(Raw_Data!E862))="CMO"),
UPPER(TRIM(Raw_Data!E862)),
PROPER(TRIM(CLEAN(Raw_Data!E862))))</f>
        <v>Copywriter</v>
      </c>
      <c r="G862" t="str">
        <f>SUBSTITUTE(PROPER(TRIM(CLEAN(Raw_Data!$F862)))," ","-")</f>
        <v/>
      </c>
      <c r="H862" t="str">
        <f>PROPER(TRIM(CLEAN(Raw_Data!$G862)))</f>
        <v/>
      </c>
      <c r="I862" s="4" t="str">
        <f>TRIM(CLEAN(Raw_Data!H862))</f>
        <v>42995</v>
      </c>
      <c r="K862" t="str">
        <f>IF(Clean_Data!$I862="","Active","Exited")</f>
        <v>Exited</v>
      </c>
      <c r="L862">
        <f ca="1">IF(Clean_Data!$K862="","",DATEDIF(Clean_Data!$K862,TODAY(),"Y"))</f>
        <v>50</v>
      </c>
      <c r="M862">
        <f>IF(Raw_Data!$L862="","",VALUE(SUBSTITUTE(SUBSTITUTE(TRIM(Raw_Data!$L862),"$",""),"k","000")))</f>
        <v>90370</v>
      </c>
    </row>
    <row r="863" spans="1:13" x14ac:dyDescent="0.3">
      <c r="A863" t="str">
        <f>IF(Raw_Data!$A863="","E"&amp;TEXT(ROW()-1,"00000"),Raw_Data!$A863)</f>
        <v>E00862</v>
      </c>
      <c r="B863" t="s">
        <v>1257</v>
      </c>
      <c r="C863" t="str">
        <f>IF(OR(PROPER(TRIM(Raw_Data!$B863))="M",PROPER(TRIM(Raw_Data!$B863))="MALE"),"Male",
IF(OR(PROPER(TRIM(Raw_Data!$B863))="F",PROPER(TRIM(Raw_Data!$B863))="FEMALE"),"Female","Unknown"))</f>
        <v>Unknown</v>
      </c>
      <c r="D863" t="str">
        <f>IF(TRIM(CLEAN(Raw_Data!$C863))="", "Unknown", PROPER(TRIM(Raw_Data!$C863)))</f>
        <v>Austin</v>
      </c>
      <c r="E863" t="str">
        <f>IF(TRIM(Raw_Data!$D863)="IT","IT",PROPER(TRIM(CLEAN(Raw_Data!$D863))))</f>
        <v>Accounting And Finance</v>
      </c>
      <c r="F863" t="str">
        <f>IF(OR(UPPER(TRIM(Raw_Data!E863))="COO",
UPPER(TRIM(Raw_Data!E863))="HR",
UPPER(TRIM(Raw_Data!E863))="CEO",
UPPER(TRIM(Raw_Data!E863))="CFO",
UPPER(TRIM(Raw_Data!E863))="CMO"),
UPPER(TRIM(Raw_Data!E863)),
PROPER(TRIM(CLEAN(Raw_Data!E863))))</f>
        <v>Engineer</v>
      </c>
      <c r="G863" t="str">
        <f>SUBSTITUTE(PROPER(TRIM(CLEAN(Raw_Data!$F863)))," ","-")</f>
        <v>Part-Time</v>
      </c>
      <c r="H863" t="str">
        <f>PROPER(TRIM(CLEAN(Raw_Data!$G863)))</f>
        <v>Career Fairs</v>
      </c>
      <c r="I863" s="4" t="str">
        <f>TRIM(CLEAN(Raw_Data!H863))</f>
        <v>43850</v>
      </c>
      <c r="K863" t="str">
        <f>IF(Clean_Data!$I863="","Active","Exited")</f>
        <v>Active</v>
      </c>
      <c r="L863">
        <f ca="1">IF(Clean_Data!$K863="","",DATEDIF(Clean_Data!$K863,TODAY(),"Y"))</f>
        <v>47</v>
      </c>
      <c r="M863" t="str">
        <f>IF(Raw_Data!$L863="","",VALUE(SUBSTITUTE(SUBSTITUTE(TRIM(Raw_Data!$L863),"$",""),"k","000")))</f>
        <v/>
      </c>
    </row>
    <row r="864" spans="1:13" x14ac:dyDescent="0.3">
      <c r="A864" t="str">
        <f>IF(Raw_Data!$A864="","E"&amp;TEXT(ROW()-1,"00000"),Raw_Data!$A864)</f>
        <v>E00863</v>
      </c>
      <c r="B864" t="s">
        <v>1259</v>
      </c>
      <c r="C864" t="str">
        <f>IF(OR(PROPER(TRIM(Raw_Data!$B864))="M",PROPER(TRIM(Raw_Data!$B864))="MALE"),"Male",
IF(OR(PROPER(TRIM(Raw_Data!$B864))="F",PROPER(TRIM(Raw_Data!$B864))="FEMALE"),"Female","Unknown"))</f>
        <v>Male</v>
      </c>
      <c r="D864" t="str">
        <f>IF(TRIM(CLEAN(Raw_Data!$C864))="", "Unknown", PROPER(TRIM(Raw_Data!$C864)))</f>
        <v>Unknown</v>
      </c>
      <c r="E864" t="str">
        <f>IF(TRIM(Raw_Data!$D864)="IT","IT",PROPER(TRIM(CLEAN(Raw_Data!$D864))))</f>
        <v>Customer Service</v>
      </c>
      <c r="F864" t="str">
        <f>IF(OR(UPPER(TRIM(Raw_Data!E864))="COO",
UPPER(TRIM(Raw_Data!E864))="HR",
UPPER(TRIM(Raw_Data!E864))="CEO",
UPPER(TRIM(Raw_Data!E864))="CFO",
UPPER(TRIM(Raw_Data!E864))="CMO"),
UPPER(TRIM(Raw_Data!E864)),
PROPER(TRIM(CLEAN(Raw_Data!E864))))</f>
        <v>CMO</v>
      </c>
      <c r="G864" t="str">
        <f>SUBSTITUTE(PROPER(TRIM(CLEAN(Raw_Data!$F864)))," ","-")</f>
        <v>Full-Time</v>
      </c>
      <c r="H864" t="str">
        <f>PROPER(TRIM(CLEAN(Raw_Data!$G864)))</f>
        <v>Career Fairs</v>
      </c>
      <c r="I864" s="4" t="str">
        <f>TRIM(CLEAN(Raw_Data!H864))</f>
        <v>41290</v>
      </c>
      <c r="K864" t="str">
        <f>IF(Clean_Data!$I864="","Active","Exited")</f>
        <v>Active</v>
      </c>
      <c r="L864">
        <f ca="1">IF(Clean_Data!$K864="","",DATEDIF(Clean_Data!$K864,TODAY(),"Y"))</f>
        <v>57</v>
      </c>
      <c r="M864" t="str">
        <f>IF(Raw_Data!$L864="","",VALUE(SUBSTITUTE(SUBSTITUTE(TRIM(Raw_Data!$L864),"$",""),"k","000")))</f>
        <v/>
      </c>
    </row>
    <row r="865" spans="1:13" x14ac:dyDescent="0.3">
      <c r="A865" t="str">
        <f>IF(Raw_Data!$A865="","E"&amp;TEXT(ROW()-1,"00000"),Raw_Data!$A865)</f>
        <v>E00864</v>
      </c>
      <c r="B865" t="s">
        <v>1261</v>
      </c>
      <c r="C865" t="str">
        <f>IF(OR(PROPER(TRIM(Raw_Data!$B865))="M",PROPER(TRIM(Raw_Data!$B865))="MALE"),"Male",
IF(OR(PROPER(TRIM(Raw_Data!$B865))="F",PROPER(TRIM(Raw_Data!$B865))="FEMALE"),"Female","Unknown"))</f>
        <v>Male</v>
      </c>
      <c r="D865" t="str">
        <f>IF(TRIM(CLEAN(Raw_Data!$C865))="", "Unknown", PROPER(TRIM(Raw_Data!$C865)))</f>
        <v>Austin</v>
      </c>
      <c r="E865" t="str">
        <f>IF(TRIM(Raw_Data!$D865)="IT","IT",PROPER(TRIM(CLEAN(Raw_Data!$D865))))</f>
        <v>Accounting And Finance</v>
      </c>
      <c r="F865" t="str">
        <f>IF(OR(UPPER(TRIM(Raw_Data!E865))="COO",
UPPER(TRIM(Raw_Data!E865))="HR",
UPPER(TRIM(Raw_Data!E865))="CEO",
UPPER(TRIM(Raw_Data!E865))="CFO",
UPPER(TRIM(Raw_Data!E865))="CMO"),
UPPER(TRIM(Raw_Data!E865)),
PROPER(TRIM(CLEAN(Raw_Data!E865))))</f>
        <v>Analyst</v>
      </c>
      <c r="G865" t="str">
        <f>SUBSTITUTE(PROPER(TRIM(CLEAN(Raw_Data!$F865)))," ","-")</f>
        <v/>
      </c>
      <c r="H865" t="str">
        <f>PROPER(TRIM(CLEAN(Raw_Data!$G865)))</f>
        <v/>
      </c>
      <c r="I865" s="4" t="str">
        <f>TRIM(CLEAN(Raw_Data!H865))</f>
        <v>43267</v>
      </c>
      <c r="K865" t="str">
        <f>IF(Clean_Data!$I865="","Active","Exited")</f>
        <v>Exited</v>
      </c>
      <c r="L865">
        <f ca="1">IF(Clean_Data!$K865="","",DATEDIF(Clean_Data!$K865,TODAY(),"Y"))</f>
        <v>36</v>
      </c>
      <c r="M865">
        <f>IF(Raw_Data!$L865="","",VALUE(SUBSTITUTE(SUBSTITUTE(TRIM(Raw_Data!$L865),"$",""),"k","000")))</f>
        <v>100000</v>
      </c>
    </row>
    <row r="866" spans="1:13" x14ac:dyDescent="0.3">
      <c r="A866" t="str">
        <f>IF(Raw_Data!$A866="","E"&amp;TEXT(ROW()-1,"00000"),Raw_Data!$A866)</f>
        <v>E00865</v>
      </c>
      <c r="B866" t="s">
        <v>1263</v>
      </c>
      <c r="C866" t="str">
        <f>IF(OR(PROPER(TRIM(Raw_Data!$B866))="M",PROPER(TRIM(Raw_Data!$B866))="MALE"),"Male",
IF(OR(PROPER(TRIM(Raw_Data!$B866))="F",PROPER(TRIM(Raw_Data!$B866))="FEMALE"),"Female","Unknown"))</f>
        <v>Unknown</v>
      </c>
      <c r="D866" t="str">
        <f>IF(TRIM(CLEAN(Raw_Data!$C866))="", "Unknown", PROPER(TRIM(Raw_Data!$C866)))</f>
        <v>San Diego</v>
      </c>
      <c r="E866" t="str">
        <f>IF(TRIM(Raw_Data!$D866)="IT","IT",PROPER(TRIM(CLEAN(Raw_Data!$D866))))</f>
        <v>Operations</v>
      </c>
      <c r="F866" t="str">
        <f>IF(OR(UPPER(TRIM(Raw_Data!E866))="COO",
UPPER(TRIM(Raw_Data!E866))="HR",
UPPER(TRIM(Raw_Data!E866))="CEO",
UPPER(TRIM(Raw_Data!E866))="CFO",
UPPER(TRIM(Raw_Data!E866))="CMO"),
UPPER(TRIM(Raw_Data!E866)),
PROPER(TRIM(CLEAN(Raw_Data!E866))))</f>
        <v>Analyst</v>
      </c>
      <c r="G866" t="str">
        <f>SUBSTITUTE(PROPER(TRIM(CLEAN(Raw_Data!$F866)))," ","-")</f>
        <v/>
      </c>
      <c r="H866" t="str">
        <f>PROPER(TRIM(CLEAN(Raw_Data!$G866)))</f>
        <v>Recruiting Agency</v>
      </c>
      <c r="I866" s="4" t="str">
        <f>TRIM(CLEAN(Raw_Data!H866))</f>
        <v>44035</v>
      </c>
      <c r="K866" t="str">
        <f>IF(Clean_Data!$I866="","Active","Exited")</f>
        <v>Active</v>
      </c>
      <c r="L866">
        <f ca="1">IF(Clean_Data!$K866="","",DATEDIF(Clean_Data!$K866,TODAY(),"Y"))</f>
        <v>60</v>
      </c>
      <c r="M866">
        <f>IF(Raw_Data!$L866="","",VALUE(SUBSTITUTE(SUBSTITUTE(TRIM(Raw_Data!$L866),"$",""),"k","000")))</f>
        <v>36000</v>
      </c>
    </row>
    <row r="867" spans="1:13" x14ac:dyDescent="0.3">
      <c r="A867" t="str">
        <f>IF(Raw_Data!$A867="","E"&amp;TEXT(ROW()-1,"00000"),Raw_Data!$A867)</f>
        <v>E00866</v>
      </c>
      <c r="B867" t="s">
        <v>1265</v>
      </c>
      <c r="C867" t="str">
        <f>IF(OR(PROPER(TRIM(Raw_Data!$B867))="M",PROPER(TRIM(Raw_Data!$B867))="MALE"),"Male",
IF(OR(PROPER(TRIM(Raw_Data!$B867))="F",PROPER(TRIM(Raw_Data!$B867))="FEMALE"),"Female","Unknown"))</f>
        <v>Unknown</v>
      </c>
      <c r="D867" t="str">
        <f>IF(TRIM(CLEAN(Raw_Data!$C867))="", "Unknown", PROPER(TRIM(Raw_Data!$C867)))</f>
        <v>New York</v>
      </c>
      <c r="E867" t="str">
        <f>IF(TRIM(Raw_Data!$D867)="IT","IT",PROPER(TRIM(CLEAN(Raw_Data!$D867))))</f>
        <v>Accounting And Finance</v>
      </c>
      <c r="F867" t="str">
        <f>IF(OR(UPPER(TRIM(Raw_Data!E867))="COO",
UPPER(TRIM(Raw_Data!E867))="HR",
UPPER(TRIM(Raw_Data!E867))="CEO",
UPPER(TRIM(Raw_Data!E867))="CFO",
UPPER(TRIM(Raw_Data!E867))="CMO"),
UPPER(TRIM(Raw_Data!E867)),
PROPER(TRIM(CLEAN(Raw_Data!E867))))</f>
        <v>Analyst</v>
      </c>
      <c r="G867" t="str">
        <f>SUBSTITUTE(PROPER(TRIM(CLEAN(Raw_Data!$F867)))," ","-")</f>
        <v>Full-Time</v>
      </c>
      <c r="H867" t="str">
        <f>PROPER(TRIM(CLEAN(Raw_Data!$G867)))</f>
        <v>Career Fairs</v>
      </c>
      <c r="I867" s="4" t="str">
        <f>TRIM(CLEAN(Raw_Data!H867))</f>
        <v>44024</v>
      </c>
      <c r="K867" t="str">
        <f>IF(Clean_Data!$I867="","Active","Exited")</f>
        <v>Active</v>
      </c>
      <c r="L867">
        <f ca="1">IF(Clean_Data!$K867="","",DATEDIF(Clean_Data!$K867,TODAY(),"Y"))</f>
        <v>37</v>
      </c>
      <c r="M867">
        <f>IF(Raw_Data!$L867="","",VALUE(SUBSTITUTE(SUBSTITUTE(TRIM(Raw_Data!$L867),"$",""),"k","000")))</f>
        <v>78000</v>
      </c>
    </row>
    <row r="868" spans="1:13" x14ac:dyDescent="0.3">
      <c r="A868" t="str">
        <f>IF(Raw_Data!$A868="","E"&amp;TEXT(ROW()-1,"00000"),Raw_Data!$A868)</f>
        <v>E00867</v>
      </c>
      <c r="B868" t="s">
        <v>1267</v>
      </c>
      <c r="C868" t="str">
        <f>IF(OR(PROPER(TRIM(Raw_Data!$B868))="M",PROPER(TRIM(Raw_Data!$B868))="MALE"),"Male",
IF(OR(PROPER(TRIM(Raw_Data!$B868))="F",PROPER(TRIM(Raw_Data!$B868))="FEMALE"),"Female","Unknown"))</f>
        <v>Female</v>
      </c>
      <c r="D868" t="str">
        <f>IF(TRIM(CLEAN(Raw_Data!$C868))="", "Unknown", PROPER(TRIM(Raw_Data!$C868)))</f>
        <v>New York</v>
      </c>
      <c r="E868" t="str">
        <f>IF(TRIM(Raw_Data!$D868)="IT","IT",PROPER(TRIM(CLEAN(Raw_Data!$D868))))</f>
        <v>Legal</v>
      </c>
      <c r="F868" t="str">
        <f>IF(OR(UPPER(TRIM(Raw_Data!E868))="COO",
UPPER(TRIM(Raw_Data!E868))="HR",
UPPER(TRIM(Raw_Data!E868))="CEO",
UPPER(TRIM(Raw_Data!E868))="CFO",
UPPER(TRIM(Raw_Data!E868))="CMO"),
UPPER(TRIM(Raw_Data!E868)),
PROPER(TRIM(CLEAN(Raw_Data!E868))))</f>
        <v>Marketing Manager</v>
      </c>
      <c r="G868" t="str">
        <f>SUBSTITUTE(PROPER(TRIM(CLEAN(Raw_Data!$F868)))," ","-")</f>
        <v>Full-Time</v>
      </c>
      <c r="H868" t="str">
        <f>PROPER(TRIM(CLEAN(Raw_Data!$G868)))</f>
        <v>Recruiting Agency</v>
      </c>
      <c r="I868" s="4" t="str">
        <f>TRIM(CLEAN(Raw_Data!H868))</f>
        <v>43956</v>
      </c>
      <c r="K868" t="str">
        <f>IF(Clean_Data!$I868="","Active","Exited")</f>
        <v>Active</v>
      </c>
      <c r="L868">
        <f ca="1">IF(Clean_Data!$K868="","",DATEDIF(Clean_Data!$K868,TODAY(),"Y"))</f>
        <v>58</v>
      </c>
      <c r="M868" t="str">
        <f>IF(Raw_Data!$L868="","",VALUE(SUBSTITUTE(SUBSTITUTE(TRIM(Raw_Data!$L868),"$",""),"k","000")))</f>
        <v/>
      </c>
    </row>
    <row r="869" spans="1:13" x14ac:dyDescent="0.3">
      <c r="A869" t="str">
        <f>IF(Raw_Data!$A869="","E"&amp;TEXT(ROW()-1,"00000"),Raw_Data!$A869)</f>
        <v>E00868</v>
      </c>
      <c r="B869" t="s">
        <v>1269</v>
      </c>
      <c r="C869" t="str">
        <f>IF(OR(PROPER(TRIM(Raw_Data!$B869))="M",PROPER(TRIM(Raw_Data!$B869))="MALE"),"Male",
IF(OR(PROPER(TRIM(Raw_Data!$B869))="F",PROPER(TRIM(Raw_Data!$B869))="FEMALE"),"Female","Unknown"))</f>
        <v>Male</v>
      </c>
      <c r="D869" t="str">
        <f>IF(TRIM(CLEAN(Raw_Data!$C869))="", "Unknown", PROPER(TRIM(Raw_Data!$C869)))</f>
        <v>Denver</v>
      </c>
      <c r="E869" t="str">
        <f>IF(TRIM(Raw_Data!$D869)="IT","IT",PROPER(TRIM(CLEAN(Raw_Data!$D869))))</f>
        <v/>
      </c>
      <c r="F869" t="str">
        <f>IF(OR(UPPER(TRIM(Raw_Data!E869))="COO",
UPPER(TRIM(Raw_Data!E869))="HR",
UPPER(TRIM(Raw_Data!E869))="CEO",
UPPER(TRIM(Raw_Data!E869))="CFO",
UPPER(TRIM(Raw_Data!E869))="CMO"),
UPPER(TRIM(Raw_Data!E869)),
PROPER(TRIM(CLEAN(Raw_Data!E869))))</f>
        <v>Analyst</v>
      </c>
      <c r="G869" t="str">
        <f>SUBSTITUTE(PROPER(TRIM(CLEAN(Raw_Data!$F869)))," ","-")</f>
        <v>Part-Time</v>
      </c>
      <c r="H869" t="str">
        <f>PROPER(TRIM(CLEAN(Raw_Data!$G869)))</f>
        <v>Internal Referral</v>
      </c>
      <c r="I869" s="4" t="str">
        <f>TRIM(CLEAN(Raw_Data!H869))</f>
        <v>42505</v>
      </c>
      <c r="K869" t="str">
        <f>IF(Clean_Data!$I869="","Active","Exited")</f>
        <v>Active</v>
      </c>
      <c r="L869">
        <f ca="1">IF(Clean_Data!$K869="","",DATEDIF(Clean_Data!$K869,TODAY(),"Y"))</f>
        <v>64</v>
      </c>
      <c r="M869" t="str">
        <f>IF(Raw_Data!$L869="","",VALUE(SUBSTITUTE(SUBSTITUTE(TRIM(Raw_Data!$L869),"$",""),"k","000")))</f>
        <v/>
      </c>
    </row>
    <row r="870" spans="1:13" x14ac:dyDescent="0.3">
      <c r="A870" t="str">
        <f>IF(Raw_Data!$A870="","E"&amp;TEXT(ROW()-1,"00000"),Raw_Data!$A870)</f>
        <v>E00869</v>
      </c>
      <c r="B870" t="s">
        <v>6065</v>
      </c>
      <c r="C870" t="str">
        <f>IF(OR(PROPER(TRIM(Raw_Data!$B870))="M",PROPER(TRIM(Raw_Data!$B870))="MALE"),"Male",
IF(OR(PROPER(TRIM(Raw_Data!$B870))="F",PROPER(TRIM(Raw_Data!$B870))="FEMALE"),"Female","Unknown"))</f>
        <v>Male</v>
      </c>
      <c r="D870" t="str">
        <f>IF(TRIM(CLEAN(Raw_Data!$C870))="", "Unknown", PROPER(TRIM(Raw_Data!$C870)))</f>
        <v>New York</v>
      </c>
      <c r="E870" t="str">
        <f>IF(TRIM(Raw_Data!$D870)="IT","IT",PROPER(TRIM(CLEAN(Raw_Data!$D870))))</f>
        <v>IT</v>
      </c>
      <c r="F870" t="str">
        <f>IF(OR(UPPER(TRIM(Raw_Data!E870))="COO",
UPPER(TRIM(Raw_Data!E870))="HR",
UPPER(TRIM(Raw_Data!E870))="CEO",
UPPER(TRIM(Raw_Data!E870))="CFO",
UPPER(TRIM(Raw_Data!E870))="CMO"),
UPPER(TRIM(Raw_Data!E870)),
PROPER(TRIM(CLEAN(Raw_Data!E870))))</f>
        <v>CEO</v>
      </c>
      <c r="G870" t="str">
        <f>SUBSTITUTE(PROPER(TRIM(CLEAN(Raw_Data!$F870)))," ","-")</f>
        <v>Full-Time</v>
      </c>
      <c r="H870" t="str">
        <f>PROPER(TRIM(CLEAN(Raw_Data!$G870)))</f>
        <v>Job Boards</v>
      </c>
      <c r="I870" s="4" t="str">
        <f>TRIM(CLEAN(Raw_Data!H870))</f>
        <v>40605</v>
      </c>
      <c r="K870" t="str">
        <f>IF(Clean_Data!$I870="","Active","Exited")</f>
        <v>Active</v>
      </c>
      <c r="L870">
        <f ca="1">IF(Clean_Data!$K870="","",DATEDIF(Clean_Data!$K870,TODAY(),"Y"))</f>
        <v>59</v>
      </c>
      <c r="M870">
        <f>IF(Raw_Data!$L870="","",VALUE(SUBSTITUTE(SUBSTITUTE(TRIM(Raw_Data!$L870),"$",""),"k","000")))</f>
        <v>57876</v>
      </c>
    </row>
    <row r="871" spans="1:13" x14ac:dyDescent="0.3">
      <c r="A871" t="str">
        <f>IF(Raw_Data!$A871="","E"&amp;TEXT(ROW()-1,"00000"),Raw_Data!$A871)</f>
        <v>E00870</v>
      </c>
      <c r="B871" t="s">
        <v>1272</v>
      </c>
      <c r="C871" t="str">
        <f>IF(OR(PROPER(TRIM(Raw_Data!$B871))="M",PROPER(TRIM(Raw_Data!$B871))="MALE"),"Male",
IF(OR(PROPER(TRIM(Raw_Data!$B871))="F",PROPER(TRIM(Raw_Data!$B871))="FEMALE"),"Female","Unknown"))</f>
        <v>Unknown</v>
      </c>
      <c r="D871" t="str">
        <f>IF(TRIM(CLEAN(Raw_Data!$C871))="", "Unknown", PROPER(TRIM(Raw_Data!$C871)))</f>
        <v>Denver</v>
      </c>
      <c r="E871" t="str">
        <f>IF(TRIM(Raw_Data!$D871)="IT","IT",PROPER(TRIM(CLEAN(Raw_Data!$D871))))</f>
        <v/>
      </c>
      <c r="F871" t="str">
        <f>IF(OR(UPPER(TRIM(Raw_Data!E871))="COO",
UPPER(TRIM(Raw_Data!E871))="HR",
UPPER(TRIM(Raw_Data!E871))="CEO",
UPPER(TRIM(Raw_Data!E871))="CFO",
UPPER(TRIM(Raw_Data!E871))="CMO"),
UPPER(TRIM(Raw_Data!E871)),
PROPER(TRIM(CLEAN(Raw_Data!E871))))</f>
        <v>Sales Executive</v>
      </c>
      <c r="G871" t="str">
        <f>SUBSTITUTE(PROPER(TRIM(CLEAN(Raw_Data!$F871)))," ","-")</f>
        <v/>
      </c>
      <c r="H871" t="str">
        <f>PROPER(TRIM(CLEAN(Raw_Data!$G871)))</f>
        <v>Job Boards</v>
      </c>
      <c r="I871" s="4" t="str">
        <f>TRIM(CLEAN(Raw_Data!H871))</f>
        <v>40839</v>
      </c>
      <c r="K871" t="str">
        <f>IF(Clean_Data!$I871="","Active","Exited")</f>
        <v>Exited</v>
      </c>
      <c r="L871">
        <f ca="1">IF(Clean_Data!$K871="","",DATEDIF(Clean_Data!$K871,TODAY(),"Y"))</f>
        <v>29</v>
      </c>
      <c r="M871">
        <f>IF(Raw_Data!$L871="","",VALUE(SUBSTITUTE(SUBSTITUTE(TRIM(Raw_Data!$L871),"$",""),"k","000")))</f>
        <v>49257</v>
      </c>
    </row>
    <row r="872" spans="1:13" x14ac:dyDescent="0.3">
      <c r="A872" t="str">
        <f>IF(Raw_Data!$A872="","E"&amp;TEXT(ROW()-1,"00000"),Raw_Data!$A872)</f>
        <v>E00871</v>
      </c>
      <c r="B872" t="s">
        <v>1274</v>
      </c>
      <c r="C872" t="str">
        <f>IF(OR(PROPER(TRIM(Raw_Data!$B872))="M",PROPER(TRIM(Raw_Data!$B872))="MALE"),"Male",
IF(OR(PROPER(TRIM(Raw_Data!$B872))="F",PROPER(TRIM(Raw_Data!$B872))="FEMALE"),"Female","Unknown"))</f>
        <v>Male</v>
      </c>
      <c r="D872" t="str">
        <f>IF(TRIM(CLEAN(Raw_Data!$C872))="", "Unknown", PROPER(TRIM(Raw_Data!$C872)))</f>
        <v>Unknown</v>
      </c>
      <c r="E872" t="str">
        <f>IF(TRIM(Raw_Data!$D872)="IT","IT",PROPER(TRIM(CLEAN(Raw_Data!$D872))))</f>
        <v>Legal</v>
      </c>
      <c r="F872" t="str">
        <f>IF(OR(UPPER(TRIM(Raw_Data!E872))="COO",
UPPER(TRIM(Raw_Data!E872))="HR",
UPPER(TRIM(Raw_Data!E872))="CEO",
UPPER(TRIM(Raw_Data!E872))="CFO",
UPPER(TRIM(Raw_Data!E872))="CMO"),
UPPER(TRIM(Raw_Data!E872)),
PROPER(TRIM(CLEAN(Raw_Data!E872))))</f>
        <v>Engineer</v>
      </c>
      <c r="G872" t="str">
        <f>SUBSTITUTE(PROPER(TRIM(CLEAN(Raw_Data!$F872)))," ","-")</f>
        <v>Full-Time</v>
      </c>
      <c r="H872" t="str">
        <f>PROPER(TRIM(CLEAN(Raw_Data!$G872)))</f>
        <v>Online Portal</v>
      </c>
      <c r="I872" s="4" t="str">
        <f>TRIM(CLEAN(Raw_Data!H872))</f>
        <v>40365</v>
      </c>
      <c r="K872" t="str">
        <f>IF(Clean_Data!$I872="","Active","Exited")</f>
        <v>Exited</v>
      </c>
      <c r="L872">
        <f ca="1">IF(Clean_Data!$K872="","",DATEDIF(Clean_Data!$K872,TODAY(),"Y"))</f>
        <v>60</v>
      </c>
      <c r="M872" t="str">
        <f>IF(Raw_Data!$L872="","",VALUE(SUBSTITUTE(SUBSTITUTE(TRIM(Raw_Data!$L872),"$",""),"k","000")))</f>
        <v/>
      </c>
    </row>
    <row r="873" spans="1:13" x14ac:dyDescent="0.3">
      <c r="A873" t="str">
        <f>IF(Raw_Data!$A873="","E"&amp;TEXT(ROW()-1,"00000"),Raw_Data!$A873)</f>
        <v>E00872</v>
      </c>
      <c r="B873" t="s">
        <v>1275</v>
      </c>
      <c r="C873" t="str">
        <f>IF(OR(PROPER(TRIM(Raw_Data!$B873))="M",PROPER(TRIM(Raw_Data!$B873))="MALE"),"Male",
IF(OR(PROPER(TRIM(Raw_Data!$B873))="F",PROPER(TRIM(Raw_Data!$B873))="FEMALE"),"Female","Unknown"))</f>
        <v>Female</v>
      </c>
      <c r="D873" t="str">
        <f>IF(TRIM(CLEAN(Raw_Data!$C873))="", "Unknown", PROPER(TRIM(Raw_Data!$C873)))</f>
        <v>New York</v>
      </c>
      <c r="E873" t="str">
        <f>IF(TRIM(Raw_Data!$D873)="IT","IT",PROPER(TRIM(CLEAN(Raw_Data!$D873))))</f>
        <v>IT</v>
      </c>
      <c r="F873" t="str">
        <f>IF(OR(UPPER(TRIM(Raw_Data!E873))="COO",
UPPER(TRIM(Raw_Data!E873))="HR",
UPPER(TRIM(Raw_Data!E873))="CEO",
UPPER(TRIM(Raw_Data!E873))="CFO",
UPPER(TRIM(Raw_Data!E873))="CMO"),
UPPER(TRIM(Raw_Data!E873)),
PROPER(TRIM(CLEAN(Raw_Data!E873))))</f>
        <v>COO</v>
      </c>
      <c r="G873" t="str">
        <f>SUBSTITUTE(PROPER(TRIM(CLEAN(Raw_Data!$F873)))," ","-")</f>
        <v>Full-Time</v>
      </c>
      <c r="H873" t="str">
        <f>PROPER(TRIM(CLEAN(Raw_Data!$G873)))</f>
        <v>Recruiting Agency</v>
      </c>
      <c r="I873" s="4" t="str">
        <f>TRIM(CLEAN(Raw_Data!H873))</f>
        <v>41375</v>
      </c>
      <c r="K873" t="str">
        <f>IF(Clean_Data!$I873="","Active","Exited")</f>
        <v>Exited</v>
      </c>
      <c r="L873">
        <f ca="1">IF(Clean_Data!$K873="","",DATEDIF(Clean_Data!$K873,TODAY(),"Y"))</f>
        <v>20</v>
      </c>
      <c r="M873" t="str">
        <f>IF(Raw_Data!$L873="","",VALUE(SUBSTITUTE(SUBSTITUTE(TRIM(Raw_Data!$L873),"$",""),"k","000")))</f>
        <v/>
      </c>
    </row>
    <row r="874" spans="1:13" x14ac:dyDescent="0.3">
      <c r="A874" t="str">
        <f>IF(Raw_Data!$A874="","E"&amp;TEXT(ROW()-1,"00000"),Raw_Data!$A874)</f>
        <v>E00873</v>
      </c>
      <c r="B874" t="s">
        <v>1276</v>
      </c>
      <c r="C874" t="str">
        <f>IF(OR(PROPER(TRIM(Raw_Data!$B874))="M",PROPER(TRIM(Raw_Data!$B874))="MALE"),"Male",
IF(OR(PROPER(TRIM(Raw_Data!$B874))="F",PROPER(TRIM(Raw_Data!$B874))="FEMALE"),"Female","Unknown"))</f>
        <v>Female</v>
      </c>
      <c r="D874" t="str">
        <f>IF(TRIM(CLEAN(Raw_Data!$C874))="", "Unknown", PROPER(TRIM(Raw_Data!$C874)))</f>
        <v>New York</v>
      </c>
      <c r="E874" t="str">
        <f>IF(TRIM(Raw_Data!$D874)="IT","IT",PROPER(TRIM(CLEAN(Raw_Data!$D874))))</f>
        <v>IT</v>
      </c>
      <c r="F874" t="str">
        <f>IF(OR(UPPER(TRIM(Raw_Data!E874))="COO",
UPPER(TRIM(Raw_Data!E874))="HR",
UPPER(TRIM(Raw_Data!E874))="CEO",
UPPER(TRIM(Raw_Data!E874))="CFO",
UPPER(TRIM(Raw_Data!E874))="CMO"),
UPPER(TRIM(Raw_Data!E874)),
PROPER(TRIM(CLEAN(Raw_Data!E874))))</f>
        <v>Designer</v>
      </c>
      <c r="G874" t="str">
        <f>SUBSTITUTE(PROPER(TRIM(CLEAN(Raw_Data!$F874)))," ","-")</f>
        <v/>
      </c>
      <c r="H874" t="str">
        <f>PROPER(TRIM(CLEAN(Raw_Data!$G874)))</f>
        <v>Job Boards</v>
      </c>
      <c r="I874" s="4" t="str">
        <f>TRIM(CLEAN(Raw_Data!H874))</f>
        <v>41783</v>
      </c>
      <c r="K874" t="str">
        <f>IF(Clean_Data!$I874="","Active","Exited")</f>
        <v>Active</v>
      </c>
      <c r="L874">
        <f ca="1">IF(Clean_Data!$K874="","",DATEDIF(Clean_Data!$K874,TODAY(),"Y"))</f>
        <v>22</v>
      </c>
      <c r="M874" t="str">
        <f>IF(Raw_Data!$L874="","",VALUE(SUBSTITUTE(SUBSTITUTE(TRIM(Raw_Data!$L874),"$",""),"k","000")))</f>
        <v/>
      </c>
    </row>
    <row r="875" spans="1:13" x14ac:dyDescent="0.3">
      <c r="A875" t="str">
        <f>IF(Raw_Data!$A875="","E"&amp;TEXT(ROW()-1,"00000"),Raw_Data!$A875)</f>
        <v>E00874</v>
      </c>
      <c r="B875" t="s">
        <v>1277</v>
      </c>
      <c r="C875" t="str">
        <f>IF(OR(PROPER(TRIM(Raw_Data!$B875))="M",PROPER(TRIM(Raw_Data!$B875))="MALE"),"Male",
IF(OR(PROPER(TRIM(Raw_Data!$B875))="F",PROPER(TRIM(Raw_Data!$B875))="FEMALE"),"Female","Unknown"))</f>
        <v>Male</v>
      </c>
      <c r="D875" t="str">
        <f>IF(TRIM(CLEAN(Raw_Data!$C875))="", "Unknown", PROPER(TRIM(Raw_Data!$C875)))</f>
        <v>Miami</v>
      </c>
      <c r="E875" t="str">
        <f>IF(TRIM(Raw_Data!$D875)="IT","IT",PROPER(TRIM(CLEAN(Raw_Data!$D875))))</f>
        <v>Logistics</v>
      </c>
      <c r="F875" t="str">
        <f>IF(OR(UPPER(TRIM(Raw_Data!E875))="COO",
UPPER(TRIM(Raw_Data!E875))="HR",
UPPER(TRIM(Raw_Data!E875))="CEO",
UPPER(TRIM(Raw_Data!E875))="CFO",
UPPER(TRIM(Raw_Data!E875))="CMO"),
UPPER(TRIM(Raw_Data!E875)),
PROPER(TRIM(CLEAN(Raw_Data!E875))))</f>
        <v>CMO</v>
      </c>
      <c r="G875" t="str">
        <f>SUBSTITUTE(PROPER(TRIM(CLEAN(Raw_Data!$F875)))," ","-")</f>
        <v>Part-Time</v>
      </c>
      <c r="H875" t="str">
        <f>PROPER(TRIM(CLEAN(Raw_Data!$G875)))</f>
        <v>Online Portal</v>
      </c>
      <c r="I875" s="4" t="str">
        <f>TRIM(CLEAN(Raw_Data!H875))</f>
        <v>40716</v>
      </c>
      <c r="K875" t="str">
        <f>IF(Clean_Data!$I875="","Active","Exited")</f>
        <v>Active</v>
      </c>
      <c r="L875">
        <f ca="1">IF(Clean_Data!$K875="","",DATEDIF(Clean_Data!$K875,TODAY(),"Y"))</f>
        <v>21</v>
      </c>
      <c r="M875">
        <f>IF(Raw_Data!$L875="","",VALUE(SUBSTITUTE(SUBSTITUTE(TRIM(Raw_Data!$L875),"$",""),"k","000")))</f>
        <v>66000</v>
      </c>
    </row>
    <row r="876" spans="1:13" x14ac:dyDescent="0.3">
      <c r="A876" t="str">
        <f>IF(Raw_Data!$A876="","E"&amp;TEXT(ROW()-1,"00000"),Raw_Data!$A876)</f>
        <v>E00875</v>
      </c>
      <c r="B876" t="s">
        <v>1278</v>
      </c>
      <c r="C876" t="str">
        <f>IF(OR(PROPER(TRIM(Raw_Data!$B876))="M",PROPER(TRIM(Raw_Data!$B876))="MALE"),"Male",
IF(OR(PROPER(TRIM(Raw_Data!$B876))="F",PROPER(TRIM(Raw_Data!$B876))="FEMALE"),"Female","Unknown"))</f>
        <v>Female</v>
      </c>
      <c r="D876" t="str">
        <f>IF(TRIM(CLEAN(Raw_Data!$C876))="", "Unknown", PROPER(TRIM(Raw_Data!$C876)))</f>
        <v>Austin</v>
      </c>
      <c r="E876" t="str">
        <f>IF(TRIM(Raw_Data!$D876)="IT","IT",PROPER(TRIM(CLEAN(Raw_Data!$D876))))</f>
        <v/>
      </c>
      <c r="F876" t="str">
        <f>IF(OR(UPPER(TRIM(Raw_Data!E876))="COO",
UPPER(TRIM(Raw_Data!E876))="HR",
UPPER(TRIM(Raw_Data!E876))="CEO",
UPPER(TRIM(Raw_Data!E876))="CFO",
UPPER(TRIM(Raw_Data!E876))="CMO"),
UPPER(TRIM(Raw_Data!E876)),
PROPER(TRIM(CLEAN(Raw_Data!E876))))</f>
        <v>Developer</v>
      </c>
      <c r="G876" t="str">
        <f>SUBSTITUTE(PROPER(TRIM(CLEAN(Raw_Data!$F876)))," ","-")</f>
        <v>Part-Time</v>
      </c>
      <c r="H876" t="str">
        <f>PROPER(TRIM(CLEAN(Raw_Data!$G876)))</f>
        <v>Internal Referral</v>
      </c>
      <c r="I876" s="4" t="str">
        <f>TRIM(CLEAN(Raw_Data!H876))</f>
        <v>42762</v>
      </c>
      <c r="K876" t="str">
        <f>IF(Clean_Data!$I876="","Active","Exited")</f>
        <v>Active</v>
      </c>
      <c r="L876" t="str">
        <f ca="1">IF(Clean_Data!$K876="","",DATEDIF(Clean_Data!$K876,TODAY(),"Y"))</f>
        <v/>
      </c>
      <c r="M876">
        <f>IF(Raw_Data!$L876="","",VALUE(SUBSTITUTE(SUBSTITUTE(TRIM(Raw_Data!$L876),"$",""),"k","000")))</f>
        <v>101417</v>
      </c>
    </row>
    <row r="877" spans="1:13" x14ac:dyDescent="0.3">
      <c r="A877" t="str">
        <f>IF(Raw_Data!$A877="","E"&amp;TEXT(ROW()-1,"00000"),Raw_Data!$A877)</f>
        <v>E00876</v>
      </c>
      <c r="B877" t="s">
        <v>1280</v>
      </c>
      <c r="C877" t="str">
        <f>IF(OR(PROPER(TRIM(Raw_Data!$B877))="M",PROPER(TRIM(Raw_Data!$B877))="MALE"),"Male",
IF(OR(PROPER(TRIM(Raw_Data!$B877))="F",PROPER(TRIM(Raw_Data!$B877))="FEMALE"),"Female","Unknown"))</f>
        <v>Unknown</v>
      </c>
      <c r="D877" t="str">
        <f>IF(TRIM(CLEAN(Raw_Data!$C877))="", "Unknown", PROPER(TRIM(Raw_Data!$C877)))</f>
        <v>San Diego</v>
      </c>
      <c r="E877" t="str">
        <f>IF(TRIM(Raw_Data!$D877)="IT","IT",PROPER(TRIM(CLEAN(Raw_Data!$D877))))</f>
        <v>Sales</v>
      </c>
      <c r="F877" t="str">
        <f>IF(OR(UPPER(TRIM(Raw_Data!E877))="COO",
UPPER(TRIM(Raw_Data!E877))="HR",
UPPER(TRIM(Raw_Data!E877))="CEO",
UPPER(TRIM(Raw_Data!E877))="CFO",
UPPER(TRIM(Raw_Data!E877))="CMO"),
UPPER(TRIM(Raw_Data!E877)),
PROPER(TRIM(CLEAN(Raw_Data!E877))))</f>
        <v>Developer</v>
      </c>
      <c r="G877" t="str">
        <f>SUBSTITUTE(PROPER(TRIM(CLEAN(Raw_Data!$F877)))," ","-")</f>
        <v>Full-Time</v>
      </c>
      <c r="H877" t="str">
        <f>PROPER(TRIM(CLEAN(Raw_Data!$G877)))</f>
        <v>Recruiting Agency</v>
      </c>
      <c r="I877" s="4" t="str">
        <f>TRIM(CLEAN(Raw_Data!H877))</f>
        <v>42887</v>
      </c>
      <c r="K877" t="str">
        <f>IF(Clean_Data!$I877="","Active","Exited")</f>
        <v>Exited</v>
      </c>
      <c r="L877">
        <f ca="1">IF(Clean_Data!$K877="","",DATEDIF(Clean_Data!$K877,TODAY(),"Y"))</f>
        <v>52</v>
      </c>
      <c r="M877">
        <f>IF(Raw_Data!$L877="","",VALUE(SUBSTITUTE(SUBSTITUTE(TRIM(Raw_Data!$L877),"$",""),"k","000")))</f>
        <v>87000</v>
      </c>
    </row>
    <row r="878" spans="1:13" x14ac:dyDescent="0.3">
      <c r="A878" t="str">
        <f>IF(Raw_Data!$A878="","E"&amp;TEXT(ROW()-1,"00000"),Raw_Data!$A878)</f>
        <v>E00877</v>
      </c>
      <c r="B878" t="s">
        <v>1282</v>
      </c>
      <c r="C878" t="str">
        <f>IF(OR(PROPER(TRIM(Raw_Data!$B878))="M",PROPER(TRIM(Raw_Data!$B878))="MALE"),"Male",
IF(OR(PROPER(TRIM(Raw_Data!$B878))="F",PROPER(TRIM(Raw_Data!$B878))="FEMALE"),"Female","Unknown"))</f>
        <v>Male</v>
      </c>
      <c r="D878" t="str">
        <f>IF(TRIM(CLEAN(Raw_Data!$C878))="", "Unknown", PROPER(TRIM(Raw_Data!$C878)))</f>
        <v>New York</v>
      </c>
      <c r="E878" t="str">
        <f>IF(TRIM(Raw_Data!$D878)="IT","IT",PROPER(TRIM(CLEAN(Raw_Data!$D878))))</f>
        <v>Operations</v>
      </c>
      <c r="F878" t="str">
        <f>IF(OR(UPPER(TRIM(Raw_Data!E878))="COO",
UPPER(TRIM(Raw_Data!E878))="HR",
UPPER(TRIM(Raw_Data!E878))="CEO",
UPPER(TRIM(Raw_Data!E878))="CFO",
UPPER(TRIM(Raw_Data!E878))="CMO"),
UPPER(TRIM(Raw_Data!E878)),
PROPER(TRIM(CLEAN(Raw_Data!E878))))</f>
        <v>Designer</v>
      </c>
      <c r="G878" t="str">
        <f>SUBSTITUTE(PROPER(TRIM(CLEAN(Raw_Data!$F878)))," ","-")</f>
        <v>Hourly-Rate</v>
      </c>
      <c r="H878" t="str">
        <f>PROPER(TRIM(CLEAN(Raw_Data!$G878)))</f>
        <v>Organic</v>
      </c>
      <c r="I878" s="4" t="str">
        <f>TRIM(CLEAN(Raw_Data!H878))</f>
        <v>N/A</v>
      </c>
      <c r="K878" t="str">
        <f>IF(Clean_Data!$I878="","Active","Exited")</f>
        <v>Exited</v>
      </c>
      <c r="L878" t="str">
        <f ca="1">IF(Clean_Data!$K878="","",DATEDIF(Clean_Data!$K878,TODAY(),"Y"))</f>
        <v/>
      </c>
      <c r="M878">
        <f>IF(Raw_Data!$L878="","",VALUE(SUBSTITUTE(SUBSTITUTE(TRIM(Raw_Data!$L878),"$",""),"k","000")))</f>
        <v>106254</v>
      </c>
    </row>
    <row r="879" spans="1:13" x14ac:dyDescent="0.3">
      <c r="A879" t="str">
        <f>IF(Raw_Data!$A879="","E"&amp;TEXT(ROW()-1,"00000"),Raw_Data!$A879)</f>
        <v>E00878</v>
      </c>
      <c r="B879" t="s">
        <v>1284</v>
      </c>
      <c r="C879" t="str">
        <f>IF(OR(PROPER(TRIM(Raw_Data!$B879))="M",PROPER(TRIM(Raw_Data!$B879))="MALE"),"Male",
IF(OR(PROPER(TRIM(Raw_Data!$B879))="F",PROPER(TRIM(Raw_Data!$B879))="FEMALE"),"Female","Unknown"))</f>
        <v>Male</v>
      </c>
      <c r="D879" t="str">
        <f>IF(TRIM(CLEAN(Raw_Data!$C879))="", "Unknown", PROPER(TRIM(Raw_Data!$C879)))</f>
        <v>Austin</v>
      </c>
      <c r="E879" t="str">
        <f>IF(TRIM(Raw_Data!$D879)="IT","IT",PROPER(TRIM(CLEAN(Raw_Data!$D879))))</f>
        <v>Sales</v>
      </c>
      <c r="F879" t="str">
        <f>IF(OR(UPPER(TRIM(Raw_Data!E879))="COO",
UPPER(TRIM(Raw_Data!E879))="HR",
UPPER(TRIM(Raw_Data!E879))="CEO",
UPPER(TRIM(Raw_Data!E879))="CFO",
UPPER(TRIM(Raw_Data!E879))="CMO"),
UPPER(TRIM(Raw_Data!E879)),
PROPER(TRIM(CLEAN(Raw_Data!E879))))</f>
        <v>Engineer</v>
      </c>
      <c r="G879" t="str">
        <f>SUBSTITUTE(PROPER(TRIM(CLEAN(Raw_Data!$F879)))," ","-")</f>
        <v>Full-Time</v>
      </c>
      <c r="H879" t="str">
        <f>PROPER(TRIM(CLEAN(Raw_Data!$G879)))</f>
        <v>Job Boards</v>
      </c>
      <c r="I879" s="4" t="str">
        <f>TRIM(CLEAN(Raw_Data!H879))</f>
        <v>40028</v>
      </c>
      <c r="K879" t="str">
        <f>IF(Clean_Data!$I879="","Active","Exited")</f>
        <v>Active</v>
      </c>
      <c r="L879">
        <f ca="1">IF(Clean_Data!$K879="","",DATEDIF(Clean_Data!$K879,TODAY(),"Y"))</f>
        <v>61</v>
      </c>
      <c r="M879">
        <f>IF(Raw_Data!$L879="","",VALUE(SUBSTITUTE(SUBSTITUTE(TRIM(Raw_Data!$L879),"$",""),"k","000")))</f>
        <v>67612</v>
      </c>
    </row>
    <row r="880" spans="1:13" x14ac:dyDescent="0.3">
      <c r="A880" t="str">
        <f>IF(Raw_Data!$A880="","E"&amp;TEXT(ROW()-1,"00000"),Raw_Data!$A880)</f>
        <v>E00879</v>
      </c>
      <c r="B880" t="s">
        <v>1285</v>
      </c>
      <c r="C880" t="str">
        <f>IF(OR(PROPER(TRIM(Raw_Data!$B880))="M",PROPER(TRIM(Raw_Data!$B880))="MALE"),"Male",
IF(OR(PROPER(TRIM(Raw_Data!$B880))="F",PROPER(TRIM(Raw_Data!$B880))="FEMALE"),"Female","Unknown"))</f>
        <v>Female</v>
      </c>
      <c r="D880" t="str">
        <f>IF(TRIM(CLEAN(Raw_Data!$C880))="", "Unknown", PROPER(TRIM(Raw_Data!$C880)))</f>
        <v>New York</v>
      </c>
      <c r="E880" t="str">
        <f>IF(TRIM(Raw_Data!$D880)="IT","IT",PROPER(TRIM(CLEAN(Raw_Data!$D880))))</f>
        <v>Research</v>
      </c>
      <c r="F880" t="str">
        <f>IF(OR(UPPER(TRIM(Raw_Data!E880))="COO",
UPPER(TRIM(Raw_Data!E880))="HR",
UPPER(TRIM(Raw_Data!E880))="CEO",
UPPER(TRIM(Raw_Data!E880))="CFO",
UPPER(TRIM(Raw_Data!E880))="CMO"),
UPPER(TRIM(Raw_Data!E880)),
PROPER(TRIM(CLEAN(Raw_Data!E880))))</f>
        <v>Developer</v>
      </c>
      <c r="G880" t="str">
        <f>SUBSTITUTE(PROPER(TRIM(CLEAN(Raw_Data!$F880)))," ","-")</f>
        <v>Full-Time</v>
      </c>
      <c r="H880" t="str">
        <f>PROPER(TRIM(CLEAN(Raw_Data!$G880)))</f>
        <v>Recruiting Agency</v>
      </c>
      <c r="I880" s="4" t="str">
        <f>TRIM(CLEAN(Raw_Data!H880))</f>
        <v>40096</v>
      </c>
      <c r="K880" t="str">
        <f>IF(Clean_Data!$I880="","Active","Exited")</f>
        <v>Exited</v>
      </c>
      <c r="L880">
        <f ca="1">IF(Clean_Data!$K880="","",DATEDIF(Clean_Data!$K880,TODAY(),"Y"))</f>
        <v>56</v>
      </c>
      <c r="M880">
        <f>IF(Raw_Data!$L880="","",VALUE(SUBSTITUTE(SUBSTITUTE(TRIM(Raw_Data!$L880),"$",""),"k","000")))</f>
        <v>71795</v>
      </c>
    </row>
    <row r="881" spans="1:13" x14ac:dyDescent="0.3">
      <c r="A881" t="str">
        <f>IF(Raw_Data!$A881="","E"&amp;TEXT(ROW()-1,"00000"),Raw_Data!$A881)</f>
        <v>E00880</v>
      </c>
      <c r="B881" t="s">
        <v>1287</v>
      </c>
      <c r="C881" t="str">
        <f>IF(OR(PROPER(TRIM(Raw_Data!$B881))="M",PROPER(TRIM(Raw_Data!$B881))="MALE"),"Male",
IF(OR(PROPER(TRIM(Raw_Data!$B881))="F",PROPER(TRIM(Raw_Data!$B881))="FEMALE"),"Female","Unknown"))</f>
        <v>Female</v>
      </c>
      <c r="D881" t="str">
        <f>IF(TRIM(CLEAN(Raw_Data!$C881))="", "Unknown", PROPER(TRIM(Raw_Data!$C881)))</f>
        <v>Austin</v>
      </c>
      <c r="E881" t="str">
        <f>IF(TRIM(Raw_Data!$D881)="IT","IT",PROPER(TRIM(CLEAN(Raw_Data!$D881))))</f>
        <v>Marketing</v>
      </c>
      <c r="F881" t="str">
        <f>IF(OR(UPPER(TRIM(Raw_Data!E881))="COO",
UPPER(TRIM(Raw_Data!E881))="HR",
UPPER(TRIM(Raw_Data!E881))="CEO",
UPPER(TRIM(Raw_Data!E881))="CFO",
UPPER(TRIM(Raw_Data!E881))="CMO"),
UPPER(TRIM(Raw_Data!E881)),
PROPER(TRIM(CLEAN(Raw_Data!E881))))</f>
        <v>CEO</v>
      </c>
      <c r="G881" t="str">
        <f>SUBSTITUTE(PROPER(TRIM(CLEAN(Raw_Data!$F881)))," ","-")</f>
        <v>Full-Time</v>
      </c>
      <c r="H881" t="str">
        <f>PROPER(TRIM(CLEAN(Raw_Data!$G881)))</f>
        <v>Recruiting Agency</v>
      </c>
      <c r="I881" s="4" t="str">
        <f>TRIM(CLEAN(Raw_Data!H881))</f>
        <v>43429</v>
      </c>
      <c r="K881" t="str">
        <f>IF(Clean_Data!$I881="","Active","Exited")</f>
        <v>Active</v>
      </c>
      <c r="L881">
        <f ca="1">IF(Clean_Data!$K881="","",DATEDIF(Clean_Data!$K881,TODAY(),"Y"))</f>
        <v>43</v>
      </c>
      <c r="M881">
        <f>IF(Raw_Data!$L881="","",VALUE(SUBSTITUTE(SUBSTITUTE(TRIM(Raw_Data!$L881),"$",""),"k","000")))</f>
        <v>101000</v>
      </c>
    </row>
    <row r="882" spans="1:13" x14ac:dyDescent="0.3">
      <c r="A882" t="str">
        <f>IF(Raw_Data!$A882="","E"&amp;TEXT(ROW()-1,"00000"),Raw_Data!$A882)</f>
        <v>E00881</v>
      </c>
      <c r="B882" t="s">
        <v>1288</v>
      </c>
      <c r="C882" t="str">
        <f>IF(OR(PROPER(TRIM(Raw_Data!$B882))="M",PROPER(TRIM(Raw_Data!$B882))="MALE"),"Male",
IF(OR(PROPER(TRIM(Raw_Data!$B882))="F",PROPER(TRIM(Raw_Data!$B882))="FEMALE"),"Female","Unknown"))</f>
        <v>Female</v>
      </c>
      <c r="D882" t="str">
        <f>IF(TRIM(CLEAN(Raw_Data!$C882))="", "Unknown", PROPER(TRIM(Raw_Data!$C882)))</f>
        <v>Unknown</v>
      </c>
      <c r="E882" t="str">
        <f>IF(TRIM(Raw_Data!$D882)="IT","IT",PROPER(TRIM(CLEAN(Raw_Data!$D882))))</f>
        <v>Legal</v>
      </c>
      <c r="F882" t="s">
        <v>6134</v>
      </c>
      <c r="G882" t="str">
        <f>SUBSTITUTE(PROPER(TRIM(CLEAN(Raw_Data!$F882)))," ","-")</f>
        <v>Part-Time</v>
      </c>
      <c r="H882" t="str">
        <f>PROPER(TRIM(CLEAN(Raw_Data!$G882)))</f>
        <v>Career Fairs</v>
      </c>
      <c r="I882" s="4" t="str">
        <f>TRIM(CLEAN(Raw_Data!H882))</f>
        <v>43704</v>
      </c>
      <c r="K882" t="str">
        <f>IF(Clean_Data!$I882="","Active","Exited")</f>
        <v>Exited</v>
      </c>
      <c r="L882">
        <f ca="1">IF(Clean_Data!$K882="","",DATEDIF(Clean_Data!$K882,TODAY(),"Y"))</f>
        <v>22</v>
      </c>
      <c r="M882" t="str">
        <f>IF(Raw_Data!$L882="","",VALUE(SUBSTITUTE(SUBSTITUTE(TRIM(Raw_Data!$L882),"$",""),"k","000")))</f>
        <v/>
      </c>
    </row>
    <row r="883" spans="1:13" x14ac:dyDescent="0.3">
      <c r="A883" t="str">
        <f>IF(Raw_Data!$A883="","E"&amp;TEXT(ROW()-1,"00000"),Raw_Data!$A883)</f>
        <v>E00882</v>
      </c>
      <c r="B883" t="s">
        <v>1289</v>
      </c>
      <c r="C883" t="str">
        <f>IF(OR(PROPER(TRIM(Raw_Data!$B883))="M",PROPER(TRIM(Raw_Data!$B883))="MALE"),"Male",
IF(OR(PROPER(TRIM(Raw_Data!$B883))="F",PROPER(TRIM(Raw_Data!$B883))="FEMALE"),"Female","Unknown"))</f>
        <v>Female</v>
      </c>
      <c r="D883" t="str">
        <f>IF(TRIM(CLEAN(Raw_Data!$C883))="", "Unknown", PROPER(TRIM(Raw_Data!$C883)))</f>
        <v>Seattle</v>
      </c>
      <c r="E883" t="str">
        <f>IF(TRIM(Raw_Data!$D883)="IT","IT",PROPER(TRIM(CLEAN(Raw_Data!$D883))))</f>
        <v/>
      </c>
      <c r="F883" t="str">
        <f>IF(OR(UPPER(TRIM(Raw_Data!E883))="COO",
UPPER(TRIM(Raw_Data!E883))="HR",
UPPER(TRIM(Raw_Data!E883))="CEO",
UPPER(TRIM(Raw_Data!E883))="CFO",
UPPER(TRIM(Raw_Data!E883))="CMO"),
UPPER(TRIM(Raw_Data!E883)),
PROPER(TRIM(CLEAN(Raw_Data!E883))))</f>
        <v>CMO</v>
      </c>
      <c r="G883" t="str">
        <f>SUBSTITUTE(PROPER(TRIM(CLEAN(Raw_Data!$F883)))," ","-")</f>
        <v>Full-Time</v>
      </c>
      <c r="H883" t="str">
        <f>PROPER(TRIM(CLEAN(Raw_Data!$G883)))</f>
        <v>Career Fairs</v>
      </c>
      <c r="I883" s="4" t="str">
        <f>TRIM(CLEAN(Raw_Data!H883))</f>
        <v>43172</v>
      </c>
      <c r="K883" t="str">
        <f>IF(Clean_Data!$I883="","Active","Exited")</f>
        <v>Exited</v>
      </c>
      <c r="L883">
        <f ca="1">IF(Clean_Data!$K883="","",DATEDIF(Clean_Data!$K883,TODAY(),"Y"))</f>
        <v>36</v>
      </c>
      <c r="M883" t="str">
        <f>IF(Raw_Data!$L883="","",VALUE(SUBSTITUTE(SUBSTITUTE(TRIM(Raw_Data!$L883),"$",""),"k","000")))</f>
        <v/>
      </c>
    </row>
    <row r="884" spans="1:13" x14ac:dyDescent="0.3">
      <c r="A884" t="str">
        <f>IF(Raw_Data!$A884="","E"&amp;TEXT(ROW()-1,"00000"),Raw_Data!$A884)</f>
        <v>E00883</v>
      </c>
      <c r="B884" t="s">
        <v>1290</v>
      </c>
      <c r="C884" t="str">
        <f>IF(OR(PROPER(TRIM(Raw_Data!$B884))="M",PROPER(TRIM(Raw_Data!$B884))="MALE"),"Male",
IF(OR(PROPER(TRIM(Raw_Data!$B884))="F",PROPER(TRIM(Raw_Data!$B884))="FEMALE"),"Female","Unknown"))</f>
        <v>Female</v>
      </c>
      <c r="D884" t="str">
        <f>IF(TRIM(CLEAN(Raw_Data!$C884))="", "Unknown", PROPER(TRIM(Raw_Data!$C884)))</f>
        <v>Unknown</v>
      </c>
      <c r="E884" t="str">
        <f>IF(TRIM(Raw_Data!$D884)="IT","IT",PROPER(TRIM(CLEAN(Raw_Data!$D884))))</f>
        <v>Marketing</v>
      </c>
      <c r="F884" t="str">
        <f>IF(OR(UPPER(TRIM(Raw_Data!E884))="COO",
UPPER(TRIM(Raw_Data!E884))="HR",
UPPER(TRIM(Raw_Data!E884))="CEO",
UPPER(TRIM(Raw_Data!E884))="CFO",
UPPER(TRIM(Raw_Data!E884))="CMO"),
UPPER(TRIM(Raw_Data!E884)),
PROPER(TRIM(CLEAN(Raw_Data!E884))))</f>
        <v>COO</v>
      </c>
      <c r="G884" t="str">
        <f>SUBSTITUTE(PROPER(TRIM(CLEAN(Raw_Data!$F884)))," ","-")</f>
        <v>Full-Time</v>
      </c>
      <c r="H884" t="str">
        <f>PROPER(TRIM(CLEAN(Raw_Data!$G884)))</f>
        <v>Career Fairs</v>
      </c>
      <c r="I884" s="4" t="str">
        <f>TRIM(CLEAN(Raw_Data!H884))</f>
        <v>41763</v>
      </c>
      <c r="K884" t="str">
        <f>IF(Clean_Data!$I884="","Active","Exited")</f>
        <v>Active</v>
      </c>
      <c r="L884">
        <f ca="1">IF(Clean_Data!$K884="","",DATEDIF(Clean_Data!$K884,TODAY(),"Y"))</f>
        <v>49</v>
      </c>
      <c r="M884">
        <f>IF(Raw_Data!$L884="","",VALUE(SUBSTITUTE(SUBSTITUTE(TRIM(Raw_Data!$L884),"$",""),"k","000")))</f>
        <v>93000</v>
      </c>
    </row>
    <row r="885" spans="1:13" x14ac:dyDescent="0.3">
      <c r="A885" t="str">
        <f>IF(Raw_Data!$A885="","E"&amp;TEXT(ROW()-1,"00000"),Raw_Data!$A885)</f>
        <v>E00884</v>
      </c>
      <c r="B885" t="s">
        <v>1292</v>
      </c>
      <c r="C885" t="str">
        <f>IF(OR(PROPER(TRIM(Raw_Data!$B885))="M",PROPER(TRIM(Raw_Data!$B885))="MALE"),"Male",
IF(OR(PROPER(TRIM(Raw_Data!$B885))="F",PROPER(TRIM(Raw_Data!$B885))="FEMALE"),"Female","Unknown"))</f>
        <v>Female</v>
      </c>
      <c r="D885" t="str">
        <f>IF(TRIM(CLEAN(Raw_Data!$C885))="", "Unknown", PROPER(TRIM(Raw_Data!$C885)))</f>
        <v>Austin</v>
      </c>
      <c r="E885" t="str">
        <f>IF(TRIM(Raw_Data!$D885)="IT","IT",PROPER(TRIM(CLEAN(Raw_Data!$D885))))</f>
        <v>Logistics</v>
      </c>
      <c r="F885" t="s">
        <v>6134</v>
      </c>
      <c r="G885" t="str">
        <f>SUBSTITUTE(PROPER(TRIM(CLEAN(Raw_Data!$F885)))," ","-")</f>
        <v/>
      </c>
      <c r="H885" t="str">
        <f>PROPER(TRIM(CLEAN(Raw_Data!$G885)))</f>
        <v>Job Boards</v>
      </c>
      <c r="I885" s="4" t="str">
        <f>TRIM(CLEAN(Raw_Data!H885))</f>
        <v>43451</v>
      </c>
      <c r="K885" t="str">
        <f>IF(Clean_Data!$I885="","Active","Exited")</f>
        <v>Active</v>
      </c>
      <c r="L885">
        <f ca="1">IF(Clean_Data!$K885="","",DATEDIF(Clean_Data!$K885,TODAY(),"Y"))</f>
        <v>24</v>
      </c>
      <c r="M885">
        <f>IF(Raw_Data!$L885="","",VALUE(SUBSTITUTE(SUBSTITUTE(TRIM(Raw_Data!$L885),"$",""),"k","000")))</f>
        <v>109452</v>
      </c>
    </row>
    <row r="886" spans="1:13" x14ac:dyDescent="0.3">
      <c r="A886" t="str">
        <f>IF(Raw_Data!$A886="","E"&amp;TEXT(ROW()-1,"00000"),Raw_Data!$A886)</f>
        <v>E00885</v>
      </c>
      <c r="B886" t="s">
        <v>6066</v>
      </c>
      <c r="C886" t="str">
        <f>IF(OR(PROPER(TRIM(Raw_Data!$B886))="M",PROPER(TRIM(Raw_Data!$B886))="MALE"),"Male",
IF(OR(PROPER(TRIM(Raw_Data!$B886))="F",PROPER(TRIM(Raw_Data!$B886))="FEMALE"),"Female","Unknown"))</f>
        <v>Female</v>
      </c>
      <c r="D886" t="str">
        <f>IF(TRIM(CLEAN(Raw_Data!$C886))="", "Unknown", PROPER(TRIM(Raw_Data!$C886)))</f>
        <v>Unknown</v>
      </c>
      <c r="E886" t="str">
        <f>IF(TRIM(Raw_Data!$D886)="IT","IT",PROPER(TRIM(CLEAN(Raw_Data!$D886))))</f>
        <v>Marketing</v>
      </c>
      <c r="F886" t="str">
        <f>IF(OR(UPPER(TRIM(Raw_Data!E886))="COO",
UPPER(TRIM(Raw_Data!E886))="HR",
UPPER(TRIM(Raw_Data!E886))="CEO",
UPPER(TRIM(Raw_Data!E886))="CFO",
UPPER(TRIM(Raw_Data!E886))="CMO"),
UPPER(TRIM(Raw_Data!E886)),
PROPER(TRIM(CLEAN(Raw_Data!E886))))</f>
        <v>CMO</v>
      </c>
      <c r="G886" t="str">
        <f>SUBSTITUTE(PROPER(TRIM(CLEAN(Raw_Data!$F886)))," ","-")</f>
        <v>Full-Time</v>
      </c>
      <c r="H886" t="str">
        <f>PROPER(TRIM(CLEAN(Raw_Data!$G886)))</f>
        <v/>
      </c>
      <c r="I886" s="4" t="str">
        <f>TRIM(CLEAN(Raw_Data!H886))</f>
        <v>40998</v>
      </c>
      <c r="K886" t="str">
        <f>IF(Clean_Data!$I886="","Active","Exited")</f>
        <v>Active</v>
      </c>
      <c r="L886">
        <f ca="1">IF(Clean_Data!$K886="","",DATEDIF(Clean_Data!$K886,TODAY(),"Y"))</f>
        <v>41</v>
      </c>
      <c r="M886">
        <f>IF(Raw_Data!$L886="","",VALUE(SUBSTITUTE(SUBSTITUTE(TRIM(Raw_Data!$L886),"$",""),"k","000")))</f>
        <v>44289</v>
      </c>
    </row>
    <row r="887" spans="1:13" x14ac:dyDescent="0.3">
      <c r="A887" t="str">
        <f>IF(Raw_Data!$A887="","E"&amp;TEXT(ROW()-1,"00000"),Raw_Data!$A887)</f>
        <v>E00886</v>
      </c>
      <c r="B887" t="s">
        <v>1293</v>
      </c>
      <c r="C887" t="str">
        <f>IF(OR(PROPER(TRIM(Raw_Data!$B887))="M",PROPER(TRIM(Raw_Data!$B887))="MALE"),"Male",
IF(OR(PROPER(TRIM(Raw_Data!$B887))="F",PROPER(TRIM(Raw_Data!$B887))="FEMALE"),"Female","Unknown"))</f>
        <v>Male</v>
      </c>
      <c r="D887" t="str">
        <f>IF(TRIM(CLEAN(Raw_Data!$C887))="", "Unknown", PROPER(TRIM(Raw_Data!$C887)))</f>
        <v>San Diego</v>
      </c>
      <c r="E887" t="str">
        <f>IF(TRIM(Raw_Data!$D887)="IT","IT",PROPER(TRIM(CLEAN(Raw_Data!$D887))))</f>
        <v>Legal</v>
      </c>
      <c r="F887" t="str">
        <f>IF(OR(UPPER(TRIM(Raw_Data!E887))="COO",
UPPER(TRIM(Raw_Data!E887))="HR",
UPPER(TRIM(Raw_Data!E887))="CEO",
UPPER(TRIM(Raw_Data!E887))="CFO",
UPPER(TRIM(Raw_Data!E887))="CMO"),
UPPER(TRIM(Raw_Data!E887)),
PROPER(TRIM(CLEAN(Raw_Data!E887))))</f>
        <v>Sales Executive</v>
      </c>
      <c r="G887" t="str">
        <f>SUBSTITUTE(PROPER(TRIM(CLEAN(Raw_Data!$F887)))," ","-")</f>
        <v>Full-Time</v>
      </c>
      <c r="H887" t="str">
        <f>PROPER(TRIM(CLEAN(Raw_Data!$G887)))</f>
        <v>Online Portal</v>
      </c>
      <c r="I887" s="4" t="str">
        <f>TRIM(CLEAN(Raw_Data!H887))</f>
        <v>43360</v>
      </c>
      <c r="K887" t="str">
        <f>IF(Clean_Data!$I887="","Active","Exited")</f>
        <v>Exited</v>
      </c>
      <c r="L887">
        <f ca="1">IF(Clean_Data!$K887="","",DATEDIF(Clean_Data!$K887,TODAY(),"Y"))</f>
        <v>60</v>
      </c>
      <c r="M887">
        <f>IF(Raw_Data!$L887="","",VALUE(SUBSTITUTE(SUBSTITUTE(TRIM(Raw_Data!$L887),"$",""),"k","000")))</f>
        <v>56678</v>
      </c>
    </row>
    <row r="888" spans="1:13" x14ac:dyDescent="0.3">
      <c r="A888" t="str">
        <f>IF(Raw_Data!$A888="","E"&amp;TEXT(ROW()-1,"00000"),Raw_Data!$A888)</f>
        <v>E00887</v>
      </c>
      <c r="B888" t="s">
        <v>1294</v>
      </c>
      <c r="C888" t="str">
        <f>IF(OR(PROPER(TRIM(Raw_Data!$B888))="M",PROPER(TRIM(Raw_Data!$B888))="MALE"),"Male",
IF(OR(PROPER(TRIM(Raw_Data!$B888))="F",PROPER(TRIM(Raw_Data!$B888))="FEMALE"),"Female","Unknown"))</f>
        <v>Female</v>
      </c>
      <c r="D888" t="str">
        <f>IF(TRIM(CLEAN(Raw_Data!$C888))="", "Unknown", PROPER(TRIM(Raw_Data!$C888)))</f>
        <v>Miami</v>
      </c>
      <c r="E888" t="str">
        <f>IF(TRIM(Raw_Data!$D888)="IT","IT",PROPER(TRIM(CLEAN(Raw_Data!$D888))))</f>
        <v>Human Resources</v>
      </c>
      <c r="F888" t="str">
        <f>IF(OR(UPPER(TRIM(Raw_Data!E888))="COO",
UPPER(TRIM(Raw_Data!E888))="HR",
UPPER(TRIM(Raw_Data!E888))="CEO",
UPPER(TRIM(Raw_Data!E888))="CFO",
UPPER(TRIM(Raw_Data!E888))="CMO"),
UPPER(TRIM(Raw_Data!E888)),
PROPER(TRIM(CLEAN(Raw_Data!E888))))</f>
        <v>Engineer</v>
      </c>
      <c r="G888" t="str">
        <f>SUBSTITUTE(PROPER(TRIM(CLEAN(Raw_Data!$F888)))," ","-")</f>
        <v>Part-Time</v>
      </c>
      <c r="H888" t="str">
        <f>PROPER(TRIM(CLEAN(Raw_Data!$G888)))</f>
        <v>Organic</v>
      </c>
      <c r="I888" s="4" t="str">
        <f>TRIM(CLEAN(Raw_Data!H888))</f>
        <v>43091</v>
      </c>
      <c r="K888" t="str">
        <f>IF(Clean_Data!$I888="","Active","Exited")</f>
        <v>Active</v>
      </c>
      <c r="L888">
        <f ca="1">IF(Clean_Data!$K888="","",DATEDIF(Clean_Data!$K888,TODAY(),"Y"))</f>
        <v>21</v>
      </c>
      <c r="M888">
        <f>IF(Raw_Data!$L888="","",VALUE(SUBSTITUTE(SUBSTITUTE(TRIM(Raw_Data!$L888),"$",""),"k","000")))</f>
        <v>67641</v>
      </c>
    </row>
    <row r="889" spans="1:13" x14ac:dyDescent="0.3">
      <c r="A889" t="str">
        <f>IF(Raw_Data!$A889="","E"&amp;TEXT(ROW()-1,"00000"),Raw_Data!$A889)</f>
        <v>E00888</v>
      </c>
      <c r="B889" t="s">
        <v>1296</v>
      </c>
      <c r="C889" t="str">
        <f>IF(OR(PROPER(TRIM(Raw_Data!$B889))="M",PROPER(TRIM(Raw_Data!$B889))="MALE"),"Male",
IF(OR(PROPER(TRIM(Raw_Data!$B889))="F",PROPER(TRIM(Raw_Data!$B889))="FEMALE"),"Female","Unknown"))</f>
        <v>Male</v>
      </c>
      <c r="D889" t="str">
        <f>IF(TRIM(CLEAN(Raw_Data!$C889))="", "Unknown", PROPER(TRIM(Raw_Data!$C889)))</f>
        <v>Seattle</v>
      </c>
      <c r="E889" t="str">
        <f>IF(TRIM(Raw_Data!$D889)="IT","IT",PROPER(TRIM(CLEAN(Raw_Data!$D889))))</f>
        <v/>
      </c>
      <c r="F889" t="str">
        <f>IF(OR(UPPER(TRIM(Raw_Data!E889))="COO",
UPPER(TRIM(Raw_Data!E889))="HR",
UPPER(TRIM(Raw_Data!E889))="CEO",
UPPER(TRIM(Raw_Data!E889))="CFO",
UPPER(TRIM(Raw_Data!E889))="CMO"),
UPPER(TRIM(Raw_Data!E889)),
PROPER(TRIM(CLEAN(Raw_Data!E889))))</f>
        <v>Designer</v>
      </c>
      <c r="G889" t="str">
        <f>SUBSTITUTE(PROPER(TRIM(CLEAN(Raw_Data!$F889)))," ","-")</f>
        <v>Full-Time</v>
      </c>
      <c r="H889" t="str">
        <f>PROPER(TRIM(CLEAN(Raw_Data!$G889)))</f>
        <v>Online Portal</v>
      </c>
      <c r="I889" s="4" t="str">
        <f>TRIM(CLEAN(Raw_Data!H889))</f>
        <v>41334</v>
      </c>
      <c r="K889" t="str">
        <f>IF(Clean_Data!$I889="","Active","Exited")</f>
        <v>Exited</v>
      </c>
      <c r="L889">
        <f ca="1">IF(Clean_Data!$K889="","",DATEDIF(Clean_Data!$K889,TODAY(),"Y"))</f>
        <v>49</v>
      </c>
      <c r="M889">
        <f>IF(Raw_Data!$L889="","",VALUE(SUBSTITUTE(SUBSTITUTE(TRIM(Raw_Data!$L889),"$",""),"k","000")))</f>
        <v>31000</v>
      </c>
    </row>
    <row r="890" spans="1:13" x14ac:dyDescent="0.3">
      <c r="A890" t="str">
        <f>IF(Raw_Data!$A890="","E"&amp;TEXT(ROW()-1,"00000"),Raw_Data!$A890)</f>
        <v>E00889</v>
      </c>
      <c r="B890" t="s">
        <v>1297</v>
      </c>
      <c r="C890" t="str">
        <f>IF(OR(PROPER(TRIM(Raw_Data!$B890))="M",PROPER(TRIM(Raw_Data!$B890))="MALE"),"Male",
IF(OR(PROPER(TRIM(Raw_Data!$B890))="F",PROPER(TRIM(Raw_Data!$B890))="FEMALE"),"Female","Unknown"))</f>
        <v>Unknown</v>
      </c>
      <c r="D890" t="str">
        <f>IF(TRIM(CLEAN(Raw_Data!$C890))="", "Unknown", PROPER(TRIM(Raw_Data!$C890)))</f>
        <v>New York</v>
      </c>
      <c r="E890" t="str">
        <f>IF(TRIM(Raw_Data!$D890)="IT","IT",PROPER(TRIM(CLEAN(Raw_Data!$D890))))</f>
        <v>Logistics</v>
      </c>
      <c r="F890" t="str">
        <f>IF(OR(UPPER(TRIM(Raw_Data!E890))="COO",
UPPER(TRIM(Raw_Data!E890))="HR",
UPPER(TRIM(Raw_Data!E890))="CEO",
UPPER(TRIM(Raw_Data!E890))="CFO",
UPPER(TRIM(Raw_Data!E890))="CMO"),
UPPER(TRIM(Raw_Data!E890)),
PROPER(TRIM(CLEAN(Raw_Data!E890))))</f>
        <v>Engineer</v>
      </c>
      <c r="G890" t="str">
        <f>SUBSTITUTE(PROPER(TRIM(CLEAN(Raw_Data!$F890)))," ","-")</f>
        <v>Full-Time</v>
      </c>
      <c r="H890" t="str">
        <f>PROPER(TRIM(CLEAN(Raw_Data!$G890)))</f>
        <v/>
      </c>
      <c r="I890" s="4" t="str">
        <f>TRIM(CLEAN(Raw_Data!H890))</f>
        <v>43662</v>
      </c>
      <c r="K890" t="str">
        <f>IF(Clean_Data!$I890="","Active","Exited")</f>
        <v>Exited</v>
      </c>
      <c r="L890">
        <f ca="1">IF(Clean_Data!$K890="","",DATEDIF(Clean_Data!$K890,TODAY(),"Y"))</f>
        <v>37</v>
      </c>
      <c r="M890">
        <f>IF(Raw_Data!$L890="","",VALUE(SUBSTITUTE(SUBSTITUTE(TRIM(Raw_Data!$L890),"$",""),"k","000")))</f>
        <v>58490</v>
      </c>
    </row>
    <row r="891" spans="1:13" x14ac:dyDescent="0.3">
      <c r="A891" t="str">
        <f>IF(Raw_Data!$A891="","E"&amp;TEXT(ROW()-1,"00000"),Raw_Data!$A891)</f>
        <v>E00890</v>
      </c>
      <c r="B891" t="s">
        <v>1298</v>
      </c>
      <c r="C891" t="str">
        <f>IF(OR(PROPER(TRIM(Raw_Data!$B891))="M",PROPER(TRIM(Raw_Data!$B891))="MALE"),"Male",
IF(OR(PROPER(TRIM(Raw_Data!$B891))="F",PROPER(TRIM(Raw_Data!$B891))="FEMALE"),"Female","Unknown"))</f>
        <v>Unknown</v>
      </c>
      <c r="D891" t="str">
        <f>IF(TRIM(CLEAN(Raw_Data!$C891))="", "Unknown", PROPER(TRIM(Raw_Data!$C891)))</f>
        <v>Seattle</v>
      </c>
      <c r="E891" t="str">
        <f>IF(TRIM(Raw_Data!$D891)="IT","IT",PROPER(TRIM(CLEAN(Raw_Data!$D891))))</f>
        <v>IT</v>
      </c>
      <c r="F891" t="str">
        <f>IF(OR(UPPER(TRIM(Raw_Data!E891))="COO",
UPPER(TRIM(Raw_Data!E891))="HR",
UPPER(TRIM(Raw_Data!E891))="CEO",
UPPER(TRIM(Raw_Data!E891))="CFO",
UPPER(TRIM(Raw_Data!E891))="CMO"),
UPPER(TRIM(Raw_Data!E891)),
PROPER(TRIM(CLEAN(Raw_Data!E891))))</f>
        <v>Marketing Manager</v>
      </c>
      <c r="G891" t="str">
        <f>SUBSTITUTE(PROPER(TRIM(CLEAN(Raw_Data!$F891)))," ","-")</f>
        <v>Full-Time</v>
      </c>
      <c r="H891" t="str">
        <f>PROPER(TRIM(CLEAN(Raw_Data!$G891)))</f>
        <v>Online Portal</v>
      </c>
      <c r="I891" s="4" t="str">
        <f>TRIM(CLEAN(Raw_Data!H891))</f>
        <v>42630</v>
      </c>
      <c r="K891" t="str">
        <f>IF(Clean_Data!$I891="","Active","Exited")</f>
        <v>Active</v>
      </c>
      <c r="L891">
        <f ca="1">IF(Clean_Data!$K891="","",DATEDIF(Clean_Data!$K891,TODAY(),"Y"))</f>
        <v>59</v>
      </c>
      <c r="M891">
        <f>IF(Raw_Data!$L891="","",VALUE(SUBSTITUTE(SUBSTITUTE(TRIM(Raw_Data!$L891),"$",""),"k","000")))</f>
        <v>114000</v>
      </c>
    </row>
    <row r="892" spans="1:13" x14ac:dyDescent="0.3">
      <c r="A892" t="str">
        <f>IF(Raw_Data!$A892="","E"&amp;TEXT(ROW()-1,"00000"),Raw_Data!$A892)</f>
        <v>E00891</v>
      </c>
      <c r="B892" t="s">
        <v>1299</v>
      </c>
      <c r="C892" t="str">
        <f>IF(OR(PROPER(TRIM(Raw_Data!$B892))="M",PROPER(TRIM(Raw_Data!$B892))="MALE"),"Male",
IF(OR(PROPER(TRIM(Raw_Data!$B892))="F",PROPER(TRIM(Raw_Data!$B892))="FEMALE"),"Female","Unknown"))</f>
        <v>Male</v>
      </c>
      <c r="D892" t="str">
        <f>IF(TRIM(CLEAN(Raw_Data!$C892))="", "Unknown", PROPER(TRIM(Raw_Data!$C892)))</f>
        <v>Austin</v>
      </c>
      <c r="E892" t="str">
        <f>IF(TRIM(Raw_Data!$D892)="IT","IT",PROPER(TRIM(CLEAN(Raw_Data!$D892))))</f>
        <v>Marketing</v>
      </c>
      <c r="F892" t="str">
        <f>IF(OR(UPPER(TRIM(Raw_Data!E892))="COO",
UPPER(TRIM(Raw_Data!E892))="HR",
UPPER(TRIM(Raw_Data!E892))="CEO",
UPPER(TRIM(Raw_Data!E892))="CFO",
UPPER(TRIM(Raw_Data!E892))="CMO"),
UPPER(TRIM(Raw_Data!E892)),
PROPER(TRIM(CLEAN(Raw_Data!E892))))</f>
        <v>Analyst</v>
      </c>
      <c r="G892" t="str">
        <f>SUBSTITUTE(PROPER(TRIM(CLEAN(Raw_Data!$F892)))," ","-")</f>
        <v/>
      </c>
      <c r="H892" t="str">
        <f>PROPER(TRIM(CLEAN(Raw_Data!$G892)))</f>
        <v>Online Portal</v>
      </c>
      <c r="I892" s="4" t="str">
        <f>TRIM(CLEAN(Raw_Data!H892))</f>
        <v>43543</v>
      </c>
      <c r="K892" t="str">
        <f>IF(Clean_Data!$I892="","Active","Exited")</f>
        <v>Active</v>
      </c>
      <c r="L892">
        <f ca="1">IF(Clean_Data!$K892="","",DATEDIF(Clean_Data!$K892,TODAY(),"Y"))</f>
        <v>26</v>
      </c>
      <c r="M892">
        <f>IF(Raw_Data!$L892="","",VALUE(SUBSTITUTE(SUBSTITUTE(TRIM(Raw_Data!$L892),"$",""),"k","000")))</f>
        <v>106900</v>
      </c>
    </row>
    <row r="893" spans="1:13" x14ac:dyDescent="0.3">
      <c r="A893" t="str">
        <f>IF(Raw_Data!$A893="","E"&amp;TEXT(ROW()-1,"00000"),Raw_Data!$A893)</f>
        <v>E00892</v>
      </c>
      <c r="B893" t="s">
        <v>1300</v>
      </c>
      <c r="C893" t="str">
        <f>IF(OR(PROPER(TRIM(Raw_Data!$B893))="M",PROPER(TRIM(Raw_Data!$B893))="MALE"),"Male",
IF(OR(PROPER(TRIM(Raw_Data!$B893))="F",PROPER(TRIM(Raw_Data!$B893))="FEMALE"),"Female","Unknown"))</f>
        <v>Male</v>
      </c>
      <c r="D893" t="str">
        <f>IF(TRIM(CLEAN(Raw_Data!$C893))="", "Unknown", PROPER(TRIM(Raw_Data!$C893)))</f>
        <v>Austin</v>
      </c>
      <c r="E893" t="str">
        <f>IF(TRIM(Raw_Data!$D893)="IT","IT",PROPER(TRIM(CLEAN(Raw_Data!$D893))))</f>
        <v>Research</v>
      </c>
      <c r="F893" t="s">
        <v>6134</v>
      </c>
      <c r="G893" t="str">
        <f>SUBSTITUTE(PROPER(TRIM(CLEAN(Raw_Data!$F893)))," ","-")</f>
        <v/>
      </c>
      <c r="H893" t="str">
        <f>PROPER(TRIM(CLEAN(Raw_Data!$G893)))</f>
        <v>Career Fairs</v>
      </c>
      <c r="I893" s="4" t="str">
        <f>TRIM(CLEAN(Raw_Data!H893))</f>
        <v>42466</v>
      </c>
      <c r="K893" t="str">
        <f>IF(Clean_Data!$I893="","Active","Exited")</f>
        <v>Active</v>
      </c>
      <c r="L893">
        <f ca="1">IF(Clean_Data!$K893="","",DATEDIF(Clean_Data!$K893,TODAY(),"Y"))</f>
        <v>51</v>
      </c>
      <c r="M893">
        <f>IF(Raw_Data!$L893="","",VALUE(SUBSTITUTE(SUBSTITUTE(TRIM(Raw_Data!$L893),"$",""),"k","000")))</f>
        <v>90921</v>
      </c>
    </row>
    <row r="894" spans="1:13" x14ac:dyDescent="0.3">
      <c r="A894" t="str">
        <f>IF(Raw_Data!$A894="","E"&amp;TEXT(ROW()-1,"00000"),Raw_Data!$A894)</f>
        <v>E00893</v>
      </c>
      <c r="B894" t="s">
        <v>1302</v>
      </c>
      <c r="C894" t="str">
        <f>IF(OR(PROPER(TRIM(Raw_Data!$B894))="M",PROPER(TRIM(Raw_Data!$B894))="MALE"),"Male",
IF(OR(PROPER(TRIM(Raw_Data!$B894))="F",PROPER(TRIM(Raw_Data!$B894))="FEMALE"),"Female","Unknown"))</f>
        <v>Unknown</v>
      </c>
      <c r="D894" t="str">
        <f>IF(TRIM(CLEAN(Raw_Data!$C894))="", "Unknown", PROPER(TRIM(Raw_Data!$C894)))</f>
        <v>Miami</v>
      </c>
      <c r="E894" t="str">
        <f>IF(TRIM(Raw_Data!$D894)="IT","IT",PROPER(TRIM(CLEAN(Raw_Data!$D894))))</f>
        <v>Logistics</v>
      </c>
      <c r="F894" t="str">
        <f>IF(OR(UPPER(TRIM(Raw_Data!E894))="COO",
UPPER(TRIM(Raw_Data!E894))="HR",
UPPER(TRIM(Raw_Data!E894))="CEO",
UPPER(TRIM(Raw_Data!E894))="CFO",
UPPER(TRIM(Raw_Data!E894))="CMO"),
UPPER(TRIM(Raw_Data!E894)),
PROPER(TRIM(CLEAN(Raw_Data!E894))))</f>
        <v>Marketing Manager</v>
      </c>
      <c r="G894" t="str">
        <f>SUBSTITUTE(PROPER(TRIM(CLEAN(Raw_Data!$F894)))," ","-")</f>
        <v>Full-Time</v>
      </c>
      <c r="H894" t="str">
        <f>PROPER(TRIM(CLEAN(Raw_Data!$G894)))</f>
        <v/>
      </c>
      <c r="I894" s="4" t="str">
        <f>TRIM(CLEAN(Raw_Data!H894))</f>
        <v>41485</v>
      </c>
      <c r="K894" t="str">
        <f>IF(Clean_Data!$I894="","Active","Exited")</f>
        <v>Active</v>
      </c>
      <c r="L894">
        <f ca="1">IF(Clean_Data!$K894="","",DATEDIF(Clean_Data!$K894,TODAY(),"Y"))</f>
        <v>21</v>
      </c>
      <c r="M894" t="str">
        <f>IF(Raw_Data!$L894="","",VALUE(SUBSTITUTE(SUBSTITUTE(TRIM(Raw_Data!$L894),"$",""),"k","000")))</f>
        <v/>
      </c>
    </row>
    <row r="895" spans="1:13" x14ac:dyDescent="0.3">
      <c r="A895" t="str">
        <f>IF(Raw_Data!$A895="","E"&amp;TEXT(ROW()-1,"00000"),Raw_Data!$A895)</f>
        <v>E00894</v>
      </c>
      <c r="B895" t="s">
        <v>1303</v>
      </c>
      <c r="C895" t="str">
        <f>IF(OR(PROPER(TRIM(Raw_Data!$B895))="M",PROPER(TRIM(Raw_Data!$B895))="MALE"),"Male",
IF(OR(PROPER(TRIM(Raw_Data!$B895))="F",PROPER(TRIM(Raw_Data!$B895))="FEMALE"),"Female","Unknown"))</f>
        <v>Male</v>
      </c>
      <c r="D895" t="str">
        <f>IF(TRIM(CLEAN(Raw_Data!$C895))="", "Unknown", PROPER(TRIM(Raw_Data!$C895)))</f>
        <v>Miami</v>
      </c>
      <c r="E895" t="str">
        <f>IF(TRIM(Raw_Data!$D895)="IT","IT",PROPER(TRIM(CLEAN(Raw_Data!$D895))))</f>
        <v>Research</v>
      </c>
      <c r="F895" t="str">
        <f>IF(OR(UPPER(TRIM(Raw_Data!E895))="COO",
UPPER(TRIM(Raw_Data!E895))="HR",
UPPER(TRIM(Raw_Data!E895))="CEO",
UPPER(TRIM(Raw_Data!E895))="CFO",
UPPER(TRIM(Raw_Data!E895))="CMO"),
UPPER(TRIM(Raw_Data!E895)),
PROPER(TRIM(CLEAN(Raw_Data!E895))))</f>
        <v>Developer</v>
      </c>
      <c r="G895" t="str">
        <f>SUBSTITUTE(PROPER(TRIM(CLEAN(Raw_Data!$F895)))," ","-")</f>
        <v>Part-Time</v>
      </c>
      <c r="H895" t="str">
        <f>PROPER(TRIM(CLEAN(Raw_Data!$G895)))</f>
        <v>Online Portal</v>
      </c>
      <c r="I895" s="4" t="str">
        <f>TRIM(CLEAN(Raw_Data!H895))</f>
        <v>43692</v>
      </c>
      <c r="K895" t="str">
        <f>IF(Clean_Data!$I895="","Active","Exited")</f>
        <v>Active</v>
      </c>
      <c r="L895">
        <f ca="1">IF(Clean_Data!$K895="","",DATEDIF(Clean_Data!$K895,TODAY(),"Y"))</f>
        <v>21</v>
      </c>
      <c r="M895">
        <f>IF(Raw_Data!$L895="","",VALUE(SUBSTITUTE(SUBSTITUTE(TRIM(Raw_Data!$L895),"$",""),"k","000")))</f>
        <v>60000</v>
      </c>
    </row>
    <row r="896" spans="1:13" x14ac:dyDescent="0.3">
      <c r="A896" t="str">
        <f>IF(Raw_Data!$A896="","E"&amp;TEXT(ROW()-1,"00000"),Raw_Data!$A896)</f>
        <v>E00895</v>
      </c>
      <c r="B896" t="s">
        <v>1304</v>
      </c>
      <c r="C896" t="str">
        <f>IF(OR(PROPER(TRIM(Raw_Data!$B896))="M",PROPER(TRIM(Raw_Data!$B896))="MALE"),"Male",
IF(OR(PROPER(TRIM(Raw_Data!$B896))="F",PROPER(TRIM(Raw_Data!$B896))="FEMALE"),"Female","Unknown"))</f>
        <v>Female</v>
      </c>
      <c r="D896" t="str">
        <f>IF(TRIM(CLEAN(Raw_Data!$C896))="", "Unknown", PROPER(TRIM(Raw_Data!$C896)))</f>
        <v>Denver</v>
      </c>
      <c r="E896" t="str">
        <f>IF(TRIM(Raw_Data!$D896)="IT","IT",PROPER(TRIM(CLEAN(Raw_Data!$D896))))</f>
        <v>Accounting And Finance</v>
      </c>
      <c r="F896" t="str">
        <f>IF(OR(UPPER(TRIM(Raw_Data!E896))="COO",
UPPER(TRIM(Raw_Data!E896))="HR",
UPPER(TRIM(Raw_Data!E896))="CEO",
UPPER(TRIM(Raw_Data!E896))="CFO",
UPPER(TRIM(Raw_Data!E896))="CMO"),
UPPER(TRIM(Raw_Data!E896)),
PROPER(TRIM(CLEAN(Raw_Data!E896))))</f>
        <v>Marketing Manager</v>
      </c>
      <c r="G896" t="str">
        <f>SUBSTITUTE(PROPER(TRIM(CLEAN(Raw_Data!$F896)))," ","-")</f>
        <v>Full-Time</v>
      </c>
      <c r="H896" t="str">
        <f>PROPER(TRIM(CLEAN(Raw_Data!$G896)))</f>
        <v>Career Fairs</v>
      </c>
      <c r="I896" s="4" t="str">
        <f>TRIM(CLEAN(Raw_Data!H896))</f>
        <v>39890</v>
      </c>
      <c r="K896" t="str">
        <f>IF(Clean_Data!$I896="","Active","Exited")</f>
        <v>Exited</v>
      </c>
      <c r="L896">
        <f ca="1">IF(Clean_Data!$K896="","",DATEDIF(Clean_Data!$K896,TODAY(),"Y"))</f>
        <v>53</v>
      </c>
      <c r="M896">
        <f>IF(Raw_Data!$L896="","",VALUE(SUBSTITUTE(SUBSTITUTE(TRIM(Raw_Data!$L896),"$",""),"k","000")))</f>
        <v>107729</v>
      </c>
    </row>
    <row r="897" spans="1:13" x14ac:dyDescent="0.3">
      <c r="A897" t="str">
        <f>IF(Raw_Data!$A897="","E"&amp;TEXT(ROW()-1,"00000"),Raw_Data!$A897)</f>
        <v>E00896</v>
      </c>
      <c r="B897" t="s">
        <v>1305</v>
      </c>
      <c r="C897" t="str">
        <f>IF(OR(PROPER(TRIM(Raw_Data!$B897))="M",PROPER(TRIM(Raw_Data!$B897))="MALE"),"Male",
IF(OR(PROPER(TRIM(Raw_Data!$B897))="F",PROPER(TRIM(Raw_Data!$B897))="FEMALE"),"Female","Unknown"))</f>
        <v>Male</v>
      </c>
      <c r="D897" t="str">
        <f>IF(TRIM(CLEAN(Raw_Data!$C897))="", "Unknown", PROPER(TRIM(Raw_Data!$C897)))</f>
        <v>Seattle</v>
      </c>
      <c r="E897" t="str">
        <f>IF(TRIM(Raw_Data!$D897)="IT","IT",PROPER(TRIM(CLEAN(Raw_Data!$D897))))</f>
        <v>Human Resources</v>
      </c>
      <c r="F897" t="str">
        <f>IF(OR(UPPER(TRIM(Raw_Data!E897))="COO",
UPPER(TRIM(Raw_Data!E897))="HR",
UPPER(TRIM(Raw_Data!E897))="CEO",
UPPER(TRIM(Raw_Data!E897))="CFO",
UPPER(TRIM(Raw_Data!E897))="CMO"),
UPPER(TRIM(Raw_Data!E897)),
PROPER(TRIM(CLEAN(Raw_Data!E897))))</f>
        <v>CFO</v>
      </c>
      <c r="G897" t="str">
        <f>SUBSTITUTE(PROPER(TRIM(CLEAN(Raw_Data!$F897)))," ","-")</f>
        <v>Hourly-Rate</v>
      </c>
      <c r="H897" t="str">
        <f>PROPER(TRIM(CLEAN(Raw_Data!$G897)))</f>
        <v>Internal Referral</v>
      </c>
      <c r="I897" s="4" t="str">
        <f>TRIM(CLEAN(Raw_Data!H897))</f>
        <v>N/A</v>
      </c>
      <c r="K897" t="str">
        <f>IF(Clean_Data!$I897="","Active","Exited")</f>
        <v>Exited</v>
      </c>
      <c r="L897">
        <f ca="1">IF(Clean_Data!$K897="","",DATEDIF(Clean_Data!$K897,TODAY(),"Y"))</f>
        <v>24</v>
      </c>
      <c r="M897">
        <f>IF(Raw_Data!$L897="","",VALUE(SUBSTITUTE(SUBSTITUTE(TRIM(Raw_Data!$L897),"$",""),"k","000")))</f>
        <v>57833</v>
      </c>
    </row>
    <row r="898" spans="1:13" x14ac:dyDescent="0.3">
      <c r="A898" t="str">
        <f>IF(Raw_Data!$A898="","E"&amp;TEXT(ROW()-1,"00000"),Raw_Data!$A898)</f>
        <v>E00897</v>
      </c>
      <c r="B898" t="s">
        <v>1306</v>
      </c>
      <c r="C898" t="str">
        <f>IF(OR(PROPER(TRIM(Raw_Data!$B898))="M",PROPER(TRIM(Raw_Data!$B898))="MALE"),"Male",
IF(OR(PROPER(TRIM(Raw_Data!$B898))="F",PROPER(TRIM(Raw_Data!$B898))="FEMALE"),"Female","Unknown"))</f>
        <v>Female</v>
      </c>
      <c r="D898" t="str">
        <f>IF(TRIM(CLEAN(Raw_Data!$C898))="", "Unknown", PROPER(TRIM(Raw_Data!$C898)))</f>
        <v>San Diego</v>
      </c>
      <c r="E898" t="str">
        <f>IF(TRIM(Raw_Data!$D898)="IT","IT",PROPER(TRIM(CLEAN(Raw_Data!$D898))))</f>
        <v>Marketing</v>
      </c>
      <c r="F898" t="str">
        <f>IF(OR(UPPER(TRIM(Raw_Data!E898))="COO",
UPPER(TRIM(Raw_Data!E898))="HR",
UPPER(TRIM(Raw_Data!E898))="CEO",
UPPER(TRIM(Raw_Data!E898))="CFO",
UPPER(TRIM(Raw_Data!E898))="CMO"),
UPPER(TRIM(Raw_Data!E898)),
PROPER(TRIM(CLEAN(Raw_Data!E898))))</f>
        <v>Developer</v>
      </c>
      <c r="G898" t="str">
        <f>SUBSTITUTE(PROPER(TRIM(CLEAN(Raw_Data!$F898)))," ","-")</f>
        <v>Part-Time</v>
      </c>
      <c r="H898" t="str">
        <f>PROPER(TRIM(CLEAN(Raw_Data!$G898)))</f>
        <v>Recruiting Agency</v>
      </c>
      <c r="I898" s="4" t="str">
        <f>TRIM(CLEAN(Raw_Data!H898))</f>
        <v>41327</v>
      </c>
      <c r="K898" t="str">
        <f>IF(Clean_Data!$I898="","Active","Exited")</f>
        <v>Exited</v>
      </c>
      <c r="L898">
        <f ca="1">IF(Clean_Data!$K898="","",DATEDIF(Clean_Data!$K898,TODAY(),"Y"))</f>
        <v>20</v>
      </c>
      <c r="M898">
        <f>IF(Raw_Data!$L898="","",VALUE(SUBSTITUTE(SUBSTITUTE(TRIM(Raw_Data!$L898),"$",""),"k","000")))</f>
        <v>81856</v>
      </c>
    </row>
    <row r="899" spans="1:13" x14ac:dyDescent="0.3">
      <c r="A899" t="str">
        <f>IF(Raw_Data!$A899="","E"&amp;TEXT(ROW()-1,"00000"),Raw_Data!$A899)</f>
        <v>E00898</v>
      </c>
      <c r="B899" t="s">
        <v>1307</v>
      </c>
      <c r="C899" t="str">
        <f>IF(OR(PROPER(TRIM(Raw_Data!$B899))="M",PROPER(TRIM(Raw_Data!$B899))="MALE"),"Male",
IF(OR(PROPER(TRIM(Raw_Data!$B899))="F",PROPER(TRIM(Raw_Data!$B899))="FEMALE"),"Female","Unknown"))</f>
        <v>Unknown</v>
      </c>
      <c r="D899" t="str">
        <f>IF(TRIM(CLEAN(Raw_Data!$C899))="", "Unknown", PROPER(TRIM(Raw_Data!$C899)))</f>
        <v>Unknown</v>
      </c>
      <c r="E899" t="str">
        <f>IF(TRIM(Raw_Data!$D899)="IT","IT",PROPER(TRIM(CLEAN(Raw_Data!$D899))))</f>
        <v>IT</v>
      </c>
      <c r="F899" t="str">
        <f>IF(OR(UPPER(TRIM(Raw_Data!E899))="COO",
UPPER(TRIM(Raw_Data!E899))="HR",
UPPER(TRIM(Raw_Data!E899))="CEO",
UPPER(TRIM(Raw_Data!E899))="CFO",
UPPER(TRIM(Raw_Data!E899))="CMO"),
UPPER(TRIM(Raw_Data!E899)),
PROPER(TRIM(CLEAN(Raw_Data!E899))))</f>
        <v>Designer</v>
      </c>
      <c r="G899" t="str">
        <f>SUBSTITUTE(PROPER(TRIM(CLEAN(Raw_Data!$F899)))," ","-")</f>
        <v>Full-Time</v>
      </c>
      <c r="H899" t="str">
        <f>PROPER(TRIM(CLEAN(Raw_Data!$G899)))</f>
        <v/>
      </c>
      <c r="I899" s="4" t="str">
        <f>TRIM(CLEAN(Raw_Data!H899))</f>
        <v>41881</v>
      </c>
      <c r="K899" t="str">
        <f>IF(Clean_Data!$I899="","Active","Exited")</f>
        <v>Active</v>
      </c>
      <c r="L899">
        <f ca="1">IF(Clean_Data!$K899="","",DATEDIF(Clean_Data!$K899,TODAY(),"Y"))</f>
        <v>61</v>
      </c>
      <c r="M899" t="str">
        <f>IF(Raw_Data!$L899="","",VALUE(SUBSTITUTE(SUBSTITUTE(TRIM(Raw_Data!$L899),"$",""),"k","000")))</f>
        <v/>
      </c>
    </row>
    <row r="900" spans="1:13" x14ac:dyDescent="0.3">
      <c r="A900" t="str">
        <f>IF(Raw_Data!$A900="","E"&amp;TEXT(ROW()-1,"00000"),Raw_Data!$A900)</f>
        <v>E00899</v>
      </c>
      <c r="B900" t="s">
        <v>1308</v>
      </c>
      <c r="C900" t="str">
        <f>IF(OR(PROPER(TRIM(Raw_Data!$B900))="M",PROPER(TRIM(Raw_Data!$B900))="MALE"),"Male",
IF(OR(PROPER(TRIM(Raw_Data!$B900))="F",PROPER(TRIM(Raw_Data!$B900))="FEMALE"),"Female","Unknown"))</f>
        <v>Female</v>
      </c>
      <c r="D900" t="str">
        <f>IF(TRIM(CLEAN(Raw_Data!$C900))="", "Unknown", PROPER(TRIM(Raw_Data!$C900)))</f>
        <v>New York</v>
      </c>
      <c r="E900" t="str">
        <f>IF(TRIM(Raw_Data!$D900)="IT","IT",PROPER(TRIM(CLEAN(Raw_Data!$D900))))</f>
        <v/>
      </c>
      <c r="F900" t="str">
        <f>IF(OR(UPPER(TRIM(Raw_Data!E900))="COO",
UPPER(TRIM(Raw_Data!E900))="HR",
UPPER(TRIM(Raw_Data!E900))="CEO",
UPPER(TRIM(Raw_Data!E900))="CFO",
UPPER(TRIM(Raw_Data!E900))="CMO"),
UPPER(TRIM(Raw_Data!E900)),
PROPER(TRIM(CLEAN(Raw_Data!E900))))</f>
        <v>Developer</v>
      </c>
      <c r="G900" t="str">
        <f>SUBSTITUTE(PROPER(TRIM(CLEAN(Raw_Data!$F900)))," ","-")</f>
        <v/>
      </c>
      <c r="H900" t="str">
        <f>PROPER(TRIM(CLEAN(Raw_Data!$G900)))</f>
        <v/>
      </c>
      <c r="I900" s="4" t="str">
        <f>TRIM(CLEAN(Raw_Data!H900))</f>
        <v>42718</v>
      </c>
      <c r="K900" t="str">
        <f>IF(Clean_Data!$I900="","Active","Exited")</f>
        <v>Active</v>
      </c>
      <c r="L900">
        <f ca="1">IF(Clean_Data!$K900="","",DATEDIF(Clean_Data!$K900,TODAY(),"Y"))</f>
        <v>38</v>
      </c>
      <c r="M900" t="str">
        <f>IF(Raw_Data!$L900="","",VALUE(SUBSTITUTE(SUBSTITUTE(TRIM(Raw_Data!$L900),"$",""),"k","000")))</f>
        <v/>
      </c>
    </row>
    <row r="901" spans="1:13" x14ac:dyDescent="0.3">
      <c r="A901" t="str">
        <f>IF(Raw_Data!$A901="","E"&amp;TEXT(ROW()-1,"00000"),Raw_Data!$A901)</f>
        <v>E00900</v>
      </c>
      <c r="B901" t="s">
        <v>1309</v>
      </c>
      <c r="C901" t="str">
        <f>IF(OR(PROPER(TRIM(Raw_Data!$B901))="M",PROPER(TRIM(Raw_Data!$B901))="MALE"),"Male",
IF(OR(PROPER(TRIM(Raw_Data!$B901))="F",PROPER(TRIM(Raw_Data!$B901))="FEMALE"),"Female","Unknown"))</f>
        <v>Unknown</v>
      </c>
      <c r="D901" t="str">
        <f>IF(TRIM(CLEAN(Raw_Data!$C901))="", "Unknown", PROPER(TRIM(Raw_Data!$C901)))</f>
        <v>San Diego</v>
      </c>
      <c r="E901" t="str">
        <f>IF(TRIM(Raw_Data!$D901)="IT","IT",PROPER(TRIM(CLEAN(Raw_Data!$D901))))</f>
        <v>Production</v>
      </c>
      <c r="F901" t="str">
        <f>IF(OR(UPPER(TRIM(Raw_Data!E901))="COO",
UPPER(TRIM(Raw_Data!E901))="HR",
UPPER(TRIM(Raw_Data!E901))="CEO",
UPPER(TRIM(Raw_Data!E901))="CFO",
UPPER(TRIM(Raw_Data!E901))="CMO"),
UPPER(TRIM(Raw_Data!E901)),
PROPER(TRIM(CLEAN(Raw_Data!E901))))</f>
        <v>CFO</v>
      </c>
      <c r="G901" t="str">
        <f>SUBSTITUTE(PROPER(TRIM(CLEAN(Raw_Data!$F901)))," ","-")</f>
        <v/>
      </c>
      <c r="H901" t="str">
        <f>PROPER(TRIM(CLEAN(Raw_Data!$G901)))</f>
        <v>Internal Referral</v>
      </c>
      <c r="I901" s="4" t="str">
        <f>TRIM(CLEAN(Raw_Data!H901))</f>
        <v>43248</v>
      </c>
      <c r="K901" t="str">
        <f>IF(Clean_Data!$I901="","Active","Exited")</f>
        <v>Active</v>
      </c>
      <c r="L901">
        <f ca="1">IF(Clean_Data!$K901="","",DATEDIF(Clean_Data!$K901,TODAY(),"Y"))</f>
        <v>23</v>
      </c>
      <c r="M901" t="str">
        <f>IF(Raw_Data!$L901="","",VALUE(SUBSTITUTE(SUBSTITUTE(TRIM(Raw_Data!$L901),"$",""),"k","000")))</f>
        <v/>
      </c>
    </row>
    <row r="902" spans="1:13" x14ac:dyDescent="0.3">
      <c r="A902" t="str">
        <f>IF(Raw_Data!$A902="","E"&amp;TEXT(ROW()-1,"00000"),Raw_Data!$A902)</f>
        <v>E00901</v>
      </c>
      <c r="B902" t="s">
        <v>1311</v>
      </c>
      <c r="C902" t="str">
        <f>IF(OR(PROPER(TRIM(Raw_Data!$B902))="M",PROPER(TRIM(Raw_Data!$B902))="MALE"),"Male",
IF(OR(PROPER(TRIM(Raw_Data!$B902))="F",PROPER(TRIM(Raw_Data!$B902))="FEMALE"),"Female","Unknown"))</f>
        <v>Unknown</v>
      </c>
      <c r="D902" t="str">
        <f>IF(TRIM(CLEAN(Raw_Data!$C902))="", "Unknown", PROPER(TRIM(Raw_Data!$C902)))</f>
        <v>Seattle</v>
      </c>
      <c r="E902" t="str">
        <f>IF(TRIM(Raw_Data!$D902)="IT","IT",PROPER(TRIM(CLEAN(Raw_Data!$D902))))</f>
        <v>Human Resources</v>
      </c>
      <c r="F902" t="str">
        <f>IF(OR(UPPER(TRIM(Raw_Data!E902))="COO",
UPPER(TRIM(Raw_Data!E902))="HR",
UPPER(TRIM(Raw_Data!E902))="CEO",
UPPER(TRIM(Raw_Data!E902))="CFO",
UPPER(TRIM(Raw_Data!E902))="CMO"),
UPPER(TRIM(Raw_Data!E902)),
PROPER(TRIM(CLEAN(Raw_Data!E902))))</f>
        <v>Copywriter</v>
      </c>
      <c r="G902" t="str">
        <f>SUBSTITUTE(PROPER(TRIM(CLEAN(Raw_Data!$F902)))," ","-")</f>
        <v>Full-Time</v>
      </c>
      <c r="H902" t="str">
        <f>PROPER(TRIM(CLEAN(Raw_Data!$G902)))</f>
        <v/>
      </c>
      <c r="I902" s="4" t="str">
        <f>TRIM(CLEAN(Raw_Data!H902))</f>
        <v>41530</v>
      </c>
      <c r="K902" t="str">
        <f>IF(Clean_Data!$I902="","Active","Exited")</f>
        <v>Exited</v>
      </c>
      <c r="L902">
        <f ca="1">IF(Clean_Data!$K902="","",DATEDIF(Clean_Data!$K902,TODAY(),"Y"))</f>
        <v>25</v>
      </c>
      <c r="M902" t="str">
        <f>IF(Raw_Data!$L902="","",VALUE(SUBSTITUTE(SUBSTITUTE(TRIM(Raw_Data!$L902),"$",""),"k","000")))</f>
        <v/>
      </c>
    </row>
    <row r="903" spans="1:13" x14ac:dyDescent="0.3">
      <c r="A903" t="str">
        <f>IF(Raw_Data!$A903="","E"&amp;TEXT(ROW()-1,"00000"),Raw_Data!$A903)</f>
        <v>E00902</v>
      </c>
      <c r="B903" t="s">
        <v>1312</v>
      </c>
      <c r="C903" t="str">
        <f>IF(OR(PROPER(TRIM(Raw_Data!$B903))="M",PROPER(TRIM(Raw_Data!$B903))="MALE"),"Male",
IF(OR(PROPER(TRIM(Raw_Data!$B903))="F",PROPER(TRIM(Raw_Data!$B903))="FEMALE"),"Female","Unknown"))</f>
        <v>Female</v>
      </c>
      <c r="D903" t="str">
        <f>IF(TRIM(CLEAN(Raw_Data!$C903))="", "Unknown", PROPER(TRIM(Raw_Data!$C903)))</f>
        <v>Unknown</v>
      </c>
      <c r="E903" t="str">
        <f>IF(TRIM(Raw_Data!$D903)="IT","IT",PROPER(TRIM(CLEAN(Raw_Data!$D903))))</f>
        <v>Research</v>
      </c>
      <c r="F903" t="str">
        <f>IF(OR(UPPER(TRIM(Raw_Data!E903))="COO",
UPPER(TRIM(Raw_Data!E903))="HR",
UPPER(TRIM(Raw_Data!E903))="CEO",
UPPER(TRIM(Raw_Data!E903))="CFO",
UPPER(TRIM(Raw_Data!E903))="CMO"),
UPPER(TRIM(Raw_Data!E903)),
PROPER(TRIM(CLEAN(Raw_Data!E903))))</f>
        <v>Developer</v>
      </c>
      <c r="G903" t="str">
        <f>SUBSTITUTE(PROPER(TRIM(CLEAN(Raw_Data!$F903)))," ","-")</f>
        <v>Full-Time</v>
      </c>
      <c r="H903" t="str">
        <f>PROPER(TRIM(CLEAN(Raw_Data!$G903)))</f>
        <v>Job Boards</v>
      </c>
      <c r="I903" s="4" t="str">
        <f>TRIM(CLEAN(Raw_Data!H903))</f>
        <v>42766</v>
      </c>
      <c r="K903" t="str">
        <f>IF(Clean_Data!$I903="","Active","Exited")</f>
        <v>Active</v>
      </c>
      <c r="L903">
        <f ca="1">IF(Clean_Data!$K903="","",DATEDIF(Clean_Data!$K903,TODAY(),"Y"))</f>
        <v>26</v>
      </c>
      <c r="M903" t="str">
        <f>IF(Raw_Data!$L903="","",VALUE(SUBSTITUTE(SUBSTITUTE(TRIM(Raw_Data!$L903),"$",""),"k","000")))</f>
        <v/>
      </c>
    </row>
    <row r="904" spans="1:13" x14ac:dyDescent="0.3">
      <c r="A904" t="str">
        <f>IF(Raw_Data!$A904="","E"&amp;TEXT(ROW()-1,"00000"),Raw_Data!$A904)</f>
        <v>E00903</v>
      </c>
      <c r="B904" t="s">
        <v>1314</v>
      </c>
      <c r="C904" t="str">
        <f>IF(OR(PROPER(TRIM(Raw_Data!$B904))="M",PROPER(TRIM(Raw_Data!$B904))="MALE"),"Male",
IF(OR(PROPER(TRIM(Raw_Data!$B904))="F",PROPER(TRIM(Raw_Data!$B904))="FEMALE"),"Female","Unknown"))</f>
        <v>Female</v>
      </c>
      <c r="D904" t="str">
        <f>IF(TRIM(CLEAN(Raw_Data!$C904))="", "Unknown", PROPER(TRIM(Raw_Data!$C904)))</f>
        <v>New York</v>
      </c>
      <c r="E904" t="str">
        <f>IF(TRIM(Raw_Data!$D904)="IT","IT",PROPER(TRIM(CLEAN(Raw_Data!$D904))))</f>
        <v/>
      </c>
      <c r="F904" t="str">
        <f>IF(OR(UPPER(TRIM(Raw_Data!E904))="COO",
UPPER(TRIM(Raw_Data!E904))="HR",
UPPER(TRIM(Raw_Data!E904))="CEO",
UPPER(TRIM(Raw_Data!E904))="CFO",
UPPER(TRIM(Raw_Data!E904))="CMO"),
UPPER(TRIM(Raw_Data!E904)),
PROPER(TRIM(CLEAN(Raw_Data!E904))))</f>
        <v>Developer</v>
      </c>
      <c r="G904" t="str">
        <f>SUBSTITUTE(PROPER(TRIM(CLEAN(Raw_Data!$F904)))," ","-")</f>
        <v/>
      </c>
      <c r="H904" t="str">
        <f>PROPER(TRIM(CLEAN(Raw_Data!$G904)))</f>
        <v>Career Fairs</v>
      </c>
      <c r="I904" s="4" t="str">
        <f>TRIM(CLEAN(Raw_Data!H904))</f>
        <v>42453</v>
      </c>
      <c r="K904" t="str">
        <f>IF(Clean_Data!$I904="","Active","Exited")</f>
        <v>Exited</v>
      </c>
      <c r="L904">
        <f ca="1">IF(Clean_Data!$K904="","",DATEDIF(Clean_Data!$K904,TODAY(),"Y"))</f>
        <v>29</v>
      </c>
      <c r="M904">
        <f>IF(Raw_Data!$L904="","",VALUE(SUBSTITUTE(SUBSTITUTE(TRIM(Raw_Data!$L904),"$",""),"k","000")))</f>
        <v>107000</v>
      </c>
    </row>
    <row r="905" spans="1:13" x14ac:dyDescent="0.3">
      <c r="A905" t="str">
        <f>IF(Raw_Data!$A905="","E"&amp;TEXT(ROW()-1,"00000"),Raw_Data!$A905)</f>
        <v>E00904</v>
      </c>
      <c r="B905" t="s">
        <v>1315</v>
      </c>
      <c r="C905" t="str">
        <f>IF(OR(PROPER(TRIM(Raw_Data!$B905))="M",PROPER(TRIM(Raw_Data!$B905))="MALE"),"Male",
IF(OR(PROPER(TRIM(Raw_Data!$B905))="F",PROPER(TRIM(Raw_Data!$B905))="FEMALE"),"Female","Unknown"))</f>
        <v>Female</v>
      </c>
      <c r="D905" t="str">
        <f>IF(TRIM(CLEAN(Raw_Data!$C905))="", "Unknown", PROPER(TRIM(Raw_Data!$C905)))</f>
        <v>New York</v>
      </c>
      <c r="E905" t="str">
        <f>IF(TRIM(Raw_Data!$D905)="IT","IT",PROPER(TRIM(CLEAN(Raw_Data!$D905))))</f>
        <v>Logistics</v>
      </c>
      <c r="F905" t="str">
        <f>IF(OR(UPPER(TRIM(Raw_Data!E905))="COO",
UPPER(TRIM(Raw_Data!E905))="HR",
UPPER(TRIM(Raw_Data!E905))="CEO",
UPPER(TRIM(Raw_Data!E905))="CFO",
UPPER(TRIM(Raw_Data!E905))="CMO"),
UPPER(TRIM(Raw_Data!E905)),
PROPER(TRIM(CLEAN(Raw_Data!E905))))</f>
        <v>Designer</v>
      </c>
      <c r="G905" t="str">
        <f>SUBSTITUTE(PROPER(TRIM(CLEAN(Raw_Data!$F905)))," ","-")</f>
        <v/>
      </c>
      <c r="H905" t="str">
        <f>PROPER(TRIM(CLEAN(Raw_Data!$G905)))</f>
        <v/>
      </c>
      <c r="I905" s="4" t="str">
        <f>TRIM(CLEAN(Raw_Data!H905))</f>
        <v>41134</v>
      </c>
      <c r="K905" t="str">
        <f>IF(Clean_Data!$I905="","Active","Exited")</f>
        <v>Exited</v>
      </c>
      <c r="L905">
        <f ca="1">IF(Clean_Data!$K905="","",DATEDIF(Clean_Data!$K905,TODAY(),"Y"))</f>
        <v>28</v>
      </c>
      <c r="M905" t="str">
        <f>IF(Raw_Data!$L905="","",VALUE(SUBSTITUTE(SUBSTITUTE(TRIM(Raw_Data!$L905),"$",""),"k","000")))</f>
        <v/>
      </c>
    </row>
    <row r="906" spans="1:13" x14ac:dyDescent="0.3">
      <c r="A906" t="str">
        <f>IF(Raw_Data!$A906="","E"&amp;TEXT(ROW()-1,"00000"),Raw_Data!$A906)</f>
        <v>E00905</v>
      </c>
      <c r="B906" t="s">
        <v>1317</v>
      </c>
      <c r="C906" t="str">
        <f>IF(OR(PROPER(TRIM(Raw_Data!$B906))="M",PROPER(TRIM(Raw_Data!$B906))="MALE"),"Male",
IF(OR(PROPER(TRIM(Raw_Data!$B906))="F",PROPER(TRIM(Raw_Data!$B906))="FEMALE"),"Female","Unknown"))</f>
        <v>Male</v>
      </c>
      <c r="D906" t="str">
        <f>IF(TRIM(CLEAN(Raw_Data!$C906))="", "Unknown", PROPER(TRIM(Raw_Data!$C906)))</f>
        <v>Miami</v>
      </c>
      <c r="E906" t="str">
        <f>IF(TRIM(Raw_Data!$D906)="IT","IT",PROPER(TRIM(CLEAN(Raw_Data!$D906))))</f>
        <v>Marketing</v>
      </c>
      <c r="F906" s="2" t="str">
        <f>UPPER(LEFT(Raw_Data!E906,2))&amp;MID(PROPER(Raw_Data!E906),3,LEN(Raw_Data!E906))</f>
        <v>HR Manager</v>
      </c>
      <c r="G906" t="str">
        <f>SUBSTITUTE(PROPER(TRIM(CLEAN(Raw_Data!$F906)))," ","-")</f>
        <v>Full-Time</v>
      </c>
      <c r="H906" t="str">
        <f>PROPER(TRIM(CLEAN(Raw_Data!$G906)))</f>
        <v>Online Portal</v>
      </c>
      <c r="I906" s="4" t="str">
        <f>TRIM(CLEAN(Raw_Data!H906))</f>
        <v>41749</v>
      </c>
      <c r="K906" t="str">
        <f>IF(Clean_Data!$I906="","Active","Exited")</f>
        <v>Exited</v>
      </c>
      <c r="L906">
        <f ca="1">IF(Clean_Data!$K906="","",DATEDIF(Clean_Data!$K906,TODAY(),"Y"))</f>
        <v>24</v>
      </c>
      <c r="M906" t="str">
        <f>IF(Raw_Data!$L906="","",VALUE(SUBSTITUTE(SUBSTITUTE(TRIM(Raw_Data!$L906),"$",""),"k","000")))</f>
        <v/>
      </c>
    </row>
    <row r="907" spans="1:13" x14ac:dyDescent="0.3">
      <c r="A907" t="str">
        <f>IF(Raw_Data!$A907="","E"&amp;TEXT(ROW()-1,"00000"),Raw_Data!$A907)</f>
        <v>E00906</v>
      </c>
      <c r="B907" t="s">
        <v>1319</v>
      </c>
      <c r="C907" t="str">
        <f>IF(OR(PROPER(TRIM(Raw_Data!$B907))="M",PROPER(TRIM(Raw_Data!$B907))="MALE"),"Male",
IF(OR(PROPER(TRIM(Raw_Data!$B907))="F",PROPER(TRIM(Raw_Data!$B907))="FEMALE"),"Female","Unknown"))</f>
        <v>Male</v>
      </c>
      <c r="D907" t="str">
        <f>IF(TRIM(CLEAN(Raw_Data!$C907))="", "Unknown", PROPER(TRIM(Raw_Data!$C907)))</f>
        <v>Austin</v>
      </c>
      <c r="E907" t="str">
        <f>IF(TRIM(Raw_Data!$D907)="IT","IT",PROPER(TRIM(CLEAN(Raw_Data!$D907))))</f>
        <v>Human Resources</v>
      </c>
      <c r="F907" t="str">
        <f>IF(OR(UPPER(TRIM(Raw_Data!E907))="COO",
UPPER(TRIM(Raw_Data!E907))="HR",
UPPER(TRIM(Raw_Data!E907))="CEO",
UPPER(TRIM(Raw_Data!E907))="CFO",
UPPER(TRIM(Raw_Data!E907))="CMO"),
UPPER(TRIM(Raw_Data!E907)),
PROPER(TRIM(CLEAN(Raw_Data!E907))))</f>
        <v>Analyst</v>
      </c>
      <c r="G907" t="str">
        <f>SUBSTITUTE(PROPER(TRIM(CLEAN(Raw_Data!$F907)))," ","-")</f>
        <v>Full-Time</v>
      </c>
      <c r="H907" t="str">
        <f>PROPER(TRIM(CLEAN(Raw_Data!$G907)))</f>
        <v>Internal Referral</v>
      </c>
      <c r="I907" s="4" t="str">
        <f>TRIM(CLEAN(Raw_Data!H907))</f>
        <v>41022</v>
      </c>
      <c r="K907" t="str">
        <f>IF(Clean_Data!$I907="","Active","Exited")</f>
        <v>Exited</v>
      </c>
      <c r="L907">
        <f ca="1">IF(Clean_Data!$K907="","",DATEDIF(Clean_Data!$K907,TODAY(),"Y"))</f>
        <v>30</v>
      </c>
      <c r="M907" t="str">
        <f>IF(Raw_Data!$L907="","",VALUE(SUBSTITUTE(SUBSTITUTE(TRIM(Raw_Data!$L907),"$",""),"k","000")))</f>
        <v/>
      </c>
    </row>
    <row r="908" spans="1:13" x14ac:dyDescent="0.3">
      <c r="A908" t="str">
        <f>IF(Raw_Data!$A908="","E"&amp;TEXT(ROW()-1,"00000"),Raw_Data!$A908)</f>
        <v>E00907</v>
      </c>
      <c r="B908" t="s">
        <v>1321</v>
      </c>
      <c r="C908" t="str">
        <f>IF(OR(PROPER(TRIM(Raw_Data!$B908))="M",PROPER(TRIM(Raw_Data!$B908))="MALE"),"Male",
IF(OR(PROPER(TRIM(Raw_Data!$B908))="F",PROPER(TRIM(Raw_Data!$B908))="FEMALE"),"Female","Unknown"))</f>
        <v>Male</v>
      </c>
      <c r="D908" t="str">
        <f>IF(TRIM(CLEAN(Raw_Data!$C908))="", "Unknown", PROPER(TRIM(Raw_Data!$C908)))</f>
        <v>New York</v>
      </c>
      <c r="E908" t="str">
        <f>IF(TRIM(Raw_Data!$D908)="IT","IT",PROPER(TRIM(CLEAN(Raw_Data!$D908))))</f>
        <v/>
      </c>
      <c r="F908" t="str">
        <f>IF(OR(UPPER(TRIM(Raw_Data!E908))="COO",
UPPER(TRIM(Raw_Data!E908))="HR",
UPPER(TRIM(Raw_Data!E908))="CEO",
UPPER(TRIM(Raw_Data!E908))="CFO",
UPPER(TRIM(Raw_Data!E908))="CMO"),
UPPER(TRIM(Raw_Data!E908)),
PROPER(TRIM(CLEAN(Raw_Data!E908))))</f>
        <v>Developer</v>
      </c>
      <c r="G908" t="str">
        <f>SUBSTITUTE(PROPER(TRIM(CLEAN(Raw_Data!$F908)))," ","-")</f>
        <v>Part-Time</v>
      </c>
      <c r="H908" t="str">
        <f>PROPER(TRIM(CLEAN(Raw_Data!$G908)))</f>
        <v>Career Fairs</v>
      </c>
      <c r="I908" s="4" t="str">
        <f>TRIM(CLEAN(Raw_Data!H908))</f>
        <v>43612</v>
      </c>
      <c r="K908" t="str">
        <f>IF(Clean_Data!$I908="","Active","Exited")</f>
        <v>Active</v>
      </c>
      <c r="L908">
        <f ca="1">IF(Clean_Data!$K908="","",DATEDIF(Clean_Data!$K908,TODAY(),"Y"))</f>
        <v>26</v>
      </c>
      <c r="M908">
        <f>IF(Raw_Data!$L908="","",VALUE(SUBSTITUTE(SUBSTITUTE(TRIM(Raw_Data!$L908),"$",""),"k","000")))</f>
        <v>77000</v>
      </c>
    </row>
    <row r="909" spans="1:13" x14ac:dyDescent="0.3">
      <c r="A909" t="str">
        <f>IF(Raw_Data!$A909="","E"&amp;TEXT(ROW()-1,"00000"),Raw_Data!$A909)</f>
        <v>E00908</v>
      </c>
      <c r="B909" t="s">
        <v>1323</v>
      </c>
      <c r="C909" t="str">
        <f>IF(OR(PROPER(TRIM(Raw_Data!$B909))="M",PROPER(TRIM(Raw_Data!$B909))="MALE"),"Male",
IF(OR(PROPER(TRIM(Raw_Data!$B909))="F",PROPER(TRIM(Raw_Data!$B909))="FEMALE"),"Female","Unknown"))</f>
        <v>Unknown</v>
      </c>
      <c r="D909" t="str">
        <f>IF(TRIM(CLEAN(Raw_Data!$C909))="", "Unknown", PROPER(TRIM(Raw_Data!$C909)))</f>
        <v>San Diego</v>
      </c>
      <c r="E909" t="str">
        <f>IF(TRIM(Raw_Data!$D909)="IT","IT",PROPER(TRIM(CLEAN(Raw_Data!$D909))))</f>
        <v>Legal</v>
      </c>
      <c r="F909" t="str">
        <f>IF(OR(UPPER(TRIM(Raw_Data!E909))="COO",
UPPER(TRIM(Raw_Data!E909))="HR",
UPPER(TRIM(Raw_Data!E909))="CEO",
UPPER(TRIM(Raw_Data!E909))="CFO",
UPPER(TRIM(Raw_Data!E909))="CMO"),
UPPER(TRIM(Raw_Data!E909)),
PROPER(TRIM(CLEAN(Raw_Data!E909))))</f>
        <v>Sales Executive</v>
      </c>
      <c r="G909" t="str">
        <f>SUBSTITUTE(PROPER(TRIM(CLEAN(Raw_Data!$F909)))," ","-")</f>
        <v>Full-Time</v>
      </c>
      <c r="H909" t="str">
        <f>PROPER(TRIM(CLEAN(Raw_Data!$G909)))</f>
        <v/>
      </c>
      <c r="I909" s="4" t="str">
        <f>TRIM(CLEAN(Raw_Data!H909))</f>
        <v>41363</v>
      </c>
      <c r="K909" t="str">
        <f>IF(Clean_Data!$I909="","Active","Exited")</f>
        <v>Active</v>
      </c>
      <c r="L909">
        <f ca="1">IF(Clean_Data!$K909="","",DATEDIF(Clean_Data!$K909,TODAY(),"Y"))</f>
        <v>33</v>
      </c>
      <c r="M909">
        <f>IF(Raw_Data!$L909="","",VALUE(SUBSTITUTE(SUBSTITUTE(TRIM(Raw_Data!$L909),"$",""),"k","000")))</f>
        <v>115492</v>
      </c>
    </row>
    <row r="910" spans="1:13" x14ac:dyDescent="0.3">
      <c r="A910" t="str">
        <f>IF(Raw_Data!$A910="","E"&amp;TEXT(ROW()-1,"00000"),Raw_Data!$A910)</f>
        <v>E00909</v>
      </c>
      <c r="B910" t="s">
        <v>1324</v>
      </c>
      <c r="C910" t="str">
        <f>IF(OR(PROPER(TRIM(Raw_Data!$B910))="M",PROPER(TRIM(Raw_Data!$B910))="MALE"),"Male",
IF(OR(PROPER(TRIM(Raw_Data!$B910))="F",PROPER(TRIM(Raw_Data!$B910))="FEMALE"),"Female","Unknown"))</f>
        <v>Female</v>
      </c>
      <c r="D910" t="str">
        <f>IF(TRIM(CLEAN(Raw_Data!$C910))="", "Unknown", PROPER(TRIM(Raw_Data!$C910)))</f>
        <v>San Diego</v>
      </c>
      <c r="E910" t="str">
        <f>IF(TRIM(Raw_Data!$D910)="IT","IT",PROPER(TRIM(CLEAN(Raw_Data!$D910))))</f>
        <v>Logistics</v>
      </c>
      <c r="F910" t="str">
        <f>IF(OR(UPPER(TRIM(Raw_Data!E910))="COO",
UPPER(TRIM(Raw_Data!E910))="HR",
UPPER(TRIM(Raw_Data!E910))="CEO",
UPPER(TRIM(Raw_Data!E910))="CFO",
UPPER(TRIM(Raw_Data!E910))="CMO"),
UPPER(TRIM(Raw_Data!E910)),
PROPER(TRIM(CLEAN(Raw_Data!E910))))</f>
        <v>Copywriter</v>
      </c>
      <c r="G910" t="str">
        <f>SUBSTITUTE(PROPER(TRIM(CLEAN(Raw_Data!$F910)))," ","-")</f>
        <v/>
      </c>
      <c r="H910" t="str">
        <f>PROPER(TRIM(CLEAN(Raw_Data!$G910)))</f>
        <v>Job Boards</v>
      </c>
      <c r="I910" s="4" t="str">
        <f>TRIM(CLEAN(Raw_Data!H910))</f>
        <v>43286</v>
      </c>
      <c r="K910" t="str">
        <f>IF(Clean_Data!$I910="","Active","Exited")</f>
        <v>Exited</v>
      </c>
      <c r="L910">
        <f ca="1">IF(Clean_Data!$K910="","",DATEDIF(Clean_Data!$K910,TODAY(),"Y"))</f>
        <v>36</v>
      </c>
      <c r="M910" t="str">
        <f>IF(Raw_Data!$L910="","",VALUE(SUBSTITUTE(SUBSTITUTE(TRIM(Raw_Data!$L910),"$",""),"k","000")))</f>
        <v/>
      </c>
    </row>
    <row r="911" spans="1:13" x14ac:dyDescent="0.3">
      <c r="A911" t="str">
        <f>IF(Raw_Data!$A911="","E"&amp;TEXT(ROW()-1,"00000"),Raw_Data!$A911)</f>
        <v>E00910</v>
      </c>
      <c r="B911" t="s">
        <v>1326</v>
      </c>
      <c r="C911" t="str">
        <f>IF(OR(PROPER(TRIM(Raw_Data!$B911))="M",PROPER(TRIM(Raw_Data!$B911))="MALE"),"Male",
IF(OR(PROPER(TRIM(Raw_Data!$B911))="F",PROPER(TRIM(Raw_Data!$B911))="FEMALE"),"Female","Unknown"))</f>
        <v>Male</v>
      </c>
      <c r="D911" t="str">
        <f>IF(TRIM(CLEAN(Raw_Data!$C911))="", "Unknown", PROPER(TRIM(Raw_Data!$C911)))</f>
        <v>Seattle</v>
      </c>
      <c r="E911" t="str">
        <f>IF(TRIM(Raw_Data!$D911)="IT","IT",PROPER(TRIM(CLEAN(Raw_Data!$D911))))</f>
        <v>Research</v>
      </c>
      <c r="F911" t="s">
        <v>6134</v>
      </c>
      <c r="G911" t="str">
        <f>SUBSTITUTE(PROPER(TRIM(CLEAN(Raw_Data!$F911)))," ","-")</f>
        <v>Part-Time</v>
      </c>
      <c r="H911" t="str">
        <f>PROPER(TRIM(CLEAN(Raw_Data!$G911)))</f>
        <v>Career Fairs</v>
      </c>
      <c r="I911" s="4" t="str">
        <f>TRIM(CLEAN(Raw_Data!H911))</f>
        <v>40232</v>
      </c>
      <c r="K911" t="str">
        <f>IF(Clean_Data!$I911="","Active","Exited")</f>
        <v>Active</v>
      </c>
      <c r="L911">
        <f ca="1">IF(Clean_Data!$K911="","",DATEDIF(Clean_Data!$K911,TODAY(),"Y"))</f>
        <v>58</v>
      </c>
      <c r="M911">
        <f>IF(Raw_Data!$L911="","",VALUE(SUBSTITUTE(SUBSTITUTE(TRIM(Raw_Data!$L911),"$",""),"k","000")))</f>
        <v>91000</v>
      </c>
    </row>
    <row r="912" spans="1:13" x14ac:dyDescent="0.3">
      <c r="A912" t="str">
        <f>IF(Raw_Data!$A912="","E"&amp;TEXT(ROW()-1,"00000"),Raw_Data!$A912)</f>
        <v>E00911</v>
      </c>
      <c r="B912" t="s">
        <v>1328</v>
      </c>
      <c r="C912" t="str">
        <f>IF(OR(PROPER(TRIM(Raw_Data!$B912))="M",PROPER(TRIM(Raw_Data!$B912))="MALE"),"Male",
IF(OR(PROPER(TRIM(Raw_Data!$B912))="F",PROPER(TRIM(Raw_Data!$B912))="FEMALE"),"Female","Unknown"))</f>
        <v>Unknown</v>
      </c>
      <c r="D912" t="str">
        <f>IF(TRIM(CLEAN(Raw_Data!$C912))="", "Unknown", PROPER(TRIM(Raw_Data!$C912)))</f>
        <v>Austin</v>
      </c>
      <c r="E912" t="str">
        <f>IF(TRIM(Raw_Data!$D912)="IT","IT",PROPER(TRIM(CLEAN(Raw_Data!$D912))))</f>
        <v/>
      </c>
      <c r="F912" t="str">
        <f>IF(OR(UPPER(TRIM(Raw_Data!E912))="COO",
UPPER(TRIM(Raw_Data!E912))="HR",
UPPER(TRIM(Raw_Data!E912))="CEO",
UPPER(TRIM(Raw_Data!E912))="CFO",
UPPER(TRIM(Raw_Data!E912))="CMO"),
UPPER(TRIM(Raw_Data!E912)),
PROPER(TRIM(CLEAN(Raw_Data!E912))))</f>
        <v>Sales Executive</v>
      </c>
      <c r="G912" t="str">
        <f>SUBSTITUTE(PROPER(TRIM(CLEAN(Raw_Data!$F912)))," ","-")</f>
        <v>Full-Time</v>
      </c>
      <c r="H912" t="str">
        <f>PROPER(TRIM(CLEAN(Raw_Data!$G912)))</f>
        <v>Organic</v>
      </c>
      <c r="I912" s="4" t="str">
        <f>TRIM(CLEAN(Raw_Data!H912))</f>
        <v>43887</v>
      </c>
      <c r="K912" t="str">
        <f>IF(Clean_Data!$I912="","Active","Exited")</f>
        <v>Active</v>
      </c>
      <c r="L912">
        <f ca="1">IF(Clean_Data!$K912="","",DATEDIF(Clean_Data!$K912,TODAY(),"Y"))</f>
        <v>24</v>
      </c>
      <c r="M912">
        <f>IF(Raw_Data!$L912="","",VALUE(SUBSTITUTE(SUBSTITUTE(TRIM(Raw_Data!$L912),"$",""),"k","000")))</f>
        <v>58258</v>
      </c>
    </row>
    <row r="913" spans="1:13" x14ac:dyDescent="0.3">
      <c r="A913" t="str">
        <f>IF(Raw_Data!$A913="","E"&amp;TEXT(ROW()-1,"00000"),Raw_Data!$A913)</f>
        <v>E00912</v>
      </c>
      <c r="B913" t="s">
        <v>1330</v>
      </c>
      <c r="C913" t="str">
        <f>IF(OR(PROPER(TRIM(Raw_Data!$B913))="M",PROPER(TRIM(Raw_Data!$B913))="MALE"),"Male",
IF(OR(PROPER(TRIM(Raw_Data!$B913))="F",PROPER(TRIM(Raw_Data!$B913))="FEMALE"),"Female","Unknown"))</f>
        <v>Male</v>
      </c>
      <c r="D913" t="str">
        <f>IF(TRIM(CLEAN(Raw_Data!$C913))="", "Unknown", PROPER(TRIM(Raw_Data!$C913)))</f>
        <v>Austin</v>
      </c>
      <c r="E913" t="str">
        <f>IF(TRIM(Raw_Data!$D913)="IT","IT",PROPER(TRIM(CLEAN(Raw_Data!$D913))))</f>
        <v>Legal</v>
      </c>
      <c r="F913" t="str">
        <f>IF(OR(UPPER(TRIM(Raw_Data!E913))="COO",
UPPER(TRIM(Raw_Data!E913))="HR",
UPPER(TRIM(Raw_Data!E913))="CEO",
UPPER(TRIM(Raw_Data!E913))="CFO",
UPPER(TRIM(Raw_Data!E913))="CMO"),
UPPER(TRIM(Raw_Data!E913)),
PROPER(TRIM(CLEAN(Raw_Data!E913))))</f>
        <v>Developer</v>
      </c>
      <c r="G913" t="str">
        <f>SUBSTITUTE(PROPER(TRIM(CLEAN(Raw_Data!$F913)))," ","-")</f>
        <v>Part-Time</v>
      </c>
      <c r="H913" t="str">
        <f>PROPER(TRIM(CLEAN(Raw_Data!$G913)))</f>
        <v>Organic</v>
      </c>
      <c r="I913" s="4" t="str">
        <f>TRIM(CLEAN(Raw_Data!H913))</f>
        <v>42698</v>
      </c>
      <c r="K913" t="str">
        <f>IF(Clean_Data!$I913="","Active","Exited")</f>
        <v>Exited</v>
      </c>
      <c r="L913">
        <f ca="1">IF(Clean_Data!$K913="","",DATEDIF(Clean_Data!$K913,TODAY(),"Y"))</f>
        <v>63</v>
      </c>
      <c r="M913">
        <f>IF(Raw_Data!$L913="","",VALUE(SUBSTITUTE(SUBSTITUTE(TRIM(Raw_Data!$L913),"$",""),"k","000")))</f>
        <v>69516</v>
      </c>
    </row>
    <row r="914" spans="1:13" x14ac:dyDescent="0.3">
      <c r="A914" t="str">
        <f>IF(Raw_Data!$A914="","E"&amp;TEXT(ROW()-1,"00000"),Raw_Data!$A914)</f>
        <v>E00913</v>
      </c>
      <c r="B914" t="s">
        <v>1331</v>
      </c>
      <c r="C914" t="str">
        <f>IF(OR(PROPER(TRIM(Raw_Data!$B914))="M",PROPER(TRIM(Raw_Data!$B914))="MALE"),"Male",
IF(OR(PROPER(TRIM(Raw_Data!$B914))="F",PROPER(TRIM(Raw_Data!$B914))="FEMALE"),"Female","Unknown"))</f>
        <v>Male</v>
      </c>
      <c r="D914" t="str">
        <f>IF(TRIM(CLEAN(Raw_Data!$C914))="", "Unknown", PROPER(TRIM(Raw_Data!$C914)))</f>
        <v>Seattle</v>
      </c>
      <c r="E914" t="str">
        <f>IF(TRIM(Raw_Data!$D914)="IT","IT",PROPER(TRIM(CLEAN(Raw_Data!$D914))))</f>
        <v>Production</v>
      </c>
      <c r="F914" t="str">
        <f>IF(OR(UPPER(TRIM(Raw_Data!E914))="COO",
UPPER(TRIM(Raw_Data!E914))="HR",
UPPER(TRIM(Raw_Data!E914))="CEO",
UPPER(TRIM(Raw_Data!E914))="CFO",
UPPER(TRIM(Raw_Data!E914))="CMO"),
UPPER(TRIM(Raw_Data!E914)),
PROPER(TRIM(CLEAN(Raw_Data!E914))))</f>
        <v>CFO</v>
      </c>
      <c r="G914" t="str">
        <f>SUBSTITUTE(PROPER(TRIM(CLEAN(Raw_Data!$F914)))," ","-")</f>
        <v/>
      </c>
      <c r="H914" t="str">
        <f>PROPER(TRIM(CLEAN(Raw_Data!$G914)))</f>
        <v>Job Boards</v>
      </c>
      <c r="I914" s="4" t="str">
        <f>TRIM(CLEAN(Raw_Data!H914))</f>
        <v>N/A</v>
      </c>
      <c r="K914" t="str">
        <f>IF(Clean_Data!$I914="","Active","Exited")</f>
        <v>Active</v>
      </c>
      <c r="L914">
        <f ca="1">IF(Clean_Data!$K914="","",DATEDIF(Clean_Data!$K914,TODAY(),"Y"))</f>
        <v>32</v>
      </c>
      <c r="M914" t="str">
        <f>IF(Raw_Data!$L914="","",VALUE(SUBSTITUTE(SUBSTITUTE(TRIM(Raw_Data!$L914),"$",""),"k","000")))</f>
        <v/>
      </c>
    </row>
    <row r="915" spans="1:13" x14ac:dyDescent="0.3">
      <c r="A915" t="str">
        <f>IF(Raw_Data!$A915="","E"&amp;TEXT(ROW()-1,"00000"),Raw_Data!$A915)</f>
        <v>E00914</v>
      </c>
      <c r="B915" t="s">
        <v>1333</v>
      </c>
      <c r="C915" t="str">
        <f>IF(OR(PROPER(TRIM(Raw_Data!$B915))="M",PROPER(TRIM(Raw_Data!$B915))="MALE"),"Male",
IF(OR(PROPER(TRIM(Raw_Data!$B915))="F",PROPER(TRIM(Raw_Data!$B915))="FEMALE"),"Female","Unknown"))</f>
        <v>Female</v>
      </c>
      <c r="D915" t="str">
        <f>IF(TRIM(CLEAN(Raw_Data!$C915))="", "Unknown", PROPER(TRIM(Raw_Data!$C915)))</f>
        <v>Unknown</v>
      </c>
      <c r="E915" t="str">
        <f>IF(TRIM(Raw_Data!$D915)="IT","IT",PROPER(TRIM(CLEAN(Raw_Data!$D915))))</f>
        <v>Accounting And Finance</v>
      </c>
      <c r="F915" t="str">
        <f>IF(OR(UPPER(TRIM(Raw_Data!E915))="COO",
UPPER(TRIM(Raw_Data!E915))="HR",
UPPER(TRIM(Raw_Data!E915))="CEO",
UPPER(TRIM(Raw_Data!E915))="CFO",
UPPER(TRIM(Raw_Data!E915))="CMO"),
UPPER(TRIM(Raw_Data!E915)),
PROPER(TRIM(CLEAN(Raw_Data!E915))))</f>
        <v>Copywriter</v>
      </c>
      <c r="G915" t="str">
        <f>SUBSTITUTE(PROPER(TRIM(CLEAN(Raw_Data!$F915)))," ","-")</f>
        <v>Full-Time</v>
      </c>
      <c r="H915" t="str">
        <f>PROPER(TRIM(CLEAN(Raw_Data!$G915)))</f>
        <v>Job Boards</v>
      </c>
      <c r="I915" s="4" t="str">
        <f>TRIM(CLEAN(Raw_Data!H915))</f>
        <v>40691</v>
      </c>
      <c r="K915" t="str">
        <f>IF(Clean_Data!$I915="","Active","Exited")</f>
        <v>Active</v>
      </c>
      <c r="L915">
        <f ca="1">IF(Clean_Data!$K915="","",DATEDIF(Clean_Data!$K915,TODAY(),"Y"))</f>
        <v>37</v>
      </c>
      <c r="M915">
        <f>IF(Raw_Data!$L915="","",VALUE(SUBSTITUTE(SUBSTITUTE(TRIM(Raw_Data!$L915),"$",""),"k","000")))</f>
        <v>100126</v>
      </c>
    </row>
    <row r="916" spans="1:13" x14ac:dyDescent="0.3">
      <c r="A916" t="str">
        <f>IF(Raw_Data!$A916="","E"&amp;TEXT(ROW()-1,"00000"),Raw_Data!$A916)</f>
        <v>E00915</v>
      </c>
      <c r="B916" t="s">
        <v>1334</v>
      </c>
      <c r="C916" t="str">
        <f>IF(OR(PROPER(TRIM(Raw_Data!$B916))="M",PROPER(TRIM(Raw_Data!$B916))="MALE"),"Male",
IF(OR(PROPER(TRIM(Raw_Data!$B916))="F",PROPER(TRIM(Raw_Data!$B916))="FEMALE"),"Female","Unknown"))</f>
        <v>Female</v>
      </c>
      <c r="D916" t="str">
        <f>IF(TRIM(CLEAN(Raw_Data!$C916))="", "Unknown", PROPER(TRIM(Raw_Data!$C916)))</f>
        <v>San Diego</v>
      </c>
      <c r="E916" t="str">
        <f>IF(TRIM(Raw_Data!$D916)="IT","IT",PROPER(TRIM(CLEAN(Raw_Data!$D916))))</f>
        <v/>
      </c>
      <c r="F916" t="s">
        <v>6134</v>
      </c>
      <c r="G916" t="str">
        <f>SUBSTITUTE(PROPER(TRIM(CLEAN(Raw_Data!$F916)))," ","-")</f>
        <v>Part-Time</v>
      </c>
      <c r="H916" t="str">
        <f>PROPER(TRIM(CLEAN(Raw_Data!$G916)))</f>
        <v>Recruiting Agency</v>
      </c>
      <c r="I916" s="4" t="str">
        <f>TRIM(CLEAN(Raw_Data!H916))</f>
        <v>39827</v>
      </c>
      <c r="K916" t="str">
        <f>IF(Clean_Data!$I916="","Active","Exited")</f>
        <v>Exited</v>
      </c>
      <c r="L916">
        <f ca="1">IF(Clean_Data!$K916="","",DATEDIF(Clean_Data!$K916,TODAY(),"Y"))</f>
        <v>64</v>
      </c>
      <c r="M916">
        <f>IF(Raw_Data!$L916="","",VALUE(SUBSTITUTE(SUBSTITUTE(TRIM(Raw_Data!$L916),"$",""),"k","000")))</f>
        <v>95149</v>
      </c>
    </row>
    <row r="917" spans="1:13" x14ac:dyDescent="0.3">
      <c r="A917" t="str">
        <f>IF(Raw_Data!$A917="","E"&amp;TEXT(ROW()-1,"00000"),Raw_Data!$A917)</f>
        <v>E00916</v>
      </c>
      <c r="B917" t="s">
        <v>1335</v>
      </c>
      <c r="C917" t="str">
        <f>IF(OR(PROPER(TRIM(Raw_Data!$B917))="M",PROPER(TRIM(Raw_Data!$B917))="MALE"),"Male",
IF(OR(PROPER(TRIM(Raw_Data!$B917))="F",PROPER(TRIM(Raw_Data!$B917))="FEMALE"),"Female","Unknown"))</f>
        <v>Male</v>
      </c>
      <c r="D917" t="str">
        <f>IF(TRIM(CLEAN(Raw_Data!$C917))="", "Unknown", PROPER(TRIM(Raw_Data!$C917)))</f>
        <v>Seattle</v>
      </c>
      <c r="E917" t="str">
        <f>IF(TRIM(Raw_Data!$D917)="IT","IT",PROPER(TRIM(CLEAN(Raw_Data!$D917))))</f>
        <v>IT</v>
      </c>
      <c r="F917" t="str">
        <f>IF(OR(UPPER(TRIM(Raw_Data!E917))="COO",
UPPER(TRIM(Raw_Data!E917))="HR",
UPPER(TRIM(Raw_Data!E917))="CEO",
UPPER(TRIM(Raw_Data!E917))="CFO",
UPPER(TRIM(Raw_Data!E917))="CMO"),
UPPER(TRIM(Raw_Data!E917)),
PROPER(TRIM(CLEAN(Raw_Data!E917))))</f>
        <v>Analyst</v>
      </c>
      <c r="G917" t="str">
        <f>SUBSTITUTE(PROPER(TRIM(CLEAN(Raw_Data!$F917)))," ","-")</f>
        <v/>
      </c>
      <c r="H917" t="str">
        <f>PROPER(TRIM(CLEAN(Raw_Data!$G917)))</f>
        <v>Internal Referral</v>
      </c>
      <c r="I917" s="4" t="str">
        <f>TRIM(CLEAN(Raw_Data!H917))</f>
        <v>43713</v>
      </c>
      <c r="K917" t="str">
        <f>IF(Clean_Data!$I917="","Active","Exited")</f>
        <v>Active</v>
      </c>
      <c r="L917">
        <f ca="1">IF(Clean_Data!$K917="","",DATEDIF(Clean_Data!$K917,TODAY(),"Y"))</f>
        <v>27</v>
      </c>
      <c r="M917">
        <f>IF(Raw_Data!$L917="","",VALUE(SUBSTITUTE(SUBSTITUTE(TRIM(Raw_Data!$L917),"$",""),"k","000")))</f>
        <v>52569</v>
      </c>
    </row>
    <row r="918" spans="1:13" x14ac:dyDescent="0.3">
      <c r="A918" t="str">
        <f>IF(Raw_Data!$A918="","E"&amp;TEXT(ROW()-1,"00000"),Raw_Data!$A918)</f>
        <v>E00917</v>
      </c>
      <c r="B918" t="s">
        <v>1336</v>
      </c>
      <c r="C918" t="str">
        <f>IF(OR(PROPER(TRIM(Raw_Data!$B918))="M",PROPER(TRIM(Raw_Data!$B918))="MALE"),"Male",
IF(OR(PROPER(TRIM(Raw_Data!$B918))="F",PROPER(TRIM(Raw_Data!$B918))="FEMALE"),"Female","Unknown"))</f>
        <v>Male</v>
      </c>
      <c r="D918" t="str">
        <f>IF(TRIM(CLEAN(Raw_Data!$C918))="", "Unknown", PROPER(TRIM(Raw_Data!$C918)))</f>
        <v>Seattle</v>
      </c>
      <c r="E918" t="str">
        <f>IF(TRIM(Raw_Data!$D918)="IT","IT",PROPER(TRIM(CLEAN(Raw_Data!$D918))))</f>
        <v>Logistics</v>
      </c>
      <c r="F918" t="str">
        <f>IF(OR(UPPER(TRIM(Raw_Data!E918))="COO",
UPPER(TRIM(Raw_Data!E918))="HR",
UPPER(TRIM(Raw_Data!E918))="CEO",
UPPER(TRIM(Raw_Data!E918))="CFO",
UPPER(TRIM(Raw_Data!E918))="CMO"),
UPPER(TRIM(Raw_Data!E918)),
PROPER(TRIM(CLEAN(Raw_Data!E918))))</f>
        <v>CFO</v>
      </c>
      <c r="G918" t="str">
        <f>SUBSTITUTE(PROPER(TRIM(CLEAN(Raw_Data!$F918)))," ","-")</f>
        <v/>
      </c>
      <c r="H918" t="str">
        <f>PROPER(TRIM(CLEAN(Raw_Data!$G918)))</f>
        <v>Online Portal</v>
      </c>
      <c r="I918" s="4" t="str">
        <f>TRIM(CLEAN(Raw_Data!H918))</f>
        <v>43946</v>
      </c>
      <c r="K918" t="str">
        <f>IF(Clean_Data!$I918="","Active","Exited")</f>
        <v>Active</v>
      </c>
      <c r="L918">
        <f ca="1">IF(Clean_Data!$K918="","",DATEDIF(Clean_Data!$K918,TODAY(),"Y"))</f>
        <v>60</v>
      </c>
      <c r="M918">
        <f>IF(Raw_Data!$L918="","",VALUE(SUBSTITUTE(SUBSTITUTE(TRIM(Raw_Data!$L918),"$",""),"k","000")))</f>
        <v>91314</v>
      </c>
    </row>
    <row r="919" spans="1:13" x14ac:dyDescent="0.3">
      <c r="A919" t="str">
        <f>IF(Raw_Data!$A919="","E"&amp;TEXT(ROW()-1,"00000"),Raw_Data!$A919)</f>
        <v>E00918</v>
      </c>
      <c r="B919" t="s">
        <v>1337</v>
      </c>
      <c r="C919" t="str">
        <f>IF(OR(PROPER(TRIM(Raw_Data!$B919))="M",PROPER(TRIM(Raw_Data!$B919))="MALE"),"Male",
IF(OR(PROPER(TRIM(Raw_Data!$B919))="F",PROPER(TRIM(Raw_Data!$B919))="FEMALE"),"Female","Unknown"))</f>
        <v>Unknown</v>
      </c>
      <c r="D919" t="str">
        <f>IF(TRIM(CLEAN(Raw_Data!$C919))="", "Unknown", PROPER(TRIM(Raw_Data!$C919)))</f>
        <v>Unknown</v>
      </c>
      <c r="E919" t="str">
        <f>IF(TRIM(Raw_Data!$D919)="IT","IT",PROPER(TRIM(CLEAN(Raw_Data!$D919))))</f>
        <v>Legal</v>
      </c>
      <c r="F919" t="str">
        <f>IF(OR(UPPER(TRIM(Raw_Data!E919))="COO",
UPPER(TRIM(Raw_Data!E919))="HR",
UPPER(TRIM(Raw_Data!E919))="CEO",
UPPER(TRIM(Raw_Data!E919))="CFO",
UPPER(TRIM(Raw_Data!E919))="CMO"),
UPPER(TRIM(Raw_Data!E919)),
PROPER(TRIM(CLEAN(Raw_Data!E919))))</f>
        <v>Marketing Manager</v>
      </c>
      <c r="G919" t="str">
        <f>SUBSTITUTE(PROPER(TRIM(CLEAN(Raw_Data!$F919)))," ","-")</f>
        <v>Hourly-Rate</v>
      </c>
      <c r="H919" t="str">
        <f>PROPER(TRIM(CLEAN(Raw_Data!$G919)))</f>
        <v>Job Boards</v>
      </c>
      <c r="I919" s="4" t="str">
        <f>TRIM(CLEAN(Raw_Data!H919))</f>
        <v>43707</v>
      </c>
      <c r="K919" t="str">
        <f>IF(Clean_Data!$I919="","Active","Exited")</f>
        <v>Exited</v>
      </c>
      <c r="L919">
        <f ca="1">IF(Clean_Data!$K919="","",DATEDIF(Clean_Data!$K919,TODAY(),"Y"))</f>
        <v>40</v>
      </c>
      <c r="M919">
        <f>IF(Raw_Data!$L919="","",VALUE(SUBSTITUTE(SUBSTITUTE(TRIM(Raw_Data!$L919),"$",""),"k","000")))</f>
        <v>41567</v>
      </c>
    </row>
    <row r="920" spans="1:13" x14ac:dyDescent="0.3">
      <c r="A920" t="str">
        <f>IF(Raw_Data!$A920="","E"&amp;TEXT(ROW()-1,"00000"),Raw_Data!$A920)</f>
        <v>E00919</v>
      </c>
      <c r="B920" t="s">
        <v>1338</v>
      </c>
      <c r="C920" t="str">
        <f>IF(OR(PROPER(TRIM(Raw_Data!$B920))="M",PROPER(TRIM(Raw_Data!$B920))="MALE"),"Male",
IF(OR(PROPER(TRIM(Raw_Data!$B920))="F",PROPER(TRIM(Raw_Data!$B920))="FEMALE"),"Female","Unknown"))</f>
        <v>Female</v>
      </c>
      <c r="D920" t="str">
        <f>IF(TRIM(CLEAN(Raw_Data!$C920))="", "Unknown", PROPER(TRIM(Raw_Data!$C920)))</f>
        <v>Seattle</v>
      </c>
      <c r="E920" t="str">
        <f>IF(TRIM(Raw_Data!$D920)="IT","IT",PROPER(TRIM(CLEAN(Raw_Data!$D920))))</f>
        <v/>
      </c>
      <c r="F920" t="s">
        <v>6134</v>
      </c>
      <c r="G920" t="str">
        <f>SUBSTITUTE(PROPER(TRIM(CLEAN(Raw_Data!$F920)))," ","-")</f>
        <v/>
      </c>
      <c r="H920" t="str">
        <f>PROPER(TRIM(CLEAN(Raw_Data!$G920)))</f>
        <v>Career Fairs</v>
      </c>
      <c r="I920" s="4" t="str">
        <f>TRIM(CLEAN(Raw_Data!H920))</f>
        <v>43719</v>
      </c>
      <c r="K920" t="str">
        <f>IF(Clean_Data!$I920="","Active","Exited")</f>
        <v>Active</v>
      </c>
      <c r="L920">
        <f ca="1">IF(Clean_Data!$K920="","",DATEDIF(Clean_Data!$K920,TODAY(),"Y"))</f>
        <v>60</v>
      </c>
      <c r="M920" t="str">
        <f>IF(Raw_Data!$L920="","",VALUE(SUBSTITUTE(SUBSTITUTE(TRIM(Raw_Data!$L920),"$",""),"k","000")))</f>
        <v/>
      </c>
    </row>
    <row r="921" spans="1:13" x14ac:dyDescent="0.3">
      <c r="A921" t="str">
        <f>IF(Raw_Data!$A921="","E"&amp;TEXT(ROW()-1,"00000"),Raw_Data!$A921)</f>
        <v>E00920</v>
      </c>
      <c r="B921" t="s">
        <v>1339</v>
      </c>
      <c r="C921" t="str">
        <f>IF(OR(PROPER(TRIM(Raw_Data!$B921))="M",PROPER(TRIM(Raw_Data!$B921))="MALE"),"Male",
IF(OR(PROPER(TRIM(Raw_Data!$B921))="F",PROPER(TRIM(Raw_Data!$B921))="FEMALE"),"Female","Unknown"))</f>
        <v>Female</v>
      </c>
      <c r="D921" t="str">
        <f>IF(TRIM(CLEAN(Raw_Data!$C921))="", "Unknown", PROPER(TRIM(Raw_Data!$C921)))</f>
        <v>San Diego</v>
      </c>
      <c r="E921" t="str">
        <f>IF(TRIM(Raw_Data!$D921)="IT","IT",PROPER(TRIM(CLEAN(Raw_Data!$D921))))</f>
        <v>IT</v>
      </c>
      <c r="F921" t="str">
        <f>IF(OR(UPPER(TRIM(Raw_Data!E921))="COO",
UPPER(TRIM(Raw_Data!E921))="HR",
UPPER(TRIM(Raw_Data!E921))="CEO",
UPPER(TRIM(Raw_Data!E921))="CFO",
UPPER(TRIM(Raw_Data!E921))="CMO"),
UPPER(TRIM(Raw_Data!E921)),
PROPER(TRIM(CLEAN(Raw_Data!E921))))</f>
        <v>Developer</v>
      </c>
      <c r="G921" t="str">
        <f>SUBSTITUTE(PROPER(TRIM(CLEAN(Raw_Data!$F921)))," ","-")</f>
        <v/>
      </c>
      <c r="H921" t="str">
        <f>PROPER(TRIM(CLEAN(Raw_Data!$G921)))</f>
        <v>Organic</v>
      </c>
      <c r="I921" s="4" t="str">
        <f>TRIM(CLEAN(Raw_Data!H921))</f>
        <v>42797</v>
      </c>
      <c r="K921" t="str">
        <f>IF(Clean_Data!$I921="","Active","Exited")</f>
        <v>Active</v>
      </c>
      <c r="L921">
        <f ca="1">IF(Clean_Data!$K921="","",DATEDIF(Clean_Data!$K921,TODAY(),"Y"))</f>
        <v>58</v>
      </c>
      <c r="M921" t="str">
        <f>IF(Raw_Data!$L921="","",VALUE(SUBSTITUTE(SUBSTITUTE(TRIM(Raw_Data!$L921),"$",""),"k","000")))</f>
        <v/>
      </c>
    </row>
    <row r="922" spans="1:13" x14ac:dyDescent="0.3">
      <c r="A922" t="str">
        <f>IF(Raw_Data!$A922="","E"&amp;TEXT(ROW()-1,"00000"),Raw_Data!$A922)</f>
        <v>E00921</v>
      </c>
      <c r="B922" t="s">
        <v>1341</v>
      </c>
      <c r="C922" t="str">
        <f>IF(OR(PROPER(TRIM(Raw_Data!$B922))="M",PROPER(TRIM(Raw_Data!$B922))="MALE"),"Male",
IF(OR(PROPER(TRIM(Raw_Data!$B922))="F",PROPER(TRIM(Raw_Data!$B922))="FEMALE"),"Female","Unknown"))</f>
        <v>Unknown</v>
      </c>
      <c r="D922" t="str">
        <f>IF(TRIM(CLEAN(Raw_Data!$C922))="", "Unknown", PROPER(TRIM(Raw_Data!$C922)))</f>
        <v>Austin</v>
      </c>
      <c r="E922" t="str">
        <f>IF(TRIM(Raw_Data!$D922)="IT","IT",PROPER(TRIM(CLEAN(Raw_Data!$D922))))</f>
        <v>IT</v>
      </c>
      <c r="F922" t="str">
        <f>IF(OR(UPPER(TRIM(Raw_Data!E922))="COO",
UPPER(TRIM(Raw_Data!E922))="HR",
UPPER(TRIM(Raw_Data!E922))="CEO",
UPPER(TRIM(Raw_Data!E922))="CFO",
UPPER(TRIM(Raw_Data!E922))="CMO"),
UPPER(TRIM(Raw_Data!E922)),
PROPER(TRIM(CLEAN(Raw_Data!E922))))</f>
        <v>Developer</v>
      </c>
      <c r="G922" t="str">
        <f>SUBSTITUTE(PROPER(TRIM(CLEAN(Raw_Data!$F922)))," ","-")</f>
        <v/>
      </c>
      <c r="H922" t="str">
        <f>PROPER(TRIM(CLEAN(Raw_Data!$G922)))</f>
        <v>Online Portal</v>
      </c>
      <c r="I922" s="4" t="str">
        <f>TRIM(CLEAN(Raw_Data!H922))</f>
        <v>40293</v>
      </c>
      <c r="K922" t="str">
        <f>IF(Clean_Data!$I922="","Active","Exited")</f>
        <v>Exited</v>
      </c>
      <c r="L922">
        <f ca="1">IF(Clean_Data!$K922="","",DATEDIF(Clean_Data!$K922,TODAY(),"Y"))</f>
        <v>23</v>
      </c>
      <c r="M922">
        <f>IF(Raw_Data!$L922="","",VALUE(SUBSTITUTE(SUBSTITUTE(TRIM(Raw_Data!$L922),"$",""),"k","000")))</f>
        <v>113000</v>
      </c>
    </row>
    <row r="923" spans="1:13" x14ac:dyDescent="0.3">
      <c r="A923" t="str">
        <f>IF(Raw_Data!$A923="","E"&amp;TEXT(ROW()-1,"00000"),Raw_Data!$A923)</f>
        <v>E00922</v>
      </c>
      <c r="B923" t="s">
        <v>1343</v>
      </c>
      <c r="C923" t="str">
        <f>IF(OR(PROPER(TRIM(Raw_Data!$B923))="M",PROPER(TRIM(Raw_Data!$B923))="MALE"),"Male",
IF(OR(PROPER(TRIM(Raw_Data!$B923))="F",PROPER(TRIM(Raw_Data!$B923))="FEMALE"),"Female","Unknown"))</f>
        <v>Male</v>
      </c>
      <c r="D923" t="str">
        <f>IF(TRIM(CLEAN(Raw_Data!$C923))="", "Unknown", PROPER(TRIM(Raw_Data!$C923)))</f>
        <v>Unknown</v>
      </c>
      <c r="E923" t="str">
        <f>IF(TRIM(Raw_Data!$D923)="IT","IT",PROPER(TRIM(CLEAN(Raw_Data!$D923))))</f>
        <v>Legal</v>
      </c>
      <c r="F923" t="str">
        <f>IF(OR(UPPER(TRIM(Raw_Data!E923))="COO",
UPPER(TRIM(Raw_Data!E923))="HR",
UPPER(TRIM(Raw_Data!E923))="CEO",
UPPER(TRIM(Raw_Data!E923))="CFO",
UPPER(TRIM(Raw_Data!E923))="CMO"),
UPPER(TRIM(Raw_Data!E923)),
PROPER(TRIM(CLEAN(Raw_Data!E923))))</f>
        <v>CMO</v>
      </c>
      <c r="G923" t="str">
        <f>SUBSTITUTE(PROPER(TRIM(CLEAN(Raw_Data!$F923)))," ","-")</f>
        <v/>
      </c>
      <c r="H923" t="str">
        <f>PROPER(TRIM(CLEAN(Raw_Data!$G923)))</f>
        <v/>
      </c>
      <c r="I923" s="4" t="str">
        <f>TRIM(CLEAN(Raw_Data!H923))</f>
        <v>N/A</v>
      </c>
      <c r="K923" t="str">
        <f>IF(Clean_Data!$I923="","Active","Exited")</f>
        <v>Active</v>
      </c>
      <c r="L923">
        <f ca="1">IF(Clean_Data!$K923="","",DATEDIF(Clean_Data!$K923,TODAY(),"Y"))</f>
        <v>26</v>
      </c>
      <c r="M923" t="str">
        <f>IF(Raw_Data!$L923="","",VALUE(SUBSTITUTE(SUBSTITUTE(TRIM(Raw_Data!$L923),"$",""),"k","000")))</f>
        <v/>
      </c>
    </row>
    <row r="924" spans="1:13" x14ac:dyDescent="0.3">
      <c r="A924" t="str">
        <f>IF(Raw_Data!$A924="","E"&amp;TEXT(ROW()-1,"00000"),Raw_Data!$A924)</f>
        <v>E00923</v>
      </c>
      <c r="B924" t="s">
        <v>1345</v>
      </c>
      <c r="C924" t="str">
        <f>IF(OR(PROPER(TRIM(Raw_Data!$B924))="M",PROPER(TRIM(Raw_Data!$B924))="MALE"),"Male",
IF(OR(PROPER(TRIM(Raw_Data!$B924))="F",PROPER(TRIM(Raw_Data!$B924))="FEMALE"),"Female","Unknown"))</f>
        <v>Female</v>
      </c>
      <c r="D924" t="str">
        <f>IF(TRIM(CLEAN(Raw_Data!$C924))="", "Unknown", PROPER(TRIM(Raw_Data!$C924)))</f>
        <v>Seattle</v>
      </c>
      <c r="E924" t="str">
        <f>IF(TRIM(Raw_Data!$D924)="IT","IT",PROPER(TRIM(CLEAN(Raw_Data!$D924))))</f>
        <v>Administrative</v>
      </c>
      <c r="F924" t="str">
        <f>IF(OR(UPPER(TRIM(Raw_Data!E924))="COO",
UPPER(TRIM(Raw_Data!E924))="HR",
UPPER(TRIM(Raw_Data!E924))="CEO",
UPPER(TRIM(Raw_Data!E924))="CFO",
UPPER(TRIM(Raw_Data!E924))="CMO"),
UPPER(TRIM(Raw_Data!E924)),
PROPER(TRIM(CLEAN(Raw_Data!E924))))</f>
        <v>Marketing Manager</v>
      </c>
      <c r="G924" t="str">
        <f>SUBSTITUTE(PROPER(TRIM(CLEAN(Raw_Data!$F924)))," ","-")</f>
        <v>Full-Time</v>
      </c>
      <c r="H924" t="str">
        <f>PROPER(TRIM(CLEAN(Raw_Data!$G924)))</f>
        <v>Job Boards</v>
      </c>
      <c r="I924" s="4" t="str">
        <f>TRIM(CLEAN(Raw_Data!H924))</f>
        <v>41751</v>
      </c>
      <c r="K924" t="str">
        <f>IF(Clean_Data!$I924="","Active","Exited")</f>
        <v>Active</v>
      </c>
      <c r="L924">
        <f ca="1">IF(Clean_Data!$K924="","",DATEDIF(Clean_Data!$K924,TODAY(),"Y"))</f>
        <v>53</v>
      </c>
      <c r="M924">
        <f>IF(Raw_Data!$L924="","",VALUE(SUBSTITUTE(SUBSTITUTE(TRIM(Raw_Data!$L924),"$",""),"k","000")))</f>
        <v>38156</v>
      </c>
    </row>
    <row r="925" spans="1:13" x14ac:dyDescent="0.3">
      <c r="A925" t="str">
        <f>IF(Raw_Data!$A925="","E"&amp;TEXT(ROW()-1,"00000"),Raw_Data!$A925)</f>
        <v>E00924</v>
      </c>
      <c r="B925" t="s">
        <v>1346</v>
      </c>
      <c r="C925" t="str">
        <f>IF(OR(PROPER(TRIM(Raw_Data!$B925))="M",PROPER(TRIM(Raw_Data!$B925))="MALE"),"Male",
IF(OR(PROPER(TRIM(Raw_Data!$B925))="F",PROPER(TRIM(Raw_Data!$B925))="FEMALE"),"Female","Unknown"))</f>
        <v>Male</v>
      </c>
      <c r="D925" t="str">
        <f>IF(TRIM(CLEAN(Raw_Data!$C925))="", "Unknown", PROPER(TRIM(Raw_Data!$C925)))</f>
        <v>Seattle</v>
      </c>
      <c r="E925" t="str">
        <f>IF(TRIM(Raw_Data!$D925)="IT","IT",PROPER(TRIM(CLEAN(Raw_Data!$D925))))</f>
        <v/>
      </c>
      <c r="F925" t="s">
        <v>6134</v>
      </c>
      <c r="G925" t="str">
        <f>SUBSTITUTE(PROPER(TRIM(CLEAN(Raw_Data!$F925)))," ","-")</f>
        <v>Full-Time</v>
      </c>
      <c r="H925" t="str">
        <f>PROPER(TRIM(CLEAN(Raw_Data!$G925)))</f>
        <v>Job Boards</v>
      </c>
      <c r="I925" s="4" t="str">
        <f>TRIM(CLEAN(Raw_Data!H925))</f>
        <v>40178</v>
      </c>
      <c r="K925" t="str">
        <f>IF(Clean_Data!$I925="","Active","Exited")</f>
        <v>Active</v>
      </c>
      <c r="L925">
        <f ca="1">IF(Clean_Data!$K925="","",DATEDIF(Clean_Data!$K925,TODAY(),"Y"))</f>
        <v>21</v>
      </c>
      <c r="M925">
        <f>IF(Raw_Data!$L925="","",VALUE(SUBSTITUTE(SUBSTITUTE(TRIM(Raw_Data!$L925),"$",""),"k","000")))</f>
        <v>50148</v>
      </c>
    </row>
    <row r="926" spans="1:13" x14ac:dyDescent="0.3">
      <c r="A926" t="str">
        <f>IF(Raw_Data!$A926="","E"&amp;TEXT(ROW()-1,"00000"),Raw_Data!$A926)</f>
        <v>E00925</v>
      </c>
      <c r="B926" t="s">
        <v>1347</v>
      </c>
      <c r="C926" t="str">
        <f>IF(OR(PROPER(TRIM(Raw_Data!$B926))="M",PROPER(TRIM(Raw_Data!$B926))="MALE"),"Male",
IF(OR(PROPER(TRIM(Raw_Data!$B926))="F",PROPER(TRIM(Raw_Data!$B926))="FEMALE"),"Female","Unknown"))</f>
        <v>Male</v>
      </c>
      <c r="D926" t="str">
        <f>IF(TRIM(CLEAN(Raw_Data!$C926))="", "Unknown", PROPER(TRIM(Raw_Data!$C926)))</f>
        <v>Denver</v>
      </c>
      <c r="E926" t="str">
        <f>IF(TRIM(Raw_Data!$D926)="IT","IT",PROPER(TRIM(CLEAN(Raw_Data!$D926))))</f>
        <v>Administrative</v>
      </c>
      <c r="F926" t="str">
        <f>IF(OR(UPPER(TRIM(Raw_Data!E926))="COO",
UPPER(TRIM(Raw_Data!E926))="HR",
UPPER(TRIM(Raw_Data!E926))="CEO",
UPPER(TRIM(Raw_Data!E926))="CFO",
UPPER(TRIM(Raw_Data!E926))="CMO"),
UPPER(TRIM(Raw_Data!E926)),
PROPER(TRIM(CLEAN(Raw_Data!E926))))</f>
        <v>COO</v>
      </c>
      <c r="G926" t="str">
        <f>SUBSTITUTE(PROPER(TRIM(CLEAN(Raw_Data!$F926)))," ","-")</f>
        <v>Part-Time</v>
      </c>
      <c r="H926" t="str">
        <f>PROPER(TRIM(CLEAN(Raw_Data!$G926)))</f>
        <v/>
      </c>
      <c r="I926" s="4" t="str">
        <f>TRIM(CLEAN(Raw_Data!H926))</f>
        <v>42643</v>
      </c>
      <c r="K926" t="str">
        <f>IF(Clean_Data!$I926="","Active","Exited")</f>
        <v>Exited</v>
      </c>
      <c r="L926">
        <f ca="1">IF(Clean_Data!$K926="","",DATEDIF(Clean_Data!$K926,TODAY(),"Y"))</f>
        <v>65</v>
      </c>
      <c r="M926">
        <f>IF(Raw_Data!$L926="","",VALUE(SUBSTITUTE(SUBSTITUTE(TRIM(Raw_Data!$L926),"$",""),"k","000")))</f>
        <v>42000</v>
      </c>
    </row>
    <row r="927" spans="1:13" x14ac:dyDescent="0.3">
      <c r="A927" t="str">
        <f>IF(Raw_Data!$A927="","E"&amp;TEXT(ROW()-1,"00000"),Raw_Data!$A927)</f>
        <v>E00926</v>
      </c>
      <c r="B927" t="s">
        <v>1348</v>
      </c>
      <c r="C927" t="str">
        <f>IF(OR(PROPER(TRIM(Raw_Data!$B927))="M",PROPER(TRIM(Raw_Data!$B927))="MALE"),"Male",
IF(OR(PROPER(TRIM(Raw_Data!$B927))="F",PROPER(TRIM(Raw_Data!$B927))="FEMALE"),"Female","Unknown"))</f>
        <v>Male</v>
      </c>
      <c r="D927" t="str">
        <f>IF(TRIM(CLEAN(Raw_Data!$C927))="", "Unknown", PROPER(TRIM(Raw_Data!$C927)))</f>
        <v>Seattle</v>
      </c>
      <c r="E927" t="str">
        <f>IF(TRIM(Raw_Data!$D927)="IT","IT",PROPER(TRIM(CLEAN(Raw_Data!$D927))))</f>
        <v/>
      </c>
      <c r="F927" t="str">
        <f>IF(OR(UPPER(TRIM(Raw_Data!E927))="COO",
UPPER(TRIM(Raw_Data!E927))="HR",
UPPER(TRIM(Raw_Data!E927))="CEO",
UPPER(TRIM(Raw_Data!E927))="CFO",
UPPER(TRIM(Raw_Data!E927))="CMO"),
UPPER(TRIM(Raw_Data!E927)),
PROPER(TRIM(CLEAN(Raw_Data!E927))))</f>
        <v>Designer</v>
      </c>
      <c r="G927" t="str">
        <f>SUBSTITUTE(PROPER(TRIM(CLEAN(Raw_Data!$F927)))," ","-")</f>
        <v/>
      </c>
      <c r="H927" t="str">
        <f>PROPER(TRIM(CLEAN(Raw_Data!$G927)))</f>
        <v>Career Fairs</v>
      </c>
      <c r="I927" s="4" t="str">
        <f>TRIM(CLEAN(Raw_Data!H927))</f>
        <v>42654</v>
      </c>
      <c r="K927" t="str">
        <f>IF(Clean_Data!$I927="","Active","Exited")</f>
        <v>Active</v>
      </c>
      <c r="L927">
        <f ca="1">IF(Clean_Data!$K927="","",DATEDIF(Clean_Data!$K927,TODAY(),"Y"))</f>
        <v>53</v>
      </c>
      <c r="M927" t="str">
        <f>IF(Raw_Data!$L927="","",VALUE(SUBSTITUTE(SUBSTITUTE(TRIM(Raw_Data!$L927),"$",""),"k","000")))</f>
        <v/>
      </c>
    </row>
    <row r="928" spans="1:13" x14ac:dyDescent="0.3">
      <c r="A928" t="str">
        <f>IF(Raw_Data!$A928="","E"&amp;TEXT(ROW()-1,"00000"),Raw_Data!$A928)</f>
        <v>E00927</v>
      </c>
      <c r="B928" t="s">
        <v>1350</v>
      </c>
      <c r="C928" t="str">
        <f>IF(OR(PROPER(TRIM(Raw_Data!$B928))="M",PROPER(TRIM(Raw_Data!$B928))="MALE"),"Male",
IF(OR(PROPER(TRIM(Raw_Data!$B928))="F",PROPER(TRIM(Raw_Data!$B928))="FEMALE"),"Female","Unknown"))</f>
        <v>Male</v>
      </c>
      <c r="D928" t="str">
        <f>IF(TRIM(CLEAN(Raw_Data!$C928))="", "Unknown", PROPER(TRIM(Raw_Data!$C928)))</f>
        <v>Denver</v>
      </c>
      <c r="E928" t="str">
        <f>IF(TRIM(Raw_Data!$D928)="IT","IT",PROPER(TRIM(CLEAN(Raw_Data!$D928))))</f>
        <v/>
      </c>
      <c r="F928" t="str">
        <f>IF(OR(UPPER(TRIM(Raw_Data!E928))="COO",
UPPER(TRIM(Raw_Data!E928))="HR",
UPPER(TRIM(Raw_Data!E928))="CEO",
UPPER(TRIM(Raw_Data!E928))="CFO",
UPPER(TRIM(Raw_Data!E928))="CMO"),
UPPER(TRIM(Raw_Data!E928)),
PROPER(TRIM(CLEAN(Raw_Data!E928))))</f>
        <v>CMO</v>
      </c>
      <c r="G928" t="str">
        <f>SUBSTITUTE(PROPER(TRIM(CLEAN(Raw_Data!$F928)))," ","-")</f>
        <v>Full-Time</v>
      </c>
      <c r="H928" t="str">
        <f>PROPER(TRIM(CLEAN(Raw_Data!$G928)))</f>
        <v/>
      </c>
      <c r="I928" s="4" t="str">
        <f>TRIM(CLEAN(Raw_Data!H928))</f>
        <v>41381</v>
      </c>
      <c r="K928" t="str">
        <f>IF(Clean_Data!$I928="","Active","Exited")</f>
        <v>Active</v>
      </c>
      <c r="L928">
        <f ca="1">IF(Clean_Data!$K928="","",DATEDIF(Clean_Data!$K928,TODAY(),"Y"))</f>
        <v>58</v>
      </c>
      <c r="M928">
        <f>IF(Raw_Data!$L928="","",VALUE(SUBSTITUTE(SUBSTITUTE(TRIM(Raw_Data!$L928),"$",""),"k","000")))</f>
        <v>33084</v>
      </c>
    </row>
    <row r="929" spans="1:13" x14ac:dyDescent="0.3">
      <c r="A929" t="str">
        <f>IF(Raw_Data!$A929="","E"&amp;TEXT(ROW()-1,"00000"),Raw_Data!$A929)</f>
        <v>E00928</v>
      </c>
      <c r="B929" t="s">
        <v>1351</v>
      </c>
      <c r="C929" t="str">
        <f>IF(OR(PROPER(TRIM(Raw_Data!$B929))="M",PROPER(TRIM(Raw_Data!$B929))="MALE"),"Male",
IF(OR(PROPER(TRIM(Raw_Data!$B929))="F",PROPER(TRIM(Raw_Data!$B929))="FEMALE"),"Female","Unknown"))</f>
        <v>Female</v>
      </c>
      <c r="D929" t="str">
        <f>IF(TRIM(CLEAN(Raw_Data!$C929))="", "Unknown", PROPER(TRIM(Raw_Data!$C929)))</f>
        <v>New York</v>
      </c>
      <c r="E929" t="str">
        <f>IF(TRIM(Raw_Data!$D929)="IT","IT",PROPER(TRIM(CLEAN(Raw_Data!$D929))))</f>
        <v/>
      </c>
      <c r="F929" t="str">
        <f>IF(OR(UPPER(TRIM(Raw_Data!E929))="COO",
UPPER(TRIM(Raw_Data!E929))="HR",
UPPER(TRIM(Raw_Data!E929))="CEO",
UPPER(TRIM(Raw_Data!E929))="CFO",
UPPER(TRIM(Raw_Data!E929))="CMO"),
UPPER(TRIM(Raw_Data!E929)),
PROPER(TRIM(CLEAN(Raw_Data!E929))))</f>
        <v>Accountant</v>
      </c>
      <c r="G929" t="str">
        <f>SUBSTITUTE(PROPER(TRIM(CLEAN(Raw_Data!$F929)))," ","-")</f>
        <v>Full-Time</v>
      </c>
      <c r="H929" t="str">
        <f>PROPER(TRIM(CLEAN(Raw_Data!$G929)))</f>
        <v>Online Portal</v>
      </c>
      <c r="I929" s="4" t="str">
        <f>TRIM(CLEAN(Raw_Data!H929))</f>
        <v>N/A</v>
      </c>
      <c r="K929" t="str">
        <f>IF(Clean_Data!$I929="","Active","Exited")</f>
        <v>Active</v>
      </c>
      <c r="L929">
        <f ca="1">IF(Clean_Data!$K929="","",DATEDIF(Clean_Data!$K929,TODAY(),"Y"))</f>
        <v>56</v>
      </c>
      <c r="M929">
        <f>IF(Raw_Data!$L929="","",VALUE(SUBSTITUTE(SUBSTITUTE(TRIM(Raw_Data!$L929),"$",""),"k","000")))</f>
        <v>116885</v>
      </c>
    </row>
    <row r="930" spans="1:13" x14ac:dyDescent="0.3">
      <c r="A930" t="str">
        <f>IF(Raw_Data!$A930="","E"&amp;TEXT(ROW()-1,"00000"),Raw_Data!$A930)</f>
        <v>E00929</v>
      </c>
      <c r="B930" t="s">
        <v>1352</v>
      </c>
      <c r="C930" t="str">
        <f>IF(OR(PROPER(TRIM(Raw_Data!$B930))="M",PROPER(TRIM(Raw_Data!$B930))="MALE"),"Male",
IF(OR(PROPER(TRIM(Raw_Data!$B930))="F",PROPER(TRIM(Raw_Data!$B930))="FEMALE"),"Female","Unknown"))</f>
        <v>Unknown</v>
      </c>
      <c r="D930" t="str">
        <f>IF(TRIM(CLEAN(Raw_Data!$C930))="", "Unknown", PROPER(TRIM(Raw_Data!$C930)))</f>
        <v>Unknown</v>
      </c>
      <c r="E930" t="str">
        <f>IF(TRIM(Raw_Data!$D930)="IT","IT",PROPER(TRIM(CLEAN(Raw_Data!$D930))))</f>
        <v>Logistics</v>
      </c>
      <c r="F930" t="str">
        <f>IF(OR(UPPER(TRIM(Raw_Data!E930))="COO",
UPPER(TRIM(Raw_Data!E930))="HR",
UPPER(TRIM(Raw_Data!E930))="CEO",
UPPER(TRIM(Raw_Data!E930))="CFO",
UPPER(TRIM(Raw_Data!E930))="CMO"),
UPPER(TRIM(Raw_Data!E930)),
PROPER(TRIM(CLEAN(Raw_Data!E930))))</f>
        <v>CMO</v>
      </c>
      <c r="G930" t="str">
        <f>SUBSTITUTE(PROPER(TRIM(CLEAN(Raw_Data!$F930)))," ","-")</f>
        <v>Hourly-Rate</v>
      </c>
      <c r="H930" t="str">
        <f>PROPER(TRIM(CLEAN(Raw_Data!$G930)))</f>
        <v>Internal Referral</v>
      </c>
      <c r="I930" s="4" t="str">
        <f>TRIM(CLEAN(Raw_Data!H930))</f>
        <v>44118</v>
      </c>
      <c r="K930" t="str">
        <f>IF(Clean_Data!$I930="","Active","Exited")</f>
        <v>Active</v>
      </c>
      <c r="L930">
        <f ca="1">IF(Clean_Data!$K930="","",DATEDIF(Clean_Data!$K930,TODAY(),"Y"))</f>
        <v>38</v>
      </c>
      <c r="M930">
        <f>IF(Raw_Data!$L930="","",VALUE(SUBSTITUTE(SUBSTITUTE(TRIM(Raw_Data!$L930),"$",""),"k","000")))</f>
        <v>84310</v>
      </c>
    </row>
    <row r="931" spans="1:13" x14ac:dyDescent="0.3">
      <c r="A931" t="str">
        <f>IF(Raw_Data!$A931="","E"&amp;TEXT(ROW()-1,"00000"),Raw_Data!$A931)</f>
        <v>E00930</v>
      </c>
      <c r="B931" t="s">
        <v>1353</v>
      </c>
      <c r="C931" t="str">
        <f>IF(OR(PROPER(TRIM(Raw_Data!$B931))="M",PROPER(TRIM(Raw_Data!$B931))="MALE"),"Male",
IF(OR(PROPER(TRIM(Raw_Data!$B931))="F",PROPER(TRIM(Raw_Data!$B931))="FEMALE"),"Female","Unknown"))</f>
        <v>Unknown</v>
      </c>
      <c r="D931" t="str">
        <f>IF(TRIM(CLEAN(Raw_Data!$C931))="", "Unknown", PROPER(TRIM(Raw_Data!$C931)))</f>
        <v>Denver</v>
      </c>
      <c r="E931" t="str">
        <f>IF(TRIM(Raw_Data!$D931)="IT","IT",PROPER(TRIM(CLEAN(Raw_Data!$D931))))</f>
        <v>Marketing</v>
      </c>
      <c r="F931" t="s">
        <v>6134</v>
      </c>
      <c r="G931" t="str">
        <f>SUBSTITUTE(PROPER(TRIM(CLEAN(Raw_Data!$F931)))," ","-")</f>
        <v/>
      </c>
      <c r="H931" t="str">
        <f>PROPER(TRIM(CLEAN(Raw_Data!$G931)))</f>
        <v>Job Boards</v>
      </c>
      <c r="I931" s="4" t="str">
        <f>TRIM(CLEAN(Raw_Data!H931))</f>
        <v>41690</v>
      </c>
      <c r="K931" t="str">
        <f>IF(Clean_Data!$I931="","Active","Exited")</f>
        <v>Active</v>
      </c>
      <c r="L931">
        <f ca="1">IF(Clean_Data!$K931="","",DATEDIF(Clean_Data!$K931,TODAY(),"Y"))</f>
        <v>55</v>
      </c>
      <c r="M931">
        <f>IF(Raw_Data!$L931="","",VALUE(SUBSTITUTE(SUBSTITUTE(TRIM(Raw_Data!$L931),"$",""),"k","000")))</f>
        <v>60174</v>
      </c>
    </row>
    <row r="932" spans="1:13" x14ac:dyDescent="0.3">
      <c r="A932" t="str">
        <f>IF(Raw_Data!$A932="","E"&amp;TEXT(ROW()-1,"00000"),Raw_Data!$A932)</f>
        <v>E00931</v>
      </c>
      <c r="B932" t="s">
        <v>1355</v>
      </c>
      <c r="C932" t="str">
        <f>IF(OR(PROPER(TRIM(Raw_Data!$B932))="M",PROPER(TRIM(Raw_Data!$B932))="MALE"),"Male",
IF(OR(PROPER(TRIM(Raw_Data!$B932))="F",PROPER(TRIM(Raw_Data!$B932))="FEMALE"),"Female","Unknown"))</f>
        <v>Female</v>
      </c>
      <c r="D932" t="str">
        <f>IF(TRIM(CLEAN(Raw_Data!$C932))="", "Unknown", PROPER(TRIM(Raw_Data!$C932)))</f>
        <v>Denver</v>
      </c>
      <c r="E932" t="str">
        <f>IF(TRIM(Raw_Data!$D932)="IT","IT",PROPER(TRIM(CLEAN(Raw_Data!$D932))))</f>
        <v>Human Resources</v>
      </c>
      <c r="F932" t="str">
        <f>IF(OR(UPPER(TRIM(Raw_Data!E932))="COO",
UPPER(TRIM(Raw_Data!E932))="HR",
UPPER(TRIM(Raw_Data!E932))="CEO",
UPPER(TRIM(Raw_Data!E932))="CFO",
UPPER(TRIM(Raw_Data!E932))="CMO"),
UPPER(TRIM(Raw_Data!E932)),
PROPER(TRIM(CLEAN(Raw_Data!E932))))</f>
        <v>Accountant</v>
      </c>
      <c r="G932" t="str">
        <f>SUBSTITUTE(PROPER(TRIM(CLEAN(Raw_Data!$F932)))," ","-")</f>
        <v>Full-Time</v>
      </c>
      <c r="H932" t="str">
        <f>PROPER(TRIM(CLEAN(Raw_Data!$G932)))</f>
        <v>Career Fairs</v>
      </c>
      <c r="I932" s="4" t="str">
        <f>TRIM(CLEAN(Raw_Data!H932))</f>
        <v>40469</v>
      </c>
      <c r="K932" t="str">
        <f>IF(Clean_Data!$I932="","Active","Exited")</f>
        <v>Active</v>
      </c>
      <c r="L932">
        <f ca="1">IF(Clean_Data!$K932="","",DATEDIF(Clean_Data!$K932,TODAY(),"Y"))</f>
        <v>66</v>
      </c>
      <c r="M932" t="str">
        <f>IF(Raw_Data!$L932="","",VALUE(SUBSTITUTE(SUBSTITUTE(TRIM(Raw_Data!$L932),"$",""),"k","000")))</f>
        <v/>
      </c>
    </row>
    <row r="933" spans="1:13" x14ac:dyDescent="0.3">
      <c r="A933" t="str">
        <f>IF(Raw_Data!$A933="","E"&amp;TEXT(ROW()-1,"00000"),Raw_Data!$A933)</f>
        <v>E00932</v>
      </c>
      <c r="B933" t="s">
        <v>1356</v>
      </c>
      <c r="C933" t="str">
        <f>IF(OR(PROPER(TRIM(Raw_Data!$B933))="M",PROPER(TRIM(Raw_Data!$B933))="MALE"),"Male",
IF(OR(PROPER(TRIM(Raw_Data!$B933))="F",PROPER(TRIM(Raw_Data!$B933))="FEMALE"),"Female","Unknown"))</f>
        <v>Male</v>
      </c>
      <c r="D933" t="str">
        <f>IF(TRIM(CLEAN(Raw_Data!$C933))="", "Unknown", PROPER(TRIM(Raw_Data!$C933)))</f>
        <v>San Diego</v>
      </c>
      <c r="E933" t="str">
        <f>IF(TRIM(Raw_Data!$D933)="IT","IT",PROPER(TRIM(CLEAN(Raw_Data!$D933))))</f>
        <v>Logistics</v>
      </c>
      <c r="F933" t="str">
        <f>IF(OR(UPPER(TRIM(Raw_Data!E933))="COO",
UPPER(TRIM(Raw_Data!E933))="HR",
UPPER(TRIM(Raw_Data!E933))="CEO",
UPPER(TRIM(Raw_Data!E933))="CFO",
UPPER(TRIM(Raw_Data!E933))="CMO"),
UPPER(TRIM(Raw_Data!E933)),
PROPER(TRIM(CLEAN(Raw_Data!E933))))</f>
        <v>Engineer</v>
      </c>
      <c r="G933" t="str">
        <f>SUBSTITUTE(PROPER(TRIM(CLEAN(Raw_Data!$F933)))," ","-")</f>
        <v>Hourly-Rate</v>
      </c>
      <c r="H933" t="str">
        <f>PROPER(TRIM(CLEAN(Raw_Data!$G933)))</f>
        <v>Job Boards</v>
      </c>
      <c r="I933" s="4" t="str">
        <f>TRIM(CLEAN(Raw_Data!H933))</f>
        <v>41939</v>
      </c>
      <c r="K933" t="str">
        <f>IF(Clean_Data!$I933="","Active","Exited")</f>
        <v>Active</v>
      </c>
      <c r="L933">
        <f ca="1">IF(Clean_Data!$K933="","",DATEDIF(Clean_Data!$K933,TODAY(),"Y"))</f>
        <v>43</v>
      </c>
      <c r="M933" t="str">
        <f>IF(Raw_Data!$L933="","",VALUE(SUBSTITUTE(SUBSTITUTE(TRIM(Raw_Data!$L933),"$",""),"k","000")))</f>
        <v/>
      </c>
    </row>
    <row r="934" spans="1:13" x14ac:dyDescent="0.3">
      <c r="A934" t="str">
        <f>IF(Raw_Data!$A934="","E"&amp;TEXT(ROW()-1,"00000"),Raw_Data!$A934)</f>
        <v>E00933</v>
      </c>
      <c r="B934" t="s">
        <v>1357</v>
      </c>
      <c r="C934" t="str">
        <f>IF(OR(PROPER(TRIM(Raw_Data!$B934))="M",PROPER(TRIM(Raw_Data!$B934))="MALE"),"Male",
IF(OR(PROPER(TRIM(Raw_Data!$B934))="F",PROPER(TRIM(Raw_Data!$B934))="FEMALE"),"Female","Unknown"))</f>
        <v>Male</v>
      </c>
      <c r="D934" t="str">
        <f>IF(TRIM(CLEAN(Raw_Data!$C934))="", "Unknown", PROPER(TRIM(Raw_Data!$C934)))</f>
        <v>Unknown</v>
      </c>
      <c r="E934" t="str">
        <f>IF(TRIM(Raw_Data!$D934)="IT","IT",PROPER(TRIM(CLEAN(Raw_Data!$D934))))</f>
        <v>Logistics</v>
      </c>
      <c r="F934" t="str">
        <f>IF(OR(UPPER(TRIM(Raw_Data!E934))="COO",
UPPER(TRIM(Raw_Data!E934))="HR",
UPPER(TRIM(Raw_Data!E934))="CEO",
UPPER(TRIM(Raw_Data!E934))="CFO",
UPPER(TRIM(Raw_Data!E934))="CMO"),
UPPER(TRIM(Raw_Data!E934)),
PROPER(TRIM(CLEAN(Raw_Data!E934))))</f>
        <v>Developer</v>
      </c>
      <c r="G934" t="str">
        <f>SUBSTITUTE(PROPER(TRIM(CLEAN(Raw_Data!$F934)))," ","-")</f>
        <v>Full-Time</v>
      </c>
      <c r="H934" t="str">
        <f>PROPER(TRIM(CLEAN(Raw_Data!$G934)))</f>
        <v/>
      </c>
      <c r="I934" s="4" t="str">
        <f>TRIM(CLEAN(Raw_Data!H934))</f>
        <v>42942</v>
      </c>
      <c r="K934" t="str">
        <f>IF(Clean_Data!$I934="","Active","Exited")</f>
        <v>Active</v>
      </c>
      <c r="L934">
        <f ca="1">IF(Clean_Data!$K934="","",DATEDIF(Clean_Data!$K934,TODAY(),"Y"))</f>
        <v>62</v>
      </c>
      <c r="M934">
        <f>IF(Raw_Data!$L934="","",VALUE(SUBSTITUTE(SUBSTITUTE(TRIM(Raw_Data!$L934),"$",""),"k","000")))</f>
        <v>52000</v>
      </c>
    </row>
    <row r="935" spans="1:13" x14ac:dyDescent="0.3">
      <c r="A935" t="str">
        <f>IF(Raw_Data!$A935="","E"&amp;TEXT(ROW()-1,"00000"),Raw_Data!$A935)</f>
        <v>E00934</v>
      </c>
      <c r="B935" t="s">
        <v>1358</v>
      </c>
      <c r="C935" t="str">
        <f>IF(OR(PROPER(TRIM(Raw_Data!$B935))="M",PROPER(TRIM(Raw_Data!$B935))="MALE"),"Male",
IF(OR(PROPER(TRIM(Raw_Data!$B935))="F",PROPER(TRIM(Raw_Data!$B935))="FEMALE"),"Female","Unknown"))</f>
        <v>Female</v>
      </c>
      <c r="D935" t="str">
        <f>IF(TRIM(CLEAN(Raw_Data!$C935))="", "Unknown", PROPER(TRIM(Raw_Data!$C935)))</f>
        <v>New York</v>
      </c>
      <c r="E935" t="str">
        <f>IF(TRIM(Raw_Data!$D935)="IT","IT",PROPER(TRIM(CLEAN(Raw_Data!$D935))))</f>
        <v>Customer Service</v>
      </c>
      <c r="F935" t="str">
        <f>IF(OR(UPPER(TRIM(Raw_Data!E935))="COO",
UPPER(TRIM(Raw_Data!E935))="HR",
UPPER(TRIM(Raw_Data!E935))="CEO",
UPPER(TRIM(Raw_Data!E935))="CFO",
UPPER(TRIM(Raw_Data!E935))="CMO"),
UPPER(TRIM(Raw_Data!E935)),
PROPER(TRIM(CLEAN(Raw_Data!E935))))</f>
        <v>Analyst</v>
      </c>
      <c r="G935" t="str">
        <f>SUBSTITUTE(PROPER(TRIM(CLEAN(Raw_Data!$F935)))," ","-")</f>
        <v>Full-Time</v>
      </c>
      <c r="H935" t="str">
        <f>PROPER(TRIM(CLEAN(Raw_Data!$G935)))</f>
        <v>Recruiting Agency</v>
      </c>
      <c r="I935" s="4" t="str">
        <f>TRIM(CLEAN(Raw_Data!H935))</f>
        <v>40451</v>
      </c>
      <c r="K935" t="str">
        <f>IF(Clean_Data!$I935="","Active","Exited")</f>
        <v>Active</v>
      </c>
      <c r="L935">
        <f ca="1">IF(Clean_Data!$K935="","",DATEDIF(Clean_Data!$K935,TODAY(),"Y"))</f>
        <v>22</v>
      </c>
      <c r="M935">
        <f>IF(Raw_Data!$L935="","",VALUE(SUBSTITUTE(SUBSTITUTE(TRIM(Raw_Data!$L935),"$",""),"k","000")))</f>
        <v>62778</v>
      </c>
    </row>
    <row r="936" spans="1:13" x14ac:dyDescent="0.3">
      <c r="A936" t="str">
        <f>IF(Raw_Data!$A936="","E"&amp;TEXT(ROW()-1,"00000"),Raw_Data!$A936)</f>
        <v>E00935</v>
      </c>
      <c r="B936" t="s">
        <v>1359</v>
      </c>
      <c r="C936" t="str">
        <f>IF(OR(PROPER(TRIM(Raw_Data!$B936))="M",PROPER(TRIM(Raw_Data!$B936))="MALE"),"Male",
IF(OR(PROPER(TRIM(Raw_Data!$B936))="F",PROPER(TRIM(Raw_Data!$B936))="FEMALE"),"Female","Unknown"))</f>
        <v>Male</v>
      </c>
      <c r="D936" t="str">
        <f>IF(TRIM(CLEAN(Raw_Data!$C936))="", "Unknown", PROPER(TRIM(Raw_Data!$C936)))</f>
        <v>New York</v>
      </c>
      <c r="E936" t="str">
        <f>IF(TRIM(Raw_Data!$D936)="IT","IT",PROPER(TRIM(CLEAN(Raw_Data!$D936))))</f>
        <v>Research</v>
      </c>
      <c r="F936" t="s">
        <v>6134</v>
      </c>
      <c r="G936" t="str">
        <f>SUBSTITUTE(PROPER(TRIM(CLEAN(Raw_Data!$F936)))," ","-")</f>
        <v>Part-Time</v>
      </c>
      <c r="H936" t="str">
        <f>PROPER(TRIM(CLEAN(Raw_Data!$G936)))</f>
        <v>Career Fairs</v>
      </c>
      <c r="I936" s="4" t="str">
        <f>TRIM(CLEAN(Raw_Data!H936))</f>
        <v>42485</v>
      </c>
      <c r="K936" t="str">
        <f>IF(Clean_Data!$I936="","Active","Exited")</f>
        <v>Active</v>
      </c>
      <c r="L936">
        <f ca="1">IF(Clean_Data!$K936="","",DATEDIF(Clean_Data!$K936,TODAY(),"Y"))</f>
        <v>22</v>
      </c>
      <c r="M936" t="str">
        <f>IF(Raw_Data!$L936="","",VALUE(SUBSTITUTE(SUBSTITUTE(TRIM(Raw_Data!$L936),"$",""),"k","000")))</f>
        <v/>
      </c>
    </row>
    <row r="937" spans="1:13" x14ac:dyDescent="0.3">
      <c r="A937" t="str">
        <f>IF(Raw_Data!$A937="","E"&amp;TEXT(ROW()-1,"00000"),Raw_Data!$A937)</f>
        <v>E00936</v>
      </c>
      <c r="B937" t="s">
        <v>1360</v>
      </c>
      <c r="C937" t="str">
        <f>IF(OR(PROPER(TRIM(Raw_Data!$B937))="M",PROPER(TRIM(Raw_Data!$B937))="MALE"),"Male",
IF(OR(PROPER(TRIM(Raw_Data!$B937))="F",PROPER(TRIM(Raw_Data!$B937))="FEMALE"),"Female","Unknown"))</f>
        <v>Unknown</v>
      </c>
      <c r="D937" t="str">
        <f>IF(TRIM(CLEAN(Raw_Data!$C937))="", "Unknown", PROPER(TRIM(Raw_Data!$C937)))</f>
        <v>New York</v>
      </c>
      <c r="E937" t="str">
        <f>IF(TRIM(Raw_Data!$D937)="IT","IT",PROPER(TRIM(CLEAN(Raw_Data!$D937))))</f>
        <v>Production</v>
      </c>
      <c r="F937" t="str">
        <f>IF(OR(UPPER(TRIM(Raw_Data!E937))="COO",
UPPER(TRIM(Raw_Data!E937))="HR",
UPPER(TRIM(Raw_Data!E937))="CEO",
UPPER(TRIM(Raw_Data!E937))="CFO",
UPPER(TRIM(Raw_Data!E937))="CMO"),
UPPER(TRIM(Raw_Data!E937)),
PROPER(TRIM(CLEAN(Raw_Data!E937))))</f>
        <v>Designer</v>
      </c>
      <c r="G937" t="str">
        <f>SUBSTITUTE(PROPER(TRIM(CLEAN(Raw_Data!$F937)))," ","-")</f>
        <v>Full-Time</v>
      </c>
      <c r="H937" t="str">
        <f>PROPER(TRIM(CLEAN(Raw_Data!$G937)))</f>
        <v/>
      </c>
      <c r="I937" s="4" t="str">
        <f>TRIM(CLEAN(Raw_Data!H937))</f>
        <v>40592</v>
      </c>
      <c r="K937" t="str">
        <f>IF(Clean_Data!$I937="","Active","Exited")</f>
        <v>Active</v>
      </c>
      <c r="L937">
        <f ca="1">IF(Clean_Data!$K937="","",DATEDIF(Clean_Data!$K937,TODAY(),"Y"))</f>
        <v>48</v>
      </c>
      <c r="M937">
        <f>IF(Raw_Data!$L937="","",VALUE(SUBSTITUTE(SUBSTITUTE(TRIM(Raw_Data!$L937),"$",""),"k","000")))</f>
        <v>103000</v>
      </c>
    </row>
    <row r="938" spans="1:13" x14ac:dyDescent="0.3">
      <c r="A938" t="str">
        <f>IF(Raw_Data!$A938="","E"&amp;TEXT(ROW()-1,"00000"),Raw_Data!$A938)</f>
        <v>E00937</v>
      </c>
      <c r="B938" t="s">
        <v>1361</v>
      </c>
      <c r="C938" t="str">
        <f>IF(OR(PROPER(TRIM(Raw_Data!$B938))="M",PROPER(TRIM(Raw_Data!$B938))="MALE"),"Male",
IF(OR(PROPER(TRIM(Raw_Data!$B938))="F",PROPER(TRIM(Raw_Data!$B938))="FEMALE"),"Female","Unknown"))</f>
        <v>Female</v>
      </c>
      <c r="D938" t="str">
        <f>IF(TRIM(CLEAN(Raw_Data!$C938))="", "Unknown", PROPER(TRIM(Raw_Data!$C938)))</f>
        <v>Austin</v>
      </c>
      <c r="E938" t="str">
        <f>IF(TRIM(Raw_Data!$D938)="IT","IT",PROPER(TRIM(CLEAN(Raw_Data!$D938))))</f>
        <v>Logistics</v>
      </c>
      <c r="F938" t="str">
        <f>IF(OR(UPPER(TRIM(Raw_Data!E938))="COO",
UPPER(TRIM(Raw_Data!E938))="HR",
UPPER(TRIM(Raw_Data!E938))="CEO",
UPPER(TRIM(Raw_Data!E938))="CFO",
UPPER(TRIM(Raw_Data!E938))="CMO"),
UPPER(TRIM(Raw_Data!E938)),
PROPER(TRIM(CLEAN(Raw_Data!E938))))</f>
        <v>CEO</v>
      </c>
      <c r="G938" t="str">
        <f>SUBSTITUTE(PROPER(TRIM(CLEAN(Raw_Data!$F938)))," ","-")</f>
        <v>Part-Time</v>
      </c>
      <c r="H938" t="str">
        <f>PROPER(TRIM(CLEAN(Raw_Data!$G938)))</f>
        <v/>
      </c>
      <c r="I938" s="4" t="str">
        <f>TRIM(CLEAN(Raw_Data!H938))</f>
        <v>42367</v>
      </c>
      <c r="K938" t="str">
        <f>IF(Clean_Data!$I938="","Active","Exited")</f>
        <v>Exited</v>
      </c>
      <c r="L938">
        <f ca="1">IF(Clean_Data!$K938="","",DATEDIF(Clean_Data!$K938,TODAY(),"Y"))</f>
        <v>26</v>
      </c>
      <c r="M938" t="str">
        <f>IF(Raw_Data!$L938="","",VALUE(SUBSTITUTE(SUBSTITUTE(TRIM(Raw_Data!$L938),"$",""),"k","000")))</f>
        <v/>
      </c>
    </row>
    <row r="939" spans="1:13" x14ac:dyDescent="0.3">
      <c r="A939" t="str">
        <f>IF(Raw_Data!$A939="","E"&amp;TEXT(ROW()-1,"00000"),Raw_Data!$A939)</f>
        <v>E00938</v>
      </c>
      <c r="B939" t="s">
        <v>1362</v>
      </c>
      <c r="C939" t="str">
        <f>IF(OR(PROPER(TRIM(Raw_Data!$B939))="M",PROPER(TRIM(Raw_Data!$B939))="MALE"),"Male",
IF(OR(PROPER(TRIM(Raw_Data!$B939))="F",PROPER(TRIM(Raw_Data!$B939))="FEMALE"),"Female","Unknown"))</f>
        <v>Unknown</v>
      </c>
      <c r="D939" t="str">
        <f>IF(TRIM(CLEAN(Raw_Data!$C939))="", "Unknown", PROPER(TRIM(Raw_Data!$C939)))</f>
        <v>New York</v>
      </c>
      <c r="E939" t="str">
        <f>IF(TRIM(Raw_Data!$D939)="IT","IT",PROPER(TRIM(CLEAN(Raw_Data!$D939))))</f>
        <v>Legal</v>
      </c>
      <c r="F939" t="str">
        <f>IF(OR(UPPER(TRIM(Raw_Data!E939))="COO",
UPPER(TRIM(Raw_Data!E939))="HR",
UPPER(TRIM(Raw_Data!E939))="CEO",
UPPER(TRIM(Raw_Data!E939))="CFO",
UPPER(TRIM(Raw_Data!E939))="CMO"),
UPPER(TRIM(Raw_Data!E939)),
PROPER(TRIM(CLEAN(Raw_Data!E939))))</f>
        <v>CEO</v>
      </c>
      <c r="G939" t="str">
        <f>SUBSTITUTE(PROPER(TRIM(CLEAN(Raw_Data!$F939)))," ","-")</f>
        <v>Part-Time</v>
      </c>
      <c r="H939" t="str">
        <f>PROPER(TRIM(CLEAN(Raw_Data!$G939)))</f>
        <v>Online Portal</v>
      </c>
      <c r="I939" s="4" t="str">
        <f>TRIM(CLEAN(Raw_Data!H939))</f>
        <v>43103</v>
      </c>
      <c r="K939" t="str">
        <f>IF(Clean_Data!$I939="","Active","Exited")</f>
        <v>Active</v>
      </c>
      <c r="L939">
        <f ca="1">IF(Clean_Data!$K939="","",DATEDIF(Clean_Data!$K939,TODAY(),"Y"))</f>
        <v>40</v>
      </c>
      <c r="M939">
        <f>IF(Raw_Data!$L939="","",VALUE(SUBSTITUTE(SUBSTITUTE(TRIM(Raw_Data!$L939),"$",""),"k","000")))</f>
        <v>118154</v>
      </c>
    </row>
    <row r="940" spans="1:13" x14ac:dyDescent="0.3">
      <c r="A940" t="str">
        <f>IF(Raw_Data!$A940="","E"&amp;TEXT(ROW()-1,"00000"),Raw_Data!$A940)</f>
        <v>E00939</v>
      </c>
      <c r="B940" t="s">
        <v>1363</v>
      </c>
      <c r="C940" t="str">
        <f>IF(OR(PROPER(TRIM(Raw_Data!$B940))="M",PROPER(TRIM(Raw_Data!$B940))="MALE"),"Male",
IF(OR(PROPER(TRIM(Raw_Data!$B940))="F",PROPER(TRIM(Raw_Data!$B940))="FEMALE"),"Female","Unknown"))</f>
        <v>Female</v>
      </c>
      <c r="D940" t="str">
        <f>IF(TRIM(CLEAN(Raw_Data!$C940))="", "Unknown", PROPER(TRIM(Raw_Data!$C940)))</f>
        <v>Austin</v>
      </c>
      <c r="E940" t="str">
        <f>IF(TRIM(Raw_Data!$D940)="IT","IT",PROPER(TRIM(CLEAN(Raw_Data!$D940))))</f>
        <v/>
      </c>
      <c r="F940" t="str">
        <f>IF(OR(UPPER(TRIM(Raw_Data!E940))="COO",
UPPER(TRIM(Raw_Data!E940))="HR",
UPPER(TRIM(Raw_Data!E940))="CEO",
UPPER(TRIM(Raw_Data!E940))="CFO",
UPPER(TRIM(Raw_Data!E940))="CMO"),
UPPER(TRIM(Raw_Data!E940)),
PROPER(TRIM(CLEAN(Raw_Data!E940))))</f>
        <v>COO</v>
      </c>
      <c r="G940" t="str">
        <f>SUBSTITUTE(PROPER(TRIM(CLEAN(Raw_Data!$F940)))," ","-")</f>
        <v>Full-Time</v>
      </c>
      <c r="H940" t="str">
        <f>PROPER(TRIM(CLEAN(Raw_Data!$G940)))</f>
        <v/>
      </c>
      <c r="I940" s="4" t="str">
        <f>TRIM(CLEAN(Raw_Data!H940))</f>
        <v>42489</v>
      </c>
      <c r="K940" t="str">
        <f>IF(Clean_Data!$I940="","Active","Exited")</f>
        <v>Exited</v>
      </c>
      <c r="L940">
        <f ca="1">IF(Clean_Data!$K940="","",DATEDIF(Clean_Data!$K940,TODAY(),"Y"))</f>
        <v>57</v>
      </c>
      <c r="M940">
        <f>IF(Raw_Data!$L940="","",VALUE(SUBSTITUTE(SUBSTITUTE(TRIM(Raw_Data!$L940),"$",""),"k","000")))</f>
        <v>78406</v>
      </c>
    </row>
    <row r="941" spans="1:13" x14ac:dyDescent="0.3">
      <c r="A941" t="str">
        <f>IF(Raw_Data!$A941="","E"&amp;TEXT(ROW()-1,"00000"),Raw_Data!$A941)</f>
        <v>E00940</v>
      </c>
      <c r="B941" t="s">
        <v>1365</v>
      </c>
      <c r="C941" t="str">
        <f>IF(OR(PROPER(TRIM(Raw_Data!$B941))="M",PROPER(TRIM(Raw_Data!$B941))="MALE"),"Male",
IF(OR(PROPER(TRIM(Raw_Data!$B941))="F",PROPER(TRIM(Raw_Data!$B941))="FEMALE"),"Female","Unknown"))</f>
        <v>Female</v>
      </c>
      <c r="D941" t="str">
        <f>IF(TRIM(CLEAN(Raw_Data!$C941))="", "Unknown", PROPER(TRIM(Raw_Data!$C941)))</f>
        <v>Unknown</v>
      </c>
      <c r="E941" t="str">
        <f>IF(TRIM(Raw_Data!$D941)="IT","IT",PROPER(TRIM(CLEAN(Raw_Data!$D941))))</f>
        <v>Logistics</v>
      </c>
      <c r="F941" t="str">
        <f>IF(OR(UPPER(TRIM(Raw_Data!E941))="COO",
UPPER(TRIM(Raw_Data!E941))="HR",
UPPER(TRIM(Raw_Data!E941))="CEO",
UPPER(TRIM(Raw_Data!E941))="CFO",
UPPER(TRIM(Raw_Data!E941))="CMO"),
UPPER(TRIM(Raw_Data!E941)),
PROPER(TRIM(CLEAN(Raw_Data!E941))))</f>
        <v>Sales Executive</v>
      </c>
      <c r="G941" t="str">
        <f>SUBSTITUTE(PROPER(TRIM(CLEAN(Raw_Data!$F941)))," ","-")</f>
        <v/>
      </c>
      <c r="H941" t="str">
        <f>PROPER(TRIM(CLEAN(Raw_Data!$G941)))</f>
        <v>Online Portal</v>
      </c>
      <c r="I941" s="4" t="str">
        <f>TRIM(CLEAN(Raw_Data!H941))</f>
        <v>42216</v>
      </c>
      <c r="K941" t="str">
        <f>IF(Clean_Data!$I941="","Active","Exited")</f>
        <v>Active</v>
      </c>
      <c r="L941">
        <f ca="1">IF(Clean_Data!$K941="","",DATEDIF(Clean_Data!$K941,TODAY(),"Y"))</f>
        <v>34</v>
      </c>
      <c r="M941">
        <f>IF(Raw_Data!$L941="","",VALUE(SUBSTITUTE(SUBSTITUTE(TRIM(Raw_Data!$L941),"$",""),"k","000")))</f>
        <v>98465</v>
      </c>
    </row>
    <row r="942" spans="1:13" x14ac:dyDescent="0.3">
      <c r="A942" t="str">
        <f>IF(Raw_Data!$A942="","E"&amp;TEXT(ROW()-1,"00000"),Raw_Data!$A942)</f>
        <v>E00941</v>
      </c>
      <c r="B942" t="s">
        <v>1366</v>
      </c>
      <c r="C942" t="str">
        <f>IF(OR(PROPER(TRIM(Raw_Data!$B942))="M",PROPER(TRIM(Raw_Data!$B942))="MALE"),"Male",
IF(OR(PROPER(TRIM(Raw_Data!$B942))="F",PROPER(TRIM(Raw_Data!$B942))="FEMALE"),"Female","Unknown"))</f>
        <v>Unknown</v>
      </c>
      <c r="D942" t="str">
        <f>IF(TRIM(CLEAN(Raw_Data!$C942))="", "Unknown", PROPER(TRIM(Raw_Data!$C942)))</f>
        <v>New York</v>
      </c>
      <c r="E942" t="str">
        <f>IF(TRIM(Raw_Data!$D942)="IT","IT",PROPER(TRIM(CLEAN(Raw_Data!$D942))))</f>
        <v/>
      </c>
      <c r="F942" t="s">
        <v>6134</v>
      </c>
      <c r="G942" t="str">
        <f>SUBSTITUTE(PROPER(TRIM(CLEAN(Raw_Data!$F942)))," ","-")</f>
        <v>Hourly-Rate</v>
      </c>
      <c r="H942" t="str">
        <f>PROPER(TRIM(CLEAN(Raw_Data!$G942)))</f>
        <v>Recruiting Agency</v>
      </c>
      <c r="I942" s="4" t="str">
        <f>TRIM(CLEAN(Raw_Data!H942))</f>
        <v>41744</v>
      </c>
      <c r="K942" t="str">
        <f>IF(Clean_Data!$I942="","Active","Exited")</f>
        <v>Active</v>
      </c>
      <c r="L942">
        <f ca="1">IF(Clean_Data!$K942="","",DATEDIF(Clean_Data!$K942,TODAY(),"Y"))</f>
        <v>58</v>
      </c>
      <c r="M942">
        <f>IF(Raw_Data!$L942="","",VALUE(SUBSTITUTE(SUBSTITUTE(TRIM(Raw_Data!$L942),"$",""),"k","000")))</f>
        <v>31692</v>
      </c>
    </row>
    <row r="943" spans="1:13" x14ac:dyDescent="0.3">
      <c r="A943" t="str">
        <f>IF(Raw_Data!$A943="","E"&amp;TEXT(ROW()-1,"00000"),Raw_Data!$A943)</f>
        <v>E00942</v>
      </c>
      <c r="B943" t="s">
        <v>1367</v>
      </c>
      <c r="C943" t="str">
        <f>IF(OR(PROPER(TRIM(Raw_Data!$B943))="M",PROPER(TRIM(Raw_Data!$B943))="MALE"),"Male",
IF(OR(PROPER(TRIM(Raw_Data!$B943))="F",PROPER(TRIM(Raw_Data!$B943))="FEMALE"),"Female","Unknown"))</f>
        <v>Male</v>
      </c>
      <c r="D943" t="str">
        <f>IF(TRIM(CLEAN(Raw_Data!$C943))="", "Unknown", PROPER(TRIM(Raw_Data!$C943)))</f>
        <v>New York</v>
      </c>
      <c r="E943" t="str">
        <f>IF(TRIM(Raw_Data!$D943)="IT","IT",PROPER(TRIM(CLEAN(Raw_Data!$D943))))</f>
        <v>IT</v>
      </c>
      <c r="F943" t="str">
        <f>IF(OR(UPPER(TRIM(Raw_Data!E943))="COO",
UPPER(TRIM(Raw_Data!E943))="HR",
UPPER(TRIM(Raw_Data!E943))="CEO",
UPPER(TRIM(Raw_Data!E943))="CFO",
UPPER(TRIM(Raw_Data!E943))="CMO"),
UPPER(TRIM(Raw_Data!E943)),
PROPER(TRIM(CLEAN(Raw_Data!E943))))</f>
        <v>Developer</v>
      </c>
      <c r="G943" t="str">
        <f>SUBSTITUTE(PROPER(TRIM(CLEAN(Raw_Data!$F943)))," ","-")</f>
        <v>Full-Time</v>
      </c>
      <c r="H943" t="str">
        <f>PROPER(TRIM(CLEAN(Raw_Data!$G943)))</f>
        <v>Job Boards</v>
      </c>
      <c r="I943" s="4" t="str">
        <f>TRIM(CLEAN(Raw_Data!H943))</f>
        <v>41581</v>
      </c>
      <c r="K943" t="str">
        <f>IF(Clean_Data!$I943="","Active","Exited")</f>
        <v>Active</v>
      </c>
      <c r="L943">
        <f ca="1">IF(Clean_Data!$K943="","",DATEDIF(Clean_Data!$K943,TODAY(),"Y"))</f>
        <v>33</v>
      </c>
      <c r="M943">
        <f>IF(Raw_Data!$L943="","",VALUE(SUBSTITUTE(SUBSTITUTE(TRIM(Raw_Data!$L943),"$",""),"k","000")))</f>
        <v>78746</v>
      </c>
    </row>
    <row r="944" spans="1:13" x14ac:dyDescent="0.3">
      <c r="A944" t="str">
        <f>IF(Raw_Data!$A944="","E"&amp;TEXT(ROW()-1,"00000"),Raw_Data!$A944)</f>
        <v>E00943</v>
      </c>
      <c r="B944" t="s">
        <v>1368</v>
      </c>
      <c r="C944" t="str">
        <f>IF(OR(PROPER(TRIM(Raw_Data!$B944))="M",PROPER(TRIM(Raw_Data!$B944))="MALE"),"Male",
IF(OR(PROPER(TRIM(Raw_Data!$B944))="F",PROPER(TRIM(Raw_Data!$B944))="FEMALE"),"Female","Unknown"))</f>
        <v>Unknown</v>
      </c>
      <c r="D944" t="str">
        <f>IF(TRIM(CLEAN(Raw_Data!$C944))="", "Unknown", PROPER(TRIM(Raw_Data!$C944)))</f>
        <v>Austin</v>
      </c>
      <c r="E944" t="str">
        <f>IF(TRIM(Raw_Data!$D944)="IT","IT",PROPER(TRIM(CLEAN(Raw_Data!$D944))))</f>
        <v>Legal</v>
      </c>
      <c r="F944" t="s">
        <v>6134</v>
      </c>
      <c r="G944" t="str">
        <f>SUBSTITUTE(PROPER(TRIM(CLEAN(Raw_Data!$F944)))," ","-")</f>
        <v>Full-Time</v>
      </c>
      <c r="H944" t="str">
        <f>PROPER(TRIM(CLEAN(Raw_Data!$G944)))</f>
        <v/>
      </c>
      <c r="I944" s="4" t="str">
        <f>TRIM(CLEAN(Raw_Data!H944))</f>
        <v>40930</v>
      </c>
      <c r="K944" t="str">
        <f>IF(Clean_Data!$I944="","Active","Exited")</f>
        <v>Exited</v>
      </c>
      <c r="L944">
        <f ca="1">IF(Clean_Data!$K944="","",DATEDIF(Clean_Data!$K944,TODAY(),"Y"))</f>
        <v>22</v>
      </c>
      <c r="M944">
        <f>IF(Raw_Data!$L944="","",VALUE(SUBSTITUTE(SUBSTITUTE(TRIM(Raw_Data!$L944),"$",""),"k","000")))</f>
        <v>93775</v>
      </c>
    </row>
    <row r="945" spans="1:13" x14ac:dyDescent="0.3">
      <c r="A945" t="str">
        <f>IF(Raw_Data!$A945="","E"&amp;TEXT(ROW()-1,"00000"),Raw_Data!$A945)</f>
        <v>E00944</v>
      </c>
      <c r="B945" t="s">
        <v>1369</v>
      </c>
      <c r="C945" t="str">
        <f>IF(OR(PROPER(TRIM(Raw_Data!$B945))="M",PROPER(TRIM(Raw_Data!$B945))="MALE"),"Male",
IF(OR(PROPER(TRIM(Raw_Data!$B945))="F",PROPER(TRIM(Raw_Data!$B945))="FEMALE"),"Female","Unknown"))</f>
        <v>Male</v>
      </c>
      <c r="D945" t="str">
        <f>IF(TRIM(CLEAN(Raw_Data!$C945))="", "Unknown", PROPER(TRIM(Raw_Data!$C945)))</f>
        <v>Denver</v>
      </c>
      <c r="E945" t="str">
        <f>IF(TRIM(Raw_Data!$D945)="IT","IT",PROPER(TRIM(CLEAN(Raw_Data!$D945))))</f>
        <v>Legal</v>
      </c>
      <c r="F945" s="2" t="str">
        <f>UPPER(LEFT(Raw_Data!E945,2))&amp;MID(PROPER(Raw_Data!E945),3,LEN(Raw_Data!E945))</f>
        <v>HR Manager</v>
      </c>
      <c r="G945" t="str">
        <f>SUBSTITUTE(PROPER(TRIM(CLEAN(Raw_Data!$F945)))," ","-")</f>
        <v>Full-Time</v>
      </c>
      <c r="H945" t="str">
        <f>PROPER(TRIM(CLEAN(Raw_Data!$G945)))</f>
        <v>Online Portal</v>
      </c>
      <c r="I945" s="4" t="str">
        <f>TRIM(CLEAN(Raw_Data!H945))</f>
        <v>41607</v>
      </c>
      <c r="K945" t="str">
        <f>IF(Clean_Data!$I945="","Active","Exited")</f>
        <v>Active</v>
      </c>
      <c r="L945">
        <f ca="1">IF(Clean_Data!$K945="","",DATEDIF(Clean_Data!$K945,TODAY(),"Y"))</f>
        <v>27</v>
      </c>
      <c r="M945">
        <f>IF(Raw_Data!$L945="","",VALUE(SUBSTITUTE(SUBSTITUTE(TRIM(Raw_Data!$L945),"$",""),"k","000")))</f>
        <v>87069</v>
      </c>
    </row>
    <row r="946" spans="1:13" x14ac:dyDescent="0.3">
      <c r="A946" t="str">
        <f>IF(Raw_Data!$A946="","E"&amp;TEXT(ROW()-1,"00000"),Raw_Data!$A946)</f>
        <v>E00945</v>
      </c>
      <c r="B946" t="s">
        <v>1370</v>
      </c>
      <c r="C946" t="str">
        <f>IF(OR(PROPER(TRIM(Raw_Data!$B946))="M",PROPER(TRIM(Raw_Data!$B946))="MALE"),"Male",
IF(OR(PROPER(TRIM(Raw_Data!$B946))="F",PROPER(TRIM(Raw_Data!$B946))="FEMALE"),"Female","Unknown"))</f>
        <v>Female</v>
      </c>
      <c r="D946" t="str">
        <f>IF(TRIM(CLEAN(Raw_Data!$C946))="", "Unknown", PROPER(TRIM(Raw_Data!$C946)))</f>
        <v>New York</v>
      </c>
      <c r="E946" t="str">
        <f>IF(TRIM(Raw_Data!$D946)="IT","IT",PROPER(TRIM(CLEAN(Raw_Data!$D946))))</f>
        <v>Legal</v>
      </c>
      <c r="F946" t="str">
        <f>IF(OR(UPPER(TRIM(Raw_Data!E946))="COO",
UPPER(TRIM(Raw_Data!E946))="HR",
UPPER(TRIM(Raw_Data!E946))="CEO",
UPPER(TRIM(Raw_Data!E946))="CFO",
UPPER(TRIM(Raw_Data!E946))="CMO"),
UPPER(TRIM(Raw_Data!E946)),
PROPER(TRIM(CLEAN(Raw_Data!E946))))</f>
        <v>Accountant</v>
      </c>
      <c r="G946" t="str">
        <f>SUBSTITUTE(PROPER(TRIM(CLEAN(Raw_Data!$F946)))," ","-")</f>
        <v>Full-Time</v>
      </c>
      <c r="H946" t="str">
        <f>PROPER(TRIM(CLEAN(Raw_Data!$G946)))</f>
        <v>Career Fairs</v>
      </c>
      <c r="I946" s="4" t="str">
        <f>TRIM(CLEAN(Raw_Data!H946))</f>
        <v>40264</v>
      </c>
      <c r="K946" t="str">
        <f>IF(Clean_Data!$I946="","Active","Exited")</f>
        <v>Exited</v>
      </c>
      <c r="L946">
        <f ca="1">IF(Clean_Data!$K946="","",DATEDIF(Clean_Data!$K946,TODAY(),"Y"))</f>
        <v>21</v>
      </c>
      <c r="M946">
        <f>IF(Raw_Data!$L946="","",VALUE(SUBSTITUTE(SUBSTITUTE(TRIM(Raw_Data!$L946),"$",""),"k","000")))</f>
        <v>51893</v>
      </c>
    </row>
    <row r="947" spans="1:13" x14ac:dyDescent="0.3">
      <c r="A947" t="str">
        <f>IF(Raw_Data!$A947="","E"&amp;TEXT(ROW()-1,"00000"),Raw_Data!$A947)</f>
        <v>E00946</v>
      </c>
      <c r="B947" t="s">
        <v>1372</v>
      </c>
      <c r="C947" t="str">
        <f>IF(OR(PROPER(TRIM(Raw_Data!$B947))="M",PROPER(TRIM(Raw_Data!$B947))="MALE"),"Male",
IF(OR(PROPER(TRIM(Raw_Data!$B947))="F",PROPER(TRIM(Raw_Data!$B947))="FEMALE"),"Female","Unknown"))</f>
        <v>Unknown</v>
      </c>
      <c r="D947" t="str">
        <f>IF(TRIM(CLEAN(Raw_Data!$C947))="", "Unknown", PROPER(TRIM(Raw_Data!$C947)))</f>
        <v>Seattle</v>
      </c>
      <c r="E947" t="str">
        <f>IF(TRIM(Raw_Data!$D947)="IT","IT",PROPER(TRIM(CLEAN(Raw_Data!$D947))))</f>
        <v>Research</v>
      </c>
      <c r="F947" t="str">
        <f>IF(OR(UPPER(TRIM(Raw_Data!E947))="COO",
UPPER(TRIM(Raw_Data!E947))="HR",
UPPER(TRIM(Raw_Data!E947))="CEO",
UPPER(TRIM(Raw_Data!E947))="CFO",
UPPER(TRIM(Raw_Data!E947))="CMO"),
UPPER(TRIM(Raw_Data!E947)),
PROPER(TRIM(CLEAN(Raw_Data!E947))))</f>
        <v>Developer</v>
      </c>
      <c r="G947" t="str">
        <f>SUBSTITUTE(PROPER(TRIM(CLEAN(Raw_Data!$F947)))," ","-")</f>
        <v>Hourly-Rate</v>
      </c>
      <c r="H947" t="str">
        <f>PROPER(TRIM(CLEAN(Raw_Data!$G947)))</f>
        <v>Internal Referral</v>
      </c>
      <c r="I947" s="4" t="str">
        <f>TRIM(CLEAN(Raw_Data!H947))</f>
        <v>42371</v>
      </c>
      <c r="K947" t="str">
        <f>IF(Clean_Data!$I947="","Active","Exited")</f>
        <v>Exited</v>
      </c>
      <c r="L947">
        <f ca="1">IF(Clean_Data!$K947="","",DATEDIF(Clean_Data!$K947,TODAY(),"Y"))</f>
        <v>46</v>
      </c>
      <c r="M947">
        <f>IF(Raw_Data!$L947="","",VALUE(SUBSTITUTE(SUBSTITUTE(TRIM(Raw_Data!$L947),"$",""),"k","000")))</f>
        <v>54427</v>
      </c>
    </row>
    <row r="948" spans="1:13" x14ac:dyDescent="0.3">
      <c r="A948" t="str">
        <f>IF(Raw_Data!$A948="","E"&amp;TEXT(ROW()-1,"00000"),Raw_Data!$A948)</f>
        <v>E00947</v>
      </c>
      <c r="B948" t="s">
        <v>1373</v>
      </c>
      <c r="C948" t="str">
        <f>IF(OR(PROPER(TRIM(Raw_Data!$B948))="M",PROPER(TRIM(Raw_Data!$B948))="MALE"),"Male",
IF(OR(PROPER(TRIM(Raw_Data!$B948))="F",PROPER(TRIM(Raw_Data!$B948))="FEMALE"),"Female","Unknown"))</f>
        <v>Female</v>
      </c>
      <c r="D948" t="str">
        <f>IF(TRIM(CLEAN(Raw_Data!$C948))="", "Unknown", PROPER(TRIM(Raw_Data!$C948)))</f>
        <v>Miami</v>
      </c>
      <c r="E948" t="str">
        <f>IF(TRIM(Raw_Data!$D948)="IT","IT",PROPER(TRIM(CLEAN(Raw_Data!$D948))))</f>
        <v>Operations</v>
      </c>
      <c r="F948" s="2" t="str">
        <f>UPPER(LEFT(Raw_Data!E948,2))&amp;MID(PROPER(Raw_Data!E948),3,LEN(Raw_Data!E948))</f>
        <v>HR Manager</v>
      </c>
      <c r="G948" t="str">
        <f>SUBSTITUTE(PROPER(TRIM(CLEAN(Raw_Data!$F948)))," ","-")</f>
        <v/>
      </c>
      <c r="H948" t="str">
        <f>PROPER(TRIM(CLEAN(Raw_Data!$G948)))</f>
        <v>Organic</v>
      </c>
      <c r="I948" s="4" t="str">
        <f>TRIM(CLEAN(Raw_Data!H948))</f>
        <v>44176</v>
      </c>
      <c r="K948" t="str">
        <f>IF(Clean_Data!$I948="","Active","Exited")</f>
        <v>Active</v>
      </c>
      <c r="L948">
        <f ca="1">IF(Clean_Data!$K948="","",DATEDIF(Clean_Data!$K948,TODAY(),"Y"))</f>
        <v>29</v>
      </c>
      <c r="M948">
        <f>IF(Raw_Data!$L948="","",VALUE(SUBSTITUTE(SUBSTITUTE(TRIM(Raw_Data!$L948),"$",""),"k","000")))</f>
        <v>89000</v>
      </c>
    </row>
    <row r="949" spans="1:13" x14ac:dyDescent="0.3">
      <c r="A949" t="str">
        <f>IF(Raw_Data!$A949="","E"&amp;TEXT(ROW()-1,"00000"),Raw_Data!$A949)</f>
        <v>E00948</v>
      </c>
      <c r="B949" t="s">
        <v>1374</v>
      </c>
      <c r="C949" t="str">
        <f>IF(OR(PROPER(TRIM(Raw_Data!$B949))="M",PROPER(TRIM(Raw_Data!$B949))="MALE"),"Male",
IF(OR(PROPER(TRIM(Raw_Data!$B949))="F",PROPER(TRIM(Raw_Data!$B949))="FEMALE"),"Female","Unknown"))</f>
        <v>Male</v>
      </c>
      <c r="D949" t="str">
        <f>IF(TRIM(CLEAN(Raw_Data!$C949))="", "Unknown", PROPER(TRIM(Raw_Data!$C949)))</f>
        <v>New York</v>
      </c>
      <c r="E949" t="str">
        <f>IF(TRIM(Raw_Data!$D949)="IT","IT",PROPER(TRIM(CLEAN(Raw_Data!$D949))))</f>
        <v>Production</v>
      </c>
      <c r="F949" t="str">
        <f>IF(OR(UPPER(TRIM(Raw_Data!E949))="COO",
UPPER(TRIM(Raw_Data!E949))="HR",
UPPER(TRIM(Raw_Data!E949))="CEO",
UPPER(TRIM(Raw_Data!E949))="CFO",
UPPER(TRIM(Raw_Data!E949))="CMO"),
UPPER(TRIM(Raw_Data!E949)),
PROPER(TRIM(CLEAN(Raw_Data!E949))))</f>
        <v>Analyst</v>
      </c>
      <c r="G949" t="str">
        <f>SUBSTITUTE(PROPER(TRIM(CLEAN(Raw_Data!$F949)))," ","-")</f>
        <v>Full-Time</v>
      </c>
      <c r="H949" t="str">
        <f>PROPER(TRIM(CLEAN(Raw_Data!$G949)))</f>
        <v>Online Portal</v>
      </c>
      <c r="I949" s="4" t="str">
        <f>TRIM(CLEAN(Raw_Data!H949))</f>
        <v>41716</v>
      </c>
      <c r="K949" t="str">
        <f>IF(Clean_Data!$I949="","Active","Exited")</f>
        <v>Active</v>
      </c>
      <c r="L949">
        <f ca="1">IF(Clean_Data!$K949="","",DATEDIF(Clean_Data!$K949,TODAY(),"Y"))</f>
        <v>34</v>
      </c>
      <c r="M949">
        <f>IF(Raw_Data!$L949="","",VALUE(SUBSTITUTE(SUBSTITUTE(TRIM(Raw_Data!$L949),"$",""),"k","000")))</f>
        <v>88245</v>
      </c>
    </row>
    <row r="950" spans="1:13" x14ac:dyDescent="0.3">
      <c r="A950" t="str">
        <f>IF(Raw_Data!$A950="","E"&amp;TEXT(ROW()-1,"00000"),Raw_Data!$A950)</f>
        <v>E00949</v>
      </c>
      <c r="B950" t="s">
        <v>1376</v>
      </c>
      <c r="C950" t="str">
        <f>IF(OR(PROPER(TRIM(Raw_Data!$B950))="M",PROPER(TRIM(Raw_Data!$B950))="MALE"),"Male",
IF(OR(PROPER(TRIM(Raw_Data!$B950))="F",PROPER(TRIM(Raw_Data!$B950))="FEMALE"),"Female","Unknown"))</f>
        <v>Male</v>
      </c>
      <c r="D950" t="str">
        <f>IF(TRIM(CLEAN(Raw_Data!$C950))="", "Unknown", PROPER(TRIM(Raw_Data!$C950)))</f>
        <v>Denver</v>
      </c>
      <c r="E950" t="str">
        <f>IF(TRIM(Raw_Data!$D950)="IT","IT",PROPER(TRIM(CLEAN(Raw_Data!$D950))))</f>
        <v>IT</v>
      </c>
      <c r="F950" t="str">
        <f>IF(OR(UPPER(TRIM(Raw_Data!E950))="COO",
UPPER(TRIM(Raw_Data!E950))="HR",
UPPER(TRIM(Raw_Data!E950))="CEO",
UPPER(TRIM(Raw_Data!E950))="CFO",
UPPER(TRIM(Raw_Data!E950))="CMO"),
UPPER(TRIM(Raw_Data!E950)),
PROPER(TRIM(CLEAN(Raw_Data!E950))))</f>
        <v>CEO</v>
      </c>
      <c r="G950" t="str">
        <f>SUBSTITUTE(PROPER(TRIM(CLEAN(Raw_Data!$F950)))," ","-")</f>
        <v>Part-Time</v>
      </c>
      <c r="H950" t="str">
        <f>PROPER(TRIM(CLEAN(Raw_Data!$G950)))</f>
        <v/>
      </c>
      <c r="I950" s="4" t="str">
        <f>TRIM(CLEAN(Raw_Data!H950))</f>
        <v>41423</v>
      </c>
      <c r="K950" t="str">
        <f>IF(Clean_Data!$I950="","Active","Exited")</f>
        <v>Active</v>
      </c>
      <c r="L950">
        <f ca="1">IF(Clean_Data!$K950="","",DATEDIF(Clean_Data!$K950,TODAY(),"Y"))</f>
        <v>46</v>
      </c>
      <c r="M950" t="str">
        <f>IF(Raw_Data!$L950="","",VALUE(SUBSTITUTE(SUBSTITUTE(TRIM(Raw_Data!$L950),"$",""),"k","000")))</f>
        <v/>
      </c>
    </row>
    <row r="951" spans="1:13" x14ac:dyDescent="0.3">
      <c r="A951" t="str">
        <f>IF(Raw_Data!$A951="","E"&amp;TEXT(ROW()-1,"00000"),Raw_Data!$A951)</f>
        <v>E00950</v>
      </c>
      <c r="B951" t="s">
        <v>1378</v>
      </c>
      <c r="C951" t="str">
        <f>IF(OR(PROPER(TRIM(Raw_Data!$B951))="M",PROPER(TRIM(Raw_Data!$B951))="MALE"),"Male",
IF(OR(PROPER(TRIM(Raw_Data!$B951))="F",PROPER(TRIM(Raw_Data!$B951))="FEMALE"),"Female","Unknown"))</f>
        <v>Male</v>
      </c>
      <c r="D951" t="str">
        <f>IF(TRIM(CLEAN(Raw_Data!$C951))="", "Unknown", PROPER(TRIM(Raw_Data!$C951)))</f>
        <v>Austin</v>
      </c>
      <c r="E951" t="str">
        <f>IF(TRIM(Raw_Data!$D951)="IT","IT",PROPER(TRIM(CLEAN(Raw_Data!$D951))))</f>
        <v>Human Resources</v>
      </c>
      <c r="F951" t="str">
        <f>IF(OR(UPPER(TRIM(Raw_Data!E951))="COO",
UPPER(TRIM(Raw_Data!E951))="HR",
UPPER(TRIM(Raw_Data!E951))="CEO",
UPPER(TRIM(Raw_Data!E951))="CFO",
UPPER(TRIM(Raw_Data!E951))="CMO"),
UPPER(TRIM(Raw_Data!E951)),
PROPER(TRIM(CLEAN(Raw_Data!E951))))</f>
        <v>Copywriter</v>
      </c>
      <c r="G951" t="str">
        <f>SUBSTITUTE(PROPER(TRIM(CLEAN(Raw_Data!$F951)))," ","-")</f>
        <v>Part-Time</v>
      </c>
      <c r="H951" t="str">
        <f>PROPER(TRIM(CLEAN(Raw_Data!$G951)))</f>
        <v>Recruiting Agency</v>
      </c>
      <c r="I951" s="4" t="str">
        <f>TRIM(CLEAN(Raw_Data!H951))</f>
        <v>40670</v>
      </c>
      <c r="K951" t="str">
        <f>IF(Clean_Data!$I951="","Active","Exited")</f>
        <v>Active</v>
      </c>
      <c r="L951">
        <f ca="1">IF(Clean_Data!$K951="","",DATEDIF(Clean_Data!$K951,TODAY(),"Y"))</f>
        <v>41</v>
      </c>
      <c r="M951">
        <f>IF(Raw_Data!$L951="","",VALUE(SUBSTITUTE(SUBSTITUTE(TRIM(Raw_Data!$L951),"$",""),"k","000")))</f>
        <v>116000</v>
      </c>
    </row>
    <row r="952" spans="1:13" x14ac:dyDescent="0.3">
      <c r="A952" t="str">
        <f>IF(Raw_Data!$A952="","E"&amp;TEXT(ROW()-1,"00000"),Raw_Data!$A952)</f>
        <v>E00951</v>
      </c>
      <c r="B952" t="s">
        <v>1380</v>
      </c>
      <c r="C952" t="str">
        <f>IF(OR(PROPER(TRIM(Raw_Data!$B952))="M",PROPER(TRIM(Raw_Data!$B952))="MALE"),"Male",
IF(OR(PROPER(TRIM(Raw_Data!$B952))="F",PROPER(TRIM(Raw_Data!$B952))="FEMALE"),"Female","Unknown"))</f>
        <v>Male</v>
      </c>
      <c r="D952" t="str">
        <f>IF(TRIM(CLEAN(Raw_Data!$C952))="", "Unknown", PROPER(TRIM(Raw_Data!$C952)))</f>
        <v>San Diego</v>
      </c>
      <c r="E952" t="str">
        <f>IF(TRIM(Raw_Data!$D952)="IT","IT",PROPER(TRIM(CLEAN(Raw_Data!$D952))))</f>
        <v>Operations</v>
      </c>
      <c r="F952" s="2" t="str">
        <f>UPPER(LEFT(Raw_Data!E952,2))&amp;MID(PROPER(Raw_Data!E952),3,LEN(Raw_Data!E952))</f>
        <v>HR Manager</v>
      </c>
      <c r="G952" t="str">
        <f>SUBSTITUTE(PROPER(TRIM(CLEAN(Raw_Data!$F952)))," ","-")</f>
        <v>Part-Time</v>
      </c>
      <c r="H952" t="str">
        <f>PROPER(TRIM(CLEAN(Raw_Data!$G952)))</f>
        <v>Organic</v>
      </c>
      <c r="I952" s="4" t="str">
        <f>TRIM(CLEAN(Raw_Data!H952))</f>
        <v>40547</v>
      </c>
      <c r="K952" t="str">
        <f>IF(Clean_Data!$I952="","Active","Exited")</f>
        <v>Active</v>
      </c>
      <c r="L952">
        <f ca="1">IF(Clean_Data!$K952="","",DATEDIF(Clean_Data!$K952,TODAY(),"Y"))</f>
        <v>24</v>
      </c>
      <c r="M952">
        <f>IF(Raw_Data!$L952="","",VALUE(SUBSTITUTE(SUBSTITUTE(TRIM(Raw_Data!$L952),"$",""),"k","000")))</f>
        <v>68205</v>
      </c>
    </row>
    <row r="953" spans="1:13" x14ac:dyDescent="0.3">
      <c r="A953" t="str">
        <f>IF(Raw_Data!$A953="","E"&amp;TEXT(ROW()-1,"00000"),Raw_Data!$A953)</f>
        <v>E00952</v>
      </c>
      <c r="B953" t="s">
        <v>1381</v>
      </c>
      <c r="C953" t="str">
        <f>IF(OR(PROPER(TRIM(Raw_Data!$B953))="M",PROPER(TRIM(Raw_Data!$B953))="MALE"),"Male",
IF(OR(PROPER(TRIM(Raw_Data!$B953))="F",PROPER(TRIM(Raw_Data!$B953))="FEMALE"),"Female","Unknown"))</f>
        <v>Male</v>
      </c>
      <c r="D953" t="str">
        <f>IF(TRIM(CLEAN(Raw_Data!$C953))="", "Unknown", PROPER(TRIM(Raw_Data!$C953)))</f>
        <v>Unknown</v>
      </c>
      <c r="E953" t="str">
        <f>IF(TRIM(Raw_Data!$D953)="IT","IT",PROPER(TRIM(CLEAN(Raw_Data!$D953))))</f>
        <v>Sales</v>
      </c>
      <c r="F953" s="2" t="str">
        <f>UPPER(LEFT(Raw_Data!E953,2))&amp;MID(PROPER(Raw_Data!E953),3,LEN(Raw_Data!E953))</f>
        <v>HR Manager</v>
      </c>
      <c r="G953" t="str">
        <f>SUBSTITUTE(PROPER(TRIM(CLEAN(Raw_Data!$F953)))," ","-")</f>
        <v>Hourly-Rate</v>
      </c>
      <c r="H953" t="str">
        <f>PROPER(TRIM(CLEAN(Raw_Data!$G953)))</f>
        <v>Online Portal</v>
      </c>
      <c r="I953" s="4" t="str">
        <f>TRIM(CLEAN(Raw_Data!H953))</f>
        <v>40650</v>
      </c>
      <c r="K953" t="str">
        <f>IF(Clean_Data!$I953="","Active","Exited")</f>
        <v>Active</v>
      </c>
      <c r="L953">
        <f ca="1">IF(Clean_Data!$K953="","",DATEDIF(Clean_Data!$K953,TODAY(),"Y"))</f>
        <v>61</v>
      </c>
      <c r="M953">
        <f>IF(Raw_Data!$L953="","",VALUE(SUBSTITUTE(SUBSTITUTE(TRIM(Raw_Data!$L953),"$",""),"k","000")))</f>
        <v>116000</v>
      </c>
    </row>
    <row r="954" spans="1:13" x14ac:dyDescent="0.3">
      <c r="A954" t="str">
        <f>IF(Raw_Data!$A954="","E"&amp;TEXT(ROW()-1,"00000"),Raw_Data!$A954)</f>
        <v>E00953</v>
      </c>
      <c r="B954" t="s">
        <v>1382</v>
      </c>
      <c r="C954" t="str">
        <f>IF(OR(PROPER(TRIM(Raw_Data!$B954))="M",PROPER(TRIM(Raw_Data!$B954))="MALE"),"Male",
IF(OR(PROPER(TRIM(Raw_Data!$B954))="F",PROPER(TRIM(Raw_Data!$B954))="FEMALE"),"Female","Unknown"))</f>
        <v>Female</v>
      </c>
      <c r="D954" t="str">
        <f>IF(TRIM(CLEAN(Raw_Data!$C954))="", "Unknown", PROPER(TRIM(Raw_Data!$C954)))</f>
        <v>Unknown</v>
      </c>
      <c r="E954" t="str">
        <f>IF(TRIM(Raw_Data!$D954)="IT","IT",PROPER(TRIM(CLEAN(Raw_Data!$D954))))</f>
        <v>Research</v>
      </c>
      <c r="F954" t="str">
        <f>IF(OR(UPPER(TRIM(Raw_Data!E954))="COO",
UPPER(TRIM(Raw_Data!E954))="HR",
UPPER(TRIM(Raw_Data!E954))="CEO",
UPPER(TRIM(Raw_Data!E954))="CFO",
UPPER(TRIM(Raw_Data!E954))="CMO"),
UPPER(TRIM(Raw_Data!E954)),
PROPER(TRIM(CLEAN(Raw_Data!E954))))</f>
        <v>Copywriter</v>
      </c>
      <c r="G954" t="str">
        <f>SUBSTITUTE(PROPER(TRIM(CLEAN(Raw_Data!$F954)))," ","-")</f>
        <v>Hourly-Rate</v>
      </c>
      <c r="H954" t="str">
        <f>PROPER(TRIM(CLEAN(Raw_Data!$G954)))</f>
        <v>Internal Referral</v>
      </c>
      <c r="I954" s="4" t="str">
        <f>TRIM(CLEAN(Raw_Data!H954))</f>
        <v>42638</v>
      </c>
      <c r="K954" t="str">
        <f>IF(Clean_Data!$I954="","Active","Exited")</f>
        <v>Exited</v>
      </c>
      <c r="L954">
        <f ca="1">IF(Clean_Data!$K954="","",DATEDIF(Clean_Data!$K954,TODAY(),"Y"))</f>
        <v>31</v>
      </c>
      <c r="M954">
        <f>IF(Raw_Data!$L954="","",VALUE(SUBSTITUTE(SUBSTITUTE(TRIM(Raw_Data!$L954),"$",""),"k","000")))</f>
        <v>76941</v>
      </c>
    </row>
    <row r="955" spans="1:13" x14ac:dyDescent="0.3">
      <c r="A955" t="str">
        <f>IF(Raw_Data!$A955="","E"&amp;TEXT(ROW()-1,"00000"),Raw_Data!$A955)</f>
        <v>E00954</v>
      </c>
      <c r="B955" t="s">
        <v>1383</v>
      </c>
      <c r="C955" t="str">
        <f>IF(OR(PROPER(TRIM(Raw_Data!$B955))="M",PROPER(TRIM(Raw_Data!$B955))="MALE"),"Male",
IF(OR(PROPER(TRIM(Raw_Data!$B955))="F",PROPER(TRIM(Raw_Data!$B955))="FEMALE"),"Female","Unknown"))</f>
        <v>Female</v>
      </c>
      <c r="D955" t="str">
        <f>IF(TRIM(CLEAN(Raw_Data!$C955))="", "Unknown", PROPER(TRIM(Raw_Data!$C955)))</f>
        <v>Austin</v>
      </c>
      <c r="E955" t="str">
        <f>IF(TRIM(Raw_Data!$D955)="IT","IT",PROPER(TRIM(CLEAN(Raw_Data!$D955))))</f>
        <v>Production</v>
      </c>
      <c r="F955" t="str">
        <f>IF(OR(UPPER(TRIM(Raw_Data!E955))="COO",
UPPER(TRIM(Raw_Data!E955))="HR",
UPPER(TRIM(Raw_Data!E955))="CEO",
UPPER(TRIM(Raw_Data!E955))="CFO",
UPPER(TRIM(Raw_Data!E955))="CMO"),
UPPER(TRIM(Raw_Data!E955)),
PROPER(TRIM(CLEAN(Raw_Data!E955))))</f>
        <v>Analyst</v>
      </c>
      <c r="G955" t="str">
        <f>SUBSTITUTE(PROPER(TRIM(CLEAN(Raw_Data!$F955)))," ","-")</f>
        <v>Full-Time</v>
      </c>
      <c r="H955" t="str">
        <f>PROPER(TRIM(CLEAN(Raw_Data!$G955)))</f>
        <v>Career Fairs</v>
      </c>
      <c r="I955" s="4" t="str">
        <f>TRIM(CLEAN(Raw_Data!H955))</f>
        <v>42589</v>
      </c>
      <c r="K955" t="str">
        <f>IF(Clean_Data!$I955="","Active","Exited")</f>
        <v>Active</v>
      </c>
      <c r="L955">
        <f ca="1">IF(Clean_Data!$K955="","",DATEDIF(Clean_Data!$K955,TODAY(),"Y"))</f>
        <v>50</v>
      </c>
      <c r="M955" t="str">
        <f>IF(Raw_Data!$L955="","",VALUE(SUBSTITUTE(SUBSTITUTE(TRIM(Raw_Data!$L955),"$",""),"k","000")))</f>
        <v/>
      </c>
    </row>
    <row r="956" spans="1:13" x14ac:dyDescent="0.3">
      <c r="A956" t="str">
        <f>IF(Raw_Data!$A956="","E"&amp;TEXT(ROW()-1,"00000"),Raw_Data!$A956)</f>
        <v>E00955</v>
      </c>
      <c r="B956" t="s">
        <v>1384</v>
      </c>
      <c r="C956" t="str">
        <f>IF(OR(PROPER(TRIM(Raw_Data!$B956))="M",PROPER(TRIM(Raw_Data!$B956))="MALE"),"Male",
IF(OR(PROPER(TRIM(Raw_Data!$B956))="F",PROPER(TRIM(Raw_Data!$B956))="FEMALE"),"Female","Unknown"))</f>
        <v>Female</v>
      </c>
      <c r="D956" t="str">
        <f>IF(TRIM(CLEAN(Raw_Data!$C956))="", "Unknown", PROPER(TRIM(Raw_Data!$C956)))</f>
        <v>New York</v>
      </c>
      <c r="E956" t="str">
        <f>IF(TRIM(Raw_Data!$D956)="IT","IT",PROPER(TRIM(CLEAN(Raw_Data!$D956))))</f>
        <v>Sales</v>
      </c>
      <c r="F956" t="str">
        <f>IF(OR(UPPER(TRIM(Raw_Data!E956))="COO",
UPPER(TRIM(Raw_Data!E956))="HR",
UPPER(TRIM(Raw_Data!E956))="CEO",
UPPER(TRIM(Raw_Data!E956))="CFO",
UPPER(TRIM(Raw_Data!E956))="CMO"),
UPPER(TRIM(Raw_Data!E956)),
PROPER(TRIM(CLEAN(Raw_Data!E956))))</f>
        <v>Marketing Manager</v>
      </c>
      <c r="G956" t="str">
        <f>SUBSTITUTE(PROPER(TRIM(CLEAN(Raw_Data!$F956)))," ","-")</f>
        <v/>
      </c>
      <c r="H956" t="str">
        <f>PROPER(TRIM(CLEAN(Raw_Data!$G956)))</f>
        <v/>
      </c>
      <c r="I956" s="4" t="str">
        <f>TRIM(CLEAN(Raw_Data!H956))</f>
        <v>42084</v>
      </c>
      <c r="K956" t="str">
        <f>IF(Clean_Data!$I956="","Active","Exited")</f>
        <v>Exited</v>
      </c>
      <c r="L956">
        <f ca="1">IF(Clean_Data!$K956="","",DATEDIF(Clean_Data!$K956,TODAY(),"Y"))</f>
        <v>26</v>
      </c>
      <c r="M956" t="str">
        <f>IF(Raw_Data!$L956="","",VALUE(SUBSTITUTE(SUBSTITUTE(TRIM(Raw_Data!$L956),"$",""),"k","000")))</f>
        <v/>
      </c>
    </row>
    <row r="957" spans="1:13" x14ac:dyDescent="0.3">
      <c r="A957" t="str">
        <f>IF(Raw_Data!$A957="","E"&amp;TEXT(ROW()-1,"00000"),Raw_Data!$A957)</f>
        <v>E00956</v>
      </c>
      <c r="B957" t="s">
        <v>1385</v>
      </c>
      <c r="C957" t="str">
        <f>IF(OR(PROPER(TRIM(Raw_Data!$B957))="M",PROPER(TRIM(Raw_Data!$B957))="MALE"),"Male",
IF(OR(PROPER(TRIM(Raw_Data!$B957))="F",PROPER(TRIM(Raw_Data!$B957))="FEMALE"),"Female","Unknown"))</f>
        <v>Female</v>
      </c>
      <c r="D957" t="str">
        <f>IF(TRIM(CLEAN(Raw_Data!$C957))="", "Unknown", PROPER(TRIM(Raw_Data!$C957)))</f>
        <v>Miami</v>
      </c>
      <c r="E957" t="str">
        <f>IF(TRIM(Raw_Data!$D957)="IT","IT",PROPER(TRIM(CLEAN(Raw_Data!$D957))))</f>
        <v>Sales</v>
      </c>
      <c r="F957" t="str">
        <f>IF(OR(UPPER(TRIM(Raw_Data!E957))="COO",
UPPER(TRIM(Raw_Data!E957))="HR",
UPPER(TRIM(Raw_Data!E957))="CEO",
UPPER(TRIM(Raw_Data!E957))="CFO",
UPPER(TRIM(Raw_Data!E957))="CMO"),
UPPER(TRIM(Raw_Data!E957)),
PROPER(TRIM(CLEAN(Raw_Data!E957))))</f>
        <v>CFO</v>
      </c>
      <c r="G957" t="str">
        <f>SUBSTITUTE(PROPER(TRIM(CLEAN(Raw_Data!$F957)))," ","-")</f>
        <v>Part-Time</v>
      </c>
      <c r="H957" t="str">
        <f>PROPER(TRIM(CLEAN(Raw_Data!$G957)))</f>
        <v>Career Fairs</v>
      </c>
      <c r="I957" s="4" t="str">
        <f>TRIM(CLEAN(Raw_Data!H957))</f>
        <v>41932</v>
      </c>
      <c r="K957" t="str">
        <f>IF(Clean_Data!$I957="","Active","Exited")</f>
        <v>Exited</v>
      </c>
      <c r="L957">
        <f ca="1">IF(Clean_Data!$K957="","",DATEDIF(Clean_Data!$K957,TODAY(),"Y"))</f>
        <v>50</v>
      </c>
      <c r="M957">
        <f>IF(Raw_Data!$L957="","",VALUE(SUBSTITUTE(SUBSTITUTE(TRIM(Raw_Data!$L957),"$",""),"k","000")))</f>
        <v>111000</v>
      </c>
    </row>
    <row r="958" spans="1:13" x14ac:dyDescent="0.3">
      <c r="A958" t="str">
        <f>IF(Raw_Data!$A958="","E"&amp;TEXT(ROW()-1,"00000"),Raw_Data!$A958)</f>
        <v>E00957</v>
      </c>
      <c r="B958" t="s">
        <v>1386</v>
      </c>
      <c r="C958" t="str">
        <f>IF(OR(PROPER(TRIM(Raw_Data!$B958))="M",PROPER(TRIM(Raw_Data!$B958))="MALE"),"Male",
IF(OR(PROPER(TRIM(Raw_Data!$B958))="F",PROPER(TRIM(Raw_Data!$B958))="FEMALE"),"Female","Unknown"))</f>
        <v>Unknown</v>
      </c>
      <c r="D958" t="str">
        <f>IF(TRIM(CLEAN(Raw_Data!$C958))="", "Unknown", PROPER(TRIM(Raw_Data!$C958)))</f>
        <v>New York</v>
      </c>
      <c r="E958" t="str">
        <f>IF(TRIM(Raw_Data!$D958)="IT","IT",PROPER(TRIM(CLEAN(Raw_Data!$D958))))</f>
        <v>Legal</v>
      </c>
      <c r="F958" t="str">
        <f>IF(OR(UPPER(TRIM(Raw_Data!E958))="COO",
UPPER(TRIM(Raw_Data!E958))="HR",
UPPER(TRIM(Raw_Data!E958))="CEO",
UPPER(TRIM(Raw_Data!E958))="CFO",
UPPER(TRIM(Raw_Data!E958))="CMO"),
UPPER(TRIM(Raw_Data!E958)),
PROPER(TRIM(CLEAN(Raw_Data!E958))))</f>
        <v>Accountant</v>
      </c>
      <c r="G958" t="str">
        <f>SUBSTITUTE(PROPER(TRIM(CLEAN(Raw_Data!$F958)))," ","-")</f>
        <v>Part-Time</v>
      </c>
      <c r="H958" t="str">
        <f>PROPER(TRIM(CLEAN(Raw_Data!$G958)))</f>
        <v>Career Fairs</v>
      </c>
      <c r="I958" s="4" t="str">
        <f>TRIM(CLEAN(Raw_Data!H958))</f>
        <v>44110</v>
      </c>
      <c r="K958" t="str">
        <f>IF(Clean_Data!$I958="","Active","Exited")</f>
        <v>Active</v>
      </c>
      <c r="L958">
        <f ca="1">IF(Clean_Data!$K958="","",DATEDIF(Clean_Data!$K958,TODAY(),"Y"))</f>
        <v>32</v>
      </c>
      <c r="M958">
        <f>IF(Raw_Data!$L958="","",VALUE(SUBSTITUTE(SUBSTITUTE(TRIM(Raw_Data!$L958),"$",""),"k","000")))</f>
        <v>81658</v>
      </c>
    </row>
    <row r="959" spans="1:13" x14ac:dyDescent="0.3">
      <c r="A959" t="str">
        <f>IF(Raw_Data!$A959="","E"&amp;TEXT(ROW()-1,"00000"),Raw_Data!$A959)</f>
        <v>E00958</v>
      </c>
      <c r="B959" t="s">
        <v>1387</v>
      </c>
      <c r="C959" t="str">
        <f>IF(OR(PROPER(TRIM(Raw_Data!$B959))="M",PROPER(TRIM(Raw_Data!$B959))="MALE"),"Male",
IF(OR(PROPER(TRIM(Raw_Data!$B959))="F",PROPER(TRIM(Raw_Data!$B959))="FEMALE"),"Female","Unknown"))</f>
        <v>Male</v>
      </c>
      <c r="D959" t="str">
        <f>IF(TRIM(CLEAN(Raw_Data!$C959))="", "Unknown", PROPER(TRIM(Raw_Data!$C959)))</f>
        <v>Unknown</v>
      </c>
      <c r="E959" t="str">
        <f>IF(TRIM(Raw_Data!$D959)="IT","IT",PROPER(TRIM(CLEAN(Raw_Data!$D959))))</f>
        <v>Production</v>
      </c>
      <c r="F959" t="str">
        <f>IF(OR(UPPER(TRIM(Raw_Data!E959))="COO",
UPPER(TRIM(Raw_Data!E959))="HR",
UPPER(TRIM(Raw_Data!E959))="CEO",
UPPER(TRIM(Raw_Data!E959))="CFO",
UPPER(TRIM(Raw_Data!E959))="CMO"),
UPPER(TRIM(Raw_Data!E959)),
PROPER(TRIM(CLEAN(Raw_Data!E959))))</f>
        <v>Designer</v>
      </c>
      <c r="G959" t="str">
        <f>SUBSTITUTE(PROPER(TRIM(CLEAN(Raw_Data!$F959)))," ","-")</f>
        <v/>
      </c>
      <c r="H959" t="str">
        <f>PROPER(TRIM(CLEAN(Raw_Data!$G959)))</f>
        <v>Career Fairs</v>
      </c>
      <c r="I959" s="4" t="str">
        <f>TRIM(CLEAN(Raw_Data!H959))</f>
        <v>41184</v>
      </c>
      <c r="K959" t="str">
        <f>IF(Clean_Data!$I959="","Active","Exited")</f>
        <v>Exited</v>
      </c>
      <c r="L959">
        <f ca="1">IF(Clean_Data!$K959="","",DATEDIF(Clean_Data!$K959,TODAY(),"Y"))</f>
        <v>51</v>
      </c>
      <c r="M959">
        <f>IF(Raw_Data!$L959="","",VALUE(SUBSTITUTE(SUBSTITUTE(TRIM(Raw_Data!$L959),"$",""),"k","000")))</f>
        <v>42812</v>
      </c>
    </row>
    <row r="960" spans="1:13" x14ac:dyDescent="0.3">
      <c r="A960" t="str">
        <f>IF(Raw_Data!$A960="","E"&amp;TEXT(ROW()-1,"00000"),Raw_Data!$A960)</f>
        <v>E00959</v>
      </c>
      <c r="B960" t="s">
        <v>1388</v>
      </c>
      <c r="C960" t="str">
        <f>IF(OR(PROPER(TRIM(Raw_Data!$B960))="M",PROPER(TRIM(Raw_Data!$B960))="MALE"),"Male",
IF(OR(PROPER(TRIM(Raw_Data!$B960))="F",PROPER(TRIM(Raw_Data!$B960))="FEMALE"),"Female","Unknown"))</f>
        <v>Female</v>
      </c>
      <c r="D960" t="str">
        <f>IF(TRIM(CLEAN(Raw_Data!$C960))="", "Unknown", PROPER(TRIM(Raw_Data!$C960)))</f>
        <v>Austin</v>
      </c>
      <c r="E960" t="str">
        <f>IF(TRIM(Raw_Data!$D960)="IT","IT",PROPER(TRIM(CLEAN(Raw_Data!$D960))))</f>
        <v>Legal</v>
      </c>
      <c r="F960" t="str">
        <f>IF(OR(UPPER(TRIM(Raw_Data!E960))="COO",
UPPER(TRIM(Raw_Data!E960))="HR",
UPPER(TRIM(Raw_Data!E960))="CEO",
UPPER(TRIM(Raw_Data!E960))="CFO",
UPPER(TRIM(Raw_Data!E960))="CMO"),
UPPER(TRIM(Raw_Data!E960)),
PROPER(TRIM(CLEAN(Raw_Data!E960))))</f>
        <v>Accountant</v>
      </c>
      <c r="G960" t="str">
        <f>SUBSTITUTE(PROPER(TRIM(CLEAN(Raw_Data!$F960)))," ","-")</f>
        <v>Hourly-Rate</v>
      </c>
      <c r="H960" t="str">
        <f>PROPER(TRIM(CLEAN(Raw_Data!$G960)))</f>
        <v>Online Portal</v>
      </c>
      <c r="I960" s="4" t="str">
        <f>TRIM(CLEAN(Raw_Data!H960))</f>
        <v>42712</v>
      </c>
      <c r="K960" t="str">
        <f>IF(Clean_Data!$I960="","Active","Exited")</f>
        <v>Active</v>
      </c>
      <c r="L960">
        <f ca="1">IF(Clean_Data!$K960="","",DATEDIF(Clean_Data!$K960,TODAY(),"Y"))</f>
        <v>56</v>
      </c>
      <c r="M960">
        <f>IF(Raw_Data!$L960="","",VALUE(SUBSTITUTE(SUBSTITUTE(TRIM(Raw_Data!$L960),"$",""),"k","000")))</f>
        <v>57053</v>
      </c>
    </row>
    <row r="961" spans="1:13" x14ac:dyDescent="0.3">
      <c r="A961" t="str">
        <f>IF(Raw_Data!$A961="","E"&amp;TEXT(ROW()-1,"00000"),Raw_Data!$A961)</f>
        <v>E00960</v>
      </c>
      <c r="B961" t="s">
        <v>1389</v>
      </c>
      <c r="C961" t="str">
        <f>IF(OR(PROPER(TRIM(Raw_Data!$B961))="M",PROPER(TRIM(Raw_Data!$B961))="MALE"),"Male",
IF(OR(PROPER(TRIM(Raw_Data!$B961))="F",PROPER(TRIM(Raw_Data!$B961))="FEMALE"),"Female","Unknown"))</f>
        <v>Male</v>
      </c>
      <c r="D961" t="str">
        <f>IF(TRIM(CLEAN(Raw_Data!$C961))="", "Unknown", PROPER(TRIM(Raw_Data!$C961)))</f>
        <v>Seattle</v>
      </c>
      <c r="E961" t="str">
        <f>IF(TRIM(Raw_Data!$D961)="IT","IT",PROPER(TRIM(CLEAN(Raw_Data!$D961))))</f>
        <v>Logistics</v>
      </c>
      <c r="F961" t="str">
        <f>IF(OR(UPPER(TRIM(Raw_Data!E961))="COO",
UPPER(TRIM(Raw_Data!E961))="HR",
UPPER(TRIM(Raw_Data!E961))="CEO",
UPPER(TRIM(Raw_Data!E961))="CFO",
UPPER(TRIM(Raw_Data!E961))="CMO"),
UPPER(TRIM(Raw_Data!E961)),
PROPER(TRIM(CLEAN(Raw_Data!E961))))</f>
        <v>CFO</v>
      </c>
      <c r="G961" t="str">
        <f>SUBSTITUTE(PROPER(TRIM(CLEAN(Raw_Data!$F961)))," ","-")</f>
        <v>Full-Time</v>
      </c>
      <c r="H961" t="str">
        <f>PROPER(TRIM(CLEAN(Raw_Data!$G961)))</f>
        <v>Job Boards</v>
      </c>
      <c r="I961" s="4" t="str">
        <f>TRIM(CLEAN(Raw_Data!H961))</f>
        <v>42858</v>
      </c>
      <c r="K961" t="str">
        <f>IF(Clean_Data!$I961="","Active","Exited")</f>
        <v>Active</v>
      </c>
      <c r="L961">
        <f ca="1">IF(Clean_Data!$K961="","",DATEDIF(Clean_Data!$K961,TODAY(),"Y"))</f>
        <v>31</v>
      </c>
      <c r="M961" t="str">
        <f>IF(Raw_Data!$L961="","",VALUE(SUBSTITUTE(SUBSTITUTE(TRIM(Raw_Data!$L961),"$",""),"k","000")))</f>
        <v/>
      </c>
    </row>
    <row r="962" spans="1:13" x14ac:dyDescent="0.3">
      <c r="A962" t="str">
        <f>IF(Raw_Data!$A962="","E"&amp;TEXT(ROW()-1,"00000"),Raw_Data!$A962)</f>
        <v>E00961</v>
      </c>
      <c r="B962" t="s">
        <v>1390</v>
      </c>
      <c r="C962" t="str">
        <f>IF(OR(PROPER(TRIM(Raw_Data!$B962))="M",PROPER(TRIM(Raw_Data!$B962))="MALE"),"Male",
IF(OR(PROPER(TRIM(Raw_Data!$B962))="F",PROPER(TRIM(Raw_Data!$B962))="FEMALE"),"Female","Unknown"))</f>
        <v>Unknown</v>
      </c>
      <c r="D962" t="str">
        <f>IF(TRIM(CLEAN(Raw_Data!$C962))="", "Unknown", PROPER(TRIM(Raw_Data!$C962)))</f>
        <v>New York</v>
      </c>
      <c r="E962" t="str">
        <f>IF(TRIM(Raw_Data!$D962)="IT","IT",PROPER(TRIM(CLEAN(Raw_Data!$D962))))</f>
        <v/>
      </c>
      <c r="F962" t="str">
        <f>IF(OR(UPPER(TRIM(Raw_Data!E962))="COO",
UPPER(TRIM(Raw_Data!E962))="HR",
UPPER(TRIM(Raw_Data!E962))="CEO",
UPPER(TRIM(Raw_Data!E962))="CFO",
UPPER(TRIM(Raw_Data!E962))="CMO"),
UPPER(TRIM(Raw_Data!E962)),
PROPER(TRIM(CLEAN(Raw_Data!E962))))</f>
        <v>Analyst</v>
      </c>
      <c r="G962" t="str">
        <f>SUBSTITUTE(PROPER(TRIM(CLEAN(Raw_Data!$F962)))," ","-")</f>
        <v/>
      </c>
      <c r="H962" t="str">
        <f>PROPER(TRIM(CLEAN(Raw_Data!$G962)))</f>
        <v>Career Fairs</v>
      </c>
      <c r="I962" s="4" t="str">
        <f>TRIM(CLEAN(Raw_Data!H962))</f>
        <v>40615</v>
      </c>
      <c r="K962" t="str">
        <f>IF(Clean_Data!$I962="","Active","Exited")</f>
        <v>Active</v>
      </c>
      <c r="L962">
        <f ca="1">IF(Clean_Data!$K962="","",DATEDIF(Clean_Data!$K962,TODAY(),"Y"))</f>
        <v>37</v>
      </c>
      <c r="M962" t="str">
        <f>IF(Raw_Data!$L962="","",VALUE(SUBSTITUTE(SUBSTITUTE(TRIM(Raw_Data!$L962),"$",""),"k","000")))</f>
        <v/>
      </c>
    </row>
    <row r="963" spans="1:13" x14ac:dyDescent="0.3">
      <c r="A963" t="str">
        <f>IF(Raw_Data!$A963="","E"&amp;TEXT(ROW()-1,"00000"),Raw_Data!$A963)</f>
        <v>E00962</v>
      </c>
      <c r="B963" t="s">
        <v>1392</v>
      </c>
      <c r="C963" t="str">
        <f>IF(OR(PROPER(TRIM(Raw_Data!$B963))="M",PROPER(TRIM(Raw_Data!$B963))="MALE"),"Male",
IF(OR(PROPER(TRIM(Raw_Data!$B963))="F",PROPER(TRIM(Raw_Data!$B963))="FEMALE"),"Female","Unknown"))</f>
        <v>Unknown</v>
      </c>
      <c r="D963" t="str">
        <f>IF(TRIM(CLEAN(Raw_Data!$C963))="", "Unknown", PROPER(TRIM(Raw_Data!$C963)))</f>
        <v>New York</v>
      </c>
      <c r="E963" t="str">
        <f>IF(TRIM(Raw_Data!$D963)="IT","IT",PROPER(TRIM(CLEAN(Raw_Data!$D963))))</f>
        <v>Sales</v>
      </c>
      <c r="F963" t="str">
        <f>IF(OR(UPPER(TRIM(Raw_Data!E963))="COO",
UPPER(TRIM(Raw_Data!E963))="HR",
UPPER(TRIM(Raw_Data!E963))="CEO",
UPPER(TRIM(Raw_Data!E963))="CFO",
UPPER(TRIM(Raw_Data!E963))="CMO"),
UPPER(TRIM(Raw_Data!E963)),
PROPER(TRIM(CLEAN(Raw_Data!E963))))</f>
        <v>Analyst</v>
      </c>
      <c r="G963" t="str">
        <f>SUBSTITUTE(PROPER(TRIM(CLEAN(Raw_Data!$F963)))," ","-")</f>
        <v/>
      </c>
      <c r="H963" t="str">
        <f>PROPER(TRIM(CLEAN(Raw_Data!$G963)))</f>
        <v>Recruiting Agency</v>
      </c>
      <c r="I963" s="4" t="str">
        <f>TRIM(CLEAN(Raw_Data!H963))</f>
        <v>40512</v>
      </c>
      <c r="K963" t="str">
        <f>IF(Clean_Data!$I963="","Active","Exited")</f>
        <v>Active</v>
      </c>
      <c r="L963">
        <f ca="1">IF(Clean_Data!$K963="","",DATEDIF(Clean_Data!$K963,TODAY(),"Y"))</f>
        <v>36</v>
      </c>
      <c r="M963">
        <f>IF(Raw_Data!$L963="","",VALUE(SUBSTITUTE(SUBSTITUTE(TRIM(Raw_Data!$L963),"$",""),"k","000")))</f>
        <v>45617</v>
      </c>
    </row>
    <row r="964" spans="1:13" x14ac:dyDescent="0.3">
      <c r="A964" t="str">
        <f>IF(Raw_Data!$A964="","E"&amp;TEXT(ROW()-1,"00000"),Raw_Data!$A964)</f>
        <v>E00963</v>
      </c>
      <c r="B964" t="s">
        <v>1393</v>
      </c>
      <c r="C964" t="str">
        <f>IF(OR(PROPER(TRIM(Raw_Data!$B964))="M",PROPER(TRIM(Raw_Data!$B964))="MALE"),"Male",
IF(OR(PROPER(TRIM(Raw_Data!$B964))="F",PROPER(TRIM(Raw_Data!$B964))="FEMALE"),"Female","Unknown"))</f>
        <v>Female</v>
      </c>
      <c r="D964" t="str">
        <f>IF(TRIM(CLEAN(Raw_Data!$C964))="", "Unknown", PROPER(TRIM(Raw_Data!$C964)))</f>
        <v>Unknown</v>
      </c>
      <c r="E964" t="str">
        <f>IF(TRIM(Raw_Data!$D964)="IT","IT",PROPER(TRIM(CLEAN(Raw_Data!$D964))))</f>
        <v>Production</v>
      </c>
      <c r="F964" t="s">
        <v>6134</v>
      </c>
      <c r="G964" t="str">
        <f>SUBSTITUTE(PROPER(TRIM(CLEAN(Raw_Data!$F964)))," ","-")</f>
        <v/>
      </c>
      <c r="H964" t="str">
        <f>PROPER(TRIM(CLEAN(Raw_Data!$G964)))</f>
        <v>Organic</v>
      </c>
      <c r="I964" s="4" t="str">
        <f>TRIM(CLEAN(Raw_Data!H964))</f>
        <v>41933</v>
      </c>
      <c r="K964" t="str">
        <f>IF(Clean_Data!$I964="","Active","Exited")</f>
        <v>Active</v>
      </c>
      <c r="L964">
        <f ca="1">IF(Clean_Data!$K964="","",DATEDIF(Clean_Data!$K964,TODAY(),"Y"))</f>
        <v>28</v>
      </c>
      <c r="M964" t="str">
        <f>IF(Raw_Data!$L964="","",VALUE(SUBSTITUTE(SUBSTITUTE(TRIM(Raw_Data!$L964),"$",""),"k","000")))</f>
        <v/>
      </c>
    </row>
    <row r="965" spans="1:13" x14ac:dyDescent="0.3">
      <c r="A965" t="str">
        <f>IF(Raw_Data!$A965="","E"&amp;TEXT(ROW()-1,"00000"),Raw_Data!$A965)</f>
        <v>E00964</v>
      </c>
      <c r="B965" t="s">
        <v>1395</v>
      </c>
      <c r="C965" t="str">
        <f>IF(OR(PROPER(TRIM(Raw_Data!$B965))="M",PROPER(TRIM(Raw_Data!$B965))="MALE"),"Male",
IF(OR(PROPER(TRIM(Raw_Data!$B965))="F",PROPER(TRIM(Raw_Data!$B965))="FEMALE"),"Female","Unknown"))</f>
        <v>Unknown</v>
      </c>
      <c r="D965" t="str">
        <f>IF(TRIM(CLEAN(Raw_Data!$C965))="", "Unknown", PROPER(TRIM(Raw_Data!$C965)))</f>
        <v>Unknown</v>
      </c>
      <c r="E965" t="str">
        <f>IF(TRIM(Raw_Data!$D965)="IT","IT",PROPER(TRIM(CLEAN(Raw_Data!$D965))))</f>
        <v>Administrative</v>
      </c>
      <c r="F965" s="2" t="str">
        <f>UPPER(LEFT(Raw_Data!E965,2))&amp;MID(PROPER(Raw_Data!E965),3,LEN(Raw_Data!E965))</f>
        <v>HR Manager</v>
      </c>
      <c r="G965" t="str">
        <f>SUBSTITUTE(PROPER(TRIM(CLEAN(Raw_Data!$F965)))," ","-")</f>
        <v>Part-Time</v>
      </c>
      <c r="H965" t="str">
        <f>PROPER(TRIM(CLEAN(Raw_Data!$G965)))</f>
        <v>Job Boards</v>
      </c>
      <c r="I965" s="4" t="str">
        <f>TRIM(CLEAN(Raw_Data!H965))</f>
        <v>44148</v>
      </c>
      <c r="K965" t="str">
        <f>IF(Clean_Data!$I965="","Active","Exited")</f>
        <v>Active</v>
      </c>
      <c r="L965">
        <f ca="1">IF(Clean_Data!$K965="","",DATEDIF(Clean_Data!$K965,TODAY(),"Y"))</f>
        <v>59</v>
      </c>
      <c r="M965">
        <f>IF(Raw_Data!$L965="","",VALUE(SUBSTITUTE(SUBSTITUTE(TRIM(Raw_Data!$L965),"$",""),"k","000")))</f>
        <v>107143</v>
      </c>
    </row>
    <row r="966" spans="1:13" x14ac:dyDescent="0.3">
      <c r="A966" t="str">
        <f>IF(Raw_Data!$A966="","E"&amp;TEXT(ROW()-1,"00000"),Raw_Data!$A966)</f>
        <v>E00965</v>
      </c>
      <c r="B966" t="s">
        <v>1397</v>
      </c>
      <c r="C966" t="str">
        <f>IF(OR(PROPER(TRIM(Raw_Data!$B966))="M",PROPER(TRIM(Raw_Data!$B966))="MALE"),"Male",
IF(OR(PROPER(TRIM(Raw_Data!$B966))="F",PROPER(TRIM(Raw_Data!$B966))="FEMALE"),"Female","Unknown"))</f>
        <v>Female</v>
      </c>
      <c r="D966" t="str">
        <f>IF(TRIM(CLEAN(Raw_Data!$C966))="", "Unknown", PROPER(TRIM(Raw_Data!$C966)))</f>
        <v>New York</v>
      </c>
      <c r="E966" t="str">
        <f>IF(TRIM(Raw_Data!$D966)="IT","IT",PROPER(TRIM(CLEAN(Raw_Data!$D966))))</f>
        <v>Legal</v>
      </c>
      <c r="F966" t="str">
        <f>IF(OR(UPPER(TRIM(Raw_Data!E966))="COO",
UPPER(TRIM(Raw_Data!E966))="HR",
UPPER(TRIM(Raw_Data!E966))="CEO",
UPPER(TRIM(Raw_Data!E966))="CFO",
UPPER(TRIM(Raw_Data!E966))="CMO"),
UPPER(TRIM(Raw_Data!E966)),
PROPER(TRIM(CLEAN(Raw_Data!E966))))</f>
        <v>Developer</v>
      </c>
      <c r="G966" t="str">
        <f>SUBSTITUTE(PROPER(TRIM(CLEAN(Raw_Data!$F966)))," ","-")</f>
        <v>Part-Time</v>
      </c>
      <c r="H966" t="str">
        <f>PROPER(TRIM(CLEAN(Raw_Data!$G966)))</f>
        <v>Online Portal</v>
      </c>
      <c r="I966" s="4" t="str">
        <f>TRIM(CLEAN(Raw_Data!H966))</f>
        <v>41176</v>
      </c>
      <c r="K966" t="str">
        <f>IF(Clean_Data!$I966="","Active","Exited")</f>
        <v>Exited</v>
      </c>
      <c r="L966">
        <f ca="1">IF(Clean_Data!$K966="","",DATEDIF(Clean_Data!$K966,TODAY(),"Y"))</f>
        <v>38</v>
      </c>
      <c r="M966" t="str">
        <f>IF(Raw_Data!$L966="","",VALUE(SUBSTITUTE(SUBSTITUTE(TRIM(Raw_Data!$L966),"$",""),"k","000")))</f>
        <v/>
      </c>
    </row>
    <row r="967" spans="1:13" x14ac:dyDescent="0.3">
      <c r="A967" t="str">
        <f>IF(Raw_Data!$A967="","E"&amp;TEXT(ROW()-1,"00000"),Raw_Data!$A967)</f>
        <v>E00966</v>
      </c>
      <c r="B967" t="s">
        <v>1399</v>
      </c>
      <c r="C967" t="str">
        <f>IF(OR(PROPER(TRIM(Raw_Data!$B967))="M",PROPER(TRIM(Raw_Data!$B967))="MALE"),"Male",
IF(OR(PROPER(TRIM(Raw_Data!$B967))="F",PROPER(TRIM(Raw_Data!$B967))="FEMALE"),"Female","Unknown"))</f>
        <v>Male</v>
      </c>
      <c r="D967" t="str">
        <f>IF(TRIM(CLEAN(Raw_Data!$C967))="", "Unknown", PROPER(TRIM(Raw_Data!$C967)))</f>
        <v>San Diego</v>
      </c>
      <c r="E967" t="str">
        <f>IF(TRIM(Raw_Data!$D967)="IT","IT",PROPER(TRIM(CLEAN(Raw_Data!$D967))))</f>
        <v/>
      </c>
      <c r="F967" t="str">
        <f>IF(OR(UPPER(TRIM(Raw_Data!E967))="COO",
UPPER(TRIM(Raw_Data!E967))="HR",
UPPER(TRIM(Raw_Data!E967))="CEO",
UPPER(TRIM(Raw_Data!E967))="CFO",
UPPER(TRIM(Raw_Data!E967))="CMO"),
UPPER(TRIM(Raw_Data!E967)),
PROPER(TRIM(CLEAN(Raw_Data!E967))))</f>
        <v>CMO</v>
      </c>
      <c r="G967" t="str">
        <f>SUBSTITUTE(PROPER(TRIM(CLEAN(Raw_Data!$F967)))," ","-")</f>
        <v/>
      </c>
      <c r="H967" t="str">
        <f>PROPER(TRIM(CLEAN(Raw_Data!$G967)))</f>
        <v>Recruiting Agency</v>
      </c>
      <c r="I967" s="4" t="str">
        <f>TRIM(CLEAN(Raw_Data!H967))</f>
        <v>42123</v>
      </c>
      <c r="K967" t="str">
        <f>IF(Clean_Data!$I967="","Active","Exited")</f>
        <v>Active</v>
      </c>
      <c r="L967">
        <f ca="1">IF(Clean_Data!$K967="","",DATEDIF(Clean_Data!$K967,TODAY(),"Y"))</f>
        <v>41</v>
      </c>
      <c r="M967" t="str">
        <f>IF(Raw_Data!$L967="","",VALUE(SUBSTITUTE(SUBSTITUTE(TRIM(Raw_Data!$L967),"$",""),"k","000")))</f>
        <v/>
      </c>
    </row>
    <row r="968" spans="1:13" x14ac:dyDescent="0.3">
      <c r="A968" t="str">
        <f>IF(Raw_Data!$A968="","E"&amp;TEXT(ROW()-1,"00000"),Raw_Data!$A968)</f>
        <v>E00967</v>
      </c>
      <c r="B968" t="s">
        <v>1400</v>
      </c>
      <c r="C968" t="str">
        <f>IF(OR(PROPER(TRIM(Raw_Data!$B968))="M",PROPER(TRIM(Raw_Data!$B968))="MALE"),"Male",
IF(OR(PROPER(TRIM(Raw_Data!$B968))="F",PROPER(TRIM(Raw_Data!$B968))="FEMALE"),"Female","Unknown"))</f>
        <v>Male</v>
      </c>
      <c r="D968" t="str">
        <f>IF(TRIM(CLEAN(Raw_Data!$C968))="", "Unknown", PROPER(TRIM(Raw_Data!$C968)))</f>
        <v>Austin</v>
      </c>
      <c r="E968" t="str">
        <f>IF(TRIM(Raw_Data!$D968)="IT","IT",PROPER(TRIM(CLEAN(Raw_Data!$D968))))</f>
        <v>Sales</v>
      </c>
      <c r="F968" t="str">
        <f>IF(OR(UPPER(TRIM(Raw_Data!E968))="COO",
UPPER(TRIM(Raw_Data!E968))="HR",
UPPER(TRIM(Raw_Data!E968))="CEO",
UPPER(TRIM(Raw_Data!E968))="CFO",
UPPER(TRIM(Raw_Data!E968))="CMO"),
UPPER(TRIM(Raw_Data!E968)),
PROPER(TRIM(CLEAN(Raw_Data!E968))))</f>
        <v>Copywriter</v>
      </c>
      <c r="G968" t="str">
        <f>SUBSTITUTE(PROPER(TRIM(CLEAN(Raw_Data!$F968)))," ","-")</f>
        <v>Full-Time</v>
      </c>
      <c r="H968" t="str">
        <f>PROPER(TRIM(CLEAN(Raw_Data!$G968)))</f>
        <v>Recruiting Agency</v>
      </c>
      <c r="I968" s="4" t="str">
        <f>TRIM(CLEAN(Raw_Data!H968))</f>
        <v>40145</v>
      </c>
      <c r="K968" t="str">
        <f>IF(Clean_Data!$I968="","Active","Exited")</f>
        <v>Exited</v>
      </c>
      <c r="L968">
        <f ca="1">IF(Clean_Data!$K968="","",DATEDIF(Clean_Data!$K968,TODAY(),"Y"))</f>
        <v>43</v>
      </c>
      <c r="M968">
        <f>IF(Raw_Data!$L968="","",VALUE(SUBSTITUTE(SUBSTITUTE(TRIM(Raw_Data!$L968),"$",""),"k","000")))</f>
        <v>31000</v>
      </c>
    </row>
    <row r="969" spans="1:13" x14ac:dyDescent="0.3">
      <c r="A969" t="str">
        <f>IF(Raw_Data!$A969="","E"&amp;TEXT(ROW()-1,"00000"),Raw_Data!$A969)</f>
        <v>E00968</v>
      </c>
      <c r="B969" t="s">
        <v>1401</v>
      </c>
      <c r="C969" t="str">
        <f>IF(OR(PROPER(TRIM(Raw_Data!$B969))="M",PROPER(TRIM(Raw_Data!$B969))="MALE"),"Male",
IF(OR(PROPER(TRIM(Raw_Data!$B969))="F",PROPER(TRIM(Raw_Data!$B969))="FEMALE"),"Female","Unknown"))</f>
        <v>Male</v>
      </c>
      <c r="D969" t="str">
        <f>IF(TRIM(CLEAN(Raw_Data!$C969))="", "Unknown", PROPER(TRIM(Raw_Data!$C969)))</f>
        <v>New York</v>
      </c>
      <c r="E969" t="str">
        <f>IF(TRIM(Raw_Data!$D969)="IT","IT",PROPER(TRIM(CLEAN(Raw_Data!$D969))))</f>
        <v>Research</v>
      </c>
      <c r="F969" s="2" t="str">
        <f>UPPER(LEFT(Raw_Data!E969,2))&amp;MID(PROPER(Raw_Data!E969),3,LEN(Raw_Data!E969))</f>
        <v>HR Manager</v>
      </c>
      <c r="G969" t="str">
        <f>SUBSTITUTE(PROPER(TRIM(CLEAN(Raw_Data!$F969)))," ","-")</f>
        <v>Hourly-Rate</v>
      </c>
      <c r="H969" t="str">
        <f>PROPER(TRIM(CLEAN(Raw_Data!$G969)))</f>
        <v/>
      </c>
      <c r="I969" s="4" t="str">
        <f>TRIM(CLEAN(Raw_Data!H969))</f>
        <v>N/A</v>
      </c>
      <c r="K969" t="str">
        <f>IF(Clean_Data!$I969="","Active","Exited")</f>
        <v>Active</v>
      </c>
      <c r="L969">
        <f ca="1">IF(Clean_Data!$K969="","",DATEDIF(Clean_Data!$K969,TODAY(),"Y"))</f>
        <v>34</v>
      </c>
      <c r="M969">
        <f>IF(Raw_Data!$L969="","",VALUE(SUBSTITUTE(SUBSTITUTE(TRIM(Raw_Data!$L969),"$",""),"k","000")))</f>
        <v>54381</v>
      </c>
    </row>
    <row r="970" spans="1:13" x14ac:dyDescent="0.3">
      <c r="A970" t="str">
        <f>IF(Raw_Data!$A970="","E"&amp;TEXT(ROW()-1,"00000"),Raw_Data!$A970)</f>
        <v>E00969</v>
      </c>
      <c r="B970" t="s">
        <v>1402</v>
      </c>
      <c r="C970" t="str">
        <f>IF(OR(PROPER(TRIM(Raw_Data!$B970))="M",PROPER(TRIM(Raw_Data!$B970))="MALE"),"Male",
IF(OR(PROPER(TRIM(Raw_Data!$B970))="F",PROPER(TRIM(Raw_Data!$B970))="FEMALE"),"Female","Unknown"))</f>
        <v>Female</v>
      </c>
      <c r="D970" t="str">
        <f>IF(TRIM(CLEAN(Raw_Data!$C970))="", "Unknown", PROPER(TRIM(Raw_Data!$C970)))</f>
        <v>Austin</v>
      </c>
      <c r="E970" t="str">
        <f>IF(TRIM(Raw_Data!$D970)="IT","IT",PROPER(TRIM(CLEAN(Raw_Data!$D970))))</f>
        <v>Production</v>
      </c>
      <c r="F970" t="s">
        <v>6134</v>
      </c>
      <c r="G970" t="str">
        <f>SUBSTITUTE(PROPER(TRIM(CLEAN(Raw_Data!$F970)))," ","-")</f>
        <v/>
      </c>
      <c r="H970" t="str">
        <f>PROPER(TRIM(CLEAN(Raw_Data!$G970)))</f>
        <v>Career Fairs</v>
      </c>
      <c r="I970" s="4" t="str">
        <f>TRIM(CLEAN(Raw_Data!H970))</f>
        <v>N/A</v>
      </c>
      <c r="K970" t="str">
        <f>IF(Clean_Data!$I970="","Active","Exited")</f>
        <v>Active</v>
      </c>
      <c r="L970">
        <f ca="1">IF(Clean_Data!$K970="","",DATEDIF(Clean_Data!$K970,TODAY(),"Y"))</f>
        <v>60</v>
      </c>
      <c r="M970">
        <f>IF(Raw_Data!$L970="","",VALUE(SUBSTITUTE(SUBSTITUTE(TRIM(Raw_Data!$L970),"$",""),"k","000")))</f>
        <v>97247</v>
      </c>
    </row>
    <row r="971" spans="1:13" x14ac:dyDescent="0.3">
      <c r="A971" t="str">
        <f>IF(Raw_Data!$A971="","E"&amp;TEXT(ROW()-1,"00000"),Raw_Data!$A971)</f>
        <v>E00970</v>
      </c>
      <c r="B971" t="s">
        <v>1403</v>
      </c>
      <c r="C971" t="str">
        <f>IF(OR(PROPER(TRIM(Raw_Data!$B971))="M",PROPER(TRIM(Raw_Data!$B971))="MALE"),"Male",
IF(OR(PROPER(TRIM(Raw_Data!$B971))="F",PROPER(TRIM(Raw_Data!$B971))="FEMALE"),"Female","Unknown"))</f>
        <v>Female</v>
      </c>
      <c r="D971" t="str">
        <f>IF(TRIM(CLEAN(Raw_Data!$C971))="", "Unknown", PROPER(TRIM(Raw_Data!$C971)))</f>
        <v>Denver</v>
      </c>
      <c r="E971" t="str">
        <f>IF(TRIM(Raw_Data!$D971)="IT","IT",PROPER(TRIM(CLEAN(Raw_Data!$D971))))</f>
        <v>Marketing</v>
      </c>
      <c r="F971" t="s">
        <v>6134</v>
      </c>
      <c r="G971" t="str">
        <f>SUBSTITUTE(PROPER(TRIM(CLEAN(Raw_Data!$F971)))," ","-")</f>
        <v>Hourly-Rate</v>
      </c>
      <c r="H971" t="str">
        <f>PROPER(TRIM(CLEAN(Raw_Data!$G971)))</f>
        <v>Recruiting Agency</v>
      </c>
      <c r="I971" s="4" t="str">
        <f>TRIM(CLEAN(Raw_Data!H971))</f>
        <v>39860</v>
      </c>
      <c r="K971" t="str">
        <f>IF(Clean_Data!$I971="","Active","Exited")</f>
        <v>Active</v>
      </c>
      <c r="L971">
        <f ca="1">IF(Clean_Data!$K971="","",DATEDIF(Clean_Data!$K971,TODAY(),"Y"))</f>
        <v>65</v>
      </c>
      <c r="M971" t="str">
        <f>IF(Raw_Data!$L971="","",VALUE(SUBSTITUTE(SUBSTITUTE(TRIM(Raw_Data!$L971),"$",""),"k","000")))</f>
        <v/>
      </c>
    </row>
    <row r="972" spans="1:13" x14ac:dyDescent="0.3">
      <c r="A972" t="str">
        <f>IF(Raw_Data!$A972="","E"&amp;TEXT(ROW()-1,"00000"),Raw_Data!$A972)</f>
        <v>E00971</v>
      </c>
      <c r="B972" t="s">
        <v>1405</v>
      </c>
      <c r="C972" t="str">
        <f>IF(OR(PROPER(TRIM(Raw_Data!$B972))="M",PROPER(TRIM(Raw_Data!$B972))="MALE"),"Male",
IF(OR(PROPER(TRIM(Raw_Data!$B972))="F",PROPER(TRIM(Raw_Data!$B972))="FEMALE"),"Female","Unknown"))</f>
        <v>Unknown</v>
      </c>
      <c r="D972" t="str">
        <f>IF(TRIM(CLEAN(Raw_Data!$C972))="", "Unknown", PROPER(TRIM(Raw_Data!$C972)))</f>
        <v>Miami</v>
      </c>
      <c r="E972" t="str">
        <f>IF(TRIM(Raw_Data!$D972)="IT","IT",PROPER(TRIM(CLEAN(Raw_Data!$D972))))</f>
        <v>Accounting And Finance</v>
      </c>
      <c r="F972" t="str">
        <f>IF(OR(UPPER(TRIM(Raw_Data!E972))="COO",
UPPER(TRIM(Raw_Data!E972))="HR",
UPPER(TRIM(Raw_Data!E972))="CEO",
UPPER(TRIM(Raw_Data!E972))="CFO",
UPPER(TRIM(Raw_Data!E972))="CMO"),
UPPER(TRIM(Raw_Data!E972)),
PROPER(TRIM(CLEAN(Raw_Data!E972))))</f>
        <v>COO</v>
      </c>
      <c r="G972" t="str">
        <f>SUBSTITUTE(PROPER(TRIM(CLEAN(Raw_Data!$F972)))," ","-")</f>
        <v>Full-Time</v>
      </c>
      <c r="H972" t="str">
        <f>PROPER(TRIM(CLEAN(Raw_Data!$G972)))</f>
        <v>Career Fairs</v>
      </c>
      <c r="I972" s="4" t="str">
        <f>TRIM(CLEAN(Raw_Data!H972))</f>
        <v>39972</v>
      </c>
      <c r="K972" t="str">
        <f>IF(Clean_Data!$I972="","Active","Exited")</f>
        <v>Exited</v>
      </c>
      <c r="L972">
        <f ca="1">IF(Clean_Data!$K972="","",DATEDIF(Clean_Data!$K972,TODAY(),"Y"))</f>
        <v>51</v>
      </c>
      <c r="M972">
        <f>IF(Raw_Data!$L972="","",VALUE(SUBSTITUTE(SUBSTITUTE(TRIM(Raw_Data!$L972),"$",""),"k","000")))</f>
        <v>57214</v>
      </c>
    </row>
    <row r="973" spans="1:13" x14ac:dyDescent="0.3">
      <c r="A973" t="str">
        <f>IF(Raw_Data!$A973="","E"&amp;TEXT(ROW()-1,"00000"),Raw_Data!$A973)</f>
        <v>E00972</v>
      </c>
      <c r="B973" t="s">
        <v>1407</v>
      </c>
      <c r="C973" t="str">
        <f>IF(OR(PROPER(TRIM(Raw_Data!$B973))="M",PROPER(TRIM(Raw_Data!$B973))="MALE"),"Male",
IF(OR(PROPER(TRIM(Raw_Data!$B973))="F",PROPER(TRIM(Raw_Data!$B973))="FEMALE"),"Female","Unknown"))</f>
        <v>Male</v>
      </c>
      <c r="D973" t="str">
        <f>IF(TRIM(CLEAN(Raw_Data!$C973))="", "Unknown", PROPER(TRIM(Raw_Data!$C973)))</f>
        <v>Austin</v>
      </c>
      <c r="E973" t="str">
        <f>IF(TRIM(Raw_Data!$D973)="IT","IT",PROPER(TRIM(CLEAN(Raw_Data!$D973))))</f>
        <v>Human Resources</v>
      </c>
      <c r="F973" t="str">
        <f>IF(OR(UPPER(TRIM(Raw_Data!E973))="COO",
UPPER(TRIM(Raw_Data!E973))="HR",
UPPER(TRIM(Raw_Data!E973))="CEO",
UPPER(TRIM(Raw_Data!E973))="CFO",
UPPER(TRIM(Raw_Data!E973))="CMO"),
UPPER(TRIM(Raw_Data!E973)),
PROPER(TRIM(CLEAN(Raw_Data!E973))))</f>
        <v>Developer</v>
      </c>
      <c r="G973" t="str">
        <f>SUBSTITUTE(PROPER(TRIM(CLEAN(Raw_Data!$F973)))," ","-")</f>
        <v/>
      </c>
      <c r="H973" t="str">
        <f>PROPER(TRIM(CLEAN(Raw_Data!$G973)))</f>
        <v/>
      </c>
      <c r="I973" s="4" t="str">
        <f>TRIM(CLEAN(Raw_Data!H973))</f>
        <v>43677</v>
      </c>
      <c r="K973" t="str">
        <f>IF(Clean_Data!$I973="","Active","Exited")</f>
        <v>Exited</v>
      </c>
      <c r="L973">
        <f ca="1">IF(Clean_Data!$K973="","",DATEDIF(Clean_Data!$K973,TODAY(),"Y"))</f>
        <v>26</v>
      </c>
      <c r="M973">
        <f>IF(Raw_Data!$L973="","",VALUE(SUBSTITUTE(SUBSTITUTE(TRIM(Raw_Data!$L973),"$",""),"k","000")))</f>
        <v>47491</v>
      </c>
    </row>
    <row r="974" spans="1:13" x14ac:dyDescent="0.3">
      <c r="A974" t="str">
        <f>IF(Raw_Data!$A974="","E"&amp;TEXT(ROW()-1,"00000"),Raw_Data!$A974)</f>
        <v>E00973</v>
      </c>
      <c r="B974" t="s">
        <v>1409</v>
      </c>
      <c r="C974" t="str">
        <f>IF(OR(PROPER(TRIM(Raw_Data!$B974))="M",PROPER(TRIM(Raw_Data!$B974))="MALE"),"Male",
IF(OR(PROPER(TRIM(Raw_Data!$B974))="F",PROPER(TRIM(Raw_Data!$B974))="FEMALE"),"Female","Unknown"))</f>
        <v>Male</v>
      </c>
      <c r="D974" t="str">
        <f>IF(TRIM(CLEAN(Raw_Data!$C974))="", "Unknown", PROPER(TRIM(Raw_Data!$C974)))</f>
        <v>Austin</v>
      </c>
      <c r="E974" t="str">
        <f>IF(TRIM(Raw_Data!$D974)="IT","IT",PROPER(TRIM(CLEAN(Raw_Data!$D974))))</f>
        <v>IT</v>
      </c>
      <c r="F974" t="str">
        <f>IF(OR(UPPER(TRIM(Raw_Data!E974))="COO",
UPPER(TRIM(Raw_Data!E974))="HR",
UPPER(TRIM(Raw_Data!E974))="CEO",
UPPER(TRIM(Raw_Data!E974))="CFO",
UPPER(TRIM(Raw_Data!E974))="CMO"),
UPPER(TRIM(Raw_Data!E974)),
PROPER(TRIM(CLEAN(Raw_Data!E974))))</f>
        <v>Developer</v>
      </c>
      <c r="G974" t="str">
        <f>SUBSTITUTE(PROPER(TRIM(CLEAN(Raw_Data!$F974)))," ","-")</f>
        <v>Full-Time</v>
      </c>
      <c r="H974" t="str">
        <f>PROPER(TRIM(CLEAN(Raw_Data!$G974)))</f>
        <v/>
      </c>
      <c r="I974" s="4" t="str">
        <f>TRIM(CLEAN(Raw_Data!H974))</f>
        <v>42345</v>
      </c>
      <c r="K974" t="str">
        <f>IF(Clean_Data!$I974="","Active","Exited")</f>
        <v>Exited</v>
      </c>
      <c r="L974">
        <f ca="1">IF(Clean_Data!$K974="","",DATEDIF(Clean_Data!$K974,TODAY(),"Y"))</f>
        <v>20</v>
      </c>
      <c r="M974" t="str">
        <f>IF(Raw_Data!$L974="","",VALUE(SUBSTITUTE(SUBSTITUTE(TRIM(Raw_Data!$L974),"$",""),"k","000")))</f>
        <v/>
      </c>
    </row>
    <row r="975" spans="1:13" x14ac:dyDescent="0.3">
      <c r="A975" t="str">
        <f>IF(Raw_Data!$A975="","E"&amp;TEXT(ROW()-1,"00000"),Raw_Data!$A975)</f>
        <v>E00974</v>
      </c>
      <c r="B975" t="s">
        <v>1410</v>
      </c>
      <c r="C975" t="str">
        <f>IF(OR(PROPER(TRIM(Raw_Data!$B975))="M",PROPER(TRIM(Raw_Data!$B975))="MALE"),"Male",
IF(OR(PROPER(TRIM(Raw_Data!$B975))="F",PROPER(TRIM(Raw_Data!$B975))="FEMALE"),"Female","Unknown"))</f>
        <v>Female</v>
      </c>
      <c r="D975" t="str">
        <f>IF(TRIM(CLEAN(Raw_Data!$C975))="", "Unknown", PROPER(TRIM(Raw_Data!$C975)))</f>
        <v>Austin</v>
      </c>
      <c r="E975" t="str">
        <f>IF(TRIM(Raw_Data!$D975)="IT","IT",PROPER(TRIM(CLEAN(Raw_Data!$D975))))</f>
        <v>Research</v>
      </c>
      <c r="F975" t="str">
        <f>IF(OR(UPPER(TRIM(Raw_Data!E975))="COO",
UPPER(TRIM(Raw_Data!E975))="HR",
UPPER(TRIM(Raw_Data!E975))="CEO",
UPPER(TRIM(Raw_Data!E975))="CFO",
UPPER(TRIM(Raw_Data!E975))="CMO"),
UPPER(TRIM(Raw_Data!E975)),
PROPER(TRIM(CLEAN(Raw_Data!E975))))</f>
        <v>CFO</v>
      </c>
      <c r="G975" t="str">
        <f>SUBSTITUTE(PROPER(TRIM(CLEAN(Raw_Data!$F975)))," ","-")</f>
        <v>Part-Time</v>
      </c>
      <c r="H975" t="str">
        <f>PROPER(TRIM(CLEAN(Raw_Data!$G975)))</f>
        <v>Career Fairs</v>
      </c>
      <c r="I975" s="4" t="str">
        <f>TRIM(CLEAN(Raw_Data!H975))</f>
        <v>41165</v>
      </c>
      <c r="K975" t="str">
        <f>IF(Clean_Data!$I975="","Active","Exited")</f>
        <v>Active</v>
      </c>
      <c r="L975">
        <f ca="1">IF(Clean_Data!$K975="","",DATEDIF(Clean_Data!$K975,TODAY(),"Y"))</f>
        <v>45</v>
      </c>
      <c r="M975">
        <f>IF(Raw_Data!$L975="","",VALUE(SUBSTITUTE(SUBSTITUTE(TRIM(Raw_Data!$L975),"$",""),"k","000")))</f>
        <v>78776</v>
      </c>
    </row>
    <row r="976" spans="1:13" x14ac:dyDescent="0.3">
      <c r="A976" t="str">
        <f>IF(Raw_Data!$A976="","E"&amp;TEXT(ROW()-1,"00000"),Raw_Data!$A976)</f>
        <v>E00975</v>
      </c>
      <c r="B976" t="s">
        <v>1411</v>
      </c>
      <c r="C976" t="str">
        <f>IF(OR(PROPER(TRIM(Raw_Data!$B976))="M",PROPER(TRIM(Raw_Data!$B976))="MALE"),"Male",
IF(OR(PROPER(TRIM(Raw_Data!$B976))="F",PROPER(TRIM(Raw_Data!$B976))="FEMALE"),"Female","Unknown"))</f>
        <v>Female</v>
      </c>
      <c r="D976" t="str">
        <f>IF(TRIM(CLEAN(Raw_Data!$C976))="", "Unknown", PROPER(TRIM(Raw_Data!$C976)))</f>
        <v>San Diego</v>
      </c>
      <c r="E976" t="str">
        <f>IF(TRIM(Raw_Data!$D976)="IT","IT",PROPER(TRIM(CLEAN(Raw_Data!$D976))))</f>
        <v>Marketing</v>
      </c>
      <c r="F976" s="2" t="str">
        <f>UPPER(LEFT(Raw_Data!E976,2))&amp;MID(PROPER(Raw_Data!E976),3,LEN(Raw_Data!E976))</f>
        <v>HR Manager</v>
      </c>
      <c r="G976" t="str">
        <f>SUBSTITUTE(PROPER(TRIM(CLEAN(Raw_Data!$F976)))," ","-")</f>
        <v>Full-Time</v>
      </c>
      <c r="H976" t="str">
        <f>PROPER(TRIM(CLEAN(Raw_Data!$G976)))</f>
        <v>Online Portal</v>
      </c>
      <c r="I976" s="4" t="str">
        <f>TRIM(CLEAN(Raw_Data!H976))</f>
        <v>42968</v>
      </c>
      <c r="K976" t="str">
        <f>IF(Clean_Data!$I976="","Active","Exited")</f>
        <v>Active</v>
      </c>
      <c r="L976">
        <f ca="1">IF(Clean_Data!$K976="","",DATEDIF(Clean_Data!$K976,TODAY(),"Y"))</f>
        <v>32</v>
      </c>
      <c r="M976">
        <f>IF(Raw_Data!$L976="","",VALUE(SUBSTITUTE(SUBSTITUTE(TRIM(Raw_Data!$L976),"$",""),"k","000")))</f>
        <v>99024</v>
      </c>
    </row>
    <row r="977" spans="1:13" x14ac:dyDescent="0.3">
      <c r="A977" t="str">
        <f>IF(Raw_Data!$A977="","E"&amp;TEXT(ROW()-1,"00000"),Raw_Data!$A977)</f>
        <v>E00976</v>
      </c>
      <c r="B977" t="s">
        <v>1412</v>
      </c>
      <c r="C977" t="str">
        <f>IF(OR(PROPER(TRIM(Raw_Data!$B977))="M",PROPER(TRIM(Raw_Data!$B977))="MALE"),"Male",
IF(OR(PROPER(TRIM(Raw_Data!$B977))="F",PROPER(TRIM(Raw_Data!$B977))="FEMALE"),"Female","Unknown"))</f>
        <v>Female</v>
      </c>
      <c r="D977" t="str">
        <f>IF(TRIM(CLEAN(Raw_Data!$C977))="", "Unknown", PROPER(TRIM(Raw_Data!$C977)))</f>
        <v>New York</v>
      </c>
      <c r="E977" t="str">
        <f>IF(TRIM(Raw_Data!$D977)="IT","IT",PROPER(TRIM(CLEAN(Raw_Data!$D977))))</f>
        <v>Legal</v>
      </c>
      <c r="F977" t="str">
        <f>IF(OR(UPPER(TRIM(Raw_Data!E977))="COO",
UPPER(TRIM(Raw_Data!E977))="HR",
UPPER(TRIM(Raw_Data!E977))="CEO",
UPPER(TRIM(Raw_Data!E977))="CFO",
UPPER(TRIM(Raw_Data!E977))="CMO"),
UPPER(TRIM(Raw_Data!E977)),
PROPER(TRIM(CLEAN(Raw_Data!E977))))</f>
        <v>Developer</v>
      </c>
      <c r="G977" t="str">
        <f>SUBSTITUTE(PROPER(TRIM(CLEAN(Raw_Data!$F977)))," ","-")</f>
        <v/>
      </c>
      <c r="H977" t="str">
        <f>PROPER(TRIM(CLEAN(Raw_Data!$G977)))</f>
        <v>Job Boards</v>
      </c>
      <c r="I977" s="4" t="str">
        <f>TRIM(CLEAN(Raw_Data!H977))</f>
        <v>44169</v>
      </c>
      <c r="K977" t="str">
        <f>IF(Clean_Data!$I977="","Active","Exited")</f>
        <v>Active</v>
      </c>
      <c r="L977">
        <f ca="1">IF(Clean_Data!$K977="","",DATEDIF(Clean_Data!$K977,TODAY(),"Y"))</f>
        <v>58</v>
      </c>
      <c r="M977">
        <f>IF(Raw_Data!$L977="","",VALUE(SUBSTITUTE(SUBSTITUTE(TRIM(Raw_Data!$L977),"$",""),"k","000")))</f>
        <v>37000</v>
      </c>
    </row>
    <row r="978" spans="1:13" x14ac:dyDescent="0.3">
      <c r="A978" t="str">
        <f>IF(Raw_Data!$A978="","E"&amp;TEXT(ROW()-1,"00000"),Raw_Data!$A978)</f>
        <v>E00977</v>
      </c>
      <c r="B978" t="s">
        <v>1413</v>
      </c>
      <c r="C978" t="str">
        <f>IF(OR(PROPER(TRIM(Raw_Data!$B978))="M",PROPER(TRIM(Raw_Data!$B978))="MALE"),"Male",
IF(OR(PROPER(TRIM(Raw_Data!$B978))="F",PROPER(TRIM(Raw_Data!$B978))="FEMALE"),"Female","Unknown"))</f>
        <v>Male</v>
      </c>
      <c r="D978" t="str">
        <f>IF(TRIM(CLEAN(Raw_Data!$C978))="", "Unknown", PROPER(TRIM(Raw_Data!$C978)))</f>
        <v>Austin</v>
      </c>
      <c r="E978" t="str">
        <f>IF(TRIM(Raw_Data!$D978)="IT","IT",PROPER(TRIM(CLEAN(Raw_Data!$D978))))</f>
        <v/>
      </c>
      <c r="F978" t="str">
        <f>IF(OR(UPPER(TRIM(Raw_Data!E978))="COO",
UPPER(TRIM(Raw_Data!E978))="HR",
UPPER(TRIM(Raw_Data!E978))="CEO",
UPPER(TRIM(Raw_Data!E978))="CFO",
UPPER(TRIM(Raw_Data!E978))="CMO"),
UPPER(TRIM(Raw_Data!E978)),
PROPER(TRIM(CLEAN(Raw_Data!E978))))</f>
        <v>CEO</v>
      </c>
      <c r="G978" t="str">
        <f>SUBSTITUTE(PROPER(TRIM(CLEAN(Raw_Data!$F978)))," ","-")</f>
        <v>Part-Time</v>
      </c>
      <c r="H978" t="str">
        <f>PROPER(TRIM(CLEAN(Raw_Data!$G978)))</f>
        <v/>
      </c>
      <c r="I978" s="4" t="str">
        <f>TRIM(CLEAN(Raw_Data!H978))</f>
        <v>43366</v>
      </c>
      <c r="K978" t="str">
        <f>IF(Clean_Data!$I978="","Active","Exited")</f>
        <v>Active</v>
      </c>
      <c r="L978">
        <f ca="1">IF(Clean_Data!$K978="","",DATEDIF(Clean_Data!$K978,TODAY(),"Y"))</f>
        <v>54</v>
      </c>
      <c r="M978">
        <f>IF(Raw_Data!$L978="","",VALUE(SUBSTITUTE(SUBSTITUTE(TRIM(Raw_Data!$L978),"$",""),"k","000")))</f>
        <v>60521</v>
      </c>
    </row>
    <row r="979" spans="1:13" x14ac:dyDescent="0.3">
      <c r="A979" t="str">
        <f>IF(Raw_Data!$A979="","E"&amp;TEXT(ROW()-1,"00000"),Raw_Data!$A979)</f>
        <v>E00978</v>
      </c>
      <c r="B979" t="s">
        <v>1414</v>
      </c>
      <c r="C979" t="str">
        <f>IF(OR(PROPER(TRIM(Raw_Data!$B979))="M",PROPER(TRIM(Raw_Data!$B979))="MALE"),"Male",
IF(OR(PROPER(TRIM(Raw_Data!$B979))="F",PROPER(TRIM(Raw_Data!$B979))="FEMALE"),"Female","Unknown"))</f>
        <v>Female</v>
      </c>
      <c r="D979" t="str">
        <f>IF(TRIM(CLEAN(Raw_Data!$C979))="", "Unknown", PROPER(TRIM(Raw_Data!$C979)))</f>
        <v>Miami</v>
      </c>
      <c r="E979" t="str">
        <f>IF(TRIM(Raw_Data!$D979)="IT","IT",PROPER(TRIM(CLEAN(Raw_Data!$D979))))</f>
        <v>Administrative</v>
      </c>
      <c r="F979" t="s">
        <v>6134</v>
      </c>
      <c r="G979" t="str">
        <f>SUBSTITUTE(PROPER(TRIM(CLEAN(Raw_Data!$F979)))," ","-")</f>
        <v>Full-Time</v>
      </c>
      <c r="H979" t="str">
        <f>PROPER(TRIM(CLEAN(Raw_Data!$G979)))</f>
        <v>Organic</v>
      </c>
      <c r="I979" s="4" t="str">
        <f>TRIM(CLEAN(Raw_Data!H979))</f>
        <v>42368</v>
      </c>
      <c r="K979" t="str">
        <f>IF(Clean_Data!$I979="","Active","Exited")</f>
        <v>Active</v>
      </c>
      <c r="L979">
        <f ca="1">IF(Clean_Data!$K979="","",DATEDIF(Clean_Data!$K979,TODAY(),"Y"))</f>
        <v>26</v>
      </c>
      <c r="M979">
        <f>IF(Raw_Data!$L979="","",VALUE(SUBSTITUTE(SUBSTITUTE(TRIM(Raw_Data!$L979),"$",""),"k","000")))</f>
        <v>46895</v>
      </c>
    </row>
    <row r="980" spans="1:13" x14ac:dyDescent="0.3">
      <c r="A980" t="str">
        <f>IF(Raw_Data!$A980="","E"&amp;TEXT(ROW()-1,"00000"),Raw_Data!$A980)</f>
        <v>E00979</v>
      </c>
      <c r="B980" t="s">
        <v>1415</v>
      </c>
      <c r="C980" t="str">
        <f>IF(OR(PROPER(TRIM(Raw_Data!$B980))="M",PROPER(TRIM(Raw_Data!$B980))="MALE"),"Male",
IF(OR(PROPER(TRIM(Raw_Data!$B980))="F",PROPER(TRIM(Raw_Data!$B980))="FEMALE"),"Female","Unknown"))</f>
        <v>Male</v>
      </c>
      <c r="D980" t="str">
        <f>IF(TRIM(CLEAN(Raw_Data!$C980))="", "Unknown", PROPER(TRIM(Raw_Data!$C980)))</f>
        <v>Seattle</v>
      </c>
      <c r="E980" t="str">
        <f>IF(TRIM(Raw_Data!$D980)="IT","IT",PROPER(TRIM(CLEAN(Raw_Data!$D980))))</f>
        <v/>
      </c>
      <c r="F980" t="str">
        <f>IF(OR(UPPER(TRIM(Raw_Data!E980))="COO",
UPPER(TRIM(Raw_Data!E980))="HR",
UPPER(TRIM(Raw_Data!E980))="CEO",
UPPER(TRIM(Raw_Data!E980))="CFO",
UPPER(TRIM(Raw_Data!E980))="CMO"),
UPPER(TRIM(Raw_Data!E980)),
PROPER(TRIM(CLEAN(Raw_Data!E980))))</f>
        <v>COO</v>
      </c>
      <c r="G980" t="str">
        <f>SUBSTITUTE(PROPER(TRIM(CLEAN(Raw_Data!$F980)))," ","-")</f>
        <v>Part-Time</v>
      </c>
      <c r="H980" t="str">
        <f>PROPER(TRIM(CLEAN(Raw_Data!$G980)))</f>
        <v>Career Fairs</v>
      </c>
      <c r="I980" s="4" t="str">
        <f>TRIM(CLEAN(Raw_Data!H980))</f>
        <v>42767</v>
      </c>
      <c r="K980" t="str">
        <f>IF(Clean_Data!$I980="","Active","Exited")</f>
        <v>Active</v>
      </c>
      <c r="L980">
        <f ca="1">IF(Clean_Data!$K980="","",DATEDIF(Clean_Data!$K980,TODAY(),"Y"))</f>
        <v>26</v>
      </c>
      <c r="M980" t="str">
        <f>IF(Raw_Data!$L980="","",VALUE(SUBSTITUTE(SUBSTITUTE(TRIM(Raw_Data!$L980),"$",""),"k","000")))</f>
        <v/>
      </c>
    </row>
    <row r="981" spans="1:13" x14ac:dyDescent="0.3">
      <c r="A981" t="str">
        <f>IF(Raw_Data!$A981="","E"&amp;TEXT(ROW()-1,"00000"),Raw_Data!$A981)</f>
        <v>E00980</v>
      </c>
      <c r="B981" t="s">
        <v>1417</v>
      </c>
      <c r="C981" t="str">
        <f>IF(OR(PROPER(TRIM(Raw_Data!$B981))="M",PROPER(TRIM(Raw_Data!$B981))="MALE"),"Male",
IF(OR(PROPER(TRIM(Raw_Data!$B981))="F",PROPER(TRIM(Raw_Data!$B981))="FEMALE"),"Female","Unknown"))</f>
        <v>Male</v>
      </c>
      <c r="D981" t="str">
        <f>IF(TRIM(CLEAN(Raw_Data!$C981))="", "Unknown", PROPER(TRIM(Raw_Data!$C981)))</f>
        <v>New York</v>
      </c>
      <c r="E981" t="str">
        <f>IF(TRIM(Raw_Data!$D981)="IT","IT",PROPER(TRIM(CLEAN(Raw_Data!$D981))))</f>
        <v>IT</v>
      </c>
      <c r="F981" t="s">
        <v>6134</v>
      </c>
      <c r="G981" t="str">
        <f>SUBSTITUTE(PROPER(TRIM(CLEAN(Raw_Data!$F981)))," ","-")</f>
        <v>Part-Time</v>
      </c>
      <c r="H981" t="str">
        <f>PROPER(TRIM(CLEAN(Raw_Data!$G981)))</f>
        <v>Online Portal</v>
      </c>
      <c r="I981" s="4" t="str">
        <f>TRIM(CLEAN(Raw_Data!H981))</f>
        <v>41187</v>
      </c>
      <c r="K981" t="str">
        <f>IF(Clean_Data!$I981="","Active","Exited")</f>
        <v>Exited</v>
      </c>
      <c r="L981">
        <f ca="1">IF(Clean_Data!$K981="","",DATEDIF(Clean_Data!$K981,TODAY(),"Y"))</f>
        <v>41</v>
      </c>
      <c r="M981" t="str">
        <f>IF(Raw_Data!$L981="","",VALUE(SUBSTITUTE(SUBSTITUTE(TRIM(Raw_Data!$L981),"$",""),"k","000")))</f>
        <v/>
      </c>
    </row>
    <row r="982" spans="1:13" x14ac:dyDescent="0.3">
      <c r="A982" t="str">
        <f>IF(Raw_Data!$A982="","E"&amp;TEXT(ROW()-1,"00000"),Raw_Data!$A982)</f>
        <v>E00981</v>
      </c>
      <c r="B982" t="s">
        <v>1418</v>
      </c>
      <c r="C982" t="str">
        <f>IF(OR(PROPER(TRIM(Raw_Data!$B982))="M",PROPER(TRIM(Raw_Data!$B982))="MALE"),"Male",
IF(OR(PROPER(TRIM(Raw_Data!$B982))="F",PROPER(TRIM(Raw_Data!$B982))="FEMALE"),"Female","Unknown"))</f>
        <v>Male</v>
      </c>
      <c r="D982" t="str">
        <f>IF(TRIM(CLEAN(Raw_Data!$C982))="", "Unknown", PROPER(TRIM(Raw_Data!$C982)))</f>
        <v>Seattle</v>
      </c>
      <c r="E982" t="str">
        <f>IF(TRIM(Raw_Data!$D982)="IT","IT",PROPER(TRIM(CLEAN(Raw_Data!$D982))))</f>
        <v/>
      </c>
      <c r="F982" t="str">
        <f>IF(OR(UPPER(TRIM(Raw_Data!E982))="COO",
UPPER(TRIM(Raw_Data!E982))="HR",
UPPER(TRIM(Raw_Data!E982))="CEO",
UPPER(TRIM(Raw_Data!E982))="CFO",
UPPER(TRIM(Raw_Data!E982))="CMO"),
UPPER(TRIM(Raw_Data!E982)),
PROPER(TRIM(CLEAN(Raw_Data!E982))))</f>
        <v>Analyst</v>
      </c>
      <c r="G982" t="str">
        <f>SUBSTITUTE(PROPER(TRIM(CLEAN(Raw_Data!$F982)))," ","-")</f>
        <v>Part-Time</v>
      </c>
      <c r="H982" t="str">
        <f>PROPER(TRIM(CLEAN(Raw_Data!$G982)))</f>
        <v>Career Fairs</v>
      </c>
      <c r="I982" s="4" t="str">
        <f>TRIM(CLEAN(Raw_Data!H982))</f>
        <v>41089</v>
      </c>
      <c r="K982" t="str">
        <f>IF(Clean_Data!$I982="","Active","Exited")</f>
        <v>Active</v>
      </c>
      <c r="L982">
        <f ca="1">IF(Clean_Data!$K982="","",DATEDIF(Clean_Data!$K982,TODAY(),"Y"))</f>
        <v>28</v>
      </c>
      <c r="M982">
        <f>IF(Raw_Data!$L982="","",VALUE(SUBSTITUTE(SUBSTITUTE(TRIM(Raw_Data!$L982),"$",""),"k","000")))</f>
        <v>59000</v>
      </c>
    </row>
    <row r="983" spans="1:13" x14ac:dyDescent="0.3">
      <c r="A983" t="str">
        <f>IF(Raw_Data!$A983="","E"&amp;TEXT(ROW()-1,"00000"),Raw_Data!$A983)</f>
        <v>E00982</v>
      </c>
      <c r="B983" t="s">
        <v>1419</v>
      </c>
      <c r="C983" t="str">
        <f>IF(OR(PROPER(TRIM(Raw_Data!$B983))="M",PROPER(TRIM(Raw_Data!$B983))="MALE"),"Male",
IF(OR(PROPER(TRIM(Raw_Data!$B983))="F",PROPER(TRIM(Raw_Data!$B983))="FEMALE"),"Female","Unknown"))</f>
        <v>Female</v>
      </c>
      <c r="D983" t="str">
        <f>IF(TRIM(CLEAN(Raw_Data!$C983))="", "Unknown", PROPER(TRIM(Raw_Data!$C983)))</f>
        <v>New York</v>
      </c>
      <c r="E983" t="str">
        <f>IF(TRIM(Raw_Data!$D983)="IT","IT",PROPER(TRIM(CLEAN(Raw_Data!$D983))))</f>
        <v>Production</v>
      </c>
      <c r="F983" t="str">
        <f>IF(OR(UPPER(TRIM(Raw_Data!E983))="COO",
UPPER(TRIM(Raw_Data!E983))="HR",
UPPER(TRIM(Raw_Data!E983))="CEO",
UPPER(TRIM(Raw_Data!E983))="CFO",
UPPER(TRIM(Raw_Data!E983))="CMO"),
UPPER(TRIM(Raw_Data!E983)),
PROPER(TRIM(CLEAN(Raw_Data!E983))))</f>
        <v>CEO</v>
      </c>
      <c r="G983" t="str">
        <f>SUBSTITUTE(PROPER(TRIM(CLEAN(Raw_Data!$F983)))," ","-")</f>
        <v/>
      </c>
      <c r="H983" t="str">
        <f>PROPER(TRIM(CLEAN(Raw_Data!$G983)))</f>
        <v>Online Portal</v>
      </c>
      <c r="I983" s="4" t="str">
        <f>TRIM(CLEAN(Raw_Data!H983))</f>
        <v>41606</v>
      </c>
      <c r="K983" t="str">
        <f>IF(Clean_Data!$I983="","Active","Exited")</f>
        <v>Active</v>
      </c>
      <c r="L983">
        <f ca="1">IF(Clean_Data!$K983="","",DATEDIF(Clean_Data!$K983,TODAY(),"Y"))</f>
        <v>46</v>
      </c>
      <c r="M983" t="str">
        <f>IF(Raw_Data!$L983="","",VALUE(SUBSTITUTE(SUBSTITUTE(TRIM(Raw_Data!$L983),"$",""),"k","000")))</f>
        <v/>
      </c>
    </row>
    <row r="984" spans="1:13" x14ac:dyDescent="0.3">
      <c r="A984" t="str">
        <f>IF(Raw_Data!$A984="","E"&amp;TEXT(ROW()-1,"00000"),Raw_Data!$A984)</f>
        <v>E00983</v>
      </c>
      <c r="B984" t="s">
        <v>1420</v>
      </c>
      <c r="C984" t="str">
        <f>IF(OR(PROPER(TRIM(Raw_Data!$B984))="M",PROPER(TRIM(Raw_Data!$B984))="MALE"),"Male",
IF(OR(PROPER(TRIM(Raw_Data!$B984))="F",PROPER(TRIM(Raw_Data!$B984))="FEMALE"),"Female","Unknown"))</f>
        <v>Female</v>
      </c>
      <c r="D984" t="str">
        <f>IF(TRIM(CLEAN(Raw_Data!$C984))="", "Unknown", PROPER(TRIM(Raw_Data!$C984)))</f>
        <v>New York</v>
      </c>
      <c r="E984" t="str">
        <f>IF(TRIM(Raw_Data!$D984)="IT","IT",PROPER(TRIM(CLEAN(Raw_Data!$D984))))</f>
        <v/>
      </c>
      <c r="F984" t="str">
        <f>IF(OR(UPPER(TRIM(Raw_Data!E984))="COO",
UPPER(TRIM(Raw_Data!E984))="HR",
UPPER(TRIM(Raw_Data!E984))="CEO",
UPPER(TRIM(Raw_Data!E984))="CFO",
UPPER(TRIM(Raw_Data!E984))="CMO"),
UPPER(TRIM(Raw_Data!E984)),
PROPER(TRIM(CLEAN(Raw_Data!E984))))</f>
        <v>CFO</v>
      </c>
      <c r="G984" t="str">
        <f>SUBSTITUTE(PROPER(TRIM(CLEAN(Raw_Data!$F984)))," ","-")</f>
        <v>Hourly-Rate</v>
      </c>
      <c r="H984" t="str">
        <f>PROPER(TRIM(CLEAN(Raw_Data!$G984)))</f>
        <v>Recruiting Agency</v>
      </c>
      <c r="I984" s="4" t="str">
        <f>TRIM(CLEAN(Raw_Data!H984))</f>
        <v>41326</v>
      </c>
      <c r="K984" t="str">
        <f>IF(Clean_Data!$I984="","Active","Exited")</f>
        <v>Exited</v>
      </c>
      <c r="L984">
        <f ca="1">IF(Clean_Data!$K984="","",DATEDIF(Clean_Data!$K984,TODAY(),"Y"))</f>
        <v>44</v>
      </c>
      <c r="M984" t="str">
        <f>IF(Raw_Data!$L984="","",VALUE(SUBSTITUTE(SUBSTITUTE(TRIM(Raw_Data!$L984),"$",""),"k","000")))</f>
        <v/>
      </c>
    </row>
    <row r="985" spans="1:13" x14ac:dyDescent="0.3">
      <c r="A985" t="str">
        <f>IF(Raw_Data!$A985="","E"&amp;TEXT(ROW()-1,"00000"),Raw_Data!$A985)</f>
        <v>E00984</v>
      </c>
      <c r="B985" t="s">
        <v>1421</v>
      </c>
      <c r="C985" t="str">
        <f>IF(OR(PROPER(TRIM(Raw_Data!$B985))="M",PROPER(TRIM(Raw_Data!$B985))="MALE"),"Male",
IF(OR(PROPER(TRIM(Raw_Data!$B985))="F",PROPER(TRIM(Raw_Data!$B985))="FEMALE"),"Female","Unknown"))</f>
        <v>Female</v>
      </c>
      <c r="D985" t="str">
        <f>IF(TRIM(CLEAN(Raw_Data!$C985))="", "Unknown", PROPER(TRIM(Raw_Data!$C985)))</f>
        <v>Austin</v>
      </c>
      <c r="E985" t="str">
        <f>IF(TRIM(Raw_Data!$D985)="IT","IT",PROPER(TRIM(CLEAN(Raw_Data!$D985))))</f>
        <v>Human Resources</v>
      </c>
      <c r="F985" t="str">
        <f>IF(OR(UPPER(TRIM(Raw_Data!E985))="COO",
UPPER(TRIM(Raw_Data!E985))="HR",
UPPER(TRIM(Raw_Data!E985))="CEO",
UPPER(TRIM(Raw_Data!E985))="CFO",
UPPER(TRIM(Raw_Data!E985))="CMO"),
UPPER(TRIM(Raw_Data!E985)),
PROPER(TRIM(CLEAN(Raw_Data!E985))))</f>
        <v>Copywriter</v>
      </c>
      <c r="G985" t="str">
        <f>SUBSTITUTE(PROPER(TRIM(CLEAN(Raw_Data!$F985)))," ","-")</f>
        <v>Hourly-Rate</v>
      </c>
      <c r="H985" t="str">
        <f>PROPER(TRIM(CLEAN(Raw_Data!$G985)))</f>
        <v>Career Fairs</v>
      </c>
      <c r="I985" s="4" t="str">
        <f>TRIM(CLEAN(Raw_Data!H985))</f>
        <v>41028</v>
      </c>
      <c r="K985" t="str">
        <f>IF(Clean_Data!$I985="","Active","Exited")</f>
        <v>Active</v>
      </c>
      <c r="L985">
        <f ca="1">IF(Clean_Data!$K985="","",DATEDIF(Clean_Data!$K985,TODAY(),"Y"))</f>
        <v>64</v>
      </c>
      <c r="M985">
        <f>IF(Raw_Data!$L985="","",VALUE(SUBSTITUTE(SUBSTITUTE(TRIM(Raw_Data!$L985),"$",""),"k","000")))</f>
        <v>77210</v>
      </c>
    </row>
    <row r="986" spans="1:13" x14ac:dyDescent="0.3">
      <c r="A986" t="str">
        <f>IF(Raw_Data!$A986="","E"&amp;TEXT(ROW()-1,"00000"),Raw_Data!$A986)</f>
        <v>E00985</v>
      </c>
      <c r="B986" t="s">
        <v>1422</v>
      </c>
      <c r="C986" t="str">
        <f>IF(OR(PROPER(TRIM(Raw_Data!$B986))="M",PROPER(TRIM(Raw_Data!$B986))="MALE"),"Male",
IF(OR(PROPER(TRIM(Raw_Data!$B986))="F",PROPER(TRIM(Raw_Data!$B986))="FEMALE"),"Female","Unknown"))</f>
        <v>Male</v>
      </c>
      <c r="D986" t="str">
        <f>IF(TRIM(CLEAN(Raw_Data!$C986))="", "Unknown", PROPER(TRIM(Raw_Data!$C986)))</f>
        <v>Miami</v>
      </c>
      <c r="E986" t="str">
        <f>IF(TRIM(Raw_Data!$D986)="IT","IT",PROPER(TRIM(CLEAN(Raw_Data!$D986))))</f>
        <v>Legal</v>
      </c>
      <c r="F986" t="str">
        <f>IF(OR(UPPER(TRIM(Raw_Data!E986))="COO",
UPPER(TRIM(Raw_Data!E986))="HR",
UPPER(TRIM(Raw_Data!E986))="CEO",
UPPER(TRIM(Raw_Data!E986))="CFO",
UPPER(TRIM(Raw_Data!E986))="CMO"),
UPPER(TRIM(Raw_Data!E986)),
PROPER(TRIM(CLEAN(Raw_Data!E986))))</f>
        <v>Accountant</v>
      </c>
      <c r="G986" t="str">
        <f>SUBSTITUTE(PROPER(TRIM(CLEAN(Raw_Data!$F986)))," ","-")</f>
        <v>Part-Time</v>
      </c>
      <c r="H986" t="str">
        <f>PROPER(TRIM(CLEAN(Raw_Data!$G986)))</f>
        <v>Online Portal</v>
      </c>
      <c r="I986" s="4" t="str">
        <f>TRIM(CLEAN(Raw_Data!H986))</f>
        <v>40817</v>
      </c>
      <c r="K986" t="str">
        <f>IF(Clean_Data!$I986="","Active","Exited")</f>
        <v>Exited</v>
      </c>
      <c r="L986">
        <f ca="1">IF(Clean_Data!$K986="","",DATEDIF(Clean_Data!$K986,TODAY(),"Y"))</f>
        <v>60</v>
      </c>
      <c r="M986">
        <f>IF(Raw_Data!$L986="","",VALUE(SUBSTITUTE(SUBSTITUTE(TRIM(Raw_Data!$L986),"$",""),"k","000")))</f>
        <v>42000</v>
      </c>
    </row>
    <row r="987" spans="1:13" x14ac:dyDescent="0.3">
      <c r="A987" t="str">
        <f>IF(Raw_Data!$A987="","E"&amp;TEXT(ROW()-1,"00000"),Raw_Data!$A987)</f>
        <v>E00986</v>
      </c>
      <c r="B987" t="s">
        <v>1424</v>
      </c>
      <c r="C987" t="str">
        <f>IF(OR(PROPER(TRIM(Raw_Data!$B987))="M",PROPER(TRIM(Raw_Data!$B987))="MALE"),"Male",
IF(OR(PROPER(TRIM(Raw_Data!$B987))="F",PROPER(TRIM(Raw_Data!$B987))="FEMALE"),"Female","Unknown"))</f>
        <v>Unknown</v>
      </c>
      <c r="D987" t="str">
        <f>IF(TRIM(CLEAN(Raw_Data!$C987))="", "Unknown", PROPER(TRIM(Raw_Data!$C987)))</f>
        <v>Austin</v>
      </c>
      <c r="E987" t="str">
        <f>IF(TRIM(Raw_Data!$D987)="IT","IT",PROPER(TRIM(CLEAN(Raw_Data!$D987))))</f>
        <v>IT</v>
      </c>
      <c r="F987" t="str">
        <f>IF(OR(UPPER(TRIM(Raw_Data!E987))="COO",
UPPER(TRIM(Raw_Data!E987))="HR",
UPPER(TRIM(Raw_Data!E987))="CEO",
UPPER(TRIM(Raw_Data!E987))="CFO",
UPPER(TRIM(Raw_Data!E987))="CMO"),
UPPER(TRIM(Raw_Data!E987)),
PROPER(TRIM(CLEAN(Raw_Data!E987))))</f>
        <v>Sales Executive</v>
      </c>
      <c r="G987" t="str">
        <f>SUBSTITUTE(PROPER(TRIM(CLEAN(Raw_Data!$F987)))," ","-")</f>
        <v>Full-Time</v>
      </c>
      <c r="H987" t="str">
        <f>PROPER(TRIM(CLEAN(Raw_Data!$G987)))</f>
        <v>Recruiting Agency</v>
      </c>
      <c r="I987" s="4" t="str">
        <f>TRIM(CLEAN(Raw_Data!H987))</f>
        <v>43194</v>
      </c>
      <c r="K987" t="str">
        <f>IF(Clean_Data!$I987="","Active","Exited")</f>
        <v>Active</v>
      </c>
      <c r="L987">
        <f ca="1">IF(Clean_Data!$K987="","",DATEDIF(Clean_Data!$K987,TODAY(),"Y"))</f>
        <v>48</v>
      </c>
      <c r="M987">
        <f>IF(Raw_Data!$L987="","",VALUE(SUBSTITUTE(SUBSTITUTE(TRIM(Raw_Data!$L987),"$",""),"k","000")))</f>
        <v>64034</v>
      </c>
    </row>
    <row r="988" spans="1:13" x14ac:dyDescent="0.3">
      <c r="A988" t="str">
        <f>IF(Raw_Data!$A988="","E"&amp;TEXT(ROW()-1,"00000"),Raw_Data!$A988)</f>
        <v>E00987</v>
      </c>
      <c r="B988" t="s">
        <v>1425</v>
      </c>
      <c r="C988" t="str">
        <f>IF(OR(PROPER(TRIM(Raw_Data!$B988))="M",PROPER(TRIM(Raw_Data!$B988))="MALE"),"Male",
IF(OR(PROPER(TRIM(Raw_Data!$B988))="F",PROPER(TRIM(Raw_Data!$B988))="FEMALE"),"Female","Unknown"))</f>
        <v>Male</v>
      </c>
      <c r="D988" t="str">
        <f>IF(TRIM(CLEAN(Raw_Data!$C988))="", "Unknown", PROPER(TRIM(Raw_Data!$C988)))</f>
        <v>San Diego</v>
      </c>
      <c r="E988" t="str">
        <f>IF(TRIM(Raw_Data!$D988)="IT","IT",PROPER(TRIM(CLEAN(Raw_Data!$D988))))</f>
        <v>Marketing</v>
      </c>
      <c r="F988" t="str">
        <f>IF(OR(UPPER(TRIM(Raw_Data!E988))="COO",
UPPER(TRIM(Raw_Data!E988))="HR",
UPPER(TRIM(Raw_Data!E988))="CEO",
UPPER(TRIM(Raw_Data!E988))="CFO",
UPPER(TRIM(Raw_Data!E988))="CMO"),
UPPER(TRIM(Raw_Data!E988)),
PROPER(TRIM(CLEAN(Raw_Data!E988))))</f>
        <v>Developer</v>
      </c>
      <c r="G988" t="str">
        <f>SUBSTITUTE(PROPER(TRIM(CLEAN(Raw_Data!$F988)))," ","-")</f>
        <v>Part-Time</v>
      </c>
      <c r="H988" t="str">
        <f>PROPER(TRIM(CLEAN(Raw_Data!$G988)))</f>
        <v/>
      </c>
      <c r="I988" s="4" t="str">
        <f>TRIM(CLEAN(Raw_Data!H988))</f>
        <v>N/A</v>
      </c>
      <c r="K988" t="str">
        <f>IF(Clean_Data!$I988="","Active","Exited")</f>
        <v>Active</v>
      </c>
      <c r="L988">
        <f ca="1">IF(Clean_Data!$K988="","",DATEDIF(Clean_Data!$K988,TODAY(),"Y"))</f>
        <v>55</v>
      </c>
      <c r="M988">
        <f>IF(Raw_Data!$L988="","",VALUE(SUBSTITUTE(SUBSTITUTE(TRIM(Raw_Data!$L988),"$",""),"k","000")))</f>
        <v>101868</v>
      </c>
    </row>
    <row r="989" spans="1:13" x14ac:dyDescent="0.3">
      <c r="A989" t="str">
        <f>IF(Raw_Data!$A989="","E"&amp;TEXT(ROW()-1,"00000"),Raw_Data!$A989)</f>
        <v>E00988</v>
      </c>
      <c r="B989" t="s">
        <v>1426</v>
      </c>
      <c r="C989" t="str">
        <f>IF(OR(PROPER(TRIM(Raw_Data!$B989))="M",PROPER(TRIM(Raw_Data!$B989))="MALE"),"Male",
IF(OR(PROPER(TRIM(Raw_Data!$B989))="F",PROPER(TRIM(Raw_Data!$B989))="FEMALE"),"Female","Unknown"))</f>
        <v>Female</v>
      </c>
      <c r="D989" t="str">
        <f>IF(TRIM(CLEAN(Raw_Data!$C989))="", "Unknown", PROPER(TRIM(Raw_Data!$C989)))</f>
        <v>Seattle</v>
      </c>
      <c r="E989" t="str">
        <f>IF(TRIM(Raw_Data!$D989)="IT","IT",PROPER(TRIM(CLEAN(Raw_Data!$D989))))</f>
        <v>Research</v>
      </c>
      <c r="F989" t="str">
        <f>IF(OR(UPPER(TRIM(Raw_Data!E989))="COO",
UPPER(TRIM(Raw_Data!E989))="HR",
UPPER(TRIM(Raw_Data!E989))="CEO",
UPPER(TRIM(Raw_Data!E989))="CFO",
UPPER(TRIM(Raw_Data!E989))="CMO"),
UPPER(TRIM(Raw_Data!E989)),
PROPER(TRIM(CLEAN(Raw_Data!E989))))</f>
        <v>Developer</v>
      </c>
      <c r="G989" t="str">
        <f>SUBSTITUTE(PROPER(TRIM(CLEAN(Raw_Data!$F989)))," ","-")</f>
        <v>Part-Time</v>
      </c>
      <c r="H989" t="str">
        <f>PROPER(TRIM(CLEAN(Raw_Data!$G989)))</f>
        <v>Job Boards</v>
      </c>
      <c r="I989" s="4" t="str">
        <f>TRIM(CLEAN(Raw_Data!H989))</f>
        <v>40927</v>
      </c>
      <c r="K989" t="str">
        <f>IF(Clean_Data!$I989="","Active","Exited")</f>
        <v>Exited</v>
      </c>
      <c r="L989">
        <f ca="1">IF(Clean_Data!$K989="","",DATEDIF(Clean_Data!$K989,TODAY(),"Y"))</f>
        <v>21</v>
      </c>
      <c r="M989">
        <f>IF(Raw_Data!$L989="","",VALUE(SUBSTITUTE(SUBSTITUTE(TRIM(Raw_Data!$L989),"$",""),"k","000")))</f>
        <v>34164</v>
      </c>
    </row>
    <row r="990" spans="1:13" x14ac:dyDescent="0.3">
      <c r="A990" t="str">
        <f>IF(Raw_Data!$A990="","E"&amp;TEXT(ROW()-1,"00000"),Raw_Data!$A990)</f>
        <v>E00989</v>
      </c>
      <c r="B990" t="s">
        <v>1427</v>
      </c>
      <c r="C990" t="str">
        <f>IF(OR(PROPER(TRIM(Raw_Data!$B990))="M",PROPER(TRIM(Raw_Data!$B990))="MALE"),"Male",
IF(OR(PROPER(TRIM(Raw_Data!$B990))="F",PROPER(TRIM(Raw_Data!$B990))="FEMALE"),"Female","Unknown"))</f>
        <v>Male</v>
      </c>
      <c r="D990" t="str">
        <f>IF(TRIM(CLEAN(Raw_Data!$C990))="", "Unknown", PROPER(TRIM(Raw_Data!$C990)))</f>
        <v>Denver</v>
      </c>
      <c r="E990" t="str">
        <f>IF(TRIM(Raw_Data!$D990)="IT","IT",PROPER(TRIM(CLEAN(Raw_Data!$D990))))</f>
        <v/>
      </c>
      <c r="F990" t="str">
        <f>IF(OR(UPPER(TRIM(Raw_Data!E990))="COO",
UPPER(TRIM(Raw_Data!E990))="HR",
UPPER(TRIM(Raw_Data!E990))="CEO",
UPPER(TRIM(Raw_Data!E990))="CFO",
UPPER(TRIM(Raw_Data!E990))="CMO"),
UPPER(TRIM(Raw_Data!E990)),
PROPER(TRIM(CLEAN(Raw_Data!E990))))</f>
        <v>Marketing Manager</v>
      </c>
      <c r="G990" t="str">
        <f>SUBSTITUTE(PROPER(TRIM(CLEAN(Raw_Data!$F990)))," ","-")</f>
        <v>Full-Time</v>
      </c>
      <c r="H990" t="str">
        <f>PROPER(TRIM(CLEAN(Raw_Data!$G990)))</f>
        <v>Job Boards</v>
      </c>
      <c r="I990" s="4" t="str">
        <f>TRIM(CLEAN(Raw_Data!H990))</f>
        <v>41433</v>
      </c>
      <c r="K990" t="str">
        <f>IF(Clean_Data!$I990="","Active","Exited")</f>
        <v>Exited</v>
      </c>
      <c r="L990">
        <f ca="1">IF(Clean_Data!$K990="","",DATEDIF(Clean_Data!$K990,TODAY(),"Y"))</f>
        <v>42</v>
      </c>
      <c r="M990">
        <f>IF(Raw_Data!$L990="","",VALUE(SUBSTITUTE(SUBSTITUTE(TRIM(Raw_Data!$L990),"$",""),"k","000")))</f>
        <v>61000</v>
      </c>
    </row>
    <row r="991" spans="1:13" x14ac:dyDescent="0.3">
      <c r="A991" t="str">
        <f>IF(Raw_Data!$A991="","E"&amp;TEXT(ROW()-1,"00000"),Raw_Data!$A991)</f>
        <v>E00990</v>
      </c>
      <c r="B991" t="s">
        <v>1428</v>
      </c>
      <c r="C991" t="str">
        <f>IF(OR(PROPER(TRIM(Raw_Data!$B991))="M",PROPER(TRIM(Raw_Data!$B991))="MALE"),"Male",
IF(OR(PROPER(TRIM(Raw_Data!$B991))="F",PROPER(TRIM(Raw_Data!$B991))="FEMALE"),"Female","Unknown"))</f>
        <v>Unknown</v>
      </c>
      <c r="D991" t="str">
        <f>IF(TRIM(CLEAN(Raw_Data!$C991))="", "Unknown", PROPER(TRIM(Raw_Data!$C991)))</f>
        <v>Denver</v>
      </c>
      <c r="E991" t="str">
        <f>IF(TRIM(Raw_Data!$D991)="IT","IT",PROPER(TRIM(CLEAN(Raw_Data!$D991))))</f>
        <v>Human Resources</v>
      </c>
      <c r="F991" t="str">
        <f>IF(OR(UPPER(TRIM(Raw_Data!E991))="COO",
UPPER(TRIM(Raw_Data!E991))="HR",
UPPER(TRIM(Raw_Data!E991))="CEO",
UPPER(TRIM(Raw_Data!E991))="CFO",
UPPER(TRIM(Raw_Data!E991))="CMO"),
UPPER(TRIM(Raw_Data!E991)),
PROPER(TRIM(CLEAN(Raw_Data!E991))))</f>
        <v>Sales Executive</v>
      </c>
      <c r="G991" t="str">
        <f>SUBSTITUTE(PROPER(TRIM(CLEAN(Raw_Data!$F991)))," ","-")</f>
        <v>Part-Time</v>
      </c>
      <c r="H991" t="str">
        <f>PROPER(TRIM(CLEAN(Raw_Data!$G991)))</f>
        <v>Internal Referral</v>
      </c>
      <c r="I991" s="4" t="str">
        <f>TRIM(CLEAN(Raw_Data!H991))</f>
        <v>42819</v>
      </c>
      <c r="K991" t="str">
        <f>IF(Clean_Data!$I991="","Active","Exited")</f>
        <v>Exited</v>
      </c>
      <c r="L991">
        <f ca="1">IF(Clean_Data!$K991="","",DATEDIF(Clean_Data!$K991,TODAY(),"Y"))</f>
        <v>55</v>
      </c>
      <c r="M991" t="str">
        <f>IF(Raw_Data!$L991="","",VALUE(SUBSTITUTE(SUBSTITUTE(TRIM(Raw_Data!$L991),"$",""),"k","000")))</f>
        <v/>
      </c>
    </row>
    <row r="992" spans="1:13" x14ac:dyDescent="0.3">
      <c r="A992" t="str">
        <f>IF(Raw_Data!$A992="","E"&amp;TEXT(ROW()-1,"00000"),Raw_Data!$A992)</f>
        <v>E00991</v>
      </c>
      <c r="B992" t="s">
        <v>1430</v>
      </c>
      <c r="C992" t="str">
        <f>IF(OR(PROPER(TRIM(Raw_Data!$B992))="M",PROPER(TRIM(Raw_Data!$B992))="MALE"),"Male",
IF(OR(PROPER(TRIM(Raw_Data!$B992))="F",PROPER(TRIM(Raw_Data!$B992))="FEMALE"),"Female","Unknown"))</f>
        <v>Unknown</v>
      </c>
      <c r="D992" t="str">
        <f>IF(TRIM(CLEAN(Raw_Data!$C992))="", "Unknown", PROPER(TRIM(Raw_Data!$C992)))</f>
        <v>Unknown</v>
      </c>
      <c r="E992" t="str">
        <f>IF(TRIM(Raw_Data!$D992)="IT","IT",PROPER(TRIM(CLEAN(Raw_Data!$D992))))</f>
        <v>Legal</v>
      </c>
      <c r="F992" t="str">
        <f>IF(OR(UPPER(TRIM(Raw_Data!E992))="COO",
UPPER(TRIM(Raw_Data!E992))="HR",
UPPER(TRIM(Raw_Data!E992))="CEO",
UPPER(TRIM(Raw_Data!E992))="CFO",
UPPER(TRIM(Raw_Data!E992))="CMO"),
UPPER(TRIM(Raw_Data!E992)),
PROPER(TRIM(CLEAN(Raw_Data!E992))))</f>
        <v>Engineer</v>
      </c>
      <c r="G992" t="str">
        <f>SUBSTITUTE(PROPER(TRIM(CLEAN(Raw_Data!$F992)))," ","-")</f>
        <v>Part-Time</v>
      </c>
      <c r="H992" t="str">
        <f>PROPER(TRIM(CLEAN(Raw_Data!$G992)))</f>
        <v>Organic</v>
      </c>
      <c r="I992" s="4" t="str">
        <f>TRIM(CLEAN(Raw_Data!H992))</f>
        <v>42321</v>
      </c>
      <c r="K992" t="str">
        <f>IF(Clean_Data!$I992="","Active","Exited")</f>
        <v>Active</v>
      </c>
      <c r="L992">
        <f ca="1">IF(Clean_Data!$K992="","",DATEDIF(Clean_Data!$K992,TODAY(),"Y"))</f>
        <v>60</v>
      </c>
      <c r="M992">
        <f>IF(Raw_Data!$L992="","",VALUE(SUBSTITUTE(SUBSTITUTE(TRIM(Raw_Data!$L992),"$",""),"k","000")))</f>
        <v>74000</v>
      </c>
    </row>
    <row r="993" spans="1:13" x14ac:dyDescent="0.3">
      <c r="A993" t="str">
        <f>IF(Raw_Data!$A993="","E"&amp;TEXT(ROW()-1,"00000"),Raw_Data!$A993)</f>
        <v>E00992</v>
      </c>
      <c r="B993" t="s">
        <v>1431</v>
      </c>
      <c r="C993" t="str">
        <f>IF(OR(PROPER(TRIM(Raw_Data!$B993))="M",PROPER(TRIM(Raw_Data!$B993))="MALE"),"Male",
IF(OR(PROPER(TRIM(Raw_Data!$B993))="F",PROPER(TRIM(Raw_Data!$B993))="FEMALE"),"Female","Unknown"))</f>
        <v>Female</v>
      </c>
      <c r="D993" t="str">
        <f>IF(TRIM(CLEAN(Raw_Data!$C993))="", "Unknown", PROPER(TRIM(Raw_Data!$C993)))</f>
        <v>Denver</v>
      </c>
      <c r="E993" t="str">
        <f>IF(TRIM(Raw_Data!$D993)="IT","IT",PROPER(TRIM(CLEAN(Raw_Data!$D993))))</f>
        <v>Sales</v>
      </c>
      <c r="F993" t="str">
        <f>IF(OR(UPPER(TRIM(Raw_Data!E993))="COO",
UPPER(TRIM(Raw_Data!E993))="HR",
UPPER(TRIM(Raw_Data!E993))="CEO",
UPPER(TRIM(Raw_Data!E993))="CFO",
UPPER(TRIM(Raw_Data!E993))="CMO"),
UPPER(TRIM(Raw_Data!E993)),
PROPER(TRIM(CLEAN(Raw_Data!E993))))</f>
        <v>Sales Executive</v>
      </c>
      <c r="G993" t="str">
        <f>SUBSTITUTE(PROPER(TRIM(CLEAN(Raw_Data!$F993)))," ","-")</f>
        <v>Part-Time</v>
      </c>
      <c r="H993" t="str">
        <f>PROPER(TRIM(CLEAN(Raw_Data!$G993)))</f>
        <v>Job Boards</v>
      </c>
      <c r="I993" s="4" t="str">
        <f>TRIM(CLEAN(Raw_Data!H993))</f>
        <v>41014</v>
      </c>
      <c r="K993" t="str">
        <f>IF(Clean_Data!$I993="","Active","Exited")</f>
        <v>Active</v>
      </c>
      <c r="L993">
        <f ca="1">IF(Clean_Data!$K993="","",DATEDIF(Clean_Data!$K993,TODAY(),"Y"))</f>
        <v>53</v>
      </c>
      <c r="M993">
        <f>IF(Raw_Data!$L993="","",VALUE(SUBSTITUTE(SUBSTITUTE(TRIM(Raw_Data!$L993),"$",""),"k","000")))</f>
        <v>38939</v>
      </c>
    </row>
    <row r="994" spans="1:13" x14ac:dyDescent="0.3">
      <c r="A994" t="str">
        <f>IF(Raw_Data!$A994="","E"&amp;TEXT(ROW()-1,"00000"),Raw_Data!$A994)</f>
        <v>E00993</v>
      </c>
      <c r="B994" t="s">
        <v>1432</v>
      </c>
      <c r="C994" t="str">
        <f>IF(OR(PROPER(TRIM(Raw_Data!$B994))="M",PROPER(TRIM(Raw_Data!$B994))="MALE"),"Male",
IF(OR(PROPER(TRIM(Raw_Data!$B994))="F",PROPER(TRIM(Raw_Data!$B994))="FEMALE"),"Female","Unknown"))</f>
        <v>Female</v>
      </c>
      <c r="D994" t="str">
        <f>IF(TRIM(CLEAN(Raw_Data!$C994))="", "Unknown", PROPER(TRIM(Raw_Data!$C994)))</f>
        <v>Miami</v>
      </c>
      <c r="E994" t="str">
        <f>IF(TRIM(Raw_Data!$D994)="IT","IT",PROPER(TRIM(CLEAN(Raw_Data!$D994))))</f>
        <v/>
      </c>
      <c r="F994" t="str">
        <f>IF(OR(UPPER(TRIM(Raw_Data!E994))="COO",
UPPER(TRIM(Raw_Data!E994))="HR",
UPPER(TRIM(Raw_Data!E994))="CEO",
UPPER(TRIM(Raw_Data!E994))="CFO",
UPPER(TRIM(Raw_Data!E994))="CMO"),
UPPER(TRIM(Raw_Data!E994)),
PROPER(TRIM(CLEAN(Raw_Data!E994))))</f>
        <v>Copywriter</v>
      </c>
      <c r="G994" t="str">
        <f>SUBSTITUTE(PROPER(TRIM(CLEAN(Raw_Data!$F994)))," ","-")</f>
        <v>Hourly-Rate</v>
      </c>
      <c r="H994" t="str">
        <f>PROPER(TRIM(CLEAN(Raw_Data!$G994)))</f>
        <v>Career Fairs</v>
      </c>
      <c r="I994" s="4" t="str">
        <f>TRIM(CLEAN(Raw_Data!H994))</f>
        <v>41963</v>
      </c>
      <c r="K994" t="str">
        <f>IF(Clean_Data!$I994="","Active","Exited")</f>
        <v>Active</v>
      </c>
      <c r="L994">
        <f ca="1">IF(Clean_Data!$K994="","",DATEDIF(Clean_Data!$K994,TODAY(),"Y"))</f>
        <v>20</v>
      </c>
      <c r="M994">
        <f>IF(Raw_Data!$L994="","",VALUE(SUBSTITUTE(SUBSTITUTE(TRIM(Raw_Data!$L994),"$",""),"k","000")))</f>
        <v>119996</v>
      </c>
    </row>
    <row r="995" spans="1:13" x14ac:dyDescent="0.3">
      <c r="A995" t="str">
        <f>IF(Raw_Data!$A995="","E"&amp;TEXT(ROW()-1,"00000"),Raw_Data!$A995)</f>
        <v>E00994</v>
      </c>
      <c r="B995" t="s">
        <v>1433</v>
      </c>
      <c r="C995" t="str">
        <f>IF(OR(PROPER(TRIM(Raw_Data!$B995))="M",PROPER(TRIM(Raw_Data!$B995))="MALE"),"Male",
IF(OR(PROPER(TRIM(Raw_Data!$B995))="F",PROPER(TRIM(Raw_Data!$B995))="FEMALE"),"Female","Unknown"))</f>
        <v>Female</v>
      </c>
      <c r="D995" t="str">
        <f>IF(TRIM(CLEAN(Raw_Data!$C995))="", "Unknown", PROPER(TRIM(Raw_Data!$C995)))</f>
        <v>New York</v>
      </c>
      <c r="E995" t="str">
        <f>IF(TRIM(Raw_Data!$D995)="IT","IT",PROPER(TRIM(CLEAN(Raw_Data!$D995))))</f>
        <v>Logistics</v>
      </c>
      <c r="F995" t="str">
        <f>IF(OR(UPPER(TRIM(Raw_Data!E995))="COO",
UPPER(TRIM(Raw_Data!E995))="HR",
UPPER(TRIM(Raw_Data!E995))="CEO",
UPPER(TRIM(Raw_Data!E995))="CFO",
UPPER(TRIM(Raw_Data!E995))="CMO"),
UPPER(TRIM(Raw_Data!E995)),
PROPER(TRIM(CLEAN(Raw_Data!E995))))</f>
        <v>Accountant</v>
      </c>
      <c r="G995" t="str">
        <f>SUBSTITUTE(PROPER(TRIM(CLEAN(Raw_Data!$F995)))," ","-")</f>
        <v>Full-Time</v>
      </c>
      <c r="H995" t="str">
        <f>PROPER(TRIM(CLEAN(Raw_Data!$G995)))</f>
        <v>Recruiting Agency</v>
      </c>
      <c r="I995" s="4" t="str">
        <f>TRIM(CLEAN(Raw_Data!H995))</f>
        <v>41571</v>
      </c>
      <c r="K995" t="str">
        <f>IF(Clean_Data!$I995="","Active","Exited")</f>
        <v>Active</v>
      </c>
      <c r="L995">
        <f ca="1">IF(Clean_Data!$K995="","",DATEDIF(Clean_Data!$K995,TODAY(),"Y"))</f>
        <v>54</v>
      </c>
      <c r="M995" t="str">
        <f>IF(Raw_Data!$L995="","",VALUE(SUBSTITUTE(SUBSTITUTE(TRIM(Raw_Data!$L995),"$",""),"k","000")))</f>
        <v/>
      </c>
    </row>
    <row r="996" spans="1:13" x14ac:dyDescent="0.3">
      <c r="A996" t="str">
        <f>IF(Raw_Data!$A996="","E"&amp;TEXT(ROW()-1,"00000"),Raw_Data!$A996)</f>
        <v>E00995</v>
      </c>
      <c r="B996" t="s">
        <v>1435</v>
      </c>
      <c r="C996" t="str">
        <f>IF(OR(PROPER(TRIM(Raw_Data!$B996))="M",PROPER(TRIM(Raw_Data!$B996))="MALE"),"Male",
IF(OR(PROPER(TRIM(Raw_Data!$B996))="F",PROPER(TRIM(Raw_Data!$B996))="FEMALE"),"Female","Unknown"))</f>
        <v>Female</v>
      </c>
      <c r="D996" t="str">
        <f>IF(TRIM(CLEAN(Raw_Data!$C996))="", "Unknown", PROPER(TRIM(Raw_Data!$C996)))</f>
        <v>Austin</v>
      </c>
      <c r="E996" t="str">
        <f>IF(TRIM(Raw_Data!$D996)="IT","IT",PROPER(TRIM(CLEAN(Raw_Data!$D996))))</f>
        <v>Accounting And Finance</v>
      </c>
      <c r="F996" t="str">
        <f>IF(OR(UPPER(TRIM(Raw_Data!E996))="COO",
UPPER(TRIM(Raw_Data!E996))="HR",
UPPER(TRIM(Raw_Data!E996))="CEO",
UPPER(TRIM(Raw_Data!E996))="CFO",
UPPER(TRIM(Raw_Data!E996))="CMO"),
UPPER(TRIM(Raw_Data!E996)),
PROPER(TRIM(CLEAN(Raw_Data!E996))))</f>
        <v>CMO</v>
      </c>
      <c r="G996" t="str">
        <f>SUBSTITUTE(PROPER(TRIM(CLEAN(Raw_Data!$F996)))," ","-")</f>
        <v>Part-Time</v>
      </c>
      <c r="H996" t="str">
        <f>PROPER(TRIM(CLEAN(Raw_Data!$G996)))</f>
        <v>Recruiting Agency</v>
      </c>
      <c r="I996" s="4" t="str">
        <f>TRIM(CLEAN(Raw_Data!H996))</f>
        <v>44086</v>
      </c>
      <c r="K996" t="str">
        <f>IF(Clean_Data!$I996="","Active","Exited")</f>
        <v>Active</v>
      </c>
      <c r="L996" t="str">
        <f ca="1">IF(Clean_Data!$K996="","",DATEDIF(Clean_Data!$K996,TODAY(),"Y"))</f>
        <v/>
      </c>
      <c r="M996" t="str">
        <f>IF(Raw_Data!$L996="","",VALUE(SUBSTITUTE(SUBSTITUTE(TRIM(Raw_Data!$L996),"$",""),"k","000")))</f>
        <v/>
      </c>
    </row>
    <row r="997" spans="1:13" x14ac:dyDescent="0.3">
      <c r="A997" t="str">
        <f>IF(Raw_Data!$A997="","E"&amp;TEXT(ROW()-1,"00000"),Raw_Data!$A997)</f>
        <v>E00996</v>
      </c>
      <c r="B997" t="s">
        <v>1436</v>
      </c>
      <c r="C997" t="str">
        <f>IF(OR(PROPER(TRIM(Raw_Data!$B997))="M",PROPER(TRIM(Raw_Data!$B997))="MALE"),"Male",
IF(OR(PROPER(TRIM(Raw_Data!$B997))="F",PROPER(TRIM(Raw_Data!$B997))="FEMALE"),"Female","Unknown"))</f>
        <v>Male</v>
      </c>
      <c r="D997" t="str">
        <f>IF(TRIM(CLEAN(Raw_Data!$C997))="", "Unknown", PROPER(TRIM(Raw_Data!$C997)))</f>
        <v>Unknown</v>
      </c>
      <c r="E997" t="str">
        <f>IF(TRIM(Raw_Data!$D997)="IT","IT",PROPER(TRIM(CLEAN(Raw_Data!$D997))))</f>
        <v>Operations</v>
      </c>
      <c r="F997" t="s">
        <v>6134</v>
      </c>
      <c r="G997" t="str">
        <f>SUBSTITUTE(PROPER(TRIM(CLEAN(Raw_Data!$F997)))," ","-")</f>
        <v>Part-Time</v>
      </c>
      <c r="H997" t="str">
        <f>PROPER(TRIM(CLEAN(Raw_Data!$G997)))</f>
        <v/>
      </c>
      <c r="I997" s="4" t="str">
        <f>TRIM(CLEAN(Raw_Data!H997))</f>
        <v>43272</v>
      </c>
      <c r="K997" t="str">
        <f>IF(Clean_Data!$I997="","Active","Exited")</f>
        <v>Active</v>
      </c>
      <c r="L997">
        <f ca="1">IF(Clean_Data!$K997="","",DATEDIF(Clean_Data!$K997,TODAY(),"Y"))</f>
        <v>29</v>
      </c>
      <c r="M997">
        <f>IF(Raw_Data!$L997="","",VALUE(SUBSTITUTE(SUBSTITUTE(TRIM(Raw_Data!$L997),"$",""),"k","000")))</f>
        <v>108848</v>
      </c>
    </row>
    <row r="998" spans="1:13" x14ac:dyDescent="0.3">
      <c r="A998" t="str">
        <f>IF(Raw_Data!$A998="","E"&amp;TEXT(ROW()-1,"00000"),Raw_Data!$A998)</f>
        <v>E00997</v>
      </c>
      <c r="B998" t="s">
        <v>1438</v>
      </c>
      <c r="C998" t="str">
        <f>IF(OR(PROPER(TRIM(Raw_Data!$B998))="M",PROPER(TRIM(Raw_Data!$B998))="MALE"),"Male",
IF(OR(PROPER(TRIM(Raw_Data!$B998))="F",PROPER(TRIM(Raw_Data!$B998))="FEMALE"),"Female","Unknown"))</f>
        <v>Male</v>
      </c>
      <c r="D998" t="str">
        <f>IF(TRIM(CLEAN(Raw_Data!$C998))="", "Unknown", PROPER(TRIM(Raw_Data!$C998)))</f>
        <v>Seattle</v>
      </c>
      <c r="E998" t="str">
        <f>IF(TRIM(Raw_Data!$D998)="IT","IT",PROPER(TRIM(CLEAN(Raw_Data!$D998))))</f>
        <v>Marketing</v>
      </c>
      <c r="F998" t="str">
        <f>IF(OR(UPPER(TRIM(Raw_Data!E998))="COO",
UPPER(TRIM(Raw_Data!E998))="HR",
UPPER(TRIM(Raw_Data!E998))="CEO",
UPPER(TRIM(Raw_Data!E998))="CFO",
UPPER(TRIM(Raw_Data!E998))="CMO"),
UPPER(TRIM(Raw_Data!E998)),
PROPER(TRIM(CLEAN(Raw_Data!E998))))</f>
        <v>Developer</v>
      </c>
      <c r="G998" t="str">
        <f>SUBSTITUTE(PROPER(TRIM(CLEAN(Raw_Data!$F998)))," ","-")</f>
        <v>Hourly-Rate</v>
      </c>
      <c r="H998" t="str">
        <f>PROPER(TRIM(CLEAN(Raw_Data!$G998)))</f>
        <v>Career Fairs</v>
      </c>
      <c r="I998" s="4" t="str">
        <f>TRIM(CLEAN(Raw_Data!H998))</f>
        <v>42072</v>
      </c>
      <c r="K998" t="str">
        <f>IF(Clean_Data!$I998="","Active","Exited")</f>
        <v>Active</v>
      </c>
      <c r="L998">
        <f ca="1">IF(Clean_Data!$K998="","",DATEDIF(Clean_Data!$K998,TODAY(),"Y"))</f>
        <v>38</v>
      </c>
      <c r="M998">
        <f>IF(Raw_Data!$L998="","",VALUE(SUBSTITUTE(SUBSTITUTE(TRIM(Raw_Data!$L998),"$",""),"k","000")))</f>
        <v>111821</v>
      </c>
    </row>
    <row r="999" spans="1:13" x14ac:dyDescent="0.3">
      <c r="A999" t="str">
        <f>IF(Raw_Data!$A999="","E"&amp;TEXT(ROW()-1,"00000"),Raw_Data!$A999)</f>
        <v>E00998</v>
      </c>
      <c r="B999" t="s">
        <v>1440</v>
      </c>
      <c r="C999" t="str">
        <f>IF(OR(PROPER(TRIM(Raw_Data!$B999))="M",PROPER(TRIM(Raw_Data!$B999))="MALE"),"Male",
IF(OR(PROPER(TRIM(Raw_Data!$B999))="F",PROPER(TRIM(Raw_Data!$B999))="FEMALE"),"Female","Unknown"))</f>
        <v>Female</v>
      </c>
      <c r="D999" t="str">
        <f>IF(TRIM(CLEAN(Raw_Data!$C999))="", "Unknown", PROPER(TRIM(Raw_Data!$C999)))</f>
        <v>Denver</v>
      </c>
      <c r="E999" t="str">
        <f>IF(TRIM(Raw_Data!$D999)="IT","IT",PROPER(TRIM(CLEAN(Raw_Data!$D999))))</f>
        <v>Legal</v>
      </c>
      <c r="F999" t="str">
        <f>IF(OR(UPPER(TRIM(Raw_Data!E999))="COO",
UPPER(TRIM(Raw_Data!E999))="HR",
UPPER(TRIM(Raw_Data!E999))="CEO",
UPPER(TRIM(Raw_Data!E999))="CFO",
UPPER(TRIM(Raw_Data!E999))="CMO"),
UPPER(TRIM(Raw_Data!E999)),
PROPER(TRIM(CLEAN(Raw_Data!E999))))</f>
        <v>Developer</v>
      </c>
      <c r="G999" t="str">
        <f>SUBSTITUTE(PROPER(TRIM(CLEAN(Raw_Data!$F999)))," ","-")</f>
        <v/>
      </c>
      <c r="H999" t="str">
        <f>PROPER(TRIM(CLEAN(Raw_Data!$G999)))</f>
        <v>Job Boards</v>
      </c>
      <c r="I999" s="4" t="str">
        <f>TRIM(CLEAN(Raw_Data!H999))</f>
        <v>43523</v>
      </c>
      <c r="K999" t="str">
        <f>IF(Clean_Data!$I999="","Active","Exited")</f>
        <v>Active</v>
      </c>
      <c r="L999">
        <f ca="1">IF(Clean_Data!$K999="","",DATEDIF(Clean_Data!$K999,TODAY(),"Y"))</f>
        <v>45</v>
      </c>
      <c r="M999">
        <f>IF(Raw_Data!$L999="","",VALUE(SUBSTITUTE(SUBSTITUTE(TRIM(Raw_Data!$L999),"$",""),"k","000")))</f>
        <v>61301</v>
      </c>
    </row>
    <row r="1000" spans="1:13" x14ac:dyDescent="0.3">
      <c r="A1000" t="str">
        <f>IF(Raw_Data!$A1000="","E"&amp;TEXT(ROW()-1,"00000"),Raw_Data!$A1000)</f>
        <v>E00999</v>
      </c>
      <c r="B1000" t="s">
        <v>1442</v>
      </c>
      <c r="C1000" t="str">
        <f>IF(OR(PROPER(TRIM(Raw_Data!$B1000))="M",PROPER(TRIM(Raw_Data!$B1000))="MALE"),"Male",
IF(OR(PROPER(TRIM(Raw_Data!$B1000))="F",PROPER(TRIM(Raw_Data!$B1000))="FEMALE"),"Female","Unknown"))</f>
        <v>Female</v>
      </c>
      <c r="D1000" t="str">
        <f>IF(TRIM(CLEAN(Raw_Data!$C1000))="", "Unknown", PROPER(TRIM(Raw_Data!$C1000)))</f>
        <v>Miami</v>
      </c>
      <c r="E1000" t="str">
        <f>IF(TRIM(Raw_Data!$D1000)="IT","IT",PROPER(TRIM(CLEAN(Raw_Data!$D1000))))</f>
        <v>Accounting And Finance</v>
      </c>
      <c r="F1000" t="str">
        <f>IF(OR(UPPER(TRIM(Raw_Data!E1000))="COO",
UPPER(TRIM(Raw_Data!E1000))="HR",
UPPER(TRIM(Raw_Data!E1000))="CEO",
UPPER(TRIM(Raw_Data!E1000))="CFO",
UPPER(TRIM(Raw_Data!E1000))="CMO"),
UPPER(TRIM(Raw_Data!E1000)),
PROPER(TRIM(CLEAN(Raw_Data!E1000))))</f>
        <v>Engineer</v>
      </c>
      <c r="G1000" t="str">
        <f>SUBSTITUTE(PROPER(TRIM(CLEAN(Raw_Data!$F1000)))," ","-")</f>
        <v/>
      </c>
      <c r="H1000" t="str">
        <f>PROPER(TRIM(CLEAN(Raw_Data!$G1000)))</f>
        <v>Career Fairs</v>
      </c>
      <c r="I1000" s="4" t="str">
        <f>TRIM(CLEAN(Raw_Data!H1000))</f>
        <v>43639</v>
      </c>
      <c r="K1000" t="str">
        <f>IF(Clean_Data!$I1000="","Active","Exited")</f>
        <v>Exited</v>
      </c>
      <c r="L1000">
        <f ca="1">IF(Clean_Data!$K1000="","",DATEDIF(Clean_Data!$K1000,TODAY(),"Y"))</f>
        <v>39</v>
      </c>
      <c r="M1000" t="str">
        <f>IF(Raw_Data!$L1000="","",VALUE(SUBSTITUTE(SUBSTITUTE(TRIM(Raw_Data!$L1000),"$",""),"k","000")))</f>
        <v/>
      </c>
    </row>
    <row r="1001" spans="1:13" x14ac:dyDescent="0.3">
      <c r="A1001" t="str">
        <f>IF(Raw_Data!$A1001="","E"&amp;TEXT(ROW()-1,"00000"),Raw_Data!$A1001)</f>
        <v>E01000</v>
      </c>
      <c r="B1001" t="s">
        <v>1444</v>
      </c>
      <c r="C1001" t="str">
        <f>IF(OR(PROPER(TRIM(Raw_Data!$B1001))="M",PROPER(TRIM(Raw_Data!$B1001))="MALE"),"Male",
IF(OR(PROPER(TRIM(Raw_Data!$B1001))="F",PROPER(TRIM(Raw_Data!$B1001))="FEMALE"),"Female","Unknown"))</f>
        <v>Unknown</v>
      </c>
      <c r="D1001" t="str">
        <f>IF(TRIM(CLEAN(Raw_Data!$C1001))="", "Unknown", PROPER(TRIM(Raw_Data!$C1001)))</f>
        <v>Unknown</v>
      </c>
      <c r="E1001" t="str">
        <f>IF(TRIM(Raw_Data!$D1001)="IT","IT",PROPER(TRIM(CLEAN(Raw_Data!$D1001))))</f>
        <v>Human Resources</v>
      </c>
      <c r="F1001" t="str">
        <f>IF(OR(UPPER(TRIM(Raw_Data!E1001))="COO",
UPPER(TRIM(Raw_Data!E1001))="HR",
UPPER(TRIM(Raw_Data!E1001))="CEO",
UPPER(TRIM(Raw_Data!E1001))="CFO",
UPPER(TRIM(Raw_Data!E1001))="CMO"),
UPPER(TRIM(Raw_Data!E1001)),
PROPER(TRIM(CLEAN(Raw_Data!E1001))))</f>
        <v>Analyst</v>
      </c>
      <c r="G1001" t="str">
        <f>SUBSTITUTE(PROPER(TRIM(CLEAN(Raw_Data!$F1001)))," ","-")</f>
        <v>Hourly-Rate</v>
      </c>
      <c r="H1001" t="str">
        <f>PROPER(TRIM(CLEAN(Raw_Data!$G1001)))</f>
        <v>Job Boards</v>
      </c>
      <c r="I1001" s="4" t="str">
        <f>TRIM(CLEAN(Raw_Data!H1001))</f>
        <v>42609</v>
      </c>
      <c r="K1001" t="str">
        <f>IF(Clean_Data!$I1001="","Active","Exited")</f>
        <v>Active</v>
      </c>
      <c r="L1001">
        <f ca="1">IF(Clean_Data!$K1001="","",DATEDIF(Clean_Data!$K1001,TODAY(),"Y"))</f>
        <v>54</v>
      </c>
      <c r="M1001">
        <f>IF(Raw_Data!$L1001="","",VALUE(SUBSTITUTE(SUBSTITUTE(TRIM(Raw_Data!$L1001),"$",""),"k","000")))</f>
        <v>81551</v>
      </c>
    </row>
    <row r="1002" spans="1:13" x14ac:dyDescent="0.3">
      <c r="A1002" t="str">
        <f>IF(Raw_Data!$A1002="","E"&amp;TEXT(ROW()-1,"00000"),Raw_Data!$A1002)</f>
        <v>E01001</v>
      </c>
      <c r="B1002" t="s">
        <v>1446</v>
      </c>
      <c r="C1002" t="str">
        <f>IF(OR(PROPER(TRIM(Raw_Data!$B1002))="M",PROPER(TRIM(Raw_Data!$B1002))="MALE"),"Male",
IF(OR(PROPER(TRIM(Raw_Data!$B1002))="F",PROPER(TRIM(Raw_Data!$B1002))="FEMALE"),"Female","Unknown"))</f>
        <v>Male</v>
      </c>
      <c r="D1002" t="str">
        <f>IF(TRIM(CLEAN(Raw_Data!$C1002))="", "Unknown", PROPER(TRIM(Raw_Data!$C1002)))</f>
        <v>Miami</v>
      </c>
      <c r="E1002" t="str">
        <f>IF(TRIM(Raw_Data!$D1002)="IT","IT",PROPER(TRIM(CLEAN(Raw_Data!$D1002))))</f>
        <v>Sales</v>
      </c>
      <c r="F1002" t="str">
        <f>IF(OR(UPPER(TRIM(Raw_Data!E1002))="COO",
UPPER(TRIM(Raw_Data!E1002))="HR",
UPPER(TRIM(Raw_Data!E1002))="CEO",
UPPER(TRIM(Raw_Data!E1002))="CFO",
UPPER(TRIM(Raw_Data!E1002))="CMO"),
UPPER(TRIM(Raw_Data!E1002)),
PROPER(TRIM(CLEAN(Raw_Data!E1002))))</f>
        <v>Designer</v>
      </c>
      <c r="G1002" t="str">
        <f>SUBSTITUTE(PROPER(TRIM(CLEAN(Raw_Data!$F1002)))," ","-")</f>
        <v>Full-Time</v>
      </c>
      <c r="H1002" t="str">
        <f>PROPER(TRIM(CLEAN(Raw_Data!$G1002)))</f>
        <v>Internal Referral</v>
      </c>
      <c r="I1002" s="4" t="str">
        <f>TRIM(CLEAN(Raw_Data!H1002))</f>
        <v>40527</v>
      </c>
      <c r="K1002" t="str">
        <f>IF(Clean_Data!$I1002="","Active","Exited")</f>
        <v>Exited</v>
      </c>
      <c r="L1002">
        <f ca="1">IF(Clean_Data!$K1002="","",DATEDIF(Clean_Data!$K1002,TODAY(),"Y"))</f>
        <v>39</v>
      </c>
      <c r="M1002" t="str">
        <f>IF(Raw_Data!$L1002="","",VALUE(SUBSTITUTE(SUBSTITUTE(TRIM(Raw_Data!$L1002),"$",""),"k","000")))</f>
        <v/>
      </c>
    </row>
    <row r="1003" spans="1:13" x14ac:dyDescent="0.3">
      <c r="A1003" t="str">
        <f>IF(Raw_Data!$A1003="","E"&amp;TEXT(ROW()-1,"00000"),Raw_Data!$A1003)</f>
        <v>E01002</v>
      </c>
      <c r="B1003" t="s">
        <v>1448</v>
      </c>
      <c r="C1003" t="str">
        <f>IF(OR(PROPER(TRIM(Raw_Data!$B1003))="M",PROPER(TRIM(Raw_Data!$B1003))="MALE"),"Male",
IF(OR(PROPER(TRIM(Raw_Data!$B1003))="F",PROPER(TRIM(Raw_Data!$B1003))="FEMALE"),"Female","Unknown"))</f>
        <v>Male</v>
      </c>
      <c r="D1003" t="str">
        <f>IF(TRIM(CLEAN(Raw_Data!$C1003))="", "Unknown", PROPER(TRIM(Raw_Data!$C1003)))</f>
        <v>San Diego</v>
      </c>
      <c r="E1003" t="str">
        <f>IF(TRIM(Raw_Data!$D1003)="IT","IT",PROPER(TRIM(CLEAN(Raw_Data!$D1003))))</f>
        <v>Logistics</v>
      </c>
      <c r="F1003" t="str">
        <f>IF(OR(UPPER(TRIM(Raw_Data!E1003))="COO",
UPPER(TRIM(Raw_Data!E1003))="HR",
UPPER(TRIM(Raw_Data!E1003))="CEO",
UPPER(TRIM(Raw_Data!E1003))="CFO",
UPPER(TRIM(Raw_Data!E1003))="CMO"),
UPPER(TRIM(Raw_Data!E1003)),
PROPER(TRIM(CLEAN(Raw_Data!E1003))))</f>
        <v>COO</v>
      </c>
      <c r="G1003" t="str">
        <f>SUBSTITUTE(PROPER(TRIM(CLEAN(Raw_Data!$F1003)))," ","-")</f>
        <v>Part-Time</v>
      </c>
      <c r="H1003" t="str">
        <f>PROPER(TRIM(CLEAN(Raw_Data!$G1003)))</f>
        <v/>
      </c>
      <c r="I1003" s="4" t="str">
        <f>TRIM(CLEAN(Raw_Data!H1003))</f>
        <v>43123</v>
      </c>
      <c r="K1003" t="str">
        <f>IF(Clean_Data!$I1003="","Active","Exited")</f>
        <v>Exited</v>
      </c>
      <c r="L1003">
        <f ca="1">IF(Clean_Data!$K1003="","",DATEDIF(Clean_Data!$K1003,TODAY(),"Y"))</f>
        <v>33</v>
      </c>
      <c r="M1003">
        <f>IF(Raw_Data!$L1003="","",VALUE(SUBSTITUTE(SUBSTITUTE(TRIM(Raw_Data!$L1003),"$",""),"k","000")))</f>
        <v>107925</v>
      </c>
    </row>
    <row r="1004" spans="1:13" x14ac:dyDescent="0.3">
      <c r="A1004" t="str">
        <f>IF(Raw_Data!$A1004="","E"&amp;TEXT(ROW()-1,"00000"),Raw_Data!$A1004)</f>
        <v>E01003</v>
      </c>
      <c r="B1004" t="s">
        <v>1450</v>
      </c>
      <c r="C1004" t="str">
        <f>IF(OR(PROPER(TRIM(Raw_Data!$B1004))="M",PROPER(TRIM(Raw_Data!$B1004))="MALE"),"Male",
IF(OR(PROPER(TRIM(Raw_Data!$B1004))="F",PROPER(TRIM(Raw_Data!$B1004))="FEMALE"),"Female","Unknown"))</f>
        <v>Unknown</v>
      </c>
      <c r="D1004" t="str">
        <f>IF(TRIM(CLEAN(Raw_Data!$C1004))="", "Unknown", PROPER(TRIM(Raw_Data!$C1004)))</f>
        <v>Unknown</v>
      </c>
      <c r="E1004" t="str">
        <f>IF(TRIM(Raw_Data!$D1004)="IT","IT",PROPER(TRIM(CLEAN(Raw_Data!$D1004))))</f>
        <v>Operations</v>
      </c>
      <c r="F1004" t="str">
        <f>IF(OR(UPPER(TRIM(Raw_Data!E1004))="COO",
UPPER(TRIM(Raw_Data!E1004))="HR",
UPPER(TRIM(Raw_Data!E1004))="CEO",
UPPER(TRIM(Raw_Data!E1004))="CFO",
UPPER(TRIM(Raw_Data!E1004))="CMO"),
UPPER(TRIM(Raw_Data!E1004)),
PROPER(TRIM(CLEAN(Raw_Data!E1004))))</f>
        <v>Marketing Manager</v>
      </c>
      <c r="G1004" t="str">
        <f>SUBSTITUTE(PROPER(TRIM(CLEAN(Raw_Data!$F1004)))," ","-")</f>
        <v>Hourly-Rate</v>
      </c>
      <c r="H1004" t="str">
        <f>PROPER(TRIM(CLEAN(Raw_Data!$G1004)))</f>
        <v/>
      </c>
      <c r="I1004" s="4" t="str">
        <f>TRIM(CLEAN(Raw_Data!H1004))</f>
        <v>41757</v>
      </c>
      <c r="K1004" t="str">
        <f>IF(Clean_Data!$I1004="","Active","Exited")</f>
        <v>Active</v>
      </c>
      <c r="L1004">
        <f ca="1">IF(Clean_Data!$K1004="","",DATEDIF(Clean_Data!$K1004,TODAY(),"Y"))</f>
        <v>36</v>
      </c>
      <c r="M1004">
        <f>IF(Raw_Data!$L1004="","",VALUE(SUBSTITUTE(SUBSTITUTE(TRIM(Raw_Data!$L1004),"$",""),"k","000")))</f>
        <v>61369</v>
      </c>
    </row>
    <row r="1005" spans="1:13" x14ac:dyDescent="0.3">
      <c r="A1005" t="str">
        <f>IF(Raw_Data!$A1005="","E"&amp;TEXT(ROW()-1,"00000"),Raw_Data!$A1005)</f>
        <v>E01004</v>
      </c>
      <c r="B1005" t="s">
        <v>1452</v>
      </c>
      <c r="C1005" t="str">
        <f>IF(OR(PROPER(TRIM(Raw_Data!$B1005))="M",PROPER(TRIM(Raw_Data!$B1005))="MALE"),"Male",
IF(OR(PROPER(TRIM(Raw_Data!$B1005))="F",PROPER(TRIM(Raw_Data!$B1005))="FEMALE"),"Female","Unknown"))</f>
        <v>Unknown</v>
      </c>
      <c r="D1005" t="str">
        <f>IF(TRIM(CLEAN(Raw_Data!$C1005))="", "Unknown", PROPER(TRIM(Raw_Data!$C1005)))</f>
        <v>Unknown</v>
      </c>
      <c r="E1005" t="str">
        <f>IF(TRIM(Raw_Data!$D1005)="IT","IT",PROPER(TRIM(CLEAN(Raw_Data!$D1005))))</f>
        <v>Human Resources</v>
      </c>
      <c r="F1005" t="str">
        <f>IF(OR(UPPER(TRIM(Raw_Data!E1005))="COO",
UPPER(TRIM(Raw_Data!E1005))="HR",
UPPER(TRIM(Raw_Data!E1005))="CEO",
UPPER(TRIM(Raw_Data!E1005))="CFO",
UPPER(TRIM(Raw_Data!E1005))="CMO"),
UPPER(TRIM(Raw_Data!E1005)),
PROPER(TRIM(CLEAN(Raw_Data!E1005))))</f>
        <v>Copywriter</v>
      </c>
      <c r="G1005" t="str">
        <f>SUBSTITUTE(PROPER(TRIM(CLEAN(Raw_Data!$F1005)))," ","-")</f>
        <v/>
      </c>
      <c r="H1005" t="str">
        <f>PROPER(TRIM(CLEAN(Raw_Data!$G1005)))</f>
        <v>Recruiting Agency</v>
      </c>
      <c r="I1005" s="4" t="str">
        <f>TRIM(CLEAN(Raw_Data!H1005))</f>
        <v>41449</v>
      </c>
      <c r="K1005" t="str">
        <f>IF(Clean_Data!$I1005="","Active","Exited")</f>
        <v>Active</v>
      </c>
      <c r="L1005">
        <f ca="1">IF(Clean_Data!$K1005="","",DATEDIF(Clean_Data!$K1005,TODAY(),"Y"))</f>
        <v>63</v>
      </c>
      <c r="M1005">
        <f>IF(Raw_Data!$L1005="","",VALUE(SUBSTITUTE(SUBSTITUTE(TRIM(Raw_Data!$L1005),"$",""),"k","000")))</f>
        <v>96113</v>
      </c>
    </row>
    <row r="1006" spans="1:13" x14ac:dyDescent="0.3">
      <c r="A1006" t="str">
        <f>IF(Raw_Data!$A1006="","E"&amp;TEXT(ROW()-1,"00000"),Raw_Data!$A1006)</f>
        <v>E01005</v>
      </c>
      <c r="B1006" t="s">
        <v>1453</v>
      </c>
      <c r="C1006" t="str">
        <f>IF(OR(PROPER(TRIM(Raw_Data!$B1006))="M",PROPER(TRIM(Raw_Data!$B1006))="MALE"),"Male",
IF(OR(PROPER(TRIM(Raw_Data!$B1006))="F",PROPER(TRIM(Raw_Data!$B1006))="FEMALE"),"Female","Unknown"))</f>
        <v>Female</v>
      </c>
      <c r="D1006" t="str">
        <f>IF(TRIM(CLEAN(Raw_Data!$C1006))="", "Unknown", PROPER(TRIM(Raw_Data!$C1006)))</f>
        <v>Austin</v>
      </c>
      <c r="E1006" t="str">
        <f>IF(TRIM(Raw_Data!$D1006)="IT","IT",PROPER(TRIM(CLEAN(Raw_Data!$D1006))))</f>
        <v>Administrative</v>
      </c>
      <c r="F1006" t="str">
        <f>IF(OR(UPPER(TRIM(Raw_Data!E1006))="COO",
UPPER(TRIM(Raw_Data!E1006))="HR",
UPPER(TRIM(Raw_Data!E1006))="CEO",
UPPER(TRIM(Raw_Data!E1006))="CFO",
UPPER(TRIM(Raw_Data!E1006))="CMO"),
UPPER(TRIM(Raw_Data!E1006)),
PROPER(TRIM(CLEAN(Raw_Data!E1006))))</f>
        <v>Sales Executive</v>
      </c>
      <c r="G1006" t="str">
        <f>SUBSTITUTE(PROPER(TRIM(CLEAN(Raw_Data!$F1006)))," ","-")</f>
        <v>Full-Time</v>
      </c>
      <c r="H1006" t="str">
        <f>PROPER(TRIM(CLEAN(Raw_Data!$G1006)))</f>
        <v>Recruiting Agency</v>
      </c>
      <c r="I1006" s="4" t="str">
        <f>TRIM(CLEAN(Raw_Data!H1006))</f>
        <v>41794</v>
      </c>
      <c r="K1006" t="str">
        <f>IF(Clean_Data!$I1006="","Active","Exited")</f>
        <v>Exited</v>
      </c>
      <c r="L1006">
        <f ca="1">IF(Clean_Data!$K1006="","",DATEDIF(Clean_Data!$K1006,TODAY(),"Y"))</f>
        <v>28</v>
      </c>
      <c r="M1006" t="str">
        <f>IF(Raw_Data!$L1006="","",VALUE(SUBSTITUTE(SUBSTITUTE(TRIM(Raw_Data!$L1006),"$",""),"k","000")))</f>
        <v/>
      </c>
    </row>
    <row r="1007" spans="1:13" x14ac:dyDescent="0.3">
      <c r="A1007" t="str">
        <f>IF(Raw_Data!$A1007="","E"&amp;TEXT(ROW()-1,"00000"),Raw_Data!$A1007)</f>
        <v>E01006</v>
      </c>
      <c r="B1007" t="s">
        <v>1454</v>
      </c>
      <c r="C1007" t="str">
        <f>IF(OR(PROPER(TRIM(Raw_Data!$B1007))="M",PROPER(TRIM(Raw_Data!$B1007))="MALE"),"Male",
IF(OR(PROPER(TRIM(Raw_Data!$B1007))="F",PROPER(TRIM(Raw_Data!$B1007))="FEMALE"),"Female","Unknown"))</f>
        <v>Male</v>
      </c>
      <c r="D1007" t="str">
        <f>IF(TRIM(CLEAN(Raw_Data!$C1007))="", "Unknown", PROPER(TRIM(Raw_Data!$C1007)))</f>
        <v>Miami</v>
      </c>
      <c r="E1007" t="str">
        <f>IF(TRIM(Raw_Data!$D1007)="IT","IT",PROPER(TRIM(CLEAN(Raw_Data!$D1007))))</f>
        <v>Accounting And Finance</v>
      </c>
      <c r="F1007" t="str">
        <f>IF(OR(UPPER(TRIM(Raw_Data!E1007))="COO",
UPPER(TRIM(Raw_Data!E1007))="HR",
UPPER(TRIM(Raw_Data!E1007))="CEO",
UPPER(TRIM(Raw_Data!E1007))="CFO",
UPPER(TRIM(Raw_Data!E1007))="CMO"),
UPPER(TRIM(Raw_Data!E1007)),
PROPER(TRIM(CLEAN(Raw_Data!E1007))))</f>
        <v>Designer</v>
      </c>
      <c r="G1007" t="str">
        <f>SUBSTITUTE(PROPER(TRIM(CLEAN(Raw_Data!$F1007)))," ","-")</f>
        <v>Part-Time</v>
      </c>
      <c r="H1007" t="str">
        <f>PROPER(TRIM(CLEAN(Raw_Data!$G1007)))</f>
        <v>Career Fairs</v>
      </c>
      <c r="I1007" s="4" t="str">
        <f>TRIM(CLEAN(Raw_Data!H1007))</f>
        <v>43733</v>
      </c>
      <c r="K1007" t="str">
        <f>IF(Clean_Data!$I1007="","Active","Exited")</f>
        <v>Exited</v>
      </c>
      <c r="L1007">
        <f ca="1">IF(Clean_Data!$K1007="","",DATEDIF(Clean_Data!$K1007,TODAY(),"Y"))</f>
        <v>57</v>
      </c>
      <c r="M1007" t="str">
        <f>IF(Raw_Data!$L1007="","",VALUE(SUBSTITUTE(SUBSTITUTE(TRIM(Raw_Data!$L1007),"$",""),"k","000")))</f>
        <v/>
      </c>
    </row>
    <row r="1008" spans="1:13" x14ac:dyDescent="0.3">
      <c r="A1008" t="str">
        <f>IF(Raw_Data!$A1008="","E"&amp;TEXT(ROW()-1,"00000"),Raw_Data!$A1008)</f>
        <v>E01007</v>
      </c>
      <c r="B1008" t="s">
        <v>1455</v>
      </c>
      <c r="C1008" t="str">
        <f>IF(OR(PROPER(TRIM(Raw_Data!$B1008))="M",PROPER(TRIM(Raw_Data!$B1008))="MALE"),"Male",
IF(OR(PROPER(TRIM(Raw_Data!$B1008))="F",PROPER(TRIM(Raw_Data!$B1008))="FEMALE"),"Female","Unknown"))</f>
        <v>Female</v>
      </c>
      <c r="D1008" t="str">
        <f>IF(TRIM(CLEAN(Raw_Data!$C1008))="", "Unknown", PROPER(TRIM(Raw_Data!$C1008)))</f>
        <v>New York</v>
      </c>
      <c r="E1008" t="str">
        <f>IF(TRIM(Raw_Data!$D1008)="IT","IT",PROPER(TRIM(CLEAN(Raw_Data!$D1008))))</f>
        <v>Marketing</v>
      </c>
      <c r="F1008" t="str">
        <f>IF(OR(UPPER(TRIM(Raw_Data!E1008))="COO",
UPPER(TRIM(Raw_Data!E1008))="HR",
UPPER(TRIM(Raw_Data!E1008))="CEO",
UPPER(TRIM(Raw_Data!E1008))="CFO",
UPPER(TRIM(Raw_Data!E1008))="CMO"),
UPPER(TRIM(Raw_Data!E1008)),
PROPER(TRIM(CLEAN(Raw_Data!E1008))))</f>
        <v>Engineer</v>
      </c>
      <c r="G1008" t="str">
        <f>SUBSTITUTE(PROPER(TRIM(CLEAN(Raw_Data!$F1008)))," ","-")</f>
        <v/>
      </c>
      <c r="H1008" t="str">
        <f>PROPER(TRIM(CLEAN(Raw_Data!$G1008)))</f>
        <v>Job Boards</v>
      </c>
      <c r="I1008" s="4" t="str">
        <f>TRIM(CLEAN(Raw_Data!H1008))</f>
        <v>41666</v>
      </c>
      <c r="K1008" t="str">
        <f>IF(Clean_Data!$I1008="","Active","Exited")</f>
        <v>Active</v>
      </c>
      <c r="L1008">
        <f ca="1">IF(Clean_Data!$K1008="","",DATEDIF(Clean_Data!$K1008,TODAY(),"Y"))</f>
        <v>52</v>
      </c>
      <c r="M1008" t="str">
        <f>IF(Raw_Data!$L1008="","",VALUE(SUBSTITUTE(SUBSTITUTE(TRIM(Raw_Data!$L1008),"$",""),"k","000")))</f>
        <v/>
      </c>
    </row>
    <row r="1009" spans="1:13" x14ac:dyDescent="0.3">
      <c r="A1009" t="str">
        <f>IF(Raw_Data!$A1009="","E"&amp;TEXT(ROW()-1,"00000"),Raw_Data!$A1009)</f>
        <v>E01008</v>
      </c>
      <c r="B1009" t="s">
        <v>1456</v>
      </c>
      <c r="C1009" t="str">
        <f>IF(OR(PROPER(TRIM(Raw_Data!$B1009))="M",PROPER(TRIM(Raw_Data!$B1009))="MALE"),"Male",
IF(OR(PROPER(TRIM(Raw_Data!$B1009))="F",PROPER(TRIM(Raw_Data!$B1009))="FEMALE"),"Female","Unknown"))</f>
        <v>Female</v>
      </c>
      <c r="D1009" t="str">
        <f>IF(TRIM(CLEAN(Raw_Data!$C1009))="", "Unknown", PROPER(TRIM(Raw_Data!$C1009)))</f>
        <v>San Diego</v>
      </c>
      <c r="E1009" t="str">
        <f>IF(TRIM(Raw_Data!$D1009)="IT","IT",PROPER(TRIM(CLEAN(Raw_Data!$D1009))))</f>
        <v>Legal</v>
      </c>
      <c r="F1009" t="str">
        <f>IF(OR(UPPER(TRIM(Raw_Data!E1009))="COO",
UPPER(TRIM(Raw_Data!E1009))="HR",
UPPER(TRIM(Raw_Data!E1009))="CEO",
UPPER(TRIM(Raw_Data!E1009))="CFO",
UPPER(TRIM(Raw_Data!E1009))="CMO"),
UPPER(TRIM(Raw_Data!E1009)),
PROPER(TRIM(CLEAN(Raw_Data!E1009))))</f>
        <v>Developer</v>
      </c>
      <c r="G1009" t="str">
        <f>SUBSTITUTE(PROPER(TRIM(CLEAN(Raw_Data!$F1009)))," ","-")</f>
        <v>Full-Time</v>
      </c>
      <c r="H1009" t="str">
        <f>PROPER(TRIM(CLEAN(Raw_Data!$G1009)))</f>
        <v>Career Fairs</v>
      </c>
      <c r="I1009" s="4" t="str">
        <f>TRIM(CLEAN(Raw_Data!H1009))</f>
        <v>40863</v>
      </c>
      <c r="K1009" t="str">
        <f>IF(Clean_Data!$I1009="","Active","Exited")</f>
        <v>Active</v>
      </c>
      <c r="L1009">
        <f ca="1">IF(Clean_Data!$K1009="","",DATEDIF(Clean_Data!$K1009,TODAY(),"Y"))</f>
        <v>40</v>
      </c>
      <c r="M1009" t="str">
        <f>IF(Raw_Data!$L1009="","",VALUE(SUBSTITUTE(SUBSTITUTE(TRIM(Raw_Data!$L1009),"$",""),"k","000")))</f>
        <v/>
      </c>
    </row>
    <row r="1010" spans="1:13" x14ac:dyDescent="0.3">
      <c r="A1010" t="str">
        <f>IF(Raw_Data!$A1010="","E"&amp;TEXT(ROW()-1,"00000"),Raw_Data!$A1010)</f>
        <v>E01009</v>
      </c>
      <c r="B1010" t="s">
        <v>1457</v>
      </c>
      <c r="C1010" t="str">
        <f>IF(OR(PROPER(TRIM(Raw_Data!$B1010))="M",PROPER(TRIM(Raw_Data!$B1010))="MALE"),"Male",
IF(OR(PROPER(TRIM(Raw_Data!$B1010))="F",PROPER(TRIM(Raw_Data!$B1010))="FEMALE"),"Female","Unknown"))</f>
        <v>Female</v>
      </c>
      <c r="D1010" t="str">
        <f>IF(TRIM(CLEAN(Raw_Data!$C1010))="", "Unknown", PROPER(TRIM(Raw_Data!$C1010)))</f>
        <v>New York</v>
      </c>
      <c r="E1010" t="str">
        <f>IF(TRIM(Raw_Data!$D1010)="IT","IT",PROPER(TRIM(CLEAN(Raw_Data!$D1010))))</f>
        <v>Human Resources</v>
      </c>
      <c r="F1010" t="str">
        <f>IF(OR(UPPER(TRIM(Raw_Data!E1010))="COO",
UPPER(TRIM(Raw_Data!E1010))="HR",
UPPER(TRIM(Raw_Data!E1010))="CEO",
UPPER(TRIM(Raw_Data!E1010))="CFO",
UPPER(TRIM(Raw_Data!E1010))="CMO"),
UPPER(TRIM(Raw_Data!E1010)),
PROPER(TRIM(CLEAN(Raw_Data!E1010))))</f>
        <v>COO</v>
      </c>
      <c r="G1010" t="str">
        <f>SUBSTITUTE(PROPER(TRIM(CLEAN(Raw_Data!$F1010)))," ","-")</f>
        <v>Full-Time</v>
      </c>
      <c r="H1010" t="str">
        <f>PROPER(TRIM(CLEAN(Raw_Data!$G1010)))</f>
        <v>Career Fairs</v>
      </c>
      <c r="I1010" s="4" t="str">
        <f>TRIM(CLEAN(Raw_Data!H1010))</f>
        <v>43330</v>
      </c>
      <c r="K1010" t="str">
        <f>IF(Clean_Data!$I1010="","Active","Exited")</f>
        <v>Active</v>
      </c>
      <c r="L1010">
        <f ca="1">IF(Clean_Data!$K1010="","",DATEDIF(Clean_Data!$K1010,TODAY(),"Y"))</f>
        <v>53</v>
      </c>
      <c r="M1010">
        <f>IF(Raw_Data!$L1010="","",VALUE(SUBSTITUTE(SUBSTITUTE(TRIM(Raw_Data!$L1010),"$",""),"k","000")))</f>
        <v>105000</v>
      </c>
    </row>
    <row r="1011" spans="1:13" x14ac:dyDescent="0.3">
      <c r="A1011" t="str">
        <f>IF(Raw_Data!$A1011="","E"&amp;TEXT(ROW()-1,"00000"),Raw_Data!$A1011)</f>
        <v>E01010</v>
      </c>
      <c r="B1011" t="s">
        <v>1459</v>
      </c>
      <c r="C1011" t="str">
        <f>IF(OR(PROPER(TRIM(Raw_Data!$B1011))="M",PROPER(TRIM(Raw_Data!$B1011))="MALE"),"Male",
IF(OR(PROPER(TRIM(Raw_Data!$B1011))="F",PROPER(TRIM(Raw_Data!$B1011))="FEMALE"),"Female","Unknown"))</f>
        <v>Unknown</v>
      </c>
      <c r="D1011" t="str">
        <f>IF(TRIM(CLEAN(Raw_Data!$C1011))="", "Unknown", PROPER(TRIM(Raw_Data!$C1011)))</f>
        <v>New York</v>
      </c>
      <c r="E1011" t="str">
        <f>IF(TRIM(Raw_Data!$D1011)="IT","IT",PROPER(TRIM(CLEAN(Raw_Data!$D1011))))</f>
        <v>Production</v>
      </c>
      <c r="F1011" t="str">
        <f>IF(OR(UPPER(TRIM(Raw_Data!E1011))="COO",
UPPER(TRIM(Raw_Data!E1011))="HR",
UPPER(TRIM(Raw_Data!E1011))="CEO",
UPPER(TRIM(Raw_Data!E1011))="CFO",
UPPER(TRIM(Raw_Data!E1011))="CMO"),
UPPER(TRIM(Raw_Data!E1011)),
PROPER(TRIM(CLEAN(Raw_Data!E1011))))</f>
        <v>Developer</v>
      </c>
      <c r="G1011" t="str">
        <f>SUBSTITUTE(PROPER(TRIM(CLEAN(Raw_Data!$F1011)))," ","-")</f>
        <v>Full-Time</v>
      </c>
      <c r="H1011" t="str">
        <f>PROPER(TRIM(CLEAN(Raw_Data!$G1011)))</f>
        <v/>
      </c>
      <c r="I1011" s="4" t="str">
        <f>TRIM(CLEAN(Raw_Data!H1011))</f>
        <v>42358</v>
      </c>
      <c r="K1011" t="str">
        <f>IF(Clean_Data!$I1011="","Active","Exited")</f>
        <v>Exited</v>
      </c>
      <c r="L1011">
        <f ca="1">IF(Clean_Data!$K1011="","",DATEDIF(Clean_Data!$K1011,TODAY(),"Y"))</f>
        <v>56</v>
      </c>
      <c r="M1011">
        <f>IF(Raw_Data!$L1011="","",VALUE(SUBSTITUTE(SUBSTITUTE(TRIM(Raw_Data!$L1011),"$",""),"k","000")))</f>
        <v>39218</v>
      </c>
    </row>
    <row r="1012" spans="1:13" x14ac:dyDescent="0.3">
      <c r="A1012" t="str">
        <f>IF(Raw_Data!$A1012="","E"&amp;TEXT(ROW()-1,"00000"),Raw_Data!$A1012)</f>
        <v>E01011</v>
      </c>
      <c r="B1012" t="s">
        <v>1460</v>
      </c>
      <c r="C1012" t="str">
        <f>IF(OR(PROPER(TRIM(Raw_Data!$B1012))="M",PROPER(TRIM(Raw_Data!$B1012))="MALE"),"Male",
IF(OR(PROPER(TRIM(Raw_Data!$B1012))="F",PROPER(TRIM(Raw_Data!$B1012))="FEMALE"),"Female","Unknown"))</f>
        <v>Female</v>
      </c>
      <c r="D1012" t="str">
        <f>IF(TRIM(CLEAN(Raw_Data!$C1012))="", "Unknown", PROPER(TRIM(Raw_Data!$C1012)))</f>
        <v>Austin</v>
      </c>
      <c r="E1012" t="str">
        <f>IF(TRIM(Raw_Data!$D1012)="IT","IT",PROPER(TRIM(CLEAN(Raw_Data!$D1012))))</f>
        <v>Human Resources</v>
      </c>
      <c r="F1012" t="str">
        <f>IF(OR(UPPER(TRIM(Raw_Data!E1012))="COO",
UPPER(TRIM(Raw_Data!E1012))="HR",
UPPER(TRIM(Raw_Data!E1012))="CEO",
UPPER(TRIM(Raw_Data!E1012))="CFO",
UPPER(TRIM(Raw_Data!E1012))="CMO"),
UPPER(TRIM(Raw_Data!E1012)),
PROPER(TRIM(CLEAN(Raw_Data!E1012))))</f>
        <v>Accountant</v>
      </c>
      <c r="G1012" t="str">
        <f>SUBSTITUTE(PROPER(TRIM(CLEAN(Raw_Data!$F1012)))," ","-")</f>
        <v/>
      </c>
      <c r="H1012" t="str">
        <f>PROPER(TRIM(CLEAN(Raw_Data!$G1012)))</f>
        <v>Job Boards</v>
      </c>
      <c r="I1012" s="4" t="str">
        <f>TRIM(CLEAN(Raw_Data!H1012))</f>
        <v>39932</v>
      </c>
      <c r="K1012" t="str">
        <f>IF(Clean_Data!$I1012="","Active","Exited")</f>
        <v>Active</v>
      </c>
      <c r="L1012">
        <f ca="1">IF(Clean_Data!$K1012="","",DATEDIF(Clean_Data!$K1012,TODAY(),"Y"))</f>
        <v>36</v>
      </c>
      <c r="M1012">
        <f>IF(Raw_Data!$L1012="","",VALUE(SUBSTITUTE(SUBSTITUTE(TRIM(Raw_Data!$L1012),"$",""),"k","000")))</f>
        <v>89000</v>
      </c>
    </row>
    <row r="1013" spans="1:13" x14ac:dyDescent="0.3">
      <c r="A1013" t="str">
        <f>IF(Raw_Data!$A1013="","E"&amp;TEXT(ROW()-1,"00000"),Raw_Data!$A1013)</f>
        <v>E01012</v>
      </c>
      <c r="B1013" t="s">
        <v>1461</v>
      </c>
      <c r="C1013" t="str">
        <f>IF(OR(PROPER(TRIM(Raw_Data!$B1013))="M",PROPER(TRIM(Raw_Data!$B1013))="MALE"),"Male",
IF(OR(PROPER(TRIM(Raw_Data!$B1013))="F",PROPER(TRIM(Raw_Data!$B1013))="FEMALE"),"Female","Unknown"))</f>
        <v>Male</v>
      </c>
      <c r="D1013" t="str">
        <f>IF(TRIM(CLEAN(Raw_Data!$C1013))="", "Unknown", PROPER(TRIM(Raw_Data!$C1013)))</f>
        <v>New York</v>
      </c>
      <c r="E1013" t="str">
        <f>IF(TRIM(Raw_Data!$D1013)="IT","IT",PROPER(TRIM(CLEAN(Raw_Data!$D1013))))</f>
        <v>IT</v>
      </c>
      <c r="F1013" t="str">
        <f>IF(OR(UPPER(TRIM(Raw_Data!E1013))="COO",
UPPER(TRIM(Raw_Data!E1013))="HR",
UPPER(TRIM(Raw_Data!E1013))="CEO",
UPPER(TRIM(Raw_Data!E1013))="CFO",
UPPER(TRIM(Raw_Data!E1013))="CMO"),
UPPER(TRIM(Raw_Data!E1013)),
PROPER(TRIM(CLEAN(Raw_Data!E1013))))</f>
        <v>Developer</v>
      </c>
      <c r="G1013" t="str">
        <f>SUBSTITUTE(PROPER(TRIM(CLEAN(Raw_Data!$F1013)))," ","-")</f>
        <v>Part-Time</v>
      </c>
      <c r="H1013" t="str">
        <f>PROPER(TRIM(CLEAN(Raw_Data!$G1013)))</f>
        <v>Career Fairs</v>
      </c>
      <c r="I1013" s="4" t="str">
        <f>TRIM(CLEAN(Raw_Data!H1013))</f>
        <v>43713</v>
      </c>
      <c r="K1013" t="str">
        <f>IF(Clean_Data!$I1013="","Active","Exited")</f>
        <v>Exited</v>
      </c>
      <c r="L1013">
        <f ca="1">IF(Clean_Data!$K1013="","",DATEDIF(Clean_Data!$K1013,TODAY(),"Y"))</f>
        <v>29</v>
      </c>
      <c r="M1013">
        <f>IF(Raw_Data!$L1013="","",VALUE(SUBSTITUTE(SUBSTITUTE(TRIM(Raw_Data!$L1013),"$",""),"k","000")))</f>
        <v>115032</v>
      </c>
    </row>
    <row r="1014" spans="1:13" x14ac:dyDescent="0.3">
      <c r="A1014" t="str">
        <f>IF(Raw_Data!$A1014="","E"&amp;TEXT(ROW()-1,"00000"),Raw_Data!$A1014)</f>
        <v>E01013</v>
      </c>
      <c r="B1014" t="s">
        <v>1463</v>
      </c>
      <c r="C1014" t="str">
        <f>IF(OR(PROPER(TRIM(Raw_Data!$B1014))="M",PROPER(TRIM(Raw_Data!$B1014))="MALE"),"Male",
IF(OR(PROPER(TRIM(Raw_Data!$B1014))="F",PROPER(TRIM(Raw_Data!$B1014))="FEMALE"),"Female","Unknown"))</f>
        <v>Male</v>
      </c>
      <c r="D1014" t="str">
        <f>IF(TRIM(CLEAN(Raw_Data!$C1014))="", "Unknown", PROPER(TRIM(Raw_Data!$C1014)))</f>
        <v>Miami</v>
      </c>
      <c r="E1014" t="str">
        <f>IF(TRIM(Raw_Data!$D1014)="IT","IT",PROPER(TRIM(CLEAN(Raw_Data!$D1014))))</f>
        <v>Administrative</v>
      </c>
      <c r="F1014" s="2" t="str">
        <f>UPPER(LEFT(Raw_Data!E1014,2))&amp;MID(PROPER(Raw_Data!E1014),3,LEN(Raw_Data!E1014))</f>
        <v>HR Manager</v>
      </c>
      <c r="G1014" t="str">
        <f>SUBSTITUTE(PROPER(TRIM(CLEAN(Raw_Data!$F1014)))," ","-")</f>
        <v>Hourly-Rate</v>
      </c>
      <c r="H1014" t="str">
        <f>PROPER(TRIM(CLEAN(Raw_Data!$G1014)))</f>
        <v/>
      </c>
      <c r="I1014" s="4" t="str">
        <f>TRIM(CLEAN(Raw_Data!H1014))</f>
        <v>40596</v>
      </c>
      <c r="K1014" t="str">
        <f>IF(Clean_Data!$I1014="","Active","Exited")</f>
        <v>Exited</v>
      </c>
      <c r="L1014">
        <f ca="1">IF(Clean_Data!$K1014="","",DATEDIF(Clean_Data!$K1014,TODAY(),"Y"))</f>
        <v>63</v>
      </c>
      <c r="M1014">
        <f>IF(Raw_Data!$L1014="","",VALUE(SUBSTITUTE(SUBSTITUTE(TRIM(Raw_Data!$L1014),"$",""),"k","000")))</f>
        <v>34460</v>
      </c>
    </row>
    <row r="1015" spans="1:13" x14ac:dyDescent="0.3">
      <c r="A1015" t="str">
        <f>IF(Raw_Data!$A1015="","E"&amp;TEXT(ROW()-1,"00000"),Raw_Data!$A1015)</f>
        <v>E01014</v>
      </c>
      <c r="B1015" t="s">
        <v>1464</v>
      </c>
      <c r="C1015" t="str">
        <f>IF(OR(PROPER(TRIM(Raw_Data!$B1015))="M",PROPER(TRIM(Raw_Data!$B1015))="MALE"),"Male",
IF(OR(PROPER(TRIM(Raw_Data!$B1015))="F",PROPER(TRIM(Raw_Data!$B1015))="FEMALE"),"Female","Unknown"))</f>
        <v>Female</v>
      </c>
      <c r="D1015" t="str">
        <f>IF(TRIM(CLEAN(Raw_Data!$C1015))="", "Unknown", PROPER(TRIM(Raw_Data!$C1015)))</f>
        <v>Austin</v>
      </c>
      <c r="E1015" t="str">
        <f>IF(TRIM(Raw_Data!$D1015)="IT","IT",PROPER(TRIM(CLEAN(Raw_Data!$D1015))))</f>
        <v>Sales</v>
      </c>
      <c r="F1015" t="str">
        <f>IF(OR(UPPER(TRIM(Raw_Data!E1015))="COO",
UPPER(TRIM(Raw_Data!E1015))="HR",
UPPER(TRIM(Raw_Data!E1015))="CEO",
UPPER(TRIM(Raw_Data!E1015))="CFO",
UPPER(TRIM(Raw_Data!E1015))="CMO"),
UPPER(TRIM(Raw_Data!E1015)),
PROPER(TRIM(CLEAN(Raw_Data!E1015))))</f>
        <v>Marketing Manager</v>
      </c>
      <c r="G1015" t="str">
        <f>SUBSTITUTE(PROPER(TRIM(CLEAN(Raw_Data!$F1015)))," ","-")</f>
        <v>Full-Time</v>
      </c>
      <c r="H1015" t="str">
        <f>PROPER(TRIM(CLEAN(Raw_Data!$G1015)))</f>
        <v>Job Boards</v>
      </c>
      <c r="I1015" s="4" t="str">
        <f>TRIM(CLEAN(Raw_Data!H1015))</f>
        <v>41874</v>
      </c>
      <c r="K1015" t="str">
        <f>IF(Clean_Data!$I1015="","Active","Exited")</f>
        <v>Active</v>
      </c>
      <c r="L1015">
        <f ca="1">IF(Clean_Data!$K1015="","",DATEDIF(Clean_Data!$K1015,TODAY(),"Y"))</f>
        <v>36</v>
      </c>
      <c r="M1015">
        <f>IF(Raw_Data!$L1015="","",VALUE(SUBSTITUTE(SUBSTITUTE(TRIM(Raw_Data!$L1015),"$",""),"k","000")))</f>
        <v>55041</v>
      </c>
    </row>
    <row r="1016" spans="1:13" x14ac:dyDescent="0.3">
      <c r="A1016" t="str">
        <f>IF(Raw_Data!$A1016="","E"&amp;TEXT(ROW()-1,"00000"),Raw_Data!$A1016)</f>
        <v>E01015</v>
      </c>
      <c r="B1016" t="s">
        <v>1466</v>
      </c>
      <c r="C1016" t="str">
        <f>IF(OR(PROPER(TRIM(Raw_Data!$B1016))="M",PROPER(TRIM(Raw_Data!$B1016))="MALE"),"Male",
IF(OR(PROPER(TRIM(Raw_Data!$B1016))="F",PROPER(TRIM(Raw_Data!$B1016))="FEMALE"),"Female","Unknown"))</f>
        <v>Male</v>
      </c>
      <c r="D1016" t="str">
        <f>IF(TRIM(CLEAN(Raw_Data!$C1016))="", "Unknown", PROPER(TRIM(Raw_Data!$C1016)))</f>
        <v>Austin</v>
      </c>
      <c r="E1016" t="str">
        <f>IF(TRIM(Raw_Data!$D1016)="IT","IT",PROPER(TRIM(CLEAN(Raw_Data!$D1016))))</f>
        <v>Marketing</v>
      </c>
      <c r="F1016" t="str">
        <f>IF(OR(UPPER(TRIM(Raw_Data!E1016))="COO",
UPPER(TRIM(Raw_Data!E1016))="HR",
UPPER(TRIM(Raw_Data!E1016))="CEO",
UPPER(TRIM(Raw_Data!E1016))="CFO",
UPPER(TRIM(Raw_Data!E1016))="CMO"),
UPPER(TRIM(Raw_Data!E1016)),
PROPER(TRIM(CLEAN(Raw_Data!E1016))))</f>
        <v>Copywriter</v>
      </c>
      <c r="G1016" t="str">
        <f>SUBSTITUTE(PROPER(TRIM(CLEAN(Raw_Data!$F1016)))," ","-")</f>
        <v>Hourly-Rate</v>
      </c>
      <c r="H1016" t="str">
        <f>PROPER(TRIM(CLEAN(Raw_Data!$G1016)))</f>
        <v/>
      </c>
      <c r="I1016" s="4" t="str">
        <f>TRIM(CLEAN(Raw_Data!H1016))</f>
        <v>39839</v>
      </c>
      <c r="K1016" t="str">
        <f>IF(Clean_Data!$I1016="","Active","Exited")</f>
        <v>Active</v>
      </c>
      <c r="L1016">
        <f ca="1">IF(Clean_Data!$K1016="","",DATEDIF(Clean_Data!$K1016,TODAY(),"Y"))</f>
        <v>61</v>
      </c>
      <c r="M1016" t="str">
        <f>IF(Raw_Data!$L1016="","",VALUE(SUBSTITUTE(SUBSTITUTE(TRIM(Raw_Data!$L1016),"$",""),"k","000")))</f>
        <v/>
      </c>
    </row>
    <row r="1017" spans="1:13" x14ac:dyDescent="0.3">
      <c r="A1017" t="str">
        <f>IF(Raw_Data!$A1017="","E"&amp;TEXT(ROW()-1,"00000"),Raw_Data!$A1017)</f>
        <v>E01016</v>
      </c>
      <c r="B1017" t="s">
        <v>1468</v>
      </c>
      <c r="C1017" t="str">
        <f>IF(OR(PROPER(TRIM(Raw_Data!$B1017))="M",PROPER(TRIM(Raw_Data!$B1017))="MALE"),"Male",
IF(OR(PROPER(TRIM(Raw_Data!$B1017))="F",PROPER(TRIM(Raw_Data!$B1017))="FEMALE"),"Female","Unknown"))</f>
        <v>Unknown</v>
      </c>
      <c r="D1017" t="str">
        <f>IF(TRIM(CLEAN(Raw_Data!$C1017))="", "Unknown", PROPER(TRIM(Raw_Data!$C1017)))</f>
        <v>Unknown</v>
      </c>
      <c r="E1017" t="str">
        <f>IF(TRIM(Raw_Data!$D1017)="IT","IT",PROPER(TRIM(CLEAN(Raw_Data!$D1017))))</f>
        <v>Human Resources</v>
      </c>
      <c r="F1017" t="str">
        <f>IF(OR(UPPER(TRIM(Raw_Data!E1017))="COO",
UPPER(TRIM(Raw_Data!E1017))="HR",
UPPER(TRIM(Raw_Data!E1017))="CEO",
UPPER(TRIM(Raw_Data!E1017))="CFO",
UPPER(TRIM(Raw_Data!E1017))="CMO"),
UPPER(TRIM(Raw_Data!E1017)),
PROPER(TRIM(CLEAN(Raw_Data!E1017))))</f>
        <v>COO</v>
      </c>
      <c r="G1017" t="str">
        <f>SUBSTITUTE(PROPER(TRIM(CLEAN(Raw_Data!$F1017)))," ","-")</f>
        <v>Part-Time</v>
      </c>
      <c r="H1017" t="str">
        <f>PROPER(TRIM(CLEAN(Raw_Data!$G1017)))</f>
        <v>Organic</v>
      </c>
      <c r="I1017" s="4" t="str">
        <f>TRIM(CLEAN(Raw_Data!H1017))</f>
        <v>42760</v>
      </c>
      <c r="K1017" t="str">
        <f>IF(Clean_Data!$I1017="","Active","Exited")</f>
        <v>Exited</v>
      </c>
      <c r="L1017">
        <f ca="1">IF(Clean_Data!$K1017="","",DATEDIF(Clean_Data!$K1017,TODAY(),"Y"))</f>
        <v>55</v>
      </c>
      <c r="M1017">
        <f>IF(Raw_Data!$L1017="","",VALUE(SUBSTITUTE(SUBSTITUTE(TRIM(Raw_Data!$L1017),"$",""),"k","000")))</f>
        <v>58347</v>
      </c>
    </row>
    <row r="1018" spans="1:13" x14ac:dyDescent="0.3">
      <c r="A1018" t="str">
        <f>IF(Raw_Data!$A1018="","E"&amp;TEXT(ROW()-1,"00000"),Raw_Data!$A1018)</f>
        <v>E01017</v>
      </c>
      <c r="B1018" t="s">
        <v>1469</v>
      </c>
      <c r="C1018" t="str">
        <f>IF(OR(PROPER(TRIM(Raw_Data!$B1018))="M",PROPER(TRIM(Raw_Data!$B1018))="MALE"),"Male",
IF(OR(PROPER(TRIM(Raw_Data!$B1018))="F",PROPER(TRIM(Raw_Data!$B1018))="FEMALE"),"Female","Unknown"))</f>
        <v>Male</v>
      </c>
      <c r="D1018" t="str">
        <f>IF(TRIM(CLEAN(Raw_Data!$C1018))="", "Unknown", PROPER(TRIM(Raw_Data!$C1018)))</f>
        <v>Austin</v>
      </c>
      <c r="E1018" t="str">
        <f>IF(TRIM(Raw_Data!$D1018)="IT","IT",PROPER(TRIM(CLEAN(Raw_Data!$D1018))))</f>
        <v>IT</v>
      </c>
      <c r="F1018" t="str">
        <f>IF(OR(UPPER(TRIM(Raw_Data!E1018))="COO",
UPPER(TRIM(Raw_Data!E1018))="HR",
UPPER(TRIM(Raw_Data!E1018))="CEO",
UPPER(TRIM(Raw_Data!E1018))="CFO",
UPPER(TRIM(Raw_Data!E1018))="CMO"),
UPPER(TRIM(Raw_Data!E1018)),
PROPER(TRIM(CLEAN(Raw_Data!E1018))))</f>
        <v>Engineer</v>
      </c>
      <c r="G1018" t="str">
        <f>SUBSTITUTE(PROPER(TRIM(CLEAN(Raw_Data!$F1018)))," ","-")</f>
        <v>Full-Time</v>
      </c>
      <c r="H1018" t="str">
        <f>PROPER(TRIM(CLEAN(Raw_Data!$G1018)))</f>
        <v>Job Boards</v>
      </c>
      <c r="I1018" s="4" t="str">
        <f>TRIM(CLEAN(Raw_Data!H1018))</f>
        <v>42071</v>
      </c>
      <c r="K1018" t="str">
        <f>IF(Clean_Data!$I1018="","Active","Exited")</f>
        <v>Active</v>
      </c>
      <c r="L1018">
        <f ca="1">IF(Clean_Data!$K1018="","",DATEDIF(Clean_Data!$K1018,TODAY(),"Y"))</f>
        <v>28</v>
      </c>
      <c r="M1018">
        <f>IF(Raw_Data!$L1018="","",VALUE(SUBSTITUTE(SUBSTITUTE(TRIM(Raw_Data!$L1018),"$",""),"k","000")))</f>
        <v>73510</v>
      </c>
    </row>
    <row r="1019" spans="1:13" x14ac:dyDescent="0.3">
      <c r="A1019" t="str">
        <f>IF(Raw_Data!$A1019="","E"&amp;TEXT(ROW()-1,"00000"),Raw_Data!$A1019)</f>
        <v>E01018</v>
      </c>
      <c r="B1019" t="s">
        <v>1470</v>
      </c>
      <c r="C1019" t="str">
        <f>IF(OR(PROPER(TRIM(Raw_Data!$B1019))="M",PROPER(TRIM(Raw_Data!$B1019))="MALE"),"Male",
IF(OR(PROPER(TRIM(Raw_Data!$B1019))="F",PROPER(TRIM(Raw_Data!$B1019))="FEMALE"),"Female","Unknown"))</f>
        <v>Female</v>
      </c>
      <c r="D1019" t="str">
        <f>IF(TRIM(CLEAN(Raw_Data!$C1019))="", "Unknown", PROPER(TRIM(Raw_Data!$C1019)))</f>
        <v>Denver</v>
      </c>
      <c r="E1019" t="str">
        <f>IF(TRIM(Raw_Data!$D1019)="IT","IT",PROPER(TRIM(CLEAN(Raw_Data!$D1019))))</f>
        <v>Research</v>
      </c>
      <c r="F1019" t="str">
        <f>IF(OR(UPPER(TRIM(Raw_Data!E1019))="COO",
UPPER(TRIM(Raw_Data!E1019))="HR",
UPPER(TRIM(Raw_Data!E1019))="CEO",
UPPER(TRIM(Raw_Data!E1019))="CFO",
UPPER(TRIM(Raw_Data!E1019))="CMO"),
UPPER(TRIM(Raw_Data!E1019)),
PROPER(TRIM(CLEAN(Raw_Data!E1019))))</f>
        <v>Engineer</v>
      </c>
      <c r="G1019" t="str">
        <f>SUBSTITUTE(PROPER(TRIM(CLEAN(Raw_Data!$F1019)))," ","-")</f>
        <v>Part-Time</v>
      </c>
      <c r="H1019" t="str">
        <f>PROPER(TRIM(CLEAN(Raw_Data!$G1019)))</f>
        <v>Job Boards</v>
      </c>
      <c r="I1019" s="4" t="str">
        <f>TRIM(CLEAN(Raw_Data!H1019))</f>
        <v>40820</v>
      </c>
      <c r="K1019" t="str">
        <f>IF(Clean_Data!$I1019="","Active","Exited")</f>
        <v>Active</v>
      </c>
      <c r="L1019">
        <f ca="1">IF(Clean_Data!$K1019="","",DATEDIF(Clean_Data!$K1019,TODAY(),"Y"))</f>
        <v>49</v>
      </c>
      <c r="M1019">
        <f>IF(Raw_Data!$L1019="","",VALUE(SUBSTITUTE(SUBSTITUTE(TRIM(Raw_Data!$L1019),"$",""),"k","000")))</f>
        <v>84283</v>
      </c>
    </row>
    <row r="1020" spans="1:13" x14ac:dyDescent="0.3">
      <c r="A1020" t="str">
        <f>IF(Raw_Data!$A1020="","E"&amp;TEXT(ROW()-1,"00000"),Raw_Data!$A1020)</f>
        <v>E01019</v>
      </c>
      <c r="B1020" t="s">
        <v>1471</v>
      </c>
      <c r="C1020" t="str">
        <f>IF(OR(PROPER(TRIM(Raw_Data!$B1020))="M",PROPER(TRIM(Raw_Data!$B1020))="MALE"),"Male",
IF(OR(PROPER(TRIM(Raw_Data!$B1020))="F",PROPER(TRIM(Raw_Data!$B1020))="FEMALE"),"Female","Unknown"))</f>
        <v>Male</v>
      </c>
      <c r="D1020" t="str">
        <f>IF(TRIM(CLEAN(Raw_Data!$C1020))="", "Unknown", PROPER(TRIM(Raw_Data!$C1020)))</f>
        <v>Austin</v>
      </c>
      <c r="E1020" t="str">
        <f>IF(TRIM(Raw_Data!$D1020)="IT","IT",PROPER(TRIM(CLEAN(Raw_Data!$D1020))))</f>
        <v>Operations</v>
      </c>
      <c r="F1020" t="str">
        <f>IF(OR(UPPER(TRIM(Raw_Data!E1020))="COO",
UPPER(TRIM(Raw_Data!E1020))="HR",
UPPER(TRIM(Raw_Data!E1020))="CEO",
UPPER(TRIM(Raw_Data!E1020))="CFO",
UPPER(TRIM(Raw_Data!E1020))="CMO"),
UPPER(TRIM(Raw_Data!E1020)),
PROPER(TRIM(CLEAN(Raw_Data!E1020))))</f>
        <v>Developer</v>
      </c>
      <c r="G1020" t="str">
        <f>SUBSTITUTE(PROPER(TRIM(CLEAN(Raw_Data!$F1020)))," ","-")</f>
        <v>Hourly-Rate</v>
      </c>
      <c r="H1020" t="str">
        <f>PROPER(TRIM(CLEAN(Raw_Data!$G1020)))</f>
        <v>Organic</v>
      </c>
      <c r="I1020" s="4" t="str">
        <f>TRIM(CLEAN(Raw_Data!H1020))</f>
        <v>N/A</v>
      </c>
      <c r="K1020" t="str">
        <f>IF(Clean_Data!$I1020="","Active","Exited")</f>
        <v>Exited</v>
      </c>
      <c r="L1020">
        <f ca="1">IF(Clean_Data!$K1020="","",DATEDIF(Clean_Data!$K1020,TODAY(),"Y"))</f>
        <v>36</v>
      </c>
      <c r="M1020" t="str">
        <f>IF(Raw_Data!$L1020="","",VALUE(SUBSTITUTE(SUBSTITUTE(TRIM(Raw_Data!$L1020),"$",""),"k","000")))</f>
        <v/>
      </c>
    </row>
    <row r="1021" spans="1:13" x14ac:dyDescent="0.3">
      <c r="A1021" t="str">
        <f>IF(Raw_Data!$A1021="","E"&amp;TEXT(ROW()-1,"00000"),Raw_Data!$A1021)</f>
        <v>E01020</v>
      </c>
      <c r="B1021" t="s">
        <v>1472</v>
      </c>
      <c r="C1021" t="str">
        <f>IF(OR(PROPER(TRIM(Raw_Data!$B1021))="M",PROPER(TRIM(Raw_Data!$B1021))="MALE"),"Male",
IF(OR(PROPER(TRIM(Raw_Data!$B1021))="F",PROPER(TRIM(Raw_Data!$B1021))="FEMALE"),"Female","Unknown"))</f>
        <v>Male</v>
      </c>
      <c r="D1021" t="str">
        <f>IF(TRIM(CLEAN(Raw_Data!$C1021))="", "Unknown", PROPER(TRIM(Raw_Data!$C1021)))</f>
        <v>New York</v>
      </c>
      <c r="E1021" t="str">
        <f>IF(TRIM(Raw_Data!$D1021)="IT","IT",PROPER(TRIM(CLEAN(Raw_Data!$D1021))))</f>
        <v>IT</v>
      </c>
      <c r="F1021" t="str">
        <f>IF(OR(UPPER(TRIM(Raw_Data!E1021))="COO",
UPPER(TRIM(Raw_Data!E1021))="HR",
UPPER(TRIM(Raw_Data!E1021))="CEO",
UPPER(TRIM(Raw_Data!E1021))="CFO",
UPPER(TRIM(Raw_Data!E1021))="CMO"),
UPPER(TRIM(Raw_Data!E1021)),
PROPER(TRIM(CLEAN(Raw_Data!E1021))))</f>
        <v>Designer</v>
      </c>
      <c r="G1021" t="str">
        <f>SUBSTITUTE(PROPER(TRIM(CLEAN(Raw_Data!$F1021)))," ","-")</f>
        <v>Part-Time</v>
      </c>
      <c r="H1021" t="str">
        <f>PROPER(TRIM(CLEAN(Raw_Data!$G1021)))</f>
        <v>Recruiting Agency</v>
      </c>
      <c r="I1021" s="4" t="str">
        <f>TRIM(CLEAN(Raw_Data!H1021))</f>
        <v>42084</v>
      </c>
      <c r="K1021" t="str">
        <f>IF(Clean_Data!$I1021="","Active","Exited")</f>
        <v>Exited</v>
      </c>
      <c r="L1021">
        <f ca="1">IF(Clean_Data!$K1021="","",DATEDIF(Clean_Data!$K1021,TODAY(),"Y"))</f>
        <v>24</v>
      </c>
      <c r="M1021">
        <f>IF(Raw_Data!$L1021="","",VALUE(SUBSTITUTE(SUBSTITUTE(TRIM(Raw_Data!$L1021),"$",""),"k","000")))</f>
        <v>57000</v>
      </c>
    </row>
    <row r="1022" spans="1:13" x14ac:dyDescent="0.3">
      <c r="A1022" t="str">
        <f>IF(Raw_Data!$A1022="","E"&amp;TEXT(ROW()-1,"00000"),Raw_Data!$A1022)</f>
        <v>E01021</v>
      </c>
      <c r="B1022" t="s">
        <v>1473</v>
      </c>
      <c r="C1022" t="str">
        <f>IF(OR(PROPER(TRIM(Raw_Data!$B1022))="M",PROPER(TRIM(Raw_Data!$B1022))="MALE"),"Male",
IF(OR(PROPER(TRIM(Raw_Data!$B1022))="F",PROPER(TRIM(Raw_Data!$B1022))="FEMALE"),"Female","Unknown"))</f>
        <v>Female</v>
      </c>
      <c r="D1022" t="str">
        <f>IF(TRIM(CLEAN(Raw_Data!$C1022))="", "Unknown", PROPER(TRIM(Raw_Data!$C1022)))</f>
        <v>Miami</v>
      </c>
      <c r="E1022" t="str">
        <f>IF(TRIM(Raw_Data!$D1022)="IT","IT",PROPER(TRIM(CLEAN(Raw_Data!$D1022))))</f>
        <v>Legal</v>
      </c>
      <c r="F1022" t="str">
        <f>IF(OR(UPPER(TRIM(Raw_Data!E1022))="COO",
UPPER(TRIM(Raw_Data!E1022))="HR",
UPPER(TRIM(Raw_Data!E1022))="CEO",
UPPER(TRIM(Raw_Data!E1022))="CFO",
UPPER(TRIM(Raw_Data!E1022))="CMO"),
UPPER(TRIM(Raw_Data!E1022)),
PROPER(TRIM(CLEAN(Raw_Data!E1022))))</f>
        <v>CMO</v>
      </c>
      <c r="G1022" t="str">
        <f>SUBSTITUTE(PROPER(TRIM(CLEAN(Raw_Data!$F1022)))," ","-")</f>
        <v/>
      </c>
      <c r="H1022" t="str">
        <f>PROPER(TRIM(CLEAN(Raw_Data!$G1022)))</f>
        <v/>
      </c>
      <c r="I1022" s="4" t="str">
        <f>TRIM(CLEAN(Raw_Data!H1022))</f>
        <v>42229</v>
      </c>
      <c r="K1022" t="str">
        <f>IF(Clean_Data!$I1022="","Active","Exited")</f>
        <v>Exited</v>
      </c>
      <c r="L1022">
        <f ca="1">IF(Clean_Data!$K1022="","",DATEDIF(Clean_Data!$K1022,TODAY(),"Y"))</f>
        <v>48</v>
      </c>
      <c r="M1022">
        <f>IF(Raw_Data!$L1022="","",VALUE(SUBSTITUTE(SUBSTITUTE(TRIM(Raw_Data!$L1022),"$",""),"k","000")))</f>
        <v>42264</v>
      </c>
    </row>
    <row r="1023" spans="1:13" x14ac:dyDescent="0.3">
      <c r="A1023" t="str">
        <f>IF(Raw_Data!$A1023="","E"&amp;TEXT(ROW()-1,"00000"),Raw_Data!$A1023)</f>
        <v>E01022</v>
      </c>
      <c r="B1023" t="s">
        <v>1475</v>
      </c>
      <c r="C1023" t="str">
        <f>IF(OR(PROPER(TRIM(Raw_Data!$B1023))="M",PROPER(TRIM(Raw_Data!$B1023))="MALE"),"Male",
IF(OR(PROPER(TRIM(Raw_Data!$B1023))="F",PROPER(TRIM(Raw_Data!$B1023))="FEMALE"),"Female","Unknown"))</f>
        <v>Female</v>
      </c>
      <c r="D1023" t="str">
        <f>IF(TRIM(CLEAN(Raw_Data!$C1023))="", "Unknown", PROPER(TRIM(Raw_Data!$C1023)))</f>
        <v>New York</v>
      </c>
      <c r="E1023" t="str">
        <f>IF(TRIM(Raw_Data!$D1023)="IT","IT",PROPER(TRIM(CLEAN(Raw_Data!$D1023))))</f>
        <v>Customer Service</v>
      </c>
      <c r="F1023" t="str">
        <f>IF(OR(UPPER(TRIM(Raw_Data!E1023))="COO",
UPPER(TRIM(Raw_Data!E1023))="HR",
UPPER(TRIM(Raw_Data!E1023))="CEO",
UPPER(TRIM(Raw_Data!E1023))="CFO",
UPPER(TRIM(Raw_Data!E1023))="CMO"),
UPPER(TRIM(Raw_Data!E1023)),
PROPER(TRIM(CLEAN(Raw_Data!E1023))))</f>
        <v>CEO</v>
      </c>
      <c r="G1023" t="str">
        <f>SUBSTITUTE(PROPER(TRIM(CLEAN(Raw_Data!$F1023)))," ","-")</f>
        <v>Part-Time</v>
      </c>
      <c r="H1023" t="str">
        <f>PROPER(TRIM(CLEAN(Raw_Data!$G1023)))</f>
        <v>Career Fairs</v>
      </c>
      <c r="I1023" s="4" t="str">
        <f>TRIM(CLEAN(Raw_Data!H1023))</f>
        <v>41923</v>
      </c>
      <c r="K1023" t="str">
        <f>IF(Clean_Data!$I1023="","Active","Exited")</f>
        <v>Exited</v>
      </c>
      <c r="L1023">
        <f ca="1">IF(Clean_Data!$K1023="","",DATEDIF(Clean_Data!$K1023,TODAY(),"Y"))</f>
        <v>39</v>
      </c>
      <c r="M1023" t="str">
        <f>IF(Raw_Data!$L1023="","",VALUE(SUBSTITUTE(SUBSTITUTE(TRIM(Raw_Data!$L1023),"$",""),"k","000")))</f>
        <v/>
      </c>
    </row>
    <row r="1024" spans="1:13" x14ac:dyDescent="0.3">
      <c r="A1024" t="str">
        <f>IF(Raw_Data!$A1024="","E"&amp;TEXT(ROW()-1,"00000"),Raw_Data!$A1024)</f>
        <v>E01023</v>
      </c>
      <c r="B1024" t="s">
        <v>1476</v>
      </c>
      <c r="C1024" t="str">
        <f>IF(OR(PROPER(TRIM(Raw_Data!$B1024))="M",PROPER(TRIM(Raw_Data!$B1024))="MALE"),"Male",
IF(OR(PROPER(TRIM(Raw_Data!$B1024))="F",PROPER(TRIM(Raw_Data!$B1024))="FEMALE"),"Female","Unknown"))</f>
        <v>Female</v>
      </c>
      <c r="D1024" t="str">
        <f>IF(TRIM(CLEAN(Raw_Data!$C1024))="", "Unknown", PROPER(TRIM(Raw_Data!$C1024)))</f>
        <v>San Diego</v>
      </c>
      <c r="E1024" t="str">
        <f>IF(TRIM(Raw_Data!$D1024)="IT","IT",PROPER(TRIM(CLEAN(Raw_Data!$D1024))))</f>
        <v>Research</v>
      </c>
      <c r="F1024" t="str">
        <f>IF(OR(UPPER(TRIM(Raw_Data!E1024))="COO",
UPPER(TRIM(Raw_Data!E1024))="HR",
UPPER(TRIM(Raw_Data!E1024))="CEO",
UPPER(TRIM(Raw_Data!E1024))="CFO",
UPPER(TRIM(Raw_Data!E1024))="CMO"),
UPPER(TRIM(Raw_Data!E1024)),
PROPER(TRIM(CLEAN(Raw_Data!E1024))))</f>
        <v>Analyst</v>
      </c>
      <c r="G1024" t="str">
        <f>SUBSTITUTE(PROPER(TRIM(CLEAN(Raw_Data!$F1024)))," ","-")</f>
        <v>Full-Time</v>
      </c>
      <c r="H1024" t="str">
        <f>PROPER(TRIM(CLEAN(Raw_Data!$G1024)))</f>
        <v>Job Boards</v>
      </c>
      <c r="I1024" s="4" t="str">
        <f>TRIM(CLEAN(Raw_Data!H1024))</f>
        <v>40724</v>
      </c>
      <c r="K1024" t="str">
        <f>IF(Clean_Data!$I1024="","Active","Exited")</f>
        <v>Active</v>
      </c>
      <c r="L1024">
        <f ca="1">IF(Clean_Data!$K1024="","",DATEDIF(Clean_Data!$K1024,TODAY(),"Y"))</f>
        <v>41</v>
      </c>
      <c r="M1024" t="str">
        <f>IF(Raw_Data!$L1024="","",VALUE(SUBSTITUTE(SUBSTITUTE(TRIM(Raw_Data!$L1024),"$",""),"k","000")))</f>
        <v/>
      </c>
    </row>
    <row r="1025" spans="1:13" x14ac:dyDescent="0.3">
      <c r="A1025" t="str">
        <f>IF(Raw_Data!$A1025="","E"&amp;TEXT(ROW()-1,"00000"),Raw_Data!$A1025)</f>
        <v>E01024</v>
      </c>
      <c r="B1025" t="s">
        <v>1477</v>
      </c>
      <c r="C1025" t="str">
        <f>IF(OR(PROPER(TRIM(Raw_Data!$B1025))="M",PROPER(TRIM(Raw_Data!$B1025))="MALE"),"Male",
IF(OR(PROPER(TRIM(Raw_Data!$B1025))="F",PROPER(TRIM(Raw_Data!$B1025))="FEMALE"),"Female","Unknown"))</f>
        <v>Female</v>
      </c>
      <c r="D1025" t="str">
        <f>IF(TRIM(CLEAN(Raw_Data!$C1025))="", "Unknown", PROPER(TRIM(Raw_Data!$C1025)))</f>
        <v>New York</v>
      </c>
      <c r="E1025" t="str">
        <f>IF(TRIM(Raw_Data!$D1025)="IT","IT",PROPER(TRIM(CLEAN(Raw_Data!$D1025))))</f>
        <v>Research</v>
      </c>
      <c r="F1025" t="str">
        <f>IF(OR(UPPER(TRIM(Raw_Data!E1025))="COO",
UPPER(TRIM(Raw_Data!E1025))="HR",
UPPER(TRIM(Raw_Data!E1025))="CEO",
UPPER(TRIM(Raw_Data!E1025))="CFO",
UPPER(TRIM(Raw_Data!E1025))="CMO"),
UPPER(TRIM(Raw_Data!E1025)),
PROPER(TRIM(CLEAN(Raw_Data!E1025))))</f>
        <v>Analyst</v>
      </c>
      <c r="G1025" t="str">
        <f>SUBSTITUTE(PROPER(TRIM(CLEAN(Raw_Data!$F1025)))," ","-")</f>
        <v/>
      </c>
      <c r="H1025" t="str">
        <f>PROPER(TRIM(CLEAN(Raw_Data!$G1025)))</f>
        <v>Online Portal</v>
      </c>
      <c r="I1025" s="4" t="str">
        <f>TRIM(CLEAN(Raw_Data!H1025))</f>
        <v>41435</v>
      </c>
      <c r="K1025" t="str">
        <f>IF(Clean_Data!$I1025="","Active","Exited")</f>
        <v>Active</v>
      </c>
      <c r="L1025">
        <f ca="1">IF(Clean_Data!$K1025="","",DATEDIF(Clean_Data!$K1025,TODAY(),"Y"))</f>
        <v>30</v>
      </c>
      <c r="M1025" t="str">
        <f>IF(Raw_Data!$L1025="","",VALUE(SUBSTITUTE(SUBSTITUTE(TRIM(Raw_Data!$L1025),"$",""),"k","000")))</f>
        <v/>
      </c>
    </row>
    <row r="1026" spans="1:13" x14ac:dyDescent="0.3">
      <c r="A1026" t="str">
        <f>IF(Raw_Data!$A1026="","E"&amp;TEXT(ROW()-1,"00000"),Raw_Data!$A1026)</f>
        <v>E01025</v>
      </c>
      <c r="B1026" t="s">
        <v>1478</v>
      </c>
      <c r="C1026" t="str">
        <f>IF(OR(PROPER(TRIM(Raw_Data!$B1026))="M",PROPER(TRIM(Raw_Data!$B1026))="MALE"),"Male",
IF(OR(PROPER(TRIM(Raw_Data!$B1026))="F",PROPER(TRIM(Raw_Data!$B1026))="FEMALE"),"Female","Unknown"))</f>
        <v>Female</v>
      </c>
      <c r="D1026" t="str">
        <f>IF(TRIM(CLEAN(Raw_Data!$C1026))="", "Unknown", PROPER(TRIM(Raw_Data!$C1026)))</f>
        <v>Unknown</v>
      </c>
      <c r="E1026" t="str">
        <f>IF(TRIM(Raw_Data!$D1026)="IT","IT",PROPER(TRIM(CLEAN(Raw_Data!$D1026))))</f>
        <v>Legal</v>
      </c>
      <c r="F1026" t="str">
        <f>IF(OR(UPPER(TRIM(Raw_Data!E1026))="COO",
UPPER(TRIM(Raw_Data!E1026))="HR",
UPPER(TRIM(Raw_Data!E1026))="CEO",
UPPER(TRIM(Raw_Data!E1026))="CFO",
UPPER(TRIM(Raw_Data!E1026))="CMO"),
UPPER(TRIM(Raw_Data!E1026)),
PROPER(TRIM(CLEAN(Raw_Data!E1026))))</f>
        <v>Marketing Manager</v>
      </c>
      <c r="G1026" t="str">
        <f>SUBSTITUTE(PROPER(TRIM(CLEAN(Raw_Data!$F1026)))," ","-")</f>
        <v/>
      </c>
      <c r="H1026" t="str">
        <f>PROPER(TRIM(CLEAN(Raw_Data!$G1026)))</f>
        <v/>
      </c>
      <c r="I1026" s="4" t="str">
        <f>TRIM(CLEAN(Raw_Data!H1026))</f>
        <v>43136</v>
      </c>
      <c r="K1026" t="str">
        <f>IF(Clean_Data!$I1026="","Active","Exited")</f>
        <v>Active</v>
      </c>
      <c r="L1026">
        <f ca="1">IF(Clean_Data!$K1026="","",DATEDIF(Clean_Data!$K1026,TODAY(),"Y"))</f>
        <v>55</v>
      </c>
      <c r="M1026" t="str">
        <f>IF(Raw_Data!$L1026="","",VALUE(SUBSTITUTE(SUBSTITUTE(TRIM(Raw_Data!$L1026),"$",""),"k","000")))</f>
        <v/>
      </c>
    </row>
    <row r="1027" spans="1:13" x14ac:dyDescent="0.3">
      <c r="A1027" t="str">
        <f>IF(Raw_Data!$A1027="","E"&amp;TEXT(ROW()-1,"00000"),Raw_Data!$A1027)</f>
        <v>E01026</v>
      </c>
      <c r="B1027" t="s">
        <v>1480</v>
      </c>
      <c r="C1027" t="str">
        <f>IF(OR(PROPER(TRIM(Raw_Data!$B1027))="M",PROPER(TRIM(Raw_Data!$B1027))="MALE"),"Male",
IF(OR(PROPER(TRIM(Raw_Data!$B1027))="F",PROPER(TRIM(Raw_Data!$B1027))="FEMALE"),"Female","Unknown"))</f>
        <v>Unknown</v>
      </c>
      <c r="D1027" t="str">
        <f>IF(TRIM(CLEAN(Raw_Data!$C1027))="", "Unknown", PROPER(TRIM(Raw_Data!$C1027)))</f>
        <v>San Diego</v>
      </c>
      <c r="E1027" t="str">
        <f>IF(TRIM(Raw_Data!$D1027)="IT","IT",PROPER(TRIM(CLEAN(Raw_Data!$D1027))))</f>
        <v>Sales</v>
      </c>
      <c r="F1027" t="str">
        <f>IF(OR(UPPER(TRIM(Raw_Data!E1027))="COO",
UPPER(TRIM(Raw_Data!E1027))="HR",
UPPER(TRIM(Raw_Data!E1027))="CEO",
UPPER(TRIM(Raw_Data!E1027))="CFO",
UPPER(TRIM(Raw_Data!E1027))="CMO"),
UPPER(TRIM(Raw_Data!E1027)),
PROPER(TRIM(CLEAN(Raw_Data!E1027))))</f>
        <v>Designer</v>
      </c>
      <c r="G1027" t="str">
        <f>SUBSTITUTE(PROPER(TRIM(CLEAN(Raw_Data!$F1027)))," ","-")</f>
        <v>Hourly-Rate</v>
      </c>
      <c r="H1027" t="str">
        <f>PROPER(TRIM(CLEAN(Raw_Data!$G1027)))</f>
        <v>Career Fairs</v>
      </c>
      <c r="I1027" s="4" t="str">
        <f>TRIM(CLEAN(Raw_Data!H1027))</f>
        <v>42291</v>
      </c>
      <c r="K1027" t="str">
        <f>IF(Clean_Data!$I1027="","Active","Exited")</f>
        <v>Active</v>
      </c>
      <c r="L1027">
        <f ca="1">IF(Clean_Data!$K1027="","",DATEDIF(Clean_Data!$K1027,TODAY(),"Y"))</f>
        <v>58</v>
      </c>
      <c r="M1027" t="str">
        <f>IF(Raw_Data!$L1027="","",VALUE(SUBSTITUTE(SUBSTITUTE(TRIM(Raw_Data!$L1027),"$",""),"k","000")))</f>
        <v/>
      </c>
    </row>
    <row r="1028" spans="1:13" x14ac:dyDescent="0.3">
      <c r="A1028" t="str">
        <f>IF(Raw_Data!$A1028="","E"&amp;TEXT(ROW()-1,"00000"),Raw_Data!$A1028)</f>
        <v>E01027</v>
      </c>
      <c r="B1028" t="s">
        <v>1481</v>
      </c>
      <c r="C1028" t="str">
        <f>IF(OR(PROPER(TRIM(Raw_Data!$B1028))="M",PROPER(TRIM(Raw_Data!$B1028))="MALE"),"Male",
IF(OR(PROPER(TRIM(Raw_Data!$B1028))="F",PROPER(TRIM(Raw_Data!$B1028))="FEMALE"),"Female","Unknown"))</f>
        <v>Male</v>
      </c>
      <c r="D1028" t="str">
        <f>IF(TRIM(CLEAN(Raw_Data!$C1028))="", "Unknown", PROPER(TRIM(Raw_Data!$C1028)))</f>
        <v>New York</v>
      </c>
      <c r="E1028" t="str">
        <f>IF(TRIM(Raw_Data!$D1028)="IT","IT",PROPER(TRIM(CLEAN(Raw_Data!$D1028))))</f>
        <v>Research</v>
      </c>
      <c r="F1028" t="str">
        <f>IF(OR(UPPER(TRIM(Raw_Data!E1028))="COO",
UPPER(TRIM(Raw_Data!E1028))="HR",
UPPER(TRIM(Raw_Data!E1028))="CEO",
UPPER(TRIM(Raw_Data!E1028))="CFO",
UPPER(TRIM(Raw_Data!E1028))="CMO"),
UPPER(TRIM(Raw_Data!E1028)),
PROPER(TRIM(CLEAN(Raw_Data!E1028))))</f>
        <v>Sales Executive</v>
      </c>
      <c r="G1028" t="str">
        <f>SUBSTITUTE(PROPER(TRIM(CLEAN(Raw_Data!$F1028)))," ","-")</f>
        <v/>
      </c>
      <c r="H1028" t="str">
        <f>PROPER(TRIM(CLEAN(Raw_Data!$G1028)))</f>
        <v>Organic</v>
      </c>
      <c r="I1028" s="4" t="str">
        <f>TRIM(CLEAN(Raw_Data!H1028))</f>
        <v>42291</v>
      </c>
      <c r="K1028" t="str">
        <f>IF(Clean_Data!$I1028="","Active","Exited")</f>
        <v>Active</v>
      </c>
      <c r="L1028">
        <f ca="1">IF(Clean_Data!$K1028="","",DATEDIF(Clean_Data!$K1028,TODAY(),"Y"))</f>
        <v>64</v>
      </c>
      <c r="M1028" t="str">
        <f>IF(Raw_Data!$L1028="","",VALUE(SUBSTITUTE(SUBSTITUTE(TRIM(Raw_Data!$L1028),"$",""),"k","000")))</f>
        <v/>
      </c>
    </row>
    <row r="1029" spans="1:13" x14ac:dyDescent="0.3">
      <c r="A1029" t="str">
        <f>IF(Raw_Data!$A1029="","E"&amp;TEXT(ROW()-1,"00000"),Raw_Data!$A1029)</f>
        <v>E01028</v>
      </c>
      <c r="B1029" t="s">
        <v>1482</v>
      </c>
      <c r="C1029" t="str">
        <f>IF(OR(PROPER(TRIM(Raw_Data!$B1029))="M",PROPER(TRIM(Raw_Data!$B1029))="MALE"),"Male",
IF(OR(PROPER(TRIM(Raw_Data!$B1029))="F",PROPER(TRIM(Raw_Data!$B1029))="FEMALE"),"Female","Unknown"))</f>
        <v>Male</v>
      </c>
      <c r="D1029" t="str">
        <f>IF(TRIM(CLEAN(Raw_Data!$C1029))="", "Unknown", PROPER(TRIM(Raw_Data!$C1029)))</f>
        <v>Denver</v>
      </c>
      <c r="E1029" t="str">
        <f>IF(TRIM(Raw_Data!$D1029)="IT","IT",PROPER(TRIM(CLEAN(Raw_Data!$D1029))))</f>
        <v>IT</v>
      </c>
      <c r="F1029" t="str">
        <f>IF(OR(UPPER(TRIM(Raw_Data!E1029))="COO",
UPPER(TRIM(Raw_Data!E1029))="HR",
UPPER(TRIM(Raw_Data!E1029))="CEO",
UPPER(TRIM(Raw_Data!E1029))="CFO",
UPPER(TRIM(Raw_Data!E1029))="CMO"),
UPPER(TRIM(Raw_Data!E1029)),
PROPER(TRIM(CLEAN(Raw_Data!E1029))))</f>
        <v>CMO</v>
      </c>
      <c r="G1029" t="str">
        <f>SUBSTITUTE(PROPER(TRIM(CLEAN(Raw_Data!$F1029)))," ","-")</f>
        <v>Full-Time</v>
      </c>
      <c r="H1029" t="str">
        <f>PROPER(TRIM(CLEAN(Raw_Data!$G1029)))</f>
        <v>Job Boards</v>
      </c>
      <c r="I1029" s="4" t="str">
        <f>TRIM(CLEAN(Raw_Data!H1029))</f>
        <v>42513</v>
      </c>
      <c r="K1029" t="str">
        <f>IF(Clean_Data!$I1029="","Active","Exited")</f>
        <v>Exited</v>
      </c>
      <c r="L1029">
        <f ca="1">IF(Clean_Data!$K1029="","",DATEDIF(Clean_Data!$K1029,TODAY(),"Y"))</f>
        <v>60</v>
      </c>
      <c r="M1029">
        <f>IF(Raw_Data!$L1029="","",VALUE(SUBSTITUTE(SUBSTITUTE(TRIM(Raw_Data!$L1029),"$",""),"k","000")))</f>
        <v>93106</v>
      </c>
    </row>
    <row r="1030" spans="1:13" x14ac:dyDescent="0.3">
      <c r="A1030" t="str">
        <f>IF(Raw_Data!$A1030="","E"&amp;TEXT(ROW()-1,"00000"),Raw_Data!$A1030)</f>
        <v>E01029</v>
      </c>
      <c r="B1030" t="s">
        <v>1483</v>
      </c>
      <c r="C1030" t="str">
        <f>IF(OR(PROPER(TRIM(Raw_Data!$B1030))="M",PROPER(TRIM(Raw_Data!$B1030))="MALE"),"Male",
IF(OR(PROPER(TRIM(Raw_Data!$B1030))="F",PROPER(TRIM(Raw_Data!$B1030))="FEMALE"),"Female","Unknown"))</f>
        <v>Female</v>
      </c>
      <c r="D1030" t="str">
        <f>IF(TRIM(CLEAN(Raw_Data!$C1030))="", "Unknown", PROPER(TRIM(Raw_Data!$C1030)))</f>
        <v>New York</v>
      </c>
      <c r="E1030" t="str">
        <f>IF(TRIM(Raw_Data!$D1030)="IT","IT",PROPER(TRIM(CLEAN(Raw_Data!$D1030))))</f>
        <v>Customer Service</v>
      </c>
      <c r="F1030" t="str">
        <f>IF(OR(UPPER(TRIM(Raw_Data!E1030))="COO",
UPPER(TRIM(Raw_Data!E1030))="HR",
UPPER(TRIM(Raw_Data!E1030))="CEO",
UPPER(TRIM(Raw_Data!E1030))="CFO",
UPPER(TRIM(Raw_Data!E1030))="CMO"),
UPPER(TRIM(Raw_Data!E1030)),
PROPER(TRIM(CLEAN(Raw_Data!E1030))))</f>
        <v>Marketing Manager</v>
      </c>
      <c r="G1030" t="str">
        <f>SUBSTITUTE(PROPER(TRIM(CLEAN(Raw_Data!$F1030)))," ","-")</f>
        <v/>
      </c>
      <c r="H1030" t="str">
        <f>PROPER(TRIM(CLEAN(Raw_Data!$G1030)))</f>
        <v>Career Fairs</v>
      </c>
      <c r="I1030" s="4" t="str">
        <f>TRIM(CLEAN(Raw_Data!H1030))</f>
        <v>43096</v>
      </c>
      <c r="K1030" t="str">
        <f>IF(Clean_Data!$I1030="","Active","Exited")</f>
        <v>Active</v>
      </c>
      <c r="L1030">
        <f ca="1">IF(Clean_Data!$K1030="","",DATEDIF(Clean_Data!$K1030,TODAY(),"Y"))</f>
        <v>65</v>
      </c>
      <c r="M1030" t="str">
        <f>IF(Raw_Data!$L1030="","",VALUE(SUBSTITUTE(SUBSTITUTE(TRIM(Raw_Data!$L1030),"$",""),"k","000")))</f>
        <v/>
      </c>
    </row>
    <row r="1031" spans="1:13" x14ac:dyDescent="0.3">
      <c r="A1031" t="str">
        <f>IF(Raw_Data!$A1031="","E"&amp;TEXT(ROW()-1,"00000"),Raw_Data!$A1031)</f>
        <v>E01030</v>
      </c>
      <c r="B1031" t="s">
        <v>1485</v>
      </c>
      <c r="C1031" t="str">
        <f>IF(OR(PROPER(TRIM(Raw_Data!$B1031))="M",PROPER(TRIM(Raw_Data!$B1031))="MALE"),"Male",
IF(OR(PROPER(TRIM(Raw_Data!$B1031))="F",PROPER(TRIM(Raw_Data!$B1031))="FEMALE"),"Female","Unknown"))</f>
        <v>Unknown</v>
      </c>
      <c r="D1031" t="str">
        <f>IF(TRIM(CLEAN(Raw_Data!$C1031))="", "Unknown", PROPER(TRIM(Raw_Data!$C1031)))</f>
        <v>San Diego</v>
      </c>
      <c r="E1031" t="str">
        <f>IF(TRIM(Raw_Data!$D1031)="IT","IT",PROPER(TRIM(CLEAN(Raw_Data!$D1031))))</f>
        <v>Administrative</v>
      </c>
      <c r="F1031" t="str">
        <f>IF(OR(UPPER(TRIM(Raw_Data!E1031))="COO",
UPPER(TRIM(Raw_Data!E1031))="HR",
UPPER(TRIM(Raw_Data!E1031))="CEO",
UPPER(TRIM(Raw_Data!E1031))="CFO",
UPPER(TRIM(Raw_Data!E1031))="CMO"),
UPPER(TRIM(Raw_Data!E1031)),
PROPER(TRIM(CLEAN(Raw_Data!E1031))))</f>
        <v>Engineer</v>
      </c>
      <c r="G1031" t="str">
        <f>SUBSTITUTE(PROPER(TRIM(CLEAN(Raw_Data!$F1031)))," ","-")</f>
        <v>Hourly-Rate</v>
      </c>
      <c r="H1031" t="str">
        <f>PROPER(TRIM(CLEAN(Raw_Data!$G1031)))</f>
        <v>Organic</v>
      </c>
      <c r="I1031" s="4" t="str">
        <f>TRIM(CLEAN(Raw_Data!H1031))</f>
        <v>43074</v>
      </c>
      <c r="K1031" t="str">
        <f>IF(Clean_Data!$I1031="","Active","Exited")</f>
        <v>Active</v>
      </c>
      <c r="L1031">
        <f ca="1">IF(Clean_Data!$K1031="","",DATEDIF(Clean_Data!$K1031,TODAY(),"Y"))</f>
        <v>57</v>
      </c>
      <c r="M1031">
        <f>IF(Raw_Data!$L1031="","",VALUE(SUBSTITUTE(SUBSTITUTE(TRIM(Raw_Data!$L1031),"$",""),"k","000")))</f>
        <v>116440</v>
      </c>
    </row>
    <row r="1032" spans="1:13" x14ac:dyDescent="0.3">
      <c r="A1032" t="str">
        <f>IF(Raw_Data!$A1032="","E"&amp;TEXT(ROW()-1,"00000"),Raw_Data!$A1032)</f>
        <v>E01031</v>
      </c>
      <c r="B1032" t="s">
        <v>1486</v>
      </c>
      <c r="C1032" t="str">
        <f>IF(OR(PROPER(TRIM(Raw_Data!$B1032))="M",PROPER(TRIM(Raw_Data!$B1032))="MALE"),"Male",
IF(OR(PROPER(TRIM(Raw_Data!$B1032))="F",PROPER(TRIM(Raw_Data!$B1032))="FEMALE"),"Female","Unknown"))</f>
        <v>Unknown</v>
      </c>
      <c r="D1032" t="str">
        <f>IF(TRIM(CLEAN(Raw_Data!$C1032))="", "Unknown", PROPER(TRIM(Raw_Data!$C1032)))</f>
        <v>Seattle</v>
      </c>
      <c r="E1032" t="str">
        <f>IF(TRIM(Raw_Data!$D1032)="IT","IT",PROPER(TRIM(CLEAN(Raw_Data!$D1032))))</f>
        <v>Sales</v>
      </c>
      <c r="F1032" t="str">
        <f>IF(OR(UPPER(TRIM(Raw_Data!E1032))="COO",
UPPER(TRIM(Raw_Data!E1032))="HR",
UPPER(TRIM(Raw_Data!E1032))="CEO",
UPPER(TRIM(Raw_Data!E1032))="CFO",
UPPER(TRIM(Raw_Data!E1032))="CMO"),
UPPER(TRIM(Raw_Data!E1032)),
PROPER(TRIM(CLEAN(Raw_Data!E1032))))</f>
        <v>CEO</v>
      </c>
      <c r="G1032" t="str">
        <f>SUBSTITUTE(PROPER(TRIM(CLEAN(Raw_Data!$F1032)))," ","-")</f>
        <v>Hourly-Rate</v>
      </c>
      <c r="H1032" t="str">
        <f>PROPER(TRIM(CLEAN(Raw_Data!$G1032)))</f>
        <v>Job Boards</v>
      </c>
      <c r="I1032" s="4" t="str">
        <f>TRIM(CLEAN(Raw_Data!H1032))</f>
        <v>41585</v>
      </c>
      <c r="K1032" t="str">
        <f>IF(Clean_Data!$I1032="","Active","Exited")</f>
        <v>Exited</v>
      </c>
      <c r="L1032">
        <f ca="1">IF(Clean_Data!$K1032="","",DATEDIF(Clean_Data!$K1032,TODAY(),"Y"))</f>
        <v>41</v>
      </c>
      <c r="M1032" t="str">
        <f>IF(Raw_Data!$L1032="","",VALUE(SUBSTITUTE(SUBSTITUTE(TRIM(Raw_Data!$L1032),"$",""),"k","000")))</f>
        <v/>
      </c>
    </row>
    <row r="1033" spans="1:13" x14ac:dyDescent="0.3">
      <c r="A1033" t="str">
        <f>IF(Raw_Data!$A1033="","E"&amp;TEXT(ROW()-1,"00000"),Raw_Data!$A1033)</f>
        <v>E01032</v>
      </c>
      <c r="B1033" t="s">
        <v>1488</v>
      </c>
      <c r="C1033" t="str">
        <f>IF(OR(PROPER(TRIM(Raw_Data!$B1033))="M",PROPER(TRIM(Raw_Data!$B1033))="MALE"),"Male",
IF(OR(PROPER(TRIM(Raw_Data!$B1033))="F",PROPER(TRIM(Raw_Data!$B1033))="FEMALE"),"Female","Unknown"))</f>
        <v>Female</v>
      </c>
      <c r="D1033" t="str">
        <f>IF(TRIM(CLEAN(Raw_Data!$C1033))="", "Unknown", PROPER(TRIM(Raw_Data!$C1033)))</f>
        <v>Miami</v>
      </c>
      <c r="E1033" t="str">
        <f>IF(TRIM(Raw_Data!$D1033)="IT","IT",PROPER(TRIM(CLEAN(Raw_Data!$D1033))))</f>
        <v>Marketing</v>
      </c>
      <c r="F1033" t="str">
        <f>IF(OR(UPPER(TRIM(Raw_Data!E1033))="COO",
UPPER(TRIM(Raw_Data!E1033))="HR",
UPPER(TRIM(Raw_Data!E1033))="CEO",
UPPER(TRIM(Raw_Data!E1033))="CFO",
UPPER(TRIM(Raw_Data!E1033))="CMO"),
UPPER(TRIM(Raw_Data!E1033)),
PROPER(TRIM(CLEAN(Raw_Data!E1033))))</f>
        <v>Developer</v>
      </c>
      <c r="G1033" t="str">
        <f>SUBSTITUTE(PROPER(TRIM(CLEAN(Raw_Data!$F1033)))," ","-")</f>
        <v/>
      </c>
      <c r="H1033" t="str">
        <f>PROPER(TRIM(CLEAN(Raw_Data!$G1033)))</f>
        <v>Career Fairs</v>
      </c>
      <c r="I1033" s="4" t="str">
        <f>TRIM(CLEAN(Raw_Data!H1033))</f>
        <v>41740</v>
      </c>
      <c r="K1033" t="str">
        <f>IF(Clean_Data!$I1033="","Active","Exited")</f>
        <v>Exited</v>
      </c>
      <c r="L1033">
        <f ca="1">IF(Clean_Data!$K1033="","",DATEDIF(Clean_Data!$K1033,TODAY(),"Y"))</f>
        <v>61</v>
      </c>
      <c r="M1033" t="str">
        <f>IF(Raw_Data!$L1033="","",VALUE(SUBSTITUTE(SUBSTITUTE(TRIM(Raw_Data!$L1033),"$",""),"k","000")))</f>
        <v/>
      </c>
    </row>
    <row r="1034" spans="1:13" x14ac:dyDescent="0.3">
      <c r="A1034" t="str">
        <f>IF(Raw_Data!$A1034="","E"&amp;TEXT(ROW()-1,"00000"),Raw_Data!$A1034)</f>
        <v>E01033</v>
      </c>
      <c r="B1034" t="s">
        <v>1490</v>
      </c>
      <c r="C1034" t="str">
        <f>IF(OR(PROPER(TRIM(Raw_Data!$B1034))="M",PROPER(TRIM(Raw_Data!$B1034))="MALE"),"Male",
IF(OR(PROPER(TRIM(Raw_Data!$B1034))="F",PROPER(TRIM(Raw_Data!$B1034))="FEMALE"),"Female","Unknown"))</f>
        <v>Unknown</v>
      </c>
      <c r="D1034" t="str">
        <f>IF(TRIM(CLEAN(Raw_Data!$C1034))="", "Unknown", PROPER(TRIM(Raw_Data!$C1034)))</f>
        <v>Unknown</v>
      </c>
      <c r="E1034" t="str">
        <f>IF(TRIM(Raw_Data!$D1034)="IT","IT",PROPER(TRIM(CLEAN(Raw_Data!$D1034))))</f>
        <v>Logistics</v>
      </c>
      <c r="F1034" t="str">
        <f>IF(OR(UPPER(TRIM(Raw_Data!E1034))="COO",
UPPER(TRIM(Raw_Data!E1034))="HR",
UPPER(TRIM(Raw_Data!E1034))="CEO",
UPPER(TRIM(Raw_Data!E1034))="CFO",
UPPER(TRIM(Raw_Data!E1034))="CMO"),
UPPER(TRIM(Raw_Data!E1034)),
PROPER(TRIM(CLEAN(Raw_Data!E1034))))</f>
        <v>Developer</v>
      </c>
      <c r="G1034" t="str">
        <f>SUBSTITUTE(PROPER(TRIM(CLEAN(Raw_Data!$F1034)))," ","-")</f>
        <v>Full-Time</v>
      </c>
      <c r="H1034" t="str">
        <f>PROPER(TRIM(CLEAN(Raw_Data!$G1034)))</f>
        <v/>
      </c>
      <c r="I1034" s="4" t="str">
        <f>TRIM(CLEAN(Raw_Data!H1034))</f>
        <v>41588</v>
      </c>
      <c r="K1034" t="str">
        <f>IF(Clean_Data!$I1034="","Active","Exited")</f>
        <v>Active</v>
      </c>
      <c r="L1034">
        <f ca="1">IF(Clean_Data!$K1034="","",DATEDIF(Clean_Data!$K1034,TODAY(),"Y"))</f>
        <v>28</v>
      </c>
      <c r="M1034" t="str">
        <f>IF(Raw_Data!$L1034="","",VALUE(SUBSTITUTE(SUBSTITUTE(TRIM(Raw_Data!$L1034),"$",""),"k","000")))</f>
        <v/>
      </c>
    </row>
    <row r="1035" spans="1:13" x14ac:dyDescent="0.3">
      <c r="A1035" t="str">
        <f>IF(Raw_Data!$A1035="","E"&amp;TEXT(ROW()-1,"00000"),Raw_Data!$A1035)</f>
        <v>E01034</v>
      </c>
      <c r="B1035" t="s">
        <v>1491</v>
      </c>
      <c r="C1035" t="str">
        <f>IF(OR(PROPER(TRIM(Raw_Data!$B1035))="M",PROPER(TRIM(Raw_Data!$B1035))="MALE"),"Male",
IF(OR(PROPER(TRIM(Raw_Data!$B1035))="F",PROPER(TRIM(Raw_Data!$B1035))="FEMALE"),"Female","Unknown"))</f>
        <v>Unknown</v>
      </c>
      <c r="D1035" t="str">
        <f>IF(TRIM(CLEAN(Raw_Data!$C1035))="", "Unknown", PROPER(TRIM(Raw_Data!$C1035)))</f>
        <v>Seattle</v>
      </c>
      <c r="E1035" t="str">
        <f>IF(TRIM(Raw_Data!$D1035)="IT","IT",PROPER(TRIM(CLEAN(Raw_Data!$D1035))))</f>
        <v/>
      </c>
      <c r="F1035" t="str">
        <f>IF(OR(UPPER(TRIM(Raw_Data!E1035))="COO",
UPPER(TRIM(Raw_Data!E1035))="HR",
UPPER(TRIM(Raw_Data!E1035))="CEO",
UPPER(TRIM(Raw_Data!E1035))="CFO",
UPPER(TRIM(Raw_Data!E1035))="CMO"),
UPPER(TRIM(Raw_Data!E1035)),
PROPER(TRIM(CLEAN(Raw_Data!E1035))))</f>
        <v>Designer</v>
      </c>
      <c r="G1035" t="str">
        <f>SUBSTITUTE(PROPER(TRIM(CLEAN(Raw_Data!$F1035)))," ","-")</f>
        <v>Part-Time</v>
      </c>
      <c r="H1035" t="str">
        <f>PROPER(TRIM(CLEAN(Raw_Data!$G1035)))</f>
        <v>Career Fairs</v>
      </c>
      <c r="I1035" s="4" t="str">
        <f>TRIM(CLEAN(Raw_Data!H1035))</f>
        <v>43077</v>
      </c>
      <c r="K1035" t="str">
        <f>IF(Clean_Data!$I1035="","Active","Exited")</f>
        <v>Active</v>
      </c>
      <c r="L1035">
        <f ca="1">IF(Clean_Data!$K1035="","",DATEDIF(Clean_Data!$K1035,TODAY(),"Y"))</f>
        <v>27</v>
      </c>
      <c r="M1035">
        <f>IF(Raw_Data!$L1035="","",VALUE(SUBSTITUTE(SUBSTITUTE(TRIM(Raw_Data!$L1035),"$",""),"k","000")))</f>
        <v>71000</v>
      </c>
    </row>
    <row r="1036" spans="1:13" x14ac:dyDescent="0.3">
      <c r="A1036" t="str">
        <f>IF(Raw_Data!$A1036="","E"&amp;TEXT(ROW()-1,"00000"),Raw_Data!$A1036)</f>
        <v>E01035</v>
      </c>
      <c r="B1036" t="s">
        <v>1493</v>
      </c>
      <c r="C1036" t="str">
        <f>IF(OR(PROPER(TRIM(Raw_Data!$B1036))="M",PROPER(TRIM(Raw_Data!$B1036))="MALE"),"Male",
IF(OR(PROPER(TRIM(Raw_Data!$B1036))="F",PROPER(TRIM(Raw_Data!$B1036))="FEMALE"),"Female","Unknown"))</f>
        <v>Unknown</v>
      </c>
      <c r="D1036" t="str">
        <f>IF(TRIM(CLEAN(Raw_Data!$C1036))="", "Unknown", PROPER(TRIM(Raw_Data!$C1036)))</f>
        <v>Unknown</v>
      </c>
      <c r="E1036" t="str">
        <f>IF(TRIM(Raw_Data!$D1036)="IT","IT",PROPER(TRIM(CLEAN(Raw_Data!$D1036))))</f>
        <v>IT</v>
      </c>
      <c r="F1036" t="str">
        <f>IF(OR(UPPER(TRIM(Raw_Data!E1036))="COO",
UPPER(TRIM(Raw_Data!E1036))="HR",
UPPER(TRIM(Raw_Data!E1036))="CEO",
UPPER(TRIM(Raw_Data!E1036))="CFO",
UPPER(TRIM(Raw_Data!E1036))="CMO"),
UPPER(TRIM(Raw_Data!E1036)),
PROPER(TRIM(CLEAN(Raw_Data!E1036))))</f>
        <v>Marketing Manager</v>
      </c>
      <c r="G1036" t="str">
        <f>SUBSTITUTE(PROPER(TRIM(CLEAN(Raw_Data!$F1036)))," ","-")</f>
        <v/>
      </c>
      <c r="H1036" t="str">
        <f>PROPER(TRIM(CLEAN(Raw_Data!$G1036)))</f>
        <v>Job Boards</v>
      </c>
      <c r="I1036" s="4" t="str">
        <f>TRIM(CLEAN(Raw_Data!H1036))</f>
        <v>41085</v>
      </c>
      <c r="K1036" t="str">
        <f>IF(Clean_Data!$I1036="","Active","Exited")</f>
        <v>Active</v>
      </c>
      <c r="L1036">
        <f ca="1">IF(Clean_Data!$K1036="","",DATEDIF(Clean_Data!$K1036,TODAY(),"Y"))</f>
        <v>21</v>
      </c>
      <c r="M1036">
        <f>IF(Raw_Data!$L1036="","",VALUE(SUBSTITUTE(SUBSTITUTE(TRIM(Raw_Data!$L1036),"$",""),"k","000")))</f>
        <v>33707</v>
      </c>
    </row>
    <row r="1037" spans="1:13" x14ac:dyDescent="0.3">
      <c r="A1037" t="str">
        <f>IF(Raw_Data!$A1037="","E"&amp;TEXT(ROW()-1,"00000"),Raw_Data!$A1037)</f>
        <v>E01036</v>
      </c>
      <c r="B1037" t="s">
        <v>6067</v>
      </c>
      <c r="C1037" t="str">
        <f>IF(OR(PROPER(TRIM(Raw_Data!$B1037))="M",PROPER(TRIM(Raw_Data!$B1037))="MALE"),"Male",
IF(OR(PROPER(TRIM(Raw_Data!$B1037))="F",PROPER(TRIM(Raw_Data!$B1037))="FEMALE"),"Female","Unknown"))</f>
        <v>Female</v>
      </c>
      <c r="D1037" t="str">
        <f>IF(TRIM(CLEAN(Raw_Data!$C1037))="", "Unknown", PROPER(TRIM(Raw_Data!$C1037)))</f>
        <v>Unknown</v>
      </c>
      <c r="E1037" t="str">
        <f>IF(TRIM(Raw_Data!$D1037)="IT","IT",PROPER(TRIM(CLEAN(Raw_Data!$D1037))))</f>
        <v>Accounting And Finance</v>
      </c>
      <c r="F1037" t="str">
        <f>IF(OR(UPPER(TRIM(Raw_Data!E1037))="COO",
UPPER(TRIM(Raw_Data!E1037))="HR",
UPPER(TRIM(Raw_Data!E1037))="CEO",
UPPER(TRIM(Raw_Data!E1037))="CFO",
UPPER(TRIM(Raw_Data!E1037))="CMO"),
UPPER(TRIM(Raw_Data!E1037)),
PROPER(TRIM(CLEAN(Raw_Data!E1037))))</f>
        <v>Analyst</v>
      </c>
      <c r="G1037" t="str">
        <f>SUBSTITUTE(PROPER(TRIM(CLEAN(Raw_Data!$F1037)))," ","-")</f>
        <v>Part-Time</v>
      </c>
      <c r="H1037" t="str">
        <f>PROPER(TRIM(CLEAN(Raw_Data!$G1037)))</f>
        <v>Organic</v>
      </c>
      <c r="I1037" s="4" t="str">
        <f>TRIM(CLEAN(Raw_Data!H1037))</f>
        <v>43936</v>
      </c>
      <c r="K1037" t="str">
        <f>IF(Clean_Data!$I1037="","Active","Exited")</f>
        <v>Active</v>
      </c>
      <c r="L1037">
        <f ca="1">IF(Clean_Data!$K1037="","",DATEDIF(Clean_Data!$K1037,TODAY(),"Y"))</f>
        <v>26</v>
      </c>
      <c r="M1037">
        <f>IF(Raw_Data!$L1037="","",VALUE(SUBSTITUTE(SUBSTITUTE(TRIM(Raw_Data!$L1037),"$",""),"k","000")))</f>
        <v>108110</v>
      </c>
    </row>
    <row r="1038" spans="1:13" x14ac:dyDescent="0.3">
      <c r="A1038" t="str">
        <f>IF(Raw_Data!$A1038="","E"&amp;TEXT(ROW()-1,"00000"),Raw_Data!$A1038)</f>
        <v>E01037</v>
      </c>
      <c r="B1038" t="s">
        <v>1494</v>
      </c>
      <c r="C1038" t="str">
        <f>IF(OR(PROPER(TRIM(Raw_Data!$B1038))="M",PROPER(TRIM(Raw_Data!$B1038))="MALE"),"Male",
IF(OR(PROPER(TRIM(Raw_Data!$B1038))="F",PROPER(TRIM(Raw_Data!$B1038))="FEMALE"),"Female","Unknown"))</f>
        <v>Female</v>
      </c>
      <c r="D1038" t="str">
        <f>IF(TRIM(CLEAN(Raw_Data!$C1038))="", "Unknown", PROPER(TRIM(Raw_Data!$C1038)))</f>
        <v>New York</v>
      </c>
      <c r="E1038" t="str">
        <f>IF(TRIM(Raw_Data!$D1038)="IT","IT",PROPER(TRIM(CLEAN(Raw_Data!$D1038))))</f>
        <v>Accounting And Finance</v>
      </c>
      <c r="F1038" t="str">
        <f>IF(OR(UPPER(TRIM(Raw_Data!E1038))="COO",
UPPER(TRIM(Raw_Data!E1038))="HR",
UPPER(TRIM(Raw_Data!E1038))="CEO",
UPPER(TRIM(Raw_Data!E1038))="CFO",
UPPER(TRIM(Raw_Data!E1038))="CMO"),
UPPER(TRIM(Raw_Data!E1038)),
PROPER(TRIM(CLEAN(Raw_Data!E1038))))</f>
        <v>Sales Executive</v>
      </c>
      <c r="G1038" t="str">
        <f>SUBSTITUTE(PROPER(TRIM(CLEAN(Raw_Data!$F1038)))," ","-")</f>
        <v>Full-Time</v>
      </c>
      <c r="H1038" t="str">
        <f>PROPER(TRIM(CLEAN(Raw_Data!$G1038)))</f>
        <v/>
      </c>
      <c r="I1038" s="4" t="str">
        <f>TRIM(CLEAN(Raw_Data!H1038))</f>
        <v>40137</v>
      </c>
      <c r="K1038" t="str">
        <f>IF(Clean_Data!$I1038="","Active","Exited")</f>
        <v>Active</v>
      </c>
      <c r="L1038">
        <f ca="1">IF(Clean_Data!$K1038="","",DATEDIF(Clean_Data!$K1038,TODAY(),"Y"))</f>
        <v>29</v>
      </c>
      <c r="M1038" t="str">
        <f>IF(Raw_Data!$L1038="","",VALUE(SUBSTITUTE(SUBSTITUTE(TRIM(Raw_Data!$L1038),"$",""),"k","000")))</f>
        <v/>
      </c>
    </row>
    <row r="1039" spans="1:13" x14ac:dyDescent="0.3">
      <c r="A1039" t="str">
        <f>IF(Raw_Data!$A1039="","E"&amp;TEXT(ROW()-1,"00000"),Raw_Data!$A1039)</f>
        <v>E01038</v>
      </c>
      <c r="B1039" t="s">
        <v>1495</v>
      </c>
      <c r="C1039" t="str">
        <f>IF(OR(PROPER(TRIM(Raw_Data!$B1039))="M",PROPER(TRIM(Raw_Data!$B1039))="MALE"),"Male",
IF(OR(PROPER(TRIM(Raw_Data!$B1039))="F",PROPER(TRIM(Raw_Data!$B1039))="FEMALE"),"Female","Unknown"))</f>
        <v>Unknown</v>
      </c>
      <c r="D1039" t="str">
        <f>IF(TRIM(CLEAN(Raw_Data!$C1039))="", "Unknown", PROPER(TRIM(Raw_Data!$C1039)))</f>
        <v>New York</v>
      </c>
      <c r="E1039" t="str">
        <f>IF(TRIM(Raw_Data!$D1039)="IT","IT",PROPER(TRIM(CLEAN(Raw_Data!$D1039))))</f>
        <v>Logistics</v>
      </c>
      <c r="F1039" t="str">
        <f>IF(OR(UPPER(TRIM(Raw_Data!E1039))="COO",
UPPER(TRIM(Raw_Data!E1039))="HR",
UPPER(TRIM(Raw_Data!E1039))="CEO",
UPPER(TRIM(Raw_Data!E1039))="CFO",
UPPER(TRIM(Raw_Data!E1039))="CMO"),
UPPER(TRIM(Raw_Data!E1039)),
PROPER(TRIM(CLEAN(Raw_Data!E1039))))</f>
        <v>CMO</v>
      </c>
      <c r="G1039" t="str">
        <f>SUBSTITUTE(PROPER(TRIM(CLEAN(Raw_Data!$F1039)))," ","-")</f>
        <v>Part-Time</v>
      </c>
      <c r="H1039" t="str">
        <f>PROPER(TRIM(CLEAN(Raw_Data!$G1039)))</f>
        <v>Job Boards</v>
      </c>
      <c r="I1039" s="4" t="str">
        <f>TRIM(CLEAN(Raw_Data!H1039))</f>
        <v>43193</v>
      </c>
      <c r="K1039" t="str">
        <f>IF(Clean_Data!$I1039="","Active","Exited")</f>
        <v>Exited</v>
      </c>
      <c r="L1039">
        <f ca="1">IF(Clean_Data!$K1039="","",DATEDIF(Clean_Data!$K1039,TODAY(),"Y"))</f>
        <v>50</v>
      </c>
      <c r="M1039" t="str">
        <f>IF(Raw_Data!$L1039="","",VALUE(SUBSTITUTE(SUBSTITUTE(TRIM(Raw_Data!$L1039),"$",""),"k","000")))</f>
        <v/>
      </c>
    </row>
    <row r="1040" spans="1:13" x14ac:dyDescent="0.3">
      <c r="A1040" t="str">
        <f>IF(Raw_Data!$A1040="","E"&amp;TEXT(ROW()-1,"00000"),Raw_Data!$A1040)</f>
        <v>E01039</v>
      </c>
      <c r="B1040" t="s">
        <v>1496</v>
      </c>
      <c r="C1040" t="str">
        <f>IF(OR(PROPER(TRIM(Raw_Data!$B1040))="M",PROPER(TRIM(Raw_Data!$B1040))="MALE"),"Male",
IF(OR(PROPER(TRIM(Raw_Data!$B1040))="F",PROPER(TRIM(Raw_Data!$B1040))="FEMALE"),"Female","Unknown"))</f>
        <v>Female</v>
      </c>
      <c r="D1040" t="str">
        <f>IF(TRIM(CLEAN(Raw_Data!$C1040))="", "Unknown", PROPER(TRIM(Raw_Data!$C1040)))</f>
        <v>Unknown</v>
      </c>
      <c r="E1040" t="str">
        <f>IF(TRIM(Raw_Data!$D1040)="IT","IT",PROPER(TRIM(CLEAN(Raw_Data!$D1040))))</f>
        <v>IT</v>
      </c>
      <c r="F1040" t="str">
        <f>IF(OR(UPPER(TRIM(Raw_Data!E1040))="COO",
UPPER(TRIM(Raw_Data!E1040))="HR",
UPPER(TRIM(Raw_Data!E1040))="CEO",
UPPER(TRIM(Raw_Data!E1040))="CFO",
UPPER(TRIM(Raw_Data!E1040))="CMO"),
UPPER(TRIM(Raw_Data!E1040)),
PROPER(TRIM(CLEAN(Raw_Data!E1040))))</f>
        <v>Marketing Manager</v>
      </c>
      <c r="G1040" t="str">
        <f>SUBSTITUTE(PROPER(TRIM(CLEAN(Raw_Data!$F1040)))," ","-")</f>
        <v>Full-Time</v>
      </c>
      <c r="H1040" t="str">
        <f>PROPER(TRIM(CLEAN(Raw_Data!$G1040)))</f>
        <v/>
      </c>
      <c r="I1040" s="4" t="str">
        <f>TRIM(CLEAN(Raw_Data!H1040))</f>
        <v>41016</v>
      </c>
      <c r="K1040" t="str">
        <f>IF(Clean_Data!$I1040="","Active","Exited")</f>
        <v>Exited</v>
      </c>
      <c r="L1040">
        <f ca="1">IF(Clean_Data!$K1040="","",DATEDIF(Clean_Data!$K1040,TODAY(),"Y"))</f>
        <v>23</v>
      </c>
      <c r="M1040" t="str">
        <f>IF(Raw_Data!$L1040="","",VALUE(SUBSTITUTE(SUBSTITUTE(TRIM(Raw_Data!$L1040),"$",""),"k","000")))</f>
        <v/>
      </c>
    </row>
    <row r="1041" spans="1:13" x14ac:dyDescent="0.3">
      <c r="A1041" t="str">
        <f>IF(Raw_Data!$A1041="","E"&amp;TEXT(ROW()-1,"00000"),Raw_Data!$A1041)</f>
        <v>E01040</v>
      </c>
      <c r="B1041" t="s">
        <v>1497</v>
      </c>
      <c r="C1041" t="str">
        <f>IF(OR(PROPER(TRIM(Raw_Data!$B1041))="M",PROPER(TRIM(Raw_Data!$B1041))="MALE"),"Male",
IF(OR(PROPER(TRIM(Raw_Data!$B1041))="F",PROPER(TRIM(Raw_Data!$B1041))="FEMALE"),"Female","Unknown"))</f>
        <v>Unknown</v>
      </c>
      <c r="D1041" t="str">
        <f>IF(TRIM(CLEAN(Raw_Data!$C1041))="", "Unknown", PROPER(TRIM(Raw_Data!$C1041)))</f>
        <v>Austin</v>
      </c>
      <c r="E1041" t="str">
        <f>IF(TRIM(Raw_Data!$D1041)="IT","IT",PROPER(TRIM(CLEAN(Raw_Data!$D1041))))</f>
        <v>Logistics</v>
      </c>
      <c r="F1041" t="str">
        <f>IF(OR(UPPER(TRIM(Raw_Data!E1041))="COO",
UPPER(TRIM(Raw_Data!E1041))="HR",
UPPER(TRIM(Raw_Data!E1041))="CEO",
UPPER(TRIM(Raw_Data!E1041))="CFO",
UPPER(TRIM(Raw_Data!E1041))="CMO"),
UPPER(TRIM(Raw_Data!E1041)),
PROPER(TRIM(CLEAN(Raw_Data!E1041))))</f>
        <v>CEO</v>
      </c>
      <c r="G1041" t="str">
        <f>SUBSTITUTE(PROPER(TRIM(CLEAN(Raw_Data!$F1041)))," ","-")</f>
        <v>Part-Time</v>
      </c>
      <c r="H1041" t="str">
        <f>PROPER(TRIM(CLEAN(Raw_Data!$G1041)))</f>
        <v>Internal Referral</v>
      </c>
      <c r="I1041" s="4" t="str">
        <f>TRIM(CLEAN(Raw_Data!H1041))</f>
        <v>40880</v>
      </c>
      <c r="K1041" t="str">
        <f>IF(Clean_Data!$I1041="","Active","Exited")</f>
        <v>Exited</v>
      </c>
      <c r="L1041">
        <f ca="1">IF(Clean_Data!$K1041="","",DATEDIF(Clean_Data!$K1041,TODAY(),"Y"))</f>
        <v>59</v>
      </c>
      <c r="M1041">
        <f>IF(Raw_Data!$L1041="","",VALUE(SUBSTITUTE(SUBSTITUTE(TRIM(Raw_Data!$L1041),"$",""),"k","000")))</f>
        <v>118132</v>
      </c>
    </row>
    <row r="1042" spans="1:13" x14ac:dyDescent="0.3">
      <c r="A1042" t="str">
        <f>IF(Raw_Data!$A1042="","E"&amp;TEXT(ROW()-1,"00000"),Raw_Data!$A1042)</f>
        <v>E01041</v>
      </c>
      <c r="B1042" t="s">
        <v>1498</v>
      </c>
      <c r="C1042" t="str">
        <f>IF(OR(PROPER(TRIM(Raw_Data!$B1042))="M",PROPER(TRIM(Raw_Data!$B1042))="MALE"),"Male",
IF(OR(PROPER(TRIM(Raw_Data!$B1042))="F",PROPER(TRIM(Raw_Data!$B1042))="FEMALE"),"Female","Unknown"))</f>
        <v>Male</v>
      </c>
      <c r="D1042" t="str">
        <f>IF(TRIM(CLEAN(Raw_Data!$C1042))="", "Unknown", PROPER(TRIM(Raw_Data!$C1042)))</f>
        <v>Austin</v>
      </c>
      <c r="E1042" t="str">
        <f>IF(TRIM(Raw_Data!$D1042)="IT","IT",PROPER(TRIM(CLEAN(Raw_Data!$D1042))))</f>
        <v>Human Resources</v>
      </c>
      <c r="F1042" t="str">
        <f>IF(OR(UPPER(TRIM(Raw_Data!E1042))="COO",
UPPER(TRIM(Raw_Data!E1042))="HR",
UPPER(TRIM(Raw_Data!E1042))="CEO",
UPPER(TRIM(Raw_Data!E1042))="CFO",
UPPER(TRIM(Raw_Data!E1042))="CMO"),
UPPER(TRIM(Raw_Data!E1042)),
PROPER(TRIM(CLEAN(Raw_Data!E1042))))</f>
        <v>CEO</v>
      </c>
      <c r="G1042" t="str">
        <f>SUBSTITUTE(PROPER(TRIM(CLEAN(Raw_Data!$F1042)))," ","-")</f>
        <v>Hourly-Rate</v>
      </c>
      <c r="H1042" t="str">
        <f>PROPER(TRIM(CLEAN(Raw_Data!$G1042)))</f>
        <v>Online Portal</v>
      </c>
      <c r="I1042" s="4" t="str">
        <f>TRIM(CLEAN(Raw_Data!H1042))</f>
        <v>43712</v>
      </c>
      <c r="K1042" t="str">
        <f>IF(Clean_Data!$I1042="","Active","Exited")</f>
        <v>Active</v>
      </c>
      <c r="L1042">
        <f ca="1">IF(Clean_Data!$K1042="","",DATEDIF(Clean_Data!$K1042,TODAY(),"Y"))</f>
        <v>62</v>
      </c>
      <c r="M1042" t="str">
        <f>IF(Raw_Data!$L1042="","",VALUE(SUBSTITUTE(SUBSTITUTE(TRIM(Raw_Data!$L1042),"$",""),"k","000")))</f>
        <v/>
      </c>
    </row>
    <row r="1043" spans="1:13" x14ac:dyDescent="0.3">
      <c r="A1043" t="str">
        <f>IF(Raw_Data!$A1043="","E"&amp;TEXT(ROW()-1,"00000"),Raw_Data!$A1043)</f>
        <v>E01042</v>
      </c>
      <c r="B1043" t="s">
        <v>1500</v>
      </c>
      <c r="C1043" t="str">
        <f>IF(OR(PROPER(TRIM(Raw_Data!$B1043))="M",PROPER(TRIM(Raw_Data!$B1043))="MALE"),"Male",
IF(OR(PROPER(TRIM(Raw_Data!$B1043))="F",PROPER(TRIM(Raw_Data!$B1043))="FEMALE"),"Female","Unknown"))</f>
        <v>Female</v>
      </c>
      <c r="D1043" t="str">
        <f>IF(TRIM(CLEAN(Raw_Data!$C1043))="", "Unknown", PROPER(TRIM(Raw_Data!$C1043)))</f>
        <v>Miami</v>
      </c>
      <c r="E1043" t="str">
        <f>IF(TRIM(Raw_Data!$D1043)="IT","IT",PROPER(TRIM(CLEAN(Raw_Data!$D1043))))</f>
        <v>IT</v>
      </c>
      <c r="F1043" t="str">
        <f>IF(OR(UPPER(TRIM(Raw_Data!E1043))="COO",
UPPER(TRIM(Raw_Data!E1043))="HR",
UPPER(TRIM(Raw_Data!E1043))="CEO",
UPPER(TRIM(Raw_Data!E1043))="CFO",
UPPER(TRIM(Raw_Data!E1043))="CMO"),
UPPER(TRIM(Raw_Data!E1043)),
PROPER(TRIM(CLEAN(Raw_Data!E1043))))</f>
        <v>CMO</v>
      </c>
      <c r="G1043" t="str">
        <f>SUBSTITUTE(PROPER(TRIM(CLEAN(Raw_Data!$F1043)))," ","-")</f>
        <v/>
      </c>
      <c r="H1043" t="str">
        <f>PROPER(TRIM(CLEAN(Raw_Data!$G1043)))</f>
        <v>Recruiting Agency</v>
      </c>
      <c r="I1043" s="4" t="str">
        <f>TRIM(CLEAN(Raw_Data!H1043))</f>
        <v>41377</v>
      </c>
      <c r="K1043" t="str">
        <f>IF(Clean_Data!$I1043="","Active","Exited")</f>
        <v>Active</v>
      </c>
      <c r="L1043" t="str">
        <f ca="1">IF(Clean_Data!$K1043="","",DATEDIF(Clean_Data!$K1043,TODAY(),"Y"))</f>
        <v/>
      </c>
      <c r="M1043" t="str">
        <f>IF(Raw_Data!$L1043="","",VALUE(SUBSTITUTE(SUBSTITUTE(TRIM(Raw_Data!$L1043),"$",""),"k","000")))</f>
        <v/>
      </c>
    </row>
    <row r="1044" spans="1:13" x14ac:dyDescent="0.3">
      <c r="A1044" t="str">
        <f>IF(Raw_Data!$A1044="","E"&amp;TEXT(ROW()-1,"00000"),Raw_Data!$A1044)</f>
        <v>E01043</v>
      </c>
      <c r="B1044" t="s">
        <v>1501</v>
      </c>
      <c r="C1044" t="str">
        <f>IF(OR(PROPER(TRIM(Raw_Data!$B1044))="M",PROPER(TRIM(Raw_Data!$B1044))="MALE"),"Male",
IF(OR(PROPER(TRIM(Raw_Data!$B1044))="F",PROPER(TRIM(Raw_Data!$B1044))="FEMALE"),"Female","Unknown"))</f>
        <v>Female</v>
      </c>
      <c r="D1044" t="str">
        <f>IF(TRIM(CLEAN(Raw_Data!$C1044))="", "Unknown", PROPER(TRIM(Raw_Data!$C1044)))</f>
        <v>San Diego</v>
      </c>
      <c r="E1044" t="str">
        <f>IF(TRIM(Raw_Data!$D1044)="IT","IT",PROPER(TRIM(CLEAN(Raw_Data!$D1044))))</f>
        <v>Administrative</v>
      </c>
      <c r="F1044" t="str">
        <f>IF(OR(UPPER(TRIM(Raw_Data!E1044))="COO",
UPPER(TRIM(Raw_Data!E1044))="HR",
UPPER(TRIM(Raw_Data!E1044))="CEO",
UPPER(TRIM(Raw_Data!E1044))="CFO",
UPPER(TRIM(Raw_Data!E1044))="CMO"),
UPPER(TRIM(Raw_Data!E1044)),
PROPER(TRIM(CLEAN(Raw_Data!E1044))))</f>
        <v>Copywriter</v>
      </c>
      <c r="G1044" t="str">
        <f>SUBSTITUTE(PROPER(TRIM(CLEAN(Raw_Data!$F1044)))," ","-")</f>
        <v>Full-Time</v>
      </c>
      <c r="H1044" t="str">
        <f>PROPER(TRIM(CLEAN(Raw_Data!$G1044)))</f>
        <v/>
      </c>
      <c r="I1044" s="4" t="str">
        <f>TRIM(CLEAN(Raw_Data!H1044))</f>
        <v>41039</v>
      </c>
      <c r="K1044" t="str">
        <f>IF(Clean_Data!$I1044="","Active","Exited")</f>
        <v>Active</v>
      </c>
      <c r="L1044">
        <f ca="1">IF(Clean_Data!$K1044="","",DATEDIF(Clean_Data!$K1044,TODAY(),"Y"))</f>
        <v>41</v>
      </c>
      <c r="M1044">
        <f>IF(Raw_Data!$L1044="","",VALUE(SUBSTITUTE(SUBSTITUTE(TRIM(Raw_Data!$L1044),"$",""),"k","000")))</f>
        <v>112282</v>
      </c>
    </row>
    <row r="1045" spans="1:13" x14ac:dyDescent="0.3">
      <c r="A1045" t="str">
        <f>IF(Raw_Data!$A1045="","E"&amp;TEXT(ROW()-1,"00000"),Raw_Data!$A1045)</f>
        <v>E01044</v>
      </c>
      <c r="B1045" t="s">
        <v>1502</v>
      </c>
      <c r="C1045" t="str">
        <f>IF(OR(PROPER(TRIM(Raw_Data!$B1045))="M",PROPER(TRIM(Raw_Data!$B1045))="MALE"),"Male",
IF(OR(PROPER(TRIM(Raw_Data!$B1045))="F",PROPER(TRIM(Raw_Data!$B1045))="FEMALE"),"Female","Unknown"))</f>
        <v>Female</v>
      </c>
      <c r="D1045" t="str">
        <f>IF(TRIM(CLEAN(Raw_Data!$C1045))="", "Unknown", PROPER(TRIM(Raw_Data!$C1045)))</f>
        <v>Unknown</v>
      </c>
      <c r="E1045" t="str">
        <f>IF(TRIM(Raw_Data!$D1045)="IT","IT",PROPER(TRIM(CLEAN(Raw_Data!$D1045))))</f>
        <v>Administrative</v>
      </c>
      <c r="F1045" t="str">
        <f>IF(OR(UPPER(TRIM(Raw_Data!E1045))="COO",
UPPER(TRIM(Raw_Data!E1045))="HR",
UPPER(TRIM(Raw_Data!E1045))="CEO",
UPPER(TRIM(Raw_Data!E1045))="CFO",
UPPER(TRIM(Raw_Data!E1045))="CMO"),
UPPER(TRIM(Raw_Data!E1045)),
PROPER(TRIM(CLEAN(Raw_Data!E1045))))</f>
        <v>CEO</v>
      </c>
      <c r="G1045" t="str">
        <f>SUBSTITUTE(PROPER(TRIM(CLEAN(Raw_Data!$F1045)))," ","-")</f>
        <v>Full-Time</v>
      </c>
      <c r="H1045" t="str">
        <f>PROPER(TRIM(CLEAN(Raw_Data!$G1045)))</f>
        <v>Recruiting Agency</v>
      </c>
      <c r="I1045" s="4" t="str">
        <f>TRIM(CLEAN(Raw_Data!H1045))</f>
        <v>43384</v>
      </c>
      <c r="K1045" t="str">
        <f>IF(Clean_Data!$I1045="","Active","Exited")</f>
        <v>Exited</v>
      </c>
      <c r="L1045" t="str">
        <f ca="1">IF(Clean_Data!$K1045="","",DATEDIF(Clean_Data!$K1045,TODAY(),"Y"))</f>
        <v/>
      </c>
      <c r="M1045">
        <f>IF(Raw_Data!$L1045="","",VALUE(SUBSTITUTE(SUBSTITUTE(TRIM(Raw_Data!$L1045),"$",""),"k","000")))</f>
        <v>49992</v>
      </c>
    </row>
    <row r="1046" spans="1:13" x14ac:dyDescent="0.3">
      <c r="A1046" t="str">
        <f>IF(Raw_Data!$A1046="","E"&amp;TEXT(ROW()-1,"00000"),Raw_Data!$A1046)</f>
        <v>E01045</v>
      </c>
      <c r="B1046" t="s">
        <v>1504</v>
      </c>
      <c r="C1046" t="str">
        <f>IF(OR(PROPER(TRIM(Raw_Data!$B1046))="M",PROPER(TRIM(Raw_Data!$B1046))="MALE"),"Male",
IF(OR(PROPER(TRIM(Raw_Data!$B1046))="F",PROPER(TRIM(Raw_Data!$B1046))="FEMALE"),"Female","Unknown"))</f>
        <v>Unknown</v>
      </c>
      <c r="D1046" t="str">
        <f>IF(TRIM(CLEAN(Raw_Data!$C1046))="", "Unknown", PROPER(TRIM(Raw_Data!$C1046)))</f>
        <v>New York</v>
      </c>
      <c r="E1046" t="str">
        <f>IF(TRIM(Raw_Data!$D1046)="IT","IT",PROPER(TRIM(CLEAN(Raw_Data!$D1046))))</f>
        <v>Marketing</v>
      </c>
      <c r="F1046" t="str">
        <f>IF(OR(UPPER(TRIM(Raw_Data!E1046))="COO",
UPPER(TRIM(Raw_Data!E1046))="HR",
UPPER(TRIM(Raw_Data!E1046))="CEO",
UPPER(TRIM(Raw_Data!E1046))="CFO",
UPPER(TRIM(Raw_Data!E1046))="CMO"),
UPPER(TRIM(Raw_Data!E1046)),
PROPER(TRIM(CLEAN(Raw_Data!E1046))))</f>
        <v>COO</v>
      </c>
      <c r="G1046" t="str">
        <f>SUBSTITUTE(PROPER(TRIM(CLEAN(Raw_Data!$F1046)))," ","-")</f>
        <v>Full-Time</v>
      </c>
      <c r="H1046" t="str">
        <f>PROPER(TRIM(CLEAN(Raw_Data!$G1046)))</f>
        <v>Career Fairs</v>
      </c>
      <c r="I1046" s="4" t="str">
        <f>TRIM(CLEAN(Raw_Data!H1046))</f>
        <v>40836</v>
      </c>
      <c r="K1046" t="str">
        <f>IF(Clean_Data!$I1046="","Active","Exited")</f>
        <v>Exited</v>
      </c>
      <c r="L1046">
        <f ca="1">IF(Clean_Data!$K1046="","",DATEDIF(Clean_Data!$K1046,TODAY(),"Y"))</f>
        <v>22</v>
      </c>
      <c r="M1046">
        <f>IF(Raw_Data!$L1046="","",VALUE(SUBSTITUTE(SUBSTITUTE(TRIM(Raw_Data!$L1046),"$",""),"k","000")))</f>
        <v>79700</v>
      </c>
    </row>
    <row r="1047" spans="1:13" x14ac:dyDescent="0.3">
      <c r="A1047" t="str">
        <f>IF(Raw_Data!$A1047="","E"&amp;TEXT(ROW()-1,"00000"),Raw_Data!$A1047)</f>
        <v>E01046</v>
      </c>
      <c r="B1047" t="s">
        <v>1506</v>
      </c>
      <c r="C1047" t="str">
        <f>IF(OR(PROPER(TRIM(Raw_Data!$B1047))="M",PROPER(TRIM(Raw_Data!$B1047))="MALE"),"Male",
IF(OR(PROPER(TRIM(Raw_Data!$B1047))="F",PROPER(TRIM(Raw_Data!$B1047))="FEMALE"),"Female","Unknown"))</f>
        <v>Male</v>
      </c>
      <c r="D1047" t="str">
        <f>IF(TRIM(CLEAN(Raw_Data!$C1047))="", "Unknown", PROPER(TRIM(Raw_Data!$C1047)))</f>
        <v>Denver</v>
      </c>
      <c r="E1047" t="str">
        <f>IF(TRIM(Raw_Data!$D1047)="IT","IT",PROPER(TRIM(CLEAN(Raw_Data!$D1047))))</f>
        <v>IT</v>
      </c>
      <c r="F1047" t="str">
        <f>IF(OR(UPPER(TRIM(Raw_Data!E1047))="COO",
UPPER(TRIM(Raw_Data!E1047))="HR",
UPPER(TRIM(Raw_Data!E1047))="CEO",
UPPER(TRIM(Raw_Data!E1047))="CFO",
UPPER(TRIM(Raw_Data!E1047))="CMO"),
UPPER(TRIM(Raw_Data!E1047)),
PROPER(TRIM(CLEAN(Raw_Data!E1047))))</f>
        <v>Developer</v>
      </c>
      <c r="G1047" t="str">
        <f>SUBSTITUTE(PROPER(TRIM(CLEAN(Raw_Data!$F1047)))," ","-")</f>
        <v/>
      </c>
      <c r="H1047" t="str">
        <f>PROPER(TRIM(CLEAN(Raw_Data!$G1047)))</f>
        <v>Internal Referral</v>
      </c>
      <c r="I1047" s="4" t="str">
        <f>TRIM(CLEAN(Raw_Data!H1047))</f>
        <v>40103</v>
      </c>
      <c r="K1047" t="str">
        <f>IF(Clean_Data!$I1047="","Active","Exited")</f>
        <v>Active</v>
      </c>
      <c r="L1047">
        <f ca="1">IF(Clean_Data!$K1047="","",DATEDIF(Clean_Data!$K1047,TODAY(),"Y"))</f>
        <v>31</v>
      </c>
      <c r="M1047" t="str">
        <f>IF(Raw_Data!$L1047="","",VALUE(SUBSTITUTE(SUBSTITUTE(TRIM(Raw_Data!$L1047),"$",""),"k","000")))</f>
        <v/>
      </c>
    </row>
    <row r="1048" spans="1:13" x14ac:dyDescent="0.3">
      <c r="A1048" t="str">
        <f>IF(Raw_Data!$A1048="","E"&amp;TEXT(ROW()-1,"00000"),Raw_Data!$A1048)</f>
        <v>E01047</v>
      </c>
      <c r="B1048" t="s">
        <v>1507</v>
      </c>
      <c r="C1048" t="str">
        <f>IF(OR(PROPER(TRIM(Raw_Data!$B1048))="M",PROPER(TRIM(Raw_Data!$B1048))="MALE"),"Male",
IF(OR(PROPER(TRIM(Raw_Data!$B1048))="F",PROPER(TRIM(Raw_Data!$B1048))="FEMALE"),"Female","Unknown"))</f>
        <v>Male</v>
      </c>
      <c r="D1048" t="str">
        <f>IF(TRIM(CLEAN(Raw_Data!$C1048))="", "Unknown", PROPER(TRIM(Raw_Data!$C1048)))</f>
        <v>Seattle</v>
      </c>
      <c r="E1048" t="str">
        <f>IF(TRIM(Raw_Data!$D1048)="IT","IT",PROPER(TRIM(CLEAN(Raw_Data!$D1048))))</f>
        <v>Human Resources</v>
      </c>
      <c r="F1048" t="s">
        <v>6134</v>
      </c>
      <c r="G1048" t="str">
        <f>SUBSTITUTE(PROPER(TRIM(CLEAN(Raw_Data!$F1048)))," ","-")</f>
        <v/>
      </c>
      <c r="H1048" t="str">
        <f>PROPER(TRIM(CLEAN(Raw_Data!$G1048)))</f>
        <v>Job Boards</v>
      </c>
      <c r="I1048" s="4" t="str">
        <f>TRIM(CLEAN(Raw_Data!H1048))</f>
        <v>40369</v>
      </c>
      <c r="K1048" t="str">
        <f>IF(Clean_Data!$I1048="","Active","Exited")</f>
        <v>Active</v>
      </c>
      <c r="L1048">
        <f ca="1">IF(Clean_Data!$K1048="","",DATEDIF(Clean_Data!$K1048,TODAY(),"Y"))</f>
        <v>44</v>
      </c>
      <c r="M1048" t="str">
        <f>IF(Raw_Data!$L1048="","",VALUE(SUBSTITUTE(SUBSTITUTE(TRIM(Raw_Data!$L1048),"$",""),"k","000")))</f>
        <v/>
      </c>
    </row>
    <row r="1049" spans="1:13" x14ac:dyDescent="0.3">
      <c r="A1049" t="str">
        <f>IF(Raw_Data!$A1049="","E"&amp;TEXT(ROW()-1,"00000"),Raw_Data!$A1049)</f>
        <v>E01048</v>
      </c>
      <c r="B1049" t="s">
        <v>1508</v>
      </c>
      <c r="C1049" t="str">
        <f>IF(OR(PROPER(TRIM(Raw_Data!$B1049))="M",PROPER(TRIM(Raw_Data!$B1049))="MALE"),"Male",
IF(OR(PROPER(TRIM(Raw_Data!$B1049))="F",PROPER(TRIM(Raw_Data!$B1049))="FEMALE"),"Female","Unknown"))</f>
        <v>Male</v>
      </c>
      <c r="D1049" t="str">
        <f>IF(TRIM(CLEAN(Raw_Data!$C1049))="", "Unknown", PROPER(TRIM(Raw_Data!$C1049)))</f>
        <v>New York</v>
      </c>
      <c r="E1049" t="str">
        <f>IF(TRIM(Raw_Data!$D1049)="IT","IT",PROPER(TRIM(CLEAN(Raw_Data!$D1049))))</f>
        <v>Logistics</v>
      </c>
      <c r="F1049" t="str">
        <f>IF(OR(UPPER(TRIM(Raw_Data!E1049))="COO",
UPPER(TRIM(Raw_Data!E1049))="HR",
UPPER(TRIM(Raw_Data!E1049))="CEO",
UPPER(TRIM(Raw_Data!E1049))="CFO",
UPPER(TRIM(Raw_Data!E1049))="CMO"),
UPPER(TRIM(Raw_Data!E1049)),
PROPER(TRIM(CLEAN(Raw_Data!E1049))))</f>
        <v>Copywriter</v>
      </c>
      <c r="G1049" t="str">
        <f>SUBSTITUTE(PROPER(TRIM(CLEAN(Raw_Data!$F1049)))," ","-")</f>
        <v>Hourly-Rate</v>
      </c>
      <c r="H1049" t="str">
        <f>PROPER(TRIM(CLEAN(Raw_Data!$G1049)))</f>
        <v>Job Boards</v>
      </c>
      <c r="I1049" s="4" t="str">
        <f>TRIM(CLEAN(Raw_Data!H1049))</f>
        <v>40668</v>
      </c>
      <c r="K1049" t="str">
        <f>IF(Clean_Data!$I1049="","Active","Exited")</f>
        <v>Active</v>
      </c>
      <c r="L1049">
        <f ca="1">IF(Clean_Data!$K1049="","",DATEDIF(Clean_Data!$K1049,TODAY(),"Y"))</f>
        <v>41</v>
      </c>
      <c r="M1049">
        <f>IF(Raw_Data!$L1049="","",VALUE(SUBSTITUTE(SUBSTITUTE(TRIM(Raw_Data!$L1049),"$",""),"k","000")))</f>
        <v>95735</v>
      </c>
    </row>
    <row r="1050" spans="1:13" x14ac:dyDescent="0.3">
      <c r="A1050" t="str">
        <f>IF(Raw_Data!$A1050="","E"&amp;TEXT(ROW()-1,"00000"),Raw_Data!$A1050)</f>
        <v>E01049</v>
      </c>
      <c r="B1050" t="s">
        <v>1509</v>
      </c>
      <c r="C1050" t="str">
        <f>IF(OR(PROPER(TRIM(Raw_Data!$B1050))="M",PROPER(TRIM(Raw_Data!$B1050))="MALE"),"Male",
IF(OR(PROPER(TRIM(Raw_Data!$B1050))="F",PROPER(TRIM(Raw_Data!$B1050))="FEMALE"),"Female","Unknown"))</f>
        <v>Male</v>
      </c>
      <c r="D1050" t="str">
        <f>IF(TRIM(CLEAN(Raw_Data!$C1050))="", "Unknown", PROPER(TRIM(Raw_Data!$C1050)))</f>
        <v>Austin</v>
      </c>
      <c r="E1050" t="str">
        <f>IF(TRIM(Raw_Data!$D1050)="IT","IT",PROPER(TRIM(CLEAN(Raw_Data!$D1050))))</f>
        <v>IT</v>
      </c>
      <c r="F1050" t="str">
        <f>IF(OR(UPPER(TRIM(Raw_Data!E1050))="COO",
UPPER(TRIM(Raw_Data!E1050))="HR",
UPPER(TRIM(Raw_Data!E1050))="CEO",
UPPER(TRIM(Raw_Data!E1050))="CFO",
UPPER(TRIM(Raw_Data!E1050))="CMO"),
UPPER(TRIM(Raw_Data!E1050)),
PROPER(TRIM(CLEAN(Raw_Data!E1050))))</f>
        <v>Analyst</v>
      </c>
      <c r="G1050" t="str">
        <f>SUBSTITUTE(PROPER(TRIM(CLEAN(Raw_Data!$F1050)))," ","-")</f>
        <v>Full-Time</v>
      </c>
      <c r="H1050" t="str">
        <f>PROPER(TRIM(CLEAN(Raw_Data!$G1050)))</f>
        <v>Online Portal</v>
      </c>
      <c r="I1050" s="4" t="str">
        <f>TRIM(CLEAN(Raw_Data!H1050))</f>
        <v>41572</v>
      </c>
      <c r="K1050" t="str">
        <f>IF(Clean_Data!$I1050="","Active","Exited")</f>
        <v>Exited</v>
      </c>
      <c r="L1050">
        <f ca="1">IF(Clean_Data!$K1050="","",DATEDIF(Clean_Data!$K1050,TODAY(),"Y"))</f>
        <v>66</v>
      </c>
      <c r="M1050">
        <f>IF(Raw_Data!$L1050="","",VALUE(SUBSTITUTE(SUBSTITUTE(TRIM(Raw_Data!$L1050),"$",""),"k","000")))</f>
        <v>97000</v>
      </c>
    </row>
    <row r="1051" spans="1:13" x14ac:dyDescent="0.3">
      <c r="A1051" t="str">
        <f>IF(Raw_Data!$A1051="","E"&amp;TEXT(ROW()-1,"00000"),Raw_Data!$A1051)</f>
        <v>E01050</v>
      </c>
      <c r="B1051" t="s">
        <v>1510</v>
      </c>
      <c r="C1051" t="str">
        <f>IF(OR(PROPER(TRIM(Raw_Data!$B1051))="M",PROPER(TRIM(Raw_Data!$B1051))="MALE"),"Male",
IF(OR(PROPER(TRIM(Raw_Data!$B1051))="F",PROPER(TRIM(Raw_Data!$B1051))="FEMALE"),"Female","Unknown"))</f>
        <v>Female</v>
      </c>
      <c r="D1051" t="str">
        <f>IF(TRIM(CLEAN(Raw_Data!$C1051))="", "Unknown", PROPER(TRIM(Raw_Data!$C1051)))</f>
        <v>New York</v>
      </c>
      <c r="E1051" t="str">
        <f>IF(TRIM(Raw_Data!$D1051)="IT","IT",PROPER(TRIM(CLEAN(Raw_Data!$D1051))))</f>
        <v>Customer Service</v>
      </c>
      <c r="F1051" t="str">
        <f>IF(OR(UPPER(TRIM(Raw_Data!E1051))="COO",
UPPER(TRIM(Raw_Data!E1051))="HR",
UPPER(TRIM(Raw_Data!E1051))="CEO",
UPPER(TRIM(Raw_Data!E1051))="CFO",
UPPER(TRIM(Raw_Data!E1051))="CMO"),
UPPER(TRIM(Raw_Data!E1051)),
PROPER(TRIM(CLEAN(Raw_Data!E1051))))</f>
        <v>Developer</v>
      </c>
      <c r="G1051" t="str">
        <f>SUBSTITUTE(PROPER(TRIM(CLEAN(Raw_Data!$F1051)))," ","-")</f>
        <v>Part-Time</v>
      </c>
      <c r="H1051" t="str">
        <f>PROPER(TRIM(CLEAN(Raw_Data!$G1051)))</f>
        <v/>
      </c>
      <c r="I1051" s="4" t="str">
        <f>TRIM(CLEAN(Raw_Data!H1051))</f>
        <v>41529</v>
      </c>
      <c r="K1051" t="str">
        <f>IF(Clean_Data!$I1051="","Active","Exited")</f>
        <v>Active</v>
      </c>
      <c r="L1051">
        <f ca="1">IF(Clean_Data!$K1051="","",DATEDIF(Clean_Data!$K1051,TODAY(),"Y"))</f>
        <v>45</v>
      </c>
      <c r="M1051" t="str">
        <f>IF(Raw_Data!$L1051="","",VALUE(SUBSTITUTE(SUBSTITUTE(TRIM(Raw_Data!$L1051),"$",""),"k","000")))</f>
        <v/>
      </c>
    </row>
    <row r="1052" spans="1:13" x14ac:dyDescent="0.3">
      <c r="A1052" t="str">
        <f>IF(Raw_Data!$A1052="","E"&amp;TEXT(ROW()-1,"00000"),Raw_Data!$A1052)</f>
        <v>E01051</v>
      </c>
      <c r="B1052" t="s">
        <v>1511</v>
      </c>
      <c r="C1052" t="str">
        <f>IF(OR(PROPER(TRIM(Raw_Data!$B1052))="M",PROPER(TRIM(Raw_Data!$B1052))="MALE"),"Male",
IF(OR(PROPER(TRIM(Raw_Data!$B1052))="F",PROPER(TRIM(Raw_Data!$B1052))="FEMALE"),"Female","Unknown"))</f>
        <v>Male</v>
      </c>
      <c r="D1052" t="str">
        <f>IF(TRIM(CLEAN(Raw_Data!$C1052))="", "Unknown", PROPER(TRIM(Raw_Data!$C1052)))</f>
        <v>Denver</v>
      </c>
      <c r="E1052" t="str">
        <f>IF(TRIM(Raw_Data!$D1052)="IT","IT",PROPER(TRIM(CLEAN(Raw_Data!$D1052))))</f>
        <v>Marketing</v>
      </c>
      <c r="F1052" t="str">
        <f>IF(OR(UPPER(TRIM(Raw_Data!E1052))="COO",
UPPER(TRIM(Raw_Data!E1052))="HR",
UPPER(TRIM(Raw_Data!E1052))="CEO",
UPPER(TRIM(Raw_Data!E1052))="CFO",
UPPER(TRIM(Raw_Data!E1052))="CMO"),
UPPER(TRIM(Raw_Data!E1052)),
PROPER(TRIM(CLEAN(Raw_Data!E1052))))</f>
        <v>CFO</v>
      </c>
      <c r="G1052" t="str">
        <f>SUBSTITUTE(PROPER(TRIM(CLEAN(Raw_Data!$F1052)))," ","-")</f>
        <v/>
      </c>
      <c r="H1052" t="str">
        <f>PROPER(TRIM(CLEAN(Raw_Data!$G1052)))</f>
        <v>Career Fairs</v>
      </c>
      <c r="I1052" s="4" t="str">
        <f>TRIM(CLEAN(Raw_Data!H1052))</f>
        <v>42854</v>
      </c>
      <c r="K1052" t="str">
        <f>IF(Clean_Data!$I1052="","Active","Exited")</f>
        <v>Active</v>
      </c>
      <c r="L1052">
        <f ca="1">IF(Clean_Data!$K1052="","",DATEDIF(Clean_Data!$K1052,TODAY(),"Y"))</f>
        <v>40</v>
      </c>
      <c r="M1052">
        <f>IF(Raw_Data!$L1052="","",VALUE(SUBSTITUTE(SUBSTITUTE(TRIM(Raw_Data!$L1052),"$",""),"k","000")))</f>
        <v>82076</v>
      </c>
    </row>
    <row r="1053" spans="1:13" x14ac:dyDescent="0.3">
      <c r="A1053" t="str">
        <f>IF(Raw_Data!$A1053="","E"&amp;TEXT(ROW()-1,"00000"),Raw_Data!$A1053)</f>
        <v>E01052</v>
      </c>
      <c r="B1053" t="s">
        <v>1512</v>
      </c>
      <c r="C1053" t="str">
        <f>IF(OR(PROPER(TRIM(Raw_Data!$B1053))="M",PROPER(TRIM(Raw_Data!$B1053))="MALE"),"Male",
IF(OR(PROPER(TRIM(Raw_Data!$B1053))="F",PROPER(TRIM(Raw_Data!$B1053))="FEMALE"),"Female","Unknown"))</f>
        <v>Female</v>
      </c>
      <c r="D1053" t="str">
        <f>IF(TRIM(CLEAN(Raw_Data!$C1053))="", "Unknown", PROPER(TRIM(Raw_Data!$C1053)))</f>
        <v>New York</v>
      </c>
      <c r="E1053" t="str">
        <f>IF(TRIM(Raw_Data!$D1053)="IT","IT",PROPER(TRIM(CLEAN(Raw_Data!$D1053))))</f>
        <v>Marketing</v>
      </c>
      <c r="F1053" t="str">
        <f>IF(OR(UPPER(TRIM(Raw_Data!E1053))="COO",
UPPER(TRIM(Raw_Data!E1053))="HR",
UPPER(TRIM(Raw_Data!E1053))="CEO",
UPPER(TRIM(Raw_Data!E1053))="CFO",
UPPER(TRIM(Raw_Data!E1053))="CMO"),
UPPER(TRIM(Raw_Data!E1053)),
PROPER(TRIM(CLEAN(Raw_Data!E1053))))</f>
        <v>Marketing Manager</v>
      </c>
      <c r="G1053" t="str">
        <f>SUBSTITUTE(PROPER(TRIM(CLEAN(Raw_Data!$F1053)))," ","-")</f>
        <v>Full-Time</v>
      </c>
      <c r="H1053" t="str">
        <f>PROPER(TRIM(CLEAN(Raw_Data!$G1053)))</f>
        <v>Career Fairs</v>
      </c>
      <c r="I1053" s="4" t="str">
        <f>TRIM(CLEAN(Raw_Data!H1053))</f>
        <v>44109</v>
      </c>
      <c r="K1053" t="str">
        <f>IF(Clean_Data!$I1053="","Active","Exited")</f>
        <v>Active</v>
      </c>
      <c r="L1053">
        <f ca="1">IF(Clean_Data!$K1053="","",DATEDIF(Clean_Data!$K1053,TODAY(),"Y"))</f>
        <v>22</v>
      </c>
      <c r="M1053" t="str">
        <f>IF(Raw_Data!$L1053="","",VALUE(SUBSTITUTE(SUBSTITUTE(TRIM(Raw_Data!$L1053),"$",""),"k","000")))</f>
        <v/>
      </c>
    </row>
    <row r="1054" spans="1:13" x14ac:dyDescent="0.3">
      <c r="A1054" t="str">
        <f>IF(Raw_Data!$A1054="","E"&amp;TEXT(ROW()-1,"00000"),Raw_Data!$A1054)</f>
        <v>E01053</v>
      </c>
      <c r="B1054" t="s">
        <v>1513</v>
      </c>
      <c r="C1054" t="str">
        <f>IF(OR(PROPER(TRIM(Raw_Data!$B1054))="M",PROPER(TRIM(Raw_Data!$B1054))="MALE"),"Male",
IF(OR(PROPER(TRIM(Raw_Data!$B1054))="F",PROPER(TRIM(Raw_Data!$B1054))="FEMALE"),"Female","Unknown"))</f>
        <v>Female</v>
      </c>
      <c r="D1054" t="str">
        <f>IF(TRIM(CLEAN(Raw_Data!$C1054))="", "Unknown", PROPER(TRIM(Raw_Data!$C1054)))</f>
        <v>Austin</v>
      </c>
      <c r="E1054" t="str">
        <f>IF(TRIM(Raw_Data!$D1054)="IT","IT",PROPER(TRIM(CLEAN(Raw_Data!$D1054))))</f>
        <v>Administrative</v>
      </c>
      <c r="F1054" t="str">
        <f>IF(OR(UPPER(TRIM(Raw_Data!E1054))="COO",
UPPER(TRIM(Raw_Data!E1054))="HR",
UPPER(TRIM(Raw_Data!E1054))="CEO",
UPPER(TRIM(Raw_Data!E1054))="CFO",
UPPER(TRIM(Raw_Data!E1054))="CMO"),
UPPER(TRIM(Raw_Data!E1054)),
PROPER(TRIM(CLEAN(Raw_Data!E1054))))</f>
        <v>Copywriter</v>
      </c>
      <c r="G1054" t="str">
        <f>SUBSTITUTE(PROPER(TRIM(CLEAN(Raw_Data!$F1054)))," ","-")</f>
        <v>Part-Time</v>
      </c>
      <c r="H1054" t="str">
        <f>PROPER(TRIM(CLEAN(Raw_Data!$G1054)))</f>
        <v/>
      </c>
      <c r="I1054" s="4" t="str">
        <f>TRIM(CLEAN(Raw_Data!H1054))</f>
        <v>43333</v>
      </c>
      <c r="K1054" t="str">
        <f>IF(Clean_Data!$I1054="","Active","Exited")</f>
        <v>Active</v>
      </c>
      <c r="L1054">
        <f ca="1">IF(Clean_Data!$K1054="","",DATEDIF(Clean_Data!$K1054,TODAY(),"Y"))</f>
        <v>57</v>
      </c>
      <c r="M1054" t="str">
        <f>IF(Raw_Data!$L1054="","",VALUE(SUBSTITUTE(SUBSTITUTE(TRIM(Raw_Data!$L1054),"$",""),"k","000")))</f>
        <v/>
      </c>
    </row>
    <row r="1055" spans="1:13" x14ac:dyDescent="0.3">
      <c r="A1055" t="str">
        <f>IF(Raw_Data!$A1055="","E"&amp;TEXT(ROW()-1,"00000"),Raw_Data!$A1055)</f>
        <v>E01054</v>
      </c>
      <c r="B1055" t="s">
        <v>1515</v>
      </c>
      <c r="C1055" t="str">
        <f>IF(OR(PROPER(TRIM(Raw_Data!$B1055))="M",PROPER(TRIM(Raw_Data!$B1055))="MALE"),"Male",
IF(OR(PROPER(TRIM(Raw_Data!$B1055))="F",PROPER(TRIM(Raw_Data!$B1055))="FEMALE"),"Female","Unknown"))</f>
        <v>Unknown</v>
      </c>
      <c r="D1055" t="str">
        <f>IF(TRIM(CLEAN(Raw_Data!$C1055))="", "Unknown", PROPER(TRIM(Raw_Data!$C1055)))</f>
        <v>San Diego</v>
      </c>
      <c r="E1055" t="str">
        <f>IF(TRIM(Raw_Data!$D1055)="IT","IT",PROPER(TRIM(CLEAN(Raw_Data!$D1055))))</f>
        <v>Human Resources</v>
      </c>
      <c r="F1055" t="str">
        <f>IF(OR(UPPER(TRIM(Raw_Data!E1055))="COO",
UPPER(TRIM(Raw_Data!E1055))="HR",
UPPER(TRIM(Raw_Data!E1055))="CEO",
UPPER(TRIM(Raw_Data!E1055))="CFO",
UPPER(TRIM(Raw_Data!E1055))="CMO"),
UPPER(TRIM(Raw_Data!E1055)),
PROPER(TRIM(CLEAN(Raw_Data!E1055))))</f>
        <v>COO</v>
      </c>
      <c r="G1055" t="str">
        <f>SUBSTITUTE(PROPER(TRIM(CLEAN(Raw_Data!$F1055)))," ","-")</f>
        <v>Hourly-Rate</v>
      </c>
      <c r="H1055" t="str">
        <f>PROPER(TRIM(CLEAN(Raw_Data!$G1055)))</f>
        <v/>
      </c>
      <c r="I1055" s="4" t="str">
        <f>TRIM(CLEAN(Raw_Data!H1055))</f>
        <v>43633</v>
      </c>
      <c r="K1055" t="str">
        <f>IF(Clean_Data!$I1055="","Active","Exited")</f>
        <v>Exited</v>
      </c>
      <c r="L1055">
        <f ca="1">IF(Clean_Data!$K1055="","",DATEDIF(Clean_Data!$K1055,TODAY(),"Y"))</f>
        <v>51</v>
      </c>
      <c r="M1055">
        <f>IF(Raw_Data!$L1055="","",VALUE(SUBSTITUTE(SUBSTITUTE(TRIM(Raw_Data!$L1055),"$",""),"k","000")))</f>
        <v>93467</v>
      </c>
    </row>
    <row r="1056" spans="1:13" x14ac:dyDescent="0.3">
      <c r="A1056" t="str">
        <f>IF(Raw_Data!$A1056="","E"&amp;TEXT(ROW()-1,"00000"),Raw_Data!$A1056)</f>
        <v>E01055</v>
      </c>
      <c r="B1056" t="s">
        <v>1517</v>
      </c>
      <c r="C1056" t="str">
        <f>IF(OR(PROPER(TRIM(Raw_Data!$B1056))="M",PROPER(TRIM(Raw_Data!$B1056))="MALE"),"Male",
IF(OR(PROPER(TRIM(Raw_Data!$B1056))="F",PROPER(TRIM(Raw_Data!$B1056))="FEMALE"),"Female","Unknown"))</f>
        <v>Unknown</v>
      </c>
      <c r="D1056" t="str">
        <f>IF(TRIM(CLEAN(Raw_Data!$C1056))="", "Unknown", PROPER(TRIM(Raw_Data!$C1056)))</f>
        <v>New York</v>
      </c>
      <c r="E1056" t="str">
        <f>IF(TRIM(Raw_Data!$D1056)="IT","IT",PROPER(TRIM(CLEAN(Raw_Data!$D1056))))</f>
        <v>Customer Service</v>
      </c>
      <c r="F1056" t="s">
        <v>6134</v>
      </c>
      <c r="G1056" t="str">
        <f>SUBSTITUTE(PROPER(TRIM(CLEAN(Raw_Data!$F1056)))," ","-")</f>
        <v>Hourly-Rate</v>
      </c>
      <c r="H1056" t="str">
        <f>PROPER(TRIM(CLEAN(Raw_Data!$G1056)))</f>
        <v>Career Fairs</v>
      </c>
      <c r="I1056" s="4" t="str">
        <f>TRIM(CLEAN(Raw_Data!H1056))</f>
        <v>40589</v>
      </c>
      <c r="K1056" t="str">
        <f>IF(Clean_Data!$I1056="","Active","Exited")</f>
        <v>Exited</v>
      </c>
      <c r="L1056">
        <f ca="1">IF(Clean_Data!$K1056="","",DATEDIF(Clean_Data!$K1056,TODAY(),"Y"))</f>
        <v>65</v>
      </c>
      <c r="M1056">
        <f>IF(Raw_Data!$L1056="","",VALUE(SUBSTITUTE(SUBSTITUTE(TRIM(Raw_Data!$L1056),"$",""),"k","000")))</f>
        <v>84159</v>
      </c>
    </row>
    <row r="1057" spans="1:13" x14ac:dyDescent="0.3">
      <c r="A1057" t="str">
        <f>IF(Raw_Data!$A1057="","E"&amp;TEXT(ROW()-1,"00000"),Raw_Data!$A1057)</f>
        <v>E01056</v>
      </c>
      <c r="B1057" t="s">
        <v>1518</v>
      </c>
      <c r="C1057" t="str">
        <f>IF(OR(PROPER(TRIM(Raw_Data!$B1057))="M",PROPER(TRIM(Raw_Data!$B1057))="MALE"),"Male",
IF(OR(PROPER(TRIM(Raw_Data!$B1057))="F",PROPER(TRIM(Raw_Data!$B1057))="FEMALE"),"Female","Unknown"))</f>
        <v>Unknown</v>
      </c>
      <c r="D1057" t="str">
        <f>IF(TRIM(CLEAN(Raw_Data!$C1057))="", "Unknown", PROPER(TRIM(Raw_Data!$C1057)))</f>
        <v>Austin</v>
      </c>
      <c r="E1057" t="str">
        <f>IF(TRIM(Raw_Data!$D1057)="IT","IT",PROPER(TRIM(CLEAN(Raw_Data!$D1057))))</f>
        <v>Marketing</v>
      </c>
      <c r="F1057" t="str">
        <f>IF(OR(UPPER(TRIM(Raw_Data!E1057))="COO",
UPPER(TRIM(Raw_Data!E1057))="HR",
UPPER(TRIM(Raw_Data!E1057))="CEO",
UPPER(TRIM(Raw_Data!E1057))="CFO",
UPPER(TRIM(Raw_Data!E1057))="CMO"),
UPPER(TRIM(Raw_Data!E1057)),
PROPER(TRIM(CLEAN(Raw_Data!E1057))))</f>
        <v>Developer</v>
      </c>
      <c r="G1057" t="str">
        <f>SUBSTITUTE(PROPER(TRIM(CLEAN(Raw_Data!$F1057)))," ","-")</f>
        <v>Full-Time</v>
      </c>
      <c r="H1057" t="str">
        <f>PROPER(TRIM(CLEAN(Raw_Data!$G1057)))</f>
        <v>Internal Referral</v>
      </c>
      <c r="I1057" s="4" t="str">
        <f>TRIM(CLEAN(Raw_Data!H1057))</f>
        <v>42132</v>
      </c>
      <c r="K1057" t="str">
        <f>IF(Clean_Data!$I1057="","Active","Exited")</f>
        <v>Active</v>
      </c>
      <c r="L1057">
        <f ca="1">IF(Clean_Data!$K1057="","",DATEDIF(Clean_Data!$K1057,TODAY(),"Y"))</f>
        <v>33</v>
      </c>
      <c r="M1057" t="str">
        <f>IF(Raw_Data!$L1057="","",VALUE(SUBSTITUTE(SUBSTITUTE(TRIM(Raw_Data!$L1057),"$",""),"k","000")))</f>
        <v/>
      </c>
    </row>
    <row r="1058" spans="1:13" x14ac:dyDescent="0.3">
      <c r="A1058" t="str">
        <f>IF(Raw_Data!$A1058="","E"&amp;TEXT(ROW()-1,"00000"),Raw_Data!$A1058)</f>
        <v>E01057</v>
      </c>
      <c r="B1058" t="s">
        <v>1519</v>
      </c>
      <c r="C1058" t="str">
        <f>IF(OR(PROPER(TRIM(Raw_Data!$B1058))="M",PROPER(TRIM(Raw_Data!$B1058))="MALE"),"Male",
IF(OR(PROPER(TRIM(Raw_Data!$B1058))="F",PROPER(TRIM(Raw_Data!$B1058))="FEMALE"),"Female","Unknown"))</f>
        <v>Female</v>
      </c>
      <c r="D1058" t="str">
        <f>IF(TRIM(CLEAN(Raw_Data!$C1058))="", "Unknown", PROPER(TRIM(Raw_Data!$C1058)))</f>
        <v>Denver</v>
      </c>
      <c r="E1058" t="str">
        <f>IF(TRIM(Raw_Data!$D1058)="IT","IT",PROPER(TRIM(CLEAN(Raw_Data!$D1058))))</f>
        <v>IT</v>
      </c>
      <c r="F1058" t="s">
        <v>6134</v>
      </c>
      <c r="G1058" t="str">
        <f>SUBSTITUTE(PROPER(TRIM(CLEAN(Raw_Data!$F1058)))," ","-")</f>
        <v>Part-Time</v>
      </c>
      <c r="H1058" t="str">
        <f>PROPER(TRIM(CLEAN(Raw_Data!$G1058)))</f>
        <v>Organic</v>
      </c>
      <c r="I1058" s="4" t="str">
        <f>TRIM(CLEAN(Raw_Data!H1058))</f>
        <v>43377</v>
      </c>
      <c r="K1058" t="str">
        <f>IF(Clean_Data!$I1058="","Active","Exited")</f>
        <v>Active</v>
      </c>
      <c r="L1058">
        <f ca="1">IF(Clean_Data!$K1058="","",DATEDIF(Clean_Data!$K1058,TODAY(),"Y"))</f>
        <v>23</v>
      </c>
      <c r="M1058">
        <f>IF(Raw_Data!$L1058="","",VALUE(SUBSTITUTE(SUBSTITUTE(TRIM(Raw_Data!$L1058),"$",""),"k","000")))</f>
        <v>71528</v>
      </c>
    </row>
    <row r="1059" spans="1:13" x14ac:dyDescent="0.3">
      <c r="A1059" t="str">
        <f>IF(Raw_Data!$A1059="","E"&amp;TEXT(ROW()-1,"00000"),Raw_Data!$A1059)</f>
        <v>E01058</v>
      </c>
      <c r="B1059" t="s">
        <v>1521</v>
      </c>
      <c r="C1059" t="str">
        <f>IF(OR(PROPER(TRIM(Raw_Data!$B1059))="M",PROPER(TRIM(Raw_Data!$B1059))="MALE"),"Male",
IF(OR(PROPER(TRIM(Raw_Data!$B1059))="F",PROPER(TRIM(Raw_Data!$B1059))="FEMALE"),"Female","Unknown"))</f>
        <v>Female</v>
      </c>
      <c r="D1059" t="str">
        <f>IF(TRIM(CLEAN(Raw_Data!$C1059))="", "Unknown", PROPER(TRIM(Raw_Data!$C1059)))</f>
        <v>New York</v>
      </c>
      <c r="E1059" t="str">
        <f>IF(TRIM(Raw_Data!$D1059)="IT","IT",PROPER(TRIM(CLEAN(Raw_Data!$D1059))))</f>
        <v>Administrative</v>
      </c>
      <c r="F1059" t="str">
        <f>IF(OR(UPPER(TRIM(Raw_Data!E1059))="COO",
UPPER(TRIM(Raw_Data!E1059))="HR",
UPPER(TRIM(Raw_Data!E1059))="CEO",
UPPER(TRIM(Raw_Data!E1059))="CFO",
UPPER(TRIM(Raw_Data!E1059))="CMO"),
UPPER(TRIM(Raw_Data!E1059)),
PROPER(TRIM(CLEAN(Raw_Data!E1059))))</f>
        <v>Developer</v>
      </c>
      <c r="G1059" t="str">
        <f>SUBSTITUTE(PROPER(TRIM(CLEAN(Raw_Data!$F1059)))," ","-")</f>
        <v/>
      </c>
      <c r="H1059" t="str">
        <f>PROPER(TRIM(CLEAN(Raw_Data!$G1059)))</f>
        <v>Organic</v>
      </c>
      <c r="I1059" s="4" t="str">
        <f>TRIM(CLEAN(Raw_Data!H1059))</f>
        <v>40871</v>
      </c>
      <c r="K1059" t="str">
        <f>IF(Clean_Data!$I1059="","Active","Exited")</f>
        <v>Active</v>
      </c>
      <c r="L1059">
        <f ca="1">IF(Clean_Data!$K1059="","",DATEDIF(Clean_Data!$K1059,TODAY(),"Y"))</f>
        <v>35</v>
      </c>
      <c r="M1059">
        <f>IF(Raw_Data!$L1059="","",VALUE(SUBSTITUTE(SUBSTITUTE(TRIM(Raw_Data!$L1059),"$",""),"k","000")))</f>
        <v>59566</v>
      </c>
    </row>
    <row r="1060" spans="1:13" x14ac:dyDescent="0.3">
      <c r="A1060" t="str">
        <f>IF(Raw_Data!$A1060="","E"&amp;TEXT(ROW()-1,"00000"),Raw_Data!$A1060)</f>
        <v>E01059</v>
      </c>
      <c r="B1060" t="s">
        <v>1522</v>
      </c>
      <c r="C1060" t="str">
        <f>IF(OR(PROPER(TRIM(Raw_Data!$B1060))="M",PROPER(TRIM(Raw_Data!$B1060))="MALE"),"Male",
IF(OR(PROPER(TRIM(Raw_Data!$B1060))="F",PROPER(TRIM(Raw_Data!$B1060))="FEMALE"),"Female","Unknown"))</f>
        <v>Unknown</v>
      </c>
      <c r="D1060" t="str">
        <f>IF(TRIM(CLEAN(Raw_Data!$C1060))="", "Unknown", PROPER(TRIM(Raw_Data!$C1060)))</f>
        <v>Austin</v>
      </c>
      <c r="E1060" t="str">
        <f>IF(TRIM(Raw_Data!$D1060)="IT","IT",PROPER(TRIM(CLEAN(Raw_Data!$D1060))))</f>
        <v/>
      </c>
      <c r="F1060" t="str">
        <f>IF(OR(UPPER(TRIM(Raw_Data!E1060))="COO",
UPPER(TRIM(Raw_Data!E1060))="HR",
UPPER(TRIM(Raw_Data!E1060))="CEO",
UPPER(TRIM(Raw_Data!E1060))="CFO",
UPPER(TRIM(Raw_Data!E1060))="CMO"),
UPPER(TRIM(Raw_Data!E1060)),
PROPER(TRIM(CLEAN(Raw_Data!E1060))))</f>
        <v>Accountant</v>
      </c>
      <c r="G1060" t="str">
        <f>SUBSTITUTE(PROPER(TRIM(CLEAN(Raw_Data!$F1060)))," ","-")</f>
        <v>Part-Time</v>
      </c>
      <c r="H1060" t="str">
        <f>PROPER(TRIM(CLEAN(Raw_Data!$G1060)))</f>
        <v>Online Portal</v>
      </c>
      <c r="I1060" s="4" t="str">
        <f>TRIM(CLEAN(Raw_Data!H1060))</f>
        <v>42782</v>
      </c>
      <c r="K1060" t="str">
        <f>IF(Clean_Data!$I1060="","Active","Exited")</f>
        <v>Active</v>
      </c>
      <c r="L1060">
        <f ca="1">IF(Clean_Data!$K1060="","",DATEDIF(Clean_Data!$K1060,TODAY(),"Y"))</f>
        <v>48</v>
      </c>
      <c r="M1060">
        <f>IF(Raw_Data!$L1060="","",VALUE(SUBSTITUTE(SUBSTITUTE(TRIM(Raw_Data!$L1060),"$",""),"k","000")))</f>
        <v>54590</v>
      </c>
    </row>
    <row r="1061" spans="1:13" x14ac:dyDescent="0.3">
      <c r="A1061" t="str">
        <f>IF(Raw_Data!$A1061="","E"&amp;TEXT(ROW()-1,"00000"),Raw_Data!$A1061)</f>
        <v>E01060</v>
      </c>
      <c r="B1061" t="s">
        <v>1523</v>
      </c>
      <c r="C1061" t="str">
        <f>IF(OR(PROPER(TRIM(Raw_Data!$B1061))="M",PROPER(TRIM(Raw_Data!$B1061))="MALE"),"Male",
IF(OR(PROPER(TRIM(Raw_Data!$B1061))="F",PROPER(TRIM(Raw_Data!$B1061))="FEMALE"),"Female","Unknown"))</f>
        <v>Female</v>
      </c>
      <c r="D1061" t="str">
        <f>IF(TRIM(CLEAN(Raw_Data!$C1061))="", "Unknown", PROPER(TRIM(Raw_Data!$C1061)))</f>
        <v>Denver</v>
      </c>
      <c r="E1061" t="str">
        <f>IF(TRIM(Raw_Data!$D1061)="IT","IT",PROPER(TRIM(CLEAN(Raw_Data!$D1061))))</f>
        <v>Marketing</v>
      </c>
      <c r="F1061" t="str">
        <f>IF(OR(UPPER(TRIM(Raw_Data!E1061))="COO",
UPPER(TRIM(Raw_Data!E1061))="HR",
UPPER(TRIM(Raw_Data!E1061))="CEO",
UPPER(TRIM(Raw_Data!E1061))="CFO",
UPPER(TRIM(Raw_Data!E1061))="CMO"),
UPPER(TRIM(Raw_Data!E1061)),
PROPER(TRIM(CLEAN(Raw_Data!E1061))))</f>
        <v>Sales Executive</v>
      </c>
      <c r="G1061" t="str">
        <f>SUBSTITUTE(PROPER(TRIM(CLEAN(Raw_Data!$F1061)))," ","-")</f>
        <v>Part-Time</v>
      </c>
      <c r="H1061" t="str">
        <f>PROPER(TRIM(CLEAN(Raw_Data!$G1061)))</f>
        <v>Career Fairs</v>
      </c>
      <c r="I1061" s="4" t="str">
        <f>TRIM(CLEAN(Raw_Data!H1061))</f>
        <v>41882</v>
      </c>
      <c r="K1061" t="str">
        <f>IF(Clean_Data!$I1061="","Active","Exited")</f>
        <v>Exited</v>
      </c>
      <c r="L1061">
        <f ca="1">IF(Clean_Data!$K1061="","",DATEDIF(Clean_Data!$K1061,TODAY(),"Y"))</f>
        <v>43</v>
      </c>
      <c r="M1061">
        <f>IF(Raw_Data!$L1061="","",VALUE(SUBSTITUTE(SUBSTITUTE(TRIM(Raw_Data!$L1061),"$",""),"k","000")))</f>
        <v>54870</v>
      </c>
    </row>
    <row r="1062" spans="1:13" x14ac:dyDescent="0.3">
      <c r="A1062" t="str">
        <f>IF(Raw_Data!$A1062="","E"&amp;TEXT(ROW()-1,"00000"),Raw_Data!$A1062)</f>
        <v>E01061</v>
      </c>
      <c r="B1062" t="s">
        <v>1525</v>
      </c>
      <c r="C1062" t="str">
        <f>IF(OR(PROPER(TRIM(Raw_Data!$B1062))="M",PROPER(TRIM(Raw_Data!$B1062))="MALE"),"Male",
IF(OR(PROPER(TRIM(Raw_Data!$B1062))="F",PROPER(TRIM(Raw_Data!$B1062))="FEMALE"),"Female","Unknown"))</f>
        <v>Male</v>
      </c>
      <c r="D1062" t="str">
        <f>IF(TRIM(CLEAN(Raw_Data!$C1062))="", "Unknown", PROPER(TRIM(Raw_Data!$C1062)))</f>
        <v>New York</v>
      </c>
      <c r="E1062" t="str">
        <f>IF(TRIM(Raw_Data!$D1062)="IT","IT",PROPER(TRIM(CLEAN(Raw_Data!$D1062))))</f>
        <v>Marketing</v>
      </c>
      <c r="F1062" t="str">
        <f>IF(OR(UPPER(TRIM(Raw_Data!E1062))="COO",
UPPER(TRIM(Raw_Data!E1062))="HR",
UPPER(TRIM(Raw_Data!E1062))="CEO",
UPPER(TRIM(Raw_Data!E1062))="CFO",
UPPER(TRIM(Raw_Data!E1062))="CMO"),
UPPER(TRIM(Raw_Data!E1062)),
PROPER(TRIM(CLEAN(Raw_Data!E1062))))</f>
        <v>CEO</v>
      </c>
      <c r="G1062" t="str">
        <f>SUBSTITUTE(PROPER(TRIM(CLEAN(Raw_Data!$F1062)))," ","-")</f>
        <v>Hourly-Rate</v>
      </c>
      <c r="H1062" t="str">
        <f>PROPER(TRIM(CLEAN(Raw_Data!$G1062)))</f>
        <v/>
      </c>
      <c r="I1062" s="4" t="str">
        <f>TRIM(CLEAN(Raw_Data!H1062))</f>
        <v>43886</v>
      </c>
      <c r="K1062" t="str">
        <f>IF(Clean_Data!$I1062="","Active","Exited")</f>
        <v>Exited</v>
      </c>
      <c r="L1062">
        <f ca="1">IF(Clean_Data!$K1062="","",DATEDIF(Clean_Data!$K1062,TODAY(),"Y"))</f>
        <v>57</v>
      </c>
      <c r="M1062">
        <f>IF(Raw_Data!$L1062="","",VALUE(SUBSTITUTE(SUBSTITUTE(TRIM(Raw_Data!$L1062),"$",""),"k","000")))</f>
        <v>59298</v>
      </c>
    </row>
    <row r="1063" spans="1:13" x14ac:dyDescent="0.3">
      <c r="A1063" t="str">
        <f>IF(Raw_Data!$A1063="","E"&amp;TEXT(ROW()-1,"00000"),Raw_Data!$A1063)</f>
        <v>E01062</v>
      </c>
      <c r="B1063" t="s">
        <v>1527</v>
      </c>
      <c r="C1063" t="str">
        <f>IF(OR(PROPER(TRIM(Raw_Data!$B1063))="M",PROPER(TRIM(Raw_Data!$B1063))="MALE"),"Male",
IF(OR(PROPER(TRIM(Raw_Data!$B1063))="F",PROPER(TRIM(Raw_Data!$B1063))="FEMALE"),"Female","Unknown"))</f>
        <v>Unknown</v>
      </c>
      <c r="D1063" t="str">
        <f>IF(TRIM(CLEAN(Raw_Data!$C1063))="", "Unknown", PROPER(TRIM(Raw_Data!$C1063)))</f>
        <v>Austin</v>
      </c>
      <c r="E1063" t="str">
        <f>IF(TRIM(Raw_Data!$D1063)="IT","IT",PROPER(TRIM(CLEAN(Raw_Data!$D1063))))</f>
        <v>Accounting And Finance</v>
      </c>
      <c r="F1063" t="s">
        <v>6134</v>
      </c>
      <c r="G1063" t="str">
        <f>SUBSTITUTE(PROPER(TRIM(CLEAN(Raw_Data!$F1063)))," ","-")</f>
        <v>Part-Time</v>
      </c>
      <c r="H1063" t="str">
        <f>PROPER(TRIM(CLEAN(Raw_Data!$G1063)))</f>
        <v>Online Portal</v>
      </c>
      <c r="I1063" s="4" t="str">
        <f>TRIM(CLEAN(Raw_Data!H1063))</f>
        <v>41536</v>
      </c>
      <c r="K1063" t="str">
        <f>IF(Clean_Data!$I1063="","Active","Exited")</f>
        <v>Exited</v>
      </c>
      <c r="L1063">
        <f ca="1">IF(Clean_Data!$K1063="","",DATEDIF(Clean_Data!$K1063,TODAY(),"Y"))</f>
        <v>54</v>
      </c>
      <c r="M1063" t="str">
        <f>IF(Raw_Data!$L1063="","",VALUE(SUBSTITUTE(SUBSTITUTE(TRIM(Raw_Data!$L1063),"$",""),"k","000")))</f>
        <v/>
      </c>
    </row>
    <row r="1064" spans="1:13" x14ac:dyDescent="0.3">
      <c r="A1064" t="str">
        <f>IF(Raw_Data!$A1064="","E"&amp;TEXT(ROW()-1,"00000"),Raw_Data!$A1064)</f>
        <v>E01063</v>
      </c>
      <c r="B1064" t="s">
        <v>1528</v>
      </c>
      <c r="C1064" t="str">
        <f>IF(OR(PROPER(TRIM(Raw_Data!$B1064))="M",PROPER(TRIM(Raw_Data!$B1064))="MALE"),"Male",
IF(OR(PROPER(TRIM(Raw_Data!$B1064))="F",PROPER(TRIM(Raw_Data!$B1064))="FEMALE"),"Female","Unknown"))</f>
        <v>Male</v>
      </c>
      <c r="D1064" t="str">
        <f>IF(TRIM(CLEAN(Raw_Data!$C1064))="", "Unknown", PROPER(TRIM(Raw_Data!$C1064)))</f>
        <v>New York</v>
      </c>
      <c r="E1064" t="str">
        <f>IF(TRIM(Raw_Data!$D1064)="IT","IT",PROPER(TRIM(CLEAN(Raw_Data!$D1064))))</f>
        <v>Sales</v>
      </c>
      <c r="F1064" t="str">
        <f>IF(OR(UPPER(TRIM(Raw_Data!E1064))="COO",
UPPER(TRIM(Raw_Data!E1064))="HR",
UPPER(TRIM(Raw_Data!E1064))="CEO",
UPPER(TRIM(Raw_Data!E1064))="CFO",
UPPER(TRIM(Raw_Data!E1064))="CMO"),
UPPER(TRIM(Raw_Data!E1064)),
PROPER(TRIM(CLEAN(Raw_Data!E1064))))</f>
        <v>Copywriter</v>
      </c>
      <c r="G1064" t="str">
        <f>SUBSTITUTE(PROPER(TRIM(CLEAN(Raw_Data!$F1064)))," ","-")</f>
        <v>Part-Time</v>
      </c>
      <c r="H1064" t="str">
        <f>PROPER(TRIM(CLEAN(Raw_Data!$G1064)))</f>
        <v>Job Boards</v>
      </c>
      <c r="I1064" s="4" t="str">
        <f>TRIM(CLEAN(Raw_Data!H1064))</f>
        <v>43820</v>
      </c>
      <c r="K1064" t="str">
        <f>IF(Clean_Data!$I1064="","Active","Exited")</f>
        <v>Active</v>
      </c>
      <c r="L1064">
        <f ca="1">IF(Clean_Data!$K1064="","",DATEDIF(Clean_Data!$K1064,TODAY(),"Y"))</f>
        <v>37</v>
      </c>
      <c r="M1064">
        <f>IF(Raw_Data!$L1064="","",VALUE(SUBSTITUTE(SUBSTITUTE(TRIM(Raw_Data!$L1064),"$",""),"k","000")))</f>
        <v>65840</v>
      </c>
    </row>
    <row r="1065" spans="1:13" x14ac:dyDescent="0.3">
      <c r="A1065" t="str">
        <f>IF(Raw_Data!$A1065="","E"&amp;TEXT(ROW()-1,"00000"),Raw_Data!$A1065)</f>
        <v>E01064</v>
      </c>
      <c r="B1065" t="s">
        <v>1529</v>
      </c>
      <c r="C1065" t="str">
        <f>IF(OR(PROPER(TRIM(Raw_Data!$B1065))="M",PROPER(TRIM(Raw_Data!$B1065))="MALE"),"Male",
IF(OR(PROPER(TRIM(Raw_Data!$B1065))="F",PROPER(TRIM(Raw_Data!$B1065))="FEMALE"),"Female","Unknown"))</f>
        <v>Male</v>
      </c>
      <c r="D1065" t="str">
        <f>IF(TRIM(CLEAN(Raw_Data!$C1065))="", "Unknown", PROPER(TRIM(Raw_Data!$C1065)))</f>
        <v>New York</v>
      </c>
      <c r="E1065" t="str">
        <f>IF(TRIM(Raw_Data!$D1065)="IT","IT",PROPER(TRIM(CLEAN(Raw_Data!$D1065))))</f>
        <v>Research</v>
      </c>
      <c r="F1065" t="str">
        <f>IF(OR(UPPER(TRIM(Raw_Data!E1065))="COO",
UPPER(TRIM(Raw_Data!E1065))="HR",
UPPER(TRIM(Raw_Data!E1065))="CEO",
UPPER(TRIM(Raw_Data!E1065))="CFO",
UPPER(TRIM(Raw_Data!E1065))="CMO"),
UPPER(TRIM(Raw_Data!E1065)),
PROPER(TRIM(CLEAN(Raw_Data!E1065))))</f>
        <v>Designer</v>
      </c>
      <c r="G1065" t="str">
        <f>SUBSTITUTE(PROPER(TRIM(CLEAN(Raw_Data!$F1065)))," ","-")</f>
        <v/>
      </c>
      <c r="H1065" t="str">
        <f>PROPER(TRIM(CLEAN(Raw_Data!$G1065)))</f>
        <v>Career Fairs</v>
      </c>
      <c r="I1065" s="4" t="str">
        <f>TRIM(CLEAN(Raw_Data!H1065))</f>
        <v>40642</v>
      </c>
      <c r="K1065" t="str">
        <f>IF(Clean_Data!$I1065="","Active","Exited")</f>
        <v>Exited</v>
      </c>
      <c r="L1065">
        <f ca="1">IF(Clean_Data!$K1065="","",DATEDIF(Clean_Data!$K1065,TODAY(),"Y"))</f>
        <v>26</v>
      </c>
      <c r="M1065">
        <f>IF(Raw_Data!$L1065="","",VALUE(SUBSTITUTE(SUBSTITUTE(TRIM(Raw_Data!$L1065),"$",""),"k","000")))</f>
        <v>111873</v>
      </c>
    </row>
    <row r="1066" spans="1:13" x14ac:dyDescent="0.3">
      <c r="A1066" t="str">
        <f>IF(Raw_Data!$A1066="","E"&amp;TEXT(ROW()-1,"00000"),Raw_Data!$A1066)</f>
        <v>E01065</v>
      </c>
      <c r="B1066" t="s">
        <v>1530</v>
      </c>
      <c r="C1066" t="str">
        <f>IF(OR(PROPER(TRIM(Raw_Data!$B1066))="M",PROPER(TRIM(Raw_Data!$B1066))="MALE"),"Male",
IF(OR(PROPER(TRIM(Raw_Data!$B1066))="F",PROPER(TRIM(Raw_Data!$B1066))="FEMALE"),"Female","Unknown"))</f>
        <v>Unknown</v>
      </c>
      <c r="D1066" t="str">
        <f>IF(TRIM(CLEAN(Raw_Data!$C1066))="", "Unknown", PROPER(TRIM(Raw_Data!$C1066)))</f>
        <v>Unknown</v>
      </c>
      <c r="E1066" t="str">
        <f>IF(TRIM(Raw_Data!$D1066)="IT","IT",PROPER(TRIM(CLEAN(Raw_Data!$D1066))))</f>
        <v>Accounting And Finance</v>
      </c>
      <c r="F1066" t="str">
        <f>IF(OR(UPPER(TRIM(Raw_Data!E1066))="COO",
UPPER(TRIM(Raw_Data!E1066))="HR",
UPPER(TRIM(Raw_Data!E1066))="CEO",
UPPER(TRIM(Raw_Data!E1066))="CFO",
UPPER(TRIM(Raw_Data!E1066))="CMO"),
UPPER(TRIM(Raw_Data!E1066)),
PROPER(TRIM(CLEAN(Raw_Data!E1066))))</f>
        <v>CMO</v>
      </c>
      <c r="G1066" t="str">
        <f>SUBSTITUTE(PROPER(TRIM(CLEAN(Raw_Data!$F1066)))," ","-")</f>
        <v>Part-Time</v>
      </c>
      <c r="H1066" t="str">
        <f>PROPER(TRIM(CLEAN(Raw_Data!$G1066)))</f>
        <v>Organic</v>
      </c>
      <c r="I1066" s="4" t="str">
        <f>TRIM(CLEAN(Raw_Data!H1066))</f>
        <v>41815</v>
      </c>
      <c r="K1066" t="str">
        <f>IF(Clean_Data!$I1066="","Active","Exited")</f>
        <v>Exited</v>
      </c>
      <c r="L1066">
        <f ca="1">IF(Clean_Data!$K1066="","",DATEDIF(Clean_Data!$K1066,TODAY(),"Y"))</f>
        <v>55</v>
      </c>
      <c r="M1066">
        <f>IF(Raw_Data!$L1066="","",VALUE(SUBSTITUTE(SUBSTITUTE(TRIM(Raw_Data!$L1066),"$",""),"k","000")))</f>
        <v>34000</v>
      </c>
    </row>
    <row r="1067" spans="1:13" x14ac:dyDescent="0.3">
      <c r="A1067" t="str">
        <f>IF(Raw_Data!$A1067="","E"&amp;TEXT(ROW()-1,"00000"),Raw_Data!$A1067)</f>
        <v>E01066</v>
      </c>
      <c r="B1067" t="s">
        <v>1531</v>
      </c>
      <c r="C1067" t="str">
        <f>IF(OR(PROPER(TRIM(Raw_Data!$B1067))="M",PROPER(TRIM(Raw_Data!$B1067))="MALE"),"Male",
IF(OR(PROPER(TRIM(Raw_Data!$B1067))="F",PROPER(TRIM(Raw_Data!$B1067))="FEMALE"),"Female","Unknown"))</f>
        <v>Male</v>
      </c>
      <c r="D1067" t="str">
        <f>IF(TRIM(CLEAN(Raw_Data!$C1067))="", "Unknown", PROPER(TRIM(Raw_Data!$C1067)))</f>
        <v>New York</v>
      </c>
      <c r="E1067" t="str">
        <f>IF(TRIM(Raw_Data!$D1067)="IT","IT",PROPER(TRIM(CLEAN(Raw_Data!$D1067))))</f>
        <v>Sales</v>
      </c>
      <c r="F1067" t="str">
        <f>IF(OR(UPPER(TRIM(Raw_Data!E1067))="COO",
UPPER(TRIM(Raw_Data!E1067))="HR",
UPPER(TRIM(Raw_Data!E1067))="CEO",
UPPER(TRIM(Raw_Data!E1067))="CFO",
UPPER(TRIM(Raw_Data!E1067))="CMO"),
UPPER(TRIM(Raw_Data!E1067)),
PROPER(TRIM(CLEAN(Raw_Data!E1067))))</f>
        <v>Designer</v>
      </c>
      <c r="G1067" t="str">
        <f>SUBSTITUTE(PROPER(TRIM(CLEAN(Raw_Data!$F1067)))," ","-")</f>
        <v>Part-Time</v>
      </c>
      <c r="H1067" t="str">
        <f>PROPER(TRIM(CLEAN(Raw_Data!$G1067)))</f>
        <v>Career Fairs</v>
      </c>
      <c r="I1067" s="4" t="str">
        <f>TRIM(CLEAN(Raw_Data!H1067))</f>
        <v>42232</v>
      </c>
      <c r="K1067" t="str">
        <f>IF(Clean_Data!$I1067="","Active","Exited")</f>
        <v>Exited</v>
      </c>
      <c r="L1067">
        <f ca="1">IF(Clean_Data!$K1067="","",DATEDIF(Clean_Data!$K1067,TODAY(),"Y"))</f>
        <v>58</v>
      </c>
      <c r="M1067">
        <f>IF(Raw_Data!$L1067="","",VALUE(SUBSTITUTE(SUBSTITUTE(TRIM(Raw_Data!$L1067),"$",""),"k","000")))</f>
        <v>111981</v>
      </c>
    </row>
    <row r="1068" spans="1:13" x14ac:dyDescent="0.3">
      <c r="A1068" t="str">
        <f>IF(Raw_Data!$A1068="","E"&amp;TEXT(ROW()-1,"00000"),Raw_Data!$A1068)</f>
        <v>E01067</v>
      </c>
      <c r="B1068" t="s">
        <v>1532</v>
      </c>
      <c r="C1068" t="str">
        <f>IF(OR(PROPER(TRIM(Raw_Data!$B1068))="M",PROPER(TRIM(Raw_Data!$B1068))="MALE"),"Male",
IF(OR(PROPER(TRIM(Raw_Data!$B1068))="F",PROPER(TRIM(Raw_Data!$B1068))="FEMALE"),"Female","Unknown"))</f>
        <v>Unknown</v>
      </c>
      <c r="D1068" t="str">
        <f>IF(TRIM(CLEAN(Raw_Data!$C1068))="", "Unknown", PROPER(TRIM(Raw_Data!$C1068)))</f>
        <v>Miami</v>
      </c>
      <c r="E1068" t="str">
        <f>IF(TRIM(Raw_Data!$D1068)="IT","IT",PROPER(TRIM(CLEAN(Raw_Data!$D1068))))</f>
        <v>Legal</v>
      </c>
      <c r="F1068" t="str">
        <f>IF(OR(UPPER(TRIM(Raw_Data!E1068))="COO",
UPPER(TRIM(Raw_Data!E1068))="HR",
UPPER(TRIM(Raw_Data!E1068))="CEO",
UPPER(TRIM(Raw_Data!E1068))="CFO",
UPPER(TRIM(Raw_Data!E1068))="CMO"),
UPPER(TRIM(Raw_Data!E1068)),
PROPER(TRIM(CLEAN(Raw_Data!E1068))))</f>
        <v>Analyst</v>
      </c>
      <c r="G1068" t="str">
        <f>SUBSTITUTE(PROPER(TRIM(CLEAN(Raw_Data!$F1068)))," ","-")</f>
        <v>Part-Time</v>
      </c>
      <c r="H1068" t="str">
        <f>PROPER(TRIM(CLEAN(Raw_Data!$G1068)))</f>
        <v/>
      </c>
      <c r="I1068" s="4" t="str">
        <f>TRIM(CLEAN(Raw_Data!H1068))</f>
        <v>44022</v>
      </c>
      <c r="K1068" t="str">
        <f>IF(Clean_Data!$I1068="","Active","Exited")</f>
        <v>Exited</v>
      </c>
      <c r="L1068">
        <f ca="1">IF(Clean_Data!$K1068="","",DATEDIF(Clean_Data!$K1068,TODAY(),"Y"))</f>
        <v>53</v>
      </c>
      <c r="M1068" t="str">
        <f>IF(Raw_Data!$L1068="","",VALUE(SUBSTITUTE(SUBSTITUTE(TRIM(Raw_Data!$L1068),"$",""),"k","000")))</f>
        <v/>
      </c>
    </row>
    <row r="1069" spans="1:13" x14ac:dyDescent="0.3">
      <c r="A1069" t="str">
        <f>IF(Raw_Data!$A1069="","E"&amp;TEXT(ROW()-1,"00000"),Raw_Data!$A1069)</f>
        <v>E01068</v>
      </c>
      <c r="B1069" t="s">
        <v>1533</v>
      </c>
      <c r="C1069" t="str">
        <f>IF(OR(PROPER(TRIM(Raw_Data!$B1069))="M",PROPER(TRIM(Raw_Data!$B1069))="MALE"),"Male",
IF(OR(PROPER(TRIM(Raw_Data!$B1069))="F",PROPER(TRIM(Raw_Data!$B1069))="FEMALE"),"Female","Unknown"))</f>
        <v>Unknown</v>
      </c>
      <c r="D1069" t="str">
        <f>IF(TRIM(CLEAN(Raw_Data!$C1069))="", "Unknown", PROPER(TRIM(Raw_Data!$C1069)))</f>
        <v>San Diego</v>
      </c>
      <c r="E1069" t="str">
        <f>IF(TRIM(Raw_Data!$D1069)="IT","IT",PROPER(TRIM(CLEAN(Raw_Data!$D1069))))</f>
        <v>Sales</v>
      </c>
      <c r="F1069" t="str">
        <f>IF(OR(UPPER(TRIM(Raw_Data!E1069))="COO",
UPPER(TRIM(Raw_Data!E1069))="HR",
UPPER(TRIM(Raw_Data!E1069))="CEO",
UPPER(TRIM(Raw_Data!E1069))="CFO",
UPPER(TRIM(Raw_Data!E1069))="CMO"),
UPPER(TRIM(Raw_Data!E1069)),
PROPER(TRIM(CLEAN(Raw_Data!E1069))))</f>
        <v>Analyst</v>
      </c>
      <c r="G1069" t="str">
        <f>SUBSTITUTE(PROPER(TRIM(CLEAN(Raw_Data!$F1069)))," ","-")</f>
        <v>Hourly-Rate</v>
      </c>
      <c r="H1069" t="str">
        <f>PROPER(TRIM(CLEAN(Raw_Data!$G1069)))</f>
        <v>Career Fairs</v>
      </c>
      <c r="I1069" s="4" t="str">
        <f>TRIM(CLEAN(Raw_Data!H1069))</f>
        <v>41978</v>
      </c>
      <c r="K1069" t="str">
        <f>IF(Clean_Data!$I1069="","Active","Exited")</f>
        <v>Exited</v>
      </c>
      <c r="L1069">
        <f ca="1">IF(Clean_Data!$K1069="","",DATEDIF(Clean_Data!$K1069,TODAY(),"Y"))</f>
        <v>33</v>
      </c>
      <c r="M1069">
        <f>IF(Raw_Data!$L1069="","",VALUE(SUBSTITUTE(SUBSTITUTE(TRIM(Raw_Data!$L1069),"$",""),"k","000")))</f>
        <v>77498</v>
      </c>
    </row>
    <row r="1070" spans="1:13" x14ac:dyDescent="0.3">
      <c r="A1070" t="str">
        <f>IF(Raw_Data!$A1070="","E"&amp;TEXT(ROW()-1,"00000"),Raw_Data!$A1070)</f>
        <v>E01069</v>
      </c>
      <c r="B1070" t="s">
        <v>1534</v>
      </c>
      <c r="C1070" t="str">
        <f>IF(OR(PROPER(TRIM(Raw_Data!$B1070))="M",PROPER(TRIM(Raw_Data!$B1070))="MALE"),"Male",
IF(OR(PROPER(TRIM(Raw_Data!$B1070))="F",PROPER(TRIM(Raw_Data!$B1070))="FEMALE"),"Female","Unknown"))</f>
        <v>Male</v>
      </c>
      <c r="D1070" t="str">
        <f>IF(TRIM(CLEAN(Raw_Data!$C1070))="", "Unknown", PROPER(TRIM(Raw_Data!$C1070)))</f>
        <v>Unknown</v>
      </c>
      <c r="E1070" t="str">
        <f>IF(TRIM(Raw_Data!$D1070)="IT","IT",PROPER(TRIM(CLEAN(Raw_Data!$D1070))))</f>
        <v/>
      </c>
      <c r="F1070" t="str">
        <f>IF(OR(UPPER(TRIM(Raw_Data!E1070))="COO",
UPPER(TRIM(Raw_Data!E1070))="HR",
UPPER(TRIM(Raw_Data!E1070))="CEO",
UPPER(TRIM(Raw_Data!E1070))="CFO",
UPPER(TRIM(Raw_Data!E1070))="CMO"),
UPPER(TRIM(Raw_Data!E1070)),
PROPER(TRIM(CLEAN(Raw_Data!E1070))))</f>
        <v>CEO</v>
      </c>
      <c r="G1070" t="str">
        <f>SUBSTITUTE(PROPER(TRIM(CLEAN(Raw_Data!$F1070)))," ","-")</f>
        <v/>
      </c>
      <c r="H1070" t="str">
        <f>PROPER(TRIM(CLEAN(Raw_Data!$G1070)))</f>
        <v>Career Fairs</v>
      </c>
      <c r="I1070" s="4" t="str">
        <f>TRIM(CLEAN(Raw_Data!H1070))</f>
        <v>N/A</v>
      </c>
      <c r="K1070" t="str">
        <f>IF(Clean_Data!$I1070="","Active","Exited")</f>
        <v>Active</v>
      </c>
      <c r="L1070">
        <f ca="1">IF(Clean_Data!$K1070="","",DATEDIF(Clean_Data!$K1070,TODAY(),"Y"))</f>
        <v>53</v>
      </c>
      <c r="M1070">
        <f>IF(Raw_Data!$L1070="","",VALUE(SUBSTITUTE(SUBSTITUTE(TRIM(Raw_Data!$L1070),"$",""),"k","000")))</f>
        <v>66725</v>
      </c>
    </row>
    <row r="1071" spans="1:13" x14ac:dyDescent="0.3">
      <c r="A1071" t="str">
        <f>IF(Raw_Data!$A1071="","E"&amp;TEXT(ROW()-1,"00000"),Raw_Data!$A1071)</f>
        <v>E01070</v>
      </c>
      <c r="B1071" t="s">
        <v>1536</v>
      </c>
      <c r="C1071" t="str">
        <f>IF(OR(PROPER(TRIM(Raw_Data!$B1071))="M",PROPER(TRIM(Raw_Data!$B1071))="MALE"),"Male",
IF(OR(PROPER(TRIM(Raw_Data!$B1071))="F",PROPER(TRIM(Raw_Data!$B1071))="FEMALE"),"Female","Unknown"))</f>
        <v>Male</v>
      </c>
      <c r="D1071" t="str">
        <f>IF(TRIM(CLEAN(Raw_Data!$C1071))="", "Unknown", PROPER(TRIM(Raw_Data!$C1071)))</f>
        <v>Unknown</v>
      </c>
      <c r="E1071" t="str">
        <f>IF(TRIM(Raw_Data!$D1071)="IT","IT",PROPER(TRIM(CLEAN(Raw_Data!$D1071))))</f>
        <v>Research</v>
      </c>
      <c r="F1071" t="str">
        <f>IF(OR(UPPER(TRIM(Raw_Data!E1071))="COO",
UPPER(TRIM(Raw_Data!E1071))="HR",
UPPER(TRIM(Raw_Data!E1071))="CEO",
UPPER(TRIM(Raw_Data!E1071))="CFO",
UPPER(TRIM(Raw_Data!E1071))="CMO"),
UPPER(TRIM(Raw_Data!E1071)),
PROPER(TRIM(CLEAN(Raw_Data!E1071))))</f>
        <v>Marketing Manager</v>
      </c>
      <c r="G1071" t="str">
        <f>SUBSTITUTE(PROPER(TRIM(CLEAN(Raw_Data!$F1071)))," ","-")</f>
        <v>Full-Time</v>
      </c>
      <c r="H1071" t="str">
        <f>PROPER(TRIM(CLEAN(Raw_Data!$G1071)))</f>
        <v/>
      </c>
      <c r="I1071" s="4" t="str">
        <f>TRIM(CLEAN(Raw_Data!H1071))</f>
        <v>40209</v>
      </c>
      <c r="K1071" t="str">
        <f>IF(Clean_Data!$I1071="","Active","Exited")</f>
        <v>Active</v>
      </c>
      <c r="L1071">
        <f ca="1">IF(Clean_Data!$K1071="","",DATEDIF(Clean_Data!$K1071,TODAY(),"Y"))</f>
        <v>29</v>
      </c>
      <c r="M1071" t="str">
        <f>IF(Raw_Data!$L1071="","",VALUE(SUBSTITUTE(SUBSTITUTE(TRIM(Raw_Data!$L1071),"$",""),"k","000")))</f>
        <v/>
      </c>
    </row>
    <row r="1072" spans="1:13" x14ac:dyDescent="0.3">
      <c r="A1072" t="str">
        <f>IF(Raw_Data!$A1072="","E"&amp;TEXT(ROW()-1,"00000"),Raw_Data!$A1072)</f>
        <v>E01071</v>
      </c>
      <c r="B1072" t="s">
        <v>1538</v>
      </c>
      <c r="C1072" t="str">
        <f>IF(OR(PROPER(TRIM(Raw_Data!$B1072))="M",PROPER(TRIM(Raw_Data!$B1072))="MALE"),"Male",
IF(OR(PROPER(TRIM(Raw_Data!$B1072))="F",PROPER(TRIM(Raw_Data!$B1072))="FEMALE"),"Female","Unknown"))</f>
        <v>Female</v>
      </c>
      <c r="D1072" t="str">
        <f>IF(TRIM(CLEAN(Raw_Data!$C1072))="", "Unknown", PROPER(TRIM(Raw_Data!$C1072)))</f>
        <v>Denver</v>
      </c>
      <c r="E1072" t="str">
        <f>IF(TRIM(Raw_Data!$D1072)="IT","IT",PROPER(TRIM(CLEAN(Raw_Data!$D1072))))</f>
        <v>IT</v>
      </c>
      <c r="F1072" t="s">
        <v>6134</v>
      </c>
      <c r="G1072" t="str">
        <f>SUBSTITUTE(PROPER(TRIM(CLEAN(Raw_Data!$F1072)))," ","-")</f>
        <v>Full-Time</v>
      </c>
      <c r="H1072" t="str">
        <f>PROPER(TRIM(CLEAN(Raw_Data!$G1072)))</f>
        <v>Career Fairs</v>
      </c>
      <c r="I1072" s="4" t="str">
        <f>TRIM(CLEAN(Raw_Data!H1072))</f>
        <v>43264</v>
      </c>
      <c r="K1072" t="str">
        <f>IF(Clean_Data!$I1072="","Active","Exited")</f>
        <v>Active</v>
      </c>
      <c r="L1072">
        <f ca="1">IF(Clean_Data!$K1072="","",DATEDIF(Clean_Data!$K1072,TODAY(),"Y"))</f>
        <v>66</v>
      </c>
      <c r="M1072">
        <f>IF(Raw_Data!$L1072="","",VALUE(SUBSTITUTE(SUBSTITUTE(TRIM(Raw_Data!$L1072),"$",""),"k","000")))</f>
        <v>66609</v>
      </c>
    </row>
    <row r="1073" spans="1:13" x14ac:dyDescent="0.3">
      <c r="A1073" t="str">
        <f>IF(Raw_Data!$A1073="","E"&amp;TEXT(ROW()-1,"00000"),Raw_Data!$A1073)</f>
        <v>E01072</v>
      </c>
      <c r="B1073" t="s">
        <v>1539</v>
      </c>
      <c r="C1073" t="str">
        <f>IF(OR(PROPER(TRIM(Raw_Data!$B1073))="M",PROPER(TRIM(Raw_Data!$B1073))="MALE"),"Male",
IF(OR(PROPER(TRIM(Raw_Data!$B1073))="F",PROPER(TRIM(Raw_Data!$B1073))="FEMALE"),"Female","Unknown"))</f>
        <v>Male</v>
      </c>
      <c r="D1073" t="str">
        <f>IF(TRIM(CLEAN(Raw_Data!$C1073))="", "Unknown", PROPER(TRIM(Raw_Data!$C1073)))</f>
        <v>Denver</v>
      </c>
      <c r="E1073" t="str">
        <f>IF(TRIM(Raw_Data!$D1073)="IT","IT",PROPER(TRIM(CLEAN(Raw_Data!$D1073))))</f>
        <v/>
      </c>
      <c r="F1073" t="str">
        <f>IF(OR(UPPER(TRIM(Raw_Data!E1073))="COO",
UPPER(TRIM(Raw_Data!E1073))="HR",
UPPER(TRIM(Raw_Data!E1073))="CEO",
UPPER(TRIM(Raw_Data!E1073))="CFO",
UPPER(TRIM(Raw_Data!E1073))="CMO"),
UPPER(TRIM(Raw_Data!E1073)),
PROPER(TRIM(CLEAN(Raw_Data!E1073))))</f>
        <v>Developer</v>
      </c>
      <c r="G1073" t="str">
        <f>SUBSTITUTE(PROPER(TRIM(CLEAN(Raw_Data!$F1073)))," ","-")</f>
        <v>Part-Time</v>
      </c>
      <c r="H1073" t="str">
        <f>PROPER(TRIM(CLEAN(Raw_Data!$G1073)))</f>
        <v/>
      </c>
      <c r="I1073" s="4" t="str">
        <f>TRIM(CLEAN(Raw_Data!H1073))</f>
        <v>41427</v>
      </c>
      <c r="K1073" t="str">
        <f>IF(Clean_Data!$I1073="","Active","Exited")</f>
        <v>Active</v>
      </c>
      <c r="L1073">
        <f ca="1">IF(Clean_Data!$K1073="","",DATEDIF(Clean_Data!$K1073,TODAY(),"Y"))</f>
        <v>65</v>
      </c>
      <c r="M1073" t="str">
        <f>IF(Raw_Data!$L1073="","",VALUE(SUBSTITUTE(SUBSTITUTE(TRIM(Raw_Data!$L1073),"$",""),"k","000")))</f>
        <v/>
      </c>
    </row>
    <row r="1074" spans="1:13" x14ac:dyDescent="0.3">
      <c r="A1074" t="str">
        <f>IF(Raw_Data!$A1074="","E"&amp;TEXT(ROW()-1,"00000"),Raw_Data!$A1074)</f>
        <v>E01073</v>
      </c>
      <c r="B1074" t="s">
        <v>1540</v>
      </c>
      <c r="C1074" t="str">
        <f>IF(OR(PROPER(TRIM(Raw_Data!$B1074))="M",PROPER(TRIM(Raw_Data!$B1074))="MALE"),"Male",
IF(OR(PROPER(TRIM(Raw_Data!$B1074))="F",PROPER(TRIM(Raw_Data!$B1074))="FEMALE"),"Female","Unknown"))</f>
        <v>Unknown</v>
      </c>
      <c r="D1074" t="str">
        <f>IF(TRIM(CLEAN(Raw_Data!$C1074))="", "Unknown", PROPER(TRIM(Raw_Data!$C1074)))</f>
        <v>San Diego</v>
      </c>
      <c r="E1074" t="str">
        <f>IF(TRIM(Raw_Data!$D1074)="IT","IT",PROPER(TRIM(CLEAN(Raw_Data!$D1074))))</f>
        <v>IT</v>
      </c>
      <c r="F1074" t="str">
        <f>IF(OR(UPPER(TRIM(Raw_Data!E1074))="COO",
UPPER(TRIM(Raw_Data!E1074))="HR",
UPPER(TRIM(Raw_Data!E1074))="CEO",
UPPER(TRIM(Raw_Data!E1074))="CFO",
UPPER(TRIM(Raw_Data!E1074))="CMO"),
UPPER(TRIM(Raw_Data!E1074)),
PROPER(TRIM(CLEAN(Raw_Data!E1074))))</f>
        <v>COO</v>
      </c>
      <c r="G1074" t="str">
        <f>SUBSTITUTE(PROPER(TRIM(CLEAN(Raw_Data!$F1074)))," ","-")</f>
        <v>Full-Time</v>
      </c>
      <c r="H1074" t="str">
        <f>PROPER(TRIM(CLEAN(Raw_Data!$G1074)))</f>
        <v/>
      </c>
      <c r="I1074" s="4" t="str">
        <f>TRIM(CLEAN(Raw_Data!H1074))</f>
        <v>41567</v>
      </c>
      <c r="K1074" t="str">
        <f>IF(Clean_Data!$I1074="","Active","Exited")</f>
        <v>Exited</v>
      </c>
      <c r="L1074">
        <f ca="1">IF(Clean_Data!$K1074="","",DATEDIF(Clean_Data!$K1074,TODAY(),"Y"))</f>
        <v>38</v>
      </c>
      <c r="M1074">
        <f>IF(Raw_Data!$L1074="","",VALUE(SUBSTITUTE(SUBSTITUTE(TRIM(Raw_Data!$L1074),"$",""),"k","000")))</f>
        <v>31721</v>
      </c>
    </row>
    <row r="1075" spans="1:13" x14ac:dyDescent="0.3">
      <c r="A1075" t="str">
        <f>IF(Raw_Data!$A1075="","E"&amp;TEXT(ROW()-1,"00000"),Raw_Data!$A1075)</f>
        <v>E01074</v>
      </c>
      <c r="B1075" t="s">
        <v>1541</v>
      </c>
      <c r="C1075" t="str">
        <f>IF(OR(PROPER(TRIM(Raw_Data!$B1075))="M",PROPER(TRIM(Raw_Data!$B1075))="MALE"),"Male",
IF(OR(PROPER(TRIM(Raw_Data!$B1075))="F",PROPER(TRIM(Raw_Data!$B1075))="FEMALE"),"Female","Unknown"))</f>
        <v>Female</v>
      </c>
      <c r="D1075" t="str">
        <f>IF(TRIM(CLEAN(Raw_Data!$C1075))="", "Unknown", PROPER(TRIM(Raw_Data!$C1075)))</f>
        <v>Unknown</v>
      </c>
      <c r="E1075" t="str">
        <f>IF(TRIM(Raw_Data!$D1075)="IT","IT",PROPER(TRIM(CLEAN(Raw_Data!$D1075))))</f>
        <v>Accounting And Finance</v>
      </c>
      <c r="F1075" t="str">
        <f>IF(OR(UPPER(TRIM(Raw_Data!E1075))="COO",
UPPER(TRIM(Raw_Data!E1075))="HR",
UPPER(TRIM(Raw_Data!E1075))="CEO",
UPPER(TRIM(Raw_Data!E1075))="CFO",
UPPER(TRIM(Raw_Data!E1075))="CMO"),
UPPER(TRIM(Raw_Data!E1075)),
PROPER(TRIM(CLEAN(Raw_Data!E1075))))</f>
        <v>COO</v>
      </c>
      <c r="G1075" t="str">
        <f>SUBSTITUTE(PROPER(TRIM(CLEAN(Raw_Data!$F1075)))," ","-")</f>
        <v/>
      </c>
      <c r="H1075" t="str">
        <f>PROPER(TRIM(CLEAN(Raw_Data!$G1075)))</f>
        <v/>
      </c>
      <c r="I1075" s="4" t="str">
        <f>TRIM(CLEAN(Raw_Data!H1075))</f>
        <v>43044</v>
      </c>
      <c r="K1075" t="str">
        <f>IF(Clean_Data!$I1075="","Active","Exited")</f>
        <v>Active</v>
      </c>
      <c r="L1075">
        <f ca="1">IF(Clean_Data!$K1075="","",DATEDIF(Clean_Data!$K1075,TODAY(),"Y"))</f>
        <v>30</v>
      </c>
      <c r="M1075">
        <f>IF(Raw_Data!$L1075="","",VALUE(SUBSTITUTE(SUBSTITUTE(TRIM(Raw_Data!$L1075),"$",""),"k","000")))</f>
        <v>79000</v>
      </c>
    </row>
    <row r="1076" spans="1:13" x14ac:dyDescent="0.3">
      <c r="A1076" t="str">
        <f>IF(Raw_Data!$A1076="","E"&amp;TEXT(ROW()-1,"00000"),Raw_Data!$A1076)</f>
        <v>E01075</v>
      </c>
      <c r="B1076" t="s">
        <v>1543</v>
      </c>
      <c r="C1076" t="str">
        <f>IF(OR(PROPER(TRIM(Raw_Data!$B1076))="M",PROPER(TRIM(Raw_Data!$B1076))="MALE"),"Male",
IF(OR(PROPER(TRIM(Raw_Data!$B1076))="F",PROPER(TRIM(Raw_Data!$B1076))="FEMALE"),"Female","Unknown"))</f>
        <v>Male</v>
      </c>
      <c r="D1076" t="str">
        <f>IF(TRIM(CLEAN(Raw_Data!$C1076))="", "Unknown", PROPER(TRIM(Raw_Data!$C1076)))</f>
        <v>Denver</v>
      </c>
      <c r="E1076" t="str">
        <f>IF(TRIM(Raw_Data!$D1076)="IT","IT",PROPER(TRIM(CLEAN(Raw_Data!$D1076))))</f>
        <v>Administrative</v>
      </c>
      <c r="F1076" t="str">
        <f>IF(OR(UPPER(TRIM(Raw_Data!E1076))="COO",
UPPER(TRIM(Raw_Data!E1076))="HR",
UPPER(TRIM(Raw_Data!E1076))="CEO",
UPPER(TRIM(Raw_Data!E1076))="CFO",
UPPER(TRIM(Raw_Data!E1076))="CMO"),
UPPER(TRIM(Raw_Data!E1076)),
PROPER(TRIM(CLEAN(Raw_Data!E1076))))</f>
        <v>Sales Executive</v>
      </c>
      <c r="G1076" t="str">
        <f>SUBSTITUTE(PROPER(TRIM(CLEAN(Raw_Data!$F1076)))," ","-")</f>
        <v>Full-Time</v>
      </c>
      <c r="H1076" t="str">
        <f>PROPER(TRIM(CLEAN(Raw_Data!$G1076)))</f>
        <v>Career Fairs</v>
      </c>
      <c r="I1076" s="4" t="str">
        <f>TRIM(CLEAN(Raw_Data!H1076))</f>
        <v>41226</v>
      </c>
      <c r="K1076" t="str">
        <f>IF(Clean_Data!$I1076="","Active","Exited")</f>
        <v>Exited</v>
      </c>
      <c r="L1076">
        <f ca="1">IF(Clean_Data!$K1076="","",DATEDIF(Clean_Data!$K1076,TODAY(),"Y"))</f>
        <v>41</v>
      </c>
      <c r="M1076">
        <f>IF(Raw_Data!$L1076="","",VALUE(SUBSTITUTE(SUBSTITUTE(TRIM(Raw_Data!$L1076),"$",""),"k","000")))</f>
        <v>104446</v>
      </c>
    </row>
    <row r="1077" spans="1:13" x14ac:dyDescent="0.3">
      <c r="A1077" t="str">
        <f>IF(Raw_Data!$A1077="","E"&amp;TEXT(ROW()-1,"00000"),Raw_Data!$A1077)</f>
        <v>E01076</v>
      </c>
      <c r="B1077" t="s">
        <v>1545</v>
      </c>
      <c r="C1077" t="str">
        <f>IF(OR(PROPER(TRIM(Raw_Data!$B1077))="M",PROPER(TRIM(Raw_Data!$B1077))="MALE"),"Male",
IF(OR(PROPER(TRIM(Raw_Data!$B1077))="F",PROPER(TRIM(Raw_Data!$B1077))="FEMALE"),"Female","Unknown"))</f>
        <v>Male</v>
      </c>
      <c r="D1077" t="str">
        <f>IF(TRIM(CLEAN(Raw_Data!$C1077))="", "Unknown", PROPER(TRIM(Raw_Data!$C1077)))</f>
        <v>Austin</v>
      </c>
      <c r="E1077" t="str">
        <f>IF(TRIM(Raw_Data!$D1077)="IT","IT",PROPER(TRIM(CLEAN(Raw_Data!$D1077))))</f>
        <v>Marketing</v>
      </c>
      <c r="F1077" t="s">
        <v>6134</v>
      </c>
      <c r="G1077" t="str">
        <f>SUBSTITUTE(PROPER(TRIM(CLEAN(Raw_Data!$F1077)))," ","-")</f>
        <v>Full-Time</v>
      </c>
      <c r="H1077" t="str">
        <f>PROPER(TRIM(CLEAN(Raw_Data!$G1077)))</f>
        <v>Job Boards</v>
      </c>
      <c r="I1077" s="4" t="str">
        <f>TRIM(CLEAN(Raw_Data!H1077))</f>
        <v>43922</v>
      </c>
      <c r="K1077" t="str">
        <f>IF(Clean_Data!$I1077="","Active","Exited")</f>
        <v>Active</v>
      </c>
      <c r="L1077">
        <f ca="1">IF(Clean_Data!$K1077="","",DATEDIF(Clean_Data!$K1077,TODAY(),"Y"))</f>
        <v>52</v>
      </c>
      <c r="M1077" t="str">
        <f>IF(Raw_Data!$L1077="","",VALUE(SUBSTITUTE(SUBSTITUTE(TRIM(Raw_Data!$L1077),"$",""),"k","000")))</f>
        <v/>
      </c>
    </row>
    <row r="1078" spans="1:13" x14ac:dyDescent="0.3">
      <c r="A1078" t="str">
        <f>IF(Raw_Data!$A1078="","E"&amp;TEXT(ROW()-1,"00000"),Raw_Data!$A1078)</f>
        <v>E01077</v>
      </c>
      <c r="B1078" t="s">
        <v>1547</v>
      </c>
      <c r="C1078" t="str">
        <f>IF(OR(PROPER(TRIM(Raw_Data!$B1078))="M",PROPER(TRIM(Raw_Data!$B1078))="MALE"),"Male",
IF(OR(PROPER(TRIM(Raw_Data!$B1078))="F",PROPER(TRIM(Raw_Data!$B1078))="FEMALE"),"Female","Unknown"))</f>
        <v>Male</v>
      </c>
      <c r="D1078" t="str">
        <f>IF(TRIM(CLEAN(Raw_Data!$C1078))="", "Unknown", PROPER(TRIM(Raw_Data!$C1078)))</f>
        <v>Austin</v>
      </c>
      <c r="E1078" t="str">
        <f>IF(TRIM(Raw_Data!$D1078)="IT","IT",PROPER(TRIM(CLEAN(Raw_Data!$D1078))))</f>
        <v>IT</v>
      </c>
      <c r="F1078" t="str">
        <f>IF(OR(UPPER(TRIM(Raw_Data!E1078))="COO",
UPPER(TRIM(Raw_Data!E1078))="HR",
UPPER(TRIM(Raw_Data!E1078))="CEO",
UPPER(TRIM(Raw_Data!E1078))="CFO",
UPPER(TRIM(Raw_Data!E1078))="CMO"),
UPPER(TRIM(Raw_Data!E1078)),
PROPER(TRIM(CLEAN(Raw_Data!E1078))))</f>
        <v>Engineer</v>
      </c>
      <c r="G1078" t="str">
        <f>SUBSTITUTE(PROPER(TRIM(CLEAN(Raw_Data!$F1078)))," ","-")</f>
        <v>Hourly-Rate</v>
      </c>
      <c r="H1078" t="str">
        <f>PROPER(TRIM(CLEAN(Raw_Data!$G1078)))</f>
        <v>Job Boards</v>
      </c>
      <c r="I1078" s="4" t="str">
        <f>TRIM(CLEAN(Raw_Data!H1078))</f>
        <v>42136</v>
      </c>
      <c r="K1078" t="str">
        <f>IF(Clean_Data!$I1078="","Active","Exited")</f>
        <v>Active</v>
      </c>
      <c r="L1078">
        <f ca="1">IF(Clean_Data!$K1078="","",DATEDIF(Clean_Data!$K1078,TODAY(),"Y"))</f>
        <v>28</v>
      </c>
      <c r="M1078" t="str">
        <f>IF(Raw_Data!$L1078="","",VALUE(SUBSTITUTE(SUBSTITUTE(TRIM(Raw_Data!$L1078),"$",""),"k","000")))</f>
        <v/>
      </c>
    </row>
    <row r="1079" spans="1:13" x14ac:dyDescent="0.3">
      <c r="A1079" t="str">
        <f>IF(Raw_Data!$A1079="","E"&amp;TEXT(ROW()-1,"00000"),Raw_Data!$A1079)</f>
        <v>E01078</v>
      </c>
      <c r="B1079" t="s">
        <v>1548</v>
      </c>
      <c r="C1079" t="str">
        <f>IF(OR(PROPER(TRIM(Raw_Data!$B1079))="M",PROPER(TRIM(Raw_Data!$B1079))="MALE"),"Male",
IF(OR(PROPER(TRIM(Raw_Data!$B1079))="F",PROPER(TRIM(Raw_Data!$B1079))="FEMALE"),"Female","Unknown"))</f>
        <v>Male</v>
      </c>
      <c r="D1079" t="str">
        <f>IF(TRIM(CLEAN(Raw_Data!$C1079))="", "Unknown", PROPER(TRIM(Raw_Data!$C1079)))</f>
        <v>Unknown</v>
      </c>
      <c r="E1079" t="str">
        <f>IF(TRIM(Raw_Data!$D1079)="IT","IT",PROPER(TRIM(CLEAN(Raw_Data!$D1079))))</f>
        <v/>
      </c>
      <c r="F1079" t="s">
        <v>6134</v>
      </c>
      <c r="G1079" t="str">
        <f>SUBSTITUTE(PROPER(TRIM(CLEAN(Raw_Data!$F1079)))," ","-")</f>
        <v>Hourly-Rate</v>
      </c>
      <c r="H1079" t="str">
        <f>PROPER(TRIM(CLEAN(Raw_Data!$G1079)))</f>
        <v/>
      </c>
      <c r="I1079" s="4" t="str">
        <f>TRIM(CLEAN(Raw_Data!H1079))</f>
        <v>44059</v>
      </c>
      <c r="K1079" t="str">
        <f>IF(Clean_Data!$I1079="","Active","Exited")</f>
        <v>Exited</v>
      </c>
      <c r="L1079">
        <f ca="1">IF(Clean_Data!$K1079="","",DATEDIF(Clean_Data!$K1079,TODAY(),"Y"))</f>
        <v>23</v>
      </c>
      <c r="M1079">
        <f>IF(Raw_Data!$L1079="","",VALUE(SUBSTITUTE(SUBSTITUTE(TRIM(Raw_Data!$L1079),"$",""),"k","000")))</f>
        <v>68000</v>
      </c>
    </row>
    <row r="1080" spans="1:13" x14ac:dyDescent="0.3">
      <c r="A1080" t="str">
        <f>IF(Raw_Data!$A1080="","E"&amp;TEXT(ROW()-1,"00000"),Raw_Data!$A1080)</f>
        <v>E01079</v>
      </c>
      <c r="B1080" t="s">
        <v>1549</v>
      </c>
      <c r="C1080" t="str">
        <f>IF(OR(PROPER(TRIM(Raw_Data!$B1080))="M",PROPER(TRIM(Raw_Data!$B1080))="MALE"),"Male",
IF(OR(PROPER(TRIM(Raw_Data!$B1080))="F",PROPER(TRIM(Raw_Data!$B1080))="FEMALE"),"Female","Unknown"))</f>
        <v>Male</v>
      </c>
      <c r="D1080" t="str">
        <f>IF(TRIM(CLEAN(Raw_Data!$C1080))="", "Unknown", PROPER(TRIM(Raw_Data!$C1080)))</f>
        <v>Miami</v>
      </c>
      <c r="E1080" t="str">
        <f>IF(TRIM(Raw_Data!$D1080)="IT","IT",PROPER(TRIM(CLEAN(Raw_Data!$D1080))))</f>
        <v>Human Resources</v>
      </c>
      <c r="F1080" t="str">
        <f>IF(OR(UPPER(TRIM(Raw_Data!E1080))="COO",
UPPER(TRIM(Raw_Data!E1080))="HR",
UPPER(TRIM(Raw_Data!E1080))="CEO",
UPPER(TRIM(Raw_Data!E1080))="CFO",
UPPER(TRIM(Raw_Data!E1080))="CMO"),
UPPER(TRIM(Raw_Data!E1080)),
PROPER(TRIM(CLEAN(Raw_Data!E1080))))</f>
        <v>Marketing Manager</v>
      </c>
      <c r="G1080" t="str">
        <f>SUBSTITUTE(PROPER(TRIM(CLEAN(Raw_Data!$F1080)))," ","-")</f>
        <v>Hourly-Rate</v>
      </c>
      <c r="H1080" t="str">
        <f>PROPER(TRIM(CLEAN(Raw_Data!$G1080)))</f>
        <v>Job Boards</v>
      </c>
      <c r="I1080" s="4" t="str">
        <f>TRIM(CLEAN(Raw_Data!H1080))</f>
        <v>41651</v>
      </c>
      <c r="K1080" t="str">
        <f>IF(Clean_Data!$I1080="","Active","Exited")</f>
        <v>Exited</v>
      </c>
      <c r="L1080">
        <f ca="1">IF(Clean_Data!$K1080="","",DATEDIF(Clean_Data!$K1080,TODAY(),"Y"))</f>
        <v>27</v>
      </c>
      <c r="M1080" t="str">
        <f>IF(Raw_Data!$L1080="","",VALUE(SUBSTITUTE(SUBSTITUTE(TRIM(Raw_Data!$L1080),"$",""),"k","000")))</f>
        <v/>
      </c>
    </row>
    <row r="1081" spans="1:13" x14ac:dyDescent="0.3">
      <c r="A1081" t="str">
        <f>IF(Raw_Data!$A1081="","E"&amp;TEXT(ROW()-1,"00000"),Raw_Data!$A1081)</f>
        <v>E01080</v>
      </c>
      <c r="B1081" t="s">
        <v>1550</v>
      </c>
      <c r="C1081" t="str">
        <f>IF(OR(PROPER(TRIM(Raw_Data!$B1081))="M",PROPER(TRIM(Raw_Data!$B1081))="MALE"),"Male",
IF(OR(PROPER(TRIM(Raw_Data!$B1081))="F",PROPER(TRIM(Raw_Data!$B1081))="FEMALE"),"Female","Unknown"))</f>
        <v>Male</v>
      </c>
      <c r="D1081" t="str">
        <f>IF(TRIM(CLEAN(Raw_Data!$C1081))="", "Unknown", PROPER(TRIM(Raw_Data!$C1081)))</f>
        <v>Denver</v>
      </c>
      <c r="E1081" t="str">
        <f>IF(TRIM(Raw_Data!$D1081)="IT","IT",PROPER(TRIM(CLEAN(Raw_Data!$D1081))))</f>
        <v>Production</v>
      </c>
      <c r="F1081" t="s">
        <v>6134</v>
      </c>
      <c r="G1081" t="str">
        <f>SUBSTITUTE(PROPER(TRIM(CLEAN(Raw_Data!$F1081)))," ","-")</f>
        <v/>
      </c>
      <c r="H1081" t="str">
        <f>PROPER(TRIM(CLEAN(Raw_Data!$G1081)))</f>
        <v>Internal Referral</v>
      </c>
      <c r="I1081" s="4" t="str">
        <f>TRIM(CLEAN(Raw_Data!H1081))</f>
        <v>40726</v>
      </c>
      <c r="K1081" t="str">
        <f>IF(Clean_Data!$I1081="","Active","Exited")</f>
        <v>Active</v>
      </c>
      <c r="L1081">
        <f ca="1">IF(Clean_Data!$K1081="","",DATEDIF(Clean_Data!$K1081,TODAY(),"Y"))</f>
        <v>60</v>
      </c>
      <c r="M1081">
        <f>IF(Raw_Data!$L1081="","",VALUE(SUBSTITUTE(SUBSTITUTE(TRIM(Raw_Data!$L1081),"$",""),"k","000")))</f>
        <v>102000</v>
      </c>
    </row>
    <row r="1082" spans="1:13" x14ac:dyDescent="0.3">
      <c r="A1082" t="str">
        <f>IF(Raw_Data!$A1082="","E"&amp;TEXT(ROW()-1,"00000"),Raw_Data!$A1082)</f>
        <v>E01081</v>
      </c>
      <c r="B1082" t="s">
        <v>1551</v>
      </c>
      <c r="C1082" t="str">
        <f>IF(OR(PROPER(TRIM(Raw_Data!$B1082))="M",PROPER(TRIM(Raw_Data!$B1082))="MALE"),"Male",
IF(OR(PROPER(TRIM(Raw_Data!$B1082))="F",PROPER(TRIM(Raw_Data!$B1082))="FEMALE"),"Female","Unknown"))</f>
        <v>Male</v>
      </c>
      <c r="D1082" t="str">
        <f>IF(TRIM(CLEAN(Raw_Data!$C1082))="", "Unknown", PROPER(TRIM(Raw_Data!$C1082)))</f>
        <v>New York</v>
      </c>
      <c r="E1082" t="str">
        <f>IF(TRIM(Raw_Data!$D1082)="IT","IT",PROPER(TRIM(CLEAN(Raw_Data!$D1082))))</f>
        <v/>
      </c>
      <c r="F1082" t="str">
        <f>IF(OR(UPPER(TRIM(Raw_Data!E1082))="COO",
UPPER(TRIM(Raw_Data!E1082))="HR",
UPPER(TRIM(Raw_Data!E1082))="CEO",
UPPER(TRIM(Raw_Data!E1082))="CFO",
UPPER(TRIM(Raw_Data!E1082))="CMO"),
UPPER(TRIM(Raw_Data!E1082)),
PROPER(TRIM(CLEAN(Raw_Data!E1082))))</f>
        <v>Sales Executive</v>
      </c>
      <c r="G1082" t="str">
        <f>SUBSTITUTE(PROPER(TRIM(CLEAN(Raw_Data!$F1082)))," ","-")</f>
        <v>Hourly-Rate</v>
      </c>
      <c r="H1082" t="str">
        <f>PROPER(TRIM(CLEAN(Raw_Data!$G1082)))</f>
        <v>Career Fairs</v>
      </c>
      <c r="I1082" s="4" t="str">
        <f>TRIM(CLEAN(Raw_Data!H1082))</f>
        <v>42409</v>
      </c>
      <c r="K1082" t="str">
        <f>IF(Clean_Data!$I1082="","Active","Exited")</f>
        <v>Active</v>
      </c>
      <c r="L1082" t="str">
        <f ca="1">IF(Clean_Data!$K1082="","",DATEDIF(Clean_Data!$K1082,TODAY(),"Y"))</f>
        <v/>
      </c>
      <c r="M1082" t="str">
        <f>IF(Raw_Data!$L1082="","",VALUE(SUBSTITUTE(SUBSTITUTE(TRIM(Raw_Data!$L1082),"$",""),"k","000")))</f>
        <v/>
      </c>
    </row>
    <row r="1083" spans="1:13" x14ac:dyDescent="0.3">
      <c r="A1083" t="str">
        <f>IF(Raw_Data!$A1083="","E"&amp;TEXT(ROW()-1,"00000"),Raw_Data!$A1083)</f>
        <v>E01082</v>
      </c>
      <c r="B1083" t="s">
        <v>1552</v>
      </c>
      <c r="C1083" t="str">
        <f>IF(OR(PROPER(TRIM(Raw_Data!$B1083))="M",PROPER(TRIM(Raw_Data!$B1083))="MALE"),"Male",
IF(OR(PROPER(TRIM(Raw_Data!$B1083))="F",PROPER(TRIM(Raw_Data!$B1083))="FEMALE"),"Female","Unknown"))</f>
        <v>Female</v>
      </c>
      <c r="D1083" t="str">
        <f>IF(TRIM(CLEAN(Raw_Data!$C1083))="", "Unknown", PROPER(TRIM(Raw_Data!$C1083)))</f>
        <v>Miami</v>
      </c>
      <c r="E1083" t="str">
        <f>IF(TRIM(Raw_Data!$D1083)="IT","IT",PROPER(TRIM(CLEAN(Raw_Data!$D1083))))</f>
        <v/>
      </c>
      <c r="F1083" s="2" t="str">
        <f>UPPER(LEFT(Raw_Data!E1083,2))&amp;MID(PROPER(Raw_Data!E1083),3,LEN(Raw_Data!E1083))</f>
        <v>HR Manager</v>
      </c>
      <c r="G1083" t="str">
        <f>SUBSTITUTE(PROPER(TRIM(CLEAN(Raw_Data!$F1083)))," ","-")</f>
        <v>Full-Time</v>
      </c>
      <c r="H1083" t="str">
        <f>PROPER(TRIM(CLEAN(Raw_Data!$G1083)))</f>
        <v/>
      </c>
      <c r="I1083" s="4" t="str">
        <f>TRIM(CLEAN(Raw_Data!H1083))</f>
        <v>42752</v>
      </c>
      <c r="K1083" t="str">
        <f>IF(Clean_Data!$I1083="","Active","Exited")</f>
        <v>Active</v>
      </c>
      <c r="L1083">
        <f ca="1">IF(Clean_Data!$K1083="","",DATEDIF(Clean_Data!$K1083,TODAY(),"Y"))</f>
        <v>43</v>
      </c>
      <c r="M1083">
        <f>IF(Raw_Data!$L1083="","",VALUE(SUBSTITUTE(SUBSTITUTE(TRIM(Raw_Data!$L1083),"$",""),"k","000")))</f>
        <v>74343</v>
      </c>
    </row>
    <row r="1084" spans="1:13" x14ac:dyDescent="0.3">
      <c r="A1084" t="str">
        <f>IF(Raw_Data!$A1084="","E"&amp;TEXT(ROW()-1,"00000"),Raw_Data!$A1084)</f>
        <v>E01083</v>
      </c>
      <c r="B1084" t="s">
        <v>1553</v>
      </c>
      <c r="C1084" t="str">
        <f>IF(OR(PROPER(TRIM(Raw_Data!$B1084))="M",PROPER(TRIM(Raw_Data!$B1084))="MALE"),"Male",
IF(OR(PROPER(TRIM(Raw_Data!$B1084))="F",PROPER(TRIM(Raw_Data!$B1084))="FEMALE"),"Female","Unknown"))</f>
        <v>Female</v>
      </c>
      <c r="D1084" t="str">
        <f>IF(TRIM(CLEAN(Raw_Data!$C1084))="", "Unknown", PROPER(TRIM(Raw_Data!$C1084)))</f>
        <v>New York</v>
      </c>
      <c r="E1084" t="str">
        <f>IF(TRIM(Raw_Data!$D1084)="IT","IT",PROPER(TRIM(CLEAN(Raw_Data!$D1084))))</f>
        <v>Marketing</v>
      </c>
      <c r="F1084" t="str">
        <f>IF(OR(UPPER(TRIM(Raw_Data!E1084))="COO",
UPPER(TRIM(Raw_Data!E1084))="HR",
UPPER(TRIM(Raw_Data!E1084))="CEO",
UPPER(TRIM(Raw_Data!E1084))="CFO",
UPPER(TRIM(Raw_Data!E1084))="CMO"),
UPPER(TRIM(Raw_Data!E1084)),
PROPER(TRIM(CLEAN(Raw_Data!E1084))))</f>
        <v>CEO</v>
      </c>
      <c r="G1084" t="str">
        <f>SUBSTITUTE(PROPER(TRIM(CLEAN(Raw_Data!$F1084)))," ","-")</f>
        <v>Hourly-Rate</v>
      </c>
      <c r="H1084" t="str">
        <f>PROPER(TRIM(CLEAN(Raw_Data!$G1084)))</f>
        <v>Career Fairs</v>
      </c>
      <c r="I1084" s="4" t="str">
        <f>TRIM(CLEAN(Raw_Data!H1084))</f>
        <v>42075</v>
      </c>
      <c r="K1084" t="str">
        <f>IF(Clean_Data!$I1084="","Active","Exited")</f>
        <v>Active</v>
      </c>
      <c r="L1084">
        <f ca="1">IF(Clean_Data!$K1084="","",DATEDIF(Clean_Data!$K1084,TODAY(),"Y"))</f>
        <v>40</v>
      </c>
      <c r="M1084" t="str">
        <f>IF(Raw_Data!$L1084="","",VALUE(SUBSTITUTE(SUBSTITUTE(TRIM(Raw_Data!$L1084),"$",""),"k","000")))</f>
        <v/>
      </c>
    </row>
    <row r="1085" spans="1:13" x14ac:dyDescent="0.3">
      <c r="A1085" t="str">
        <f>IF(Raw_Data!$A1085="","E"&amp;TEXT(ROW()-1,"00000"),Raw_Data!$A1085)</f>
        <v>E01084</v>
      </c>
      <c r="B1085" t="s">
        <v>1554</v>
      </c>
      <c r="C1085" t="str">
        <f>IF(OR(PROPER(TRIM(Raw_Data!$B1085))="M",PROPER(TRIM(Raw_Data!$B1085))="MALE"),"Male",
IF(OR(PROPER(TRIM(Raw_Data!$B1085))="F",PROPER(TRIM(Raw_Data!$B1085))="FEMALE"),"Female","Unknown"))</f>
        <v>Female</v>
      </c>
      <c r="D1085" t="str">
        <f>IF(TRIM(CLEAN(Raw_Data!$C1085))="", "Unknown", PROPER(TRIM(Raw_Data!$C1085)))</f>
        <v>San Diego</v>
      </c>
      <c r="E1085" t="str">
        <f>IF(TRIM(Raw_Data!$D1085)="IT","IT",PROPER(TRIM(CLEAN(Raw_Data!$D1085))))</f>
        <v>Customer Service</v>
      </c>
      <c r="F1085" t="str">
        <f>IF(OR(UPPER(TRIM(Raw_Data!E1085))="COO",
UPPER(TRIM(Raw_Data!E1085))="HR",
UPPER(TRIM(Raw_Data!E1085))="CEO",
UPPER(TRIM(Raw_Data!E1085))="CFO",
UPPER(TRIM(Raw_Data!E1085))="CMO"),
UPPER(TRIM(Raw_Data!E1085)),
PROPER(TRIM(CLEAN(Raw_Data!E1085))))</f>
        <v>Developer</v>
      </c>
      <c r="G1085" t="str">
        <f>SUBSTITUTE(PROPER(TRIM(CLEAN(Raw_Data!$F1085)))," ","-")</f>
        <v>Full-Time</v>
      </c>
      <c r="H1085" t="str">
        <f>PROPER(TRIM(CLEAN(Raw_Data!$G1085)))</f>
        <v>Job Boards</v>
      </c>
      <c r="I1085" s="4" t="str">
        <f>TRIM(CLEAN(Raw_Data!H1085))</f>
        <v>43417</v>
      </c>
      <c r="K1085" t="str">
        <f>IF(Clean_Data!$I1085="","Active","Exited")</f>
        <v>Exited</v>
      </c>
      <c r="L1085">
        <f ca="1">IF(Clean_Data!$K1085="","",DATEDIF(Clean_Data!$K1085,TODAY(),"Y"))</f>
        <v>51</v>
      </c>
      <c r="M1085" t="str">
        <f>IF(Raw_Data!$L1085="","",VALUE(SUBSTITUTE(SUBSTITUTE(TRIM(Raw_Data!$L1085),"$",""),"k","000")))</f>
        <v/>
      </c>
    </row>
    <row r="1086" spans="1:13" x14ac:dyDescent="0.3">
      <c r="A1086" t="str">
        <f>IF(Raw_Data!$A1086="","E"&amp;TEXT(ROW()-1,"00000"),Raw_Data!$A1086)</f>
        <v>E01085</v>
      </c>
      <c r="B1086" t="s">
        <v>1555</v>
      </c>
      <c r="C1086" t="str">
        <f>IF(OR(PROPER(TRIM(Raw_Data!$B1086))="M",PROPER(TRIM(Raw_Data!$B1086))="MALE"),"Male",
IF(OR(PROPER(TRIM(Raw_Data!$B1086))="F",PROPER(TRIM(Raw_Data!$B1086))="FEMALE"),"Female","Unknown"))</f>
        <v>Female</v>
      </c>
      <c r="D1086" t="str">
        <f>IF(TRIM(CLEAN(Raw_Data!$C1086))="", "Unknown", PROPER(TRIM(Raw_Data!$C1086)))</f>
        <v>San Diego</v>
      </c>
      <c r="E1086" t="str">
        <f>IF(TRIM(Raw_Data!$D1086)="IT","IT",PROPER(TRIM(CLEAN(Raw_Data!$D1086))))</f>
        <v/>
      </c>
      <c r="F1086" t="str">
        <f>IF(OR(UPPER(TRIM(Raw_Data!E1086))="COO",
UPPER(TRIM(Raw_Data!E1086))="HR",
UPPER(TRIM(Raw_Data!E1086))="CEO",
UPPER(TRIM(Raw_Data!E1086))="CFO",
UPPER(TRIM(Raw_Data!E1086))="CMO"),
UPPER(TRIM(Raw_Data!E1086)),
PROPER(TRIM(CLEAN(Raw_Data!E1086))))</f>
        <v>Copywriter</v>
      </c>
      <c r="G1086" t="str">
        <f>SUBSTITUTE(PROPER(TRIM(CLEAN(Raw_Data!$F1086)))," ","-")</f>
        <v>Full-Time</v>
      </c>
      <c r="H1086" t="str">
        <f>PROPER(TRIM(CLEAN(Raw_Data!$G1086)))</f>
        <v>Job Boards</v>
      </c>
      <c r="I1086" s="4" t="str">
        <f>TRIM(CLEAN(Raw_Data!H1086))</f>
        <v>42784</v>
      </c>
      <c r="K1086" t="str">
        <f>IF(Clean_Data!$I1086="","Active","Exited")</f>
        <v>Active</v>
      </c>
      <c r="L1086">
        <f ca="1">IF(Clean_Data!$K1086="","",DATEDIF(Clean_Data!$K1086,TODAY(),"Y"))</f>
        <v>36</v>
      </c>
      <c r="M1086">
        <f>IF(Raw_Data!$L1086="","",VALUE(SUBSTITUTE(SUBSTITUTE(TRIM(Raw_Data!$L1086),"$",""),"k","000")))</f>
        <v>54832</v>
      </c>
    </row>
    <row r="1087" spans="1:13" x14ac:dyDescent="0.3">
      <c r="A1087" t="str">
        <f>IF(Raw_Data!$A1087="","E"&amp;TEXT(ROW()-1,"00000"),Raw_Data!$A1087)</f>
        <v>E01086</v>
      </c>
      <c r="B1087" t="s">
        <v>1556</v>
      </c>
      <c r="C1087" t="str">
        <f>IF(OR(PROPER(TRIM(Raw_Data!$B1087))="M",PROPER(TRIM(Raw_Data!$B1087))="MALE"),"Male",
IF(OR(PROPER(TRIM(Raw_Data!$B1087))="F",PROPER(TRIM(Raw_Data!$B1087))="FEMALE"),"Female","Unknown"))</f>
        <v>Female</v>
      </c>
      <c r="D1087" t="str">
        <f>IF(TRIM(CLEAN(Raw_Data!$C1087))="", "Unknown", PROPER(TRIM(Raw_Data!$C1087)))</f>
        <v>Unknown</v>
      </c>
      <c r="E1087" t="str">
        <f>IF(TRIM(Raw_Data!$D1087)="IT","IT",PROPER(TRIM(CLEAN(Raw_Data!$D1087))))</f>
        <v>Customer Service</v>
      </c>
      <c r="F1087" t="str">
        <f>IF(OR(UPPER(TRIM(Raw_Data!E1087))="COO",
UPPER(TRIM(Raw_Data!E1087))="HR",
UPPER(TRIM(Raw_Data!E1087))="CEO",
UPPER(TRIM(Raw_Data!E1087))="CFO",
UPPER(TRIM(Raw_Data!E1087))="CMO"),
UPPER(TRIM(Raw_Data!E1087)),
PROPER(TRIM(CLEAN(Raw_Data!E1087))))</f>
        <v>CEO</v>
      </c>
      <c r="G1087" t="str">
        <f>SUBSTITUTE(PROPER(TRIM(CLEAN(Raw_Data!$F1087)))," ","-")</f>
        <v>Full-Time</v>
      </c>
      <c r="H1087" t="str">
        <f>PROPER(TRIM(CLEAN(Raw_Data!$G1087)))</f>
        <v>Recruiting Agency</v>
      </c>
      <c r="I1087" s="4" t="str">
        <f>TRIM(CLEAN(Raw_Data!H1087))</f>
        <v>42453</v>
      </c>
      <c r="K1087" t="str">
        <f>IF(Clean_Data!$I1087="","Active","Exited")</f>
        <v>Active</v>
      </c>
      <c r="L1087">
        <f ca="1">IF(Clean_Data!$K1087="","",DATEDIF(Clean_Data!$K1087,TODAY(),"Y"))</f>
        <v>60</v>
      </c>
      <c r="M1087">
        <f>IF(Raw_Data!$L1087="","",VALUE(SUBSTITUTE(SUBSTITUTE(TRIM(Raw_Data!$L1087),"$",""),"k","000")))</f>
        <v>76380</v>
      </c>
    </row>
    <row r="1088" spans="1:13" x14ac:dyDescent="0.3">
      <c r="A1088" t="str">
        <f>IF(Raw_Data!$A1088="","E"&amp;TEXT(ROW()-1,"00000"),Raw_Data!$A1088)</f>
        <v>E01087</v>
      </c>
      <c r="B1088" t="s">
        <v>1557</v>
      </c>
      <c r="C1088" t="str">
        <f>IF(OR(PROPER(TRIM(Raw_Data!$B1088))="M",PROPER(TRIM(Raw_Data!$B1088))="MALE"),"Male",
IF(OR(PROPER(TRIM(Raw_Data!$B1088))="F",PROPER(TRIM(Raw_Data!$B1088))="FEMALE"),"Female","Unknown"))</f>
        <v>Male</v>
      </c>
      <c r="D1088" t="str">
        <f>IF(TRIM(CLEAN(Raw_Data!$C1088))="", "Unknown", PROPER(TRIM(Raw_Data!$C1088)))</f>
        <v>New York</v>
      </c>
      <c r="E1088" t="str">
        <f>IF(TRIM(Raw_Data!$D1088)="IT","IT",PROPER(TRIM(CLEAN(Raw_Data!$D1088))))</f>
        <v/>
      </c>
      <c r="F1088" t="str">
        <f>IF(OR(UPPER(TRIM(Raw_Data!E1088))="COO",
UPPER(TRIM(Raw_Data!E1088))="HR",
UPPER(TRIM(Raw_Data!E1088))="CEO",
UPPER(TRIM(Raw_Data!E1088))="CFO",
UPPER(TRIM(Raw_Data!E1088))="CMO"),
UPPER(TRIM(Raw_Data!E1088)),
PROPER(TRIM(CLEAN(Raw_Data!E1088))))</f>
        <v>Copywriter</v>
      </c>
      <c r="G1088" t="str">
        <f>SUBSTITUTE(PROPER(TRIM(CLEAN(Raw_Data!$F1088)))," ","-")</f>
        <v/>
      </c>
      <c r="H1088" t="str">
        <f>PROPER(TRIM(CLEAN(Raw_Data!$G1088)))</f>
        <v>Job Boards</v>
      </c>
      <c r="I1088" s="4" t="str">
        <f>TRIM(CLEAN(Raw_Data!H1088))</f>
        <v>41799</v>
      </c>
      <c r="K1088" t="str">
        <f>IF(Clean_Data!$I1088="","Active","Exited")</f>
        <v>Active</v>
      </c>
      <c r="L1088">
        <f ca="1">IF(Clean_Data!$K1088="","",DATEDIF(Clean_Data!$K1088,TODAY(),"Y"))</f>
        <v>57</v>
      </c>
      <c r="M1088" t="str">
        <f>IF(Raw_Data!$L1088="","",VALUE(SUBSTITUTE(SUBSTITUTE(TRIM(Raw_Data!$L1088),"$",""),"k","000")))</f>
        <v/>
      </c>
    </row>
    <row r="1089" spans="1:13" x14ac:dyDescent="0.3">
      <c r="A1089" t="str">
        <f>IF(Raw_Data!$A1089="","E"&amp;TEXT(ROW()-1,"00000"),Raw_Data!$A1089)</f>
        <v>E01088</v>
      </c>
      <c r="B1089" t="s">
        <v>1558</v>
      </c>
      <c r="C1089" t="str">
        <f>IF(OR(PROPER(TRIM(Raw_Data!$B1089))="M",PROPER(TRIM(Raw_Data!$B1089))="MALE"),"Male",
IF(OR(PROPER(TRIM(Raw_Data!$B1089))="F",PROPER(TRIM(Raw_Data!$B1089))="FEMALE"),"Female","Unknown"))</f>
        <v>Female</v>
      </c>
      <c r="D1089" t="str">
        <f>IF(TRIM(CLEAN(Raw_Data!$C1089))="", "Unknown", PROPER(TRIM(Raw_Data!$C1089)))</f>
        <v>Austin</v>
      </c>
      <c r="E1089" t="str">
        <f>IF(TRIM(Raw_Data!$D1089)="IT","IT",PROPER(TRIM(CLEAN(Raw_Data!$D1089))))</f>
        <v>Human Resources</v>
      </c>
      <c r="F1089" t="str">
        <f>IF(OR(UPPER(TRIM(Raw_Data!E1089))="COO",
UPPER(TRIM(Raw_Data!E1089))="HR",
UPPER(TRIM(Raw_Data!E1089))="CEO",
UPPER(TRIM(Raw_Data!E1089))="CFO",
UPPER(TRIM(Raw_Data!E1089))="CMO"),
UPPER(TRIM(Raw_Data!E1089)),
PROPER(TRIM(CLEAN(Raw_Data!E1089))))</f>
        <v>Designer</v>
      </c>
      <c r="G1089" t="str">
        <f>SUBSTITUTE(PROPER(TRIM(CLEAN(Raw_Data!$F1089)))," ","-")</f>
        <v>Part-Time</v>
      </c>
      <c r="H1089" t="str">
        <f>PROPER(TRIM(CLEAN(Raw_Data!$G1089)))</f>
        <v>Career Fairs</v>
      </c>
      <c r="I1089" s="4" t="str">
        <f>TRIM(CLEAN(Raw_Data!H1089))</f>
        <v>43485</v>
      </c>
      <c r="K1089" t="str">
        <f>IF(Clean_Data!$I1089="","Active","Exited")</f>
        <v>Exited</v>
      </c>
      <c r="L1089">
        <f ca="1">IF(Clean_Data!$K1089="","",DATEDIF(Clean_Data!$K1089,TODAY(),"Y"))</f>
        <v>37</v>
      </c>
      <c r="M1089">
        <f>IF(Raw_Data!$L1089="","",VALUE(SUBSTITUTE(SUBSTITUTE(TRIM(Raw_Data!$L1089),"$",""),"k","000")))</f>
        <v>113073</v>
      </c>
    </row>
    <row r="1090" spans="1:13" x14ac:dyDescent="0.3">
      <c r="A1090" t="str">
        <f>IF(Raw_Data!$A1090="","E"&amp;TEXT(ROW()-1,"00000"),Raw_Data!$A1090)</f>
        <v>E01089</v>
      </c>
      <c r="B1090" t="s">
        <v>1560</v>
      </c>
      <c r="C1090" t="str">
        <f>IF(OR(PROPER(TRIM(Raw_Data!$B1090))="M",PROPER(TRIM(Raw_Data!$B1090))="MALE"),"Male",
IF(OR(PROPER(TRIM(Raw_Data!$B1090))="F",PROPER(TRIM(Raw_Data!$B1090))="FEMALE"),"Female","Unknown"))</f>
        <v>Female</v>
      </c>
      <c r="D1090" t="str">
        <f>IF(TRIM(CLEAN(Raw_Data!$C1090))="", "Unknown", PROPER(TRIM(Raw_Data!$C1090)))</f>
        <v>New York</v>
      </c>
      <c r="E1090" t="str">
        <f>IF(TRIM(Raw_Data!$D1090)="IT","IT",PROPER(TRIM(CLEAN(Raw_Data!$D1090))))</f>
        <v>Administrative</v>
      </c>
      <c r="F1090" t="s">
        <v>6134</v>
      </c>
      <c r="G1090" t="str">
        <f>SUBSTITUTE(PROPER(TRIM(CLEAN(Raw_Data!$F1090)))," ","-")</f>
        <v>Full-Time</v>
      </c>
      <c r="H1090" t="str">
        <f>PROPER(TRIM(CLEAN(Raw_Data!$G1090)))</f>
        <v>Career Fairs</v>
      </c>
      <c r="I1090" s="4" t="str">
        <f>TRIM(CLEAN(Raw_Data!H1090))</f>
        <v>39942</v>
      </c>
      <c r="K1090" t="str">
        <f>IF(Clean_Data!$I1090="","Active","Exited")</f>
        <v>Exited</v>
      </c>
      <c r="L1090">
        <f ca="1">IF(Clean_Data!$K1090="","",DATEDIF(Clean_Data!$K1090,TODAY(),"Y"))</f>
        <v>52</v>
      </c>
      <c r="M1090" t="str">
        <f>IF(Raw_Data!$L1090="","",VALUE(SUBSTITUTE(SUBSTITUTE(TRIM(Raw_Data!$L1090),"$",""),"k","000")))</f>
        <v/>
      </c>
    </row>
    <row r="1091" spans="1:13" x14ac:dyDescent="0.3">
      <c r="A1091" t="str">
        <f>IF(Raw_Data!$A1091="","E"&amp;TEXT(ROW()-1,"00000"),Raw_Data!$A1091)</f>
        <v>E01090</v>
      </c>
      <c r="B1091" t="s">
        <v>1561</v>
      </c>
      <c r="C1091" t="str">
        <f>IF(OR(PROPER(TRIM(Raw_Data!$B1091))="M",PROPER(TRIM(Raw_Data!$B1091))="MALE"),"Male",
IF(OR(PROPER(TRIM(Raw_Data!$B1091))="F",PROPER(TRIM(Raw_Data!$B1091))="FEMALE"),"Female","Unknown"))</f>
        <v>Female</v>
      </c>
      <c r="D1091" t="str">
        <f>IF(TRIM(CLEAN(Raw_Data!$C1091))="", "Unknown", PROPER(TRIM(Raw_Data!$C1091)))</f>
        <v>Seattle</v>
      </c>
      <c r="E1091" t="str">
        <f>IF(TRIM(Raw_Data!$D1091)="IT","IT",PROPER(TRIM(CLEAN(Raw_Data!$D1091))))</f>
        <v>Sales</v>
      </c>
      <c r="F1091" t="str">
        <f>IF(OR(UPPER(TRIM(Raw_Data!E1091))="COO",
UPPER(TRIM(Raw_Data!E1091))="HR",
UPPER(TRIM(Raw_Data!E1091))="CEO",
UPPER(TRIM(Raw_Data!E1091))="CFO",
UPPER(TRIM(Raw_Data!E1091))="CMO"),
UPPER(TRIM(Raw_Data!E1091)),
PROPER(TRIM(CLEAN(Raw_Data!E1091))))</f>
        <v>Accountant</v>
      </c>
      <c r="G1091" t="str">
        <f>SUBSTITUTE(PROPER(TRIM(CLEAN(Raw_Data!$F1091)))," ","-")</f>
        <v>Full-Time</v>
      </c>
      <c r="H1091" t="str">
        <f>PROPER(TRIM(CLEAN(Raw_Data!$G1091)))</f>
        <v/>
      </c>
      <c r="I1091" s="4" t="str">
        <f>TRIM(CLEAN(Raw_Data!H1091))</f>
        <v>40384</v>
      </c>
      <c r="K1091" t="str">
        <f>IF(Clean_Data!$I1091="","Active","Exited")</f>
        <v>Active</v>
      </c>
      <c r="L1091">
        <f ca="1">IF(Clean_Data!$K1091="","",DATEDIF(Clean_Data!$K1091,TODAY(),"Y"))</f>
        <v>41</v>
      </c>
      <c r="M1091">
        <f>IF(Raw_Data!$L1091="","",VALUE(SUBSTITUTE(SUBSTITUTE(TRIM(Raw_Data!$L1091),"$",""),"k","000")))</f>
        <v>118689</v>
      </c>
    </row>
    <row r="1092" spans="1:13" x14ac:dyDescent="0.3">
      <c r="A1092" t="str">
        <f>IF(Raw_Data!$A1092="","E"&amp;TEXT(ROW()-1,"00000"),Raw_Data!$A1092)</f>
        <v>E01091</v>
      </c>
      <c r="B1092" t="s">
        <v>1562</v>
      </c>
      <c r="C1092" t="str">
        <f>IF(OR(PROPER(TRIM(Raw_Data!$B1092))="M",PROPER(TRIM(Raw_Data!$B1092))="MALE"),"Male",
IF(OR(PROPER(TRIM(Raw_Data!$B1092))="F",PROPER(TRIM(Raw_Data!$B1092))="FEMALE"),"Female","Unknown"))</f>
        <v>Male</v>
      </c>
      <c r="D1092" t="str">
        <f>IF(TRIM(CLEAN(Raw_Data!$C1092))="", "Unknown", PROPER(TRIM(Raw_Data!$C1092)))</f>
        <v>New York</v>
      </c>
      <c r="E1092" t="str">
        <f>IF(TRIM(Raw_Data!$D1092)="IT","IT",PROPER(TRIM(CLEAN(Raw_Data!$D1092))))</f>
        <v>Administrative</v>
      </c>
      <c r="F1092" t="str">
        <f>IF(OR(UPPER(TRIM(Raw_Data!E1092))="COO",
UPPER(TRIM(Raw_Data!E1092))="HR",
UPPER(TRIM(Raw_Data!E1092))="CEO",
UPPER(TRIM(Raw_Data!E1092))="CFO",
UPPER(TRIM(Raw_Data!E1092))="CMO"),
UPPER(TRIM(Raw_Data!E1092)),
PROPER(TRIM(CLEAN(Raw_Data!E1092))))</f>
        <v>Developer</v>
      </c>
      <c r="G1092" t="str">
        <f>SUBSTITUTE(PROPER(TRIM(CLEAN(Raw_Data!$F1092)))," ","-")</f>
        <v/>
      </c>
      <c r="H1092" t="str">
        <f>PROPER(TRIM(CLEAN(Raw_Data!$G1092)))</f>
        <v/>
      </c>
      <c r="I1092" s="4" t="str">
        <f>TRIM(CLEAN(Raw_Data!H1092))</f>
        <v>40586</v>
      </c>
      <c r="K1092" t="str">
        <f>IF(Clean_Data!$I1092="","Active","Exited")</f>
        <v>Exited</v>
      </c>
      <c r="L1092">
        <f ca="1">IF(Clean_Data!$K1092="","",DATEDIF(Clean_Data!$K1092,TODAY(),"Y"))</f>
        <v>56</v>
      </c>
      <c r="M1092" t="str">
        <f>IF(Raw_Data!$L1092="","",VALUE(SUBSTITUTE(SUBSTITUTE(TRIM(Raw_Data!$L1092),"$",""),"k","000")))</f>
        <v/>
      </c>
    </row>
    <row r="1093" spans="1:13" x14ac:dyDescent="0.3">
      <c r="A1093" t="str">
        <f>IF(Raw_Data!$A1093="","E"&amp;TEXT(ROW()-1,"00000"),Raw_Data!$A1093)</f>
        <v>E01092</v>
      </c>
      <c r="B1093" t="s">
        <v>1563</v>
      </c>
      <c r="C1093" t="str">
        <f>IF(OR(PROPER(TRIM(Raw_Data!$B1093))="M",PROPER(TRIM(Raw_Data!$B1093))="MALE"),"Male",
IF(OR(PROPER(TRIM(Raw_Data!$B1093))="F",PROPER(TRIM(Raw_Data!$B1093))="FEMALE"),"Female","Unknown"))</f>
        <v>Female</v>
      </c>
      <c r="D1093" t="str">
        <f>IF(TRIM(CLEAN(Raw_Data!$C1093))="", "Unknown", PROPER(TRIM(Raw_Data!$C1093)))</f>
        <v>Denver</v>
      </c>
      <c r="E1093" t="str">
        <f>IF(TRIM(Raw_Data!$D1093)="IT","IT",PROPER(TRIM(CLEAN(Raw_Data!$D1093))))</f>
        <v>Marketing</v>
      </c>
      <c r="F1093" t="str">
        <f>IF(OR(UPPER(TRIM(Raw_Data!E1093))="COO",
UPPER(TRIM(Raw_Data!E1093))="HR",
UPPER(TRIM(Raw_Data!E1093))="CEO",
UPPER(TRIM(Raw_Data!E1093))="CFO",
UPPER(TRIM(Raw_Data!E1093))="CMO"),
UPPER(TRIM(Raw_Data!E1093)),
PROPER(TRIM(CLEAN(Raw_Data!E1093))))</f>
        <v>CMO</v>
      </c>
      <c r="G1093" t="str">
        <f>SUBSTITUTE(PROPER(TRIM(CLEAN(Raw_Data!$F1093)))," ","-")</f>
        <v>Part-Time</v>
      </c>
      <c r="H1093" t="str">
        <f>PROPER(TRIM(CLEAN(Raw_Data!$G1093)))</f>
        <v>Job Boards</v>
      </c>
      <c r="I1093" s="4" t="str">
        <f>TRIM(CLEAN(Raw_Data!H1093))</f>
        <v>43396</v>
      </c>
      <c r="K1093" t="str">
        <f>IF(Clean_Data!$I1093="","Active","Exited")</f>
        <v>Active</v>
      </c>
      <c r="L1093">
        <f ca="1">IF(Clean_Data!$K1093="","",DATEDIF(Clean_Data!$K1093,TODAY(),"Y"))</f>
        <v>41</v>
      </c>
      <c r="M1093">
        <f>IF(Raw_Data!$L1093="","",VALUE(SUBSTITUTE(SUBSTITUTE(TRIM(Raw_Data!$L1093),"$",""),"k","000")))</f>
        <v>38000</v>
      </c>
    </row>
    <row r="1094" spans="1:13" x14ac:dyDescent="0.3">
      <c r="A1094" t="str">
        <f>IF(Raw_Data!$A1094="","E"&amp;TEXT(ROW()-1,"00000"),Raw_Data!$A1094)</f>
        <v>E01093</v>
      </c>
      <c r="B1094" t="s">
        <v>1564</v>
      </c>
      <c r="C1094" t="str">
        <f>IF(OR(PROPER(TRIM(Raw_Data!$B1094))="M",PROPER(TRIM(Raw_Data!$B1094))="MALE"),"Male",
IF(OR(PROPER(TRIM(Raw_Data!$B1094))="F",PROPER(TRIM(Raw_Data!$B1094))="FEMALE"),"Female","Unknown"))</f>
        <v>Unknown</v>
      </c>
      <c r="D1094" t="str">
        <f>IF(TRIM(CLEAN(Raw_Data!$C1094))="", "Unknown", PROPER(TRIM(Raw_Data!$C1094)))</f>
        <v>Unknown</v>
      </c>
      <c r="E1094" t="str">
        <f>IF(TRIM(Raw_Data!$D1094)="IT","IT",PROPER(TRIM(CLEAN(Raw_Data!$D1094))))</f>
        <v>Legal</v>
      </c>
      <c r="F1094" t="str">
        <f>IF(OR(UPPER(TRIM(Raw_Data!E1094))="COO",
UPPER(TRIM(Raw_Data!E1094))="HR",
UPPER(TRIM(Raw_Data!E1094))="CEO",
UPPER(TRIM(Raw_Data!E1094))="CFO",
UPPER(TRIM(Raw_Data!E1094))="CMO"),
UPPER(TRIM(Raw_Data!E1094)),
PROPER(TRIM(CLEAN(Raw_Data!E1094))))</f>
        <v>CMO</v>
      </c>
      <c r="G1094" t="str">
        <f>SUBSTITUTE(PROPER(TRIM(CLEAN(Raw_Data!$F1094)))," ","-")</f>
        <v>Full-Time</v>
      </c>
      <c r="H1094" t="str">
        <f>PROPER(TRIM(CLEAN(Raw_Data!$G1094)))</f>
        <v/>
      </c>
      <c r="I1094" s="4" t="str">
        <f>TRIM(CLEAN(Raw_Data!H1094))</f>
        <v>N/A</v>
      </c>
      <c r="K1094" t="str">
        <f>IF(Clean_Data!$I1094="","Active","Exited")</f>
        <v>Exited</v>
      </c>
      <c r="L1094">
        <f ca="1">IF(Clean_Data!$K1094="","",DATEDIF(Clean_Data!$K1094,TODAY(),"Y"))</f>
        <v>39</v>
      </c>
      <c r="M1094" t="str">
        <f>IF(Raw_Data!$L1094="","",VALUE(SUBSTITUTE(SUBSTITUTE(TRIM(Raw_Data!$L1094),"$",""),"k","000")))</f>
        <v/>
      </c>
    </row>
    <row r="1095" spans="1:13" x14ac:dyDescent="0.3">
      <c r="A1095" t="str">
        <f>IF(Raw_Data!$A1095="","E"&amp;TEXT(ROW()-1,"00000"),Raw_Data!$A1095)</f>
        <v>E01094</v>
      </c>
      <c r="B1095" t="s">
        <v>1565</v>
      </c>
      <c r="C1095" t="str">
        <f>IF(OR(PROPER(TRIM(Raw_Data!$B1095))="M",PROPER(TRIM(Raw_Data!$B1095))="MALE"),"Male",
IF(OR(PROPER(TRIM(Raw_Data!$B1095))="F",PROPER(TRIM(Raw_Data!$B1095))="FEMALE"),"Female","Unknown"))</f>
        <v>Female</v>
      </c>
      <c r="D1095" t="str">
        <f>IF(TRIM(CLEAN(Raw_Data!$C1095))="", "Unknown", PROPER(TRIM(Raw_Data!$C1095)))</f>
        <v>New York</v>
      </c>
      <c r="E1095" t="str">
        <f>IF(TRIM(Raw_Data!$D1095)="IT","IT",PROPER(TRIM(CLEAN(Raw_Data!$D1095))))</f>
        <v>Marketing</v>
      </c>
      <c r="F1095" t="str">
        <f>IF(OR(UPPER(TRIM(Raw_Data!E1095))="COO",
UPPER(TRIM(Raw_Data!E1095))="HR",
UPPER(TRIM(Raw_Data!E1095))="CEO",
UPPER(TRIM(Raw_Data!E1095))="CFO",
UPPER(TRIM(Raw_Data!E1095))="CMO"),
UPPER(TRIM(Raw_Data!E1095)),
PROPER(TRIM(CLEAN(Raw_Data!E1095))))</f>
        <v>Designer</v>
      </c>
      <c r="G1095" t="str">
        <f>SUBSTITUTE(PROPER(TRIM(CLEAN(Raw_Data!$F1095)))," ","-")</f>
        <v>Part-Time</v>
      </c>
      <c r="H1095" t="str">
        <f>PROPER(TRIM(CLEAN(Raw_Data!$G1095)))</f>
        <v/>
      </c>
      <c r="I1095" s="4" t="str">
        <f>TRIM(CLEAN(Raw_Data!H1095))</f>
        <v>41845</v>
      </c>
      <c r="K1095" t="str">
        <f>IF(Clean_Data!$I1095="","Active","Exited")</f>
        <v>Active</v>
      </c>
      <c r="L1095">
        <f ca="1">IF(Clean_Data!$K1095="","",DATEDIF(Clean_Data!$K1095,TODAY(),"Y"))</f>
        <v>63</v>
      </c>
      <c r="M1095">
        <f>IF(Raw_Data!$L1095="","",VALUE(SUBSTITUTE(SUBSTITUTE(TRIM(Raw_Data!$L1095),"$",""),"k","000")))</f>
        <v>108310</v>
      </c>
    </row>
    <row r="1096" spans="1:13" x14ac:dyDescent="0.3">
      <c r="A1096" t="str">
        <f>IF(Raw_Data!$A1096="","E"&amp;TEXT(ROW()-1,"00000"),Raw_Data!$A1096)</f>
        <v>E01095</v>
      </c>
      <c r="B1096" t="s">
        <v>1567</v>
      </c>
      <c r="C1096" t="str">
        <f>IF(OR(PROPER(TRIM(Raw_Data!$B1096))="M",PROPER(TRIM(Raw_Data!$B1096))="MALE"),"Male",
IF(OR(PROPER(TRIM(Raw_Data!$B1096))="F",PROPER(TRIM(Raw_Data!$B1096))="FEMALE"),"Female","Unknown"))</f>
        <v>Female</v>
      </c>
      <c r="D1096" t="str">
        <f>IF(TRIM(CLEAN(Raw_Data!$C1096))="", "Unknown", PROPER(TRIM(Raw_Data!$C1096)))</f>
        <v>Denver</v>
      </c>
      <c r="E1096" t="str">
        <f>IF(TRIM(Raw_Data!$D1096)="IT","IT",PROPER(TRIM(CLEAN(Raw_Data!$D1096))))</f>
        <v>Operations</v>
      </c>
      <c r="F1096" t="str">
        <f>IF(OR(UPPER(TRIM(Raw_Data!E1096))="COO",
UPPER(TRIM(Raw_Data!E1096))="HR",
UPPER(TRIM(Raw_Data!E1096))="CEO",
UPPER(TRIM(Raw_Data!E1096))="CFO",
UPPER(TRIM(Raw_Data!E1096))="CMO"),
UPPER(TRIM(Raw_Data!E1096)),
PROPER(TRIM(CLEAN(Raw_Data!E1096))))</f>
        <v>Marketing Manager</v>
      </c>
      <c r="G1096" t="str">
        <f>SUBSTITUTE(PROPER(TRIM(CLEAN(Raw_Data!$F1096)))," ","-")</f>
        <v/>
      </c>
      <c r="H1096" t="str">
        <f>PROPER(TRIM(CLEAN(Raw_Data!$G1096)))</f>
        <v>Career Fairs</v>
      </c>
      <c r="I1096" s="4" t="str">
        <f>TRIM(CLEAN(Raw_Data!H1096))</f>
        <v>42523</v>
      </c>
      <c r="K1096" t="str">
        <f>IF(Clean_Data!$I1096="","Active","Exited")</f>
        <v>Active</v>
      </c>
      <c r="L1096">
        <f ca="1">IF(Clean_Data!$K1096="","",DATEDIF(Clean_Data!$K1096,TODAY(),"Y"))</f>
        <v>27</v>
      </c>
      <c r="M1096">
        <f>IF(Raw_Data!$L1096="","",VALUE(SUBSTITUTE(SUBSTITUTE(TRIM(Raw_Data!$L1096),"$",""),"k","000")))</f>
        <v>76120</v>
      </c>
    </row>
    <row r="1097" spans="1:13" x14ac:dyDescent="0.3">
      <c r="A1097" t="str">
        <f>IF(Raw_Data!$A1097="","E"&amp;TEXT(ROW()-1,"00000"),Raw_Data!$A1097)</f>
        <v>E01096</v>
      </c>
      <c r="B1097" t="s">
        <v>1569</v>
      </c>
      <c r="C1097" t="str">
        <f>IF(OR(PROPER(TRIM(Raw_Data!$B1097))="M",PROPER(TRIM(Raw_Data!$B1097))="MALE"),"Male",
IF(OR(PROPER(TRIM(Raw_Data!$B1097))="F",PROPER(TRIM(Raw_Data!$B1097))="FEMALE"),"Female","Unknown"))</f>
        <v>Unknown</v>
      </c>
      <c r="D1097" t="str">
        <f>IF(TRIM(CLEAN(Raw_Data!$C1097))="", "Unknown", PROPER(TRIM(Raw_Data!$C1097)))</f>
        <v>Unknown</v>
      </c>
      <c r="E1097" t="str">
        <f>IF(TRIM(Raw_Data!$D1097)="IT","IT",PROPER(TRIM(CLEAN(Raw_Data!$D1097))))</f>
        <v/>
      </c>
      <c r="F1097" t="s">
        <v>6134</v>
      </c>
      <c r="G1097" t="str">
        <f>SUBSTITUTE(PROPER(TRIM(CLEAN(Raw_Data!$F1097)))," ","-")</f>
        <v>Full-Time</v>
      </c>
      <c r="H1097" t="str">
        <f>PROPER(TRIM(CLEAN(Raw_Data!$G1097)))</f>
        <v>Recruiting Agency</v>
      </c>
      <c r="I1097" s="4" t="str">
        <f>TRIM(CLEAN(Raw_Data!H1097))</f>
        <v>41399</v>
      </c>
      <c r="K1097" t="str">
        <f>IF(Clean_Data!$I1097="","Active","Exited")</f>
        <v>Active</v>
      </c>
      <c r="L1097">
        <f ca="1">IF(Clean_Data!$K1097="","",DATEDIF(Clean_Data!$K1097,TODAY(),"Y"))</f>
        <v>60</v>
      </c>
      <c r="M1097">
        <f>IF(Raw_Data!$L1097="","",VALUE(SUBSTITUTE(SUBSTITUTE(TRIM(Raw_Data!$L1097),"$",""),"k","000")))</f>
        <v>57151</v>
      </c>
    </row>
    <row r="1098" spans="1:13" x14ac:dyDescent="0.3">
      <c r="A1098" t="str">
        <f>IF(Raw_Data!$A1098="","E"&amp;TEXT(ROW()-1,"00000"),Raw_Data!$A1098)</f>
        <v>E01097</v>
      </c>
      <c r="B1098" t="s">
        <v>1570</v>
      </c>
      <c r="C1098" t="str">
        <f>IF(OR(PROPER(TRIM(Raw_Data!$B1098))="M",PROPER(TRIM(Raw_Data!$B1098))="MALE"),"Male",
IF(OR(PROPER(TRIM(Raw_Data!$B1098))="F",PROPER(TRIM(Raw_Data!$B1098))="FEMALE"),"Female","Unknown"))</f>
        <v>Male</v>
      </c>
      <c r="D1098" t="str">
        <f>IF(TRIM(CLEAN(Raw_Data!$C1098))="", "Unknown", PROPER(TRIM(Raw_Data!$C1098)))</f>
        <v>Seattle</v>
      </c>
      <c r="E1098" t="str">
        <f>IF(TRIM(Raw_Data!$D1098)="IT","IT",PROPER(TRIM(CLEAN(Raw_Data!$D1098))))</f>
        <v>Marketing</v>
      </c>
      <c r="F1098" t="str">
        <f>IF(OR(UPPER(TRIM(Raw_Data!E1098))="COO",
UPPER(TRIM(Raw_Data!E1098))="HR",
UPPER(TRIM(Raw_Data!E1098))="CEO",
UPPER(TRIM(Raw_Data!E1098))="CFO",
UPPER(TRIM(Raw_Data!E1098))="CMO"),
UPPER(TRIM(Raw_Data!E1098)),
PROPER(TRIM(CLEAN(Raw_Data!E1098))))</f>
        <v>Accountant</v>
      </c>
      <c r="G1098" t="str">
        <f>SUBSTITUTE(PROPER(TRIM(CLEAN(Raw_Data!$F1098)))," ","-")</f>
        <v>Part-Time</v>
      </c>
      <c r="H1098" t="str">
        <f>PROPER(TRIM(CLEAN(Raw_Data!$G1098)))</f>
        <v>Job Boards</v>
      </c>
      <c r="I1098" s="4" t="str">
        <f>TRIM(CLEAN(Raw_Data!H1098))</f>
        <v>43351</v>
      </c>
      <c r="K1098" t="str">
        <f>IF(Clean_Data!$I1098="","Active","Exited")</f>
        <v>Active</v>
      </c>
      <c r="L1098">
        <f ca="1">IF(Clean_Data!$K1098="","",DATEDIF(Clean_Data!$K1098,TODAY(),"Y"))</f>
        <v>44</v>
      </c>
      <c r="M1098" t="str">
        <f>IF(Raw_Data!$L1098="","",VALUE(SUBSTITUTE(SUBSTITUTE(TRIM(Raw_Data!$L1098),"$",""),"k","000")))</f>
        <v/>
      </c>
    </row>
    <row r="1099" spans="1:13" x14ac:dyDescent="0.3">
      <c r="A1099" t="str">
        <f>IF(Raw_Data!$A1099="","E"&amp;TEXT(ROW()-1,"00000"),Raw_Data!$A1099)</f>
        <v>E01098</v>
      </c>
      <c r="B1099" t="s">
        <v>1571</v>
      </c>
      <c r="C1099" t="str">
        <f>IF(OR(PROPER(TRIM(Raw_Data!$B1099))="M",PROPER(TRIM(Raw_Data!$B1099))="MALE"),"Male",
IF(OR(PROPER(TRIM(Raw_Data!$B1099))="F",PROPER(TRIM(Raw_Data!$B1099))="FEMALE"),"Female","Unknown"))</f>
        <v>Male</v>
      </c>
      <c r="D1099" t="str">
        <f>IF(TRIM(CLEAN(Raw_Data!$C1099))="", "Unknown", PROPER(TRIM(Raw_Data!$C1099)))</f>
        <v>Unknown</v>
      </c>
      <c r="E1099" t="str">
        <f>IF(TRIM(Raw_Data!$D1099)="IT","IT",PROPER(TRIM(CLEAN(Raw_Data!$D1099))))</f>
        <v/>
      </c>
      <c r="F1099" t="str">
        <f>IF(OR(UPPER(TRIM(Raw_Data!E1099))="COO",
UPPER(TRIM(Raw_Data!E1099))="HR",
UPPER(TRIM(Raw_Data!E1099))="CEO",
UPPER(TRIM(Raw_Data!E1099))="CFO",
UPPER(TRIM(Raw_Data!E1099))="CMO"),
UPPER(TRIM(Raw_Data!E1099)),
PROPER(TRIM(CLEAN(Raw_Data!E1099))))</f>
        <v>Copywriter</v>
      </c>
      <c r="G1099" t="str">
        <f>SUBSTITUTE(PROPER(TRIM(CLEAN(Raw_Data!$F1099)))," ","-")</f>
        <v>Part-Time</v>
      </c>
      <c r="H1099" t="str">
        <f>PROPER(TRIM(CLEAN(Raw_Data!$G1099)))</f>
        <v>Recruiting Agency</v>
      </c>
      <c r="I1099" s="4" t="str">
        <f>TRIM(CLEAN(Raw_Data!H1099))</f>
        <v>43582</v>
      </c>
      <c r="K1099" t="str">
        <f>IF(Clean_Data!$I1099="","Active","Exited")</f>
        <v>Active</v>
      </c>
      <c r="L1099">
        <f ca="1">IF(Clean_Data!$K1099="","",DATEDIF(Clean_Data!$K1099,TODAY(),"Y"))</f>
        <v>56</v>
      </c>
      <c r="M1099" t="str">
        <f>IF(Raw_Data!$L1099="","",VALUE(SUBSTITUTE(SUBSTITUTE(TRIM(Raw_Data!$L1099),"$",""),"k","000")))</f>
        <v/>
      </c>
    </row>
    <row r="1100" spans="1:13" x14ac:dyDescent="0.3">
      <c r="A1100" t="str">
        <f>IF(Raw_Data!$A1100="","E"&amp;TEXT(ROW()-1,"00000"),Raw_Data!$A1100)</f>
        <v>E01099</v>
      </c>
      <c r="B1100" t="s">
        <v>1572</v>
      </c>
      <c r="C1100" t="str">
        <f>IF(OR(PROPER(TRIM(Raw_Data!$B1100))="M",PROPER(TRIM(Raw_Data!$B1100))="MALE"),"Male",
IF(OR(PROPER(TRIM(Raw_Data!$B1100))="F",PROPER(TRIM(Raw_Data!$B1100))="FEMALE"),"Female","Unknown"))</f>
        <v>Female</v>
      </c>
      <c r="D1100" t="str">
        <f>IF(TRIM(CLEAN(Raw_Data!$C1100))="", "Unknown", PROPER(TRIM(Raw_Data!$C1100)))</f>
        <v>Seattle</v>
      </c>
      <c r="E1100" t="str">
        <f>IF(TRIM(Raw_Data!$D1100)="IT","IT",PROPER(TRIM(CLEAN(Raw_Data!$D1100))))</f>
        <v>IT</v>
      </c>
      <c r="F1100" t="str">
        <f>IF(OR(UPPER(TRIM(Raw_Data!E1100))="COO",
UPPER(TRIM(Raw_Data!E1100))="HR",
UPPER(TRIM(Raw_Data!E1100))="CEO",
UPPER(TRIM(Raw_Data!E1100))="CFO",
UPPER(TRIM(Raw_Data!E1100))="CMO"),
UPPER(TRIM(Raw_Data!E1100)),
PROPER(TRIM(CLEAN(Raw_Data!E1100))))</f>
        <v>COO</v>
      </c>
      <c r="G1100" t="str">
        <f>SUBSTITUTE(PROPER(TRIM(CLEAN(Raw_Data!$F1100)))," ","-")</f>
        <v>Part-Time</v>
      </c>
      <c r="H1100" t="str">
        <f>PROPER(TRIM(CLEAN(Raw_Data!$G1100)))</f>
        <v>Online Portal</v>
      </c>
      <c r="I1100" s="4" t="str">
        <f>TRIM(CLEAN(Raw_Data!H1100))</f>
        <v>41423</v>
      </c>
      <c r="K1100" t="str">
        <f>IF(Clean_Data!$I1100="","Active","Exited")</f>
        <v>Active</v>
      </c>
      <c r="L1100" t="str">
        <f ca="1">IF(Clean_Data!$K1100="","",DATEDIF(Clean_Data!$K1100,TODAY(),"Y"))</f>
        <v/>
      </c>
      <c r="M1100">
        <f>IF(Raw_Data!$L1100="","",VALUE(SUBSTITUTE(SUBSTITUTE(TRIM(Raw_Data!$L1100),"$",""),"k","000")))</f>
        <v>105864</v>
      </c>
    </row>
    <row r="1101" spans="1:13" x14ac:dyDescent="0.3">
      <c r="A1101" t="str">
        <f>IF(Raw_Data!$A1101="","E"&amp;TEXT(ROW()-1,"00000"),Raw_Data!$A1101)</f>
        <v>E01100</v>
      </c>
      <c r="B1101" t="s">
        <v>1574</v>
      </c>
      <c r="C1101" t="str">
        <f>IF(OR(PROPER(TRIM(Raw_Data!$B1101))="M",PROPER(TRIM(Raw_Data!$B1101))="MALE"),"Male",
IF(OR(PROPER(TRIM(Raw_Data!$B1101))="F",PROPER(TRIM(Raw_Data!$B1101))="FEMALE"),"Female","Unknown"))</f>
        <v>Female</v>
      </c>
      <c r="D1101" t="str">
        <f>IF(TRIM(CLEAN(Raw_Data!$C1101))="", "Unknown", PROPER(TRIM(Raw_Data!$C1101)))</f>
        <v>New York</v>
      </c>
      <c r="E1101" t="str">
        <f>IF(TRIM(Raw_Data!$D1101)="IT","IT",PROPER(TRIM(CLEAN(Raw_Data!$D1101))))</f>
        <v>Human Resources</v>
      </c>
      <c r="F1101" t="s">
        <v>6134</v>
      </c>
      <c r="G1101" t="str">
        <f>SUBSTITUTE(PROPER(TRIM(CLEAN(Raw_Data!$F1101)))," ","-")</f>
        <v/>
      </c>
      <c r="H1101" t="str">
        <f>PROPER(TRIM(CLEAN(Raw_Data!$G1101)))</f>
        <v>Recruiting Agency</v>
      </c>
      <c r="I1101" s="4" t="str">
        <f>TRIM(CLEAN(Raw_Data!H1101))</f>
        <v>N/A</v>
      </c>
      <c r="K1101" t="str">
        <f>IF(Clean_Data!$I1101="","Active","Exited")</f>
        <v>Exited</v>
      </c>
      <c r="L1101">
        <f ca="1">IF(Clean_Data!$K1101="","",DATEDIF(Clean_Data!$K1101,TODAY(),"Y"))</f>
        <v>62</v>
      </c>
      <c r="M1101" t="str">
        <f>IF(Raw_Data!$L1101="","",VALUE(SUBSTITUTE(SUBSTITUTE(TRIM(Raw_Data!$L1101),"$",""),"k","000")))</f>
        <v/>
      </c>
    </row>
    <row r="1102" spans="1:13" x14ac:dyDescent="0.3">
      <c r="A1102" t="str">
        <f>IF(Raw_Data!$A1102="","E"&amp;TEXT(ROW()-1,"00000"),Raw_Data!$A1102)</f>
        <v>E01101</v>
      </c>
      <c r="B1102" t="s">
        <v>1576</v>
      </c>
      <c r="C1102" t="str">
        <f>IF(OR(PROPER(TRIM(Raw_Data!$B1102))="M",PROPER(TRIM(Raw_Data!$B1102))="MALE"),"Male",
IF(OR(PROPER(TRIM(Raw_Data!$B1102))="F",PROPER(TRIM(Raw_Data!$B1102))="FEMALE"),"Female","Unknown"))</f>
        <v>Female</v>
      </c>
      <c r="D1102" t="str">
        <f>IF(TRIM(CLEAN(Raw_Data!$C1102))="", "Unknown", PROPER(TRIM(Raw_Data!$C1102)))</f>
        <v>Austin</v>
      </c>
      <c r="E1102" t="str">
        <f>IF(TRIM(Raw_Data!$D1102)="IT","IT",PROPER(TRIM(CLEAN(Raw_Data!$D1102))))</f>
        <v>IT</v>
      </c>
      <c r="F1102" t="s">
        <v>6134</v>
      </c>
      <c r="G1102" t="str">
        <f>SUBSTITUTE(PROPER(TRIM(CLEAN(Raw_Data!$F1102)))," ","-")</f>
        <v>Part-Time</v>
      </c>
      <c r="H1102" t="str">
        <f>PROPER(TRIM(CLEAN(Raw_Data!$G1102)))</f>
        <v/>
      </c>
      <c r="I1102" s="4" t="str">
        <f>TRIM(CLEAN(Raw_Data!H1102))</f>
        <v>42636</v>
      </c>
      <c r="K1102" t="str">
        <f>IF(Clean_Data!$I1102="","Active","Exited")</f>
        <v>Active</v>
      </c>
      <c r="L1102">
        <f ca="1">IF(Clean_Data!$K1102="","",DATEDIF(Clean_Data!$K1102,TODAY(),"Y"))</f>
        <v>55</v>
      </c>
      <c r="M1102" t="str">
        <f>IF(Raw_Data!$L1102="","",VALUE(SUBSTITUTE(SUBSTITUTE(TRIM(Raw_Data!$L1102),"$",""),"k","000")))</f>
        <v/>
      </c>
    </row>
    <row r="1103" spans="1:13" x14ac:dyDescent="0.3">
      <c r="A1103" t="str">
        <f>IF(Raw_Data!$A1103="","E"&amp;TEXT(ROW()-1,"00000"),Raw_Data!$A1103)</f>
        <v>E01102</v>
      </c>
      <c r="B1103" t="s">
        <v>1577</v>
      </c>
      <c r="C1103" t="str">
        <f>IF(OR(PROPER(TRIM(Raw_Data!$B1103))="M",PROPER(TRIM(Raw_Data!$B1103))="MALE"),"Male",
IF(OR(PROPER(TRIM(Raw_Data!$B1103))="F",PROPER(TRIM(Raw_Data!$B1103))="FEMALE"),"Female","Unknown"))</f>
        <v>Unknown</v>
      </c>
      <c r="D1103" t="str">
        <f>IF(TRIM(CLEAN(Raw_Data!$C1103))="", "Unknown", PROPER(TRIM(Raw_Data!$C1103)))</f>
        <v>Unknown</v>
      </c>
      <c r="E1103" t="str">
        <f>IF(TRIM(Raw_Data!$D1103)="IT","IT",PROPER(TRIM(CLEAN(Raw_Data!$D1103))))</f>
        <v>Marketing</v>
      </c>
      <c r="F1103" t="str">
        <f>IF(OR(UPPER(TRIM(Raw_Data!E1103))="COO",
UPPER(TRIM(Raw_Data!E1103))="HR",
UPPER(TRIM(Raw_Data!E1103))="CEO",
UPPER(TRIM(Raw_Data!E1103))="CFO",
UPPER(TRIM(Raw_Data!E1103))="CMO"),
UPPER(TRIM(Raw_Data!E1103)),
PROPER(TRIM(CLEAN(Raw_Data!E1103))))</f>
        <v>COO</v>
      </c>
      <c r="G1103" t="str">
        <f>SUBSTITUTE(PROPER(TRIM(CLEAN(Raw_Data!$F1103)))," ","-")</f>
        <v>Full-Time</v>
      </c>
      <c r="H1103" t="str">
        <f>PROPER(TRIM(CLEAN(Raw_Data!$G1103)))</f>
        <v/>
      </c>
      <c r="I1103" s="4" t="str">
        <f>TRIM(CLEAN(Raw_Data!H1103))</f>
        <v>43594</v>
      </c>
      <c r="K1103" t="str">
        <f>IF(Clean_Data!$I1103="","Active","Exited")</f>
        <v>Exited</v>
      </c>
      <c r="L1103">
        <f ca="1">IF(Clean_Data!$K1103="","",DATEDIF(Clean_Data!$K1103,TODAY(),"Y"))</f>
        <v>37</v>
      </c>
      <c r="M1103">
        <f>IF(Raw_Data!$L1103="","",VALUE(SUBSTITUTE(SUBSTITUTE(TRIM(Raw_Data!$L1103),"$",""),"k","000")))</f>
        <v>51871</v>
      </c>
    </row>
    <row r="1104" spans="1:13" x14ac:dyDescent="0.3">
      <c r="A1104" t="str">
        <f>IF(Raw_Data!$A1104="","E"&amp;TEXT(ROW()-1,"00000"),Raw_Data!$A1104)</f>
        <v>E01103</v>
      </c>
      <c r="B1104" t="s">
        <v>1578</v>
      </c>
      <c r="C1104" t="str">
        <f>IF(OR(PROPER(TRIM(Raw_Data!$B1104))="M",PROPER(TRIM(Raw_Data!$B1104))="MALE"),"Male",
IF(OR(PROPER(TRIM(Raw_Data!$B1104))="F",PROPER(TRIM(Raw_Data!$B1104))="FEMALE"),"Female","Unknown"))</f>
        <v>Female</v>
      </c>
      <c r="D1104" t="str">
        <f>IF(TRIM(CLEAN(Raw_Data!$C1104))="", "Unknown", PROPER(TRIM(Raw_Data!$C1104)))</f>
        <v>Austin</v>
      </c>
      <c r="E1104" t="str">
        <f>IF(TRIM(Raw_Data!$D1104)="IT","IT",PROPER(TRIM(CLEAN(Raw_Data!$D1104))))</f>
        <v>Logistics</v>
      </c>
      <c r="F1104" t="s">
        <v>6134</v>
      </c>
      <c r="G1104" t="str">
        <f>SUBSTITUTE(PROPER(TRIM(CLEAN(Raw_Data!$F1104)))," ","-")</f>
        <v>Full-Time</v>
      </c>
      <c r="H1104" t="str">
        <f>PROPER(TRIM(CLEAN(Raw_Data!$G1104)))</f>
        <v>Recruiting Agency</v>
      </c>
      <c r="I1104" s="4" t="str">
        <f>TRIM(CLEAN(Raw_Data!H1104))</f>
        <v>41997</v>
      </c>
      <c r="K1104" t="str">
        <f>IF(Clean_Data!$I1104="","Active","Exited")</f>
        <v>Exited</v>
      </c>
      <c r="L1104">
        <f ca="1">IF(Clean_Data!$K1104="","",DATEDIF(Clean_Data!$K1104,TODAY(),"Y"))</f>
        <v>21</v>
      </c>
      <c r="M1104">
        <f>IF(Raw_Data!$L1104="","",VALUE(SUBSTITUTE(SUBSTITUTE(TRIM(Raw_Data!$L1104),"$",""),"k","000")))</f>
        <v>101693</v>
      </c>
    </row>
    <row r="1105" spans="1:13" x14ac:dyDescent="0.3">
      <c r="A1105" t="str">
        <f>IF(Raw_Data!$A1105="","E"&amp;TEXT(ROW()-1,"00000"),Raw_Data!$A1105)</f>
        <v>E01104</v>
      </c>
      <c r="B1105" t="s">
        <v>1580</v>
      </c>
      <c r="C1105" t="str">
        <f>IF(OR(PROPER(TRIM(Raw_Data!$B1105))="M",PROPER(TRIM(Raw_Data!$B1105))="MALE"),"Male",
IF(OR(PROPER(TRIM(Raw_Data!$B1105))="F",PROPER(TRIM(Raw_Data!$B1105))="FEMALE"),"Female","Unknown"))</f>
        <v>Male</v>
      </c>
      <c r="D1105" t="str">
        <f>IF(TRIM(CLEAN(Raw_Data!$C1105))="", "Unknown", PROPER(TRIM(Raw_Data!$C1105)))</f>
        <v>Austin</v>
      </c>
      <c r="E1105" t="str">
        <f>IF(TRIM(Raw_Data!$D1105)="IT","IT",PROPER(TRIM(CLEAN(Raw_Data!$D1105))))</f>
        <v>Operations</v>
      </c>
      <c r="F1105" t="str">
        <f>IF(OR(UPPER(TRIM(Raw_Data!E1105))="COO",
UPPER(TRIM(Raw_Data!E1105))="HR",
UPPER(TRIM(Raw_Data!E1105))="CEO",
UPPER(TRIM(Raw_Data!E1105))="CFO",
UPPER(TRIM(Raw_Data!E1105))="CMO"),
UPPER(TRIM(Raw_Data!E1105)),
PROPER(TRIM(CLEAN(Raw_Data!E1105))))</f>
        <v>CFO</v>
      </c>
      <c r="G1105" t="str">
        <f>SUBSTITUTE(PROPER(TRIM(CLEAN(Raw_Data!$F1105)))," ","-")</f>
        <v>Hourly-Rate</v>
      </c>
      <c r="H1105" t="str">
        <f>PROPER(TRIM(CLEAN(Raw_Data!$G1105)))</f>
        <v>Internal Referral</v>
      </c>
      <c r="I1105" s="4" t="str">
        <f>TRIM(CLEAN(Raw_Data!H1105))</f>
        <v>42692</v>
      </c>
      <c r="K1105" t="str">
        <f>IF(Clean_Data!$I1105="","Active","Exited")</f>
        <v>Exited</v>
      </c>
      <c r="L1105">
        <f ca="1">IF(Clean_Data!$K1105="","",DATEDIF(Clean_Data!$K1105,TODAY(),"Y"))</f>
        <v>37</v>
      </c>
      <c r="M1105" t="str">
        <f>IF(Raw_Data!$L1105="","",VALUE(SUBSTITUTE(SUBSTITUTE(TRIM(Raw_Data!$L1105),"$",""),"k","000")))</f>
        <v/>
      </c>
    </row>
    <row r="1106" spans="1:13" x14ac:dyDescent="0.3">
      <c r="A1106" t="str">
        <f>IF(Raw_Data!$A1106="","E"&amp;TEXT(ROW()-1,"00000"),Raw_Data!$A1106)</f>
        <v>E01105</v>
      </c>
      <c r="B1106" t="s">
        <v>1582</v>
      </c>
      <c r="C1106" t="str">
        <f>IF(OR(PROPER(TRIM(Raw_Data!$B1106))="M",PROPER(TRIM(Raw_Data!$B1106))="MALE"),"Male",
IF(OR(PROPER(TRIM(Raw_Data!$B1106))="F",PROPER(TRIM(Raw_Data!$B1106))="FEMALE"),"Female","Unknown"))</f>
        <v>Female</v>
      </c>
      <c r="D1106" t="str">
        <f>IF(TRIM(CLEAN(Raw_Data!$C1106))="", "Unknown", PROPER(TRIM(Raw_Data!$C1106)))</f>
        <v>Seattle</v>
      </c>
      <c r="E1106" t="str">
        <f>IF(TRIM(Raw_Data!$D1106)="IT","IT",PROPER(TRIM(CLEAN(Raw_Data!$D1106))))</f>
        <v>Legal</v>
      </c>
      <c r="F1106" t="str">
        <f>IF(OR(UPPER(TRIM(Raw_Data!E1106))="COO",
UPPER(TRIM(Raw_Data!E1106))="HR",
UPPER(TRIM(Raw_Data!E1106))="CEO",
UPPER(TRIM(Raw_Data!E1106))="CFO",
UPPER(TRIM(Raw_Data!E1106))="CMO"),
UPPER(TRIM(Raw_Data!E1106)),
PROPER(TRIM(CLEAN(Raw_Data!E1106))))</f>
        <v>Copywriter</v>
      </c>
      <c r="G1106" t="str">
        <f>SUBSTITUTE(PROPER(TRIM(CLEAN(Raw_Data!$F1106)))," ","-")</f>
        <v/>
      </c>
      <c r="H1106" t="str">
        <f>PROPER(TRIM(CLEAN(Raw_Data!$G1106)))</f>
        <v/>
      </c>
      <c r="I1106" s="4" t="str">
        <f>TRIM(CLEAN(Raw_Data!H1106))</f>
        <v>41929</v>
      </c>
      <c r="K1106" t="str">
        <f>IF(Clean_Data!$I1106="","Active","Exited")</f>
        <v>Exited</v>
      </c>
      <c r="L1106" t="str">
        <f ca="1">IF(Clean_Data!$K1106="","",DATEDIF(Clean_Data!$K1106,TODAY(),"Y"))</f>
        <v/>
      </c>
      <c r="M1106">
        <f>IF(Raw_Data!$L1106="","",VALUE(SUBSTITUTE(SUBSTITUTE(TRIM(Raw_Data!$L1106),"$",""),"k","000")))</f>
        <v>58214</v>
      </c>
    </row>
    <row r="1107" spans="1:13" x14ac:dyDescent="0.3">
      <c r="A1107" t="str">
        <f>IF(Raw_Data!$A1107="","E"&amp;TEXT(ROW()-1,"00000"),Raw_Data!$A1107)</f>
        <v>E01106</v>
      </c>
      <c r="B1107" t="s">
        <v>1583</v>
      </c>
      <c r="C1107" t="str">
        <f>IF(OR(PROPER(TRIM(Raw_Data!$B1107))="M",PROPER(TRIM(Raw_Data!$B1107))="MALE"),"Male",
IF(OR(PROPER(TRIM(Raw_Data!$B1107))="F",PROPER(TRIM(Raw_Data!$B1107))="FEMALE"),"Female","Unknown"))</f>
        <v>Male</v>
      </c>
      <c r="D1107" t="str">
        <f>IF(TRIM(CLEAN(Raw_Data!$C1107))="", "Unknown", PROPER(TRIM(Raw_Data!$C1107)))</f>
        <v>Unknown</v>
      </c>
      <c r="E1107" t="str">
        <f>IF(TRIM(Raw_Data!$D1107)="IT","IT",PROPER(TRIM(CLEAN(Raw_Data!$D1107))))</f>
        <v>Sales</v>
      </c>
      <c r="F1107" t="s">
        <v>6134</v>
      </c>
      <c r="G1107" t="str">
        <f>SUBSTITUTE(PROPER(TRIM(CLEAN(Raw_Data!$F1107)))," ","-")</f>
        <v>Part-Time</v>
      </c>
      <c r="H1107" t="str">
        <f>PROPER(TRIM(CLEAN(Raw_Data!$G1107)))</f>
        <v/>
      </c>
      <c r="I1107" s="4" t="str">
        <f>TRIM(CLEAN(Raw_Data!H1107))</f>
        <v>40987</v>
      </c>
      <c r="K1107" t="str">
        <f>IF(Clean_Data!$I1107="","Active","Exited")</f>
        <v>Active</v>
      </c>
      <c r="L1107" t="str">
        <f ca="1">IF(Clean_Data!$K1107="","",DATEDIF(Clean_Data!$K1107,TODAY(),"Y"))</f>
        <v/>
      </c>
      <c r="M1107">
        <f>IF(Raw_Data!$L1107="","",VALUE(SUBSTITUTE(SUBSTITUTE(TRIM(Raw_Data!$L1107),"$",""),"k","000")))</f>
        <v>39187</v>
      </c>
    </row>
    <row r="1108" spans="1:13" x14ac:dyDescent="0.3">
      <c r="A1108" t="str">
        <f>IF(Raw_Data!$A1108="","E"&amp;TEXT(ROW()-1,"00000"),Raw_Data!$A1108)</f>
        <v>E01107</v>
      </c>
      <c r="B1108" t="s">
        <v>1584</v>
      </c>
      <c r="C1108" t="str">
        <f>IF(OR(PROPER(TRIM(Raw_Data!$B1108))="M",PROPER(TRIM(Raw_Data!$B1108))="MALE"),"Male",
IF(OR(PROPER(TRIM(Raw_Data!$B1108))="F",PROPER(TRIM(Raw_Data!$B1108))="FEMALE"),"Female","Unknown"))</f>
        <v>Female</v>
      </c>
      <c r="D1108" t="str">
        <f>IF(TRIM(CLEAN(Raw_Data!$C1108))="", "Unknown", PROPER(TRIM(Raw_Data!$C1108)))</f>
        <v>Austin</v>
      </c>
      <c r="E1108" t="str">
        <f>IF(TRIM(Raw_Data!$D1108)="IT","IT",PROPER(TRIM(CLEAN(Raw_Data!$D1108))))</f>
        <v>Marketing</v>
      </c>
      <c r="F1108" t="str">
        <f>IF(OR(UPPER(TRIM(Raw_Data!E1108))="COO",
UPPER(TRIM(Raw_Data!E1108))="HR",
UPPER(TRIM(Raw_Data!E1108))="CEO",
UPPER(TRIM(Raw_Data!E1108))="CFO",
UPPER(TRIM(Raw_Data!E1108))="CMO"),
UPPER(TRIM(Raw_Data!E1108)),
PROPER(TRIM(CLEAN(Raw_Data!E1108))))</f>
        <v>Accountant</v>
      </c>
      <c r="G1108" t="str">
        <f>SUBSTITUTE(PROPER(TRIM(CLEAN(Raw_Data!$F1108)))," ","-")</f>
        <v>Full-Time</v>
      </c>
      <c r="H1108" t="str">
        <f>PROPER(TRIM(CLEAN(Raw_Data!$G1108)))</f>
        <v>Online Portal</v>
      </c>
      <c r="I1108" s="4" t="str">
        <f>TRIM(CLEAN(Raw_Data!H1108))</f>
        <v>40493</v>
      </c>
      <c r="K1108" t="str">
        <f>IF(Clean_Data!$I1108="","Active","Exited")</f>
        <v>Active</v>
      </c>
      <c r="L1108">
        <f ca="1">IF(Clean_Data!$K1108="","",DATEDIF(Clean_Data!$K1108,TODAY(),"Y"))</f>
        <v>27</v>
      </c>
      <c r="M1108">
        <f>IF(Raw_Data!$L1108="","",VALUE(SUBSTITUTE(SUBSTITUTE(TRIM(Raw_Data!$L1108),"$",""),"k","000")))</f>
        <v>59460</v>
      </c>
    </row>
    <row r="1109" spans="1:13" x14ac:dyDescent="0.3">
      <c r="A1109" t="str">
        <f>IF(Raw_Data!$A1109="","E"&amp;TEXT(ROW()-1,"00000"),Raw_Data!$A1109)</f>
        <v>E01108</v>
      </c>
      <c r="B1109" t="s">
        <v>1585</v>
      </c>
      <c r="C1109" t="str">
        <f>IF(OR(PROPER(TRIM(Raw_Data!$B1109))="M",PROPER(TRIM(Raw_Data!$B1109))="MALE"),"Male",
IF(OR(PROPER(TRIM(Raw_Data!$B1109))="F",PROPER(TRIM(Raw_Data!$B1109))="FEMALE"),"Female","Unknown"))</f>
        <v>Female</v>
      </c>
      <c r="D1109" t="str">
        <f>IF(TRIM(CLEAN(Raw_Data!$C1109))="", "Unknown", PROPER(TRIM(Raw_Data!$C1109)))</f>
        <v>Seattle</v>
      </c>
      <c r="E1109" t="str">
        <f>IF(TRIM(Raw_Data!$D1109)="IT","IT",PROPER(TRIM(CLEAN(Raw_Data!$D1109))))</f>
        <v>Legal</v>
      </c>
      <c r="F1109" t="str">
        <f>IF(OR(UPPER(TRIM(Raw_Data!E1109))="COO",
UPPER(TRIM(Raw_Data!E1109))="HR",
UPPER(TRIM(Raw_Data!E1109))="CEO",
UPPER(TRIM(Raw_Data!E1109))="CFO",
UPPER(TRIM(Raw_Data!E1109))="CMO"),
UPPER(TRIM(Raw_Data!E1109)),
PROPER(TRIM(CLEAN(Raw_Data!E1109))))</f>
        <v>Analyst</v>
      </c>
      <c r="G1109" t="str">
        <f>SUBSTITUTE(PROPER(TRIM(CLEAN(Raw_Data!$F1109)))," ","-")</f>
        <v/>
      </c>
      <c r="H1109" t="str">
        <f>PROPER(TRIM(CLEAN(Raw_Data!$G1109)))</f>
        <v/>
      </c>
      <c r="I1109" s="4" t="str">
        <f>TRIM(CLEAN(Raw_Data!H1109))</f>
        <v>40635</v>
      </c>
      <c r="K1109" t="str">
        <f>IF(Clean_Data!$I1109="","Active","Exited")</f>
        <v>Active</v>
      </c>
      <c r="L1109">
        <f ca="1">IF(Clean_Data!$K1109="","",DATEDIF(Clean_Data!$K1109,TODAY(),"Y"))</f>
        <v>53</v>
      </c>
      <c r="M1109" t="str">
        <f>IF(Raw_Data!$L1109="","",VALUE(SUBSTITUTE(SUBSTITUTE(TRIM(Raw_Data!$L1109),"$",""),"k","000")))</f>
        <v/>
      </c>
    </row>
    <row r="1110" spans="1:13" x14ac:dyDescent="0.3">
      <c r="A1110" t="str">
        <f>IF(Raw_Data!$A1110="","E"&amp;TEXT(ROW()-1,"00000"),Raw_Data!$A1110)</f>
        <v>E01109</v>
      </c>
      <c r="B1110" t="s">
        <v>1586</v>
      </c>
      <c r="C1110" t="str">
        <f>IF(OR(PROPER(TRIM(Raw_Data!$B1110))="M",PROPER(TRIM(Raw_Data!$B1110))="MALE"),"Male",
IF(OR(PROPER(TRIM(Raw_Data!$B1110))="F",PROPER(TRIM(Raw_Data!$B1110))="FEMALE"),"Female","Unknown"))</f>
        <v>Female</v>
      </c>
      <c r="D1110" t="str">
        <f>IF(TRIM(CLEAN(Raw_Data!$C1110))="", "Unknown", PROPER(TRIM(Raw_Data!$C1110)))</f>
        <v>New York</v>
      </c>
      <c r="E1110" t="str">
        <f>IF(TRIM(Raw_Data!$D1110)="IT","IT",PROPER(TRIM(CLEAN(Raw_Data!$D1110))))</f>
        <v/>
      </c>
      <c r="F1110" t="str">
        <f>IF(OR(UPPER(TRIM(Raw_Data!E1110))="COO",
UPPER(TRIM(Raw_Data!E1110))="HR",
UPPER(TRIM(Raw_Data!E1110))="CEO",
UPPER(TRIM(Raw_Data!E1110))="CFO",
UPPER(TRIM(Raw_Data!E1110))="CMO"),
UPPER(TRIM(Raw_Data!E1110)),
PROPER(TRIM(CLEAN(Raw_Data!E1110))))</f>
        <v>Copywriter</v>
      </c>
      <c r="G1110" t="str">
        <f>SUBSTITUTE(PROPER(TRIM(CLEAN(Raw_Data!$F1110)))," ","-")</f>
        <v>Hourly-Rate</v>
      </c>
      <c r="H1110" t="str">
        <f>PROPER(TRIM(CLEAN(Raw_Data!$G1110)))</f>
        <v>Online Portal</v>
      </c>
      <c r="I1110" s="4" t="str">
        <f>TRIM(CLEAN(Raw_Data!H1110))</f>
        <v>39896</v>
      </c>
      <c r="K1110" t="str">
        <f>IF(Clean_Data!$I1110="","Active","Exited")</f>
        <v>Exited</v>
      </c>
      <c r="L1110">
        <f ca="1">IF(Clean_Data!$K1110="","",DATEDIF(Clean_Data!$K1110,TODAY(),"Y"))</f>
        <v>59</v>
      </c>
      <c r="M1110" t="str">
        <f>IF(Raw_Data!$L1110="","",VALUE(SUBSTITUTE(SUBSTITUTE(TRIM(Raw_Data!$L1110),"$",""),"k","000")))</f>
        <v/>
      </c>
    </row>
    <row r="1111" spans="1:13" x14ac:dyDescent="0.3">
      <c r="A1111" t="str">
        <f>IF(Raw_Data!$A1111="","E"&amp;TEXT(ROW()-1,"00000"),Raw_Data!$A1111)</f>
        <v>E01110</v>
      </c>
      <c r="B1111" t="s">
        <v>1587</v>
      </c>
      <c r="C1111" t="str">
        <f>IF(OR(PROPER(TRIM(Raw_Data!$B1111))="M",PROPER(TRIM(Raw_Data!$B1111))="MALE"),"Male",
IF(OR(PROPER(TRIM(Raw_Data!$B1111))="F",PROPER(TRIM(Raw_Data!$B1111))="FEMALE"),"Female","Unknown"))</f>
        <v>Unknown</v>
      </c>
      <c r="D1111" t="str">
        <f>IF(TRIM(CLEAN(Raw_Data!$C1111))="", "Unknown", PROPER(TRIM(Raw_Data!$C1111)))</f>
        <v>Unknown</v>
      </c>
      <c r="E1111" t="str">
        <f>IF(TRIM(Raw_Data!$D1111)="IT","IT",PROPER(TRIM(CLEAN(Raw_Data!$D1111))))</f>
        <v/>
      </c>
      <c r="F1111" t="str">
        <f>IF(OR(UPPER(TRIM(Raw_Data!E1111))="COO",
UPPER(TRIM(Raw_Data!E1111))="HR",
UPPER(TRIM(Raw_Data!E1111))="CEO",
UPPER(TRIM(Raw_Data!E1111))="CFO",
UPPER(TRIM(Raw_Data!E1111))="CMO"),
UPPER(TRIM(Raw_Data!E1111)),
PROPER(TRIM(CLEAN(Raw_Data!E1111))))</f>
        <v>Developer</v>
      </c>
      <c r="G1111" t="str">
        <f>SUBSTITUTE(PROPER(TRIM(CLEAN(Raw_Data!$F1111)))," ","-")</f>
        <v/>
      </c>
      <c r="H1111" t="str">
        <f>PROPER(TRIM(CLEAN(Raw_Data!$G1111)))</f>
        <v>Career Fairs</v>
      </c>
      <c r="I1111" s="4" t="str">
        <f>TRIM(CLEAN(Raw_Data!H1111))</f>
        <v>42022</v>
      </c>
      <c r="K1111" t="str">
        <f>IF(Clean_Data!$I1111="","Active","Exited")</f>
        <v>Active</v>
      </c>
      <c r="L1111">
        <f ca="1">IF(Clean_Data!$K1111="","",DATEDIF(Clean_Data!$K1111,TODAY(),"Y"))</f>
        <v>55</v>
      </c>
      <c r="M1111">
        <f>IF(Raw_Data!$L1111="","",VALUE(SUBSTITUTE(SUBSTITUTE(TRIM(Raw_Data!$L1111),"$",""),"k","000")))</f>
        <v>87367</v>
      </c>
    </row>
    <row r="1112" spans="1:13" x14ac:dyDescent="0.3">
      <c r="A1112" t="str">
        <f>IF(Raw_Data!$A1112="","E"&amp;TEXT(ROW()-1,"00000"),Raw_Data!$A1112)</f>
        <v>E01111</v>
      </c>
      <c r="B1112" t="s">
        <v>1588</v>
      </c>
      <c r="C1112" t="str">
        <f>IF(OR(PROPER(TRIM(Raw_Data!$B1112))="M",PROPER(TRIM(Raw_Data!$B1112))="MALE"),"Male",
IF(OR(PROPER(TRIM(Raw_Data!$B1112))="F",PROPER(TRIM(Raw_Data!$B1112))="FEMALE"),"Female","Unknown"))</f>
        <v>Unknown</v>
      </c>
      <c r="D1112" t="str">
        <f>IF(TRIM(CLEAN(Raw_Data!$C1112))="", "Unknown", PROPER(TRIM(Raw_Data!$C1112)))</f>
        <v>Unknown</v>
      </c>
      <c r="E1112" t="str">
        <f>IF(TRIM(Raw_Data!$D1112)="IT","IT",PROPER(TRIM(CLEAN(Raw_Data!$D1112))))</f>
        <v>IT</v>
      </c>
      <c r="F1112" t="str">
        <f>IF(OR(UPPER(TRIM(Raw_Data!E1112))="COO",
UPPER(TRIM(Raw_Data!E1112))="HR",
UPPER(TRIM(Raw_Data!E1112))="CEO",
UPPER(TRIM(Raw_Data!E1112))="CFO",
UPPER(TRIM(Raw_Data!E1112))="CMO"),
UPPER(TRIM(Raw_Data!E1112)),
PROPER(TRIM(CLEAN(Raw_Data!E1112))))</f>
        <v>Marketing Manager</v>
      </c>
      <c r="G1112" t="str">
        <f>SUBSTITUTE(PROPER(TRIM(CLEAN(Raw_Data!$F1112)))," ","-")</f>
        <v/>
      </c>
      <c r="H1112" t="str">
        <f>PROPER(TRIM(CLEAN(Raw_Data!$G1112)))</f>
        <v>Recruiting Agency</v>
      </c>
      <c r="I1112" s="4" t="str">
        <f>TRIM(CLEAN(Raw_Data!H1112))</f>
        <v>43767</v>
      </c>
      <c r="K1112" t="str">
        <f>IF(Clean_Data!$I1112="","Active","Exited")</f>
        <v>Active</v>
      </c>
      <c r="L1112">
        <f ca="1">IF(Clean_Data!$K1112="","",DATEDIF(Clean_Data!$K1112,TODAY(),"Y"))</f>
        <v>26</v>
      </c>
      <c r="M1112">
        <f>IF(Raw_Data!$L1112="","",VALUE(SUBSTITUTE(SUBSTITUTE(TRIM(Raw_Data!$L1112),"$",""),"k","000")))</f>
        <v>58080</v>
      </c>
    </row>
    <row r="1113" spans="1:13" x14ac:dyDescent="0.3">
      <c r="A1113" t="str">
        <f>IF(Raw_Data!$A1113="","E"&amp;TEXT(ROW()-1,"00000"),Raw_Data!$A1113)</f>
        <v>E01112</v>
      </c>
      <c r="B1113" t="s">
        <v>1589</v>
      </c>
      <c r="C1113" t="str">
        <f>IF(OR(PROPER(TRIM(Raw_Data!$B1113))="M",PROPER(TRIM(Raw_Data!$B1113))="MALE"),"Male",
IF(OR(PROPER(TRIM(Raw_Data!$B1113))="F",PROPER(TRIM(Raw_Data!$B1113))="FEMALE"),"Female","Unknown"))</f>
        <v>Female</v>
      </c>
      <c r="D1113" t="str">
        <f>IF(TRIM(CLEAN(Raw_Data!$C1113))="", "Unknown", PROPER(TRIM(Raw_Data!$C1113)))</f>
        <v>Austin</v>
      </c>
      <c r="E1113" t="str">
        <f>IF(TRIM(Raw_Data!$D1113)="IT","IT",PROPER(TRIM(CLEAN(Raw_Data!$D1113))))</f>
        <v/>
      </c>
      <c r="F1113" t="str">
        <f>IF(OR(UPPER(TRIM(Raw_Data!E1113))="COO",
UPPER(TRIM(Raw_Data!E1113))="HR",
UPPER(TRIM(Raw_Data!E1113))="CEO",
UPPER(TRIM(Raw_Data!E1113))="CFO",
UPPER(TRIM(Raw_Data!E1113))="CMO"),
UPPER(TRIM(Raw_Data!E1113)),
PROPER(TRIM(CLEAN(Raw_Data!E1113))))</f>
        <v>CEO</v>
      </c>
      <c r="G1113" t="str">
        <f>SUBSTITUTE(PROPER(TRIM(CLEAN(Raw_Data!$F1113)))," ","-")</f>
        <v/>
      </c>
      <c r="H1113" t="str">
        <f>PROPER(TRIM(CLEAN(Raw_Data!$G1113)))</f>
        <v/>
      </c>
      <c r="I1113" s="4" t="str">
        <f>TRIM(CLEAN(Raw_Data!H1113))</f>
        <v>41664</v>
      </c>
      <c r="K1113" t="str">
        <f>IF(Clean_Data!$I1113="","Active","Exited")</f>
        <v>Active</v>
      </c>
      <c r="L1113">
        <f ca="1">IF(Clean_Data!$K1113="","",DATEDIF(Clean_Data!$K1113,TODAY(),"Y"))</f>
        <v>53</v>
      </c>
      <c r="M1113" t="str">
        <f>IF(Raw_Data!$L1113="","",VALUE(SUBSTITUTE(SUBSTITUTE(TRIM(Raw_Data!$L1113),"$",""),"k","000")))</f>
        <v/>
      </c>
    </row>
    <row r="1114" spans="1:13" x14ac:dyDescent="0.3">
      <c r="A1114" t="str">
        <f>IF(Raw_Data!$A1114="","E"&amp;TEXT(ROW()-1,"00000"),Raw_Data!$A1114)</f>
        <v>E01113</v>
      </c>
      <c r="B1114" t="s">
        <v>1590</v>
      </c>
      <c r="C1114" t="str">
        <f>IF(OR(PROPER(TRIM(Raw_Data!$B1114))="M",PROPER(TRIM(Raw_Data!$B1114))="MALE"),"Male",
IF(OR(PROPER(TRIM(Raw_Data!$B1114))="F",PROPER(TRIM(Raw_Data!$B1114))="FEMALE"),"Female","Unknown"))</f>
        <v>Unknown</v>
      </c>
      <c r="D1114" t="str">
        <f>IF(TRIM(CLEAN(Raw_Data!$C1114))="", "Unknown", PROPER(TRIM(Raw_Data!$C1114)))</f>
        <v>Unknown</v>
      </c>
      <c r="E1114" t="str">
        <f>IF(TRIM(Raw_Data!$D1114)="IT","IT",PROPER(TRIM(CLEAN(Raw_Data!$D1114))))</f>
        <v>Marketing</v>
      </c>
      <c r="F1114" t="str">
        <f>IF(OR(UPPER(TRIM(Raw_Data!E1114))="COO",
UPPER(TRIM(Raw_Data!E1114))="HR",
UPPER(TRIM(Raw_Data!E1114))="CEO",
UPPER(TRIM(Raw_Data!E1114))="CFO",
UPPER(TRIM(Raw_Data!E1114))="CMO"),
UPPER(TRIM(Raw_Data!E1114)),
PROPER(TRIM(CLEAN(Raw_Data!E1114))))</f>
        <v>COO</v>
      </c>
      <c r="G1114" t="str">
        <f>SUBSTITUTE(PROPER(TRIM(CLEAN(Raw_Data!$F1114)))," ","-")</f>
        <v/>
      </c>
      <c r="H1114" t="str">
        <f>PROPER(TRIM(CLEAN(Raw_Data!$G1114)))</f>
        <v>Recruiting Agency</v>
      </c>
      <c r="I1114" s="4" t="str">
        <f>TRIM(CLEAN(Raw_Data!H1114))</f>
        <v>40915</v>
      </c>
      <c r="K1114" t="str">
        <f>IF(Clean_Data!$I1114="","Active","Exited")</f>
        <v>Active</v>
      </c>
      <c r="L1114">
        <f ca="1">IF(Clean_Data!$K1114="","",DATEDIF(Clean_Data!$K1114,TODAY(),"Y"))</f>
        <v>61</v>
      </c>
      <c r="M1114">
        <f>IF(Raw_Data!$L1114="","",VALUE(SUBSTITUTE(SUBSTITUTE(TRIM(Raw_Data!$L1114),"$",""),"k","000")))</f>
        <v>36000</v>
      </c>
    </row>
    <row r="1115" spans="1:13" x14ac:dyDescent="0.3">
      <c r="A1115" t="str">
        <f>IF(Raw_Data!$A1115="","E"&amp;TEXT(ROW()-1,"00000"),Raw_Data!$A1115)</f>
        <v>E01114</v>
      </c>
      <c r="B1115" t="s">
        <v>1591</v>
      </c>
      <c r="C1115" t="str">
        <f>IF(OR(PROPER(TRIM(Raw_Data!$B1115))="M",PROPER(TRIM(Raw_Data!$B1115))="MALE"),"Male",
IF(OR(PROPER(TRIM(Raw_Data!$B1115))="F",PROPER(TRIM(Raw_Data!$B1115))="FEMALE"),"Female","Unknown"))</f>
        <v>Unknown</v>
      </c>
      <c r="D1115" t="str">
        <f>IF(TRIM(CLEAN(Raw_Data!$C1115))="", "Unknown", PROPER(TRIM(Raw_Data!$C1115)))</f>
        <v>San Diego</v>
      </c>
      <c r="E1115" t="str">
        <f>IF(TRIM(Raw_Data!$D1115)="IT","IT",PROPER(TRIM(CLEAN(Raw_Data!$D1115))))</f>
        <v>Accounting And Finance</v>
      </c>
      <c r="F1115" t="str">
        <f>IF(OR(UPPER(TRIM(Raw_Data!E1115))="COO",
UPPER(TRIM(Raw_Data!E1115))="HR",
UPPER(TRIM(Raw_Data!E1115))="CEO",
UPPER(TRIM(Raw_Data!E1115))="CFO",
UPPER(TRIM(Raw_Data!E1115))="CMO"),
UPPER(TRIM(Raw_Data!E1115)),
PROPER(TRIM(CLEAN(Raw_Data!E1115))))</f>
        <v>CEO</v>
      </c>
      <c r="G1115" t="str">
        <f>SUBSTITUTE(PROPER(TRIM(CLEAN(Raw_Data!$F1115)))," ","-")</f>
        <v>Part-Time</v>
      </c>
      <c r="H1115" t="str">
        <f>PROPER(TRIM(CLEAN(Raw_Data!$G1115)))</f>
        <v>Online Portal</v>
      </c>
      <c r="I1115" s="4" t="str">
        <f>TRIM(CLEAN(Raw_Data!H1115))</f>
        <v>43895</v>
      </c>
      <c r="K1115" t="str">
        <f>IF(Clean_Data!$I1115="","Active","Exited")</f>
        <v>Active</v>
      </c>
      <c r="L1115">
        <f ca="1">IF(Clean_Data!$K1115="","",DATEDIF(Clean_Data!$K1115,TODAY(),"Y"))</f>
        <v>36</v>
      </c>
      <c r="M1115">
        <f>IF(Raw_Data!$L1115="","",VALUE(SUBSTITUTE(SUBSTITUTE(TRIM(Raw_Data!$L1115),"$",""),"k","000")))</f>
        <v>85852</v>
      </c>
    </row>
    <row r="1116" spans="1:13" x14ac:dyDescent="0.3">
      <c r="A1116" t="str">
        <f>IF(Raw_Data!$A1116="","E"&amp;TEXT(ROW()-1,"00000"),Raw_Data!$A1116)</f>
        <v>E01115</v>
      </c>
      <c r="B1116" t="s">
        <v>1592</v>
      </c>
      <c r="C1116" t="str">
        <f>IF(OR(PROPER(TRIM(Raw_Data!$B1116))="M",PROPER(TRIM(Raw_Data!$B1116))="MALE"),"Male",
IF(OR(PROPER(TRIM(Raw_Data!$B1116))="F",PROPER(TRIM(Raw_Data!$B1116))="FEMALE"),"Female","Unknown"))</f>
        <v>Male</v>
      </c>
      <c r="D1116" t="str">
        <f>IF(TRIM(CLEAN(Raw_Data!$C1116))="", "Unknown", PROPER(TRIM(Raw_Data!$C1116)))</f>
        <v>Unknown</v>
      </c>
      <c r="E1116" t="str">
        <f>IF(TRIM(Raw_Data!$D1116)="IT","IT",PROPER(TRIM(CLEAN(Raw_Data!$D1116))))</f>
        <v>Logistics</v>
      </c>
      <c r="F1116" t="str">
        <f>IF(OR(UPPER(TRIM(Raw_Data!E1116))="COO",
UPPER(TRIM(Raw_Data!E1116))="HR",
UPPER(TRIM(Raw_Data!E1116))="CEO",
UPPER(TRIM(Raw_Data!E1116))="CFO",
UPPER(TRIM(Raw_Data!E1116))="CMO"),
UPPER(TRIM(Raw_Data!E1116)),
PROPER(TRIM(CLEAN(Raw_Data!E1116))))</f>
        <v>Engineer</v>
      </c>
      <c r="G1116" t="str">
        <f>SUBSTITUTE(PROPER(TRIM(CLEAN(Raw_Data!$F1116)))," ","-")</f>
        <v/>
      </c>
      <c r="H1116" t="str">
        <f>PROPER(TRIM(CLEAN(Raw_Data!$G1116)))</f>
        <v>Organic</v>
      </c>
      <c r="I1116" s="4" t="str">
        <f>TRIM(CLEAN(Raw_Data!H1116))</f>
        <v>43108</v>
      </c>
      <c r="K1116" t="str">
        <f>IF(Clean_Data!$I1116="","Active","Exited")</f>
        <v>Exited</v>
      </c>
      <c r="L1116">
        <f ca="1">IF(Clean_Data!$K1116="","",DATEDIF(Clean_Data!$K1116,TODAY(),"Y"))</f>
        <v>26</v>
      </c>
      <c r="M1116">
        <f>IF(Raw_Data!$L1116="","",VALUE(SUBSTITUTE(SUBSTITUTE(TRIM(Raw_Data!$L1116),"$",""),"k","000")))</f>
        <v>114911</v>
      </c>
    </row>
    <row r="1117" spans="1:13" x14ac:dyDescent="0.3">
      <c r="A1117" t="str">
        <f>IF(Raw_Data!$A1117="","E"&amp;TEXT(ROW()-1,"00000"),Raw_Data!$A1117)</f>
        <v>E01116</v>
      </c>
      <c r="B1117" t="s">
        <v>1593</v>
      </c>
      <c r="C1117" t="str">
        <f>IF(OR(PROPER(TRIM(Raw_Data!$B1117))="M",PROPER(TRIM(Raw_Data!$B1117))="MALE"),"Male",
IF(OR(PROPER(TRIM(Raw_Data!$B1117))="F",PROPER(TRIM(Raw_Data!$B1117))="FEMALE"),"Female","Unknown"))</f>
        <v>Male</v>
      </c>
      <c r="D1117" t="str">
        <f>IF(TRIM(CLEAN(Raw_Data!$C1117))="", "Unknown", PROPER(TRIM(Raw_Data!$C1117)))</f>
        <v>Denver</v>
      </c>
      <c r="E1117" t="str">
        <f>IF(TRIM(Raw_Data!$D1117)="IT","IT",PROPER(TRIM(CLEAN(Raw_Data!$D1117))))</f>
        <v>IT</v>
      </c>
      <c r="F1117" t="str">
        <f>IF(OR(UPPER(TRIM(Raw_Data!E1117))="COO",
UPPER(TRIM(Raw_Data!E1117))="HR",
UPPER(TRIM(Raw_Data!E1117))="CEO",
UPPER(TRIM(Raw_Data!E1117))="CFO",
UPPER(TRIM(Raw_Data!E1117))="CMO"),
UPPER(TRIM(Raw_Data!E1117)),
PROPER(TRIM(CLEAN(Raw_Data!E1117))))</f>
        <v>Developer</v>
      </c>
      <c r="G1117" t="str">
        <f>SUBSTITUTE(PROPER(TRIM(CLEAN(Raw_Data!$F1117)))," ","-")</f>
        <v>Part-Time</v>
      </c>
      <c r="H1117" t="str">
        <f>PROPER(TRIM(CLEAN(Raw_Data!$G1117)))</f>
        <v>Job Boards</v>
      </c>
      <c r="I1117" s="4" t="str">
        <f>TRIM(CLEAN(Raw_Data!H1117))</f>
        <v>41551</v>
      </c>
      <c r="K1117" t="str">
        <f>IF(Clean_Data!$I1117="","Active","Exited")</f>
        <v>Active</v>
      </c>
      <c r="L1117">
        <f ca="1">IF(Clean_Data!$K1117="","",DATEDIF(Clean_Data!$K1117,TODAY(),"Y"))</f>
        <v>26</v>
      </c>
      <c r="M1117">
        <f>IF(Raw_Data!$L1117="","",VALUE(SUBSTITUTE(SUBSTITUTE(TRIM(Raw_Data!$L1117),"$",""),"k","000")))</f>
        <v>80164</v>
      </c>
    </row>
    <row r="1118" spans="1:13" x14ac:dyDescent="0.3">
      <c r="A1118" t="str">
        <f>IF(Raw_Data!$A1118="","E"&amp;TEXT(ROW()-1,"00000"),Raw_Data!$A1118)</f>
        <v>E01117</v>
      </c>
      <c r="B1118" t="s">
        <v>1594</v>
      </c>
      <c r="C1118" t="str">
        <f>IF(OR(PROPER(TRIM(Raw_Data!$B1118))="M",PROPER(TRIM(Raw_Data!$B1118))="MALE"),"Male",
IF(OR(PROPER(TRIM(Raw_Data!$B1118))="F",PROPER(TRIM(Raw_Data!$B1118))="FEMALE"),"Female","Unknown"))</f>
        <v>Male</v>
      </c>
      <c r="D1118" t="str">
        <f>IF(TRIM(CLEAN(Raw_Data!$C1118))="", "Unknown", PROPER(TRIM(Raw_Data!$C1118)))</f>
        <v>Miami</v>
      </c>
      <c r="E1118" t="str">
        <f>IF(TRIM(Raw_Data!$D1118)="IT","IT",PROPER(TRIM(CLEAN(Raw_Data!$D1118))))</f>
        <v>Sales</v>
      </c>
      <c r="F1118" t="str">
        <f>IF(OR(UPPER(TRIM(Raw_Data!E1118))="COO",
UPPER(TRIM(Raw_Data!E1118))="HR",
UPPER(TRIM(Raw_Data!E1118))="CEO",
UPPER(TRIM(Raw_Data!E1118))="CFO",
UPPER(TRIM(Raw_Data!E1118))="CMO"),
UPPER(TRIM(Raw_Data!E1118)),
PROPER(TRIM(CLEAN(Raw_Data!E1118))))</f>
        <v>CMO</v>
      </c>
      <c r="G1118" t="str">
        <f>SUBSTITUTE(PROPER(TRIM(CLEAN(Raw_Data!$F1118)))," ","-")</f>
        <v/>
      </c>
      <c r="H1118" t="str">
        <f>PROPER(TRIM(CLEAN(Raw_Data!$G1118)))</f>
        <v/>
      </c>
      <c r="I1118" s="4" t="str">
        <f>TRIM(CLEAN(Raw_Data!H1118))</f>
        <v>N/A</v>
      </c>
      <c r="K1118" t="str">
        <f>IF(Clean_Data!$I1118="","Active","Exited")</f>
        <v>Active</v>
      </c>
      <c r="L1118">
        <f ca="1">IF(Clean_Data!$K1118="","",DATEDIF(Clean_Data!$K1118,TODAY(),"Y"))</f>
        <v>52</v>
      </c>
      <c r="M1118">
        <f>IF(Raw_Data!$L1118="","",VALUE(SUBSTITUTE(SUBSTITUTE(TRIM(Raw_Data!$L1118),"$",""),"k","000")))</f>
        <v>112000</v>
      </c>
    </row>
    <row r="1119" spans="1:13" x14ac:dyDescent="0.3">
      <c r="A1119" t="str">
        <f>IF(Raw_Data!$A1119="","E"&amp;TEXT(ROW()-1,"00000"),Raw_Data!$A1119)</f>
        <v>E01118</v>
      </c>
      <c r="B1119" t="s">
        <v>1595</v>
      </c>
      <c r="C1119" t="str">
        <f>IF(OR(PROPER(TRIM(Raw_Data!$B1119))="M",PROPER(TRIM(Raw_Data!$B1119))="MALE"),"Male",
IF(OR(PROPER(TRIM(Raw_Data!$B1119))="F",PROPER(TRIM(Raw_Data!$B1119))="FEMALE"),"Female","Unknown"))</f>
        <v>Female</v>
      </c>
      <c r="D1119" t="str">
        <f>IF(TRIM(CLEAN(Raw_Data!$C1119))="", "Unknown", PROPER(TRIM(Raw_Data!$C1119)))</f>
        <v>Unknown</v>
      </c>
      <c r="E1119" t="str">
        <f>IF(TRIM(Raw_Data!$D1119)="IT","IT",PROPER(TRIM(CLEAN(Raw_Data!$D1119))))</f>
        <v>Research</v>
      </c>
      <c r="F1119" t="str">
        <f>IF(OR(UPPER(TRIM(Raw_Data!E1119))="COO",
UPPER(TRIM(Raw_Data!E1119))="HR",
UPPER(TRIM(Raw_Data!E1119))="CEO",
UPPER(TRIM(Raw_Data!E1119))="CFO",
UPPER(TRIM(Raw_Data!E1119))="CMO"),
UPPER(TRIM(Raw_Data!E1119)),
PROPER(TRIM(CLEAN(Raw_Data!E1119))))</f>
        <v>CFO</v>
      </c>
      <c r="G1119" t="str">
        <f>SUBSTITUTE(PROPER(TRIM(CLEAN(Raw_Data!$F1119)))," ","-")</f>
        <v>Part-Time</v>
      </c>
      <c r="H1119" t="str">
        <f>PROPER(TRIM(CLEAN(Raw_Data!$G1119)))</f>
        <v>Career Fairs</v>
      </c>
      <c r="I1119" s="4" t="str">
        <f>TRIM(CLEAN(Raw_Data!H1119))</f>
        <v>43545</v>
      </c>
      <c r="K1119" t="str">
        <f>IF(Clean_Data!$I1119="","Active","Exited")</f>
        <v>Active</v>
      </c>
      <c r="L1119">
        <f ca="1">IF(Clean_Data!$K1119="","",DATEDIF(Clean_Data!$K1119,TODAY(),"Y"))</f>
        <v>35</v>
      </c>
      <c r="M1119">
        <f>IF(Raw_Data!$L1119="","",VALUE(SUBSTITUTE(SUBSTITUTE(TRIM(Raw_Data!$L1119),"$",""),"k","000")))</f>
        <v>87000</v>
      </c>
    </row>
    <row r="1120" spans="1:13" x14ac:dyDescent="0.3">
      <c r="A1120" t="str">
        <f>IF(Raw_Data!$A1120="","E"&amp;TEXT(ROW()-1,"00000"),Raw_Data!$A1120)</f>
        <v>E01119</v>
      </c>
      <c r="B1120" t="s">
        <v>1597</v>
      </c>
      <c r="C1120" t="str">
        <f>IF(OR(PROPER(TRIM(Raw_Data!$B1120))="M",PROPER(TRIM(Raw_Data!$B1120))="MALE"),"Male",
IF(OR(PROPER(TRIM(Raw_Data!$B1120))="F",PROPER(TRIM(Raw_Data!$B1120))="FEMALE"),"Female","Unknown"))</f>
        <v>Female</v>
      </c>
      <c r="D1120" t="str">
        <f>IF(TRIM(CLEAN(Raw_Data!$C1120))="", "Unknown", PROPER(TRIM(Raw_Data!$C1120)))</f>
        <v>Austin</v>
      </c>
      <c r="E1120" t="str">
        <f>IF(TRIM(Raw_Data!$D1120)="IT","IT",PROPER(TRIM(CLEAN(Raw_Data!$D1120))))</f>
        <v>Production</v>
      </c>
      <c r="F1120" t="str">
        <f>IF(OR(UPPER(TRIM(Raw_Data!E1120))="COO",
UPPER(TRIM(Raw_Data!E1120))="HR",
UPPER(TRIM(Raw_Data!E1120))="CEO",
UPPER(TRIM(Raw_Data!E1120))="CFO",
UPPER(TRIM(Raw_Data!E1120))="CMO"),
UPPER(TRIM(Raw_Data!E1120)),
PROPER(TRIM(CLEAN(Raw_Data!E1120))))</f>
        <v>Developer</v>
      </c>
      <c r="G1120" t="str">
        <f>SUBSTITUTE(PROPER(TRIM(CLEAN(Raw_Data!$F1120)))," ","-")</f>
        <v>Part-Time</v>
      </c>
      <c r="H1120" t="str">
        <f>PROPER(TRIM(CLEAN(Raw_Data!$G1120)))</f>
        <v>Recruiting Agency</v>
      </c>
      <c r="I1120" s="4" t="str">
        <f>TRIM(CLEAN(Raw_Data!H1120))</f>
        <v>42635</v>
      </c>
      <c r="K1120" t="str">
        <f>IF(Clean_Data!$I1120="","Active","Exited")</f>
        <v>Exited</v>
      </c>
      <c r="L1120">
        <f ca="1">IF(Clean_Data!$K1120="","",DATEDIF(Clean_Data!$K1120,TODAY(),"Y"))</f>
        <v>62</v>
      </c>
      <c r="M1120">
        <f>IF(Raw_Data!$L1120="","",VALUE(SUBSTITUTE(SUBSTITUTE(TRIM(Raw_Data!$L1120),"$",""),"k","000")))</f>
        <v>104000</v>
      </c>
    </row>
    <row r="1121" spans="1:13" x14ac:dyDescent="0.3">
      <c r="A1121" t="str">
        <f>IF(Raw_Data!$A1121="","E"&amp;TEXT(ROW()-1,"00000"),Raw_Data!$A1121)</f>
        <v>E01120</v>
      </c>
      <c r="B1121" t="s">
        <v>1598</v>
      </c>
      <c r="C1121" t="str">
        <f>IF(OR(PROPER(TRIM(Raw_Data!$B1121))="M",PROPER(TRIM(Raw_Data!$B1121))="MALE"),"Male",
IF(OR(PROPER(TRIM(Raw_Data!$B1121))="F",PROPER(TRIM(Raw_Data!$B1121))="FEMALE"),"Female","Unknown"))</f>
        <v>Male</v>
      </c>
      <c r="D1121" t="str">
        <f>IF(TRIM(CLEAN(Raw_Data!$C1121))="", "Unknown", PROPER(TRIM(Raw_Data!$C1121)))</f>
        <v>Unknown</v>
      </c>
      <c r="E1121" t="str">
        <f>IF(TRIM(Raw_Data!$D1121)="IT","IT",PROPER(TRIM(CLEAN(Raw_Data!$D1121))))</f>
        <v>Customer Service</v>
      </c>
      <c r="F1121" t="str">
        <f>IF(OR(UPPER(TRIM(Raw_Data!E1121))="COO",
UPPER(TRIM(Raw_Data!E1121))="HR",
UPPER(TRIM(Raw_Data!E1121))="CEO",
UPPER(TRIM(Raw_Data!E1121))="CFO",
UPPER(TRIM(Raw_Data!E1121))="CMO"),
UPPER(TRIM(Raw_Data!E1121)),
PROPER(TRIM(CLEAN(Raw_Data!E1121))))</f>
        <v>CMO</v>
      </c>
      <c r="G1121" t="str">
        <f>SUBSTITUTE(PROPER(TRIM(CLEAN(Raw_Data!$F1121)))," ","-")</f>
        <v>Part-Time</v>
      </c>
      <c r="H1121" t="str">
        <f>PROPER(TRIM(CLEAN(Raw_Data!$G1121)))</f>
        <v>Internal Referral</v>
      </c>
      <c r="I1121" s="4" t="str">
        <f>TRIM(CLEAN(Raw_Data!H1121))</f>
        <v>40190</v>
      </c>
      <c r="K1121" t="str">
        <f>IF(Clean_Data!$I1121="","Active","Exited")</f>
        <v>Active</v>
      </c>
      <c r="L1121">
        <f ca="1">IF(Clean_Data!$K1121="","",DATEDIF(Clean_Data!$K1121,TODAY(),"Y"))</f>
        <v>20</v>
      </c>
      <c r="M1121">
        <f>IF(Raw_Data!$L1121="","",VALUE(SUBSTITUTE(SUBSTITUTE(TRIM(Raw_Data!$L1121),"$",""),"k","000")))</f>
        <v>33918</v>
      </c>
    </row>
    <row r="1122" spans="1:13" x14ac:dyDescent="0.3">
      <c r="A1122" t="str">
        <f>IF(Raw_Data!$A1122="","E"&amp;TEXT(ROW()-1,"00000"),Raw_Data!$A1122)</f>
        <v>E01121</v>
      </c>
      <c r="B1122" t="s">
        <v>1600</v>
      </c>
      <c r="C1122" t="str">
        <f>IF(OR(PROPER(TRIM(Raw_Data!$B1122))="M",PROPER(TRIM(Raw_Data!$B1122))="MALE"),"Male",
IF(OR(PROPER(TRIM(Raw_Data!$B1122))="F",PROPER(TRIM(Raw_Data!$B1122))="FEMALE"),"Female","Unknown"))</f>
        <v>Male</v>
      </c>
      <c r="D1122" t="str">
        <f>IF(TRIM(CLEAN(Raw_Data!$C1122))="", "Unknown", PROPER(TRIM(Raw_Data!$C1122)))</f>
        <v>Unknown</v>
      </c>
      <c r="E1122" t="str">
        <f>IF(TRIM(Raw_Data!$D1122)="IT","IT",PROPER(TRIM(CLEAN(Raw_Data!$D1122))))</f>
        <v>Logistics</v>
      </c>
      <c r="F1122" t="str">
        <f>IF(OR(UPPER(TRIM(Raw_Data!E1122))="COO",
UPPER(TRIM(Raw_Data!E1122))="HR",
UPPER(TRIM(Raw_Data!E1122))="CEO",
UPPER(TRIM(Raw_Data!E1122))="CFO",
UPPER(TRIM(Raw_Data!E1122))="CMO"),
UPPER(TRIM(Raw_Data!E1122)),
PROPER(TRIM(CLEAN(Raw_Data!E1122))))</f>
        <v>Accountant</v>
      </c>
      <c r="G1122" t="str">
        <f>SUBSTITUTE(PROPER(TRIM(CLEAN(Raw_Data!$F1122)))," ","-")</f>
        <v>Full-Time</v>
      </c>
      <c r="H1122" t="str">
        <f>PROPER(TRIM(CLEAN(Raw_Data!$G1122)))</f>
        <v>Job Boards</v>
      </c>
      <c r="I1122" s="4" t="str">
        <f>TRIM(CLEAN(Raw_Data!H1122))</f>
        <v>44032</v>
      </c>
      <c r="K1122" t="str">
        <f>IF(Clean_Data!$I1122="","Active","Exited")</f>
        <v>Active</v>
      </c>
      <c r="L1122">
        <f ca="1">IF(Clean_Data!$K1122="","",DATEDIF(Clean_Data!$K1122,TODAY(),"Y"))</f>
        <v>37</v>
      </c>
      <c r="M1122">
        <f>IF(Raw_Data!$L1122="","",VALUE(SUBSTITUTE(SUBSTITUTE(TRIM(Raw_Data!$L1122),"$",""),"k","000")))</f>
        <v>48350</v>
      </c>
    </row>
    <row r="1123" spans="1:13" x14ac:dyDescent="0.3">
      <c r="A1123" t="str">
        <f>IF(Raw_Data!$A1123="","E"&amp;TEXT(ROW()-1,"00000"),Raw_Data!$A1123)</f>
        <v>E01122</v>
      </c>
      <c r="B1123" t="s">
        <v>1601</v>
      </c>
      <c r="C1123" t="str">
        <f>IF(OR(PROPER(TRIM(Raw_Data!$B1123))="M",PROPER(TRIM(Raw_Data!$B1123))="MALE"),"Male",
IF(OR(PROPER(TRIM(Raw_Data!$B1123))="F",PROPER(TRIM(Raw_Data!$B1123))="FEMALE"),"Female","Unknown"))</f>
        <v>Unknown</v>
      </c>
      <c r="D1123" t="str">
        <f>IF(TRIM(CLEAN(Raw_Data!$C1123))="", "Unknown", PROPER(TRIM(Raw_Data!$C1123)))</f>
        <v>San Diego</v>
      </c>
      <c r="E1123" t="str">
        <f>IF(TRIM(Raw_Data!$D1123)="IT","IT",PROPER(TRIM(CLEAN(Raw_Data!$D1123))))</f>
        <v/>
      </c>
      <c r="F1123" t="str">
        <f>IF(OR(UPPER(TRIM(Raw_Data!E1123))="COO",
UPPER(TRIM(Raw_Data!E1123))="HR",
UPPER(TRIM(Raw_Data!E1123))="CEO",
UPPER(TRIM(Raw_Data!E1123))="CFO",
UPPER(TRIM(Raw_Data!E1123))="CMO"),
UPPER(TRIM(Raw_Data!E1123)),
PROPER(TRIM(CLEAN(Raw_Data!E1123))))</f>
        <v>Developer</v>
      </c>
      <c r="G1123" t="str">
        <f>SUBSTITUTE(PROPER(TRIM(CLEAN(Raw_Data!$F1123)))," ","-")</f>
        <v>Hourly-Rate</v>
      </c>
      <c r="H1123" t="str">
        <f>PROPER(TRIM(CLEAN(Raw_Data!$G1123)))</f>
        <v>Recruiting Agency</v>
      </c>
      <c r="I1123" s="4" t="str">
        <f>TRIM(CLEAN(Raw_Data!H1123))</f>
        <v>43145</v>
      </c>
      <c r="K1123" t="str">
        <f>IF(Clean_Data!$I1123="","Active","Exited")</f>
        <v>Active</v>
      </c>
      <c r="L1123">
        <f ca="1">IF(Clean_Data!$K1123="","",DATEDIF(Clean_Data!$K1123,TODAY(),"Y"))</f>
        <v>50</v>
      </c>
      <c r="M1123">
        <f>IF(Raw_Data!$L1123="","",VALUE(SUBSTITUTE(SUBSTITUTE(TRIM(Raw_Data!$L1123),"$",""),"k","000")))</f>
        <v>68603</v>
      </c>
    </row>
    <row r="1124" spans="1:13" x14ac:dyDescent="0.3">
      <c r="A1124" t="str">
        <f>IF(Raw_Data!$A1124="","E"&amp;TEXT(ROW()-1,"00000"),Raw_Data!$A1124)</f>
        <v>E01123</v>
      </c>
      <c r="B1124" t="s">
        <v>1603</v>
      </c>
      <c r="C1124" t="str">
        <f>IF(OR(PROPER(TRIM(Raw_Data!$B1124))="M",PROPER(TRIM(Raw_Data!$B1124))="MALE"),"Male",
IF(OR(PROPER(TRIM(Raw_Data!$B1124))="F",PROPER(TRIM(Raw_Data!$B1124))="FEMALE"),"Female","Unknown"))</f>
        <v>Male</v>
      </c>
      <c r="D1124" t="str">
        <f>IF(TRIM(CLEAN(Raw_Data!$C1124))="", "Unknown", PROPER(TRIM(Raw_Data!$C1124)))</f>
        <v>Austin</v>
      </c>
      <c r="E1124" t="str">
        <f>IF(TRIM(Raw_Data!$D1124)="IT","IT",PROPER(TRIM(CLEAN(Raw_Data!$D1124))))</f>
        <v/>
      </c>
      <c r="F1124" t="str">
        <f>IF(OR(UPPER(TRIM(Raw_Data!E1124))="COO",
UPPER(TRIM(Raw_Data!E1124))="HR",
UPPER(TRIM(Raw_Data!E1124))="CEO",
UPPER(TRIM(Raw_Data!E1124))="CFO",
UPPER(TRIM(Raw_Data!E1124))="CMO"),
UPPER(TRIM(Raw_Data!E1124)),
PROPER(TRIM(CLEAN(Raw_Data!E1124))))</f>
        <v>Accountant</v>
      </c>
      <c r="G1124" t="str">
        <f>SUBSTITUTE(PROPER(TRIM(CLEAN(Raw_Data!$F1124)))," ","-")</f>
        <v>Part-Time</v>
      </c>
      <c r="H1124" t="str">
        <f>PROPER(TRIM(CLEAN(Raw_Data!$G1124)))</f>
        <v>Career Fairs</v>
      </c>
      <c r="I1124" s="4" t="str">
        <f>TRIM(CLEAN(Raw_Data!H1124))</f>
        <v>40680</v>
      </c>
      <c r="K1124" t="str">
        <f>IF(Clean_Data!$I1124="","Active","Exited")</f>
        <v>Exited</v>
      </c>
      <c r="L1124">
        <f ca="1">IF(Clean_Data!$K1124="","",DATEDIF(Clean_Data!$K1124,TODAY(),"Y"))</f>
        <v>63</v>
      </c>
      <c r="M1124">
        <f>IF(Raw_Data!$L1124="","",VALUE(SUBSTITUTE(SUBSTITUTE(TRIM(Raw_Data!$L1124),"$",""),"k","000")))</f>
        <v>73700</v>
      </c>
    </row>
    <row r="1125" spans="1:13" x14ac:dyDescent="0.3">
      <c r="A1125" t="str">
        <f>IF(Raw_Data!$A1125="","E"&amp;TEXT(ROW()-1,"00000"),Raw_Data!$A1125)</f>
        <v>E01124</v>
      </c>
      <c r="B1125" t="s">
        <v>1604</v>
      </c>
      <c r="C1125" t="str">
        <f>IF(OR(PROPER(TRIM(Raw_Data!$B1125))="M",PROPER(TRIM(Raw_Data!$B1125))="MALE"),"Male",
IF(OR(PROPER(TRIM(Raw_Data!$B1125))="F",PROPER(TRIM(Raw_Data!$B1125))="FEMALE"),"Female","Unknown"))</f>
        <v>Male</v>
      </c>
      <c r="D1125" t="str">
        <f>IF(TRIM(CLEAN(Raw_Data!$C1125))="", "Unknown", PROPER(TRIM(Raw_Data!$C1125)))</f>
        <v>Unknown</v>
      </c>
      <c r="E1125" t="str">
        <f>IF(TRIM(Raw_Data!$D1125)="IT","IT",PROPER(TRIM(CLEAN(Raw_Data!$D1125))))</f>
        <v>Customer Service</v>
      </c>
      <c r="F1125" t="s">
        <v>6134</v>
      </c>
      <c r="G1125" t="str">
        <f>SUBSTITUTE(PROPER(TRIM(CLEAN(Raw_Data!$F1125)))," ","-")</f>
        <v>Part-Time</v>
      </c>
      <c r="H1125" t="str">
        <f>PROPER(TRIM(CLEAN(Raw_Data!$G1125)))</f>
        <v>Job Boards</v>
      </c>
      <c r="I1125" s="4" t="str">
        <f>TRIM(CLEAN(Raw_Data!H1125))</f>
        <v>40383</v>
      </c>
      <c r="K1125" t="str">
        <f>IF(Clean_Data!$I1125="","Active","Exited")</f>
        <v>Active</v>
      </c>
      <c r="L1125">
        <f ca="1">IF(Clean_Data!$K1125="","",DATEDIF(Clean_Data!$K1125,TODAY(),"Y"))</f>
        <v>62</v>
      </c>
      <c r="M1125">
        <f>IF(Raw_Data!$L1125="","",VALUE(SUBSTITUTE(SUBSTITUTE(TRIM(Raw_Data!$L1125),"$",""),"k","000")))</f>
        <v>86456</v>
      </c>
    </row>
    <row r="1126" spans="1:13" x14ac:dyDescent="0.3">
      <c r="A1126" t="str">
        <f>IF(Raw_Data!$A1126="","E"&amp;TEXT(ROW()-1,"00000"),Raw_Data!$A1126)</f>
        <v>E01125</v>
      </c>
      <c r="B1126" t="s">
        <v>1606</v>
      </c>
      <c r="C1126" t="str">
        <f>IF(OR(PROPER(TRIM(Raw_Data!$B1126))="M",PROPER(TRIM(Raw_Data!$B1126))="MALE"),"Male",
IF(OR(PROPER(TRIM(Raw_Data!$B1126))="F",PROPER(TRIM(Raw_Data!$B1126))="FEMALE"),"Female","Unknown"))</f>
        <v>Male</v>
      </c>
      <c r="D1126" t="str">
        <f>IF(TRIM(CLEAN(Raw_Data!$C1126))="", "Unknown", PROPER(TRIM(Raw_Data!$C1126)))</f>
        <v>New York</v>
      </c>
      <c r="E1126" t="str">
        <f>IF(TRIM(Raw_Data!$D1126)="IT","IT",PROPER(TRIM(CLEAN(Raw_Data!$D1126))))</f>
        <v>Research</v>
      </c>
      <c r="F1126" t="str">
        <f>IF(OR(UPPER(TRIM(Raw_Data!E1126))="COO",
UPPER(TRIM(Raw_Data!E1126))="HR",
UPPER(TRIM(Raw_Data!E1126))="CEO",
UPPER(TRIM(Raw_Data!E1126))="CFO",
UPPER(TRIM(Raw_Data!E1126))="CMO"),
UPPER(TRIM(Raw_Data!E1126)),
PROPER(TRIM(CLEAN(Raw_Data!E1126))))</f>
        <v>Developer</v>
      </c>
      <c r="G1126" t="str">
        <f>SUBSTITUTE(PROPER(TRIM(CLEAN(Raw_Data!$F1126)))," ","-")</f>
        <v>Part-Time</v>
      </c>
      <c r="H1126" t="str">
        <f>PROPER(TRIM(CLEAN(Raw_Data!$G1126)))</f>
        <v>Job Boards</v>
      </c>
      <c r="I1126" s="4" t="str">
        <f>TRIM(CLEAN(Raw_Data!H1126))</f>
        <v>43013</v>
      </c>
      <c r="K1126" t="str">
        <f>IF(Clean_Data!$I1126="","Active","Exited")</f>
        <v>Exited</v>
      </c>
      <c r="L1126">
        <f ca="1">IF(Clean_Data!$K1126="","",DATEDIF(Clean_Data!$K1126,TODAY(),"Y"))</f>
        <v>50</v>
      </c>
      <c r="M1126" t="str">
        <f>IF(Raw_Data!$L1126="","",VALUE(SUBSTITUTE(SUBSTITUTE(TRIM(Raw_Data!$L1126),"$",""),"k","000")))</f>
        <v/>
      </c>
    </row>
    <row r="1127" spans="1:13" x14ac:dyDescent="0.3">
      <c r="A1127" t="str">
        <f>IF(Raw_Data!$A1127="","E"&amp;TEXT(ROW()-1,"00000"),Raw_Data!$A1127)</f>
        <v>E01126</v>
      </c>
      <c r="B1127" t="s">
        <v>1608</v>
      </c>
      <c r="C1127" t="str">
        <f>IF(OR(PROPER(TRIM(Raw_Data!$B1127))="M",PROPER(TRIM(Raw_Data!$B1127))="MALE"),"Male",
IF(OR(PROPER(TRIM(Raw_Data!$B1127))="F",PROPER(TRIM(Raw_Data!$B1127))="FEMALE"),"Female","Unknown"))</f>
        <v>Female</v>
      </c>
      <c r="D1127" t="str">
        <f>IF(TRIM(CLEAN(Raw_Data!$C1127))="", "Unknown", PROPER(TRIM(Raw_Data!$C1127)))</f>
        <v>Denver</v>
      </c>
      <c r="E1127" t="str">
        <f>IF(TRIM(Raw_Data!$D1127)="IT","IT",PROPER(TRIM(CLEAN(Raw_Data!$D1127))))</f>
        <v>Logistics</v>
      </c>
      <c r="F1127" t="str">
        <f>IF(OR(UPPER(TRIM(Raw_Data!E1127))="COO",
UPPER(TRIM(Raw_Data!E1127))="HR",
UPPER(TRIM(Raw_Data!E1127))="CEO",
UPPER(TRIM(Raw_Data!E1127))="CFO",
UPPER(TRIM(Raw_Data!E1127))="CMO"),
UPPER(TRIM(Raw_Data!E1127)),
PROPER(TRIM(CLEAN(Raw_Data!E1127))))</f>
        <v>Sales Executive</v>
      </c>
      <c r="G1127" t="str">
        <f>SUBSTITUTE(PROPER(TRIM(CLEAN(Raw_Data!$F1127)))," ","-")</f>
        <v/>
      </c>
      <c r="H1127" t="str">
        <f>PROPER(TRIM(CLEAN(Raw_Data!$G1127)))</f>
        <v>Career Fairs</v>
      </c>
      <c r="I1127" s="4" t="str">
        <f>TRIM(CLEAN(Raw_Data!H1127))</f>
        <v>41729</v>
      </c>
      <c r="K1127" t="str">
        <f>IF(Clean_Data!$I1127="","Active","Exited")</f>
        <v>Exited</v>
      </c>
      <c r="L1127">
        <f ca="1">IF(Clean_Data!$K1127="","",DATEDIF(Clean_Data!$K1127,TODAY(),"Y"))</f>
        <v>55</v>
      </c>
      <c r="M1127">
        <f>IF(Raw_Data!$L1127="","",VALUE(SUBSTITUTE(SUBSTITUTE(TRIM(Raw_Data!$L1127),"$",""),"k","000")))</f>
        <v>85715</v>
      </c>
    </row>
    <row r="1128" spans="1:13" x14ac:dyDescent="0.3">
      <c r="A1128" t="str">
        <f>IF(Raw_Data!$A1128="","E"&amp;TEXT(ROW()-1,"00000"),Raw_Data!$A1128)</f>
        <v>E01127</v>
      </c>
      <c r="B1128" t="s">
        <v>1609</v>
      </c>
      <c r="C1128" t="str">
        <f>IF(OR(PROPER(TRIM(Raw_Data!$B1128))="M",PROPER(TRIM(Raw_Data!$B1128))="MALE"),"Male",
IF(OR(PROPER(TRIM(Raw_Data!$B1128))="F",PROPER(TRIM(Raw_Data!$B1128))="FEMALE"),"Female","Unknown"))</f>
        <v>Unknown</v>
      </c>
      <c r="D1128" t="str">
        <f>IF(TRIM(CLEAN(Raw_Data!$C1128))="", "Unknown", PROPER(TRIM(Raw_Data!$C1128)))</f>
        <v>Austin</v>
      </c>
      <c r="E1128" t="str">
        <f>IF(TRIM(Raw_Data!$D1128)="IT","IT",PROPER(TRIM(CLEAN(Raw_Data!$D1128))))</f>
        <v>Production</v>
      </c>
      <c r="F1128" s="2" t="str">
        <f>UPPER(LEFT(Raw_Data!E1128,2))&amp;MID(PROPER(Raw_Data!E1128),3,LEN(Raw_Data!E1128))</f>
        <v>HR Manager</v>
      </c>
      <c r="G1128" t="str">
        <f>SUBSTITUTE(PROPER(TRIM(CLEAN(Raw_Data!$F1128)))," ","-")</f>
        <v>Full-Time</v>
      </c>
      <c r="H1128" t="str">
        <f>PROPER(TRIM(CLEAN(Raw_Data!$G1128)))</f>
        <v/>
      </c>
      <c r="I1128" s="4" t="str">
        <f>TRIM(CLEAN(Raw_Data!H1128))</f>
        <v>39968</v>
      </c>
      <c r="K1128" t="str">
        <f>IF(Clean_Data!$I1128="","Active","Exited")</f>
        <v>Exited</v>
      </c>
      <c r="L1128">
        <f ca="1">IF(Clean_Data!$K1128="","",DATEDIF(Clean_Data!$K1128,TODAY(),"Y"))</f>
        <v>24</v>
      </c>
      <c r="M1128">
        <f>IF(Raw_Data!$L1128="","",VALUE(SUBSTITUTE(SUBSTITUTE(TRIM(Raw_Data!$L1128),"$",""),"k","000")))</f>
        <v>42185</v>
      </c>
    </row>
    <row r="1129" spans="1:13" x14ac:dyDescent="0.3">
      <c r="A1129" t="str">
        <f>IF(Raw_Data!$A1129="","E"&amp;TEXT(ROW()-1,"00000"),Raw_Data!$A1129)</f>
        <v>E01128</v>
      </c>
      <c r="B1129" t="s">
        <v>1611</v>
      </c>
      <c r="C1129" t="str">
        <f>IF(OR(PROPER(TRIM(Raw_Data!$B1129))="M",PROPER(TRIM(Raw_Data!$B1129))="MALE"),"Male",
IF(OR(PROPER(TRIM(Raw_Data!$B1129))="F",PROPER(TRIM(Raw_Data!$B1129))="FEMALE"),"Female","Unknown"))</f>
        <v>Female</v>
      </c>
      <c r="D1129" t="str">
        <f>IF(TRIM(CLEAN(Raw_Data!$C1129))="", "Unknown", PROPER(TRIM(Raw_Data!$C1129)))</f>
        <v>San Diego</v>
      </c>
      <c r="E1129" t="str">
        <f>IF(TRIM(Raw_Data!$D1129)="IT","IT",PROPER(TRIM(CLEAN(Raw_Data!$D1129))))</f>
        <v>Customer Service</v>
      </c>
      <c r="F1129" t="str">
        <f>IF(OR(UPPER(TRIM(Raw_Data!E1129))="COO",
UPPER(TRIM(Raw_Data!E1129))="HR",
UPPER(TRIM(Raw_Data!E1129))="CEO",
UPPER(TRIM(Raw_Data!E1129))="CFO",
UPPER(TRIM(Raw_Data!E1129))="CMO"),
UPPER(TRIM(Raw_Data!E1129)),
PROPER(TRIM(CLEAN(Raw_Data!E1129))))</f>
        <v>Engineer</v>
      </c>
      <c r="G1129" t="str">
        <f>SUBSTITUTE(PROPER(TRIM(CLEAN(Raw_Data!$F1129)))," ","-")</f>
        <v>Full-Time</v>
      </c>
      <c r="H1129" t="str">
        <f>PROPER(TRIM(CLEAN(Raw_Data!$G1129)))</f>
        <v>Recruiting Agency</v>
      </c>
      <c r="I1129" s="4" t="str">
        <f>TRIM(CLEAN(Raw_Data!H1129))</f>
        <v>40818</v>
      </c>
      <c r="K1129" t="str">
        <f>IF(Clean_Data!$I1129="","Active","Exited")</f>
        <v>Active</v>
      </c>
      <c r="L1129">
        <f ca="1">IF(Clean_Data!$K1129="","",DATEDIF(Clean_Data!$K1129,TODAY(),"Y"))</f>
        <v>60</v>
      </c>
      <c r="M1129">
        <f>IF(Raw_Data!$L1129="","",VALUE(SUBSTITUTE(SUBSTITUTE(TRIM(Raw_Data!$L1129),"$",""),"k","000")))</f>
        <v>104000</v>
      </c>
    </row>
    <row r="1130" spans="1:13" x14ac:dyDescent="0.3">
      <c r="A1130" t="str">
        <f>IF(Raw_Data!$A1130="","E"&amp;TEXT(ROW()-1,"00000"),Raw_Data!$A1130)</f>
        <v>E01129</v>
      </c>
      <c r="B1130" t="s">
        <v>1612</v>
      </c>
      <c r="C1130" t="str">
        <f>IF(OR(PROPER(TRIM(Raw_Data!$B1130))="M",PROPER(TRIM(Raw_Data!$B1130))="MALE"),"Male",
IF(OR(PROPER(TRIM(Raw_Data!$B1130))="F",PROPER(TRIM(Raw_Data!$B1130))="FEMALE"),"Female","Unknown"))</f>
        <v>Male</v>
      </c>
      <c r="D1130" t="str">
        <f>IF(TRIM(CLEAN(Raw_Data!$C1130))="", "Unknown", PROPER(TRIM(Raw_Data!$C1130)))</f>
        <v>Austin</v>
      </c>
      <c r="E1130" t="str">
        <f>IF(TRIM(Raw_Data!$D1130)="IT","IT",PROPER(TRIM(CLEAN(Raw_Data!$D1130))))</f>
        <v>Customer Service</v>
      </c>
      <c r="F1130" t="str">
        <f>IF(OR(UPPER(TRIM(Raw_Data!E1130))="COO",
UPPER(TRIM(Raw_Data!E1130))="HR",
UPPER(TRIM(Raw_Data!E1130))="CEO",
UPPER(TRIM(Raw_Data!E1130))="CFO",
UPPER(TRIM(Raw_Data!E1130))="CMO"),
UPPER(TRIM(Raw_Data!E1130)),
PROPER(TRIM(CLEAN(Raw_Data!E1130))))</f>
        <v>Analyst</v>
      </c>
      <c r="G1130" t="str">
        <f>SUBSTITUTE(PROPER(TRIM(CLEAN(Raw_Data!$F1130)))," ","-")</f>
        <v>Full-Time</v>
      </c>
      <c r="H1130" t="str">
        <f>PROPER(TRIM(CLEAN(Raw_Data!$G1130)))</f>
        <v>Job Boards</v>
      </c>
      <c r="I1130" s="4" t="str">
        <f>TRIM(CLEAN(Raw_Data!H1130))</f>
        <v>42227</v>
      </c>
      <c r="K1130" t="str">
        <f>IF(Clean_Data!$I1130="","Active","Exited")</f>
        <v>Active</v>
      </c>
      <c r="L1130">
        <f ca="1">IF(Clean_Data!$K1130="","",DATEDIF(Clean_Data!$K1130,TODAY(),"Y"))</f>
        <v>57</v>
      </c>
      <c r="M1130">
        <f>IF(Raw_Data!$L1130="","",VALUE(SUBSTITUTE(SUBSTITUTE(TRIM(Raw_Data!$L1130),"$",""),"k","000")))</f>
        <v>66410</v>
      </c>
    </row>
    <row r="1131" spans="1:13" x14ac:dyDescent="0.3">
      <c r="A1131" t="str">
        <f>IF(Raw_Data!$A1131="","E"&amp;TEXT(ROW()-1,"00000"),Raw_Data!$A1131)</f>
        <v>E01130</v>
      </c>
      <c r="B1131" t="s">
        <v>1613</v>
      </c>
      <c r="C1131" t="str">
        <f>IF(OR(PROPER(TRIM(Raw_Data!$B1131))="M",PROPER(TRIM(Raw_Data!$B1131))="MALE"),"Male",
IF(OR(PROPER(TRIM(Raw_Data!$B1131))="F",PROPER(TRIM(Raw_Data!$B1131))="FEMALE"),"Female","Unknown"))</f>
        <v>Male</v>
      </c>
      <c r="D1131" t="str">
        <f>IF(TRIM(CLEAN(Raw_Data!$C1131))="", "Unknown", PROPER(TRIM(Raw_Data!$C1131)))</f>
        <v>Miami</v>
      </c>
      <c r="E1131" t="str">
        <f>IF(TRIM(Raw_Data!$D1131)="IT","IT",PROPER(TRIM(CLEAN(Raw_Data!$D1131))))</f>
        <v/>
      </c>
      <c r="F1131" t="s">
        <v>6134</v>
      </c>
      <c r="G1131" t="str">
        <f>SUBSTITUTE(PROPER(TRIM(CLEAN(Raw_Data!$F1131)))," ","-")</f>
        <v>Hourly-Rate</v>
      </c>
      <c r="H1131" t="str">
        <f>PROPER(TRIM(CLEAN(Raw_Data!$G1131)))</f>
        <v>Career Fairs</v>
      </c>
      <c r="I1131" s="4" t="str">
        <f>TRIM(CLEAN(Raw_Data!H1131))</f>
        <v>40602</v>
      </c>
      <c r="K1131" t="str">
        <f>IF(Clean_Data!$I1131="","Active","Exited")</f>
        <v>Exited</v>
      </c>
      <c r="L1131">
        <f ca="1">IF(Clean_Data!$K1131="","",DATEDIF(Clean_Data!$K1131,TODAY(),"Y"))</f>
        <v>35</v>
      </c>
      <c r="M1131" t="str">
        <f>IF(Raw_Data!$L1131="","",VALUE(SUBSTITUTE(SUBSTITUTE(TRIM(Raw_Data!$L1131),"$",""),"k","000")))</f>
        <v/>
      </c>
    </row>
    <row r="1132" spans="1:13" x14ac:dyDescent="0.3">
      <c r="A1132" t="str">
        <f>IF(Raw_Data!$A1132="","E"&amp;TEXT(ROW()-1,"00000"),Raw_Data!$A1132)</f>
        <v>E01131</v>
      </c>
      <c r="B1132" t="s">
        <v>1615</v>
      </c>
      <c r="C1132" t="str">
        <f>IF(OR(PROPER(TRIM(Raw_Data!$B1132))="M",PROPER(TRIM(Raw_Data!$B1132))="MALE"),"Male",
IF(OR(PROPER(TRIM(Raw_Data!$B1132))="F",PROPER(TRIM(Raw_Data!$B1132))="FEMALE"),"Female","Unknown"))</f>
        <v>Female</v>
      </c>
      <c r="D1132" t="str">
        <f>IF(TRIM(CLEAN(Raw_Data!$C1132))="", "Unknown", PROPER(TRIM(Raw_Data!$C1132)))</f>
        <v>Unknown</v>
      </c>
      <c r="E1132" t="str">
        <f>IF(TRIM(Raw_Data!$D1132)="IT","IT",PROPER(TRIM(CLEAN(Raw_Data!$D1132))))</f>
        <v/>
      </c>
      <c r="F1132" s="2" t="str">
        <f>UPPER(LEFT(Raw_Data!E1132,2))&amp;MID(PROPER(Raw_Data!E1132),3,LEN(Raw_Data!E1132))</f>
        <v>HR Manager</v>
      </c>
      <c r="G1132" t="str">
        <f>SUBSTITUTE(PROPER(TRIM(CLEAN(Raw_Data!$F1132)))," ","-")</f>
        <v/>
      </c>
      <c r="H1132" t="str">
        <f>PROPER(TRIM(CLEAN(Raw_Data!$G1132)))</f>
        <v/>
      </c>
      <c r="I1132" s="4" t="str">
        <f>TRIM(CLEAN(Raw_Data!H1132))</f>
        <v>41295</v>
      </c>
      <c r="K1132" t="str">
        <f>IF(Clean_Data!$I1132="","Active","Exited")</f>
        <v>Exited</v>
      </c>
      <c r="L1132">
        <f ca="1">IF(Clean_Data!$K1132="","",DATEDIF(Clean_Data!$K1132,TODAY(),"Y"))</f>
        <v>61</v>
      </c>
      <c r="M1132">
        <f>IF(Raw_Data!$L1132="","",VALUE(SUBSTITUTE(SUBSTITUTE(TRIM(Raw_Data!$L1132),"$",""),"k","000")))</f>
        <v>110708</v>
      </c>
    </row>
    <row r="1133" spans="1:13" x14ac:dyDescent="0.3">
      <c r="A1133" t="str">
        <f>IF(Raw_Data!$A1133="","E"&amp;TEXT(ROW()-1,"00000"),Raw_Data!$A1133)</f>
        <v>E01132</v>
      </c>
      <c r="B1133" t="s">
        <v>1616</v>
      </c>
      <c r="C1133" t="str">
        <f>IF(OR(PROPER(TRIM(Raw_Data!$B1133))="M",PROPER(TRIM(Raw_Data!$B1133))="MALE"),"Male",
IF(OR(PROPER(TRIM(Raw_Data!$B1133))="F",PROPER(TRIM(Raw_Data!$B1133))="FEMALE"),"Female","Unknown"))</f>
        <v>Male</v>
      </c>
      <c r="D1133" t="str">
        <f>IF(TRIM(CLEAN(Raw_Data!$C1133))="", "Unknown", PROPER(TRIM(Raw_Data!$C1133)))</f>
        <v>Austin</v>
      </c>
      <c r="E1133" t="str">
        <f>IF(TRIM(Raw_Data!$D1133)="IT","IT",PROPER(TRIM(CLEAN(Raw_Data!$D1133))))</f>
        <v>Logistics</v>
      </c>
      <c r="F1133" t="str">
        <f>IF(OR(UPPER(TRIM(Raw_Data!E1133))="COO",
UPPER(TRIM(Raw_Data!E1133))="HR",
UPPER(TRIM(Raw_Data!E1133))="CEO",
UPPER(TRIM(Raw_Data!E1133))="CFO",
UPPER(TRIM(Raw_Data!E1133))="CMO"),
UPPER(TRIM(Raw_Data!E1133)),
PROPER(TRIM(CLEAN(Raw_Data!E1133))))</f>
        <v>Accountant</v>
      </c>
      <c r="G1133" t="str">
        <f>SUBSTITUTE(PROPER(TRIM(CLEAN(Raw_Data!$F1133)))," ","-")</f>
        <v>Part-Time</v>
      </c>
      <c r="H1133" t="str">
        <f>PROPER(TRIM(CLEAN(Raw_Data!$G1133)))</f>
        <v>Organic</v>
      </c>
      <c r="I1133" s="4" t="str">
        <f>TRIM(CLEAN(Raw_Data!H1133))</f>
        <v>42993</v>
      </c>
      <c r="K1133" t="str">
        <f>IF(Clean_Data!$I1133="","Active","Exited")</f>
        <v>Exited</v>
      </c>
      <c r="L1133">
        <f ca="1">IF(Clean_Data!$K1133="","",DATEDIF(Clean_Data!$K1133,TODAY(),"Y"))</f>
        <v>59</v>
      </c>
      <c r="M1133">
        <f>IF(Raw_Data!$L1133="","",VALUE(SUBSTITUTE(SUBSTITUTE(TRIM(Raw_Data!$L1133),"$",""),"k","000")))</f>
        <v>70000</v>
      </c>
    </row>
    <row r="1134" spans="1:13" x14ac:dyDescent="0.3">
      <c r="A1134" t="str">
        <f>IF(Raw_Data!$A1134="","E"&amp;TEXT(ROW()-1,"00000"),Raw_Data!$A1134)</f>
        <v>E01133</v>
      </c>
      <c r="B1134" t="s">
        <v>1617</v>
      </c>
      <c r="C1134" t="str">
        <f>IF(OR(PROPER(TRIM(Raw_Data!$B1134))="M",PROPER(TRIM(Raw_Data!$B1134))="MALE"),"Male",
IF(OR(PROPER(TRIM(Raw_Data!$B1134))="F",PROPER(TRIM(Raw_Data!$B1134))="FEMALE"),"Female","Unknown"))</f>
        <v>Male</v>
      </c>
      <c r="D1134" t="str">
        <f>IF(TRIM(CLEAN(Raw_Data!$C1134))="", "Unknown", PROPER(TRIM(Raw_Data!$C1134)))</f>
        <v>Austin</v>
      </c>
      <c r="E1134" t="str">
        <f>IF(TRIM(Raw_Data!$D1134)="IT","IT",PROPER(TRIM(CLEAN(Raw_Data!$D1134))))</f>
        <v>Production</v>
      </c>
      <c r="F1134" t="str">
        <f>IF(OR(UPPER(TRIM(Raw_Data!E1134))="COO",
UPPER(TRIM(Raw_Data!E1134))="HR",
UPPER(TRIM(Raw_Data!E1134))="CEO",
UPPER(TRIM(Raw_Data!E1134))="CFO",
UPPER(TRIM(Raw_Data!E1134))="CMO"),
UPPER(TRIM(Raw_Data!E1134)),
PROPER(TRIM(CLEAN(Raw_Data!E1134))))</f>
        <v>CFO</v>
      </c>
      <c r="G1134" t="str">
        <f>SUBSTITUTE(PROPER(TRIM(CLEAN(Raw_Data!$F1134)))," ","-")</f>
        <v/>
      </c>
      <c r="H1134" t="str">
        <f>PROPER(TRIM(CLEAN(Raw_Data!$G1134)))</f>
        <v>Job Boards</v>
      </c>
      <c r="I1134" s="4" t="str">
        <f>TRIM(CLEAN(Raw_Data!H1134))</f>
        <v>43307</v>
      </c>
      <c r="K1134" t="str">
        <f>IF(Clean_Data!$I1134="","Active","Exited")</f>
        <v>Active</v>
      </c>
      <c r="L1134">
        <f ca="1">IF(Clean_Data!$K1134="","",DATEDIF(Clean_Data!$K1134,TODAY(),"Y"))</f>
        <v>38</v>
      </c>
      <c r="M1134" t="str">
        <f>IF(Raw_Data!$L1134="","",VALUE(SUBSTITUTE(SUBSTITUTE(TRIM(Raw_Data!$L1134),"$",""),"k","000")))</f>
        <v/>
      </c>
    </row>
    <row r="1135" spans="1:13" x14ac:dyDescent="0.3">
      <c r="A1135" t="str">
        <f>IF(Raw_Data!$A1135="","E"&amp;TEXT(ROW()-1,"00000"),Raw_Data!$A1135)</f>
        <v>E01134</v>
      </c>
      <c r="B1135" t="s">
        <v>1618</v>
      </c>
      <c r="C1135" t="str">
        <f>IF(OR(PROPER(TRIM(Raw_Data!$B1135))="M",PROPER(TRIM(Raw_Data!$B1135))="MALE"),"Male",
IF(OR(PROPER(TRIM(Raw_Data!$B1135))="F",PROPER(TRIM(Raw_Data!$B1135))="FEMALE"),"Female","Unknown"))</f>
        <v>Male</v>
      </c>
      <c r="D1135" t="str">
        <f>IF(TRIM(CLEAN(Raw_Data!$C1135))="", "Unknown", PROPER(TRIM(Raw_Data!$C1135)))</f>
        <v>Miami</v>
      </c>
      <c r="E1135" t="str">
        <f>IF(TRIM(Raw_Data!$D1135)="IT","IT",PROPER(TRIM(CLEAN(Raw_Data!$D1135))))</f>
        <v>Human Resources</v>
      </c>
      <c r="F1135" t="str">
        <f>IF(OR(UPPER(TRIM(Raw_Data!E1135))="COO",
UPPER(TRIM(Raw_Data!E1135))="HR",
UPPER(TRIM(Raw_Data!E1135))="CEO",
UPPER(TRIM(Raw_Data!E1135))="CFO",
UPPER(TRIM(Raw_Data!E1135))="CMO"),
UPPER(TRIM(Raw_Data!E1135)),
PROPER(TRIM(CLEAN(Raw_Data!E1135))))</f>
        <v>Developer</v>
      </c>
      <c r="G1135" t="str">
        <f>SUBSTITUTE(PROPER(TRIM(CLEAN(Raw_Data!$F1135)))," ","-")</f>
        <v>Hourly-Rate</v>
      </c>
      <c r="H1135" t="str">
        <f>PROPER(TRIM(CLEAN(Raw_Data!$G1135)))</f>
        <v/>
      </c>
      <c r="I1135" s="4" t="str">
        <f>TRIM(CLEAN(Raw_Data!H1135))</f>
        <v>42143</v>
      </c>
      <c r="K1135" t="str">
        <f>IF(Clean_Data!$I1135="","Active","Exited")</f>
        <v>Active</v>
      </c>
      <c r="L1135">
        <f ca="1">IF(Clean_Data!$K1135="","",DATEDIF(Clean_Data!$K1135,TODAY(),"Y"))</f>
        <v>53</v>
      </c>
      <c r="M1135">
        <f>IF(Raw_Data!$L1135="","",VALUE(SUBSTITUTE(SUBSTITUTE(TRIM(Raw_Data!$L1135),"$",""),"k","000")))</f>
        <v>32265</v>
      </c>
    </row>
    <row r="1136" spans="1:13" x14ac:dyDescent="0.3">
      <c r="A1136" t="str">
        <f>IF(Raw_Data!$A1136="","E"&amp;TEXT(ROW()-1,"00000"),Raw_Data!$A1136)</f>
        <v>E01135</v>
      </c>
      <c r="B1136" t="s">
        <v>1620</v>
      </c>
      <c r="C1136" t="str">
        <f>IF(OR(PROPER(TRIM(Raw_Data!$B1136))="M",PROPER(TRIM(Raw_Data!$B1136))="MALE"),"Male",
IF(OR(PROPER(TRIM(Raw_Data!$B1136))="F",PROPER(TRIM(Raw_Data!$B1136))="FEMALE"),"Female","Unknown"))</f>
        <v>Female</v>
      </c>
      <c r="D1136" t="str">
        <f>IF(TRIM(CLEAN(Raw_Data!$C1136))="", "Unknown", PROPER(TRIM(Raw_Data!$C1136)))</f>
        <v>Austin</v>
      </c>
      <c r="E1136" t="str">
        <f>IF(TRIM(Raw_Data!$D1136)="IT","IT",PROPER(TRIM(CLEAN(Raw_Data!$D1136))))</f>
        <v>Research</v>
      </c>
      <c r="F1136" t="str">
        <f>IF(OR(UPPER(TRIM(Raw_Data!E1136))="COO",
UPPER(TRIM(Raw_Data!E1136))="HR",
UPPER(TRIM(Raw_Data!E1136))="CEO",
UPPER(TRIM(Raw_Data!E1136))="CFO",
UPPER(TRIM(Raw_Data!E1136))="CMO"),
UPPER(TRIM(Raw_Data!E1136)),
PROPER(TRIM(CLEAN(Raw_Data!E1136))))</f>
        <v>Copywriter</v>
      </c>
      <c r="G1136" t="str">
        <f>SUBSTITUTE(PROPER(TRIM(CLEAN(Raw_Data!$F1136)))," ","-")</f>
        <v>Full-Time</v>
      </c>
      <c r="H1136" t="str">
        <f>PROPER(TRIM(CLEAN(Raw_Data!$G1136)))</f>
        <v>Organic</v>
      </c>
      <c r="I1136" s="4" t="str">
        <f>TRIM(CLEAN(Raw_Data!H1136))</f>
        <v>40165</v>
      </c>
      <c r="K1136" t="str">
        <f>IF(Clean_Data!$I1136="","Active","Exited")</f>
        <v>Exited</v>
      </c>
      <c r="L1136">
        <f ca="1">IF(Clean_Data!$K1136="","",DATEDIF(Clean_Data!$K1136,TODAY(),"Y"))</f>
        <v>41</v>
      </c>
      <c r="M1136">
        <f>IF(Raw_Data!$L1136="","",VALUE(SUBSTITUTE(SUBSTITUTE(TRIM(Raw_Data!$L1136),"$",""),"k","000")))</f>
        <v>113943</v>
      </c>
    </row>
    <row r="1137" spans="1:13" x14ac:dyDescent="0.3">
      <c r="A1137" t="str">
        <f>IF(Raw_Data!$A1137="","E"&amp;TEXT(ROW()-1,"00000"),Raw_Data!$A1137)</f>
        <v>E01136</v>
      </c>
      <c r="B1137" t="s">
        <v>1621</v>
      </c>
      <c r="C1137" t="str">
        <f>IF(OR(PROPER(TRIM(Raw_Data!$B1137))="M",PROPER(TRIM(Raw_Data!$B1137))="MALE"),"Male",
IF(OR(PROPER(TRIM(Raw_Data!$B1137))="F",PROPER(TRIM(Raw_Data!$B1137))="FEMALE"),"Female","Unknown"))</f>
        <v>Female</v>
      </c>
      <c r="D1137" t="str">
        <f>IF(TRIM(CLEAN(Raw_Data!$C1137))="", "Unknown", PROPER(TRIM(Raw_Data!$C1137)))</f>
        <v>New York</v>
      </c>
      <c r="E1137" t="str">
        <f>IF(TRIM(Raw_Data!$D1137)="IT","IT",PROPER(TRIM(CLEAN(Raw_Data!$D1137))))</f>
        <v>Sales</v>
      </c>
      <c r="F1137" t="str">
        <f>IF(OR(UPPER(TRIM(Raw_Data!E1137))="COO",
UPPER(TRIM(Raw_Data!E1137))="HR",
UPPER(TRIM(Raw_Data!E1137))="CEO",
UPPER(TRIM(Raw_Data!E1137))="CFO",
UPPER(TRIM(Raw_Data!E1137))="CMO"),
UPPER(TRIM(Raw_Data!E1137)),
PROPER(TRIM(CLEAN(Raw_Data!E1137))))</f>
        <v>Marketing Manager</v>
      </c>
      <c r="G1137" t="str">
        <f>SUBSTITUTE(PROPER(TRIM(CLEAN(Raw_Data!$F1137)))," ","-")</f>
        <v>Hourly-Rate</v>
      </c>
      <c r="H1137" t="str">
        <f>PROPER(TRIM(CLEAN(Raw_Data!$G1137)))</f>
        <v>Career Fairs</v>
      </c>
      <c r="I1137" s="4" t="str">
        <f>TRIM(CLEAN(Raw_Data!H1137))</f>
        <v>41175</v>
      </c>
      <c r="K1137" t="str">
        <f>IF(Clean_Data!$I1137="","Active","Exited")</f>
        <v>Exited</v>
      </c>
      <c r="L1137">
        <f ca="1">IF(Clean_Data!$K1137="","",DATEDIF(Clean_Data!$K1137,TODAY(),"Y"))</f>
        <v>40</v>
      </c>
      <c r="M1137">
        <f>IF(Raw_Data!$L1137="","",VALUE(SUBSTITUTE(SUBSTITUTE(TRIM(Raw_Data!$L1137),"$",""),"k","000")))</f>
        <v>76359</v>
      </c>
    </row>
    <row r="1138" spans="1:13" x14ac:dyDescent="0.3">
      <c r="A1138" t="str">
        <f>IF(Raw_Data!$A1138="","E"&amp;TEXT(ROW()-1,"00000"),Raw_Data!$A1138)</f>
        <v>E01137</v>
      </c>
      <c r="B1138" t="s">
        <v>1623</v>
      </c>
      <c r="C1138" t="str">
        <f>IF(OR(PROPER(TRIM(Raw_Data!$B1138))="M",PROPER(TRIM(Raw_Data!$B1138))="MALE"),"Male",
IF(OR(PROPER(TRIM(Raw_Data!$B1138))="F",PROPER(TRIM(Raw_Data!$B1138))="FEMALE"),"Female","Unknown"))</f>
        <v>Unknown</v>
      </c>
      <c r="D1138" t="str">
        <f>IF(TRIM(CLEAN(Raw_Data!$C1138))="", "Unknown", PROPER(TRIM(Raw_Data!$C1138)))</f>
        <v>San Diego</v>
      </c>
      <c r="E1138" t="str">
        <f>IF(TRIM(Raw_Data!$D1138)="IT","IT",PROPER(TRIM(CLEAN(Raw_Data!$D1138))))</f>
        <v>Marketing</v>
      </c>
      <c r="F1138" t="str">
        <f>IF(OR(UPPER(TRIM(Raw_Data!E1138))="COO",
UPPER(TRIM(Raw_Data!E1138))="HR",
UPPER(TRIM(Raw_Data!E1138))="CEO",
UPPER(TRIM(Raw_Data!E1138))="CFO",
UPPER(TRIM(Raw_Data!E1138))="CMO"),
UPPER(TRIM(Raw_Data!E1138)),
PROPER(TRIM(CLEAN(Raw_Data!E1138))))</f>
        <v>Designer</v>
      </c>
      <c r="G1138" t="str">
        <f>SUBSTITUTE(PROPER(TRIM(CLEAN(Raw_Data!$F1138)))," ","-")</f>
        <v>Hourly-Rate</v>
      </c>
      <c r="H1138" t="str">
        <f>PROPER(TRIM(CLEAN(Raw_Data!$G1138)))</f>
        <v>Career Fairs</v>
      </c>
      <c r="I1138" s="4" t="str">
        <f>TRIM(CLEAN(Raw_Data!H1138))</f>
        <v>42706</v>
      </c>
      <c r="K1138" t="str">
        <f>IF(Clean_Data!$I1138="","Active","Exited")</f>
        <v>Exited</v>
      </c>
      <c r="L1138">
        <f ca="1">IF(Clean_Data!$K1138="","",DATEDIF(Clean_Data!$K1138,TODAY(),"Y"))</f>
        <v>40</v>
      </c>
      <c r="M1138" t="str">
        <f>IF(Raw_Data!$L1138="","",VALUE(SUBSTITUTE(SUBSTITUTE(TRIM(Raw_Data!$L1138),"$",""),"k","000")))</f>
        <v/>
      </c>
    </row>
    <row r="1139" spans="1:13" x14ac:dyDescent="0.3">
      <c r="A1139" t="str">
        <f>IF(Raw_Data!$A1139="","E"&amp;TEXT(ROW()-1,"00000"),Raw_Data!$A1139)</f>
        <v>E01138</v>
      </c>
      <c r="B1139" t="s">
        <v>1624</v>
      </c>
      <c r="C1139" t="str">
        <f>IF(OR(PROPER(TRIM(Raw_Data!$B1139))="M",PROPER(TRIM(Raw_Data!$B1139))="MALE"),"Male",
IF(OR(PROPER(TRIM(Raw_Data!$B1139))="F",PROPER(TRIM(Raw_Data!$B1139))="FEMALE"),"Female","Unknown"))</f>
        <v>Male</v>
      </c>
      <c r="D1139" t="str">
        <f>IF(TRIM(CLEAN(Raw_Data!$C1139))="", "Unknown", PROPER(TRIM(Raw_Data!$C1139)))</f>
        <v>New York</v>
      </c>
      <c r="E1139" t="str">
        <f>IF(TRIM(Raw_Data!$D1139)="IT","IT",PROPER(TRIM(CLEAN(Raw_Data!$D1139))))</f>
        <v>IT</v>
      </c>
      <c r="F1139" t="str">
        <f>IF(OR(UPPER(TRIM(Raw_Data!E1139))="COO",
UPPER(TRIM(Raw_Data!E1139))="HR",
UPPER(TRIM(Raw_Data!E1139))="CEO",
UPPER(TRIM(Raw_Data!E1139))="CFO",
UPPER(TRIM(Raw_Data!E1139))="CMO"),
UPPER(TRIM(Raw_Data!E1139)),
PROPER(TRIM(CLEAN(Raw_Data!E1139))))</f>
        <v>CMO</v>
      </c>
      <c r="G1139" t="str">
        <f>SUBSTITUTE(PROPER(TRIM(CLEAN(Raw_Data!$F1139)))," ","-")</f>
        <v>Full-Time</v>
      </c>
      <c r="H1139" t="str">
        <f>PROPER(TRIM(CLEAN(Raw_Data!$G1139)))</f>
        <v>Job Boards</v>
      </c>
      <c r="I1139" s="4" t="str">
        <f>TRIM(CLEAN(Raw_Data!H1139))</f>
        <v>42542</v>
      </c>
      <c r="K1139" t="str">
        <f>IF(Clean_Data!$I1139="","Active","Exited")</f>
        <v>Exited</v>
      </c>
      <c r="L1139">
        <f ca="1">IF(Clean_Data!$K1139="","",DATEDIF(Clean_Data!$K1139,TODAY(),"Y"))</f>
        <v>29</v>
      </c>
      <c r="M1139">
        <f>IF(Raw_Data!$L1139="","",VALUE(SUBSTITUTE(SUBSTITUTE(TRIM(Raw_Data!$L1139),"$",""),"k","000")))</f>
        <v>78578</v>
      </c>
    </row>
    <row r="1140" spans="1:13" x14ac:dyDescent="0.3">
      <c r="A1140" t="str">
        <f>IF(Raw_Data!$A1140="","E"&amp;TEXT(ROW()-1,"00000"),Raw_Data!$A1140)</f>
        <v>E01139</v>
      </c>
      <c r="B1140" t="s">
        <v>1625</v>
      </c>
      <c r="C1140" t="str">
        <f>IF(OR(PROPER(TRIM(Raw_Data!$B1140))="M",PROPER(TRIM(Raw_Data!$B1140))="MALE"),"Male",
IF(OR(PROPER(TRIM(Raw_Data!$B1140))="F",PROPER(TRIM(Raw_Data!$B1140))="FEMALE"),"Female","Unknown"))</f>
        <v>Female</v>
      </c>
      <c r="D1140" t="str">
        <f>IF(TRIM(CLEAN(Raw_Data!$C1140))="", "Unknown", PROPER(TRIM(Raw_Data!$C1140)))</f>
        <v>New York</v>
      </c>
      <c r="E1140" t="str">
        <f>IF(TRIM(Raw_Data!$D1140)="IT","IT",PROPER(TRIM(CLEAN(Raw_Data!$D1140))))</f>
        <v>Human Resources</v>
      </c>
      <c r="F1140" t="str">
        <f>IF(OR(UPPER(TRIM(Raw_Data!E1140))="COO",
UPPER(TRIM(Raw_Data!E1140))="HR",
UPPER(TRIM(Raw_Data!E1140))="CEO",
UPPER(TRIM(Raw_Data!E1140))="CFO",
UPPER(TRIM(Raw_Data!E1140))="CMO"),
UPPER(TRIM(Raw_Data!E1140)),
PROPER(TRIM(CLEAN(Raw_Data!E1140))))</f>
        <v>Sales Executive</v>
      </c>
      <c r="G1140" t="str">
        <f>SUBSTITUTE(PROPER(TRIM(CLEAN(Raw_Data!$F1140)))," ","-")</f>
        <v>Part-Time</v>
      </c>
      <c r="H1140" t="str">
        <f>PROPER(TRIM(CLEAN(Raw_Data!$G1140)))</f>
        <v>Online Portal</v>
      </c>
      <c r="I1140" s="4" t="str">
        <f>TRIM(CLEAN(Raw_Data!H1140))</f>
        <v>39815</v>
      </c>
      <c r="K1140" t="str">
        <f>IF(Clean_Data!$I1140="","Active","Exited")</f>
        <v>Active</v>
      </c>
      <c r="L1140">
        <f ca="1">IF(Clean_Data!$K1140="","",DATEDIF(Clean_Data!$K1140,TODAY(),"Y"))</f>
        <v>44</v>
      </c>
      <c r="M1140">
        <f>IF(Raw_Data!$L1140="","",VALUE(SUBSTITUTE(SUBSTITUTE(TRIM(Raw_Data!$L1140),"$",""),"k","000")))</f>
        <v>55000</v>
      </c>
    </row>
    <row r="1141" spans="1:13" x14ac:dyDescent="0.3">
      <c r="A1141" t="str">
        <f>IF(Raw_Data!$A1141="","E"&amp;TEXT(ROW()-1,"00000"),Raw_Data!$A1141)</f>
        <v>E01140</v>
      </c>
      <c r="B1141" t="s">
        <v>1627</v>
      </c>
      <c r="C1141" t="str">
        <f>IF(OR(PROPER(TRIM(Raw_Data!$B1141))="M",PROPER(TRIM(Raw_Data!$B1141))="MALE"),"Male",
IF(OR(PROPER(TRIM(Raw_Data!$B1141))="F",PROPER(TRIM(Raw_Data!$B1141))="FEMALE"),"Female","Unknown"))</f>
        <v>Male</v>
      </c>
      <c r="D1141" t="str">
        <f>IF(TRIM(CLEAN(Raw_Data!$C1141))="", "Unknown", PROPER(TRIM(Raw_Data!$C1141)))</f>
        <v>Unknown</v>
      </c>
      <c r="E1141" t="str">
        <f>IF(TRIM(Raw_Data!$D1141)="IT","IT",PROPER(TRIM(CLEAN(Raw_Data!$D1141))))</f>
        <v>Production</v>
      </c>
      <c r="F1141" t="str">
        <f>IF(OR(UPPER(TRIM(Raw_Data!E1141))="COO",
UPPER(TRIM(Raw_Data!E1141))="HR",
UPPER(TRIM(Raw_Data!E1141))="CEO",
UPPER(TRIM(Raw_Data!E1141))="CFO",
UPPER(TRIM(Raw_Data!E1141))="CMO"),
UPPER(TRIM(Raw_Data!E1141)),
PROPER(TRIM(CLEAN(Raw_Data!E1141))))</f>
        <v>CFO</v>
      </c>
      <c r="G1141" t="str">
        <f>SUBSTITUTE(PROPER(TRIM(CLEAN(Raw_Data!$F1141)))," ","-")</f>
        <v>Full-Time</v>
      </c>
      <c r="H1141" t="str">
        <f>PROPER(TRIM(CLEAN(Raw_Data!$G1141)))</f>
        <v>Online Portal</v>
      </c>
      <c r="I1141" s="4" t="str">
        <f>TRIM(CLEAN(Raw_Data!H1141))</f>
        <v>43440</v>
      </c>
      <c r="K1141" t="str">
        <f>IF(Clean_Data!$I1141="","Active","Exited")</f>
        <v>Exited</v>
      </c>
      <c r="L1141">
        <f ca="1">IF(Clean_Data!$K1141="","",DATEDIF(Clean_Data!$K1141,TODAY(),"Y"))</f>
        <v>42</v>
      </c>
      <c r="M1141">
        <f>IF(Raw_Data!$L1141="","",VALUE(SUBSTITUTE(SUBSTITUTE(TRIM(Raw_Data!$L1141),"$",""),"k","000")))</f>
        <v>52757</v>
      </c>
    </row>
    <row r="1142" spans="1:13" x14ac:dyDescent="0.3">
      <c r="A1142" t="str">
        <f>IF(Raw_Data!$A1142="","E"&amp;TEXT(ROW()-1,"00000"),Raw_Data!$A1142)</f>
        <v>E01141</v>
      </c>
      <c r="B1142" t="s">
        <v>1628</v>
      </c>
      <c r="C1142" t="str">
        <f>IF(OR(PROPER(TRIM(Raw_Data!$B1142))="M",PROPER(TRIM(Raw_Data!$B1142))="MALE"),"Male",
IF(OR(PROPER(TRIM(Raw_Data!$B1142))="F",PROPER(TRIM(Raw_Data!$B1142))="FEMALE"),"Female","Unknown"))</f>
        <v>Unknown</v>
      </c>
      <c r="D1142" t="str">
        <f>IF(TRIM(CLEAN(Raw_Data!$C1142))="", "Unknown", PROPER(TRIM(Raw_Data!$C1142)))</f>
        <v>New York</v>
      </c>
      <c r="E1142" t="str">
        <f>IF(TRIM(Raw_Data!$D1142)="IT","IT",PROPER(TRIM(CLEAN(Raw_Data!$D1142))))</f>
        <v>Research</v>
      </c>
      <c r="F1142" t="str">
        <f>IF(OR(UPPER(TRIM(Raw_Data!E1142))="COO",
UPPER(TRIM(Raw_Data!E1142))="HR",
UPPER(TRIM(Raw_Data!E1142))="CEO",
UPPER(TRIM(Raw_Data!E1142))="CFO",
UPPER(TRIM(Raw_Data!E1142))="CMO"),
UPPER(TRIM(Raw_Data!E1142)),
PROPER(TRIM(CLEAN(Raw_Data!E1142))))</f>
        <v>Copywriter</v>
      </c>
      <c r="G1142" t="str">
        <f>SUBSTITUTE(PROPER(TRIM(CLEAN(Raw_Data!$F1142)))," ","-")</f>
        <v>Full-Time</v>
      </c>
      <c r="H1142" t="str">
        <f>PROPER(TRIM(CLEAN(Raw_Data!$G1142)))</f>
        <v>Recruiting Agency</v>
      </c>
      <c r="I1142" s="4" t="str">
        <f>TRIM(CLEAN(Raw_Data!H1142))</f>
        <v>41281</v>
      </c>
      <c r="K1142" t="str">
        <f>IF(Clean_Data!$I1142="","Active","Exited")</f>
        <v>Exited</v>
      </c>
      <c r="L1142">
        <f ca="1">IF(Clean_Data!$K1142="","",DATEDIF(Clean_Data!$K1142,TODAY(),"Y"))</f>
        <v>56</v>
      </c>
      <c r="M1142">
        <f>IF(Raw_Data!$L1142="","",VALUE(SUBSTITUTE(SUBSTITUTE(TRIM(Raw_Data!$L1142),"$",""),"k","000")))</f>
        <v>81722</v>
      </c>
    </row>
    <row r="1143" spans="1:13" x14ac:dyDescent="0.3">
      <c r="A1143" t="str">
        <f>IF(Raw_Data!$A1143="","E"&amp;TEXT(ROW()-1,"00000"),Raw_Data!$A1143)</f>
        <v>E01142</v>
      </c>
      <c r="B1143" t="s">
        <v>1629</v>
      </c>
      <c r="C1143" t="str">
        <f>IF(OR(PROPER(TRIM(Raw_Data!$B1143))="M",PROPER(TRIM(Raw_Data!$B1143))="MALE"),"Male",
IF(OR(PROPER(TRIM(Raw_Data!$B1143))="F",PROPER(TRIM(Raw_Data!$B1143))="FEMALE"),"Female","Unknown"))</f>
        <v>Unknown</v>
      </c>
      <c r="D1143" t="str">
        <f>IF(TRIM(CLEAN(Raw_Data!$C1143))="", "Unknown", PROPER(TRIM(Raw_Data!$C1143)))</f>
        <v>Austin</v>
      </c>
      <c r="E1143" t="str">
        <f>IF(TRIM(Raw_Data!$D1143)="IT","IT",PROPER(TRIM(CLEAN(Raw_Data!$D1143))))</f>
        <v>Marketing</v>
      </c>
      <c r="F1143" t="str">
        <f>IF(OR(UPPER(TRIM(Raw_Data!E1143))="COO",
UPPER(TRIM(Raw_Data!E1143))="HR",
UPPER(TRIM(Raw_Data!E1143))="CEO",
UPPER(TRIM(Raw_Data!E1143))="CFO",
UPPER(TRIM(Raw_Data!E1143))="CMO"),
UPPER(TRIM(Raw_Data!E1143)),
PROPER(TRIM(CLEAN(Raw_Data!E1143))))</f>
        <v>Developer</v>
      </c>
      <c r="G1143" t="str">
        <f>SUBSTITUTE(PROPER(TRIM(CLEAN(Raw_Data!$F1143)))," ","-")</f>
        <v/>
      </c>
      <c r="H1143" t="str">
        <f>PROPER(TRIM(CLEAN(Raw_Data!$G1143)))</f>
        <v>Career Fairs</v>
      </c>
      <c r="I1143" s="4" t="str">
        <f>TRIM(CLEAN(Raw_Data!H1143))</f>
        <v>40805</v>
      </c>
      <c r="K1143" t="str">
        <f>IF(Clean_Data!$I1143="","Active","Exited")</f>
        <v>Exited</v>
      </c>
      <c r="L1143">
        <f ca="1">IF(Clean_Data!$K1143="","",DATEDIF(Clean_Data!$K1143,TODAY(),"Y"))</f>
        <v>28</v>
      </c>
      <c r="M1143">
        <f>IF(Raw_Data!$L1143="","",VALUE(SUBSTITUTE(SUBSTITUTE(TRIM(Raw_Data!$L1143),"$",""),"k","000")))</f>
        <v>91337</v>
      </c>
    </row>
    <row r="1144" spans="1:13" x14ac:dyDescent="0.3">
      <c r="A1144" t="str">
        <f>IF(Raw_Data!$A1144="","E"&amp;TEXT(ROW()-1,"00000"),Raw_Data!$A1144)</f>
        <v>E01143</v>
      </c>
      <c r="B1144" t="s">
        <v>1630</v>
      </c>
      <c r="C1144" t="str">
        <f>IF(OR(PROPER(TRIM(Raw_Data!$B1144))="M",PROPER(TRIM(Raw_Data!$B1144))="MALE"),"Male",
IF(OR(PROPER(TRIM(Raw_Data!$B1144))="F",PROPER(TRIM(Raw_Data!$B1144))="FEMALE"),"Female","Unknown"))</f>
        <v>Unknown</v>
      </c>
      <c r="D1144" t="str">
        <f>IF(TRIM(CLEAN(Raw_Data!$C1144))="", "Unknown", PROPER(TRIM(Raw_Data!$C1144)))</f>
        <v>New York</v>
      </c>
      <c r="E1144" t="str">
        <f>IF(TRIM(Raw_Data!$D1144)="IT","IT",PROPER(TRIM(CLEAN(Raw_Data!$D1144))))</f>
        <v>IT</v>
      </c>
      <c r="F1144" t="str">
        <f>IF(OR(UPPER(TRIM(Raw_Data!E1144))="COO",
UPPER(TRIM(Raw_Data!E1144))="HR",
UPPER(TRIM(Raw_Data!E1144))="CEO",
UPPER(TRIM(Raw_Data!E1144))="CFO",
UPPER(TRIM(Raw_Data!E1144))="CMO"),
UPPER(TRIM(Raw_Data!E1144)),
PROPER(TRIM(CLEAN(Raw_Data!E1144))))</f>
        <v>Sales Executive</v>
      </c>
      <c r="G1144" t="str">
        <f>SUBSTITUTE(PROPER(TRIM(CLEAN(Raw_Data!$F1144)))," ","-")</f>
        <v>Full-Time</v>
      </c>
      <c r="H1144" t="str">
        <f>PROPER(TRIM(CLEAN(Raw_Data!$G1144)))</f>
        <v>Organic</v>
      </c>
      <c r="I1144" s="4" t="str">
        <f>TRIM(CLEAN(Raw_Data!H1144))</f>
        <v>43753</v>
      </c>
      <c r="K1144" t="str">
        <f>IF(Clean_Data!$I1144="","Active","Exited")</f>
        <v>Exited</v>
      </c>
      <c r="L1144">
        <f ca="1">IF(Clean_Data!$K1144="","",DATEDIF(Clean_Data!$K1144,TODAY(),"Y"))</f>
        <v>39</v>
      </c>
      <c r="M1144">
        <f>IF(Raw_Data!$L1144="","",VALUE(SUBSTITUTE(SUBSTITUTE(TRIM(Raw_Data!$L1144),"$",""),"k","000")))</f>
        <v>30000</v>
      </c>
    </row>
    <row r="1145" spans="1:13" x14ac:dyDescent="0.3">
      <c r="A1145" t="str">
        <f>IF(Raw_Data!$A1145="","E"&amp;TEXT(ROW()-1,"00000"),Raw_Data!$A1145)</f>
        <v>E01144</v>
      </c>
      <c r="B1145" t="s">
        <v>1632</v>
      </c>
      <c r="C1145" t="str">
        <f>IF(OR(PROPER(TRIM(Raw_Data!$B1145))="M",PROPER(TRIM(Raw_Data!$B1145))="MALE"),"Male",
IF(OR(PROPER(TRIM(Raw_Data!$B1145))="F",PROPER(TRIM(Raw_Data!$B1145))="FEMALE"),"Female","Unknown"))</f>
        <v>Female</v>
      </c>
      <c r="D1145" t="str">
        <f>IF(TRIM(CLEAN(Raw_Data!$C1145))="", "Unknown", PROPER(TRIM(Raw_Data!$C1145)))</f>
        <v>San Diego</v>
      </c>
      <c r="E1145" t="str">
        <f>IF(TRIM(Raw_Data!$D1145)="IT","IT",PROPER(TRIM(CLEAN(Raw_Data!$D1145))))</f>
        <v>Legal</v>
      </c>
      <c r="F1145" t="str">
        <f>IF(OR(UPPER(TRIM(Raw_Data!E1145))="COO",
UPPER(TRIM(Raw_Data!E1145))="HR",
UPPER(TRIM(Raw_Data!E1145))="CEO",
UPPER(TRIM(Raw_Data!E1145))="CFO",
UPPER(TRIM(Raw_Data!E1145))="CMO"),
UPPER(TRIM(Raw_Data!E1145)),
PROPER(TRIM(CLEAN(Raw_Data!E1145))))</f>
        <v>Developer</v>
      </c>
      <c r="G1145" t="str">
        <f>SUBSTITUTE(PROPER(TRIM(CLEAN(Raw_Data!$F1145)))," ","-")</f>
        <v>Part-Time</v>
      </c>
      <c r="H1145" t="str">
        <f>PROPER(TRIM(CLEAN(Raw_Data!$G1145)))</f>
        <v/>
      </c>
      <c r="I1145" s="4" t="str">
        <f>TRIM(CLEAN(Raw_Data!H1145))</f>
        <v>42854</v>
      </c>
      <c r="K1145" t="str">
        <f>IF(Clean_Data!$I1145="","Active","Exited")</f>
        <v>Exited</v>
      </c>
      <c r="L1145">
        <f ca="1">IF(Clean_Data!$K1145="","",DATEDIF(Clean_Data!$K1145,TODAY(),"Y"))</f>
        <v>61</v>
      </c>
      <c r="M1145" t="str">
        <f>IF(Raw_Data!$L1145="","",VALUE(SUBSTITUTE(SUBSTITUTE(TRIM(Raw_Data!$L1145),"$",""),"k","000")))</f>
        <v/>
      </c>
    </row>
    <row r="1146" spans="1:13" x14ac:dyDescent="0.3">
      <c r="A1146" t="str">
        <f>IF(Raw_Data!$A1146="","E"&amp;TEXT(ROW()-1,"00000"),Raw_Data!$A1146)</f>
        <v>E01145</v>
      </c>
      <c r="B1146" t="s">
        <v>1633</v>
      </c>
      <c r="C1146" t="str">
        <f>IF(OR(PROPER(TRIM(Raw_Data!$B1146))="M",PROPER(TRIM(Raw_Data!$B1146))="MALE"),"Male",
IF(OR(PROPER(TRIM(Raw_Data!$B1146))="F",PROPER(TRIM(Raw_Data!$B1146))="FEMALE"),"Female","Unknown"))</f>
        <v>Unknown</v>
      </c>
      <c r="D1146" t="str">
        <f>IF(TRIM(CLEAN(Raw_Data!$C1146))="", "Unknown", PROPER(TRIM(Raw_Data!$C1146)))</f>
        <v>Austin</v>
      </c>
      <c r="E1146" t="str">
        <f>IF(TRIM(Raw_Data!$D1146)="IT","IT",PROPER(TRIM(CLEAN(Raw_Data!$D1146))))</f>
        <v>Marketing</v>
      </c>
      <c r="F1146" t="str">
        <f>IF(OR(UPPER(TRIM(Raw_Data!E1146))="COO",
UPPER(TRIM(Raw_Data!E1146))="HR",
UPPER(TRIM(Raw_Data!E1146))="CEO",
UPPER(TRIM(Raw_Data!E1146))="CFO",
UPPER(TRIM(Raw_Data!E1146))="CMO"),
UPPER(TRIM(Raw_Data!E1146)),
PROPER(TRIM(CLEAN(Raw_Data!E1146))))</f>
        <v>CMO</v>
      </c>
      <c r="G1146" t="str">
        <f>SUBSTITUTE(PROPER(TRIM(CLEAN(Raw_Data!$F1146)))," ","-")</f>
        <v/>
      </c>
      <c r="H1146" t="str">
        <f>PROPER(TRIM(CLEAN(Raw_Data!$G1146)))</f>
        <v>Job Boards</v>
      </c>
      <c r="I1146" s="4" t="str">
        <f>TRIM(CLEAN(Raw_Data!H1146))</f>
        <v>40020</v>
      </c>
      <c r="K1146" t="str">
        <f>IF(Clean_Data!$I1146="","Active","Exited")</f>
        <v>Exited</v>
      </c>
      <c r="L1146">
        <f ca="1">IF(Clean_Data!$K1146="","",DATEDIF(Clean_Data!$K1146,TODAY(),"Y"))</f>
        <v>28</v>
      </c>
      <c r="M1146">
        <f>IF(Raw_Data!$L1146="","",VALUE(SUBSTITUTE(SUBSTITUTE(TRIM(Raw_Data!$L1146),"$",""),"k","000")))</f>
        <v>94238</v>
      </c>
    </row>
    <row r="1147" spans="1:13" x14ac:dyDescent="0.3">
      <c r="A1147" t="str">
        <f>IF(Raw_Data!$A1147="","E"&amp;TEXT(ROW()-1,"00000"),Raw_Data!$A1147)</f>
        <v>E01146</v>
      </c>
      <c r="B1147" t="s">
        <v>1634</v>
      </c>
      <c r="C1147" t="str">
        <f>IF(OR(PROPER(TRIM(Raw_Data!$B1147))="M",PROPER(TRIM(Raw_Data!$B1147))="MALE"),"Male",
IF(OR(PROPER(TRIM(Raw_Data!$B1147))="F",PROPER(TRIM(Raw_Data!$B1147))="FEMALE"),"Female","Unknown"))</f>
        <v>Male</v>
      </c>
      <c r="D1147" t="str">
        <f>IF(TRIM(CLEAN(Raw_Data!$C1147))="", "Unknown", PROPER(TRIM(Raw_Data!$C1147)))</f>
        <v>New York</v>
      </c>
      <c r="E1147" t="str">
        <f>IF(TRIM(Raw_Data!$D1147)="IT","IT",PROPER(TRIM(CLEAN(Raw_Data!$D1147))))</f>
        <v>IT</v>
      </c>
      <c r="F1147" t="str">
        <f>IF(OR(UPPER(TRIM(Raw_Data!E1147))="COO",
UPPER(TRIM(Raw_Data!E1147))="HR",
UPPER(TRIM(Raw_Data!E1147))="CEO",
UPPER(TRIM(Raw_Data!E1147))="CFO",
UPPER(TRIM(Raw_Data!E1147))="CMO"),
UPPER(TRIM(Raw_Data!E1147)),
PROPER(TRIM(CLEAN(Raw_Data!E1147))))</f>
        <v>Developer</v>
      </c>
      <c r="G1147" t="str">
        <f>SUBSTITUTE(PROPER(TRIM(CLEAN(Raw_Data!$F1147)))," ","-")</f>
        <v/>
      </c>
      <c r="H1147" t="str">
        <f>PROPER(TRIM(CLEAN(Raw_Data!$G1147)))</f>
        <v>Job Boards</v>
      </c>
      <c r="I1147" s="4" t="str">
        <f>TRIM(CLEAN(Raw_Data!H1147))</f>
        <v>44088</v>
      </c>
      <c r="K1147" t="str">
        <f>IF(Clean_Data!$I1147="","Active","Exited")</f>
        <v>Active</v>
      </c>
      <c r="L1147">
        <f ca="1">IF(Clean_Data!$K1147="","",DATEDIF(Clean_Data!$K1147,TODAY(),"Y"))</f>
        <v>43</v>
      </c>
      <c r="M1147" t="str">
        <f>IF(Raw_Data!$L1147="","",VALUE(SUBSTITUTE(SUBSTITUTE(TRIM(Raw_Data!$L1147),"$",""),"k","000")))</f>
        <v/>
      </c>
    </row>
    <row r="1148" spans="1:13" x14ac:dyDescent="0.3">
      <c r="A1148" t="str">
        <f>IF(Raw_Data!$A1148="","E"&amp;TEXT(ROW()-1,"00000"),Raw_Data!$A1148)</f>
        <v>E01147</v>
      </c>
      <c r="B1148" t="s">
        <v>1636</v>
      </c>
      <c r="C1148" t="str">
        <f>IF(OR(PROPER(TRIM(Raw_Data!$B1148))="M",PROPER(TRIM(Raw_Data!$B1148))="MALE"),"Male",
IF(OR(PROPER(TRIM(Raw_Data!$B1148))="F",PROPER(TRIM(Raw_Data!$B1148))="FEMALE"),"Female","Unknown"))</f>
        <v>Female</v>
      </c>
      <c r="D1148" t="str">
        <f>IF(TRIM(CLEAN(Raw_Data!$C1148))="", "Unknown", PROPER(TRIM(Raw_Data!$C1148)))</f>
        <v>New York</v>
      </c>
      <c r="E1148" t="str">
        <f>IF(TRIM(Raw_Data!$D1148)="IT","IT",PROPER(TRIM(CLEAN(Raw_Data!$D1148))))</f>
        <v>IT</v>
      </c>
      <c r="F1148" t="s">
        <v>6134</v>
      </c>
      <c r="G1148" t="str">
        <f>SUBSTITUTE(PROPER(TRIM(CLEAN(Raw_Data!$F1148)))," ","-")</f>
        <v>Part-Time</v>
      </c>
      <c r="H1148" t="str">
        <f>PROPER(TRIM(CLEAN(Raw_Data!$G1148)))</f>
        <v>Organic</v>
      </c>
      <c r="I1148" s="4" t="str">
        <f>TRIM(CLEAN(Raw_Data!H1148))</f>
        <v>42173</v>
      </c>
      <c r="K1148" t="str">
        <f>IF(Clean_Data!$I1148="","Active","Exited")</f>
        <v>Exited</v>
      </c>
      <c r="L1148">
        <f ca="1">IF(Clean_Data!$K1148="","",DATEDIF(Clean_Data!$K1148,TODAY(),"Y"))</f>
        <v>46</v>
      </c>
      <c r="M1148">
        <f>IF(Raw_Data!$L1148="","",VALUE(SUBSTITUTE(SUBSTITUTE(TRIM(Raw_Data!$L1148),"$",""),"k","000")))</f>
        <v>108000</v>
      </c>
    </row>
    <row r="1149" spans="1:13" x14ac:dyDescent="0.3">
      <c r="A1149" t="str">
        <f>IF(Raw_Data!$A1149="","E"&amp;TEXT(ROW()-1,"00000"),Raw_Data!$A1149)</f>
        <v>E01148</v>
      </c>
      <c r="B1149" t="s">
        <v>1638</v>
      </c>
      <c r="C1149" t="str">
        <f>IF(OR(PROPER(TRIM(Raw_Data!$B1149))="M",PROPER(TRIM(Raw_Data!$B1149))="MALE"),"Male",
IF(OR(PROPER(TRIM(Raw_Data!$B1149))="F",PROPER(TRIM(Raw_Data!$B1149))="FEMALE"),"Female","Unknown"))</f>
        <v>Female</v>
      </c>
      <c r="D1149" t="str">
        <f>IF(TRIM(CLEAN(Raw_Data!$C1149))="", "Unknown", PROPER(TRIM(Raw_Data!$C1149)))</f>
        <v>Unknown</v>
      </c>
      <c r="E1149" t="str">
        <f>IF(TRIM(Raw_Data!$D1149)="IT","IT",PROPER(TRIM(CLEAN(Raw_Data!$D1149))))</f>
        <v>IT</v>
      </c>
      <c r="F1149" t="str">
        <f>IF(OR(UPPER(TRIM(Raw_Data!E1149))="COO",
UPPER(TRIM(Raw_Data!E1149))="HR",
UPPER(TRIM(Raw_Data!E1149))="CEO",
UPPER(TRIM(Raw_Data!E1149))="CFO",
UPPER(TRIM(Raw_Data!E1149))="CMO"),
UPPER(TRIM(Raw_Data!E1149)),
PROPER(TRIM(CLEAN(Raw_Data!E1149))))</f>
        <v>CEO</v>
      </c>
      <c r="G1149" t="str">
        <f>SUBSTITUTE(PROPER(TRIM(CLEAN(Raw_Data!$F1149)))," ","-")</f>
        <v/>
      </c>
      <c r="H1149" t="str">
        <f>PROPER(TRIM(CLEAN(Raw_Data!$G1149)))</f>
        <v>Organic</v>
      </c>
      <c r="I1149" s="4" t="str">
        <f>TRIM(CLEAN(Raw_Data!H1149))</f>
        <v>41303</v>
      </c>
      <c r="K1149" t="str">
        <f>IF(Clean_Data!$I1149="","Active","Exited")</f>
        <v>Active</v>
      </c>
      <c r="L1149">
        <f ca="1">IF(Clean_Data!$K1149="","",DATEDIF(Clean_Data!$K1149,TODAY(),"Y"))</f>
        <v>29</v>
      </c>
      <c r="M1149">
        <f>IF(Raw_Data!$L1149="","",VALUE(SUBSTITUTE(SUBSTITUTE(TRIM(Raw_Data!$L1149),"$",""),"k","000")))</f>
        <v>39762</v>
      </c>
    </row>
    <row r="1150" spans="1:13" x14ac:dyDescent="0.3">
      <c r="A1150" t="str">
        <f>IF(Raw_Data!$A1150="","E"&amp;TEXT(ROW()-1,"00000"),Raw_Data!$A1150)</f>
        <v>E01149</v>
      </c>
      <c r="B1150" t="s">
        <v>1639</v>
      </c>
      <c r="C1150" t="str">
        <f>IF(OR(PROPER(TRIM(Raw_Data!$B1150))="M",PROPER(TRIM(Raw_Data!$B1150))="MALE"),"Male",
IF(OR(PROPER(TRIM(Raw_Data!$B1150))="F",PROPER(TRIM(Raw_Data!$B1150))="FEMALE"),"Female","Unknown"))</f>
        <v>Male</v>
      </c>
      <c r="D1150" t="str">
        <f>IF(TRIM(CLEAN(Raw_Data!$C1150))="", "Unknown", PROPER(TRIM(Raw_Data!$C1150)))</f>
        <v>Austin</v>
      </c>
      <c r="E1150" t="str">
        <f>IF(TRIM(Raw_Data!$D1150)="IT","IT",PROPER(TRIM(CLEAN(Raw_Data!$D1150))))</f>
        <v/>
      </c>
      <c r="F1150" t="str">
        <f>IF(OR(UPPER(TRIM(Raw_Data!E1150))="COO",
UPPER(TRIM(Raw_Data!E1150))="HR",
UPPER(TRIM(Raw_Data!E1150))="CEO",
UPPER(TRIM(Raw_Data!E1150))="CFO",
UPPER(TRIM(Raw_Data!E1150))="CMO"),
UPPER(TRIM(Raw_Data!E1150)),
PROPER(TRIM(CLEAN(Raw_Data!E1150))))</f>
        <v>Designer</v>
      </c>
      <c r="G1150" t="str">
        <f>SUBSTITUTE(PROPER(TRIM(CLEAN(Raw_Data!$F1150)))," ","-")</f>
        <v>Part-Time</v>
      </c>
      <c r="H1150" t="str">
        <f>PROPER(TRIM(CLEAN(Raw_Data!$G1150)))</f>
        <v>Career Fairs</v>
      </c>
      <c r="I1150" s="4" t="str">
        <f>TRIM(CLEAN(Raw_Data!H1150))</f>
        <v>42275</v>
      </c>
      <c r="K1150" t="str">
        <f>IF(Clean_Data!$I1150="","Active","Exited")</f>
        <v>Active</v>
      </c>
      <c r="L1150" t="str">
        <f ca="1">IF(Clean_Data!$K1150="","",DATEDIF(Clean_Data!$K1150,TODAY(),"Y"))</f>
        <v/>
      </c>
      <c r="M1150">
        <f>IF(Raw_Data!$L1150="","",VALUE(SUBSTITUTE(SUBSTITUTE(TRIM(Raw_Data!$L1150),"$",""),"k","000")))</f>
        <v>83911</v>
      </c>
    </row>
    <row r="1151" spans="1:13" x14ac:dyDescent="0.3">
      <c r="A1151" t="str">
        <f>IF(Raw_Data!$A1151="","E"&amp;TEXT(ROW()-1,"00000"),Raw_Data!$A1151)</f>
        <v>E01150</v>
      </c>
      <c r="B1151" t="s">
        <v>1641</v>
      </c>
      <c r="C1151" t="str">
        <f>IF(OR(PROPER(TRIM(Raw_Data!$B1151))="M",PROPER(TRIM(Raw_Data!$B1151))="MALE"),"Male",
IF(OR(PROPER(TRIM(Raw_Data!$B1151))="F",PROPER(TRIM(Raw_Data!$B1151))="FEMALE"),"Female","Unknown"))</f>
        <v>Female</v>
      </c>
      <c r="D1151" t="str">
        <f>IF(TRIM(CLEAN(Raw_Data!$C1151))="", "Unknown", PROPER(TRIM(Raw_Data!$C1151)))</f>
        <v>San Diego</v>
      </c>
      <c r="E1151" t="str">
        <f>IF(TRIM(Raw_Data!$D1151)="IT","IT",PROPER(TRIM(CLEAN(Raw_Data!$D1151))))</f>
        <v>Operations</v>
      </c>
      <c r="F1151" t="s">
        <v>6134</v>
      </c>
      <c r="G1151" t="str">
        <f>SUBSTITUTE(PROPER(TRIM(CLEAN(Raw_Data!$F1151)))," ","-")</f>
        <v/>
      </c>
      <c r="H1151" t="str">
        <f>PROPER(TRIM(CLEAN(Raw_Data!$G1151)))</f>
        <v/>
      </c>
      <c r="I1151" s="4" t="str">
        <f>TRIM(CLEAN(Raw_Data!H1151))</f>
        <v>42464</v>
      </c>
      <c r="K1151" t="str">
        <f>IF(Clean_Data!$I1151="","Active","Exited")</f>
        <v>Exited</v>
      </c>
      <c r="L1151">
        <f ca="1">IF(Clean_Data!$K1151="","",DATEDIF(Clean_Data!$K1151,TODAY(),"Y"))</f>
        <v>39</v>
      </c>
      <c r="M1151">
        <f>IF(Raw_Data!$L1151="","",VALUE(SUBSTITUTE(SUBSTITUTE(TRIM(Raw_Data!$L1151),"$",""),"k","000")))</f>
        <v>106662</v>
      </c>
    </row>
    <row r="1152" spans="1:13" x14ac:dyDescent="0.3">
      <c r="A1152" t="str">
        <f>IF(Raw_Data!$A1152="","E"&amp;TEXT(ROW()-1,"00000"),Raw_Data!$A1152)</f>
        <v>E01151</v>
      </c>
      <c r="B1152" t="s">
        <v>1642</v>
      </c>
      <c r="C1152" t="str">
        <f>IF(OR(PROPER(TRIM(Raw_Data!$B1152))="M",PROPER(TRIM(Raw_Data!$B1152))="MALE"),"Male",
IF(OR(PROPER(TRIM(Raw_Data!$B1152))="F",PROPER(TRIM(Raw_Data!$B1152))="FEMALE"),"Female","Unknown"))</f>
        <v>Female</v>
      </c>
      <c r="D1152" t="str">
        <f>IF(TRIM(CLEAN(Raw_Data!$C1152))="", "Unknown", PROPER(TRIM(Raw_Data!$C1152)))</f>
        <v>San Diego</v>
      </c>
      <c r="E1152" t="str">
        <f>IF(TRIM(Raw_Data!$D1152)="IT","IT",PROPER(TRIM(CLEAN(Raw_Data!$D1152))))</f>
        <v>Marketing</v>
      </c>
      <c r="F1152" t="str">
        <f>IF(OR(UPPER(TRIM(Raw_Data!E1152))="COO",
UPPER(TRIM(Raw_Data!E1152))="HR",
UPPER(TRIM(Raw_Data!E1152))="CEO",
UPPER(TRIM(Raw_Data!E1152))="CFO",
UPPER(TRIM(Raw_Data!E1152))="CMO"),
UPPER(TRIM(Raw_Data!E1152)),
PROPER(TRIM(CLEAN(Raw_Data!E1152))))</f>
        <v>Accountant</v>
      </c>
      <c r="G1152" t="str">
        <f>SUBSTITUTE(PROPER(TRIM(CLEAN(Raw_Data!$F1152)))," ","-")</f>
        <v>Full-Time</v>
      </c>
      <c r="H1152" t="str">
        <f>PROPER(TRIM(CLEAN(Raw_Data!$G1152)))</f>
        <v/>
      </c>
      <c r="I1152" s="4" t="str">
        <f>TRIM(CLEAN(Raw_Data!H1152))</f>
        <v>44041</v>
      </c>
      <c r="K1152" t="str">
        <f>IF(Clean_Data!$I1152="","Active","Exited")</f>
        <v>Active</v>
      </c>
      <c r="L1152">
        <f ca="1">IF(Clean_Data!$K1152="","",DATEDIF(Clean_Data!$K1152,TODAY(),"Y"))</f>
        <v>55</v>
      </c>
      <c r="M1152" t="str">
        <f>IF(Raw_Data!$L1152="","",VALUE(SUBSTITUTE(SUBSTITUTE(TRIM(Raw_Data!$L1152),"$",""),"k","000")))</f>
        <v/>
      </c>
    </row>
    <row r="1153" spans="1:13" x14ac:dyDescent="0.3">
      <c r="A1153" t="str">
        <f>IF(Raw_Data!$A1153="","E"&amp;TEXT(ROW()-1,"00000"),Raw_Data!$A1153)</f>
        <v>E01152</v>
      </c>
      <c r="B1153" t="s">
        <v>1644</v>
      </c>
      <c r="C1153" t="str">
        <f>IF(OR(PROPER(TRIM(Raw_Data!$B1153))="M",PROPER(TRIM(Raw_Data!$B1153))="MALE"),"Male",
IF(OR(PROPER(TRIM(Raw_Data!$B1153))="F",PROPER(TRIM(Raw_Data!$B1153))="FEMALE"),"Female","Unknown"))</f>
        <v>Female</v>
      </c>
      <c r="D1153" t="str">
        <f>IF(TRIM(CLEAN(Raw_Data!$C1153))="", "Unknown", PROPER(TRIM(Raw_Data!$C1153)))</f>
        <v>New York</v>
      </c>
      <c r="E1153" t="str">
        <f>IF(TRIM(Raw_Data!$D1153)="IT","IT",PROPER(TRIM(CLEAN(Raw_Data!$D1153))))</f>
        <v>Accounting And Finance</v>
      </c>
      <c r="F1153" t="str">
        <f>IF(OR(UPPER(TRIM(Raw_Data!E1153))="COO",
UPPER(TRIM(Raw_Data!E1153))="HR",
UPPER(TRIM(Raw_Data!E1153))="CEO",
UPPER(TRIM(Raw_Data!E1153))="CFO",
UPPER(TRIM(Raw_Data!E1153))="CMO"),
UPPER(TRIM(Raw_Data!E1153)),
PROPER(TRIM(CLEAN(Raw_Data!E1153))))</f>
        <v>Analyst</v>
      </c>
      <c r="G1153" t="str">
        <f>SUBSTITUTE(PROPER(TRIM(CLEAN(Raw_Data!$F1153)))," ","-")</f>
        <v/>
      </c>
      <c r="H1153" t="str">
        <f>PROPER(TRIM(CLEAN(Raw_Data!$G1153)))</f>
        <v>Organic</v>
      </c>
      <c r="I1153" s="4" t="str">
        <f>TRIM(CLEAN(Raw_Data!H1153))</f>
        <v>39924</v>
      </c>
      <c r="K1153" t="str">
        <f>IF(Clean_Data!$I1153="","Active","Exited")</f>
        <v>Exited</v>
      </c>
      <c r="L1153">
        <f ca="1">IF(Clean_Data!$K1153="","",DATEDIF(Clean_Data!$K1153,TODAY(),"Y"))</f>
        <v>21</v>
      </c>
      <c r="M1153" t="str">
        <f>IF(Raw_Data!$L1153="","",VALUE(SUBSTITUTE(SUBSTITUTE(TRIM(Raw_Data!$L1153),"$",""),"k","000")))</f>
        <v/>
      </c>
    </row>
    <row r="1154" spans="1:13" x14ac:dyDescent="0.3">
      <c r="A1154" t="str">
        <f>IF(Raw_Data!$A1154="","E"&amp;TEXT(ROW()-1,"00000"),Raw_Data!$A1154)</f>
        <v>E01153</v>
      </c>
      <c r="B1154" t="s">
        <v>1645</v>
      </c>
      <c r="C1154" t="str">
        <f>IF(OR(PROPER(TRIM(Raw_Data!$B1154))="M",PROPER(TRIM(Raw_Data!$B1154))="MALE"),"Male",
IF(OR(PROPER(TRIM(Raw_Data!$B1154))="F",PROPER(TRIM(Raw_Data!$B1154))="FEMALE"),"Female","Unknown"))</f>
        <v>Male</v>
      </c>
      <c r="D1154" t="str">
        <f>IF(TRIM(CLEAN(Raw_Data!$C1154))="", "Unknown", PROPER(TRIM(Raw_Data!$C1154)))</f>
        <v>New York</v>
      </c>
      <c r="E1154" t="str">
        <f>IF(TRIM(Raw_Data!$D1154)="IT","IT",PROPER(TRIM(CLEAN(Raw_Data!$D1154))))</f>
        <v>IT</v>
      </c>
      <c r="F1154" t="str">
        <f>IF(OR(UPPER(TRIM(Raw_Data!E1154))="COO",
UPPER(TRIM(Raw_Data!E1154))="HR",
UPPER(TRIM(Raw_Data!E1154))="CEO",
UPPER(TRIM(Raw_Data!E1154))="CFO",
UPPER(TRIM(Raw_Data!E1154))="CMO"),
UPPER(TRIM(Raw_Data!E1154)),
PROPER(TRIM(CLEAN(Raw_Data!E1154))))</f>
        <v>Accountant</v>
      </c>
      <c r="G1154" t="str">
        <f>SUBSTITUTE(PROPER(TRIM(CLEAN(Raw_Data!$F1154)))," ","-")</f>
        <v>Part-Time</v>
      </c>
      <c r="H1154" t="str">
        <f>PROPER(TRIM(CLEAN(Raw_Data!$G1154)))</f>
        <v/>
      </c>
      <c r="I1154" s="4" t="str">
        <f>TRIM(CLEAN(Raw_Data!H1154))</f>
        <v>42198</v>
      </c>
      <c r="K1154" t="str">
        <f>IF(Clean_Data!$I1154="","Active","Exited")</f>
        <v>Active</v>
      </c>
      <c r="L1154">
        <f ca="1">IF(Clean_Data!$K1154="","",DATEDIF(Clean_Data!$K1154,TODAY(),"Y"))</f>
        <v>53</v>
      </c>
      <c r="M1154">
        <f>IF(Raw_Data!$L1154="","",VALUE(SUBSTITUTE(SUBSTITUTE(TRIM(Raw_Data!$L1154),"$",""),"k","000")))</f>
        <v>103327</v>
      </c>
    </row>
    <row r="1155" spans="1:13" x14ac:dyDescent="0.3">
      <c r="A1155" t="str">
        <f>IF(Raw_Data!$A1155="","E"&amp;TEXT(ROW()-1,"00000"),Raw_Data!$A1155)</f>
        <v>E01154</v>
      </c>
      <c r="B1155" t="s">
        <v>1646</v>
      </c>
      <c r="C1155" t="str">
        <f>IF(OR(PROPER(TRIM(Raw_Data!$B1155))="M",PROPER(TRIM(Raw_Data!$B1155))="MALE"),"Male",
IF(OR(PROPER(TRIM(Raw_Data!$B1155))="F",PROPER(TRIM(Raw_Data!$B1155))="FEMALE"),"Female","Unknown"))</f>
        <v>Female</v>
      </c>
      <c r="D1155" t="str">
        <f>IF(TRIM(CLEAN(Raw_Data!$C1155))="", "Unknown", PROPER(TRIM(Raw_Data!$C1155)))</f>
        <v>Austin</v>
      </c>
      <c r="E1155" t="str">
        <f>IF(TRIM(Raw_Data!$D1155)="IT","IT",PROPER(TRIM(CLEAN(Raw_Data!$D1155))))</f>
        <v>Administrative</v>
      </c>
      <c r="F1155" t="str">
        <f>IF(OR(UPPER(TRIM(Raw_Data!E1155))="COO",
UPPER(TRIM(Raw_Data!E1155))="HR",
UPPER(TRIM(Raw_Data!E1155))="CEO",
UPPER(TRIM(Raw_Data!E1155))="CFO",
UPPER(TRIM(Raw_Data!E1155))="CMO"),
UPPER(TRIM(Raw_Data!E1155)),
PROPER(TRIM(CLEAN(Raw_Data!E1155))))</f>
        <v>Sales Executive</v>
      </c>
      <c r="G1155" t="str">
        <f>SUBSTITUTE(PROPER(TRIM(CLEAN(Raw_Data!$F1155)))," ","-")</f>
        <v>Part-Time</v>
      </c>
      <c r="H1155" t="str">
        <f>PROPER(TRIM(CLEAN(Raw_Data!$G1155)))</f>
        <v>Internal Referral</v>
      </c>
      <c r="I1155" s="4" t="str">
        <f>TRIM(CLEAN(Raw_Data!H1155))</f>
        <v>43288</v>
      </c>
      <c r="K1155" t="str">
        <f>IF(Clean_Data!$I1155="","Active","Exited")</f>
        <v>Exited</v>
      </c>
      <c r="L1155">
        <f ca="1">IF(Clean_Data!$K1155="","",DATEDIF(Clean_Data!$K1155,TODAY(),"Y"))</f>
        <v>61</v>
      </c>
      <c r="M1155" t="str">
        <f>IF(Raw_Data!$L1155="","",VALUE(SUBSTITUTE(SUBSTITUTE(TRIM(Raw_Data!$L1155),"$",""),"k","000")))</f>
        <v/>
      </c>
    </row>
    <row r="1156" spans="1:13" x14ac:dyDescent="0.3">
      <c r="A1156" t="str">
        <f>IF(Raw_Data!$A1156="","E"&amp;TEXT(ROW()-1,"00000"),Raw_Data!$A1156)</f>
        <v>E01155</v>
      </c>
      <c r="B1156" t="s">
        <v>1647</v>
      </c>
      <c r="C1156" t="str">
        <f>IF(OR(PROPER(TRIM(Raw_Data!$B1156))="M",PROPER(TRIM(Raw_Data!$B1156))="MALE"),"Male",
IF(OR(PROPER(TRIM(Raw_Data!$B1156))="F",PROPER(TRIM(Raw_Data!$B1156))="FEMALE"),"Female","Unknown"))</f>
        <v>Unknown</v>
      </c>
      <c r="D1156" t="str">
        <f>IF(TRIM(CLEAN(Raw_Data!$C1156))="", "Unknown", PROPER(TRIM(Raw_Data!$C1156)))</f>
        <v>Seattle</v>
      </c>
      <c r="E1156" t="str">
        <f>IF(TRIM(Raw_Data!$D1156)="IT","IT",PROPER(TRIM(CLEAN(Raw_Data!$D1156))))</f>
        <v>Logistics</v>
      </c>
      <c r="F1156" t="str">
        <f>IF(OR(UPPER(TRIM(Raw_Data!E1156))="COO",
UPPER(TRIM(Raw_Data!E1156))="HR",
UPPER(TRIM(Raw_Data!E1156))="CEO",
UPPER(TRIM(Raw_Data!E1156))="CFO",
UPPER(TRIM(Raw_Data!E1156))="CMO"),
UPPER(TRIM(Raw_Data!E1156)),
PROPER(TRIM(CLEAN(Raw_Data!E1156))))</f>
        <v>CMO</v>
      </c>
      <c r="G1156" t="str">
        <f>SUBSTITUTE(PROPER(TRIM(CLEAN(Raw_Data!$F1156)))," ","-")</f>
        <v/>
      </c>
      <c r="H1156" t="str">
        <f>PROPER(TRIM(CLEAN(Raw_Data!$G1156)))</f>
        <v>Organic</v>
      </c>
      <c r="I1156" s="4" t="str">
        <f>TRIM(CLEAN(Raw_Data!H1156))</f>
        <v>42241</v>
      </c>
      <c r="K1156" t="str">
        <f>IF(Clean_Data!$I1156="","Active","Exited")</f>
        <v>Exited</v>
      </c>
      <c r="L1156">
        <f ca="1">IF(Clean_Data!$K1156="","",DATEDIF(Clean_Data!$K1156,TODAY(),"Y"))</f>
        <v>37</v>
      </c>
      <c r="M1156" t="str">
        <f>IF(Raw_Data!$L1156="","",VALUE(SUBSTITUTE(SUBSTITUTE(TRIM(Raw_Data!$L1156),"$",""),"k","000")))</f>
        <v/>
      </c>
    </row>
    <row r="1157" spans="1:13" x14ac:dyDescent="0.3">
      <c r="A1157" t="str">
        <f>IF(Raw_Data!$A1157="","E"&amp;TEXT(ROW()-1,"00000"),Raw_Data!$A1157)</f>
        <v>E01156</v>
      </c>
      <c r="B1157" t="s">
        <v>1649</v>
      </c>
      <c r="C1157" t="str">
        <f>IF(OR(PROPER(TRIM(Raw_Data!$B1157))="M",PROPER(TRIM(Raw_Data!$B1157))="MALE"),"Male",
IF(OR(PROPER(TRIM(Raw_Data!$B1157))="F",PROPER(TRIM(Raw_Data!$B1157))="FEMALE"),"Female","Unknown"))</f>
        <v>Female</v>
      </c>
      <c r="D1157" t="str">
        <f>IF(TRIM(CLEAN(Raw_Data!$C1157))="", "Unknown", PROPER(TRIM(Raw_Data!$C1157)))</f>
        <v>Denver</v>
      </c>
      <c r="E1157" t="str">
        <f>IF(TRIM(Raw_Data!$D1157)="IT","IT",PROPER(TRIM(CLEAN(Raw_Data!$D1157))))</f>
        <v/>
      </c>
      <c r="F1157" s="2" t="str">
        <f>UPPER(LEFT(Raw_Data!E1157,2))&amp;MID(PROPER(Raw_Data!E1157),3,LEN(Raw_Data!E1157))</f>
        <v>HR Manager</v>
      </c>
      <c r="G1157" t="str">
        <f>SUBSTITUTE(PROPER(TRIM(CLEAN(Raw_Data!$F1157)))," ","-")</f>
        <v>Part-Time</v>
      </c>
      <c r="H1157" t="str">
        <f>PROPER(TRIM(CLEAN(Raw_Data!$G1157)))</f>
        <v>Organic</v>
      </c>
      <c r="I1157" s="4" t="str">
        <f>TRIM(CLEAN(Raw_Data!H1157))</f>
        <v>41236</v>
      </c>
      <c r="K1157" t="str">
        <f>IF(Clean_Data!$I1157="","Active","Exited")</f>
        <v>Exited</v>
      </c>
      <c r="L1157">
        <f ca="1">IF(Clean_Data!$K1157="","",DATEDIF(Clean_Data!$K1157,TODAY(),"Y"))</f>
        <v>50</v>
      </c>
      <c r="M1157">
        <f>IF(Raw_Data!$L1157="","",VALUE(SUBSTITUTE(SUBSTITUTE(TRIM(Raw_Data!$L1157),"$",""),"k","000")))</f>
        <v>104491</v>
      </c>
    </row>
    <row r="1158" spans="1:13" x14ac:dyDescent="0.3">
      <c r="A1158" t="str">
        <f>IF(Raw_Data!$A1158="","E"&amp;TEXT(ROW()-1,"00000"),Raw_Data!$A1158)</f>
        <v>E01157</v>
      </c>
      <c r="B1158" t="s">
        <v>1651</v>
      </c>
      <c r="C1158" t="str">
        <f>IF(OR(PROPER(TRIM(Raw_Data!$B1158))="M",PROPER(TRIM(Raw_Data!$B1158))="MALE"),"Male",
IF(OR(PROPER(TRIM(Raw_Data!$B1158))="F",PROPER(TRIM(Raw_Data!$B1158))="FEMALE"),"Female","Unknown"))</f>
        <v>Unknown</v>
      </c>
      <c r="D1158" t="str">
        <f>IF(TRIM(CLEAN(Raw_Data!$C1158))="", "Unknown", PROPER(TRIM(Raw_Data!$C1158)))</f>
        <v>New York</v>
      </c>
      <c r="E1158" t="str">
        <f>IF(TRIM(Raw_Data!$D1158)="IT","IT",PROPER(TRIM(CLEAN(Raw_Data!$D1158))))</f>
        <v>Human Resources</v>
      </c>
      <c r="F1158" t="str">
        <f>IF(OR(UPPER(TRIM(Raw_Data!E1158))="COO",
UPPER(TRIM(Raw_Data!E1158))="HR",
UPPER(TRIM(Raw_Data!E1158))="CEO",
UPPER(TRIM(Raw_Data!E1158))="CFO",
UPPER(TRIM(Raw_Data!E1158))="CMO"),
UPPER(TRIM(Raw_Data!E1158)),
PROPER(TRIM(CLEAN(Raw_Data!E1158))))</f>
        <v>Engineer</v>
      </c>
      <c r="G1158" t="str">
        <f>SUBSTITUTE(PROPER(TRIM(CLEAN(Raw_Data!$F1158)))," ","-")</f>
        <v>Hourly-Rate</v>
      </c>
      <c r="H1158" t="str">
        <f>PROPER(TRIM(CLEAN(Raw_Data!$G1158)))</f>
        <v>Career Fairs</v>
      </c>
      <c r="I1158" s="4" t="str">
        <f>TRIM(CLEAN(Raw_Data!H1158))</f>
        <v>40955</v>
      </c>
      <c r="K1158" t="str">
        <f>IF(Clean_Data!$I1158="","Active","Exited")</f>
        <v>Exited</v>
      </c>
      <c r="L1158">
        <f ca="1">IF(Clean_Data!$K1158="","",DATEDIF(Clean_Data!$K1158,TODAY(),"Y"))</f>
        <v>62</v>
      </c>
      <c r="M1158">
        <f>IF(Raw_Data!$L1158="","",VALUE(SUBSTITUTE(SUBSTITUTE(TRIM(Raw_Data!$L1158),"$",""),"k","000")))</f>
        <v>118262</v>
      </c>
    </row>
    <row r="1159" spans="1:13" x14ac:dyDescent="0.3">
      <c r="A1159" t="str">
        <f>IF(Raw_Data!$A1159="","E"&amp;TEXT(ROW()-1,"00000"),Raw_Data!$A1159)</f>
        <v>E01158</v>
      </c>
      <c r="B1159" t="s">
        <v>1652</v>
      </c>
      <c r="C1159" t="str">
        <f>IF(OR(PROPER(TRIM(Raw_Data!$B1159))="M",PROPER(TRIM(Raw_Data!$B1159))="MALE"),"Male",
IF(OR(PROPER(TRIM(Raw_Data!$B1159))="F",PROPER(TRIM(Raw_Data!$B1159))="FEMALE"),"Female","Unknown"))</f>
        <v>Female</v>
      </c>
      <c r="D1159" t="str">
        <f>IF(TRIM(CLEAN(Raw_Data!$C1159))="", "Unknown", PROPER(TRIM(Raw_Data!$C1159)))</f>
        <v>Austin</v>
      </c>
      <c r="E1159" t="str">
        <f>IF(TRIM(Raw_Data!$D1159)="IT","IT",PROPER(TRIM(CLEAN(Raw_Data!$D1159))))</f>
        <v>Administrative</v>
      </c>
      <c r="F1159" t="str">
        <f>IF(OR(UPPER(TRIM(Raw_Data!E1159))="COO",
UPPER(TRIM(Raw_Data!E1159))="HR",
UPPER(TRIM(Raw_Data!E1159))="CEO",
UPPER(TRIM(Raw_Data!E1159))="CFO",
UPPER(TRIM(Raw_Data!E1159))="CMO"),
UPPER(TRIM(Raw_Data!E1159)),
PROPER(TRIM(CLEAN(Raw_Data!E1159))))</f>
        <v>CEO</v>
      </c>
      <c r="G1159" t="str">
        <f>SUBSTITUTE(PROPER(TRIM(CLEAN(Raw_Data!$F1159)))," ","-")</f>
        <v>Full-Time</v>
      </c>
      <c r="H1159" t="str">
        <f>PROPER(TRIM(CLEAN(Raw_Data!$G1159)))</f>
        <v>Organic</v>
      </c>
      <c r="I1159" s="4" t="str">
        <f>TRIM(CLEAN(Raw_Data!H1159))</f>
        <v>40230</v>
      </c>
      <c r="K1159" t="str">
        <f>IF(Clean_Data!$I1159="","Active","Exited")</f>
        <v>Active</v>
      </c>
      <c r="L1159">
        <f ca="1">IF(Clean_Data!$K1159="","",DATEDIF(Clean_Data!$K1159,TODAY(),"Y"))</f>
        <v>53</v>
      </c>
      <c r="M1159">
        <f>IF(Raw_Data!$L1159="","",VALUE(SUBSTITUTE(SUBSTITUTE(TRIM(Raw_Data!$L1159),"$",""),"k","000")))</f>
        <v>73000</v>
      </c>
    </row>
    <row r="1160" spans="1:13" x14ac:dyDescent="0.3">
      <c r="A1160" t="str">
        <f>IF(Raw_Data!$A1160="","E"&amp;TEXT(ROW()-1,"00000"),Raw_Data!$A1160)</f>
        <v>E01159</v>
      </c>
      <c r="B1160" t="s">
        <v>1653</v>
      </c>
      <c r="C1160" t="str">
        <f>IF(OR(PROPER(TRIM(Raw_Data!$B1160))="M",PROPER(TRIM(Raw_Data!$B1160))="MALE"),"Male",
IF(OR(PROPER(TRIM(Raw_Data!$B1160))="F",PROPER(TRIM(Raw_Data!$B1160))="FEMALE"),"Female","Unknown"))</f>
        <v>Male</v>
      </c>
      <c r="D1160" t="str">
        <f>IF(TRIM(CLEAN(Raw_Data!$C1160))="", "Unknown", PROPER(TRIM(Raw_Data!$C1160)))</f>
        <v>Unknown</v>
      </c>
      <c r="E1160" t="str">
        <f>IF(TRIM(Raw_Data!$D1160)="IT","IT",PROPER(TRIM(CLEAN(Raw_Data!$D1160))))</f>
        <v>Research</v>
      </c>
      <c r="F1160" t="str">
        <f>IF(OR(UPPER(TRIM(Raw_Data!E1160))="COO",
UPPER(TRIM(Raw_Data!E1160))="HR",
UPPER(TRIM(Raw_Data!E1160))="CEO",
UPPER(TRIM(Raw_Data!E1160))="CFO",
UPPER(TRIM(Raw_Data!E1160))="CMO"),
UPPER(TRIM(Raw_Data!E1160)),
PROPER(TRIM(CLEAN(Raw_Data!E1160))))</f>
        <v>CMO</v>
      </c>
      <c r="G1160" t="str">
        <f>SUBSTITUTE(PROPER(TRIM(CLEAN(Raw_Data!$F1160)))," ","-")</f>
        <v>Full-Time</v>
      </c>
      <c r="H1160" t="str">
        <f>PROPER(TRIM(CLEAN(Raw_Data!$G1160)))</f>
        <v>Internal Referral</v>
      </c>
      <c r="I1160" s="4" t="str">
        <f>TRIM(CLEAN(Raw_Data!H1160))</f>
        <v>40358</v>
      </c>
      <c r="K1160" t="str">
        <f>IF(Clean_Data!$I1160="","Active","Exited")</f>
        <v>Active</v>
      </c>
      <c r="L1160">
        <f ca="1">IF(Clean_Data!$K1160="","",DATEDIF(Clean_Data!$K1160,TODAY(),"Y"))</f>
        <v>62</v>
      </c>
      <c r="M1160">
        <f>IF(Raw_Data!$L1160="","",VALUE(SUBSTITUTE(SUBSTITUTE(TRIM(Raw_Data!$L1160),"$",""),"k","000")))</f>
        <v>81655</v>
      </c>
    </row>
    <row r="1161" spans="1:13" x14ac:dyDescent="0.3">
      <c r="A1161" t="str">
        <f>IF(Raw_Data!$A1161="","E"&amp;TEXT(ROW()-1,"00000"),Raw_Data!$A1161)</f>
        <v>E01160</v>
      </c>
      <c r="B1161" t="s">
        <v>1654</v>
      </c>
      <c r="C1161" t="str">
        <f>IF(OR(PROPER(TRIM(Raw_Data!$B1161))="M",PROPER(TRIM(Raw_Data!$B1161))="MALE"),"Male",
IF(OR(PROPER(TRIM(Raw_Data!$B1161))="F",PROPER(TRIM(Raw_Data!$B1161))="FEMALE"),"Female","Unknown"))</f>
        <v>Male</v>
      </c>
      <c r="D1161" t="str">
        <f>IF(TRIM(CLEAN(Raw_Data!$C1161))="", "Unknown", PROPER(TRIM(Raw_Data!$C1161)))</f>
        <v>New York</v>
      </c>
      <c r="E1161" t="str">
        <f>IF(TRIM(Raw_Data!$D1161)="IT","IT",PROPER(TRIM(CLEAN(Raw_Data!$D1161))))</f>
        <v>Legal</v>
      </c>
      <c r="F1161" t="str">
        <f>IF(OR(UPPER(TRIM(Raw_Data!E1161))="COO",
UPPER(TRIM(Raw_Data!E1161))="HR",
UPPER(TRIM(Raw_Data!E1161))="CEO",
UPPER(TRIM(Raw_Data!E1161))="CFO",
UPPER(TRIM(Raw_Data!E1161))="CMO"),
UPPER(TRIM(Raw_Data!E1161)),
PROPER(TRIM(CLEAN(Raw_Data!E1161))))</f>
        <v>CFO</v>
      </c>
      <c r="G1161" t="str">
        <f>SUBSTITUTE(PROPER(TRIM(CLEAN(Raw_Data!$F1161)))," ","-")</f>
        <v>Hourly-Rate</v>
      </c>
      <c r="H1161" t="str">
        <f>PROPER(TRIM(CLEAN(Raw_Data!$G1161)))</f>
        <v>Job Boards</v>
      </c>
      <c r="I1161" s="4" t="str">
        <f>TRIM(CLEAN(Raw_Data!H1161))</f>
        <v>43189</v>
      </c>
      <c r="K1161" t="str">
        <f>IF(Clean_Data!$I1161="","Active","Exited")</f>
        <v>Active</v>
      </c>
      <c r="L1161">
        <f ca="1">IF(Clean_Data!$K1161="","",DATEDIF(Clean_Data!$K1161,TODAY(),"Y"))</f>
        <v>41</v>
      </c>
      <c r="M1161">
        <f>IF(Raw_Data!$L1161="","",VALUE(SUBSTITUTE(SUBSTITUTE(TRIM(Raw_Data!$L1161),"$",""),"k","000")))</f>
        <v>98442</v>
      </c>
    </row>
    <row r="1162" spans="1:13" x14ac:dyDescent="0.3">
      <c r="A1162" t="str">
        <f>IF(Raw_Data!$A1162="","E"&amp;TEXT(ROW()-1,"00000"),Raw_Data!$A1162)</f>
        <v>E01161</v>
      </c>
      <c r="B1162" t="s">
        <v>1655</v>
      </c>
      <c r="C1162" t="str">
        <f>IF(OR(PROPER(TRIM(Raw_Data!$B1162))="M",PROPER(TRIM(Raw_Data!$B1162))="MALE"),"Male",
IF(OR(PROPER(TRIM(Raw_Data!$B1162))="F",PROPER(TRIM(Raw_Data!$B1162))="FEMALE"),"Female","Unknown"))</f>
        <v>Unknown</v>
      </c>
      <c r="D1162" t="str">
        <f>IF(TRIM(CLEAN(Raw_Data!$C1162))="", "Unknown", PROPER(TRIM(Raw_Data!$C1162)))</f>
        <v>San Diego</v>
      </c>
      <c r="E1162" t="str">
        <f>IF(TRIM(Raw_Data!$D1162)="IT","IT",PROPER(TRIM(CLEAN(Raw_Data!$D1162))))</f>
        <v>Accounting And Finance</v>
      </c>
      <c r="F1162" t="str">
        <f>IF(OR(UPPER(TRIM(Raw_Data!E1162))="COO",
UPPER(TRIM(Raw_Data!E1162))="HR",
UPPER(TRIM(Raw_Data!E1162))="CEO",
UPPER(TRIM(Raw_Data!E1162))="CFO",
UPPER(TRIM(Raw_Data!E1162))="CMO"),
UPPER(TRIM(Raw_Data!E1162)),
PROPER(TRIM(CLEAN(Raw_Data!E1162))))</f>
        <v>Copywriter</v>
      </c>
      <c r="G1162" t="str">
        <f>SUBSTITUTE(PROPER(TRIM(CLEAN(Raw_Data!$F1162)))," ","-")</f>
        <v>Full-Time</v>
      </c>
      <c r="H1162" t="str">
        <f>PROPER(TRIM(CLEAN(Raw_Data!$G1162)))</f>
        <v>Career Fairs</v>
      </c>
      <c r="I1162" s="4" t="str">
        <f>TRIM(CLEAN(Raw_Data!H1162))</f>
        <v>41438</v>
      </c>
      <c r="K1162" t="str">
        <f>IF(Clean_Data!$I1162="","Active","Exited")</f>
        <v>Active</v>
      </c>
      <c r="L1162">
        <f ca="1">IF(Clean_Data!$K1162="","",DATEDIF(Clean_Data!$K1162,TODAY(),"Y"))</f>
        <v>45</v>
      </c>
      <c r="M1162" t="str">
        <f>IF(Raw_Data!$L1162="","",VALUE(SUBSTITUTE(SUBSTITUTE(TRIM(Raw_Data!$L1162),"$",""),"k","000")))</f>
        <v/>
      </c>
    </row>
    <row r="1163" spans="1:13" x14ac:dyDescent="0.3">
      <c r="A1163" t="str">
        <f>IF(Raw_Data!$A1163="","E"&amp;TEXT(ROW()-1,"00000"),Raw_Data!$A1163)</f>
        <v>E01162</v>
      </c>
      <c r="B1163" t="s">
        <v>1656</v>
      </c>
      <c r="C1163" t="str">
        <f>IF(OR(PROPER(TRIM(Raw_Data!$B1163))="M",PROPER(TRIM(Raw_Data!$B1163))="MALE"),"Male",
IF(OR(PROPER(TRIM(Raw_Data!$B1163))="F",PROPER(TRIM(Raw_Data!$B1163))="FEMALE"),"Female","Unknown"))</f>
        <v>Unknown</v>
      </c>
      <c r="D1163" t="str">
        <f>IF(TRIM(CLEAN(Raw_Data!$C1163))="", "Unknown", PROPER(TRIM(Raw_Data!$C1163)))</f>
        <v>Unknown</v>
      </c>
      <c r="E1163" t="str">
        <f>IF(TRIM(Raw_Data!$D1163)="IT","IT",PROPER(TRIM(CLEAN(Raw_Data!$D1163))))</f>
        <v>Customer Service</v>
      </c>
      <c r="F1163" t="str">
        <f>IF(OR(UPPER(TRIM(Raw_Data!E1163))="COO",
UPPER(TRIM(Raw_Data!E1163))="HR",
UPPER(TRIM(Raw_Data!E1163))="CEO",
UPPER(TRIM(Raw_Data!E1163))="CFO",
UPPER(TRIM(Raw_Data!E1163))="CMO"),
UPPER(TRIM(Raw_Data!E1163)),
PROPER(TRIM(CLEAN(Raw_Data!E1163))))</f>
        <v>CMO</v>
      </c>
      <c r="G1163" t="str">
        <f>SUBSTITUTE(PROPER(TRIM(CLEAN(Raw_Data!$F1163)))," ","-")</f>
        <v>Part-Time</v>
      </c>
      <c r="H1163" t="str">
        <f>PROPER(TRIM(CLEAN(Raw_Data!$G1163)))</f>
        <v>Job Boards</v>
      </c>
      <c r="I1163" s="4" t="str">
        <f>TRIM(CLEAN(Raw_Data!H1163))</f>
        <v>41481</v>
      </c>
      <c r="K1163" t="str">
        <f>IF(Clean_Data!$I1163="","Active","Exited")</f>
        <v>Active</v>
      </c>
      <c r="L1163">
        <f ca="1">IF(Clean_Data!$K1163="","",DATEDIF(Clean_Data!$K1163,TODAY(),"Y"))</f>
        <v>46</v>
      </c>
      <c r="M1163" t="str">
        <f>IF(Raw_Data!$L1163="","",VALUE(SUBSTITUTE(SUBSTITUTE(TRIM(Raw_Data!$L1163),"$",""),"k","000")))</f>
        <v/>
      </c>
    </row>
    <row r="1164" spans="1:13" x14ac:dyDescent="0.3">
      <c r="A1164" t="str">
        <f>IF(Raw_Data!$A1164="","E"&amp;TEXT(ROW()-1,"00000"),Raw_Data!$A1164)</f>
        <v>E01163</v>
      </c>
      <c r="B1164" t="s">
        <v>1657</v>
      </c>
      <c r="C1164" t="str">
        <f>IF(OR(PROPER(TRIM(Raw_Data!$B1164))="M",PROPER(TRIM(Raw_Data!$B1164))="MALE"),"Male",
IF(OR(PROPER(TRIM(Raw_Data!$B1164))="F",PROPER(TRIM(Raw_Data!$B1164))="FEMALE"),"Female","Unknown"))</f>
        <v>Male</v>
      </c>
      <c r="D1164" t="str">
        <f>IF(TRIM(CLEAN(Raw_Data!$C1164))="", "Unknown", PROPER(TRIM(Raw_Data!$C1164)))</f>
        <v>Miami</v>
      </c>
      <c r="E1164" t="str">
        <f>IF(TRIM(Raw_Data!$D1164)="IT","IT",PROPER(TRIM(CLEAN(Raw_Data!$D1164))))</f>
        <v>Logistics</v>
      </c>
      <c r="F1164" t="str">
        <f>IF(OR(UPPER(TRIM(Raw_Data!E1164))="COO",
UPPER(TRIM(Raw_Data!E1164))="HR",
UPPER(TRIM(Raw_Data!E1164))="CEO",
UPPER(TRIM(Raw_Data!E1164))="CFO",
UPPER(TRIM(Raw_Data!E1164))="CMO"),
UPPER(TRIM(Raw_Data!E1164)),
PROPER(TRIM(CLEAN(Raw_Data!E1164))))</f>
        <v>Sales Executive</v>
      </c>
      <c r="G1164" t="str">
        <f>SUBSTITUTE(PROPER(TRIM(CLEAN(Raw_Data!$F1164)))," ","-")</f>
        <v>Full-Time</v>
      </c>
      <c r="H1164" t="str">
        <f>PROPER(TRIM(CLEAN(Raw_Data!$G1164)))</f>
        <v>Job Boards</v>
      </c>
      <c r="I1164" s="4" t="str">
        <f>TRIM(CLEAN(Raw_Data!H1164))</f>
        <v>39948</v>
      </c>
      <c r="K1164" t="str">
        <f>IF(Clean_Data!$I1164="","Active","Exited")</f>
        <v>Exited</v>
      </c>
      <c r="L1164">
        <f ca="1">IF(Clean_Data!$K1164="","",DATEDIF(Clean_Data!$K1164,TODAY(),"Y"))</f>
        <v>47</v>
      </c>
      <c r="M1164">
        <f>IF(Raw_Data!$L1164="","",VALUE(SUBSTITUTE(SUBSTITUTE(TRIM(Raw_Data!$L1164),"$",""),"k","000")))</f>
        <v>96000</v>
      </c>
    </row>
    <row r="1165" spans="1:13" x14ac:dyDescent="0.3">
      <c r="A1165" t="str">
        <f>IF(Raw_Data!$A1165="","E"&amp;TEXT(ROW()-1,"00000"),Raw_Data!$A1165)</f>
        <v>E01164</v>
      </c>
      <c r="B1165" t="s">
        <v>1659</v>
      </c>
      <c r="C1165" t="str">
        <f>IF(OR(PROPER(TRIM(Raw_Data!$B1165))="M",PROPER(TRIM(Raw_Data!$B1165))="MALE"),"Male",
IF(OR(PROPER(TRIM(Raw_Data!$B1165))="F",PROPER(TRIM(Raw_Data!$B1165))="FEMALE"),"Female","Unknown"))</f>
        <v>Female</v>
      </c>
      <c r="D1165" t="str">
        <f>IF(TRIM(CLEAN(Raw_Data!$C1165))="", "Unknown", PROPER(TRIM(Raw_Data!$C1165)))</f>
        <v>Denver</v>
      </c>
      <c r="E1165" t="str">
        <f>IF(TRIM(Raw_Data!$D1165)="IT","IT",PROPER(TRIM(CLEAN(Raw_Data!$D1165))))</f>
        <v>Operations</v>
      </c>
      <c r="F1165" t="str">
        <f>IF(OR(UPPER(TRIM(Raw_Data!E1165))="COO",
UPPER(TRIM(Raw_Data!E1165))="HR",
UPPER(TRIM(Raw_Data!E1165))="CEO",
UPPER(TRIM(Raw_Data!E1165))="CFO",
UPPER(TRIM(Raw_Data!E1165))="CMO"),
UPPER(TRIM(Raw_Data!E1165)),
PROPER(TRIM(CLEAN(Raw_Data!E1165))))</f>
        <v>Designer</v>
      </c>
      <c r="G1165" t="str">
        <f>SUBSTITUTE(PROPER(TRIM(CLEAN(Raw_Data!$F1165)))," ","-")</f>
        <v>Part-Time</v>
      </c>
      <c r="H1165" t="str">
        <f>PROPER(TRIM(CLEAN(Raw_Data!$G1165)))</f>
        <v>Online Portal</v>
      </c>
      <c r="I1165" s="4" t="str">
        <f>TRIM(CLEAN(Raw_Data!H1165))</f>
        <v>42163</v>
      </c>
      <c r="K1165" t="str">
        <f>IF(Clean_Data!$I1165="","Active","Exited")</f>
        <v>Active</v>
      </c>
      <c r="L1165">
        <f ca="1">IF(Clean_Data!$K1165="","",DATEDIF(Clean_Data!$K1165,TODAY(),"Y"))</f>
        <v>29</v>
      </c>
      <c r="M1165" t="str">
        <f>IF(Raw_Data!$L1165="","",VALUE(SUBSTITUTE(SUBSTITUTE(TRIM(Raw_Data!$L1165),"$",""),"k","000")))</f>
        <v/>
      </c>
    </row>
    <row r="1166" spans="1:13" x14ac:dyDescent="0.3">
      <c r="A1166" t="str">
        <f>IF(Raw_Data!$A1166="","E"&amp;TEXT(ROW()-1,"00000"),Raw_Data!$A1166)</f>
        <v>E01165</v>
      </c>
      <c r="B1166" t="s">
        <v>1661</v>
      </c>
      <c r="C1166" t="str">
        <f>IF(OR(PROPER(TRIM(Raw_Data!$B1166))="M",PROPER(TRIM(Raw_Data!$B1166))="MALE"),"Male",
IF(OR(PROPER(TRIM(Raw_Data!$B1166))="F",PROPER(TRIM(Raw_Data!$B1166))="FEMALE"),"Female","Unknown"))</f>
        <v>Female</v>
      </c>
      <c r="D1166" t="str">
        <f>IF(TRIM(CLEAN(Raw_Data!$C1166))="", "Unknown", PROPER(TRIM(Raw_Data!$C1166)))</f>
        <v>Austin</v>
      </c>
      <c r="E1166" t="str">
        <f>IF(TRIM(Raw_Data!$D1166)="IT","IT",PROPER(TRIM(CLEAN(Raw_Data!$D1166))))</f>
        <v/>
      </c>
      <c r="F1166" t="str">
        <f>IF(OR(UPPER(TRIM(Raw_Data!E1166))="COO",
UPPER(TRIM(Raw_Data!E1166))="HR",
UPPER(TRIM(Raw_Data!E1166))="CEO",
UPPER(TRIM(Raw_Data!E1166))="CFO",
UPPER(TRIM(Raw_Data!E1166))="CMO"),
UPPER(TRIM(Raw_Data!E1166)),
PROPER(TRIM(CLEAN(Raw_Data!E1166))))</f>
        <v>CMO</v>
      </c>
      <c r="G1166" t="str">
        <f>SUBSTITUTE(PROPER(TRIM(CLEAN(Raw_Data!$F1166)))," ","-")</f>
        <v>Part-Time</v>
      </c>
      <c r="H1166" t="str">
        <f>PROPER(TRIM(CLEAN(Raw_Data!$G1166)))</f>
        <v>Career Fairs</v>
      </c>
      <c r="I1166" s="4" t="str">
        <f>TRIM(CLEAN(Raw_Data!H1166))</f>
        <v>43173</v>
      </c>
      <c r="K1166" t="str">
        <f>IF(Clean_Data!$I1166="","Active","Exited")</f>
        <v>Active</v>
      </c>
      <c r="L1166">
        <f ca="1">IF(Clean_Data!$K1166="","",DATEDIF(Clean_Data!$K1166,TODAY(),"Y"))</f>
        <v>53</v>
      </c>
      <c r="M1166">
        <f>IF(Raw_Data!$L1166="","",VALUE(SUBSTITUTE(SUBSTITUTE(TRIM(Raw_Data!$L1166),"$",""),"k","000")))</f>
        <v>67022</v>
      </c>
    </row>
    <row r="1167" spans="1:13" x14ac:dyDescent="0.3">
      <c r="A1167" t="str">
        <f>IF(Raw_Data!$A1167="","E"&amp;TEXT(ROW()-1,"00000"),Raw_Data!$A1167)</f>
        <v>E01166</v>
      </c>
      <c r="B1167" t="s">
        <v>1662</v>
      </c>
      <c r="C1167" t="str">
        <f>IF(OR(PROPER(TRIM(Raw_Data!$B1167))="M",PROPER(TRIM(Raw_Data!$B1167))="MALE"),"Male",
IF(OR(PROPER(TRIM(Raw_Data!$B1167))="F",PROPER(TRIM(Raw_Data!$B1167))="FEMALE"),"Female","Unknown"))</f>
        <v>Female</v>
      </c>
      <c r="D1167" t="str">
        <f>IF(TRIM(CLEAN(Raw_Data!$C1167))="", "Unknown", PROPER(TRIM(Raw_Data!$C1167)))</f>
        <v>New York</v>
      </c>
      <c r="E1167" t="str">
        <f>IF(TRIM(Raw_Data!$D1167)="IT","IT",PROPER(TRIM(CLEAN(Raw_Data!$D1167))))</f>
        <v>Operations</v>
      </c>
      <c r="F1167" t="str">
        <f>IF(OR(UPPER(TRIM(Raw_Data!E1167))="COO",
UPPER(TRIM(Raw_Data!E1167))="HR",
UPPER(TRIM(Raw_Data!E1167))="CEO",
UPPER(TRIM(Raw_Data!E1167))="CFO",
UPPER(TRIM(Raw_Data!E1167))="CMO"),
UPPER(TRIM(Raw_Data!E1167)),
PROPER(TRIM(CLEAN(Raw_Data!E1167))))</f>
        <v>Sales Executive</v>
      </c>
      <c r="G1167" t="str">
        <f>SUBSTITUTE(PROPER(TRIM(CLEAN(Raw_Data!$F1167)))," ","-")</f>
        <v>Part-Time</v>
      </c>
      <c r="H1167" t="str">
        <f>PROPER(TRIM(CLEAN(Raw_Data!$G1167)))</f>
        <v>Online Portal</v>
      </c>
      <c r="I1167" s="4" t="str">
        <f>TRIM(CLEAN(Raw_Data!H1167))</f>
        <v>43534</v>
      </c>
      <c r="K1167" t="str">
        <f>IF(Clean_Data!$I1167="","Active","Exited")</f>
        <v>Active</v>
      </c>
      <c r="L1167">
        <f ca="1">IF(Clean_Data!$K1167="","",DATEDIF(Clean_Data!$K1167,TODAY(),"Y"))</f>
        <v>30</v>
      </c>
      <c r="M1167" t="str">
        <f>IF(Raw_Data!$L1167="","",VALUE(SUBSTITUTE(SUBSTITUTE(TRIM(Raw_Data!$L1167),"$",""),"k","000")))</f>
        <v/>
      </c>
    </row>
    <row r="1168" spans="1:13" x14ac:dyDescent="0.3">
      <c r="A1168" t="str">
        <f>IF(Raw_Data!$A1168="","E"&amp;TEXT(ROW()-1,"00000"),Raw_Data!$A1168)</f>
        <v>E01167</v>
      </c>
      <c r="B1168" t="s">
        <v>1664</v>
      </c>
      <c r="C1168" t="str">
        <f>IF(OR(PROPER(TRIM(Raw_Data!$B1168))="M",PROPER(TRIM(Raw_Data!$B1168))="MALE"),"Male",
IF(OR(PROPER(TRIM(Raw_Data!$B1168))="F",PROPER(TRIM(Raw_Data!$B1168))="FEMALE"),"Female","Unknown"))</f>
        <v>Unknown</v>
      </c>
      <c r="D1168" t="str">
        <f>IF(TRIM(CLEAN(Raw_Data!$C1168))="", "Unknown", PROPER(TRIM(Raw_Data!$C1168)))</f>
        <v>New York</v>
      </c>
      <c r="E1168" t="str">
        <f>IF(TRIM(Raw_Data!$D1168)="IT","IT",PROPER(TRIM(CLEAN(Raw_Data!$D1168))))</f>
        <v>Marketing</v>
      </c>
      <c r="F1168" s="2" t="str">
        <f>UPPER(LEFT(Raw_Data!E1168,2))&amp;MID(PROPER(Raw_Data!E1168),3,LEN(Raw_Data!E1168))</f>
        <v>HR Manager</v>
      </c>
      <c r="G1168" t="str">
        <f>SUBSTITUTE(PROPER(TRIM(CLEAN(Raw_Data!$F1168)))," ","-")</f>
        <v>Full-Time</v>
      </c>
      <c r="H1168" t="str">
        <f>PROPER(TRIM(CLEAN(Raw_Data!$G1168)))</f>
        <v/>
      </c>
      <c r="I1168" s="4" t="str">
        <f>TRIM(CLEAN(Raw_Data!H1168))</f>
        <v>42782</v>
      </c>
      <c r="K1168" t="str">
        <f>IF(Clean_Data!$I1168="","Active","Exited")</f>
        <v>Exited</v>
      </c>
      <c r="L1168">
        <f ca="1">IF(Clean_Data!$K1168="","",DATEDIF(Clean_Data!$K1168,TODAY(),"Y"))</f>
        <v>53</v>
      </c>
      <c r="M1168">
        <f>IF(Raw_Data!$L1168="","",VALUE(SUBSTITUTE(SUBSTITUTE(TRIM(Raw_Data!$L1168),"$",""),"k","000")))</f>
        <v>71176</v>
      </c>
    </row>
    <row r="1169" spans="1:13" x14ac:dyDescent="0.3">
      <c r="A1169" t="str">
        <f>IF(Raw_Data!$A1169="","E"&amp;TEXT(ROW()-1,"00000"),Raw_Data!$A1169)</f>
        <v>E01168</v>
      </c>
      <c r="B1169" t="s">
        <v>6068</v>
      </c>
      <c r="C1169" t="str">
        <f>IF(OR(PROPER(TRIM(Raw_Data!$B1169))="M",PROPER(TRIM(Raw_Data!$B1169))="MALE"),"Male",
IF(OR(PROPER(TRIM(Raw_Data!$B1169))="F",PROPER(TRIM(Raw_Data!$B1169))="FEMALE"),"Female","Unknown"))</f>
        <v>Female</v>
      </c>
      <c r="D1169" t="str">
        <f>IF(TRIM(CLEAN(Raw_Data!$C1169))="", "Unknown", PROPER(TRIM(Raw_Data!$C1169)))</f>
        <v>San Diego</v>
      </c>
      <c r="E1169" t="str">
        <f>IF(TRIM(Raw_Data!$D1169)="IT","IT",PROPER(TRIM(CLEAN(Raw_Data!$D1169))))</f>
        <v/>
      </c>
      <c r="F1169" t="s">
        <v>6134</v>
      </c>
      <c r="G1169" t="str">
        <f>SUBSTITUTE(PROPER(TRIM(CLEAN(Raw_Data!$F1169)))," ","-")</f>
        <v/>
      </c>
      <c r="H1169" t="str">
        <f>PROPER(TRIM(CLEAN(Raw_Data!$G1169)))</f>
        <v>Online Portal</v>
      </c>
      <c r="I1169" s="4" t="str">
        <f>TRIM(CLEAN(Raw_Data!H1169))</f>
        <v>42864</v>
      </c>
      <c r="K1169" t="str">
        <f>IF(Clean_Data!$I1169="","Active","Exited")</f>
        <v>Active</v>
      </c>
      <c r="L1169">
        <f ca="1">IF(Clean_Data!$K1169="","",DATEDIF(Clean_Data!$K1169,TODAY(),"Y"))</f>
        <v>52</v>
      </c>
      <c r="M1169">
        <f>IF(Raw_Data!$L1169="","",VALUE(SUBSTITUTE(SUBSTITUTE(TRIM(Raw_Data!$L1169),"$",""),"k","000")))</f>
        <v>30625</v>
      </c>
    </row>
    <row r="1170" spans="1:13" x14ac:dyDescent="0.3">
      <c r="A1170" t="str">
        <f>IF(Raw_Data!$A1170="","E"&amp;TEXT(ROW()-1,"00000"),Raw_Data!$A1170)</f>
        <v>E01169</v>
      </c>
      <c r="B1170" t="s">
        <v>6069</v>
      </c>
      <c r="C1170" t="str">
        <f>IF(OR(PROPER(TRIM(Raw_Data!$B1170))="M",PROPER(TRIM(Raw_Data!$B1170))="MALE"),"Male",
IF(OR(PROPER(TRIM(Raw_Data!$B1170))="F",PROPER(TRIM(Raw_Data!$B1170))="FEMALE"),"Female","Unknown"))</f>
        <v>Female</v>
      </c>
      <c r="D1170" t="str">
        <f>IF(TRIM(CLEAN(Raw_Data!$C1170))="", "Unknown", PROPER(TRIM(Raw_Data!$C1170)))</f>
        <v>Seattle</v>
      </c>
      <c r="E1170" t="str">
        <f>IF(TRIM(Raw_Data!$D1170)="IT","IT",PROPER(TRIM(CLEAN(Raw_Data!$D1170))))</f>
        <v>Administrative</v>
      </c>
      <c r="F1170" t="str">
        <f>IF(OR(UPPER(TRIM(Raw_Data!E1170))="COO",
UPPER(TRIM(Raw_Data!E1170))="HR",
UPPER(TRIM(Raw_Data!E1170))="CEO",
UPPER(TRIM(Raw_Data!E1170))="CFO",
UPPER(TRIM(Raw_Data!E1170))="CMO"),
UPPER(TRIM(Raw_Data!E1170)),
PROPER(TRIM(CLEAN(Raw_Data!E1170))))</f>
        <v>Analyst</v>
      </c>
      <c r="G1170" t="str">
        <f>SUBSTITUTE(PROPER(TRIM(CLEAN(Raw_Data!$F1170)))," ","-")</f>
        <v>Part-Time</v>
      </c>
      <c r="H1170" t="str">
        <f>PROPER(TRIM(CLEAN(Raw_Data!$G1170)))</f>
        <v>Career Fairs</v>
      </c>
      <c r="I1170" s="4" t="str">
        <f>TRIM(CLEAN(Raw_Data!H1170))</f>
        <v>41300</v>
      </c>
      <c r="K1170" t="str">
        <f>IF(Clean_Data!$I1170="","Active","Exited")</f>
        <v>Active</v>
      </c>
      <c r="L1170" t="str">
        <f ca="1">IF(Clean_Data!$K1170="","",DATEDIF(Clean_Data!$K1170,TODAY(),"Y"))</f>
        <v/>
      </c>
      <c r="M1170">
        <f>IF(Raw_Data!$L1170="","",VALUE(SUBSTITUTE(SUBSTITUTE(TRIM(Raw_Data!$L1170),"$",""),"k","000")))</f>
        <v>48507</v>
      </c>
    </row>
    <row r="1171" spans="1:13" x14ac:dyDescent="0.3">
      <c r="A1171" t="str">
        <f>IF(Raw_Data!$A1171="","E"&amp;TEXT(ROW()-1,"00000"),Raw_Data!$A1171)</f>
        <v>E01170</v>
      </c>
      <c r="B1171" t="s">
        <v>1667</v>
      </c>
      <c r="C1171" t="str">
        <f>IF(OR(PROPER(TRIM(Raw_Data!$B1171))="M",PROPER(TRIM(Raw_Data!$B1171))="MALE"),"Male",
IF(OR(PROPER(TRIM(Raw_Data!$B1171))="F",PROPER(TRIM(Raw_Data!$B1171))="FEMALE"),"Female","Unknown"))</f>
        <v>Female</v>
      </c>
      <c r="D1171" t="str">
        <f>IF(TRIM(CLEAN(Raw_Data!$C1171))="", "Unknown", PROPER(TRIM(Raw_Data!$C1171)))</f>
        <v>Austin</v>
      </c>
      <c r="E1171" t="str">
        <f>IF(TRIM(Raw_Data!$D1171)="IT","IT",PROPER(TRIM(CLEAN(Raw_Data!$D1171))))</f>
        <v>Operations</v>
      </c>
      <c r="F1171" t="s">
        <v>6134</v>
      </c>
      <c r="G1171" t="str">
        <f>SUBSTITUTE(PROPER(TRIM(CLEAN(Raw_Data!$F1171)))," ","-")</f>
        <v>Hourly-Rate</v>
      </c>
      <c r="H1171" t="str">
        <f>PROPER(TRIM(CLEAN(Raw_Data!$G1171)))</f>
        <v>Organic</v>
      </c>
      <c r="I1171" s="4" t="str">
        <f>TRIM(CLEAN(Raw_Data!H1171))</f>
        <v>42677</v>
      </c>
      <c r="K1171" t="str">
        <f>IF(Clean_Data!$I1171="","Active","Exited")</f>
        <v>Active</v>
      </c>
      <c r="L1171">
        <f ca="1">IF(Clean_Data!$K1171="","",DATEDIF(Clean_Data!$K1171,TODAY(),"Y"))</f>
        <v>36</v>
      </c>
      <c r="M1171">
        <f>IF(Raw_Data!$L1171="","",VALUE(SUBSTITUTE(SUBSTITUTE(TRIM(Raw_Data!$L1171),"$",""),"k","000")))</f>
        <v>33100</v>
      </c>
    </row>
    <row r="1172" spans="1:13" x14ac:dyDescent="0.3">
      <c r="A1172" t="str">
        <f>IF(Raw_Data!$A1172="","E"&amp;TEXT(ROW()-1,"00000"),Raw_Data!$A1172)</f>
        <v>E01171</v>
      </c>
      <c r="B1172" t="s">
        <v>1668</v>
      </c>
      <c r="C1172" t="str">
        <f>IF(OR(PROPER(TRIM(Raw_Data!$B1172))="M",PROPER(TRIM(Raw_Data!$B1172))="MALE"),"Male",
IF(OR(PROPER(TRIM(Raw_Data!$B1172))="F",PROPER(TRIM(Raw_Data!$B1172))="FEMALE"),"Female","Unknown"))</f>
        <v>Male</v>
      </c>
      <c r="D1172" t="str">
        <f>IF(TRIM(CLEAN(Raw_Data!$C1172))="", "Unknown", PROPER(TRIM(Raw_Data!$C1172)))</f>
        <v>San Diego</v>
      </c>
      <c r="E1172" t="str">
        <f>IF(TRIM(Raw_Data!$D1172)="IT","IT",PROPER(TRIM(CLEAN(Raw_Data!$D1172))))</f>
        <v>Accounting And Finance</v>
      </c>
      <c r="F1172" t="str">
        <f>IF(OR(UPPER(TRIM(Raw_Data!E1172))="COO",
UPPER(TRIM(Raw_Data!E1172))="HR",
UPPER(TRIM(Raw_Data!E1172))="CEO",
UPPER(TRIM(Raw_Data!E1172))="CFO",
UPPER(TRIM(Raw_Data!E1172))="CMO"),
UPPER(TRIM(Raw_Data!E1172)),
PROPER(TRIM(CLEAN(Raw_Data!E1172))))</f>
        <v>Designer</v>
      </c>
      <c r="G1172" t="str">
        <f>SUBSTITUTE(PROPER(TRIM(CLEAN(Raw_Data!$F1172)))," ","-")</f>
        <v/>
      </c>
      <c r="H1172" t="str">
        <f>PROPER(TRIM(CLEAN(Raw_Data!$G1172)))</f>
        <v/>
      </c>
      <c r="I1172" s="4" t="str">
        <f>TRIM(CLEAN(Raw_Data!H1172))</f>
        <v>40056</v>
      </c>
      <c r="K1172" t="str">
        <f>IF(Clean_Data!$I1172="","Active","Exited")</f>
        <v>Exited</v>
      </c>
      <c r="L1172">
        <f ca="1">IF(Clean_Data!$K1172="","",DATEDIF(Clean_Data!$K1172,TODAY(),"Y"))</f>
        <v>59</v>
      </c>
      <c r="M1172">
        <f>IF(Raw_Data!$L1172="","",VALUE(SUBSTITUTE(SUBSTITUTE(TRIM(Raw_Data!$L1172),"$",""),"k","000")))</f>
        <v>41929</v>
      </c>
    </row>
    <row r="1173" spans="1:13" x14ac:dyDescent="0.3">
      <c r="A1173" t="str">
        <f>IF(Raw_Data!$A1173="","E"&amp;TEXT(ROW()-1,"00000"),Raw_Data!$A1173)</f>
        <v>E01172</v>
      </c>
      <c r="B1173" t="s">
        <v>1670</v>
      </c>
      <c r="C1173" t="str">
        <f>IF(OR(PROPER(TRIM(Raw_Data!$B1173))="M",PROPER(TRIM(Raw_Data!$B1173))="MALE"),"Male",
IF(OR(PROPER(TRIM(Raw_Data!$B1173))="F",PROPER(TRIM(Raw_Data!$B1173))="FEMALE"),"Female","Unknown"))</f>
        <v>Male</v>
      </c>
      <c r="D1173" t="str">
        <f>IF(TRIM(CLEAN(Raw_Data!$C1173))="", "Unknown", PROPER(TRIM(Raw_Data!$C1173)))</f>
        <v>Seattle</v>
      </c>
      <c r="E1173" t="str">
        <f>IF(TRIM(Raw_Data!$D1173)="IT","IT",PROPER(TRIM(CLEAN(Raw_Data!$D1173))))</f>
        <v>Sales</v>
      </c>
      <c r="F1173" t="s">
        <v>6134</v>
      </c>
      <c r="G1173" t="str">
        <f>SUBSTITUTE(PROPER(TRIM(CLEAN(Raw_Data!$F1173)))," ","-")</f>
        <v>Hourly-Rate</v>
      </c>
      <c r="H1173" t="str">
        <f>PROPER(TRIM(CLEAN(Raw_Data!$G1173)))</f>
        <v>Job Boards</v>
      </c>
      <c r="I1173" s="4" t="str">
        <f>TRIM(CLEAN(Raw_Data!H1173))</f>
        <v>44187</v>
      </c>
      <c r="K1173" t="str">
        <f>IF(Clean_Data!$I1173="","Active","Exited")</f>
        <v>Active</v>
      </c>
      <c r="L1173">
        <f ca="1">IF(Clean_Data!$K1173="","",DATEDIF(Clean_Data!$K1173,TODAY(),"Y"))</f>
        <v>51</v>
      </c>
      <c r="M1173" t="str">
        <f>IF(Raw_Data!$L1173="","",VALUE(SUBSTITUTE(SUBSTITUTE(TRIM(Raw_Data!$L1173),"$",""),"k","000")))</f>
        <v/>
      </c>
    </row>
    <row r="1174" spans="1:13" x14ac:dyDescent="0.3">
      <c r="A1174" t="str">
        <f>IF(Raw_Data!$A1174="","E"&amp;TEXT(ROW()-1,"00000"),Raw_Data!$A1174)</f>
        <v>E01173</v>
      </c>
      <c r="B1174" t="s">
        <v>1671</v>
      </c>
      <c r="C1174" t="str">
        <f>IF(OR(PROPER(TRIM(Raw_Data!$B1174))="M",PROPER(TRIM(Raw_Data!$B1174))="MALE"),"Male",
IF(OR(PROPER(TRIM(Raw_Data!$B1174))="F",PROPER(TRIM(Raw_Data!$B1174))="FEMALE"),"Female","Unknown"))</f>
        <v>Male</v>
      </c>
      <c r="D1174" t="str">
        <f>IF(TRIM(CLEAN(Raw_Data!$C1174))="", "Unknown", PROPER(TRIM(Raw_Data!$C1174)))</f>
        <v>Seattle</v>
      </c>
      <c r="E1174" t="str">
        <f>IF(TRIM(Raw_Data!$D1174)="IT","IT",PROPER(TRIM(CLEAN(Raw_Data!$D1174))))</f>
        <v>Operations</v>
      </c>
      <c r="F1174" t="str">
        <f>IF(OR(UPPER(TRIM(Raw_Data!E1174))="COO",
UPPER(TRIM(Raw_Data!E1174))="HR",
UPPER(TRIM(Raw_Data!E1174))="CEO",
UPPER(TRIM(Raw_Data!E1174))="CFO",
UPPER(TRIM(Raw_Data!E1174))="CMO"),
UPPER(TRIM(Raw_Data!E1174)),
PROPER(TRIM(CLEAN(Raw_Data!E1174))))</f>
        <v>CFO</v>
      </c>
      <c r="G1174" t="str">
        <f>SUBSTITUTE(PROPER(TRIM(CLEAN(Raw_Data!$F1174)))," ","-")</f>
        <v>Part-Time</v>
      </c>
      <c r="H1174" t="str">
        <f>PROPER(TRIM(CLEAN(Raw_Data!$G1174)))</f>
        <v>Career Fairs</v>
      </c>
      <c r="I1174" s="4" t="str">
        <f>TRIM(CLEAN(Raw_Data!H1174))</f>
        <v>40573</v>
      </c>
      <c r="K1174" t="str">
        <f>IF(Clean_Data!$I1174="","Active","Exited")</f>
        <v>Active</v>
      </c>
      <c r="L1174">
        <f ca="1">IF(Clean_Data!$K1174="","",DATEDIF(Clean_Data!$K1174,TODAY(),"Y"))</f>
        <v>57</v>
      </c>
      <c r="M1174" t="str">
        <f>IF(Raw_Data!$L1174="","",VALUE(SUBSTITUTE(SUBSTITUTE(TRIM(Raw_Data!$L1174),"$",""),"k","000")))</f>
        <v/>
      </c>
    </row>
    <row r="1175" spans="1:13" x14ac:dyDescent="0.3">
      <c r="A1175" t="str">
        <f>IF(Raw_Data!$A1175="","E"&amp;TEXT(ROW()-1,"00000"),Raw_Data!$A1175)</f>
        <v>E01174</v>
      </c>
      <c r="B1175" t="s">
        <v>1672</v>
      </c>
      <c r="C1175" t="str">
        <f>IF(OR(PROPER(TRIM(Raw_Data!$B1175))="M",PROPER(TRIM(Raw_Data!$B1175))="MALE"),"Male",
IF(OR(PROPER(TRIM(Raw_Data!$B1175))="F",PROPER(TRIM(Raw_Data!$B1175))="FEMALE"),"Female","Unknown"))</f>
        <v>Male</v>
      </c>
      <c r="D1175" t="str">
        <f>IF(TRIM(CLEAN(Raw_Data!$C1175))="", "Unknown", PROPER(TRIM(Raw_Data!$C1175)))</f>
        <v>Austin</v>
      </c>
      <c r="E1175" t="str">
        <f>IF(TRIM(Raw_Data!$D1175)="IT","IT",PROPER(TRIM(CLEAN(Raw_Data!$D1175))))</f>
        <v>Human Resources</v>
      </c>
      <c r="F1175" t="str">
        <f>IF(OR(UPPER(TRIM(Raw_Data!E1175))="COO",
UPPER(TRIM(Raw_Data!E1175))="HR",
UPPER(TRIM(Raw_Data!E1175))="CEO",
UPPER(TRIM(Raw_Data!E1175))="CFO",
UPPER(TRIM(Raw_Data!E1175))="CMO"),
UPPER(TRIM(Raw_Data!E1175)),
PROPER(TRIM(CLEAN(Raw_Data!E1175))))</f>
        <v>Developer</v>
      </c>
      <c r="G1175" t="str">
        <f>SUBSTITUTE(PROPER(TRIM(CLEAN(Raw_Data!$F1175)))," ","-")</f>
        <v>Full-Time</v>
      </c>
      <c r="H1175" t="str">
        <f>PROPER(TRIM(CLEAN(Raw_Data!$G1175)))</f>
        <v>Internal Referral</v>
      </c>
      <c r="I1175" s="4" t="str">
        <f>TRIM(CLEAN(Raw_Data!H1175))</f>
        <v>40080</v>
      </c>
      <c r="K1175" t="str">
        <f>IF(Clean_Data!$I1175="","Active","Exited")</f>
        <v>Active</v>
      </c>
      <c r="L1175">
        <f ca="1">IF(Clean_Data!$K1175="","",DATEDIF(Clean_Data!$K1175,TODAY(),"Y"))</f>
        <v>27</v>
      </c>
      <c r="M1175">
        <f>IF(Raw_Data!$L1175="","",VALUE(SUBSTITUTE(SUBSTITUTE(TRIM(Raw_Data!$L1175),"$",""),"k","000")))</f>
        <v>99579</v>
      </c>
    </row>
    <row r="1176" spans="1:13" x14ac:dyDescent="0.3">
      <c r="A1176" t="str">
        <f>IF(Raw_Data!$A1176="","E"&amp;TEXT(ROW()-1,"00000"),Raw_Data!$A1176)</f>
        <v>E01175</v>
      </c>
      <c r="B1176" t="s">
        <v>1673</v>
      </c>
      <c r="C1176" t="str">
        <f>IF(OR(PROPER(TRIM(Raw_Data!$B1176))="M",PROPER(TRIM(Raw_Data!$B1176))="MALE"),"Male",
IF(OR(PROPER(TRIM(Raw_Data!$B1176))="F",PROPER(TRIM(Raw_Data!$B1176))="FEMALE"),"Female","Unknown"))</f>
        <v>Male</v>
      </c>
      <c r="D1176" t="str">
        <f>IF(TRIM(CLEAN(Raw_Data!$C1176))="", "Unknown", PROPER(TRIM(Raw_Data!$C1176)))</f>
        <v>New York</v>
      </c>
      <c r="E1176" t="str">
        <f>IF(TRIM(Raw_Data!$D1176)="IT","IT",PROPER(TRIM(CLEAN(Raw_Data!$D1176))))</f>
        <v>Marketing</v>
      </c>
      <c r="F1176" t="s">
        <v>6134</v>
      </c>
      <c r="G1176" t="str">
        <f>SUBSTITUTE(PROPER(TRIM(CLEAN(Raw_Data!$F1176)))," ","-")</f>
        <v/>
      </c>
      <c r="H1176" t="str">
        <f>PROPER(TRIM(CLEAN(Raw_Data!$G1176)))</f>
        <v>Recruiting Agency</v>
      </c>
      <c r="I1176" s="4" t="str">
        <f>TRIM(CLEAN(Raw_Data!H1176))</f>
        <v>40707</v>
      </c>
      <c r="K1176" t="str">
        <f>IF(Clean_Data!$I1176="","Active","Exited")</f>
        <v>Exited</v>
      </c>
      <c r="L1176">
        <f ca="1">IF(Clean_Data!$K1176="","",DATEDIF(Clean_Data!$K1176,TODAY(),"Y"))</f>
        <v>41</v>
      </c>
      <c r="M1176" t="str">
        <f>IF(Raw_Data!$L1176="","",VALUE(SUBSTITUTE(SUBSTITUTE(TRIM(Raw_Data!$L1176),"$",""),"k","000")))</f>
        <v/>
      </c>
    </row>
    <row r="1177" spans="1:13" x14ac:dyDescent="0.3">
      <c r="A1177" t="str">
        <f>IF(Raw_Data!$A1177="","E"&amp;TEXT(ROW()-1,"00000"),Raw_Data!$A1177)</f>
        <v>E01176</v>
      </c>
      <c r="B1177" t="s">
        <v>1674</v>
      </c>
      <c r="C1177" t="str">
        <f>IF(OR(PROPER(TRIM(Raw_Data!$B1177))="M",PROPER(TRIM(Raw_Data!$B1177))="MALE"),"Male",
IF(OR(PROPER(TRIM(Raw_Data!$B1177))="F",PROPER(TRIM(Raw_Data!$B1177))="FEMALE"),"Female","Unknown"))</f>
        <v>Unknown</v>
      </c>
      <c r="D1177" t="str">
        <f>IF(TRIM(CLEAN(Raw_Data!$C1177))="", "Unknown", PROPER(TRIM(Raw_Data!$C1177)))</f>
        <v>Seattle</v>
      </c>
      <c r="E1177" t="str">
        <f>IF(TRIM(Raw_Data!$D1177)="IT","IT",PROPER(TRIM(CLEAN(Raw_Data!$D1177))))</f>
        <v>Production</v>
      </c>
      <c r="F1177" t="str">
        <f>IF(OR(UPPER(TRIM(Raw_Data!E1177))="COO",
UPPER(TRIM(Raw_Data!E1177))="HR",
UPPER(TRIM(Raw_Data!E1177))="CEO",
UPPER(TRIM(Raw_Data!E1177))="CFO",
UPPER(TRIM(Raw_Data!E1177))="CMO"),
UPPER(TRIM(Raw_Data!E1177)),
PROPER(TRIM(CLEAN(Raw_Data!E1177))))</f>
        <v>Developer</v>
      </c>
      <c r="G1177" t="str">
        <f>SUBSTITUTE(PROPER(TRIM(CLEAN(Raw_Data!$F1177)))," ","-")</f>
        <v>Hourly-Rate</v>
      </c>
      <c r="H1177" t="str">
        <f>PROPER(TRIM(CLEAN(Raw_Data!$G1177)))</f>
        <v/>
      </c>
      <c r="I1177" s="4" t="str">
        <f>TRIM(CLEAN(Raw_Data!H1177))</f>
        <v>44104</v>
      </c>
      <c r="K1177" t="str">
        <f>IF(Clean_Data!$I1177="","Active","Exited")</f>
        <v>Active</v>
      </c>
      <c r="L1177">
        <f ca="1">IF(Clean_Data!$K1177="","",DATEDIF(Clean_Data!$K1177,TODAY(),"Y"))</f>
        <v>22</v>
      </c>
      <c r="M1177">
        <f>IF(Raw_Data!$L1177="","",VALUE(SUBSTITUTE(SUBSTITUTE(TRIM(Raw_Data!$L1177),"$",""),"k","000")))</f>
        <v>82161</v>
      </c>
    </row>
    <row r="1178" spans="1:13" x14ac:dyDescent="0.3">
      <c r="A1178" t="str">
        <f>IF(Raw_Data!$A1178="","E"&amp;TEXT(ROW()-1,"00000"),Raw_Data!$A1178)</f>
        <v>E01177</v>
      </c>
      <c r="B1178" t="s">
        <v>1676</v>
      </c>
      <c r="C1178" t="str">
        <f>IF(OR(PROPER(TRIM(Raw_Data!$B1178))="M",PROPER(TRIM(Raw_Data!$B1178))="MALE"),"Male",
IF(OR(PROPER(TRIM(Raw_Data!$B1178))="F",PROPER(TRIM(Raw_Data!$B1178))="FEMALE"),"Female","Unknown"))</f>
        <v>Unknown</v>
      </c>
      <c r="D1178" t="str">
        <f>IF(TRIM(CLEAN(Raw_Data!$C1178))="", "Unknown", PROPER(TRIM(Raw_Data!$C1178)))</f>
        <v>Unknown</v>
      </c>
      <c r="E1178" t="str">
        <f>IF(TRIM(Raw_Data!$D1178)="IT","IT",PROPER(TRIM(CLEAN(Raw_Data!$D1178))))</f>
        <v>Operations</v>
      </c>
      <c r="F1178" t="str">
        <f>IF(OR(UPPER(TRIM(Raw_Data!E1178))="COO",
UPPER(TRIM(Raw_Data!E1178))="HR",
UPPER(TRIM(Raw_Data!E1178))="CEO",
UPPER(TRIM(Raw_Data!E1178))="CFO",
UPPER(TRIM(Raw_Data!E1178))="CMO"),
UPPER(TRIM(Raw_Data!E1178)),
PROPER(TRIM(CLEAN(Raw_Data!E1178))))</f>
        <v>Developer</v>
      </c>
      <c r="G1178" t="str">
        <f>SUBSTITUTE(PROPER(TRIM(CLEAN(Raw_Data!$F1178)))," ","-")</f>
        <v/>
      </c>
      <c r="H1178" t="str">
        <f>PROPER(TRIM(CLEAN(Raw_Data!$G1178)))</f>
        <v/>
      </c>
      <c r="I1178" s="4" t="str">
        <f>TRIM(CLEAN(Raw_Data!H1178))</f>
        <v>43225</v>
      </c>
      <c r="K1178" t="str">
        <f>IF(Clean_Data!$I1178="","Active","Exited")</f>
        <v>Active</v>
      </c>
      <c r="L1178">
        <f ca="1">IF(Clean_Data!$K1178="","",DATEDIF(Clean_Data!$K1178,TODAY(),"Y"))</f>
        <v>37</v>
      </c>
      <c r="M1178">
        <f>IF(Raw_Data!$L1178="","",VALUE(SUBSTITUTE(SUBSTITUTE(TRIM(Raw_Data!$L1178),"$",""),"k","000")))</f>
        <v>54000</v>
      </c>
    </row>
    <row r="1179" spans="1:13" x14ac:dyDescent="0.3">
      <c r="A1179" t="str">
        <f>IF(Raw_Data!$A1179="","E"&amp;TEXT(ROW()-1,"00000"),Raw_Data!$A1179)</f>
        <v>E01178</v>
      </c>
      <c r="B1179" t="s">
        <v>1678</v>
      </c>
      <c r="C1179" t="str">
        <f>IF(OR(PROPER(TRIM(Raw_Data!$B1179))="M",PROPER(TRIM(Raw_Data!$B1179))="MALE"),"Male",
IF(OR(PROPER(TRIM(Raw_Data!$B1179))="F",PROPER(TRIM(Raw_Data!$B1179))="FEMALE"),"Female","Unknown"))</f>
        <v>Male</v>
      </c>
      <c r="D1179" t="str">
        <f>IF(TRIM(CLEAN(Raw_Data!$C1179))="", "Unknown", PROPER(TRIM(Raw_Data!$C1179)))</f>
        <v>New York</v>
      </c>
      <c r="E1179" t="str">
        <f>IF(TRIM(Raw_Data!$D1179)="IT","IT",PROPER(TRIM(CLEAN(Raw_Data!$D1179))))</f>
        <v>Administrative</v>
      </c>
      <c r="F1179" s="2" t="str">
        <f>UPPER(LEFT(Raw_Data!E1179,2))&amp;MID(PROPER(Raw_Data!E1179),3,LEN(Raw_Data!E1179))</f>
        <v>HR Manager</v>
      </c>
      <c r="G1179" t="str">
        <f>SUBSTITUTE(PROPER(TRIM(CLEAN(Raw_Data!$F1179)))," ","-")</f>
        <v>Part-Time</v>
      </c>
      <c r="H1179" t="str">
        <f>PROPER(TRIM(CLEAN(Raw_Data!$G1179)))</f>
        <v/>
      </c>
      <c r="I1179" s="4" t="str">
        <f>TRIM(CLEAN(Raw_Data!H1179))</f>
        <v>40997</v>
      </c>
      <c r="K1179" t="str">
        <f>IF(Clean_Data!$I1179="","Active","Exited")</f>
        <v>Exited</v>
      </c>
      <c r="L1179">
        <f ca="1">IF(Clean_Data!$K1179="","",DATEDIF(Clean_Data!$K1179,TODAY(),"Y"))</f>
        <v>58</v>
      </c>
      <c r="M1179">
        <f>IF(Raw_Data!$L1179="","",VALUE(SUBSTITUTE(SUBSTITUTE(TRIM(Raw_Data!$L1179),"$",""),"k","000")))</f>
        <v>114445</v>
      </c>
    </row>
    <row r="1180" spans="1:13" x14ac:dyDescent="0.3">
      <c r="A1180" t="str">
        <f>IF(Raw_Data!$A1180="","E"&amp;TEXT(ROW()-1,"00000"),Raw_Data!$A1180)</f>
        <v>E01179</v>
      </c>
      <c r="B1180" t="s">
        <v>1679</v>
      </c>
      <c r="C1180" t="str">
        <f>IF(OR(PROPER(TRIM(Raw_Data!$B1180))="M",PROPER(TRIM(Raw_Data!$B1180))="MALE"),"Male",
IF(OR(PROPER(TRIM(Raw_Data!$B1180))="F",PROPER(TRIM(Raw_Data!$B1180))="FEMALE"),"Female","Unknown"))</f>
        <v>Unknown</v>
      </c>
      <c r="D1180" t="str">
        <f>IF(TRIM(CLEAN(Raw_Data!$C1180))="", "Unknown", PROPER(TRIM(Raw_Data!$C1180)))</f>
        <v>Denver</v>
      </c>
      <c r="E1180" t="str">
        <f>IF(TRIM(Raw_Data!$D1180)="IT","IT",PROPER(TRIM(CLEAN(Raw_Data!$D1180))))</f>
        <v>Human Resources</v>
      </c>
      <c r="F1180" t="str">
        <f>IF(OR(UPPER(TRIM(Raw_Data!E1180))="COO",
UPPER(TRIM(Raw_Data!E1180))="HR",
UPPER(TRIM(Raw_Data!E1180))="CEO",
UPPER(TRIM(Raw_Data!E1180))="CFO",
UPPER(TRIM(Raw_Data!E1180))="CMO"),
UPPER(TRIM(Raw_Data!E1180)),
PROPER(TRIM(CLEAN(Raw_Data!E1180))))</f>
        <v>Sales Executive</v>
      </c>
      <c r="G1180" t="str">
        <f>SUBSTITUTE(PROPER(TRIM(CLEAN(Raw_Data!$F1180)))," ","-")</f>
        <v>Hourly-Rate</v>
      </c>
      <c r="H1180" t="str">
        <f>PROPER(TRIM(CLEAN(Raw_Data!$G1180)))</f>
        <v>Online Portal</v>
      </c>
      <c r="I1180" s="4" t="str">
        <f>TRIM(CLEAN(Raw_Data!H1180))</f>
        <v>41604</v>
      </c>
      <c r="K1180" t="str">
        <f>IF(Clean_Data!$I1180="","Active","Exited")</f>
        <v>Active</v>
      </c>
      <c r="L1180">
        <f ca="1">IF(Clean_Data!$K1180="","",DATEDIF(Clean_Data!$K1180,TODAY(),"Y"))</f>
        <v>57</v>
      </c>
      <c r="M1180">
        <f>IF(Raw_Data!$L1180="","",VALUE(SUBSTITUTE(SUBSTITUTE(TRIM(Raw_Data!$L1180),"$",""),"k","000")))</f>
        <v>66112</v>
      </c>
    </row>
    <row r="1181" spans="1:13" x14ac:dyDescent="0.3">
      <c r="A1181" t="str">
        <f>IF(Raw_Data!$A1181="","E"&amp;TEXT(ROW()-1,"00000"),Raw_Data!$A1181)</f>
        <v>E01180</v>
      </c>
      <c r="B1181" t="s">
        <v>1680</v>
      </c>
      <c r="C1181" t="str">
        <f>IF(OR(PROPER(TRIM(Raw_Data!$B1181))="M",PROPER(TRIM(Raw_Data!$B1181))="MALE"),"Male",
IF(OR(PROPER(TRIM(Raw_Data!$B1181))="F",PROPER(TRIM(Raw_Data!$B1181))="FEMALE"),"Female","Unknown"))</f>
        <v>Female</v>
      </c>
      <c r="D1181" t="str">
        <f>IF(TRIM(CLEAN(Raw_Data!$C1181))="", "Unknown", PROPER(TRIM(Raw_Data!$C1181)))</f>
        <v>New York</v>
      </c>
      <c r="E1181" t="str">
        <f>IF(TRIM(Raw_Data!$D1181)="IT","IT",PROPER(TRIM(CLEAN(Raw_Data!$D1181))))</f>
        <v>IT</v>
      </c>
      <c r="F1181" t="str">
        <f>IF(OR(UPPER(TRIM(Raw_Data!E1181))="COO",
UPPER(TRIM(Raw_Data!E1181))="HR",
UPPER(TRIM(Raw_Data!E1181))="CEO",
UPPER(TRIM(Raw_Data!E1181))="CFO",
UPPER(TRIM(Raw_Data!E1181))="CMO"),
UPPER(TRIM(Raw_Data!E1181)),
PROPER(TRIM(CLEAN(Raw_Data!E1181))))</f>
        <v>Sales Executive</v>
      </c>
      <c r="G1181" t="str">
        <f>SUBSTITUTE(PROPER(TRIM(CLEAN(Raw_Data!$F1181)))," ","-")</f>
        <v>Part-Time</v>
      </c>
      <c r="H1181" t="str">
        <f>PROPER(TRIM(CLEAN(Raw_Data!$G1181)))</f>
        <v/>
      </c>
      <c r="I1181" s="4" t="str">
        <f>TRIM(CLEAN(Raw_Data!H1181))</f>
        <v>41440</v>
      </c>
      <c r="K1181" t="str">
        <f>IF(Clean_Data!$I1181="","Active","Exited")</f>
        <v>Exited</v>
      </c>
      <c r="L1181">
        <f ca="1">IF(Clean_Data!$K1181="","",DATEDIF(Clean_Data!$K1181,TODAY(),"Y"))</f>
        <v>39</v>
      </c>
      <c r="M1181">
        <f>IF(Raw_Data!$L1181="","",VALUE(SUBSTITUTE(SUBSTITUTE(TRIM(Raw_Data!$L1181),"$",""),"k","000")))</f>
        <v>98261</v>
      </c>
    </row>
    <row r="1182" spans="1:13" x14ac:dyDescent="0.3">
      <c r="A1182" t="str">
        <f>IF(Raw_Data!$A1182="","E"&amp;TEXT(ROW()-1,"00000"),Raw_Data!$A1182)</f>
        <v>E01181</v>
      </c>
      <c r="B1182" t="s">
        <v>1681</v>
      </c>
      <c r="C1182" t="str">
        <f>IF(OR(PROPER(TRIM(Raw_Data!$B1182))="M",PROPER(TRIM(Raw_Data!$B1182))="MALE"),"Male",
IF(OR(PROPER(TRIM(Raw_Data!$B1182))="F",PROPER(TRIM(Raw_Data!$B1182))="FEMALE"),"Female","Unknown"))</f>
        <v>Unknown</v>
      </c>
      <c r="D1182" t="str">
        <f>IF(TRIM(CLEAN(Raw_Data!$C1182))="", "Unknown", PROPER(TRIM(Raw_Data!$C1182)))</f>
        <v>Seattle</v>
      </c>
      <c r="E1182" t="str">
        <f>IF(TRIM(Raw_Data!$D1182)="IT","IT",PROPER(TRIM(CLEAN(Raw_Data!$D1182))))</f>
        <v/>
      </c>
      <c r="F1182" t="s">
        <v>6134</v>
      </c>
      <c r="G1182" t="str">
        <f>SUBSTITUTE(PROPER(TRIM(CLEAN(Raw_Data!$F1182)))," ","-")</f>
        <v>Part-Time</v>
      </c>
      <c r="H1182" t="str">
        <f>PROPER(TRIM(CLEAN(Raw_Data!$G1182)))</f>
        <v>Job Boards</v>
      </c>
      <c r="I1182" s="4" t="str">
        <f>TRIM(CLEAN(Raw_Data!H1182))</f>
        <v>43559</v>
      </c>
      <c r="K1182" t="str">
        <f>IF(Clean_Data!$I1182="","Active","Exited")</f>
        <v>Active</v>
      </c>
      <c r="L1182">
        <f ca="1">IF(Clean_Data!$K1182="","",DATEDIF(Clean_Data!$K1182,TODAY(),"Y"))</f>
        <v>62</v>
      </c>
      <c r="M1182">
        <f>IF(Raw_Data!$L1182="","",VALUE(SUBSTITUTE(SUBSTITUTE(TRIM(Raw_Data!$L1182),"$",""),"k","000")))</f>
        <v>83340</v>
      </c>
    </row>
    <row r="1183" spans="1:13" x14ac:dyDescent="0.3">
      <c r="A1183" t="str">
        <f>IF(Raw_Data!$A1183="","E"&amp;TEXT(ROW()-1,"00000"),Raw_Data!$A1183)</f>
        <v>E01182</v>
      </c>
      <c r="B1183" t="s">
        <v>1683</v>
      </c>
      <c r="C1183" t="str">
        <f>IF(OR(PROPER(TRIM(Raw_Data!$B1183))="M",PROPER(TRIM(Raw_Data!$B1183))="MALE"),"Male",
IF(OR(PROPER(TRIM(Raw_Data!$B1183))="F",PROPER(TRIM(Raw_Data!$B1183))="FEMALE"),"Female","Unknown"))</f>
        <v>Unknown</v>
      </c>
      <c r="D1183" t="str">
        <f>IF(TRIM(CLEAN(Raw_Data!$C1183))="", "Unknown", PROPER(TRIM(Raw_Data!$C1183)))</f>
        <v>New York</v>
      </c>
      <c r="E1183" t="str">
        <f>IF(TRIM(Raw_Data!$D1183)="IT","IT",PROPER(TRIM(CLEAN(Raw_Data!$D1183))))</f>
        <v>IT</v>
      </c>
      <c r="F1183" t="str">
        <f>IF(OR(UPPER(TRIM(Raw_Data!E1183))="COO",
UPPER(TRIM(Raw_Data!E1183))="HR",
UPPER(TRIM(Raw_Data!E1183))="CEO",
UPPER(TRIM(Raw_Data!E1183))="CFO",
UPPER(TRIM(Raw_Data!E1183))="CMO"),
UPPER(TRIM(Raw_Data!E1183)),
PROPER(TRIM(CLEAN(Raw_Data!E1183))))</f>
        <v>Marketing Manager</v>
      </c>
      <c r="G1183" t="str">
        <f>SUBSTITUTE(PROPER(TRIM(CLEAN(Raw_Data!$F1183)))," ","-")</f>
        <v/>
      </c>
      <c r="H1183" t="str">
        <f>PROPER(TRIM(CLEAN(Raw_Data!$G1183)))</f>
        <v>Organic</v>
      </c>
      <c r="I1183" s="4" t="str">
        <f>TRIM(CLEAN(Raw_Data!H1183))</f>
        <v>41689</v>
      </c>
      <c r="K1183" t="str">
        <f>IF(Clean_Data!$I1183="","Active","Exited")</f>
        <v>Exited</v>
      </c>
      <c r="L1183" t="str">
        <f ca="1">IF(Clean_Data!$K1183="","",DATEDIF(Clean_Data!$K1183,TODAY(),"Y"))</f>
        <v/>
      </c>
      <c r="M1183">
        <f>IF(Raw_Data!$L1183="","",VALUE(SUBSTITUTE(SUBSTITUTE(TRIM(Raw_Data!$L1183),"$",""),"k","000")))</f>
        <v>103842</v>
      </c>
    </row>
    <row r="1184" spans="1:13" x14ac:dyDescent="0.3">
      <c r="A1184" t="str">
        <f>IF(Raw_Data!$A1184="","E"&amp;TEXT(ROW()-1,"00000"),Raw_Data!$A1184)</f>
        <v>E01183</v>
      </c>
      <c r="B1184" t="s">
        <v>1685</v>
      </c>
      <c r="C1184" t="str">
        <f>IF(OR(PROPER(TRIM(Raw_Data!$B1184))="M",PROPER(TRIM(Raw_Data!$B1184))="MALE"),"Male",
IF(OR(PROPER(TRIM(Raw_Data!$B1184))="F",PROPER(TRIM(Raw_Data!$B1184))="FEMALE"),"Female","Unknown"))</f>
        <v>Male</v>
      </c>
      <c r="D1184" t="str">
        <f>IF(TRIM(CLEAN(Raw_Data!$C1184))="", "Unknown", PROPER(TRIM(Raw_Data!$C1184)))</f>
        <v>Denver</v>
      </c>
      <c r="E1184" t="str">
        <f>IF(TRIM(Raw_Data!$D1184)="IT","IT",PROPER(TRIM(CLEAN(Raw_Data!$D1184))))</f>
        <v/>
      </c>
      <c r="F1184" t="str">
        <f>IF(OR(UPPER(TRIM(Raw_Data!E1184))="COO",
UPPER(TRIM(Raw_Data!E1184))="HR",
UPPER(TRIM(Raw_Data!E1184))="CEO",
UPPER(TRIM(Raw_Data!E1184))="CFO",
UPPER(TRIM(Raw_Data!E1184))="CMO"),
UPPER(TRIM(Raw_Data!E1184)),
PROPER(TRIM(CLEAN(Raw_Data!E1184))))</f>
        <v>Copywriter</v>
      </c>
      <c r="G1184" t="str">
        <f>SUBSTITUTE(PROPER(TRIM(CLEAN(Raw_Data!$F1184)))," ","-")</f>
        <v/>
      </c>
      <c r="H1184" t="str">
        <f>PROPER(TRIM(CLEAN(Raw_Data!$G1184)))</f>
        <v>Job Boards</v>
      </c>
      <c r="I1184" s="4" t="str">
        <f>TRIM(CLEAN(Raw_Data!H1184))</f>
        <v>40382</v>
      </c>
      <c r="K1184" t="str">
        <f>IF(Clean_Data!$I1184="","Active","Exited")</f>
        <v>Active</v>
      </c>
      <c r="L1184">
        <f ca="1">IF(Clean_Data!$K1184="","",DATEDIF(Clean_Data!$K1184,TODAY(),"Y"))</f>
        <v>57</v>
      </c>
      <c r="M1184">
        <f>IF(Raw_Data!$L1184="","",VALUE(SUBSTITUTE(SUBSTITUTE(TRIM(Raw_Data!$L1184),"$",""),"k","000")))</f>
        <v>40238</v>
      </c>
    </row>
    <row r="1185" spans="1:13" x14ac:dyDescent="0.3">
      <c r="A1185" t="str">
        <f>IF(Raw_Data!$A1185="","E"&amp;TEXT(ROW()-1,"00000"),Raw_Data!$A1185)</f>
        <v>E01184</v>
      </c>
      <c r="B1185" t="s">
        <v>1686</v>
      </c>
      <c r="C1185" t="str">
        <f>IF(OR(PROPER(TRIM(Raw_Data!$B1185))="M",PROPER(TRIM(Raw_Data!$B1185))="MALE"),"Male",
IF(OR(PROPER(TRIM(Raw_Data!$B1185))="F",PROPER(TRIM(Raw_Data!$B1185))="FEMALE"),"Female","Unknown"))</f>
        <v>Male</v>
      </c>
      <c r="D1185" t="str">
        <f>IF(TRIM(CLEAN(Raw_Data!$C1185))="", "Unknown", PROPER(TRIM(Raw_Data!$C1185)))</f>
        <v>Denver</v>
      </c>
      <c r="E1185" t="str">
        <f>IF(TRIM(Raw_Data!$D1185)="IT","IT",PROPER(TRIM(CLEAN(Raw_Data!$D1185))))</f>
        <v>Marketing</v>
      </c>
      <c r="F1185" t="str">
        <f>IF(OR(UPPER(TRIM(Raw_Data!E1185))="COO",
UPPER(TRIM(Raw_Data!E1185))="HR",
UPPER(TRIM(Raw_Data!E1185))="CEO",
UPPER(TRIM(Raw_Data!E1185))="CFO",
UPPER(TRIM(Raw_Data!E1185))="CMO"),
UPPER(TRIM(Raw_Data!E1185)),
PROPER(TRIM(CLEAN(Raw_Data!E1185))))</f>
        <v>COO</v>
      </c>
      <c r="G1185" t="str">
        <f>SUBSTITUTE(PROPER(TRIM(CLEAN(Raw_Data!$F1185)))," ","-")</f>
        <v>Full-Time</v>
      </c>
      <c r="H1185" t="str">
        <f>PROPER(TRIM(CLEAN(Raw_Data!$G1185)))</f>
        <v>Job Boards</v>
      </c>
      <c r="I1185" s="4" t="str">
        <f>TRIM(CLEAN(Raw_Data!H1185))</f>
        <v>43790</v>
      </c>
      <c r="K1185" t="str">
        <f>IF(Clean_Data!$I1185="","Active","Exited")</f>
        <v>Exited</v>
      </c>
      <c r="L1185">
        <f ca="1">IF(Clean_Data!$K1185="","",DATEDIF(Clean_Data!$K1185,TODAY(),"Y"))</f>
        <v>22</v>
      </c>
      <c r="M1185">
        <f>IF(Raw_Data!$L1185="","",VALUE(SUBSTITUTE(SUBSTITUTE(TRIM(Raw_Data!$L1185),"$",""),"k","000")))</f>
        <v>78521</v>
      </c>
    </row>
    <row r="1186" spans="1:13" x14ac:dyDescent="0.3">
      <c r="A1186" t="str">
        <f>IF(Raw_Data!$A1186="","E"&amp;TEXT(ROW()-1,"00000"),Raw_Data!$A1186)</f>
        <v>E01185</v>
      </c>
      <c r="B1186" t="s">
        <v>1688</v>
      </c>
      <c r="C1186" t="str">
        <f>IF(OR(PROPER(TRIM(Raw_Data!$B1186))="M",PROPER(TRIM(Raw_Data!$B1186))="MALE"),"Male",
IF(OR(PROPER(TRIM(Raw_Data!$B1186))="F",PROPER(TRIM(Raw_Data!$B1186))="FEMALE"),"Female","Unknown"))</f>
        <v>Unknown</v>
      </c>
      <c r="D1186" t="str">
        <f>IF(TRIM(CLEAN(Raw_Data!$C1186))="", "Unknown", PROPER(TRIM(Raw_Data!$C1186)))</f>
        <v>Denver</v>
      </c>
      <c r="E1186" t="str">
        <f>IF(TRIM(Raw_Data!$D1186)="IT","IT",PROPER(TRIM(CLEAN(Raw_Data!$D1186))))</f>
        <v>Production</v>
      </c>
      <c r="F1186" s="2" t="str">
        <f>UPPER(LEFT(Raw_Data!E1186,2))&amp;MID(PROPER(Raw_Data!E1186),3,LEN(Raw_Data!E1186))</f>
        <v>HR Manager</v>
      </c>
      <c r="G1186" t="str">
        <f>SUBSTITUTE(PROPER(TRIM(CLEAN(Raw_Data!$F1186)))," ","-")</f>
        <v>Full-Time</v>
      </c>
      <c r="H1186" t="str">
        <f>PROPER(TRIM(CLEAN(Raw_Data!$G1186)))</f>
        <v/>
      </c>
      <c r="I1186" s="4" t="str">
        <f>TRIM(CLEAN(Raw_Data!H1186))</f>
        <v>42849</v>
      </c>
      <c r="K1186" t="str">
        <f>IF(Clean_Data!$I1186="","Active","Exited")</f>
        <v>Active</v>
      </c>
      <c r="L1186">
        <f ca="1">IF(Clean_Data!$K1186="","",DATEDIF(Clean_Data!$K1186,TODAY(),"Y"))</f>
        <v>61</v>
      </c>
      <c r="M1186">
        <f>IF(Raw_Data!$L1186="","",VALUE(SUBSTITUTE(SUBSTITUTE(TRIM(Raw_Data!$L1186),"$",""),"k","000")))</f>
        <v>35000</v>
      </c>
    </row>
    <row r="1187" spans="1:13" x14ac:dyDescent="0.3">
      <c r="A1187" t="str">
        <f>IF(Raw_Data!$A1187="","E"&amp;TEXT(ROW()-1,"00000"),Raw_Data!$A1187)</f>
        <v>E01186</v>
      </c>
      <c r="B1187" t="s">
        <v>1690</v>
      </c>
      <c r="C1187" t="str">
        <f>IF(OR(PROPER(TRIM(Raw_Data!$B1187))="M",PROPER(TRIM(Raw_Data!$B1187))="MALE"),"Male",
IF(OR(PROPER(TRIM(Raw_Data!$B1187))="F",PROPER(TRIM(Raw_Data!$B1187))="FEMALE"),"Female","Unknown"))</f>
        <v>Male</v>
      </c>
      <c r="D1187" t="str">
        <f>IF(TRIM(CLEAN(Raw_Data!$C1187))="", "Unknown", PROPER(TRIM(Raw_Data!$C1187)))</f>
        <v>Austin</v>
      </c>
      <c r="E1187" t="str">
        <f>IF(TRIM(Raw_Data!$D1187)="IT","IT",PROPER(TRIM(CLEAN(Raw_Data!$D1187))))</f>
        <v>Logistics</v>
      </c>
      <c r="F1187" t="str">
        <f>IF(OR(UPPER(TRIM(Raw_Data!E1187))="COO",
UPPER(TRIM(Raw_Data!E1187))="HR",
UPPER(TRIM(Raw_Data!E1187))="CEO",
UPPER(TRIM(Raw_Data!E1187))="CFO",
UPPER(TRIM(Raw_Data!E1187))="CMO"),
UPPER(TRIM(Raw_Data!E1187)),
PROPER(TRIM(CLEAN(Raw_Data!E1187))))</f>
        <v>CMO</v>
      </c>
      <c r="G1187" t="str">
        <f>SUBSTITUTE(PROPER(TRIM(CLEAN(Raw_Data!$F1187)))," ","-")</f>
        <v/>
      </c>
      <c r="H1187" t="str">
        <f>PROPER(TRIM(CLEAN(Raw_Data!$G1187)))</f>
        <v>Career Fairs</v>
      </c>
      <c r="I1187" s="4" t="str">
        <f>TRIM(CLEAN(Raw_Data!H1187))</f>
        <v>43476</v>
      </c>
      <c r="K1187" t="str">
        <f>IF(Clean_Data!$I1187="","Active","Exited")</f>
        <v>Active</v>
      </c>
      <c r="L1187">
        <f ca="1">IF(Clean_Data!$K1187="","",DATEDIF(Clean_Data!$K1187,TODAY(),"Y"))</f>
        <v>63</v>
      </c>
      <c r="M1187">
        <f>IF(Raw_Data!$L1187="","",VALUE(SUBSTITUTE(SUBSTITUTE(TRIM(Raw_Data!$L1187),"$",""),"k","000")))</f>
        <v>37529</v>
      </c>
    </row>
    <row r="1188" spans="1:13" x14ac:dyDescent="0.3">
      <c r="A1188" t="str">
        <f>IF(Raw_Data!$A1188="","E"&amp;TEXT(ROW()-1,"00000"),Raw_Data!$A1188)</f>
        <v>E01187</v>
      </c>
      <c r="B1188" t="s">
        <v>1691</v>
      </c>
      <c r="C1188" t="str">
        <f>IF(OR(PROPER(TRIM(Raw_Data!$B1188))="M",PROPER(TRIM(Raw_Data!$B1188))="MALE"),"Male",
IF(OR(PROPER(TRIM(Raw_Data!$B1188))="F",PROPER(TRIM(Raw_Data!$B1188))="FEMALE"),"Female","Unknown"))</f>
        <v>Male</v>
      </c>
      <c r="D1188" t="str">
        <f>IF(TRIM(CLEAN(Raw_Data!$C1188))="", "Unknown", PROPER(TRIM(Raw_Data!$C1188)))</f>
        <v>San Diego</v>
      </c>
      <c r="E1188" t="str">
        <f>IF(TRIM(Raw_Data!$D1188)="IT","IT",PROPER(TRIM(CLEAN(Raw_Data!$D1188))))</f>
        <v>Accounting And Finance</v>
      </c>
      <c r="F1188" t="str">
        <f>IF(OR(UPPER(TRIM(Raw_Data!E1188))="COO",
UPPER(TRIM(Raw_Data!E1188))="HR",
UPPER(TRIM(Raw_Data!E1188))="CEO",
UPPER(TRIM(Raw_Data!E1188))="CFO",
UPPER(TRIM(Raw_Data!E1188))="CMO"),
UPPER(TRIM(Raw_Data!E1188)),
PROPER(TRIM(CLEAN(Raw_Data!E1188))))</f>
        <v>CFO</v>
      </c>
      <c r="G1188" t="str">
        <f>SUBSTITUTE(PROPER(TRIM(CLEAN(Raw_Data!$F1188)))," ","-")</f>
        <v>Full-Time</v>
      </c>
      <c r="H1188" t="str">
        <f>PROPER(TRIM(CLEAN(Raw_Data!$G1188)))</f>
        <v/>
      </c>
      <c r="I1188" s="4" t="str">
        <f>TRIM(CLEAN(Raw_Data!H1188))</f>
        <v>43861</v>
      </c>
      <c r="K1188" t="str">
        <f>IF(Clean_Data!$I1188="","Active","Exited")</f>
        <v>Active</v>
      </c>
      <c r="L1188">
        <f ca="1">IF(Clean_Data!$K1188="","",DATEDIF(Clean_Data!$K1188,TODAY(),"Y"))</f>
        <v>24</v>
      </c>
      <c r="M1188">
        <f>IF(Raw_Data!$L1188="","",VALUE(SUBSTITUTE(SUBSTITUTE(TRIM(Raw_Data!$L1188),"$",""),"k","000")))</f>
        <v>92166</v>
      </c>
    </row>
    <row r="1189" spans="1:13" x14ac:dyDescent="0.3">
      <c r="A1189" t="str">
        <f>IF(Raw_Data!$A1189="","E"&amp;TEXT(ROW()-1,"00000"),Raw_Data!$A1189)</f>
        <v>E01188</v>
      </c>
      <c r="B1189" t="s">
        <v>1693</v>
      </c>
      <c r="C1189" t="str">
        <f>IF(OR(PROPER(TRIM(Raw_Data!$B1189))="M",PROPER(TRIM(Raw_Data!$B1189))="MALE"),"Male",
IF(OR(PROPER(TRIM(Raw_Data!$B1189))="F",PROPER(TRIM(Raw_Data!$B1189))="FEMALE"),"Female","Unknown"))</f>
        <v>Male</v>
      </c>
      <c r="D1189" t="str">
        <f>IF(TRIM(CLEAN(Raw_Data!$C1189))="", "Unknown", PROPER(TRIM(Raw_Data!$C1189)))</f>
        <v>Austin</v>
      </c>
      <c r="E1189" t="str">
        <f>IF(TRIM(Raw_Data!$D1189)="IT","IT",PROPER(TRIM(CLEAN(Raw_Data!$D1189))))</f>
        <v>Administrative</v>
      </c>
      <c r="F1189" t="str">
        <f>IF(OR(UPPER(TRIM(Raw_Data!E1189))="COO",
UPPER(TRIM(Raw_Data!E1189))="HR",
UPPER(TRIM(Raw_Data!E1189))="CEO",
UPPER(TRIM(Raw_Data!E1189))="CFO",
UPPER(TRIM(Raw_Data!E1189))="CMO"),
UPPER(TRIM(Raw_Data!E1189)),
PROPER(TRIM(CLEAN(Raw_Data!E1189))))</f>
        <v>COO</v>
      </c>
      <c r="G1189" t="str">
        <f>SUBSTITUTE(PROPER(TRIM(CLEAN(Raw_Data!$F1189)))," ","-")</f>
        <v>Part-Time</v>
      </c>
      <c r="H1189" t="str">
        <f>PROPER(TRIM(CLEAN(Raw_Data!$G1189)))</f>
        <v>Recruiting Agency</v>
      </c>
      <c r="I1189" s="4" t="str">
        <f>TRIM(CLEAN(Raw_Data!H1189))</f>
        <v>41205</v>
      </c>
      <c r="K1189" t="str">
        <f>IF(Clean_Data!$I1189="","Active","Exited")</f>
        <v>Active</v>
      </c>
      <c r="L1189">
        <f ca="1">IF(Clean_Data!$K1189="","",DATEDIF(Clean_Data!$K1189,TODAY(),"Y"))</f>
        <v>57</v>
      </c>
      <c r="M1189">
        <f>IF(Raw_Data!$L1189="","",VALUE(SUBSTITUTE(SUBSTITUTE(TRIM(Raw_Data!$L1189),"$",""),"k","000")))</f>
        <v>95097</v>
      </c>
    </row>
    <row r="1190" spans="1:13" x14ac:dyDescent="0.3">
      <c r="A1190" t="str">
        <f>IF(Raw_Data!$A1190="","E"&amp;TEXT(ROW()-1,"00000"),Raw_Data!$A1190)</f>
        <v>E01189</v>
      </c>
      <c r="B1190" t="s">
        <v>1695</v>
      </c>
      <c r="C1190" t="str">
        <f>IF(OR(PROPER(TRIM(Raw_Data!$B1190))="M",PROPER(TRIM(Raw_Data!$B1190))="MALE"),"Male",
IF(OR(PROPER(TRIM(Raw_Data!$B1190))="F",PROPER(TRIM(Raw_Data!$B1190))="FEMALE"),"Female","Unknown"))</f>
        <v>Unknown</v>
      </c>
      <c r="D1190" t="str">
        <f>IF(TRIM(CLEAN(Raw_Data!$C1190))="", "Unknown", PROPER(TRIM(Raw_Data!$C1190)))</f>
        <v>New York</v>
      </c>
      <c r="E1190" t="str">
        <f>IF(TRIM(Raw_Data!$D1190)="IT","IT",PROPER(TRIM(CLEAN(Raw_Data!$D1190))))</f>
        <v/>
      </c>
      <c r="F1190" t="str">
        <f>IF(OR(UPPER(TRIM(Raw_Data!E1190))="COO",
UPPER(TRIM(Raw_Data!E1190))="HR",
UPPER(TRIM(Raw_Data!E1190))="CEO",
UPPER(TRIM(Raw_Data!E1190))="CFO",
UPPER(TRIM(Raw_Data!E1190))="CMO"),
UPPER(TRIM(Raw_Data!E1190)),
PROPER(TRIM(CLEAN(Raw_Data!E1190))))</f>
        <v>Analyst</v>
      </c>
      <c r="G1190" t="str">
        <f>SUBSTITUTE(PROPER(TRIM(CLEAN(Raw_Data!$F1190)))," ","-")</f>
        <v/>
      </c>
      <c r="H1190" t="str">
        <f>PROPER(TRIM(CLEAN(Raw_Data!$G1190)))</f>
        <v>Career Fairs</v>
      </c>
      <c r="I1190" s="4" t="str">
        <f>TRIM(CLEAN(Raw_Data!H1190))</f>
        <v>40470</v>
      </c>
      <c r="K1190" t="str">
        <f>IF(Clean_Data!$I1190="","Active","Exited")</f>
        <v>Active</v>
      </c>
      <c r="L1190">
        <f ca="1">IF(Clean_Data!$K1190="","",DATEDIF(Clean_Data!$K1190,TODAY(),"Y"))</f>
        <v>28</v>
      </c>
      <c r="M1190">
        <f>IF(Raw_Data!$L1190="","",VALUE(SUBSTITUTE(SUBSTITUTE(TRIM(Raw_Data!$L1190),"$",""),"k","000")))</f>
        <v>44058</v>
      </c>
    </row>
    <row r="1191" spans="1:13" x14ac:dyDescent="0.3">
      <c r="A1191" t="str">
        <f>IF(Raw_Data!$A1191="","E"&amp;TEXT(ROW()-1,"00000"),Raw_Data!$A1191)</f>
        <v>E01190</v>
      </c>
      <c r="B1191" t="s">
        <v>1696</v>
      </c>
      <c r="C1191" t="str">
        <f>IF(OR(PROPER(TRIM(Raw_Data!$B1191))="M",PROPER(TRIM(Raw_Data!$B1191))="MALE"),"Male",
IF(OR(PROPER(TRIM(Raw_Data!$B1191))="F",PROPER(TRIM(Raw_Data!$B1191))="FEMALE"),"Female","Unknown"))</f>
        <v>Unknown</v>
      </c>
      <c r="D1191" t="str">
        <f>IF(TRIM(CLEAN(Raw_Data!$C1191))="", "Unknown", PROPER(TRIM(Raw_Data!$C1191)))</f>
        <v>San Diego</v>
      </c>
      <c r="E1191" t="str">
        <f>IF(TRIM(Raw_Data!$D1191)="IT","IT",PROPER(TRIM(CLEAN(Raw_Data!$D1191))))</f>
        <v>Marketing</v>
      </c>
      <c r="F1191" s="2" t="str">
        <f>UPPER(LEFT(Raw_Data!E1191,2))&amp;MID(PROPER(Raw_Data!E1191),3,LEN(Raw_Data!E1191))</f>
        <v>HR Manager</v>
      </c>
      <c r="G1191" t="str">
        <f>SUBSTITUTE(PROPER(TRIM(CLEAN(Raw_Data!$F1191)))," ","-")</f>
        <v>Hourly-Rate</v>
      </c>
      <c r="H1191" t="str">
        <f>PROPER(TRIM(CLEAN(Raw_Data!$G1191)))</f>
        <v>Recruiting Agency</v>
      </c>
      <c r="I1191" s="4" t="str">
        <f>TRIM(CLEAN(Raw_Data!H1191))</f>
        <v>43817</v>
      </c>
      <c r="K1191" t="str">
        <f>IF(Clean_Data!$I1191="","Active","Exited")</f>
        <v>Active</v>
      </c>
      <c r="L1191">
        <f ca="1">IF(Clean_Data!$K1191="","",DATEDIF(Clean_Data!$K1191,TODAY(),"Y"))</f>
        <v>32</v>
      </c>
      <c r="M1191" t="str">
        <f>IF(Raw_Data!$L1191="","",VALUE(SUBSTITUTE(SUBSTITUTE(TRIM(Raw_Data!$L1191),"$",""),"k","000")))</f>
        <v/>
      </c>
    </row>
    <row r="1192" spans="1:13" x14ac:dyDescent="0.3">
      <c r="A1192" t="str">
        <f>IF(Raw_Data!$A1192="","E"&amp;TEXT(ROW()-1,"00000"),Raw_Data!$A1192)</f>
        <v>E01191</v>
      </c>
      <c r="B1192" t="s">
        <v>1697</v>
      </c>
      <c r="C1192" t="str">
        <f>IF(OR(PROPER(TRIM(Raw_Data!$B1192))="M",PROPER(TRIM(Raw_Data!$B1192))="MALE"),"Male",
IF(OR(PROPER(TRIM(Raw_Data!$B1192))="F",PROPER(TRIM(Raw_Data!$B1192))="FEMALE"),"Female","Unknown"))</f>
        <v>Female</v>
      </c>
      <c r="D1192" t="str">
        <f>IF(TRIM(CLEAN(Raw_Data!$C1192))="", "Unknown", PROPER(TRIM(Raw_Data!$C1192)))</f>
        <v>New York</v>
      </c>
      <c r="E1192" t="str">
        <f>IF(TRIM(Raw_Data!$D1192)="IT","IT",PROPER(TRIM(CLEAN(Raw_Data!$D1192))))</f>
        <v>Operations</v>
      </c>
      <c r="F1192" s="2" t="str">
        <f>UPPER(LEFT(Raw_Data!E1192,2))&amp;MID(PROPER(Raw_Data!E1192),3,LEN(Raw_Data!E1192))</f>
        <v>HR Manager</v>
      </c>
      <c r="G1192" t="str">
        <f>SUBSTITUTE(PROPER(TRIM(CLEAN(Raw_Data!$F1192)))," ","-")</f>
        <v>Part-Time</v>
      </c>
      <c r="H1192" t="str">
        <f>PROPER(TRIM(CLEAN(Raw_Data!$G1192)))</f>
        <v>Career Fairs</v>
      </c>
      <c r="I1192" s="4" t="str">
        <f>TRIM(CLEAN(Raw_Data!H1192))</f>
        <v>41285</v>
      </c>
      <c r="K1192" t="str">
        <f>IF(Clean_Data!$I1192="","Active","Exited")</f>
        <v>Active</v>
      </c>
      <c r="L1192">
        <f ca="1">IF(Clean_Data!$K1192="","",DATEDIF(Clean_Data!$K1192,TODAY(),"Y"))</f>
        <v>49</v>
      </c>
      <c r="M1192">
        <f>IF(Raw_Data!$L1192="","",VALUE(SUBSTITUTE(SUBSTITUTE(TRIM(Raw_Data!$L1192),"$",""),"k","000")))</f>
        <v>63429</v>
      </c>
    </row>
    <row r="1193" spans="1:13" x14ac:dyDescent="0.3">
      <c r="A1193" t="str">
        <f>IF(Raw_Data!$A1193="","E"&amp;TEXT(ROW()-1,"00000"),Raw_Data!$A1193)</f>
        <v>E01192</v>
      </c>
      <c r="B1193" t="s">
        <v>1698</v>
      </c>
      <c r="C1193" t="str">
        <f>IF(OR(PROPER(TRIM(Raw_Data!$B1193))="M",PROPER(TRIM(Raw_Data!$B1193))="MALE"),"Male",
IF(OR(PROPER(TRIM(Raw_Data!$B1193))="F",PROPER(TRIM(Raw_Data!$B1193))="FEMALE"),"Female","Unknown"))</f>
        <v>Unknown</v>
      </c>
      <c r="D1193" t="str">
        <f>IF(TRIM(CLEAN(Raw_Data!$C1193))="", "Unknown", PROPER(TRIM(Raw_Data!$C1193)))</f>
        <v>Unknown</v>
      </c>
      <c r="E1193" t="str">
        <f>IF(TRIM(Raw_Data!$D1193)="IT","IT",PROPER(TRIM(CLEAN(Raw_Data!$D1193))))</f>
        <v>Research</v>
      </c>
      <c r="F1193" t="s">
        <v>6134</v>
      </c>
      <c r="G1193" t="str">
        <f>SUBSTITUTE(PROPER(TRIM(CLEAN(Raw_Data!$F1193)))," ","-")</f>
        <v/>
      </c>
      <c r="H1193" t="str">
        <f>PROPER(TRIM(CLEAN(Raw_Data!$G1193)))</f>
        <v/>
      </c>
      <c r="I1193" s="4" t="str">
        <f>TRIM(CLEAN(Raw_Data!H1193))</f>
        <v>42876</v>
      </c>
      <c r="K1193" t="str">
        <f>IF(Clean_Data!$I1193="","Active","Exited")</f>
        <v>Active</v>
      </c>
      <c r="L1193" t="str">
        <f ca="1">IF(Clean_Data!$K1193="","",DATEDIF(Clean_Data!$K1193,TODAY(),"Y"))</f>
        <v/>
      </c>
      <c r="M1193" t="str">
        <f>IF(Raw_Data!$L1193="","",VALUE(SUBSTITUTE(SUBSTITUTE(TRIM(Raw_Data!$L1193),"$",""),"k","000")))</f>
        <v/>
      </c>
    </row>
    <row r="1194" spans="1:13" x14ac:dyDescent="0.3">
      <c r="A1194" t="str">
        <f>IF(Raw_Data!$A1194="","E"&amp;TEXT(ROW()-1,"00000"),Raw_Data!$A1194)</f>
        <v>E01193</v>
      </c>
      <c r="B1194" t="s">
        <v>1700</v>
      </c>
      <c r="C1194" t="str">
        <f>IF(OR(PROPER(TRIM(Raw_Data!$B1194))="M",PROPER(TRIM(Raw_Data!$B1194))="MALE"),"Male",
IF(OR(PROPER(TRIM(Raw_Data!$B1194))="F",PROPER(TRIM(Raw_Data!$B1194))="FEMALE"),"Female","Unknown"))</f>
        <v>Unknown</v>
      </c>
      <c r="D1194" t="str">
        <f>IF(TRIM(CLEAN(Raw_Data!$C1194))="", "Unknown", PROPER(TRIM(Raw_Data!$C1194)))</f>
        <v>New York</v>
      </c>
      <c r="E1194" t="str">
        <f>IF(TRIM(Raw_Data!$D1194)="IT","IT",PROPER(TRIM(CLEAN(Raw_Data!$D1194))))</f>
        <v>Human Resources</v>
      </c>
      <c r="F1194" t="str">
        <f>IF(OR(UPPER(TRIM(Raw_Data!E1194))="COO",
UPPER(TRIM(Raw_Data!E1194))="HR",
UPPER(TRIM(Raw_Data!E1194))="CEO",
UPPER(TRIM(Raw_Data!E1194))="CFO",
UPPER(TRIM(Raw_Data!E1194))="CMO"),
UPPER(TRIM(Raw_Data!E1194)),
PROPER(TRIM(CLEAN(Raw_Data!E1194))))</f>
        <v>Engineer</v>
      </c>
      <c r="G1194" t="str">
        <f>SUBSTITUTE(PROPER(TRIM(CLEAN(Raw_Data!$F1194)))," ","-")</f>
        <v/>
      </c>
      <c r="H1194" t="str">
        <f>PROPER(TRIM(CLEAN(Raw_Data!$G1194)))</f>
        <v>Career Fairs</v>
      </c>
      <c r="I1194" s="4" t="str">
        <f>TRIM(CLEAN(Raw_Data!H1194))</f>
        <v>41464</v>
      </c>
      <c r="K1194" t="str">
        <f>IF(Clean_Data!$I1194="","Active","Exited")</f>
        <v>Exited</v>
      </c>
      <c r="L1194">
        <f ca="1">IF(Clean_Data!$K1194="","",DATEDIF(Clean_Data!$K1194,TODAY(),"Y"))</f>
        <v>60</v>
      </c>
      <c r="M1194">
        <f>IF(Raw_Data!$L1194="","",VALUE(SUBSTITUTE(SUBSTITUTE(TRIM(Raw_Data!$L1194),"$",""),"k","000")))</f>
        <v>108974</v>
      </c>
    </row>
    <row r="1195" spans="1:13" x14ac:dyDescent="0.3">
      <c r="A1195" t="str">
        <f>IF(Raw_Data!$A1195="","E"&amp;TEXT(ROW()-1,"00000"),Raw_Data!$A1195)</f>
        <v>E01194</v>
      </c>
      <c r="B1195" t="s">
        <v>1701</v>
      </c>
      <c r="C1195" t="str">
        <f>IF(OR(PROPER(TRIM(Raw_Data!$B1195))="M",PROPER(TRIM(Raw_Data!$B1195))="MALE"),"Male",
IF(OR(PROPER(TRIM(Raw_Data!$B1195))="F",PROPER(TRIM(Raw_Data!$B1195))="FEMALE"),"Female","Unknown"))</f>
        <v>Female</v>
      </c>
      <c r="D1195" t="str">
        <f>IF(TRIM(CLEAN(Raw_Data!$C1195))="", "Unknown", PROPER(TRIM(Raw_Data!$C1195)))</f>
        <v>Austin</v>
      </c>
      <c r="E1195" t="str">
        <f>IF(TRIM(Raw_Data!$D1195)="IT","IT",PROPER(TRIM(CLEAN(Raw_Data!$D1195))))</f>
        <v>Production</v>
      </c>
      <c r="F1195" t="str">
        <f>IF(OR(UPPER(TRIM(Raw_Data!E1195))="COO",
UPPER(TRIM(Raw_Data!E1195))="HR",
UPPER(TRIM(Raw_Data!E1195))="CEO",
UPPER(TRIM(Raw_Data!E1195))="CFO",
UPPER(TRIM(Raw_Data!E1195))="CMO"),
UPPER(TRIM(Raw_Data!E1195)),
PROPER(TRIM(CLEAN(Raw_Data!E1195))))</f>
        <v>CMO</v>
      </c>
      <c r="G1195" t="str">
        <f>SUBSTITUTE(PROPER(TRIM(CLEAN(Raw_Data!$F1195)))," ","-")</f>
        <v>Part-Time</v>
      </c>
      <c r="H1195" t="str">
        <f>PROPER(TRIM(CLEAN(Raw_Data!$G1195)))</f>
        <v>Internal Referral</v>
      </c>
      <c r="I1195" s="4" t="str">
        <f>TRIM(CLEAN(Raw_Data!H1195))</f>
        <v>N/A</v>
      </c>
      <c r="K1195" t="str">
        <f>IF(Clean_Data!$I1195="","Active","Exited")</f>
        <v>Active</v>
      </c>
      <c r="L1195">
        <f ca="1">IF(Clean_Data!$K1195="","",DATEDIF(Clean_Data!$K1195,TODAY(),"Y"))</f>
        <v>51</v>
      </c>
      <c r="M1195" t="str">
        <f>IF(Raw_Data!$L1195="","",VALUE(SUBSTITUTE(SUBSTITUTE(TRIM(Raw_Data!$L1195),"$",""),"k","000")))</f>
        <v/>
      </c>
    </row>
    <row r="1196" spans="1:13" x14ac:dyDescent="0.3">
      <c r="A1196" t="str">
        <f>IF(Raw_Data!$A1196="","E"&amp;TEXT(ROW()-1,"00000"),Raw_Data!$A1196)</f>
        <v>E01195</v>
      </c>
      <c r="B1196" t="s">
        <v>1702</v>
      </c>
      <c r="C1196" t="str">
        <f>IF(OR(PROPER(TRIM(Raw_Data!$B1196))="M",PROPER(TRIM(Raw_Data!$B1196))="MALE"),"Male",
IF(OR(PROPER(TRIM(Raw_Data!$B1196))="F",PROPER(TRIM(Raw_Data!$B1196))="FEMALE"),"Female","Unknown"))</f>
        <v>Female</v>
      </c>
      <c r="D1196" t="str">
        <f>IF(TRIM(CLEAN(Raw_Data!$C1196))="", "Unknown", PROPER(TRIM(Raw_Data!$C1196)))</f>
        <v>San Diego</v>
      </c>
      <c r="E1196" t="str">
        <f>IF(TRIM(Raw_Data!$D1196)="IT","IT",PROPER(TRIM(CLEAN(Raw_Data!$D1196))))</f>
        <v>Human Resources</v>
      </c>
      <c r="F1196" t="str">
        <f>IF(OR(UPPER(TRIM(Raw_Data!E1196))="COO",
UPPER(TRIM(Raw_Data!E1196))="HR",
UPPER(TRIM(Raw_Data!E1196))="CEO",
UPPER(TRIM(Raw_Data!E1196))="CFO",
UPPER(TRIM(Raw_Data!E1196))="CMO"),
UPPER(TRIM(Raw_Data!E1196)),
PROPER(TRIM(CLEAN(Raw_Data!E1196))))</f>
        <v>CFO</v>
      </c>
      <c r="G1196" t="str">
        <f>SUBSTITUTE(PROPER(TRIM(CLEAN(Raw_Data!$F1196)))," ","-")</f>
        <v/>
      </c>
      <c r="H1196" t="str">
        <f>PROPER(TRIM(CLEAN(Raw_Data!$G1196)))</f>
        <v/>
      </c>
      <c r="I1196" s="4" t="str">
        <f>TRIM(CLEAN(Raw_Data!H1196))</f>
        <v>41785</v>
      </c>
      <c r="K1196" t="str">
        <f>IF(Clean_Data!$I1196="","Active","Exited")</f>
        <v>Active</v>
      </c>
      <c r="L1196">
        <f ca="1">IF(Clean_Data!$K1196="","",DATEDIF(Clean_Data!$K1196,TODAY(),"Y"))</f>
        <v>34</v>
      </c>
      <c r="M1196">
        <f>IF(Raw_Data!$L1196="","",VALUE(SUBSTITUTE(SUBSTITUTE(TRIM(Raw_Data!$L1196),"$",""),"k","000")))</f>
        <v>46535</v>
      </c>
    </row>
    <row r="1197" spans="1:13" x14ac:dyDescent="0.3">
      <c r="A1197" t="str">
        <f>IF(Raw_Data!$A1197="","E"&amp;TEXT(ROW()-1,"00000"),Raw_Data!$A1197)</f>
        <v>E01196</v>
      </c>
      <c r="B1197" t="s">
        <v>1703</v>
      </c>
      <c r="C1197" t="str">
        <f>IF(OR(PROPER(TRIM(Raw_Data!$B1197))="M",PROPER(TRIM(Raw_Data!$B1197))="MALE"),"Male",
IF(OR(PROPER(TRIM(Raw_Data!$B1197))="F",PROPER(TRIM(Raw_Data!$B1197))="FEMALE"),"Female","Unknown"))</f>
        <v>Unknown</v>
      </c>
      <c r="D1197" t="str">
        <f>IF(TRIM(CLEAN(Raw_Data!$C1197))="", "Unknown", PROPER(TRIM(Raw_Data!$C1197)))</f>
        <v>Denver</v>
      </c>
      <c r="E1197" t="str">
        <f>IF(TRIM(Raw_Data!$D1197)="IT","IT",PROPER(TRIM(CLEAN(Raw_Data!$D1197))))</f>
        <v>Administrative</v>
      </c>
      <c r="F1197" t="str">
        <f>IF(OR(UPPER(TRIM(Raw_Data!E1197))="COO",
UPPER(TRIM(Raw_Data!E1197))="HR",
UPPER(TRIM(Raw_Data!E1197))="CEO",
UPPER(TRIM(Raw_Data!E1197))="CFO",
UPPER(TRIM(Raw_Data!E1197))="CMO"),
UPPER(TRIM(Raw_Data!E1197)),
PROPER(TRIM(CLEAN(Raw_Data!E1197))))</f>
        <v>Engineer</v>
      </c>
      <c r="G1197" t="str">
        <f>SUBSTITUTE(PROPER(TRIM(CLEAN(Raw_Data!$F1197)))," ","-")</f>
        <v/>
      </c>
      <c r="H1197" t="str">
        <f>PROPER(TRIM(CLEAN(Raw_Data!$G1197)))</f>
        <v/>
      </c>
      <c r="I1197" s="4" t="str">
        <f>TRIM(CLEAN(Raw_Data!H1197))</f>
        <v>44185</v>
      </c>
      <c r="K1197" t="str">
        <f>IF(Clean_Data!$I1197="","Active","Exited")</f>
        <v>Active</v>
      </c>
      <c r="L1197">
        <f ca="1">IF(Clean_Data!$K1197="","",DATEDIF(Clean_Data!$K1197,TODAY(),"Y"))</f>
        <v>28</v>
      </c>
      <c r="M1197" t="str">
        <f>IF(Raw_Data!$L1197="","",VALUE(SUBSTITUTE(SUBSTITUTE(TRIM(Raw_Data!$L1197),"$",""),"k","000")))</f>
        <v/>
      </c>
    </row>
    <row r="1198" spans="1:13" x14ac:dyDescent="0.3">
      <c r="A1198" t="str">
        <f>IF(Raw_Data!$A1198="","E"&amp;TEXT(ROW()-1,"00000"),Raw_Data!$A1198)</f>
        <v>E01197</v>
      </c>
      <c r="B1198" t="s">
        <v>1705</v>
      </c>
      <c r="C1198" t="str">
        <f>IF(OR(PROPER(TRIM(Raw_Data!$B1198))="M",PROPER(TRIM(Raw_Data!$B1198))="MALE"),"Male",
IF(OR(PROPER(TRIM(Raw_Data!$B1198))="F",PROPER(TRIM(Raw_Data!$B1198))="FEMALE"),"Female","Unknown"))</f>
        <v>Unknown</v>
      </c>
      <c r="D1198" t="str">
        <f>IF(TRIM(CLEAN(Raw_Data!$C1198))="", "Unknown", PROPER(TRIM(Raw_Data!$C1198)))</f>
        <v>New York</v>
      </c>
      <c r="E1198" t="str">
        <f>IF(TRIM(Raw_Data!$D1198)="IT","IT",PROPER(TRIM(CLEAN(Raw_Data!$D1198))))</f>
        <v>Marketing</v>
      </c>
      <c r="F1198" t="str">
        <f>IF(OR(UPPER(TRIM(Raw_Data!E1198))="COO",
UPPER(TRIM(Raw_Data!E1198))="HR",
UPPER(TRIM(Raw_Data!E1198))="CEO",
UPPER(TRIM(Raw_Data!E1198))="CFO",
UPPER(TRIM(Raw_Data!E1198))="CMO"),
UPPER(TRIM(Raw_Data!E1198)),
PROPER(TRIM(CLEAN(Raw_Data!E1198))))</f>
        <v>COO</v>
      </c>
      <c r="G1198" t="str">
        <f>SUBSTITUTE(PROPER(TRIM(CLEAN(Raw_Data!$F1198)))," ","-")</f>
        <v>Full-Time</v>
      </c>
      <c r="H1198" t="str">
        <f>PROPER(TRIM(CLEAN(Raw_Data!$G1198)))</f>
        <v/>
      </c>
      <c r="I1198" s="4" t="str">
        <f>TRIM(CLEAN(Raw_Data!H1198))</f>
        <v>41091</v>
      </c>
      <c r="K1198" t="str">
        <f>IF(Clean_Data!$I1198="","Active","Exited")</f>
        <v>Exited</v>
      </c>
      <c r="L1198">
        <f ca="1">IF(Clean_Data!$K1198="","",DATEDIF(Clean_Data!$K1198,TODAY(),"Y"))</f>
        <v>56</v>
      </c>
      <c r="M1198">
        <f>IF(Raw_Data!$L1198="","",VALUE(SUBSTITUTE(SUBSTITUTE(TRIM(Raw_Data!$L1198),"$",""),"k","000")))</f>
        <v>37737</v>
      </c>
    </row>
    <row r="1199" spans="1:13" x14ac:dyDescent="0.3">
      <c r="A1199" t="str">
        <f>IF(Raw_Data!$A1199="","E"&amp;TEXT(ROW()-1,"00000"),Raw_Data!$A1199)</f>
        <v>E01198</v>
      </c>
      <c r="B1199" t="s">
        <v>1707</v>
      </c>
      <c r="C1199" t="str">
        <f>IF(OR(PROPER(TRIM(Raw_Data!$B1199))="M",PROPER(TRIM(Raw_Data!$B1199))="MALE"),"Male",
IF(OR(PROPER(TRIM(Raw_Data!$B1199))="F",PROPER(TRIM(Raw_Data!$B1199))="FEMALE"),"Female","Unknown"))</f>
        <v>Male</v>
      </c>
      <c r="D1199" t="str">
        <f>IF(TRIM(CLEAN(Raw_Data!$C1199))="", "Unknown", PROPER(TRIM(Raw_Data!$C1199)))</f>
        <v>San Diego</v>
      </c>
      <c r="E1199" t="str">
        <f>IF(TRIM(Raw_Data!$D1199)="IT","IT",PROPER(TRIM(CLEAN(Raw_Data!$D1199))))</f>
        <v/>
      </c>
      <c r="F1199" t="str">
        <f>IF(OR(UPPER(TRIM(Raw_Data!E1199))="COO",
UPPER(TRIM(Raw_Data!E1199))="HR",
UPPER(TRIM(Raw_Data!E1199))="CEO",
UPPER(TRIM(Raw_Data!E1199))="CFO",
UPPER(TRIM(Raw_Data!E1199))="CMO"),
UPPER(TRIM(Raw_Data!E1199)),
PROPER(TRIM(CLEAN(Raw_Data!E1199))))</f>
        <v>Analyst</v>
      </c>
      <c r="G1199" t="str">
        <f>SUBSTITUTE(PROPER(TRIM(CLEAN(Raw_Data!$F1199)))," ","-")</f>
        <v>Hourly-Rate</v>
      </c>
      <c r="H1199" t="str">
        <f>PROPER(TRIM(CLEAN(Raw_Data!$G1199)))</f>
        <v>Recruiting Agency</v>
      </c>
      <c r="I1199" s="4" t="str">
        <f>TRIM(CLEAN(Raw_Data!H1199))</f>
        <v>40787</v>
      </c>
      <c r="K1199" t="str">
        <f>IF(Clean_Data!$I1199="","Active","Exited")</f>
        <v>Active</v>
      </c>
      <c r="L1199">
        <f ca="1">IF(Clean_Data!$K1199="","",DATEDIF(Clean_Data!$K1199,TODAY(),"Y"))</f>
        <v>56</v>
      </c>
      <c r="M1199">
        <f>IF(Raw_Data!$L1199="","",VALUE(SUBSTITUTE(SUBSTITUTE(TRIM(Raw_Data!$L1199),"$",""),"k","000")))</f>
        <v>90061</v>
      </c>
    </row>
    <row r="1200" spans="1:13" x14ac:dyDescent="0.3">
      <c r="A1200" t="str">
        <f>IF(Raw_Data!$A1200="","E"&amp;TEXT(ROW()-1,"00000"),Raw_Data!$A1200)</f>
        <v>E01199</v>
      </c>
      <c r="B1200" t="s">
        <v>1708</v>
      </c>
      <c r="C1200" t="str">
        <f>IF(OR(PROPER(TRIM(Raw_Data!$B1200))="M",PROPER(TRIM(Raw_Data!$B1200))="MALE"),"Male",
IF(OR(PROPER(TRIM(Raw_Data!$B1200))="F",PROPER(TRIM(Raw_Data!$B1200))="FEMALE"),"Female","Unknown"))</f>
        <v>Unknown</v>
      </c>
      <c r="D1200" t="str">
        <f>IF(TRIM(CLEAN(Raw_Data!$C1200))="", "Unknown", PROPER(TRIM(Raw_Data!$C1200)))</f>
        <v>Austin</v>
      </c>
      <c r="E1200" t="str">
        <f>IF(TRIM(Raw_Data!$D1200)="IT","IT",PROPER(TRIM(CLEAN(Raw_Data!$D1200))))</f>
        <v>Marketing</v>
      </c>
      <c r="F1200" t="str">
        <f>IF(OR(UPPER(TRIM(Raw_Data!E1200))="COO",
UPPER(TRIM(Raw_Data!E1200))="HR",
UPPER(TRIM(Raw_Data!E1200))="CEO",
UPPER(TRIM(Raw_Data!E1200))="CFO",
UPPER(TRIM(Raw_Data!E1200))="CMO"),
UPPER(TRIM(Raw_Data!E1200)),
PROPER(TRIM(CLEAN(Raw_Data!E1200))))</f>
        <v>Developer</v>
      </c>
      <c r="G1200" t="str">
        <f>SUBSTITUTE(PROPER(TRIM(CLEAN(Raw_Data!$F1200)))," ","-")</f>
        <v>Hourly-Rate</v>
      </c>
      <c r="H1200" t="str">
        <f>PROPER(TRIM(CLEAN(Raw_Data!$G1200)))</f>
        <v>Job Boards</v>
      </c>
      <c r="I1200" s="4" t="str">
        <f>TRIM(CLEAN(Raw_Data!H1200))</f>
        <v>41793</v>
      </c>
      <c r="K1200" t="str">
        <f>IF(Clean_Data!$I1200="","Active","Exited")</f>
        <v>Active</v>
      </c>
      <c r="L1200">
        <f ca="1">IF(Clean_Data!$K1200="","",DATEDIF(Clean_Data!$K1200,TODAY(),"Y"))</f>
        <v>21</v>
      </c>
      <c r="M1200" t="str">
        <f>IF(Raw_Data!$L1200="","",VALUE(SUBSTITUTE(SUBSTITUTE(TRIM(Raw_Data!$L1200),"$",""),"k","000")))</f>
        <v/>
      </c>
    </row>
    <row r="1201" spans="1:13" x14ac:dyDescent="0.3">
      <c r="A1201" t="str">
        <f>IF(Raw_Data!$A1201="","E"&amp;TEXT(ROW()-1,"00000"),Raw_Data!$A1201)</f>
        <v>E01200</v>
      </c>
      <c r="B1201" t="s">
        <v>1709</v>
      </c>
      <c r="C1201" t="str">
        <f>IF(OR(PROPER(TRIM(Raw_Data!$B1201))="M",PROPER(TRIM(Raw_Data!$B1201))="MALE"),"Male",
IF(OR(PROPER(TRIM(Raw_Data!$B1201))="F",PROPER(TRIM(Raw_Data!$B1201))="FEMALE"),"Female","Unknown"))</f>
        <v>Male</v>
      </c>
      <c r="D1201" t="str">
        <f>IF(TRIM(CLEAN(Raw_Data!$C1201))="", "Unknown", PROPER(TRIM(Raw_Data!$C1201)))</f>
        <v>New York</v>
      </c>
      <c r="E1201" t="str">
        <f>IF(TRIM(Raw_Data!$D1201)="IT","IT",PROPER(TRIM(CLEAN(Raw_Data!$D1201))))</f>
        <v>IT</v>
      </c>
      <c r="F1201" t="s">
        <v>6134</v>
      </c>
      <c r="G1201" t="str">
        <f>SUBSTITUTE(PROPER(TRIM(CLEAN(Raw_Data!$F1201)))," ","-")</f>
        <v/>
      </c>
      <c r="H1201" t="str">
        <f>PROPER(TRIM(CLEAN(Raw_Data!$G1201)))</f>
        <v>Online Portal</v>
      </c>
      <c r="I1201" s="4" t="str">
        <f>TRIM(CLEAN(Raw_Data!H1201))</f>
        <v>42879</v>
      </c>
      <c r="K1201" t="str">
        <f>IF(Clean_Data!$I1201="","Active","Exited")</f>
        <v>Exited</v>
      </c>
      <c r="L1201" t="str">
        <f ca="1">IF(Clean_Data!$K1201="","",DATEDIF(Clean_Data!$K1201,TODAY(),"Y"))</f>
        <v/>
      </c>
      <c r="M1201">
        <f>IF(Raw_Data!$L1201="","",VALUE(SUBSTITUTE(SUBSTITUTE(TRIM(Raw_Data!$L1201),"$",""),"k","000")))</f>
        <v>101000</v>
      </c>
    </row>
    <row r="1202" spans="1:13" x14ac:dyDescent="0.3">
      <c r="A1202" t="str">
        <f>IF(Raw_Data!$A1202="","E"&amp;TEXT(ROW()-1,"00000"),Raw_Data!$A1202)</f>
        <v>E01201</v>
      </c>
      <c r="B1202" t="s">
        <v>1711</v>
      </c>
      <c r="C1202" t="str">
        <f>IF(OR(PROPER(TRIM(Raw_Data!$B1202))="M",PROPER(TRIM(Raw_Data!$B1202))="MALE"),"Male",
IF(OR(PROPER(TRIM(Raw_Data!$B1202))="F",PROPER(TRIM(Raw_Data!$B1202))="FEMALE"),"Female","Unknown"))</f>
        <v>Unknown</v>
      </c>
      <c r="D1202" t="str">
        <f>IF(TRIM(CLEAN(Raw_Data!$C1202))="", "Unknown", PROPER(TRIM(Raw_Data!$C1202)))</f>
        <v>Unknown</v>
      </c>
      <c r="E1202" t="str">
        <f>IF(TRIM(Raw_Data!$D1202)="IT","IT",PROPER(TRIM(CLEAN(Raw_Data!$D1202))))</f>
        <v>Accounting And Finance</v>
      </c>
      <c r="F1202" t="str">
        <f>IF(OR(UPPER(TRIM(Raw_Data!E1202))="COO",
UPPER(TRIM(Raw_Data!E1202))="HR",
UPPER(TRIM(Raw_Data!E1202))="CEO",
UPPER(TRIM(Raw_Data!E1202))="CFO",
UPPER(TRIM(Raw_Data!E1202))="CMO"),
UPPER(TRIM(Raw_Data!E1202)),
PROPER(TRIM(CLEAN(Raw_Data!E1202))))</f>
        <v>Engineer</v>
      </c>
      <c r="G1202" t="str">
        <f>SUBSTITUTE(PROPER(TRIM(CLEAN(Raw_Data!$F1202)))," ","-")</f>
        <v>Part-Time</v>
      </c>
      <c r="H1202" t="str">
        <f>PROPER(TRIM(CLEAN(Raw_Data!$G1202)))</f>
        <v>Job Boards</v>
      </c>
      <c r="I1202" s="4" t="str">
        <f>TRIM(CLEAN(Raw_Data!H1202))</f>
        <v>40910</v>
      </c>
      <c r="K1202" t="str">
        <f>IF(Clean_Data!$I1202="","Active","Exited")</f>
        <v>Exited</v>
      </c>
      <c r="L1202">
        <f ca="1">IF(Clean_Data!$K1202="","",DATEDIF(Clean_Data!$K1202,TODAY(),"Y"))</f>
        <v>57</v>
      </c>
      <c r="M1202" t="str">
        <f>IF(Raw_Data!$L1202="","",VALUE(SUBSTITUTE(SUBSTITUTE(TRIM(Raw_Data!$L1202),"$",""),"k","000")))</f>
        <v/>
      </c>
    </row>
    <row r="1203" spans="1:13" x14ac:dyDescent="0.3">
      <c r="A1203" t="str">
        <f>IF(Raw_Data!$A1203="","E"&amp;TEXT(ROW()-1,"00000"),Raw_Data!$A1203)</f>
        <v>E01202</v>
      </c>
      <c r="B1203" t="s">
        <v>1712</v>
      </c>
      <c r="C1203" t="str">
        <f>IF(OR(PROPER(TRIM(Raw_Data!$B1203))="M",PROPER(TRIM(Raw_Data!$B1203))="MALE"),"Male",
IF(OR(PROPER(TRIM(Raw_Data!$B1203))="F",PROPER(TRIM(Raw_Data!$B1203))="FEMALE"),"Female","Unknown"))</f>
        <v>Female</v>
      </c>
      <c r="D1203" t="str">
        <f>IF(TRIM(CLEAN(Raw_Data!$C1203))="", "Unknown", PROPER(TRIM(Raw_Data!$C1203)))</f>
        <v>Miami</v>
      </c>
      <c r="E1203" t="str">
        <f>IF(TRIM(Raw_Data!$D1203)="IT","IT",PROPER(TRIM(CLEAN(Raw_Data!$D1203))))</f>
        <v>Marketing</v>
      </c>
      <c r="F1203" t="str">
        <f>IF(OR(UPPER(TRIM(Raw_Data!E1203))="COO",
UPPER(TRIM(Raw_Data!E1203))="HR",
UPPER(TRIM(Raw_Data!E1203))="CEO",
UPPER(TRIM(Raw_Data!E1203))="CFO",
UPPER(TRIM(Raw_Data!E1203))="CMO"),
UPPER(TRIM(Raw_Data!E1203)),
PROPER(TRIM(CLEAN(Raw_Data!E1203))))</f>
        <v>Designer</v>
      </c>
      <c r="G1203" t="str">
        <f>SUBSTITUTE(PROPER(TRIM(CLEAN(Raw_Data!$F1203)))," ","-")</f>
        <v/>
      </c>
      <c r="H1203" t="str">
        <f>PROPER(TRIM(CLEAN(Raw_Data!$G1203)))</f>
        <v>Job Boards</v>
      </c>
      <c r="I1203" s="4" t="str">
        <f>TRIM(CLEAN(Raw_Data!H1203))</f>
        <v>42673</v>
      </c>
      <c r="K1203" t="str">
        <f>IF(Clean_Data!$I1203="","Active","Exited")</f>
        <v>Exited</v>
      </c>
      <c r="L1203">
        <f ca="1">IF(Clean_Data!$K1203="","",DATEDIF(Clean_Data!$K1203,TODAY(),"Y"))</f>
        <v>48</v>
      </c>
      <c r="M1203" t="str">
        <f>IF(Raw_Data!$L1203="","",VALUE(SUBSTITUTE(SUBSTITUTE(TRIM(Raw_Data!$L1203),"$",""),"k","000")))</f>
        <v/>
      </c>
    </row>
    <row r="1204" spans="1:13" x14ac:dyDescent="0.3">
      <c r="A1204" t="str">
        <f>IF(Raw_Data!$A1204="","E"&amp;TEXT(ROW()-1,"00000"),Raw_Data!$A1204)</f>
        <v>E01203</v>
      </c>
      <c r="B1204" t="s">
        <v>1713</v>
      </c>
      <c r="C1204" t="str">
        <f>IF(OR(PROPER(TRIM(Raw_Data!$B1204))="M",PROPER(TRIM(Raw_Data!$B1204))="MALE"),"Male",
IF(OR(PROPER(TRIM(Raw_Data!$B1204))="F",PROPER(TRIM(Raw_Data!$B1204))="FEMALE"),"Female","Unknown"))</f>
        <v>Male</v>
      </c>
      <c r="D1204" t="str">
        <f>IF(TRIM(CLEAN(Raw_Data!$C1204))="", "Unknown", PROPER(TRIM(Raw_Data!$C1204)))</f>
        <v>Miami</v>
      </c>
      <c r="E1204" t="str">
        <f>IF(TRIM(Raw_Data!$D1204)="IT","IT",PROPER(TRIM(CLEAN(Raw_Data!$D1204))))</f>
        <v>Sales</v>
      </c>
      <c r="F1204" t="s">
        <v>6134</v>
      </c>
      <c r="G1204" t="str">
        <f>SUBSTITUTE(PROPER(TRIM(CLEAN(Raw_Data!$F1204)))," ","-")</f>
        <v>Full-Time</v>
      </c>
      <c r="H1204" t="str">
        <f>PROPER(TRIM(CLEAN(Raw_Data!$G1204)))</f>
        <v>Internal Referral</v>
      </c>
      <c r="I1204" s="4" t="str">
        <f>TRIM(CLEAN(Raw_Data!H1204))</f>
        <v>41423</v>
      </c>
      <c r="K1204" t="str">
        <f>IF(Clean_Data!$I1204="","Active","Exited")</f>
        <v>Active</v>
      </c>
      <c r="L1204">
        <f ca="1">IF(Clean_Data!$K1204="","",DATEDIF(Clean_Data!$K1204,TODAY(),"Y"))</f>
        <v>27</v>
      </c>
      <c r="M1204" t="str">
        <f>IF(Raw_Data!$L1204="","",VALUE(SUBSTITUTE(SUBSTITUTE(TRIM(Raw_Data!$L1204),"$",""),"k","000")))</f>
        <v/>
      </c>
    </row>
    <row r="1205" spans="1:13" x14ac:dyDescent="0.3">
      <c r="A1205" t="str">
        <f>IF(Raw_Data!$A1205="","E"&amp;TEXT(ROW()-1,"00000"),Raw_Data!$A1205)</f>
        <v>E01204</v>
      </c>
      <c r="B1205" t="s">
        <v>1715</v>
      </c>
      <c r="C1205" t="str">
        <f>IF(OR(PROPER(TRIM(Raw_Data!$B1205))="M",PROPER(TRIM(Raw_Data!$B1205))="MALE"),"Male",
IF(OR(PROPER(TRIM(Raw_Data!$B1205))="F",PROPER(TRIM(Raw_Data!$B1205))="FEMALE"),"Female","Unknown"))</f>
        <v>Unknown</v>
      </c>
      <c r="D1205" t="str">
        <f>IF(TRIM(CLEAN(Raw_Data!$C1205))="", "Unknown", PROPER(TRIM(Raw_Data!$C1205)))</f>
        <v>New York</v>
      </c>
      <c r="E1205" t="str">
        <f>IF(TRIM(Raw_Data!$D1205)="IT","IT",PROPER(TRIM(CLEAN(Raw_Data!$D1205))))</f>
        <v>Logistics</v>
      </c>
      <c r="F1205" t="str">
        <f>IF(OR(UPPER(TRIM(Raw_Data!E1205))="COO",
UPPER(TRIM(Raw_Data!E1205))="HR",
UPPER(TRIM(Raw_Data!E1205))="CEO",
UPPER(TRIM(Raw_Data!E1205))="CFO",
UPPER(TRIM(Raw_Data!E1205))="CMO"),
UPPER(TRIM(Raw_Data!E1205)),
PROPER(TRIM(CLEAN(Raw_Data!E1205))))</f>
        <v>Engineer</v>
      </c>
      <c r="G1205" t="str">
        <f>SUBSTITUTE(PROPER(TRIM(CLEAN(Raw_Data!$F1205)))," ","-")</f>
        <v>Full-Time</v>
      </c>
      <c r="H1205" t="str">
        <f>PROPER(TRIM(CLEAN(Raw_Data!$G1205)))</f>
        <v>Job Boards</v>
      </c>
      <c r="I1205" s="4" t="str">
        <f>TRIM(CLEAN(Raw_Data!H1205))</f>
        <v>40709</v>
      </c>
      <c r="K1205" t="str">
        <f>IF(Clean_Data!$I1205="","Active","Exited")</f>
        <v>Exited</v>
      </c>
      <c r="L1205">
        <f ca="1">IF(Clean_Data!$K1205="","",DATEDIF(Clean_Data!$K1205,TODAY(),"Y"))</f>
        <v>60</v>
      </c>
      <c r="M1205">
        <f>IF(Raw_Data!$L1205="","",VALUE(SUBSTITUTE(SUBSTITUTE(TRIM(Raw_Data!$L1205),"$",""),"k","000")))</f>
        <v>97647</v>
      </c>
    </row>
    <row r="1206" spans="1:13" x14ac:dyDescent="0.3">
      <c r="A1206" t="str">
        <f>IF(Raw_Data!$A1206="","E"&amp;TEXT(ROW()-1,"00000"),Raw_Data!$A1206)</f>
        <v>E01205</v>
      </c>
      <c r="B1206" t="s">
        <v>1717</v>
      </c>
      <c r="C1206" t="str">
        <f>IF(OR(PROPER(TRIM(Raw_Data!$B1206))="M",PROPER(TRIM(Raw_Data!$B1206))="MALE"),"Male",
IF(OR(PROPER(TRIM(Raw_Data!$B1206))="F",PROPER(TRIM(Raw_Data!$B1206))="FEMALE"),"Female","Unknown"))</f>
        <v>Female</v>
      </c>
      <c r="D1206" t="str">
        <f>IF(TRIM(CLEAN(Raw_Data!$C1206))="", "Unknown", PROPER(TRIM(Raw_Data!$C1206)))</f>
        <v>Denver</v>
      </c>
      <c r="E1206" t="str">
        <f>IF(TRIM(Raw_Data!$D1206)="IT","IT",PROPER(TRIM(CLEAN(Raw_Data!$D1206))))</f>
        <v>Research</v>
      </c>
      <c r="F1206" t="s">
        <v>6134</v>
      </c>
      <c r="G1206" t="str">
        <f>SUBSTITUTE(PROPER(TRIM(CLEAN(Raw_Data!$F1206)))," ","-")</f>
        <v>Part-Time</v>
      </c>
      <c r="H1206" t="str">
        <f>PROPER(TRIM(CLEAN(Raw_Data!$G1206)))</f>
        <v>Job Boards</v>
      </c>
      <c r="I1206" s="4" t="str">
        <f>TRIM(CLEAN(Raw_Data!H1206))</f>
        <v>39875</v>
      </c>
      <c r="K1206" t="str">
        <f>IF(Clean_Data!$I1206="","Active","Exited")</f>
        <v>Exited</v>
      </c>
      <c r="L1206">
        <f ca="1">IF(Clean_Data!$K1206="","",DATEDIF(Clean_Data!$K1206,TODAY(),"Y"))</f>
        <v>45</v>
      </c>
      <c r="M1206" t="str">
        <f>IF(Raw_Data!$L1206="","",VALUE(SUBSTITUTE(SUBSTITUTE(TRIM(Raw_Data!$L1206),"$",""),"k","000")))</f>
        <v/>
      </c>
    </row>
    <row r="1207" spans="1:13" x14ac:dyDescent="0.3">
      <c r="A1207" t="str">
        <f>IF(Raw_Data!$A1207="","E"&amp;TEXT(ROW()-1,"00000"),Raw_Data!$A1207)</f>
        <v>E01206</v>
      </c>
      <c r="B1207" t="s">
        <v>1718</v>
      </c>
      <c r="C1207" t="str">
        <f>IF(OR(PROPER(TRIM(Raw_Data!$B1207))="M",PROPER(TRIM(Raw_Data!$B1207))="MALE"),"Male",
IF(OR(PROPER(TRIM(Raw_Data!$B1207))="F",PROPER(TRIM(Raw_Data!$B1207))="FEMALE"),"Female","Unknown"))</f>
        <v>Male</v>
      </c>
      <c r="D1207" t="str">
        <f>IF(TRIM(CLEAN(Raw_Data!$C1207))="", "Unknown", PROPER(TRIM(Raw_Data!$C1207)))</f>
        <v>San Diego</v>
      </c>
      <c r="E1207" t="str">
        <f>IF(TRIM(Raw_Data!$D1207)="IT","IT",PROPER(TRIM(CLEAN(Raw_Data!$D1207))))</f>
        <v>Logistics</v>
      </c>
      <c r="F1207" t="str">
        <f>IF(OR(UPPER(TRIM(Raw_Data!E1207))="COO",
UPPER(TRIM(Raw_Data!E1207))="HR",
UPPER(TRIM(Raw_Data!E1207))="CEO",
UPPER(TRIM(Raw_Data!E1207))="CFO",
UPPER(TRIM(Raw_Data!E1207))="CMO"),
UPPER(TRIM(Raw_Data!E1207)),
PROPER(TRIM(CLEAN(Raw_Data!E1207))))</f>
        <v>Developer</v>
      </c>
      <c r="G1207" t="str">
        <f>SUBSTITUTE(PROPER(TRIM(CLEAN(Raw_Data!$F1207)))," ","-")</f>
        <v>Hourly-Rate</v>
      </c>
      <c r="H1207" t="str">
        <f>PROPER(TRIM(CLEAN(Raw_Data!$G1207)))</f>
        <v>Career Fairs</v>
      </c>
      <c r="I1207" s="4" t="str">
        <f>TRIM(CLEAN(Raw_Data!H1207))</f>
        <v>41596</v>
      </c>
      <c r="K1207" t="str">
        <f>IF(Clean_Data!$I1207="","Active","Exited")</f>
        <v>Active</v>
      </c>
      <c r="L1207">
        <f ca="1">IF(Clean_Data!$K1207="","",DATEDIF(Clean_Data!$K1207,TODAY(),"Y"))</f>
        <v>24</v>
      </c>
      <c r="M1207">
        <f>IF(Raw_Data!$L1207="","",VALUE(SUBSTITUTE(SUBSTITUTE(TRIM(Raw_Data!$L1207),"$",""),"k","000")))</f>
        <v>79000</v>
      </c>
    </row>
    <row r="1208" spans="1:13" x14ac:dyDescent="0.3">
      <c r="A1208" t="str">
        <f>IF(Raw_Data!$A1208="","E"&amp;TEXT(ROW()-1,"00000"),Raw_Data!$A1208)</f>
        <v>E01207</v>
      </c>
      <c r="B1208" t="s">
        <v>1719</v>
      </c>
      <c r="C1208" t="str">
        <f>IF(OR(PROPER(TRIM(Raw_Data!$B1208))="M",PROPER(TRIM(Raw_Data!$B1208))="MALE"),"Male",
IF(OR(PROPER(TRIM(Raw_Data!$B1208))="F",PROPER(TRIM(Raw_Data!$B1208))="FEMALE"),"Female","Unknown"))</f>
        <v>Male</v>
      </c>
      <c r="D1208" t="str">
        <f>IF(TRIM(CLEAN(Raw_Data!$C1208))="", "Unknown", PROPER(TRIM(Raw_Data!$C1208)))</f>
        <v>Denver</v>
      </c>
      <c r="E1208" t="str">
        <f>IF(TRIM(Raw_Data!$D1208)="IT","IT",PROPER(TRIM(CLEAN(Raw_Data!$D1208))))</f>
        <v>Legal</v>
      </c>
      <c r="F1208" t="str">
        <f>IF(OR(UPPER(TRIM(Raw_Data!E1208))="COO",
UPPER(TRIM(Raw_Data!E1208))="HR",
UPPER(TRIM(Raw_Data!E1208))="CEO",
UPPER(TRIM(Raw_Data!E1208))="CFO",
UPPER(TRIM(Raw_Data!E1208))="CMO"),
UPPER(TRIM(Raw_Data!E1208)),
PROPER(TRIM(CLEAN(Raw_Data!E1208))))</f>
        <v>Developer</v>
      </c>
      <c r="G1208" t="str">
        <f>SUBSTITUTE(PROPER(TRIM(CLEAN(Raw_Data!$F1208)))," ","-")</f>
        <v/>
      </c>
      <c r="H1208" t="str">
        <f>PROPER(TRIM(CLEAN(Raw_Data!$G1208)))</f>
        <v>Job Boards</v>
      </c>
      <c r="I1208" s="4" t="str">
        <f>TRIM(CLEAN(Raw_Data!H1208))</f>
        <v>40295</v>
      </c>
      <c r="K1208" t="str">
        <f>IF(Clean_Data!$I1208="","Active","Exited")</f>
        <v>Active</v>
      </c>
      <c r="L1208">
        <f ca="1">IF(Clean_Data!$K1208="","",DATEDIF(Clean_Data!$K1208,TODAY(),"Y"))</f>
        <v>43</v>
      </c>
      <c r="M1208">
        <f>IF(Raw_Data!$L1208="","",VALUE(SUBSTITUTE(SUBSTITUTE(TRIM(Raw_Data!$L1208),"$",""),"k","000")))</f>
        <v>50153</v>
      </c>
    </row>
    <row r="1209" spans="1:13" x14ac:dyDescent="0.3">
      <c r="A1209" t="str">
        <f>IF(Raw_Data!$A1209="","E"&amp;TEXT(ROW()-1,"00000"),Raw_Data!$A1209)</f>
        <v>E01208</v>
      </c>
      <c r="B1209" t="s">
        <v>1721</v>
      </c>
      <c r="C1209" t="str">
        <f>IF(OR(PROPER(TRIM(Raw_Data!$B1209))="M",PROPER(TRIM(Raw_Data!$B1209))="MALE"),"Male",
IF(OR(PROPER(TRIM(Raw_Data!$B1209))="F",PROPER(TRIM(Raw_Data!$B1209))="FEMALE"),"Female","Unknown"))</f>
        <v>Female</v>
      </c>
      <c r="D1209" t="str">
        <f>IF(TRIM(CLEAN(Raw_Data!$C1209))="", "Unknown", PROPER(TRIM(Raw_Data!$C1209)))</f>
        <v>Denver</v>
      </c>
      <c r="E1209" t="str">
        <f>IF(TRIM(Raw_Data!$D1209)="IT","IT",PROPER(TRIM(CLEAN(Raw_Data!$D1209))))</f>
        <v>Marketing</v>
      </c>
      <c r="F1209" t="s">
        <v>6134</v>
      </c>
      <c r="G1209" t="str">
        <f>SUBSTITUTE(PROPER(TRIM(CLEAN(Raw_Data!$F1209)))," ","-")</f>
        <v>Full-Time</v>
      </c>
      <c r="H1209" t="str">
        <f>PROPER(TRIM(CLEAN(Raw_Data!$G1209)))</f>
        <v>Job Boards</v>
      </c>
      <c r="I1209" s="4" t="str">
        <f>TRIM(CLEAN(Raw_Data!H1209))</f>
        <v>42979</v>
      </c>
      <c r="K1209" t="str">
        <f>IF(Clean_Data!$I1209="","Active","Exited")</f>
        <v>Active</v>
      </c>
      <c r="L1209" t="str">
        <f ca="1">IF(Clean_Data!$K1209="","",DATEDIF(Clean_Data!$K1209,TODAY(),"Y"))</f>
        <v/>
      </c>
      <c r="M1209">
        <f>IF(Raw_Data!$L1209="","",VALUE(SUBSTITUTE(SUBSTITUTE(TRIM(Raw_Data!$L1209),"$",""),"k","000")))</f>
        <v>31000</v>
      </c>
    </row>
    <row r="1210" spans="1:13" x14ac:dyDescent="0.3">
      <c r="A1210" t="str">
        <f>IF(Raw_Data!$A1210="","E"&amp;TEXT(ROW()-1,"00000"),Raw_Data!$A1210)</f>
        <v>E01209</v>
      </c>
      <c r="B1210" t="s">
        <v>1722</v>
      </c>
      <c r="C1210" t="str">
        <f>IF(OR(PROPER(TRIM(Raw_Data!$B1210))="M",PROPER(TRIM(Raw_Data!$B1210))="MALE"),"Male",
IF(OR(PROPER(TRIM(Raw_Data!$B1210))="F",PROPER(TRIM(Raw_Data!$B1210))="FEMALE"),"Female","Unknown"))</f>
        <v>Unknown</v>
      </c>
      <c r="D1210" t="str">
        <f>IF(TRIM(CLEAN(Raw_Data!$C1210))="", "Unknown", PROPER(TRIM(Raw_Data!$C1210)))</f>
        <v>Austin</v>
      </c>
      <c r="E1210" t="str">
        <f>IF(TRIM(Raw_Data!$D1210)="IT","IT",PROPER(TRIM(CLEAN(Raw_Data!$D1210))))</f>
        <v>Sales</v>
      </c>
      <c r="F1210" t="s">
        <v>6134</v>
      </c>
      <c r="G1210" t="str">
        <f>SUBSTITUTE(PROPER(TRIM(CLEAN(Raw_Data!$F1210)))," ","-")</f>
        <v>Full-Time</v>
      </c>
      <c r="H1210" t="str">
        <f>PROPER(TRIM(CLEAN(Raw_Data!$G1210)))</f>
        <v>Career Fairs</v>
      </c>
      <c r="I1210" s="4" t="str">
        <f>TRIM(CLEAN(Raw_Data!H1210))</f>
        <v>41101</v>
      </c>
      <c r="K1210" t="str">
        <f>IF(Clean_Data!$I1210="","Active","Exited")</f>
        <v>Active</v>
      </c>
      <c r="L1210">
        <f ca="1">IF(Clean_Data!$K1210="","",DATEDIF(Clean_Data!$K1210,TODAY(),"Y"))</f>
        <v>64</v>
      </c>
      <c r="M1210" t="str">
        <f>IF(Raw_Data!$L1210="","",VALUE(SUBSTITUTE(SUBSTITUTE(TRIM(Raw_Data!$L1210),"$",""),"k","000")))</f>
        <v/>
      </c>
    </row>
    <row r="1211" spans="1:13" x14ac:dyDescent="0.3">
      <c r="A1211" t="str">
        <f>IF(Raw_Data!$A1211="","E"&amp;TEXT(ROW()-1,"00000"),Raw_Data!$A1211)</f>
        <v>E01210</v>
      </c>
      <c r="B1211" t="s">
        <v>1723</v>
      </c>
      <c r="C1211" t="str">
        <f>IF(OR(PROPER(TRIM(Raw_Data!$B1211))="M",PROPER(TRIM(Raw_Data!$B1211))="MALE"),"Male",
IF(OR(PROPER(TRIM(Raw_Data!$B1211))="F",PROPER(TRIM(Raw_Data!$B1211))="FEMALE"),"Female","Unknown"))</f>
        <v>Male</v>
      </c>
      <c r="D1211" t="str">
        <f>IF(TRIM(CLEAN(Raw_Data!$C1211))="", "Unknown", PROPER(TRIM(Raw_Data!$C1211)))</f>
        <v>New York</v>
      </c>
      <c r="E1211" t="str">
        <f>IF(TRIM(Raw_Data!$D1211)="IT","IT",PROPER(TRIM(CLEAN(Raw_Data!$D1211))))</f>
        <v>Marketing</v>
      </c>
      <c r="F1211" t="str">
        <f>IF(OR(UPPER(TRIM(Raw_Data!E1211))="COO",
UPPER(TRIM(Raw_Data!E1211))="HR",
UPPER(TRIM(Raw_Data!E1211))="CEO",
UPPER(TRIM(Raw_Data!E1211))="CFO",
UPPER(TRIM(Raw_Data!E1211))="CMO"),
UPPER(TRIM(Raw_Data!E1211)),
PROPER(TRIM(CLEAN(Raw_Data!E1211))))</f>
        <v>Copywriter</v>
      </c>
      <c r="G1211" t="str">
        <f>SUBSTITUTE(PROPER(TRIM(CLEAN(Raw_Data!$F1211)))," ","-")</f>
        <v>Part-Time</v>
      </c>
      <c r="H1211" t="str">
        <f>PROPER(TRIM(CLEAN(Raw_Data!$G1211)))</f>
        <v/>
      </c>
      <c r="I1211" s="4" t="str">
        <f>TRIM(CLEAN(Raw_Data!H1211))</f>
        <v>39984</v>
      </c>
      <c r="K1211" t="str">
        <f>IF(Clean_Data!$I1211="","Active","Exited")</f>
        <v>Active</v>
      </c>
      <c r="L1211">
        <f ca="1">IF(Clean_Data!$K1211="","",DATEDIF(Clean_Data!$K1211,TODAY(),"Y"))</f>
        <v>33</v>
      </c>
      <c r="M1211" t="str">
        <f>IF(Raw_Data!$L1211="","",VALUE(SUBSTITUTE(SUBSTITUTE(TRIM(Raw_Data!$L1211),"$",""),"k","000")))</f>
        <v/>
      </c>
    </row>
    <row r="1212" spans="1:13" x14ac:dyDescent="0.3">
      <c r="A1212" t="str">
        <f>IF(Raw_Data!$A1212="","E"&amp;TEXT(ROW()-1,"00000"),Raw_Data!$A1212)</f>
        <v>E01211</v>
      </c>
      <c r="B1212" t="s">
        <v>1724</v>
      </c>
      <c r="C1212" t="str">
        <f>IF(OR(PROPER(TRIM(Raw_Data!$B1212))="M",PROPER(TRIM(Raw_Data!$B1212))="MALE"),"Male",
IF(OR(PROPER(TRIM(Raw_Data!$B1212))="F",PROPER(TRIM(Raw_Data!$B1212))="FEMALE"),"Female","Unknown"))</f>
        <v>Unknown</v>
      </c>
      <c r="D1212" t="str">
        <f>IF(TRIM(CLEAN(Raw_Data!$C1212))="", "Unknown", PROPER(TRIM(Raw_Data!$C1212)))</f>
        <v>Austin</v>
      </c>
      <c r="E1212" t="str">
        <f>IF(TRIM(Raw_Data!$D1212)="IT","IT",PROPER(TRIM(CLEAN(Raw_Data!$D1212))))</f>
        <v>Marketing</v>
      </c>
      <c r="F1212" t="str">
        <f>IF(OR(UPPER(TRIM(Raw_Data!E1212))="COO",
UPPER(TRIM(Raw_Data!E1212))="HR",
UPPER(TRIM(Raw_Data!E1212))="CEO",
UPPER(TRIM(Raw_Data!E1212))="CFO",
UPPER(TRIM(Raw_Data!E1212))="CMO"),
UPPER(TRIM(Raw_Data!E1212)),
PROPER(TRIM(CLEAN(Raw_Data!E1212))))</f>
        <v>CMO</v>
      </c>
      <c r="G1212" t="str">
        <f>SUBSTITUTE(PROPER(TRIM(CLEAN(Raw_Data!$F1212)))," ","-")</f>
        <v>Full-Time</v>
      </c>
      <c r="H1212" t="str">
        <f>PROPER(TRIM(CLEAN(Raw_Data!$G1212)))</f>
        <v>Career Fairs</v>
      </c>
      <c r="I1212" s="4" t="str">
        <f>TRIM(CLEAN(Raw_Data!H1212))</f>
        <v>41164</v>
      </c>
      <c r="K1212" t="str">
        <f>IF(Clean_Data!$I1212="","Active","Exited")</f>
        <v>Exited</v>
      </c>
      <c r="L1212">
        <f ca="1">IF(Clean_Data!$K1212="","",DATEDIF(Clean_Data!$K1212,TODAY(),"Y"))</f>
        <v>50</v>
      </c>
      <c r="M1212" t="str">
        <f>IF(Raw_Data!$L1212="","",VALUE(SUBSTITUTE(SUBSTITUTE(TRIM(Raw_Data!$L1212),"$",""),"k","000")))</f>
        <v/>
      </c>
    </row>
    <row r="1213" spans="1:13" x14ac:dyDescent="0.3">
      <c r="A1213" t="str">
        <f>IF(Raw_Data!$A1213="","E"&amp;TEXT(ROW()-1,"00000"),Raw_Data!$A1213)</f>
        <v>E01212</v>
      </c>
      <c r="B1213" t="s">
        <v>1726</v>
      </c>
      <c r="C1213" t="str">
        <f>IF(OR(PROPER(TRIM(Raw_Data!$B1213))="M",PROPER(TRIM(Raw_Data!$B1213))="MALE"),"Male",
IF(OR(PROPER(TRIM(Raw_Data!$B1213))="F",PROPER(TRIM(Raw_Data!$B1213))="FEMALE"),"Female","Unknown"))</f>
        <v>Female</v>
      </c>
      <c r="D1213" t="str">
        <f>IF(TRIM(CLEAN(Raw_Data!$C1213))="", "Unknown", PROPER(TRIM(Raw_Data!$C1213)))</f>
        <v>Denver</v>
      </c>
      <c r="E1213" t="str">
        <f>IF(TRIM(Raw_Data!$D1213)="IT","IT",PROPER(TRIM(CLEAN(Raw_Data!$D1213))))</f>
        <v>Research</v>
      </c>
      <c r="F1213" t="str">
        <f>IF(OR(UPPER(TRIM(Raw_Data!E1213))="COO",
UPPER(TRIM(Raw_Data!E1213))="HR",
UPPER(TRIM(Raw_Data!E1213))="CEO",
UPPER(TRIM(Raw_Data!E1213))="CFO",
UPPER(TRIM(Raw_Data!E1213))="CMO"),
UPPER(TRIM(Raw_Data!E1213)),
PROPER(TRIM(CLEAN(Raw_Data!E1213))))</f>
        <v>CMO</v>
      </c>
      <c r="G1213" t="str">
        <f>SUBSTITUTE(PROPER(TRIM(CLEAN(Raw_Data!$F1213)))," ","-")</f>
        <v/>
      </c>
      <c r="H1213" t="str">
        <f>PROPER(TRIM(CLEAN(Raw_Data!$G1213)))</f>
        <v>Internal Referral</v>
      </c>
      <c r="I1213" s="4" t="str">
        <f>TRIM(CLEAN(Raw_Data!H1213))</f>
        <v>40931</v>
      </c>
      <c r="K1213" t="str">
        <f>IF(Clean_Data!$I1213="","Active","Exited")</f>
        <v>Exited</v>
      </c>
      <c r="L1213">
        <f ca="1">IF(Clean_Data!$K1213="","",DATEDIF(Clean_Data!$K1213,TODAY(),"Y"))</f>
        <v>53</v>
      </c>
      <c r="M1213">
        <f>IF(Raw_Data!$L1213="","",VALUE(SUBSTITUTE(SUBSTITUTE(TRIM(Raw_Data!$L1213),"$",""),"k","000")))</f>
        <v>51000</v>
      </c>
    </row>
    <row r="1214" spans="1:13" x14ac:dyDescent="0.3">
      <c r="A1214" t="str">
        <f>IF(Raw_Data!$A1214="","E"&amp;TEXT(ROW()-1,"00000"),Raw_Data!$A1214)</f>
        <v>E01213</v>
      </c>
      <c r="B1214" t="s">
        <v>1728</v>
      </c>
      <c r="C1214" t="str">
        <f>IF(OR(PROPER(TRIM(Raw_Data!$B1214))="M",PROPER(TRIM(Raw_Data!$B1214))="MALE"),"Male",
IF(OR(PROPER(TRIM(Raw_Data!$B1214))="F",PROPER(TRIM(Raw_Data!$B1214))="FEMALE"),"Female","Unknown"))</f>
        <v>Unknown</v>
      </c>
      <c r="D1214" t="str">
        <f>IF(TRIM(CLEAN(Raw_Data!$C1214))="", "Unknown", PROPER(TRIM(Raw_Data!$C1214)))</f>
        <v>Miami</v>
      </c>
      <c r="E1214" t="str">
        <f>IF(TRIM(Raw_Data!$D1214)="IT","IT",PROPER(TRIM(CLEAN(Raw_Data!$D1214))))</f>
        <v>IT</v>
      </c>
      <c r="F1214" t="str">
        <f>IF(OR(UPPER(TRIM(Raw_Data!E1214))="COO",
UPPER(TRIM(Raw_Data!E1214))="HR",
UPPER(TRIM(Raw_Data!E1214))="CEO",
UPPER(TRIM(Raw_Data!E1214))="CFO",
UPPER(TRIM(Raw_Data!E1214))="CMO"),
UPPER(TRIM(Raw_Data!E1214)),
PROPER(TRIM(CLEAN(Raw_Data!E1214))))</f>
        <v>COO</v>
      </c>
      <c r="G1214" t="str">
        <f>SUBSTITUTE(PROPER(TRIM(CLEAN(Raw_Data!$F1214)))," ","-")</f>
        <v/>
      </c>
      <c r="H1214" t="str">
        <f>PROPER(TRIM(CLEAN(Raw_Data!$G1214)))</f>
        <v>Online Portal</v>
      </c>
      <c r="I1214" s="4" t="str">
        <f>TRIM(CLEAN(Raw_Data!H1214))</f>
        <v>43210</v>
      </c>
      <c r="K1214" t="str">
        <f>IF(Clean_Data!$I1214="","Active","Exited")</f>
        <v>Active</v>
      </c>
      <c r="L1214">
        <f ca="1">IF(Clean_Data!$K1214="","",DATEDIF(Clean_Data!$K1214,TODAY(),"Y"))</f>
        <v>29</v>
      </c>
      <c r="M1214" t="str">
        <f>IF(Raw_Data!$L1214="","",VALUE(SUBSTITUTE(SUBSTITUTE(TRIM(Raw_Data!$L1214),"$",""),"k","000")))</f>
        <v/>
      </c>
    </row>
    <row r="1215" spans="1:13" x14ac:dyDescent="0.3">
      <c r="A1215" t="str">
        <f>IF(Raw_Data!$A1215="","E"&amp;TEXT(ROW()-1,"00000"),Raw_Data!$A1215)</f>
        <v>E01214</v>
      </c>
      <c r="B1215" t="s">
        <v>1729</v>
      </c>
      <c r="C1215" t="str">
        <f>IF(OR(PROPER(TRIM(Raw_Data!$B1215))="M",PROPER(TRIM(Raw_Data!$B1215))="MALE"),"Male",
IF(OR(PROPER(TRIM(Raw_Data!$B1215))="F",PROPER(TRIM(Raw_Data!$B1215))="FEMALE"),"Female","Unknown"))</f>
        <v>Unknown</v>
      </c>
      <c r="D1215" t="str">
        <f>IF(TRIM(CLEAN(Raw_Data!$C1215))="", "Unknown", PROPER(TRIM(Raw_Data!$C1215)))</f>
        <v>Seattle</v>
      </c>
      <c r="E1215" t="str">
        <f>IF(TRIM(Raw_Data!$D1215)="IT","IT",PROPER(TRIM(CLEAN(Raw_Data!$D1215))))</f>
        <v>Customer Service</v>
      </c>
      <c r="F1215" t="str">
        <f>IF(OR(UPPER(TRIM(Raw_Data!E1215))="COO",
UPPER(TRIM(Raw_Data!E1215))="HR",
UPPER(TRIM(Raw_Data!E1215))="CEO",
UPPER(TRIM(Raw_Data!E1215))="CFO",
UPPER(TRIM(Raw_Data!E1215))="CMO"),
UPPER(TRIM(Raw_Data!E1215)),
PROPER(TRIM(CLEAN(Raw_Data!E1215))))</f>
        <v>Copywriter</v>
      </c>
      <c r="G1215" t="str">
        <f>SUBSTITUTE(PROPER(TRIM(CLEAN(Raw_Data!$F1215)))," ","-")</f>
        <v>Full-Time</v>
      </c>
      <c r="H1215" t="str">
        <f>PROPER(TRIM(CLEAN(Raw_Data!$G1215)))</f>
        <v/>
      </c>
      <c r="I1215" s="4" t="str">
        <f>TRIM(CLEAN(Raw_Data!H1215))</f>
        <v>43602</v>
      </c>
      <c r="K1215" t="str">
        <f>IF(Clean_Data!$I1215="","Active","Exited")</f>
        <v>Active</v>
      </c>
      <c r="L1215">
        <f ca="1">IF(Clean_Data!$K1215="","",DATEDIF(Clean_Data!$K1215,TODAY(),"Y"))</f>
        <v>58</v>
      </c>
      <c r="M1215">
        <f>IF(Raw_Data!$L1215="","",VALUE(SUBSTITUTE(SUBSTITUTE(TRIM(Raw_Data!$L1215),"$",""),"k","000")))</f>
        <v>117808</v>
      </c>
    </row>
    <row r="1216" spans="1:13" x14ac:dyDescent="0.3">
      <c r="A1216" t="str">
        <f>IF(Raw_Data!$A1216="","E"&amp;TEXT(ROW()-1,"00000"),Raw_Data!$A1216)</f>
        <v>E01215</v>
      </c>
      <c r="B1216" t="s">
        <v>1730</v>
      </c>
      <c r="C1216" t="str">
        <f>IF(OR(PROPER(TRIM(Raw_Data!$B1216))="M",PROPER(TRIM(Raw_Data!$B1216))="MALE"),"Male",
IF(OR(PROPER(TRIM(Raw_Data!$B1216))="F",PROPER(TRIM(Raw_Data!$B1216))="FEMALE"),"Female","Unknown"))</f>
        <v>Female</v>
      </c>
      <c r="D1216" t="str">
        <f>IF(TRIM(CLEAN(Raw_Data!$C1216))="", "Unknown", PROPER(TRIM(Raw_Data!$C1216)))</f>
        <v>Austin</v>
      </c>
      <c r="E1216" t="str">
        <f>IF(TRIM(Raw_Data!$D1216)="IT","IT",PROPER(TRIM(CLEAN(Raw_Data!$D1216))))</f>
        <v>Legal</v>
      </c>
      <c r="F1216" t="str">
        <f>IF(OR(UPPER(TRIM(Raw_Data!E1216))="COO",
UPPER(TRIM(Raw_Data!E1216))="HR",
UPPER(TRIM(Raw_Data!E1216))="CEO",
UPPER(TRIM(Raw_Data!E1216))="CFO",
UPPER(TRIM(Raw_Data!E1216))="CMO"),
UPPER(TRIM(Raw_Data!E1216)),
PROPER(TRIM(CLEAN(Raw_Data!E1216))))</f>
        <v>CMO</v>
      </c>
      <c r="G1216" t="str">
        <f>SUBSTITUTE(PROPER(TRIM(CLEAN(Raw_Data!$F1216)))," ","-")</f>
        <v/>
      </c>
      <c r="H1216" t="str">
        <f>PROPER(TRIM(CLEAN(Raw_Data!$G1216)))</f>
        <v/>
      </c>
      <c r="I1216" s="4" t="str">
        <f>TRIM(CLEAN(Raw_Data!H1216))</f>
        <v>44139</v>
      </c>
      <c r="K1216" t="str">
        <f>IF(Clean_Data!$I1216="","Active","Exited")</f>
        <v>Exited</v>
      </c>
      <c r="L1216">
        <f ca="1">IF(Clean_Data!$K1216="","",DATEDIF(Clean_Data!$K1216,TODAY(),"Y"))</f>
        <v>56</v>
      </c>
      <c r="M1216">
        <f>IF(Raw_Data!$L1216="","",VALUE(SUBSTITUTE(SUBSTITUTE(TRIM(Raw_Data!$L1216),"$",""),"k","000")))</f>
        <v>63000</v>
      </c>
    </row>
    <row r="1217" spans="1:13" x14ac:dyDescent="0.3">
      <c r="A1217" t="str">
        <f>IF(Raw_Data!$A1217="","E"&amp;TEXT(ROW()-1,"00000"),Raw_Data!$A1217)</f>
        <v>E01216</v>
      </c>
      <c r="B1217" t="s">
        <v>1732</v>
      </c>
      <c r="C1217" t="str">
        <f>IF(OR(PROPER(TRIM(Raw_Data!$B1217))="M",PROPER(TRIM(Raw_Data!$B1217))="MALE"),"Male",
IF(OR(PROPER(TRIM(Raw_Data!$B1217))="F",PROPER(TRIM(Raw_Data!$B1217))="FEMALE"),"Female","Unknown"))</f>
        <v>Female</v>
      </c>
      <c r="D1217" t="str">
        <f>IF(TRIM(CLEAN(Raw_Data!$C1217))="", "Unknown", PROPER(TRIM(Raw_Data!$C1217)))</f>
        <v>San Diego</v>
      </c>
      <c r="E1217" t="str">
        <f>IF(TRIM(Raw_Data!$D1217)="IT","IT",PROPER(TRIM(CLEAN(Raw_Data!$D1217))))</f>
        <v/>
      </c>
      <c r="F1217" t="str">
        <f>IF(OR(UPPER(TRIM(Raw_Data!E1217))="COO",
UPPER(TRIM(Raw_Data!E1217))="HR",
UPPER(TRIM(Raw_Data!E1217))="CEO",
UPPER(TRIM(Raw_Data!E1217))="CFO",
UPPER(TRIM(Raw_Data!E1217))="CMO"),
UPPER(TRIM(Raw_Data!E1217)),
PROPER(TRIM(CLEAN(Raw_Data!E1217))))</f>
        <v>Sales Executive</v>
      </c>
      <c r="G1217" t="str">
        <f>SUBSTITUTE(PROPER(TRIM(CLEAN(Raw_Data!$F1217)))," ","-")</f>
        <v>Full-Time</v>
      </c>
      <c r="H1217" t="str">
        <f>PROPER(TRIM(CLEAN(Raw_Data!$G1217)))</f>
        <v>Online Portal</v>
      </c>
      <c r="I1217" s="4" t="str">
        <f>TRIM(CLEAN(Raw_Data!H1217))</f>
        <v>N/A</v>
      </c>
      <c r="K1217" t="str">
        <f>IF(Clean_Data!$I1217="","Active","Exited")</f>
        <v>Exited</v>
      </c>
      <c r="L1217">
        <f ca="1">IF(Clean_Data!$K1217="","",DATEDIF(Clean_Data!$K1217,TODAY(),"Y"))</f>
        <v>49</v>
      </c>
      <c r="M1217">
        <f>IF(Raw_Data!$L1217="","",VALUE(SUBSTITUTE(SUBSTITUTE(TRIM(Raw_Data!$L1217),"$",""),"k","000")))</f>
        <v>64085</v>
      </c>
    </row>
    <row r="1218" spans="1:13" x14ac:dyDescent="0.3">
      <c r="A1218" t="str">
        <f>IF(Raw_Data!$A1218="","E"&amp;TEXT(ROW()-1,"00000"),Raw_Data!$A1218)</f>
        <v>E01217</v>
      </c>
      <c r="B1218" t="s">
        <v>1733</v>
      </c>
      <c r="C1218" t="str">
        <f>IF(OR(PROPER(TRIM(Raw_Data!$B1218))="M",PROPER(TRIM(Raw_Data!$B1218))="MALE"),"Male",
IF(OR(PROPER(TRIM(Raw_Data!$B1218))="F",PROPER(TRIM(Raw_Data!$B1218))="FEMALE"),"Female","Unknown"))</f>
        <v>Unknown</v>
      </c>
      <c r="D1218" t="str">
        <f>IF(TRIM(CLEAN(Raw_Data!$C1218))="", "Unknown", PROPER(TRIM(Raw_Data!$C1218)))</f>
        <v>San Diego</v>
      </c>
      <c r="E1218" t="str">
        <f>IF(TRIM(Raw_Data!$D1218)="IT","IT",PROPER(TRIM(CLEAN(Raw_Data!$D1218))))</f>
        <v>Accounting And Finance</v>
      </c>
      <c r="F1218" t="str">
        <f>IF(OR(UPPER(TRIM(Raw_Data!E1218))="COO",
UPPER(TRIM(Raw_Data!E1218))="HR",
UPPER(TRIM(Raw_Data!E1218))="CEO",
UPPER(TRIM(Raw_Data!E1218))="CFO",
UPPER(TRIM(Raw_Data!E1218))="CMO"),
UPPER(TRIM(Raw_Data!E1218)),
PROPER(TRIM(CLEAN(Raw_Data!E1218))))</f>
        <v>Accountant</v>
      </c>
      <c r="G1218" t="str">
        <f>SUBSTITUTE(PROPER(TRIM(CLEAN(Raw_Data!$F1218)))," ","-")</f>
        <v>Full-Time</v>
      </c>
      <c r="H1218" t="str">
        <f>PROPER(TRIM(CLEAN(Raw_Data!$G1218)))</f>
        <v>Online Portal</v>
      </c>
      <c r="I1218" s="4" t="str">
        <f>TRIM(CLEAN(Raw_Data!H1218))</f>
        <v>N/A</v>
      </c>
      <c r="K1218" t="str">
        <f>IF(Clean_Data!$I1218="","Active","Exited")</f>
        <v>Exited</v>
      </c>
      <c r="L1218">
        <f ca="1">IF(Clean_Data!$K1218="","",DATEDIF(Clean_Data!$K1218,TODAY(),"Y"))</f>
        <v>53</v>
      </c>
      <c r="M1218" t="str">
        <f>IF(Raw_Data!$L1218="","",VALUE(SUBSTITUTE(SUBSTITUTE(TRIM(Raw_Data!$L1218),"$",""),"k","000")))</f>
        <v/>
      </c>
    </row>
    <row r="1219" spans="1:13" x14ac:dyDescent="0.3">
      <c r="A1219" t="str">
        <f>IF(Raw_Data!$A1219="","E"&amp;TEXT(ROW()-1,"00000"),Raw_Data!$A1219)</f>
        <v>E01218</v>
      </c>
      <c r="B1219" t="s">
        <v>1734</v>
      </c>
      <c r="C1219" t="str">
        <f>IF(OR(PROPER(TRIM(Raw_Data!$B1219))="M",PROPER(TRIM(Raw_Data!$B1219))="MALE"),"Male",
IF(OR(PROPER(TRIM(Raw_Data!$B1219))="F",PROPER(TRIM(Raw_Data!$B1219))="FEMALE"),"Female","Unknown"))</f>
        <v>Female</v>
      </c>
      <c r="D1219" t="str">
        <f>IF(TRIM(CLEAN(Raw_Data!$C1219))="", "Unknown", PROPER(TRIM(Raw_Data!$C1219)))</f>
        <v>Austin</v>
      </c>
      <c r="E1219" t="str">
        <f>IF(TRIM(Raw_Data!$D1219)="IT","IT",PROPER(TRIM(CLEAN(Raw_Data!$D1219))))</f>
        <v>Accounting And Finance</v>
      </c>
      <c r="F1219" t="str">
        <f>IF(OR(UPPER(TRIM(Raw_Data!E1219))="COO",
UPPER(TRIM(Raw_Data!E1219))="HR",
UPPER(TRIM(Raw_Data!E1219))="CEO",
UPPER(TRIM(Raw_Data!E1219))="CFO",
UPPER(TRIM(Raw_Data!E1219))="CMO"),
UPPER(TRIM(Raw_Data!E1219)),
PROPER(TRIM(CLEAN(Raw_Data!E1219))))</f>
        <v>CEO</v>
      </c>
      <c r="G1219" t="str">
        <f>SUBSTITUTE(PROPER(TRIM(CLEAN(Raw_Data!$F1219)))," ","-")</f>
        <v>Full-Time</v>
      </c>
      <c r="H1219" t="str">
        <f>PROPER(TRIM(CLEAN(Raw_Data!$G1219)))</f>
        <v/>
      </c>
      <c r="I1219" s="4" t="str">
        <f>TRIM(CLEAN(Raw_Data!H1219))</f>
        <v>N/A</v>
      </c>
      <c r="K1219" t="str">
        <f>IF(Clean_Data!$I1219="","Active","Exited")</f>
        <v>Exited</v>
      </c>
      <c r="L1219">
        <f ca="1">IF(Clean_Data!$K1219="","",DATEDIF(Clean_Data!$K1219,TODAY(),"Y"))</f>
        <v>55</v>
      </c>
      <c r="M1219" t="str">
        <f>IF(Raw_Data!$L1219="","",VALUE(SUBSTITUTE(SUBSTITUTE(TRIM(Raw_Data!$L1219),"$",""),"k","000")))</f>
        <v/>
      </c>
    </row>
    <row r="1220" spans="1:13" x14ac:dyDescent="0.3">
      <c r="A1220" t="str">
        <f>IF(Raw_Data!$A1220="","E"&amp;TEXT(ROW()-1,"00000"),Raw_Data!$A1220)</f>
        <v>E01219</v>
      </c>
      <c r="B1220" t="s">
        <v>1735</v>
      </c>
      <c r="C1220" t="str">
        <f>IF(OR(PROPER(TRIM(Raw_Data!$B1220))="M",PROPER(TRIM(Raw_Data!$B1220))="MALE"),"Male",
IF(OR(PROPER(TRIM(Raw_Data!$B1220))="F",PROPER(TRIM(Raw_Data!$B1220))="FEMALE"),"Female","Unknown"))</f>
        <v>Female</v>
      </c>
      <c r="D1220" t="str">
        <f>IF(TRIM(CLEAN(Raw_Data!$C1220))="", "Unknown", PROPER(TRIM(Raw_Data!$C1220)))</f>
        <v>Denver</v>
      </c>
      <c r="E1220" t="str">
        <f>IF(TRIM(Raw_Data!$D1220)="IT","IT",PROPER(TRIM(CLEAN(Raw_Data!$D1220))))</f>
        <v>IT</v>
      </c>
      <c r="F1220" t="str">
        <f>IF(OR(UPPER(TRIM(Raw_Data!E1220))="COO",
UPPER(TRIM(Raw_Data!E1220))="HR",
UPPER(TRIM(Raw_Data!E1220))="CEO",
UPPER(TRIM(Raw_Data!E1220))="CFO",
UPPER(TRIM(Raw_Data!E1220))="CMO"),
UPPER(TRIM(Raw_Data!E1220)),
PROPER(TRIM(CLEAN(Raw_Data!E1220))))</f>
        <v>COO</v>
      </c>
      <c r="G1220" t="str">
        <f>SUBSTITUTE(PROPER(TRIM(CLEAN(Raw_Data!$F1220)))," ","-")</f>
        <v>Part-Time</v>
      </c>
      <c r="H1220" t="str">
        <f>PROPER(TRIM(CLEAN(Raw_Data!$G1220)))</f>
        <v>Career Fairs</v>
      </c>
      <c r="I1220" s="4" t="str">
        <f>TRIM(CLEAN(Raw_Data!H1220))</f>
        <v>42626</v>
      </c>
      <c r="K1220" t="str">
        <f>IF(Clean_Data!$I1220="","Active","Exited")</f>
        <v>Active</v>
      </c>
      <c r="L1220">
        <f ca="1">IF(Clean_Data!$K1220="","",DATEDIF(Clean_Data!$K1220,TODAY(),"Y"))</f>
        <v>38</v>
      </c>
      <c r="M1220">
        <f>IF(Raw_Data!$L1220="","",VALUE(SUBSTITUTE(SUBSTITUTE(TRIM(Raw_Data!$L1220),"$",""),"k","000")))</f>
        <v>50960</v>
      </c>
    </row>
    <row r="1221" spans="1:13" x14ac:dyDescent="0.3">
      <c r="A1221" t="str">
        <f>IF(Raw_Data!$A1221="","E"&amp;TEXT(ROW()-1,"00000"),Raw_Data!$A1221)</f>
        <v>E01220</v>
      </c>
      <c r="B1221" t="s">
        <v>1736</v>
      </c>
      <c r="C1221" t="str">
        <f>IF(OR(PROPER(TRIM(Raw_Data!$B1221))="M",PROPER(TRIM(Raw_Data!$B1221))="MALE"),"Male",
IF(OR(PROPER(TRIM(Raw_Data!$B1221))="F",PROPER(TRIM(Raw_Data!$B1221))="FEMALE"),"Female","Unknown"))</f>
        <v>Female</v>
      </c>
      <c r="D1221" t="str">
        <f>IF(TRIM(CLEAN(Raw_Data!$C1221))="", "Unknown", PROPER(TRIM(Raw_Data!$C1221)))</f>
        <v>New York</v>
      </c>
      <c r="E1221" t="str">
        <f>IF(TRIM(Raw_Data!$D1221)="IT","IT",PROPER(TRIM(CLEAN(Raw_Data!$D1221))))</f>
        <v>Marketing</v>
      </c>
      <c r="F1221" t="str">
        <f>IF(OR(UPPER(TRIM(Raw_Data!E1221))="COO",
UPPER(TRIM(Raw_Data!E1221))="HR",
UPPER(TRIM(Raw_Data!E1221))="CEO",
UPPER(TRIM(Raw_Data!E1221))="CFO",
UPPER(TRIM(Raw_Data!E1221))="CMO"),
UPPER(TRIM(Raw_Data!E1221)),
PROPER(TRIM(CLEAN(Raw_Data!E1221))))</f>
        <v>Accountant</v>
      </c>
      <c r="G1221" t="str">
        <f>SUBSTITUTE(PROPER(TRIM(CLEAN(Raw_Data!$F1221)))," ","-")</f>
        <v/>
      </c>
      <c r="H1221" t="str">
        <f>PROPER(TRIM(CLEAN(Raw_Data!$G1221)))</f>
        <v>Internal Referral</v>
      </c>
      <c r="I1221" s="4" t="str">
        <f>TRIM(CLEAN(Raw_Data!H1221))</f>
        <v>42221</v>
      </c>
      <c r="K1221" t="str">
        <f>IF(Clean_Data!$I1221="","Active","Exited")</f>
        <v>Exited</v>
      </c>
      <c r="L1221">
        <f ca="1">IF(Clean_Data!$K1221="","",DATEDIF(Clean_Data!$K1221,TODAY(),"Y"))</f>
        <v>40</v>
      </c>
      <c r="M1221" t="str">
        <f>IF(Raw_Data!$L1221="","",VALUE(SUBSTITUTE(SUBSTITUTE(TRIM(Raw_Data!$L1221),"$",""),"k","000")))</f>
        <v/>
      </c>
    </row>
    <row r="1222" spans="1:13" x14ac:dyDescent="0.3">
      <c r="A1222" t="str">
        <f>IF(Raw_Data!$A1222="","E"&amp;TEXT(ROW()-1,"00000"),Raw_Data!$A1222)</f>
        <v>E01221</v>
      </c>
      <c r="B1222" t="s">
        <v>1737</v>
      </c>
      <c r="C1222" t="str">
        <f>IF(OR(PROPER(TRIM(Raw_Data!$B1222))="M",PROPER(TRIM(Raw_Data!$B1222))="MALE"),"Male",
IF(OR(PROPER(TRIM(Raw_Data!$B1222))="F",PROPER(TRIM(Raw_Data!$B1222))="FEMALE"),"Female","Unknown"))</f>
        <v>Unknown</v>
      </c>
      <c r="D1222" t="str">
        <f>IF(TRIM(CLEAN(Raw_Data!$C1222))="", "Unknown", PROPER(TRIM(Raw_Data!$C1222)))</f>
        <v>New York</v>
      </c>
      <c r="E1222" t="str">
        <f>IF(TRIM(Raw_Data!$D1222)="IT","IT",PROPER(TRIM(CLEAN(Raw_Data!$D1222))))</f>
        <v>Production</v>
      </c>
      <c r="F1222" t="s">
        <v>6134</v>
      </c>
      <c r="G1222" t="str">
        <f>SUBSTITUTE(PROPER(TRIM(CLEAN(Raw_Data!$F1222)))," ","-")</f>
        <v>Full-Time</v>
      </c>
      <c r="H1222" t="str">
        <f>PROPER(TRIM(CLEAN(Raw_Data!$G1222)))</f>
        <v>Online Portal</v>
      </c>
      <c r="I1222" s="4" t="str">
        <f>TRIM(CLEAN(Raw_Data!H1222))</f>
        <v>40947</v>
      </c>
      <c r="K1222" t="str">
        <f>IF(Clean_Data!$I1222="","Active","Exited")</f>
        <v>Active</v>
      </c>
      <c r="L1222">
        <f ca="1">IF(Clean_Data!$K1222="","",DATEDIF(Clean_Data!$K1222,TODAY(),"Y"))</f>
        <v>27</v>
      </c>
      <c r="M1222">
        <f>IF(Raw_Data!$L1222="","",VALUE(SUBSTITUTE(SUBSTITUTE(TRIM(Raw_Data!$L1222),"$",""),"k","000")))</f>
        <v>113000</v>
      </c>
    </row>
    <row r="1223" spans="1:13" x14ac:dyDescent="0.3">
      <c r="A1223" t="str">
        <f>IF(Raw_Data!$A1223="","E"&amp;TEXT(ROW()-1,"00000"),Raw_Data!$A1223)</f>
        <v>E01222</v>
      </c>
      <c r="B1223" t="s">
        <v>1739</v>
      </c>
      <c r="C1223" t="str">
        <f>IF(OR(PROPER(TRIM(Raw_Data!$B1223))="M",PROPER(TRIM(Raw_Data!$B1223))="MALE"),"Male",
IF(OR(PROPER(TRIM(Raw_Data!$B1223))="F",PROPER(TRIM(Raw_Data!$B1223))="FEMALE"),"Female","Unknown"))</f>
        <v>Female</v>
      </c>
      <c r="D1223" t="str">
        <f>IF(TRIM(CLEAN(Raw_Data!$C1223))="", "Unknown", PROPER(TRIM(Raw_Data!$C1223)))</f>
        <v>New York</v>
      </c>
      <c r="E1223" t="str">
        <f>IF(TRIM(Raw_Data!$D1223)="IT","IT",PROPER(TRIM(CLEAN(Raw_Data!$D1223))))</f>
        <v>IT</v>
      </c>
      <c r="F1223" t="str">
        <f>IF(OR(UPPER(TRIM(Raw_Data!E1223))="COO",
UPPER(TRIM(Raw_Data!E1223))="HR",
UPPER(TRIM(Raw_Data!E1223))="CEO",
UPPER(TRIM(Raw_Data!E1223))="CFO",
UPPER(TRIM(Raw_Data!E1223))="CMO"),
UPPER(TRIM(Raw_Data!E1223)),
PROPER(TRIM(CLEAN(Raw_Data!E1223))))</f>
        <v>CEO</v>
      </c>
      <c r="G1223" t="str">
        <f>SUBSTITUTE(PROPER(TRIM(CLEAN(Raw_Data!$F1223)))," ","-")</f>
        <v>Part-Time</v>
      </c>
      <c r="H1223" t="str">
        <f>PROPER(TRIM(CLEAN(Raw_Data!$G1223)))</f>
        <v>Job Boards</v>
      </c>
      <c r="I1223" s="4" t="str">
        <f>TRIM(CLEAN(Raw_Data!H1223))</f>
        <v>N/A</v>
      </c>
      <c r="K1223" t="str">
        <f>IF(Clean_Data!$I1223="","Active","Exited")</f>
        <v>Exited</v>
      </c>
      <c r="L1223">
        <f ca="1">IF(Clean_Data!$K1223="","",DATEDIF(Clean_Data!$K1223,TODAY(),"Y"))</f>
        <v>56</v>
      </c>
      <c r="M1223">
        <f>IF(Raw_Data!$L1223="","",VALUE(SUBSTITUTE(SUBSTITUTE(TRIM(Raw_Data!$L1223),"$",""),"k","000")))</f>
        <v>110000</v>
      </c>
    </row>
    <row r="1224" spans="1:13" x14ac:dyDescent="0.3">
      <c r="A1224" t="str">
        <f>IF(Raw_Data!$A1224="","E"&amp;TEXT(ROW()-1,"00000"),Raw_Data!$A1224)</f>
        <v>E01223</v>
      </c>
      <c r="B1224" t="s">
        <v>1741</v>
      </c>
      <c r="C1224" t="str">
        <f>IF(OR(PROPER(TRIM(Raw_Data!$B1224))="M",PROPER(TRIM(Raw_Data!$B1224))="MALE"),"Male",
IF(OR(PROPER(TRIM(Raw_Data!$B1224))="F",PROPER(TRIM(Raw_Data!$B1224))="FEMALE"),"Female","Unknown"))</f>
        <v>Unknown</v>
      </c>
      <c r="D1224" t="str">
        <f>IF(TRIM(CLEAN(Raw_Data!$C1224))="", "Unknown", PROPER(TRIM(Raw_Data!$C1224)))</f>
        <v>Austin</v>
      </c>
      <c r="E1224" t="str">
        <f>IF(TRIM(Raw_Data!$D1224)="IT","IT",PROPER(TRIM(CLEAN(Raw_Data!$D1224))))</f>
        <v/>
      </c>
      <c r="F1224" t="str">
        <f>IF(OR(UPPER(TRIM(Raw_Data!E1224))="COO",
UPPER(TRIM(Raw_Data!E1224))="HR",
UPPER(TRIM(Raw_Data!E1224))="CEO",
UPPER(TRIM(Raw_Data!E1224))="CFO",
UPPER(TRIM(Raw_Data!E1224))="CMO"),
UPPER(TRIM(Raw_Data!E1224)),
PROPER(TRIM(CLEAN(Raw_Data!E1224))))</f>
        <v>CFO</v>
      </c>
      <c r="G1224" t="str">
        <f>SUBSTITUTE(PROPER(TRIM(CLEAN(Raw_Data!$F1224)))," ","-")</f>
        <v>Hourly-Rate</v>
      </c>
      <c r="H1224" t="str">
        <f>PROPER(TRIM(CLEAN(Raw_Data!$G1224)))</f>
        <v>Recruiting Agency</v>
      </c>
      <c r="I1224" s="4" t="str">
        <f>TRIM(CLEAN(Raw_Data!H1224))</f>
        <v>43341</v>
      </c>
      <c r="K1224" t="str">
        <f>IF(Clean_Data!$I1224="","Active","Exited")</f>
        <v>Exited</v>
      </c>
      <c r="L1224">
        <f ca="1">IF(Clean_Data!$K1224="","",DATEDIF(Clean_Data!$K1224,TODAY(),"Y"))</f>
        <v>43</v>
      </c>
      <c r="M1224">
        <f>IF(Raw_Data!$L1224="","",VALUE(SUBSTITUTE(SUBSTITUTE(TRIM(Raw_Data!$L1224),"$",""),"k","000")))</f>
        <v>107000</v>
      </c>
    </row>
    <row r="1225" spans="1:13" x14ac:dyDescent="0.3">
      <c r="A1225" t="str">
        <f>IF(Raw_Data!$A1225="","E"&amp;TEXT(ROW()-1,"00000"),Raw_Data!$A1225)</f>
        <v>E01224</v>
      </c>
      <c r="B1225" t="s">
        <v>1742</v>
      </c>
      <c r="C1225" t="str">
        <f>IF(OR(PROPER(TRIM(Raw_Data!$B1225))="M",PROPER(TRIM(Raw_Data!$B1225))="MALE"),"Male",
IF(OR(PROPER(TRIM(Raw_Data!$B1225))="F",PROPER(TRIM(Raw_Data!$B1225))="FEMALE"),"Female","Unknown"))</f>
        <v>Female</v>
      </c>
      <c r="D1225" t="str">
        <f>IF(TRIM(CLEAN(Raw_Data!$C1225))="", "Unknown", PROPER(TRIM(Raw_Data!$C1225)))</f>
        <v>Unknown</v>
      </c>
      <c r="E1225" t="str">
        <f>IF(TRIM(Raw_Data!$D1225)="IT","IT",PROPER(TRIM(CLEAN(Raw_Data!$D1225))))</f>
        <v>Operations</v>
      </c>
      <c r="F1225" t="str">
        <f>IF(OR(UPPER(TRIM(Raw_Data!E1225))="COO",
UPPER(TRIM(Raw_Data!E1225))="HR",
UPPER(TRIM(Raw_Data!E1225))="CEO",
UPPER(TRIM(Raw_Data!E1225))="CFO",
UPPER(TRIM(Raw_Data!E1225))="CMO"),
UPPER(TRIM(Raw_Data!E1225)),
PROPER(TRIM(CLEAN(Raw_Data!E1225))))</f>
        <v>Engineer</v>
      </c>
      <c r="G1225" t="str">
        <f>SUBSTITUTE(PROPER(TRIM(CLEAN(Raw_Data!$F1225)))," ","-")</f>
        <v>Part-Time</v>
      </c>
      <c r="H1225" t="str">
        <f>PROPER(TRIM(CLEAN(Raw_Data!$G1225)))</f>
        <v>Recruiting Agency</v>
      </c>
      <c r="I1225" s="4" t="str">
        <f>TRIM(CLEAN(Raw_Data!H1225))</f>
        <v>42789</v>
      </c>
      <c r="K1225" t="str">
        <f>IF(Clean_Data!$I1225="","Active","Exited")</f>
        <v>Exited</v>
      </c>
      <c r="L1225">
        <f ca="1">IF(Clean_Data!$K1225="","",DATEDIF(Clean_Data!$K1225,TODAY(),"Y"))</f>
        <v>34</v>
      </c>
      <c r="M1225">
        <f>IF(Raw_Data!$L1225="","",VALUE(SUBSTITUTE(SUBSTITUTE(TRIM(Raw_Data!$L1225),"$",""),"k","000")))</f>
        <v>42015</v>
      </c>
    </row>
    <row r="1226" spans="1:13" x14ac:dyDescent="0.3">
      <c r="A1226" t="str">
        <f>IF(Raw_Data!$A1226="","E"&amp;TEXT(ROW()-1,"00000"),Raw_Data!$A1226)</f>
        <v>E01225</v>
      </c>
      <c r="B1226" t="s">
        <v>1743</v>
      </c>
      <c r="C1226" t="str">
        <f>IF(OR(PROPER(TRIM(Raw_Data!$B1226))="M",PROPER(TRIM(Raw_Data!$B1226))="MALE"),"Male",
IF(OR(PROPER(TRIM(Raw_Data!$B1226))="F",PROPER(TRIM(Raw_Data!$B1226))="FEMALE"),"Female","Unknown"))</f>
        <v>Female</v>
      </c>
      <c r="D1226" t="str">
        <f>IF(TRIM(CLEAN(Raw_Data!$C1226))="", "Unknown", PROPER(TRIM(Raw_Data!$C1226)))</f>
        <v>New York</v>
      </c>
      <c r="E1226" t="str">
        <f>IF(TRIM(Raw_Data!$D1226)="IT","IT",PROPER(TRIM(CLEAN(Raw_Data!$D1226))))</f>
        <v>IT</v>
      </c>
      <c r="F1226" t="str">
        <f>IF(OR(UPPER(TRIM(Raw_Data!E1226))="COO",
UPPER(TRIM(Raw_Data!E1226))="HR",
UPPER(TRIM(Raw_Data!E1226))="CEO",
UPPER(TRIM(Raw_Data!E1226))="CFO",
UPPER(TRIM(Raw_Data!E1226))="CMO"),
UPPER(TRIM(Raw_Data!E1226)),
PROPER(TRIM(CLEAN(Raw_Data!E1226))))</f>
        <v>Developer</v>
      </c>
      <c r="G1226" t="str">
        <f>SUBSTITUTE(PROPER(TRIM(CLEAN(Raw_Data!$F1226)))," ","-")</f>
        <v/>
      </c>
      <c r="H1226" t="str">
        <f>PROPER(TRIM(CLEAN(Raw_Data!$G1226)))</f>
        <v>Job Boards</v>
      </c>
      <c r="I1226" s="4" t="str">
        <f>TRIM(CLEAN(Raw_Data!H1226))</f>
        <v>41380</v>
      </c>
      <c r="K1226" t="str">
        <f>IF(Clean_Data!$I1226="","Active","Exited")</f>
        <v>Exited</v>
      </c>
      <c r="L1226">
        <f ca="1">IF(Clean_Data!$K1226="","",DATEDIF(Clean_Data!$K1226,TODAY(),"Y"))</f>
        <v>47</v>
      </c>
      <c r="M1226">
        <f>IF(Raw_Data!$L1226="","",VALUE(SUBSTITUTE(SUBSTITUTE(TRIM(Raw_Data!$L1226),"$",""),"k","000")))</f>
        <v>88000</v>
      </c>
    </row>
    <row r="1227" spans="1:13" x14ac:dyDescent="0.3">
      <c r="A1227" t="str">
        <f>IF(Raw_Data!$A1227="","E"&amp;TEXT(ROW()-1,"00000"),Raw_Data!$A1227)</f>
        <v>E01226</v>
      </c>
      <c r="B1227" t="s">
        <v>1744</v>
      </c>
      <c r="C1227" t="str">
        <f>IF(OR(PROPER(TRIM(Raw_Data!$B1227))="M",PROPER(TRIM(Raw_Data!$B1227))="MALE"),"Male",
IF(OR(PROPER(TRIM(Raw_Data!$B1227))="F",PROPER(TRIM(Raw_Data!$B1227))="FEMALE"),"Female","Unknown"))</f>
        <v>Unknown</v>
      </c>
      <c r="D1227" t="str">
        <f>IF(TRIM(CLEAN(Raw_Data!$C1227))="", "Unknown", PROPER(TRIM(Raw_Data!$C1227)))</f>
        <v>Austin</v>
      </c>
      <c r="E1227" t="str">
        <f>IF(TRIM(Raw_Data!$D1227)="IT","IT",PROPER(TRIM(CLEAN(Raw_Data!$D1227))))</f>
        <v>Accounting And Finance</v>
      </c>
      <c r="F1227" t="str">
        <f>IF(OR(UPPER(TRIM(Raw_Data!E1227))="COO",
UPPER(TRIM(Raw_Data!E1227))="HR",
UPPER(TRIM(Raw_Data!E1227))="CEO",
UPPER(TRIM(Raw_Data!E1227))="CFO",
UPPER(TRIM(Raw_Data!E1227))="CMO"),
UPPER(TRIM(Raw_Data!E1227)),
PROPER(TRIM(CLEAN(Raw_Data!E1227))))</f>
        <v>Analyst</v>
      </c>
      <c r="G1227" t="str">
        <f>SUBSTITUTE(PROPER(TRIM(CLEAN(Raw_Data!$F1227)))," ","-")</f>
        <v>Hourly-Rate</v>
      </c>
      <c r="H1227" t="str">
        <f>PROPER(TRIM(CLEAN(Raw_Data!$G1227)))</f>
        <v>Job Boards</v>
      </c>
      <c r="I1227" s="4" t="str">
        <f>TRIM(CLEAN(Raw_Data!H1227))</f>
        <v>42999</v>
      </c>
      <c r="K1227" t="str">
        <f>IF(Clean_Data!$I1227="","Active","Exited")</f>
        <v>Exited</v>
      </c>
      <c r="L1227">
        <f ca="1">IF(Clean_Data!$K1227="","",DATEDIF(Clean_Data!$K1227,TODAY(),"Y"))</f>
        <v>47</v>
      </c>
      <c r="M1227" t="str">
        <f>IF(Raw_Data!$L1227="","",VALUE(SUBSTITUTE(SUBSTITUTE(TRIM(Raw_Data!$L1227),"$",""),"k","000")))</f>
        <v/>
      </c>
    </row>
    <row r="1228" spans="1:13" x14ac:dyDescent="0.3">
      <c r="A1228" t="str">
        <f>IF(Raw_Data!$A1228="","E"&amp;TEXT(ROW()-1,"00000"),Raw_Data!$A1228)</f>
        <v>E01227</v>
      </c>
      <c r="B1228" t="s">
        <v>1746</v>
      </c>
      <c r="C1228" t="str">
        <f>IF(OR(PROPER(TRIM(Raw_Data!$B1228))="M",PROPER(TRIM(Raw_Data!$B1228))="MALE"),"Male",
IF(OR(PROPER(TRIM(Raw_Data!$B1228))="F",PROPER(TRIM(Raw_Data!$B1228))="FEMALE"),"Female","Unknown"))</f>
        <v>Unknown</v>
      </c>
      <c r="D1228" t="str">
        <f>IF(TRIM(CLEAN(Raw_Data!$C1228))="", "Unknown", PROPER(TRIM(Raw_Data!$C1228)))</f>
        <v>Austin</v>
      </c>
      <c r="E1228" t="str">
        <f>IF(TRIM(Raw_Data!$D1228)="IT","IT",PROPER(TRIM(CLEAN(Raw_Data!$D1228))))</f>
        <v>Production</v>
      </c>
      <c r="F1228" t="s">
        <v>6134</v>
      </c>
      <c r="G1228" t="str">
        <f>SUBSTITUTE(PROPER(TRIM(CLEAN(Raw_Data!$F1228)))," ","-")</f>
        <v>Full-Time</v>
      </c>
      <c r="H1228" t="str">
        <f>PROPER(TRIM(CLEAN(Raw_Data!$G1228)))</f>
        <v/>
      </c>
      <c r="I1228" s="4" t="str">
        <f>TRIM(CLEAN(Raw_Data!H1228))</f>
        <v>43704</v>
      </c>
      <c r="K1228" t="str">
        <f>IF(Clean_Data!$I1228="","Active","Exited")</f>
        <v>Active</v>
      </c>
      <c r="L1228">
        <f ca="1">IF(Clean_Data!$K1228="","",DATEDIF(Clean_Data!$K1228,TODAY(),"Y"))</f>
        <v>42</v>
      </c>
      <c r="M1228">
        <f>IF(Raw_Data!$L1228="","",VALUE(SUBSTITUTE(SUBSTITUTE(TRIM(Raw_Data!$L1228),"$",""),"k","000")))</f>
        <v>88385</v>
      </c>
    </row>
    <row r="1229" spans="1:13" x14ac:dyDescent="0.3">
      <c r="A1229" t="str">
        <f>IF(Raw_Data!$A1229="","E"&amp;TEXT(ROW()-1,"00000"),Raw_Data!$A1229)</f>
        <v>E01228</v>
      </c>
      <c r="B1229" t="s">
        <v>1747</v>
      </c>
      <c r="C1229" t="str">
        <f>IF(OR(PROPER(TRIM(Raw_Data!$B1229))="M",PROPER(TRIM(Raw_Data!$B1229))="MALE"),"Male",
IF(OR(PROPER(TRIM(Raw_Data!$B1229))="F",PROPER(TRIM(Raw_Data!$B1229))="FEMALE"),"Female","Unknown"))</f>
        <v>Unknown</v>
      </c>
      <c r="D1229" t="str">
        <f>IF(TRIM(CLEAN(Raw_Data!$C1229))="", "Unknown", PROPER(TRIM(Raw_Data!$C1229)))</f>
        <v>Austin</v>
      </c>
      <c r="E1229" t="str">
        <f>IF(TRIM(Raw_Data!$D1229)="IT","IT",PROPER(TRIM(CLEAN(Raw_Data!$D1229))))</f>
        <v/>
      </c>
      <c r="F1229" t="str">
        <f>IF(OR(UPPER(TRIM(Raw_Data!E1229))="COO",
UPPER(TRIM(Raw_Data!E1229))="HR",
UPPER(TRIM(Raw_Data!E1229))="CEO",
UPPER(TRIM(Raw_Data!E1229))="CFO",
UPPER(TRIM(Raw_Data!E1229))="CMO"),
UPPER(TRIM(Raw_Data!E1229)),
PROPER(TRIM(CLEAN(Raw_Data!E1229))))</f>
        <v>COO</v>
      </c>
      <c r="G1229" t="str">
        <f>SUBSTITUTE(PROPER(TRIM(CLEAN(Raw_Data!$F1229)))," ","-")</f>
        <v/>
      </c>
      <c r="H1229" t="str">
        <f>PROPER(TRIM(CLEAN(Raw_Data!$G1229)))</f>
        <v>Recruiting Agency</v>
      </c>
      <c r="I1229" s="4" t="str">
        <f>TRIM(CLEAN(Raw_Data!H1229))</f>
        <v>42581</v>
      </c>
      <c r="K1229" t="str">
        <f>IF(Clean_Data!$I1229="","Active","Exited")</f>
        <v>Active</v>
      </c>
      <c r="L1229">
        <f ca="1">IF(Clean_Data!$K1229="","",DATEDIF(Clean_Data!$K1229,TODAY(),"Y"))</f>
        <v>64</v>
      </c>
      <c r="M1229" t="str">
        <f>IF(Raw_Data!$L1229="","",VALUE(SUBSTITUTE(SUBSTITUTE(TRIM(Raw_Data!$L1229),"$",""),"k","000")))</f>
        <v/>
      </c>
    </row>
    <row r="1230" spans="1:13" x14ac:dyDescent="0.3">
      <c r="A1230" t="str">
        <f>IF(Raw_Data!$A1230="","E"&amp;TEXT(ROW()-1,"00000"),Raw_Data!$A1230)</f>
        <v>E01229</v>
      </c>
      <c r="B1230" t="s">
        <v>1748</v>
      </c>
      <c r="C1230" t="str">
        <f>IF(OR(PROPER(TRIM(Raw_Data!$B1230))="M",PROPER(TRIM(Raw_Data!$B1230))="MALE"),"Male",
IF(OR(PROPER(TRIM(Raw_Data!$B1230))="F",PROPER(TRIM(Raw_Data!$B1230))="FEMALE"),"Female","Unknown"))</f>
        <v>Male</v>
      </c>
      <c r="D1230" t="str">
        <f>IF(TRIM(CLEAN(Raw_Data!$C1230))="", "Unknown", PROPER(TRIM(Raw_Data!$C1230)))</f>
        <v>Seattle</v>
      </c>
      <c r="E1230" t="str">
        <f>IF(TRIM(Raw_Data!$D1230)="IT","IT",PROPER(TRIM(CLEAN(Raw_Data!$D1230))))</f>
        <v/>
      </c>
      <c r="F1230" t="s">
        <v>6134</v>
      </c>
      <c r="G1230" t="str">
        <f>SUBSTITUTE(PROPER(TRIM(CLEAN(Raw_Data!$F1230)))," ","-")</f>
        <v>Hourly-Rate</v>
      </c>
      <c r="H1230" t="str">
        <f>PROPER(TRIM(CLEAN(Raw_Data!$G1230)))</f>
        <v>Career Fairs</v>
      </c>
      <c r="I1230" s="4" t="str">
        <f>TRIM(CLEAN(Raw_Data!H1230))</f>
        <v>40974</v>
      </c>
      <c r="K1230" t="str">
        <f>IF(Clean_Data!$I1230="","Active","Exited")</f>
        <v>Active</v>
      </c>
      <c r="L1230">
        <f ca="1">IF(Clean_Data!$K1230="","",DATEDIF(Clean_Data!$K1230,TODAY(),"Y"))</f>
        <v>24</v>
      </c>
      <c r="M1230">
        <f>IF(Raw_Data!$L1230="","",VALUE(SUBSTITUTE(SUBSTITUTE(TRIM(Raw_Data!$L1230),"$",""),"k","000")))</f>
        <v>115042</v>
      </c>
    </row>
    <row r="1231" spans="1:13" x14ac:dyDescent="0.3">
      <c r="A1231" t="str">
        <f>IF(Raw_Data!$A1231="","E"&amp;TEXT(ROW()-1,"00000"),Raw_Data!$A1231)</f>
        <v>E01230</v>
      </c>
      <c r="B1231" t="s">
        <v>1749</v>
      </c>
      <c r="C1231" t="str">
        <f>IF(OR(PROPER(TRIM(Raw_Data!$B1231))="M",PROPER(TRIM(Raw_Data!$B1231))="MALE"),"Male",
IF(OR(PROPER(TRIM(Raw_Data!$B1231))="F",PROPER(TRIM(Raw_Data!$B1231))="FEMALE"),"Female","Unknown"))</f>
        <v>Male</v>
      </c>
      <c r="D1231" t="str">
        <f>IF(TRIM(CLEAN(Raw_Data!$C1231))="", "Unknown", PROPER(TRIM(Raw_Data!$C1231)))</f>
        <v>Seattle</v>
      </c>
      <c r="E1231" t="str">
        <f>IF(TRIM(Raw_Data!$D1231)="IT","IT",PROPER(TRIM(CLEAN(Raw_Data!$D1231))))</f>
        <v>Sales</v>
      </c>
      <c r="F1231" t="str">
        <f>IF(OR(UPPER(TRIM(Raw_Data!E1231))="COO",
UPPER(TRIM(Raw_Data!E1231))="HR",
UPPER(TRIM(Raw_Data!E1231))="CEO",
UPPER(TRIM(Raw_Data!E1231))="CFO",
UPPER(TRIM(Raw_Data!E1231))="CMO"),
UPPER(TRIM(Raw_Data!E1231)),
PROPER(TRIM(CLEAN(Raw_Data!E1231))))</f>
        <v>CFO</v>
      </c>
      <c r="G1231" t="str">
        <f>SUBSTITUTE(PROPER(TRIM(CLEAN(Raw_Data!$F1231)))," ","-")</f>
        <v>Full-Time</v>
      </c>
      <c r="H1231" t="str">
        <f>PROPER(TRIM(CLEAN(Raw_Data!$G1231)))</f>
        <v>Career Fairs</v>
      </c>
      <c r="I1231" s="4" t="str">
        <f>TRIM(CLEAN(Raw_Data!H1231))</f>
        <v>42415</v>
      </c>
      <c r="K1231" t="str">
        <f>IF(Clean_Data!$I1231="","Active","Exited")</f>
        <v>Exited</v>
      </c>
      <c r="L1231">
        <f ca="1">IF(Clean_Data!$K1231="","",DATEDIF(Clean_Data!$K1231,TODAY(),"Y"))</f>
        <v>25</v>
      </c>
      <c r="M1231">
        <f>IF(Raw_Data!$L1231="","",VALUE(SUBSTITUTE(SUBSTITUTE(TRIM(Raw_Data!$L1231),"$",""),"k","000")))</f>
        <v>81894</v>
      </c>
    </row>
    <row r="1232" spans="1:13" x14ac:dyDescent="0.3">
      <c r="A1232" t="str">
        <f>IF(Raw_Data!$A1232="","E"&amp;TEXT(ROW()-1,"00000"),Raw_Data!$A1232)</f>
        <v>E01231</v>
      </c>
      <c r="B1232" t="s">
        <v>1750</v>
      </c>
      <c r="C1232" t="str">
        <f>IF(OR(PROPER(TRIM(Raw_Data!$B1232))="M",PROPER(TRIM(Raw_Data!$B1232))="MALE"),"Male",
IF(OR(PROPER(TRIM(Raw_Data!$B1232))="F",PROPER(TRIM(Raw_Data!$B1232))="FEMALE"),"Female","Unknown"))</f>
        <v>Female</v>
      </c>
      <c r="D1232" t="str">
        <f>IF(TRIM(CLEAN(Raw_Data!$C1232))="", "Unknown", PROPER(TRIM(Raw_Data!$C1232)))</f>
        <v>Unknown</v>
      </c>
      <c r="E1232" t="str">
        <f>IF(TRIM(Raw_Data!$D1232)="IT","IT",PROPER(TRIM(CLEAN(Raw_Data!$D1232))))</f>
        <v/>
      </c>
      <c r="F1232" t="str">
        <f>IF(OR(UPPER(TRIM(Raw_Data!E1232))="COO",
UPPER(TRIM(Raw_Data!E1232))="HR",
UPPER(TRIM(Raw_Data!E1232))="CEO",
UPPER(TRIM(Raw_Data!E1232))="CFO",
UPPER(TRIM(Raw_Data!E1232))="CMO"),
UPPER(TRIM(Raw_Data!E1232)),
PROPER(TRIM(CLEAN(Raw_Data!E1232))))</f>
        <v>CMO</v>
      </c>
      <c r="G1232" t="str">
        <f>SUBSTITUTE(PROPER(TRIM(CLEAN(Raw_Data!$F1232)))," ","-")</f>
        <v>Part-Time</v>
      </c>
      <c r="H1232" t="str">
        <f>PROPER(TRIM(CLEAN(Raw_Data!$G1232)))</f>
        <v/>
      </c>
      <c r="I1232" s="4" t="str">
        <f>TRIM(CLEAN(Raw_Data!H1232))</f>
        <v>41404</v>
      </c>
      <c r="K1232" t="str">
        <f>IF(Clean_Data!$I1232="","Active","Exited")</f>
        <v>Active</v>
      </c>
      <c r="L1232" t="str">
        <f ca="1">IF(Clean_Data!$K1232="","",DATEDIF(Clean_Data!$K1232,TODAY(),"Y"))</f>
        <v/>
      </c>
      <c r="M1232">
        <f>IF(Raw_Data!$L1232="","",VALUE(SUBSTITUTE(SUBSTITUTE(TRIM(Raw_Data!$L1232),"$",""),"k","000")))</f>
        <v>90000</v>
      </c>
    </row>
    <row r="1233" spans="1:13" x14ac:dyDescent="0.3">
      <c r="A1233" t="str">
        <f>IF(Raw_Data!$A1233="","E"&amp;TEXT(ROW()-1,"00000"),Raw_Data!$A1233)</f>
        <v>E01232</v>
      </c>
      <c r="B1233" t="s">
        <v>1752</v>
      </c>
      <c r="C1233" t="str">
        <f>IF(OR(PROPER(TRIM(Raw_Data!$B1233))="M",PROPER(TRIM(Raw_Data!$B1233))="MALE"),"Male",
IF(OR(PROPER(TRIM(Raw_Data!$B1233))="F",PROPER(TRIM(Raw_Data!$B1233))="FEMALE"),"Female","Unknown"))</f>
        <v>Female</v>
      </c>
      <c r="D1233" t="str">
        <f>IF(TRIM(CLEAN(Raw_Data!$C1233))="", "Unknown", PROPER(TRIM(Raw_Data!$C1233)))</f>
        <v>Austin</v>
      </c>
      <c r="E1233" t="str">
        <f>IF(TRIM(Raw_Data!$D1233)="IT","IT",PROPER(TRIM(CLEAN(Raw_Data!$D1233))))</f>
        <v>Administrative</v>
      </c>
      <c r="F1233" t="str">
        <f>IF(OR(UPPER(TRIM(Raw_Data!E1233))="COO",
UPPER(TRIM(Raw_Data!E1233))="HR",
UPPER(TRIM(Raw_Data!E1233))="CEO",
UPPER(TRIM(Raw_Data!E1233))="CFO",
UPPER(TRIM(Raw_Data!E1233))="CMO"),
UPPER(TRIM(Raw_Data!E1233)),
PROPER(TRIM(CLEAN(Raw_Data!E1233))))</f>
        <v>Designer</v>
      </c>
      <c r="G1233" t="str">
        <f>SUBSTITUTE(PROPER(TRIM(CLEAN(Raw_Data!$F1233)))," ","-")</f>
        <v>Part-Time</v>
      </c>
      <c r="H1233" t="str">
        <f>PROPER(TRIM(CLEAN(Raw_Data!$G1233)))</f>
        <v>Online Portal</v>
      </c>
      <c r="I1233" s="4" t="str">
        <f>TRIM(CLEAN(Raw_Data!H1233))</f>
        <v>42383</v>
      </c>
      <c r="K1233" t="str">
        <f>IF(Clean_Data!$I1233="","Active","Exited")</f>
        <v>Exited</v>
      </c>
      <c r="L1233">
        <f ca="1">IF(Clean_Data!$K1233="","",DATEDIF(Clean_Data!$K1233,TODAY(),"Y"))</f>
        <v>54</v>
      </c>
      <c r="M1233" t="str">
        <f>IF(Raw_Data!$L1233="","",VALUE(SUBSTITUTE(SUBSTITUTE(TRIM(Raw_Data!$L1233),"$",""),"k","000")))</f>
        <v/>
      </c>
    </row>
    <row r="1234" spans="1:13" x14ac:dyDescent="0.3">
      <c r="A1234" t="str">
        <f>IF(Raw_Data!$A1234="","E"&amp;TEXT(ROW()-1,"00000"),Raw_Data!$A1234)</f>
        <v>E01233</v>
      </c>
      <c r="B1234" t="s">
        <v>1753</v>
      </c>
      <c r="C1234" t="str">
        <f>IF(OR(PROPER(TRIM(Raw_Data!$B1234))="M",PROPER(TRIM(Raw_Data!$B1234))="MALE"),"Male",
IF(OR(PROPER(TRIM(Raw_Data!$B1234))="F",PROPER(TRIM(Raw_Data!$B1234))="FEMALE"),"Female","Unknown"))</f>
        <v>Male</v>
      </c>
      <c r="D1234" t="str">
        <f>IF(TRIM(CLEAN(Raw_Data!$C1234))="", "Unknown", PROPER(TRIM(Raw_Data!$C1234)))</f>
        <v>Unknown</v>
      </c>
      <c r="E1234" t="str">
        <f>IF(TRIM(Raw_Data!$D1234)="IT","IT",PROPER(TRIM(CLEAN(Raw_Data!$D1234))))</f>
        <v>Marketing</v>
      </c>
      <c r="F1234" t="str">
        <f>IF(OR(UPPER(TRIM(Raw_Data!E1234))="COO",
UPPER(TRIM(Raw_Data!E1234))="HR",
UPPER(TRIM(Raw_Data!E1234))="CEO",
UPPER(TRIM(Raw_Data!E1234))="CFO",
UPPER(TRIM(Raw_Data!E1234))="CMO"),
UPPER(TRIM(Raw_Data!E1234)),
PROPER(TRIM(CLEAN(Raw_Data!E1234))))</f>
        <v>Developer</v>
      </c>
      <c r="G1234" t="str">
        <f>SUBSTITUTE(PROPER(TRIM(CLEAN(Raw_Data!$F1234)))," ","-")</f>
        <v>Part-Time</v>
      </c>
      <c r="H1234" t="str">
        <f>PROPER(TRIM(CLEAN(Raw_Data!$G1234)))</f>
        <v>Job Boards</v>
      </c>
      <c r="I1234" s="4" t="str">
        <f>TRIM(CLEAN(Raw_Data!H1234))</f>
        <v>40109</v>
      </c>
      <c r="K1234" t="str">
        <f>IF(Clean_Data!$I1234="","Active","Exited")</f>
        <v>Active</v>
      </c>
      <c r="L1234" t="str">
        <f ca="1">IF(Clean_Data!$K1234="","",DATEDIF(Clean_Data!$K1234,TODAY(),"Y"))</f>
        <v/>
      </c>
      <c r="M1234">
        <f>IF(Raw_Data!$L1234="","",VALUE(SUBSTITUTE(SUBSTITUTE(TRIM(Raw_Data!$L1234),"$",""),"k","000")))</f>
        <v>69490</v>
      </c>
    </row>
    <row r="1235" spans="1:13" x14ac:dyDescent="0.3">
      <c r="A1235" t="str">
        <f>IF(Raw_Data!$A1235="","E"&amp;TEXT(ROW()-1,"00000"),Raw_Data!$A1235)</f>
        <v>E01234</v>
      </c>
      <c r="B1235" t="s">
        <v>1755</v>
      </c>
      <c r="C1235" t="str">
        <f>IF(OR(PROPER(TRIM(Raw_Data!$B1235))="M",PROPER(TRIM(Raw_Data!$B1235))="MALE"),"Male",
IF(OR(PROPER(TRIM(Raw_Data!$B1235))="F",PROPER(TRIM(Raw_Data!$B1235))="FEMALE"),"Female","Unknown"))</f>
        <v>Male</v>
      </c>
      <c r="D1235" t="str">
        <f>IF(TRIM(CLEAN(Raw_Data!$C1235))="", "Unknown", PROPER(TRIM(Raw_Data!$C1235)))</f>
        <v>New York</v>
      </c>
      <c r="E1235" t="str">
        <f>IF(TRIM(Raw_Data!$D1235)="IT","IT",PROPER(TRIM(CLEAN(Raw_Data!$D1235))))</f>
        <v>Production</v>
      </c>
      <c r="F1235" t="str">
        <f>IF(OR(UPPER(TRIM(Raw_Data!E1235))="COO",
UPPER(TRIM(Raw_Data!E1235))="HR",
UPPER(TRIM(Raw_Data!E1235))="CEO",
UPPER(TRIM(Raw_Data!E1235))="CFO",
UPPER(TRIM(Raw_Data!E1235))="CMO"),
UPPER(TRIM(Raw_Data!E1235)),
PROPER(TRIM(CLEAN(Raw_Data!E1235))))</f>
        <v>Developer</v>
      </c>
      <c r="G1235" t="str">
        <f>SUBSTITUTE(PROPER(TRIM(CLEAN(Raw_Data!$F1235)))," ","-")</f>
        <v>Part-Time</v>
      </c>
      <c r="H1235" t="str">
        <f>PROPER(TRIM(CLEAN(Raw_Data!$G1235)))</f>
        <v/>
      </c>
      <c r="I1235" s="4" t="str">
        <f>TRIM(CLEAN(Raw_Data!H1235))</f>
        <v>40832</v>
      </c>
      <c r="K1235" t="str">
        <f>IF(Clean_Data!$I1235="","Active","Exited")</f>
        <v>Active</v>
      </c>
      <c r="L1235">
        <f ca="1">IF(Clean_Data!$K1235="","",DATEDIF(Clean_Data!$K1235,TODAY(),"Y"))</f>
        <v>41</v>
      </c>
      <c r="M1235" t="str">
        <f>IF(Raw_Data!$L1235="","",VALUE(SUBSTITUTE(SUBSTITUTE(TRIM(Raw_Data!$L1235),"$",""),"k","000")))</f>
        <v/>
      </c>
    </row>
    <row r="1236" spans="1:13" x14ac:dyDescent="0.3">
      <c r="A1236" t="str">
        <f>IF(Raw_Data!$A1236="","E"&amp;TEXT(ROW()-1,"00000"),Raw_Data!$A1236)</f>
        <v>E01235</v>
      </c>
      <c r="B1236" t="s">
        <v>1757</v>
      </c>
      <c r="C1236" t="str">
        <f>IF(OR(PROPER(TRIM(Raw_Data!$B1236))="M",PROPER(TRIM(Raw_Data!$B1236))="MALE"),"Male",
IF(OR(PROPER(TRIM(Raw_Data!$B1236))="F",PROPER(TRIM(Raw_Data!$B1236))="FEMALE"),"Female","Unknown"))</f>
        <v>Unknown</v>
      </c>
      <c r="D1236" t="str">
        <f>IF(TRIM(CLEAN(Raw_Data!$C1236))="", "Unknown", PROPER(TRIM(Raw_Data!$C1236)))</f>
        <v>Miami</v>
      </c>
      <c r="E1236" t="str">
        <f>IF(TRIM(Raw_Data!$D1236)="IT","IT",PROPER(TRIM(CLEAN(Raw_Data!$D1236))))</f>
        <v/>
      </c>
      <c r="F1236" t="str">
        <f>IF(OR(UPPER(TRIM(Raw_Data!E1236))="COO",
UPPER(TRIM(Raw_Data!E1236))="HR",
UPPER(TRIM(Raw_Data!E1236))="CEO",
UPPER(TRIM(Raw_Data!E1236))="CFO",
UPPER(TRIM(Raw_Data!E1236))="CMO"),
UPPER(TRIM(Raw_Data!E1236)),
PROPER(TRIM(CLEAN(Raw_Data!E1236))))</f>
        <v>Copywriter</v>
      </c>
      <c r="G1236" t="str">
        <f>SUBSTITUTE(PROPER(TRIM(CLEAN(Raw_Data!$F1236)))," ","-")</f>
        <v>Full-Time</v>
      </c>
      <c r="H1236" t="str">
        <f>PROPER(TRIM(CLEAN(Raw_Data!$G1236)))</f>
        <v/>
      </c>
      <c r="I1236" s="4" t="str">
        <f>TRIM(CLEAN(Raw_Data!H1236))</f>
        <v>40413</v>
      </c>
      <c r="K1236" t="str">
        <f>IF(Clean_Data!$I1236="","Active","Exited")</f>
        <v>Active</v>
      </c>
      <c r="L1236" t="str">
        <f ca="1">IF(Clean_Data!$K1236="","",DATEDIF(Clean_Data!$K1236,TODAY(),"Y"))</f>
        <v/>
      </c>
      <c r="M1236">
        <f>IF(Raw_Data!$L1236="","",VALUE(SUBSTITUTE(SUBSTITUTE(TRIM(Raw_Data!$L1236),"$",""),"k","000")))</f>
        <v>76000</v>
      </c>
    </row>
    <row r="1237" spans="1:13" x14ac:dyDescent="0.3">
      <c r="A1237" t="str">
        <f>IF(Raw_Data!$A1237="","E"&amp;TEXT(ROW()-1,"00000"),Raw_Data!$A1237)</f>
        <v>E01236</v>
      </c>
      <c r="B1237" t="s">
        <v>1759</v>
      </c>
      <c r="C1237" t="str">
        <f>IF(OR(PROPER(TRIM(Raw_Data!$B1237))="M",PROPER(TRIM(Raw_Data!$B1237))="MALE"),"Male",
IF(OR(PROPER(TRIM(Raw_Data!$B1237))="F",PROPER(TRIM(Raw_Data!$B1237))="FEMALE"),"Female","Unknown"))</f>
        <v>Female</v>
      </c>
      <c r="D1237" t="str">
        <f>IF(TRIM(CLEAN(Raw_Data!$C1237))="", "Unknown", PROPER(TRIM(Raw_Data!$C1237)))</f>
        <v>Unknown</v>
      </c>
      <c r="E1237" t="str">
        <f>IF(TRIM(Raw_Data!$D1237)="IT","IT",PROPER(TRIM(CLEAN(Raw_Data!$D1237))))</f>
        <v/>
      </c>
      <c r="F1237" s="2" t="str">
        <f>UPPER(LEFT(Raw_Data!E1237,2))&amp;MID(PROPER(Raw_Data!E1237),3,LEN(Raw_Data!E1237))</f>
        <v>HR Manager</v>
      </c>
      <c r="G1237" t="str">
        <f>SUBSTITUTE(PROPER(TRIM(CLEAN(Raw_Data!$F1237)))," ","-")</f>
        <v>Full-Time</v>
      </c>
      <c r="H1237" t="str">
        <f>PROPER(TRIM(CLEAN(Raw_Data!$G1237)))</f>
        <v>Job Boards</v>
      </c>
      <c r="I1237" s="4" t="str">
        <f>TRIM(CLEAN(Raw_Data!H1237))</f>
        <v>41876</v>
      </c>
      <c r="K1237" t="str">
        <f>IF(Clean_Data!$I1237="","Active","Exited")</f>
        <v>Active</v>
      </c>
      <c r="L1237">
        <f ca="1">IF(Clean_Data!$K1237="","",DATEDIF(Clean_Data!$K1237,TODAY(),"Y"))</f>
        <v>20</v>
      </c>
      <c r="M1237">
        <f>IF(Raw_Data!$L1237="","",VALUE(SUBSTITUTE(SUBSTITUTE(TRIM(Raw_Data!$L1237),"$",""),"k","000")))</f>
        <v>39538</v>
      </c>
    </row>
    <row r="1238" spans="1:13" x14ac:dyDescent="0.3">
      <c r="A1238" t="str">
        <f>IF(Raw_Data!$A1238="","E"&amp;TEXT(ROW()-1,"00000"),Raw_Data!$A1238)</f>
        <v>E01237</v>
      </c>
      <c r="B1238" t="s">
        <v>1761</v>
      </c>
      <c r="C1238" t="str">
        <f>IF(OR(PROPER(TRIM(Raw_Data!$B1238))="M",PROPER(TRIM(Raw_Data!$B1238))="MALE"),"Male",
IF(OR(PROPER(TRIM(Raw_Data!$B1238))="F",PROPER(TRIM(Raw_Data!$B1238))="FEMALE"),"Female","Unknown"))</f>
        <v>Male</v>
      </c>
      <c r="D1238" t="str">
        <f>IF(TRIM(CLEAN(Raw_Data!$C1238))="", "Unknown", PROPER(TRIM(Raw_Data!$C1238)))</f>
        <v>New York</v>
      </c>
      <c r="E1238" t="str">
        <f>IF(TRIM(Raw_Data!$D1238)="IT","IT",PROPER(TRIM(CLEAN(Raw_Data!$D1238))))</f>
        <v>Operations</v>
      </c>
      <c r="F1238" t="str">
        <f>IF(OR(UPPER(TRIM(Raw_Data!E1238))="COO",
UPPER(TRIM(Raw_Data!E1238))="HR",
UPPER(TRIM(Raw_Data!E1238))="CEO",
UPPER(TRIM(Raw_Data!E1238))="CFO",
UPPER(TRIM(Raw_Data!E1238))="CMO"),
UPPER(TRIM(Raw_Data!E1238)),
PROPER(TRIM(CLEAN(Raw_Data!E1238))))</f>
        <v>Accountant</v>
      </c>
      <c r="G1238" t="str">
        <f>SUBSTITUTE(PROPER(TRIM(CLEAN(Raw_Data!$F1238)))," ","-")</f>
        <v>Full-Time</v>
      </c>
      <c r="H1238" t="str">
        <f>PROPER(TRIM(CLEAN(Raw_Data!$G1238)))</f>
        <v/>
      </c>
      <c r="I1238" s="4" t="str">
        <f>TRIM(CLEAN(Raw_Data!H1238))</f>
        <v>40711</v>
      </c>
      <c r="K1238" t="str">
        <f>IF(Clean_Data!$I1238="","Active","Exited")</f>
        <v>Active</v>
      </c>
      <c r="L1238">
        <f ca="1">IF(Clean_Data!$K1238="","",DATEDIF(Clean_Data!$K1238,TODAY(),"Y"))</f>
        <v>57</v>
      </c>
      <c r="M1238">
        <f>IF(Raw_Data!$L1238="","",VALUE(SUBSTITUTE(SUBSTITUTE(TRIM(Raw_Data!$L1238),"$",""),"k","000")))</f>
        <v>42000</v>
      </c>
    </row>
    <row r="1239" spans="1:13" x14ac:dyDescent="0.3">
      <c r="A1239" t="str">
        <f>IF(Raw_Data!$A1239="","E"&amp;TEXT(ROW()-1,"00000"),Raw_Data!$A1239)</f>
        <v>E01238</v>
      </c>
      <c r="B1239" t="s">
        <v>1763</v>
      </c>
      <c r="C1239" t="str">
        <f>IF(OR(PROPER(TRIM(Raw_Data!$B1239))="M",PROPER(TRIM(Raw_Data!$B1239))="MALE"),"Male",
IF(OR(PROPER(TRIM(Raw_Data!$B1239))="F",PROPER(TRIM(Raw_Data!$B1239))="FEMALE"),"Female","Unknown"))</f>
        <v>Unknown</v>
      </c>
      <c r="D1239" t="str">
        <f>IF(TRIM(CLEAN(Raw_Data!$C1239))="", "Unknown", PROPER(TRIM(Raw_Data!$C1239)))</f>
        <v>Unknown</v>
      </c>
      <c r="E1239" t="str">
        <f>IF(TRIM(Raw_Data!$D1239)="IT","IT",PROPER(TRIM(CLEAN(Raw_Data!$D1239))))</f>
        <v>IT</v>
      </c>
      <c r="F1239" t="s">
        <v>6134</v>
      </c>
      <c r="G1239" t="str">
        <f>SUBSTITUTE(PROPER(TRIM(CLEAN(Raw_Data!$F1239)))," ","-")</f>
        <v>Hourly-Rate</v>
      </c>
      <c r="H1239" t="str">
        <f>PROPER(TRIM(CLEAN(Raw_Data!$G1239)))</f>
        <v>Job Boards</v>
      </c>
      <c r="I1239" s="4" t="str">
        <f>TRIM(CLEAN(Raw_Data!H1239))</f>
        <v>40379</v>
      </c>
      <c r="K1239" t="str">
        <f>IF(Clean_Data!$I1239="","Active","Exited")</f>
        <v>Exited</v>
      </c>
      <c r="L1239">
        <f ca="1">IF(Clean_Data!$K1239="","",DATEDIF(Clean_Data!$K1239,TODAY(),"Y"))</f>
        <v>51</v>
      </c>
      <c r="M1239">
        <f>IF(Raw_Data!$L1239="","",VALUE(SUBSTITUTE(SUBSTITUTE(TRIM(Raw_Data!$L1239),"$",""),"k","000")))</f>
        <v>48000</v>
      </c>
    </row>
    <row r="1240" spans="1:13" x14ac:dyDescent="0.3">
      <c r="A1240" t="str">
        <f>IF(Raw_Data!$A1240="","E"&amp;TEXT(ROW()-1,"00000"),Raw_Data!$A1240)</f>
        <v>E01239</v>
      </c>
      <c r="B1240" t="s">
        <v>1764</v>
      </c>
      <c r="C1240" t="str">
        <f>IF(OR(PROPER(TRIM(Raw_Data!$B1240))="M",PROPER(TRIM(Raw_Data!$B1240))="MALE"),"Male",
IF(OR(PROPER(TRIM(Raw_Data!$B1240))="F",PROPER(TRIM(Raw_Data!$B1240))="FEMALE"),"Female","Unknown"))</f>
        <v>Female</v>
      </c>
      <c r="D1240" t="str">
        <f>IF(TRIM(CLEAN(Raw_Data!$C1240))="", "Unknown", PROPER(TRIM(Raw_Data!$C1240)))</f>
        <v>Miami</v>
      </c>
      <c r="E1240" t="str">
        <f>IF(TRIM(Raw_Data!$D1240)="IT","IT",PROPER(TRIM(CLEAN(Raw_Data!$D1240))))</f>
        <v>Legal</v>
      </c>
      <c r="F1240" s="2" t="str">
        <f>UPPER(LEFT(Raw_Data!E1240,2))&amp;MID(PROPER(Raw_Data!E1240),3,LEN(Raw_Data!E1240))</f>
        <v>HR Manager</v>
      </c>
      <c r="G1240" t="str">
        <f>SUBSTITUTE(PROPER(TRIM(CLEAN(Raw_Data!$F1240)))," ","-")</f>
        <v/>
      </c>
      <c r="H1240" t="str">
        <f>PROPER(TRIM(CLEAN(Raw_Data!$G1240)))</f>
        <v>Job Boards</v>
      </c>
      <c r="I1240" s="4" t="str">
        <f>TRIM(CLEAN(Raw_Data!H1240))</f>
        <v>42059</v>
      </c>
      <c r="K1240" t="str">
        <f>IF(Clean_Data!$I1240="","Active","Exited")</f>
        <v>Active</v>
      </c>
      <c r="L1240" t="str">
        <f ca="1">IF(Clean_Data!$K1240="","",DATEDIF(Clean_Data!$K1240,TODAY(),"Y"))</f>
        <v/>
      </c>
      <c r="M1240" t="str">
        <f>IF(Raw_Data!$L1240="","",VALUE(SUBSTITUTE(SUBSTITUTE(TRIM(Raw_Data!$L1240),"$",""),"k","000")))</f>
        <v/>
      </c>
    </row>
    <row r="1241" spans="1:13" x14ac:dyDescent="0.3">
      <c r="A1241" t="str">
        <f>IF(Raw_Data!$A1241="","E"&amp;TEXT(ROW()-1,"00000"),Raw_Data!$A1241)</f>
        <v>E01240</v>
      </c>
      <c r="B1241" t="s">
        <v>1765</v>
      </c>
      <c r="C1241" t="str">
        <f>IF(OR(PROPER(TRIM(Raw_Data!$B1241))="M",PROPER(TRIM(Raw_Data!$B1241))="MALE"),"Male",
IF(OR(PROPER(TRIM(Raw_Data!$B1241))="F",PROPER(TRIM(Raw_Data!$B1241))="FEMALE"),"Female","Unknown"))</f>
        <v>Male</v>
      </c>
      <c r="D1241" t="str">
        <f>IF(TRIM(CLEAN(Raw_Data!$C1241))="", "Unknown", PROPER(TRIM(Raw_Data!$C1241)))</f>
        <v>Miami</v>
      </c>
      <c r="E1241" t="str">
        <f>IF(TRIM(Raw_Data!$D1241)="IT","IT",PROPER(TRIM(CLEAN(Raw_Data!$D1241))))</f>
        <v>IT</v>
      </c>
      <c r="F1241" t="str">
        <f>IF(OR(UPPER(TRIM(Raw_Data!E1241))="COO",
UPPER(TRIM(Raw_Data!E1241))="HR",
UPPER(TRIM(Raw_Data!E1241))="CEO",
UPPER(TRIM(Raw_Data!E1241))="CFO",
UPPER(TRIM(Raw_Data!E1241))="CMO"),
UPPER(TRIM(Raw_Data!E1241)),
PROPER(TRIM(CLEAN(Raw_Data!E1241))))</f>
        <v>CEO</v>
      </c>
      <c r="G1241" t="str">
        <f>SUBSTITUTE(PROPER(TRIM(CLEAN(Raw_Data!$F1241)))," ","-")</f>
        <v>Full-Time</v>
      </c>
      <c r="H1241" t="str">
        <f>PROPER(TRIM(CLEAN(Raw_Data!$G1241)))</f>
        <v/>
      </c>
      <c r="I1241" s="4" t="str">
        <f>TRIM(CLEAN(Raw_Data!H1241))</f>
        <v>41457</v>
      </c>
      <c r="K1241" t="str">
        <f>IF(Clean_Data!$I1241="","Active","Exited")</f>
        <v>Exited</v>
      </c>
      <c r="L1241">
        <f ca="1">IF(Clean_Data!$K1241="","",DATEDIF(Clean_Data!$K1241,TODAY(),"Y"))</f>
        <v>30</v>
      </c>
      <c r="M1241" t="str">
        <f>IF(Raw_Data!$L1241="","",VALUE(SUBSTITUTE(SUBSTITUTE(TRIM(Raw_Data!$L1241),"$",""),"k","000")))</f>
        <v/>
      </c>
    </row>
    <row r="1242" spans="1:13" x14ac:dyDescent="0.3">
      <c r="A1242" t="str">
        <f>IF(Raw_Data!$A1242="","E"&amp;TEXT(ROW()-1,"00000"),Raw_Data!$A1242)</f>
        <v>E01241</v>
      </c>
      <c r="B1242" t="s">
        <v>1766</v>
      </c>
      <c r="C1242" t="str">
        <f>IF(OR(PROPER(TRIM(Raw_Data!$B1242))="M",PROPER(TRIM(Raw_Data!$B1242))="MALE"),"Male",
IF(OR(PROPER(TRIM(Raw_Data!$B1242))="F",PROPER(TRIM(Raw_Data!$B1242))="FEMALE"),"Female","Unknown"))</f>
        <v>Female</v>
      </c>
      <c r="D1242" t="str">
        <f>IF(TRIM(CLEAN(Raw_Data!$C1242))="", "Unknown", PROPER(TRIM(Raw_Data!$C1242)))</f>
        <v>Unknown</v>
      </c>
      <c r="E1242" t="str">
        <f>IF(TRIM(Raw_Data!$D1242)="IT","IT",PROPER(TRIM(CLEAN(Raw_Data!$D1242))))</f>
        <v>Marketing</v>
      </c>
      <c r="F1242" t="s">
        <v>6134</v>
      </c>
      <c r="G1242" t="str">
        <f>SUBSTITUTE(PROPER(TRIM(CLEAN(Raw_Data!$F1242)))," ","-")</f>
        <v>Part-Time</v>
      </c>
      <c r="H1242" t="str">
        <f>PROPER(TRIM(CLEAN(Raw_Data!$G1242)))</f>
        <v>Internal Referral</v>
      </c>
      <c r="I1242" s="4" t="str">
        <f>TRIM(CLEAN(Raw_Data!H1242))</f>
        <v>42096</v>
      </c>
      <c r="K1242" t="str">
        <f>IF(Clean_Data!$I1242="","Active","Exited")</f>
        <v>Exited</v>
      </c>
      <c r="L1242">
        <f ca="1">IF(Clean_Data!$K1242="","",DATEDIF(Clean_Data!$K1242,TODAY(),"Y"))</f>
        <v>43</v>
      </c>
      <c r="M1242">
        <f>IF(Raw_Data!$L1242="","",VALUE(SUBSTITUTE(SUBSTITUTE(TRIM(Raw_Data!$L1242),"$",""),"k","000")))</f>
        <v>110937</v>
      </c>
    </row>
    <row r="1243" spans="1:13" x14ac:dyDescent="0.3">
      <c r="A1243" t="str">
        <f>IF(Raw_Data!$A1243="","E"&amp;TEXT(ROW()-1,"00000"),Raw_Data!$A1243)</f>
        <v>E01242</v>
      </c>
      <c r="B1243" t="s">
        <v>1767</v>
      </c>
      <c r="C1243" t="str">
        <f>IF(OR(PROPER(TRIM(Raw_Data!$B1243))="M",PROPER(TRIM(Raw_Data!$B1243))="MALE"),"Male",
IF(OR(PROPER(TRIM(Raw_Data!$B1243))="F",PROPER(TRIM(Raw_Data!$B1243))="FEMALE"),"Female","Unknown"))</f>
        <v>Female</v>
      </c>
      <c r="D1243" t="str">
        <f>IF(TRIM(CLEAN(Raw_Data!$C1243))="", "Unknown", PROPER(TRIM(Raw_Data!$C1243)))</f>
        <v>Unknown</v>
      </c>
      <c r="E1243" t="str">
        <f>IF(TRIM(Raw_Data!$D1243)="IT","IT",PROPER(TRIM(CLEAN(Raw_Data!$D1243))))</f>
        <v>Customer Service</v>
      </c>
      <c r="F1243" t="str">
        <f>IF(OR(UPPER(TRIM(Raw_Data!E1243))="COO",
UPPER(TRIM(Raw_Data!E1243))="HR",
UPPER(TRIM(Raw_Data!E1243))="CEO",
UPPER(TRIM(Raw_Data!E1243))="CFO",
UPPER(TRIM(Raw_Data!E1243))="CMO"),
UPPER(TRIM(Raw_Data!E1243)),
PROPER(TRIM(CLEAN(Raw_Data!E1243))))</f>
        <v>Copywriter</v>
      </c>
      <c r="G1243" t="str">
        <f>SUBSTITUTE(PROPER(TRIM(CLEAN(Raw_Data!$F1243)))," ","-")</f>
        <v>Hourly-Rate</v>
      </c>
      <c r="H1243" t="str">
        <f>PROPER(TRIM(CLEAN(Raw_Data!$G1243)))</f>
        <v>Organic</v>
      </c>
      <c r="I1243" s="4" t="str">
        <f>TRIM(CLEAN(Raw_Data!H1243))</f>
        <v>40824</v>
      </c>
      <c r="K1243" t="str">
        <f>IF(Clean_Data!$I1243="","Active","Exited")</f>
        <v>Exited</v>
      </c>
      <c r="L1243">
        <f ca="1">IF(Clean_Data!$K1243="","",DATEDIF(Clean_Data!$K1243,TODAY(),"Y"))</f>
        <v>45</v>
      </c>
      <c r="M1243">
        <f>IF(Raw_Data!$L1243="","",VALUE(SUBSTITUTE(SUBSTITUTE(TRIM(Raw_Data!$L1243),"$",""),"k","000")))</f>
        <v>87772</v>
      </c>
    </row>
    <row r="1244" spans="1:13" x14ac:dyDescent="0.3">
      <c r="A1244" t="str">
        <f>IF(Raw_Data!$A1244="","E"&amp;TEXT(ROW()-1,"00000"),Raw_Data!$A1244)</f>
        <v>E01243</v>
      </c>
      <c r="B1244" t="s">
        <v>1769</v>
      </c>
      <c r="C1244" t="str">
        <f>IF(OR(PROPER(TRIM(Raw_Data!$B1244))="M",PROPER(TRIM(Raw_Data!$B1244))="MALE"),"Male",
IF(OR(PROPER(TRIM(Raw_Data!$B1244))="F",PROPER(TRIM(Raw_Data!$B1244))="FEMALE"),"Female","Unknown"))</f>
        <v>Female</v>
      </c>
      <c r="D1244" t="str">
        <f>IF(TRIM(CLEAN(Raw_Data!$C1244))="", "Unknown", PROPER(TRIM(Raw_Data!$C1244)))</f>
        <v>New York</v>
      </c>
      <c r="E1244" t="str">
        <f>IF(TRIM(Raw_Data!$D1244)="IT","IT",PROPER(TRIM(CLEAN(Raw_Data!$D1244))))</f>
        <v>Accounting And Finance</v>
      </c>
      <c r="F1244" t="s">
        <v>6134</v>
      </c>
      <c r="G1244" t="str">
        <f>SUBSTITUTE(PROPER(TRIM(CLEAN(Raw_Data!$F1244)))," ","-")</f>
        <v>Part-Time</v>
      </c>
      <c r="H1244" t="str">
        <f>PROPER(TRIM(CLEAN(Raw_Data!$G1244)))</f>
        <v>Organic</v>
      </c>
      <c r="I1244" s="4" t="str">
        <f>TRIM(CLEAN(Raw_Data!H1244))</f>
        <v>42928</v>
      </c>
      <c r="K1244" t="str">
        <f>IF(Clean_Data!$I1244="","Active","Exited")</f>
        <v>Active</v>
      </c>
      <c r="L1244">
        <f ca="1">IF(Clean_Data!$K1244="","",DATEDIF(Clean_Data!$K1244,TODAY(),"Y"))</f>
        <v>38</v>
      </c>
      <c r="M1244">
        <f>IF(Raw_Data!$L1244="","",VALUE(SUBSTITUTE(SUBSTITUTE(TRIM(Raw_Data!$L1244),"$",""),"k","000")))</f>
        <v>113181</v>
      </c>
    </row>
    <row r="1245" spans="1:13" x14ac:dyDescent="0.3">
      <c r="A1245" t="str">
        <f>IF(Raw_Data!$A1245="","E"&amp;TEXT(ROW()-1,"00000"),Raw_Data!$A1245)</f>
        <v>E01244</v>
      </c>
      <c r="B1245" t="s">
        <v>1770</v>
      </c>
      <c r="C1245" t="str">
        <f>IF(OR(PROPER(TRIM(Raw_Data!$B1245))="M",PROPER(TRIM(Raw_Data!$B1245))="MALE"),"Male",
IF(OR(PROPER(TRIM(Raw_Data!$B1245))="F",PROPER(TRIM(Raw_Data!$B1245))="FEMALE"),"Female","Unknown"))</f>
        <v>Male</v>
      </c>
      <c r="D1245" t="str">
        <f>IF(TRIM(CLEAN(Raw_Data!$C1245))="", "Unknown", PROPER(TRIM(Raw_Data!$C1245)))</f>
        <v>San Diego</v>
      </c>
      <c r="E1245" t="str">
        <f>IF(TRIM(Raw_Data!$D1245)="IT","IT",PROPER(TRIM(CLEAN(Raw_Data!$D1245))))</f>
        <v>IT</v>
      </c>
      <c r="F1245" t="str">
        <f>IF(OR(UPPER(TRIM(Raw_Data!E1245))="COO",
UPPER(TRIM(Raw_Data!E1245))="HR",
UPPER(TRIM(Raw_Data!E1245))="CEO",
UPPER(TRIM(Raw_Data!E1245))="CFO",
UPPER(TRIM(Raw_Data!E1245))="CMO"),
UPPER(TRIM(Raw_Data!E1245)),
PROPER(TRIM(CLEAN(Raw_Data!E1245))))</f>
        <v>CMO</v>
      </c>
      <c r="G1245" t="str">
        <f>SUBSTITUTE(PROPER(TRIM(CLEAN(Raw_Data!$F1245)))," ","-")</f>
        <v>Full-Time</v>
      </c>
      <c r="H1245" t="str">
        <f>PROPER(TRIM(CLEAN(Raw_Data!$G1245)))</f>
        <v>Internal Referral</v>
      </c>
      <c r="I1245" s="4" t="str">
        <f>TRIM(CLEAN(Raw_Data!H1245))</f>
        <v>40977</v>
      </c>
      <c r="K1245" t="str">
        <f>IF(Clean_Data!$I1245="","Active","Exited")</f>
        <v>Exited</v>
      </c>
      <c r="L1245">
        <f ca="1">IF(Clean_Data!$K1245="","",DATEDIF(Clean_Data!$K1245,TODAY(),"Y"))</f>
        <v>53</v>
      </c>
      <c r="M1245" t="str">
        <f>IF(Raw_Data!$L1245="","",VALUE(SUBSTITUTE(SUBSTITUTE(TRIM(Raw_Data!$L1245),"$",""),"k","000")))</f>
        <v/>
      </c>
    </row>
    <row r="1246" spans="1:13" x14ac:dyDescent="0.3">
      <c r="A1246" t="str">
        <f>IF(Raw_Data!$A1246="","E"&amp;TEXT(ROW()-1,"00000"),Raw_Data!$A1246)</f>
        <v>E01245</v>
      </c>
      <c r="B1246" t="s">
        <v>1772</v>
      </c>
      <c r="C1246" t="str">
        <f>IF(OR(PROPER(TRIM(Raw_Data!$B1246))="M",PROPER(TRIM(Raw_Data!$B1246))="MALE"),"Male",
IF(OR(PROPER(TRIM(Raw_Data!$B1246))="F",PROPER(TRIM(Raw_Data!$B1246))="FEMALE"),"Female","Unknown"))</f>
        <v>Male</v>
      </c>
      <c r="D1246" t="str">
        <f>IF(TRIM(CLEAN(Raw_Data!$C1246))="", "Unknown", PROPER(TRIM(Raw_Data!$C1246)))</f>
        <v>Unknown</v>
      </c>
      <c r="E1246" t="str">
        <f>IF(TRIM(Raw_Data!$D1246)="IT","IT",PROPER(TRIM(CLEAN(Raw_Data!$D1246))))</f>
        <v>Logistics</v>
      </c>
      <c r="F1246" t="str">
        <f>IF(OR(UPPER(TRIM(Raw_Data!E1246))="COO",
UPPER(TRIM(Raw_Data!E1246))="HR",
UPPER(TRIM(Raw_Data!E1246))="CEO",
UPPER(TRIM(Raw_Data!E1246))="CFO",
UPPER(TRIM(Raw_Data!E1246))="CMO"),
UPPER(TRIM(Raw_Data!E1246)),
PROPER(TRIM(CLEAN(Raw_Data!E1246))))</f>
        <v>Analyst</v>
      </c>
      <c r="G1246" t="str">
        <f>SUBSTITUTE(PROPER(TRIM(CLEAN(Raw_Data!$F1246)))," ","-")</f>
        <v/>
      </c>
      <c r="H1246" t="str">
        <f>PROPER(TRIM(CLEAN(Raw_Data!$G1246)))</f>
        <v/>
      </c>
      <c r="I1246" s="4" t="str">
        <f>TRIM(CLEAN(Raw_Data!H1246))</f>
        <v>41062</v>
      </c>
      <c r="K1246" t="str">
        <f>IF(Clean_Data!$I1246="","Active","Exited")</f>
        <v>Exited</v>
      </c>
      <c r="L1246">
        <f ca="1">IF(Clean_Data!$K1246="","",DATEDIF(Clean_Data!$K1246,TODAY(),"Y"))</f>
        <v>42</v>
      </c>
      <c r="M1246" t="str">
        <f>IF(Raw_Data!$L1246="","",VALUE(SUBSTITUTE(SUBSTITUTE(TRIM(Raw_Data!$L1246),"$",""),"k","000")))</f>
        <v/>
      </c>
    </row>
    <row r="1247" spans="1:13" x14ac:dyDescent="0.3">
      <c r="A1247" t="str">
        <f>IF(Raw_Data!$A1247="","E"&amp;TEXT(ROW()-1,"00000"),Raw_Data!$A1247)</f>
        <v>E01246</v>
      </c>
      <c r="B1247" t="s">
        <v>1774</v>
      </c>
      <c r="C1247" t="str">
        <f>IF(OR(PROPER(TRIM(Raw_Data!$B1247))="M",PROPER(TRIM(Raw_Data!$B1247))="MALE"),"Male",
IF(OR(PROPER(TRIM(Raw_Data!$B1247))="F",PROPER(TRIM(Raw_Data!$B1247))="FEMALE"),"Female","Unknown"))</f>
        <v>Male</v>
      </c>
      <c r="D1247" t="str">
        <f>IF(TRIM(CLEAN(Raw_Data!$C1247))="", "Unknown", PROPER(TRIM(Raw_Data!$C1247)))</f>
        <v>Miami</v>
      </c>
      <c r="E1247" t="str">
        <f>IF(TRIM(Raw_Data!$D1247)="IT","IT",PROPER(TRIM(CLEAN(Raw_Data!$D1247))))</f>
        <v>Customer Service</v>
      </c>
      <c r="F1247" t="str">
        <f>IF(OR(UPPER(TRIM(Raw_Data!E1247))="COO",
UPPER(TRIM(Raw_Data!E1247))="HR",
UPPER(TRIM(Raw_Data!E1247))="CEO",
UPPER(TRIM(Raw_Data!E1247))="CFO",
UPPER(TRIM(Raw_Data!E1247))="CMO"),
UPPER(TRIM(Raw_Data!E1247)),
PROPER(TRIM(CLEAN(Raw_Data!E1247))))</f>
        <v>Analyst</v>
      </c>
      <c r="G1247" t="str">
        <f>SUBSTITUTE(PROPER(TRIM(CLEAN(Raw_Data!$F1247)))," ","-")</f>
        <v/>
      </c>
      <c r="H1247" t="str">
        <f>PROPER(TRIM(CLEAN(Raw_Data!$G1247)))</f>
        <v>Internal Referral</v>
      </c>
      <c r="I1247" s="4" t="str">
        <f>TRIM(CLEAN(Raw_Data!H1247))</f>
        <v>40814</v>
      </c>
      <c r="K1247" t="str">
        <f>IF(Clean_Data!$I1247="","Active","Exited")</f>
        <v>Active</v>
      </c>
      <c r="L1247">
        <f ca="1">IF(Clean_Data!$K1247="","",DATEDIF(Clean_Data!$K1247,TODAY(),"Y"))</f>
        <v>34</v>
      </c>
      <c r="M1247">
        <f>IF(Raw_Data!$L1247="","",VALUE(SUBSTITUTE(SUBSTITUTE(TRIM(Raw_Data!$L1247),"$",""),"k","000")))</f>
        <v>94649</v>
      </c>
    </row>
    <row r="1248" spans="1:13" x14ac:dyDescent="0.3">
      <c r="A1248" t="str">
        <f>IF(Raw_Data!$A1248="","E"&amp;TEXT(ROW()-1,"00000"),Raw_Data!$A1248)</f>
        <v>E01247</v>
      </c>
      <c r="B1248" t="s">
        <v>1775</v>
      </c>
      <c r="C1248" t="str">
        <f>IF(OR(PROPER(TRIM(Raw_Data!$B1248))="M",PROPER(TRIM(Raw_Data!$B1248))="MALE"),"Male",
IF(OR(PROPER(TRIM(Raw_Data!$B1248))="F",PROPER(TRIM(Raw_Data!$B1248))="FEMALE"),"Female","Unknown"))</f>
        <v>Male</v>
      </c>
      <c r="D1248" t="str">
        <f>IF(TRIM(CLEAN(Raw_Data!$C1248))="", "Unknown", PROPER(TRIM(Raw_Data!$C1248)))</f>
        <v>Unknown</v>
      </c>
      <c r="E1248" t="str">
        <f>IF(TRIM(Raw_Data!$D1248)="IT","IT",PROPER(TRIM(CLEAN(Raw_Data!$D1248))))</f>
        <v>Sales</v>
      </c>
      <c r="F1248" t="str">
        <f>IF(OR(UPPER(TRIM(Raw_Data!E1248))="COO",
UPPER(TRIM(Raw_Data!E1248))="HR",
UPPER(TRIM(Raw_Data!E1248))="CEO",
UPPER(TRIM(Raw_Data!E1248))="CFO",
UPPER(TRIM(Raw_Data!E1248))="CMO"),
UPPER(TRIM(Raw_Data!E1248)),
PROPER(TRIM(CLEAN(Raw_Data!E1248))))</f>
        <v>Sales Executive</v>
      </c>
      <c r="G1248" t="str">
        <f>SUBSTITUTE(PROPER(TRIM(CLEAN(Raw_Data!$F1248)))," ","-")</f>
        <v>Full-Time</v>
      </c>
      <c r="H1248" t="str">
        <f>PROPER(TRIM(CLEAN(Raw_Data!$G1248)))</f>
        <v>Organic</v>
      </c>
      <c r="I1248" s="4" t="str">
        <f>TRIM(CLEAN(Raw_Data!H1248))</f>
        <v>42865</v>
      </c>
      <c r="K1248" t="str">
        <f>IF(Clean_Data!$I1248="","Active","Exited")</f>
        <v>Active</v>
      </c>
      <c r="L1248">
        <f ca="1">IF(Clean_Data!$K1248="","",DATEDIF(Clean_Data!$K1248,TODAY(),"Y"))</f>
        <v>47</v>
      </c>
      <c r="M1248">
        <f>IF(Raw_Data!$L1248="","",VALUE(SUBSTITUTE(SUBSTITUTE(TRIM(Raw_Data!$L1248),"$",""),"k","000")))</f>
        <v>41294</v>
      </c>
    </row>
    <row r="1249" spans="1:13" x14ac:dyDescent="0.3">
      <c r="A1249" t="str">
        <f>IF(Raw_Data!$A1249="","E"&amp;TEXT(ROW()-1,"00000"),Raw_Data!$A1249)</f>
        <v>E01248</v>
      </c>
      <c r="B1249" t="s">
        <v>1777</v>
      </c>
      <c r="C1249" t="str">
        <f>IF(OR(PROPER(TRIM(Raw_Data!$B1249))="M",PROPER(TRIM(Raw_Data!$B1249))="MALE"),"Male",
IF(OR(PROPER(TRIM(Raw_Data!$B1249))="F",PROPER(TRIM(Raw_Data!$B1249))="FEMALE"),"Female","Unknown"))</f>
        <v>Unknown</v>
      </c>
      <c r="D1249" t="str">
        <f>IF(TRIM(CLEAN(Raw_Data!$C1249))="", "Unknown", PROPER(TRIM(Raw_Data!$C1249)))</f>
        <v>Denver</v>
      </c>
      <c r="E1249" t="str">
        <f>IF(TRIM(Raw_Data!$D1249)="IT","IT",PROPER(TRIM(CLEAN(Raw_Data!$D1249))))</f>
        <v>IT</v>
      </c>
      <c r="F1249" s="2" t="str">
        <f>UPPER(LEFT(Raw_Data!E1249,2))&amp;MID(PROPER(Raw_Data!E1249),3,LEN(Raw_Data!E1249))</f>
        <v>HR Manager</v>
      </c>
      <c r="G1249" t="str">
        <f>SUBSTITUTE(PROPER(TRIM(CLEAN(Raw_Data!$F1249)))," ","-")</f>
        <v>Hourly-Rate</v>
      </c>
      <c r="H1249" t="str">
        <f>PROPER(TRIM(CLEAN(Raw_Data!$G1249)))</f>
        <v>Job Boards</v>
      </c>
      <c r="I1249" s="4" t="str">
        <f>TRIM(CLEAN(Raw_Data!H1249))</f>
        <v>N/A</v>
      </c>
      <c r="K1249" t="str">
        <f>IF(Clean_Data!$I1249="","Active","Exited")</f>
        <v>Exited</v>
      </c>
      <c r="L1249">
        <f ca="1">IF(Clean_Data!$K1249="","",DATEDIF(Clean_Data!$K1249,TODAY(),"Y"))</f>
        <v>36</v>
      </c>
      <c r="M1249">
        <f>IF(Raw_Data!$L1249="","",VALUE(SUBSTITUTE(SUBSTITUTE(TRIM(Raw_Data!$L1249),"$",""),"k","000")))</f>
        <v>55666</v>
      </c>
    </row>
    <row r="1250" spans="1:13" x14ac:dyDescent="0.3">
      <c r="A1250" t="str">
        <f>IF(Raw_Data!$A1250="","E"&amp;TEXT(ROW()-1,"00000"),Raw_Data!$A1250)</f>
        <v>E01249</v>
      </c>
      <c r="B1250" t="s">
        <v>1779</v>
      </c>
      <c r="C1250" t="str">
        <f>IF(OR(PROPER(TRIM(Raw_Data!$B1250))="M",PROPER(TRIM(Raw_Data!$B1250))="MALE"),"Male",
IF(OR(PROPER(TRIM(Raw_Data!$B1250))="F",PROPER(TRIM(Raw_Data!$B1250))="FEMALE"),"Female","Unknown"))</f>
        <v>Female</v>
      </c>
      <c r="D1250" t="str">
        <f>IF(TRIM(CLEAN(Raw_Data!$C1250))="", "Unknown", PROPER(TRIM(Raw_Data!$C1250)))</f>
        <v>Unknown</v>
      </c>
      <c r="E1250" t="str">
        <f>IF(TRIM(Raw_Data!$D1250)="IT","IT",PROPER(TRIM(CLEAN(Raw_Data!$D1250))))</f>
        <v>Research</v>
      </c>
      <c r="F1250" t="str">
        <f>IF(OR(UPPER(TRIM(Raw_Data!E1250))="COO",
UPPER(TRIM(Raw_Data!E1250))="HR",
UPPER(TRIM(Raw_Data!E1250))="CEO",
UPPER(TRIM(Raw_Data!E1250))="CFO",
UPPER(TRIM(Raw_Data!E1250))="CMO"),
UPPER(TRIM(Raw_Data!E1250)),
PROPER(TRIM(CLEAN(Raw_Data!E1250))))</f>
        <v>CFO</v>
      </c>
      <c r="G1250" t="str">
        <f>SUBSTITUTE(PROPER(TRIM(CLEAN(Raw_Data!$F1250)))," ","-")</f>
        <v>Full-Time</v>
      </c>
      <c r="H1250" t="str">
        <f>PROPER(TRIM(CLEAN(Raw_Data!$G1250)))</f>
        <v>Organic</v>
      </c>
      <c r="I1250" s="4" t="str">
        <f>TRIM(CLEAN(Raw_Data!H1250))</f>
        <v>44195</v>
      </c>
      <c r="K1250" t="str">
        <f>IF(Clean_Data!$I1250="","Active","Exited")</f>
        <v>Active</v>
      </c>
      <c r="L1250">
        <f ca="1">IF(Clean_Data!$K1250="","",DATEDIF(Clean_Data!$K1250,TODAY(),"Y"))</f>
        <v>24</v>
      </c>
      <c r="M1250" t="str">
        <f>IF(Raw_Data!$L1250="","",VALUE(SUBSTITUTE(SUBSTITUTE(TRIM(Raw_Data!$L1250),"$",""),"k","000")))</f>
        <v/>
      </c>
    </row>
    <row r="1251" spans="1:13" x14ac:dyDescent="0.3">
      <c r="A1251" t="str">
        <f>IF(Raw_Data!$A1251="","E"&amp;TEXT(ROW()-1,"00000"),Raw_Data!$A1251)</f>
        <v>E01250</v>
      </c>
      <c r="B1251" t="s">
        <v>1781</v>
      </c>
      <c r="C1251" t="str">
        <f>IF(OR(PROPER(TRIM(Raw_Data!$B1251))="M",PROPER(TRIM(Raw_Data!$B1251))="MALE"),"Male",
IF(OR(PROPER(TRIM(Raw_Data!$B1251))="F",PROPER(TRIM(Raw_Data!$B1251))="FEMALE"),"Female","Unknown"))</f>
        <v>Male</v>
      </c>
      <c r="D1251" t="str">
        <f>IF(TRIM(CLEAN(Raw_Data!$C1251))="", "Unknown", PROPER(TRIM(Raw_Data!$C1251)))</f>
        <v>Miami</v>
      </c>
      <c r="E1251" t="str">
        <f>IF(TRIM(Raw_Data!$D1251)="IT","IT",PROPER(TRIM(CLEAN(Raw_Data!$D1251))))</f>
        <v>Administrative</v>
      </c>
      <c r="F1251" t="str">
        <f>IF(OR(UPPER(TRIM(Raw_Data!E1251))="COO",
UPPER(TRIM(Raw_Data!E1251))="HR",
UPPER(TRIM(Raw_Data!E1251))="CEO",
UPPER(TRIM(Raw_Data!E1251))="CFO",
UPPER(TRIM(Raw_Data!E1251))="CMO"),
UPPER(TRIM(Raw_Data!E1251)),
PROPER(TRIM(CLEAN(Raw_Data!E1251))))</f>
        <v>Developer</v>
      </c>
      <c r="G1251" t="str">
        <f>SUBSTITUTE(PROPER(TRIM(CLEAN(Raw_Data!$F1251)))," ","-")</f>
        <v>Hourly-Rate</v>
      </c>
      <c r="H1251" t="str">
        <f>PROPER(TRIM(CLEAN(Raw_Data!$G1251)))</f>
        <v>Recruiting Agency</v>
      </c>
      <c r="I1251" s="4" t="str">
        <f>TRIM(CLEAN(Raw_Data!H1251))</f>
        <v>41033</v>
      </c>
      <c r="K1251" t="str">
        <f>IF(Clean_Data!$I1251="","Active","Exited")</f>
        <v>Active</v>
      </c>
      <c r="L1251">
        <f ca="1">IF(Clean_Data!$K1251="","",DATEDIF(Clean_Data!$K1251,TODAY(),"Y"))</f>
        <v>47</v>
      </c>
      <c r="M1251" t="str">
        <f>IF(Raw_Data!$L1251="","",VALUE(SUBSTITUTE(SUBSTITUTE(TRIM(Raw_Data!$L1251),"$",""),"k","000")))</f>
        <v/>
      </c>
    </row>
    <row r="1252" spans="1:13" x14ac:dyDescent="0.3">
      <c r="A1252" t="str">
        <f>IF(Raw_Data!$A1252="","E"&amp;TEXT(ROW()-1,"00000"),Raw_Data!$A1252)</f>
        <v>E01251</v>
      </c>
      <c r="B1252" t="s">
        <v>1783</v>
      </c>
      <c r="C1252" t="str">
        <f>IF(OR(PROPER(TRIM(Raw_Data!$B1252))="M",PROPER(TRIM(Raw_Data!$B1252))="MALE"),"Male",
IF(OR(PROPER(TRIM(Raw_Data!$B1252))="F",PROPER(TRIM(Raw_Data!$B1252))="FEMALE"),"Female","Unknown"))</f>
        <v>Female</v>
      </c>
      <c r="D1252" t="str">
        <f>IF(TRIM(CLEAN(Raw_Data!$C1252))="", "Unknown", PROPER(TRIM(Raw_Data!$C1252)))</f>
        <v>Unknown</v>
      </c>
      <c r="E1252" t="str">
        <f>IF(TRIM(Raw_Data!$D1252)="IT","IT",PROPER(TRIM(CLEAN(Raw_Data!$D1252))))</f>
        <v>Accounting And Finance</v>
      </c>
      <c r="F1252" t="str">
        <f>IF(OR(UPPER(TRIM(Raw_Data!E1252))="COO",
UPPER(TRIM(Raw_Data!E1252))="HR",
UPPER(TRIM(Raw_Data!E1252))="CEO",
UPPER(TRIM(Raw_Data!E1252))="CFO",
UPPER(TRIM(Raw_Data!E1252))="CMO"),
UPPER(TRIM(Raw_Data!E1252)),
PROPER(TRIM(CLEAN(Raw_Data!E1252))))</f>
        <v>COO</v>
      </c>
      <c r="G1252" t="str">
        <f>SUBSTITUTE(PROPER(TRIM(CLEAN(Raw_Data!$F1252)))," ","-")</f>
        <v/>
      </c>
      <c r="H1252" t="str">
        <f>PROPER(TRIM(CLEAN(Raw_Data!$G1252)))</f>
        <v>Job Boards</v>
      </c>
      <c r="I1252" s="4" t="str">
        <f>TRIM(CLEAN(Raw_Data!H1252))</f>
        <v>42773</v>
      </c>
      <c r="K1252" t="str">
        <f>IF(Clean_Data!$I1252="","Active","Exited")</f>
        <v>Exited</v>
      </c>
      <c r="L1252">
        <f ca="1">IF(Clean_Data!$K1252="","",DATEDIF(Clean_Data!$K1252,TODAY(),"Y"))</f>
        <v>29</v>
      </c>
      <c r="M1252">
        <f>IF(Raw_Data!$L1252="","",VALUE(SUBSTITUTE(SUBSTITUTE(TRIM(Raw_Data!$L1252),"$",""),"k","000")))</f>
        <v>76288</v>
      </c>
    </row>
    <row r="1253" spans="1:13" x14ac:dyDescent="0.3">
      <c r="A1253" t="str">
        <f>IF(Raw_Data!$A1253="","E"&amp;TEXT(ROW()-1,"00000"),Raw_Data!$A1253)</f>
        <v>E01252</v>
      </c>
      <c r="B1253" t="s">
        <v>1785</v>
      </c>
      <c r="C1253" t="str">
        <f>IF(OR(PROPER(TRIM(Raw_Data!$B1253))="M",PROPER(TRIM(Raw_Data!$B1253))="MALE"),"Male",
IF(OR(PROPER(TRIM(Raw_Data!$B1253))="F",PROPER(TRIM(Raw_Data!$B1253))="FEMALE"),"Female","Unknown"))</f>
        <v>Male</v>
      </c>
      <c r="D1253" t="str">
        <f>IF(TRIM(CLEAN(Raw_Data!$C1253))="", "Unknown", PROPER(TRIM(Raw_Data!$C1253)))</f>
        <v>Austin</v>
      </c>
      <c r="E1253" t="str">
        <f>IF(TRIM(Raw_Data!$D1253)="IT","IT",PROPER(TRIM(CLEAN(Raw_Data!$D1253))))</f>
        <v>Marketing</v>
      </c>
      <c r="F1253" t="str">
        <f>IF(OR(UPPER(TRIM(Raw_Data!E1253))="COO",
UPPER(TRIM(Raw_Data!E1253))="HR",
UPPER(TRIM(Raw_Data!E1253))="CEO",
UPPER(TRIM(Raw_Data!E1253))="CFO",
UPPER(TRIM(Raw_Data!E1253))="CMO"),
UPPER(TRIM(Raw_Data!E1253)),
PROPER(TRIM(CLEAN(Raw_Data!E1253))))</f>
        <v>Analyst</v>
      </c>
      <c r="G1253" t="str">
        <f>SUBSTITUTE(PROPER(TRIM(CLEAN(Raw_Data!$F1253)))," ","-")</f>
        <v>Full-Time</v>
      </c>
      <c r="H1253" t="str">
        <f>PROPER(TRIM(CLEAN(Raw_Data!$G1253)))</f>
        <v>Job Boards</v>
      </c>
      <c r="I1253" s="4" t="str">
        <f>TRIM(CLEAN(Raw_Data!H1253))</f>
        <v>39991</v>
      </c>
      <c r="K1253" t="str">
        <f>IF(Clean_Data!$I1253="","Active","Exited")</f>
        <v>Active</v>
      </c>
      <c r="L1253">
        <f ca="1">IF(Clean_Data!$K1253="","",DATEDIF(Clean_Data!$K1253,TODAY(),"Y"))</f>
        <v>48</v>
      </c>
      <c r="M1253">
        <f>IF(Raw_Data!$L1253="","",VALUE(SUBSTITUTE(SUBSTITUTE(TRIM(Raw_Data!$L1253),"$",""),"k","000")))</f>
        <v>32962</v>
      </c>
    </row>
    <row r="1254" spans="1:13" x14ac:dyDescent="0.3">
      <c r="A1254" t="str">
        <f>IF(Raw_Data!$A1254="","E"&amp;TEXT(ROW()-1,"00000"),Raw_Data!$A1254)</f>
        <v>E01253</v>
      </c>
      <c r="B1254" t="s">
        <v>1786</v>
      </c>
      <c r="C1254" t="str">
        <f>IF(OR(PROPER(TRIM(Raw_Data!$B1254))="M",PROPER(TRIM(Raw_Data!$B1254))="MALE"),"Male",
IF(OR(PROPER(TRIM(Raw_Data!$B1254))="F",PROPER(TRIM(Raw_Data!$B1254))="FEMALE"),"Female","Unknown"))</f>
        <v>Female</v>
      </c>
      <c r="D1254" t="str">
        <f>IF(TRIM(CLEAN(Raw_Data!$C1254))="", "Unknown", PROPER(TRIM(Raw_Data!$C1254)))</f>
        <v>New York</v>
      </c>
      <c r="E1254" t="str">
        <f>IF(TRIM(Raw_Data!$D1254)="IT","IT",PROPER(TRIM(CLEAN(Raw_Data!$D1254))))</f>
        <v>Administrative</v>
      </c>
      <c r="F1254" t="s">
        <v>6134</v>
      </c>
      <c r="G1254" t="str">
        <f>SUBSTITUTE(PROPER(TRIM(CLEAN(Raw_Data!$F1254)))," ","-")</f>
        <v/>
      </c>
      <c r="H1254" t="str">
        <f>PROPER(TRIM(CLEAN(Raw_Data!$G1254)))</f>
        <v/>
      </c>
      <c r="I1254" s="4" t="str">
        <f>TRIM(CLEAN(Raw_Data!H1254))</f>
        <v>39926</v>
      </c>
      <c r="K1254" t="str">
        <f>IF(Clean_Data!$I1254="","Active","Exited")</f>
        <v>Active</v>
      </c>
      <c r="L1254">
        <f ca="1">IF(Clean_Data!$K1254="","",DATEDIF(Clean_Data!$K1254,TODAY(),"Y"))</f>
        <v>40</v>
      </c>
      <c r="M1254">
        <f>IF(Raw_Data!$L1254="","",VALUE(SUBSTITUTE(SUBSTITUTE(TRIM(Raw_Data!$L1254),"$",""),"k","000")))</f>
        <v>59132</v>
      </c>
    </row>
    <row r="1255" spans="1:13" x14ac:dyDescent="0.3">
      <c r="A1255" t="str">
        <f>IF(Raw_Data!$A1255="","E"&amp;TEXT(ROW()-1,"00000"),Raw_Data!$A1255)</f>
        <v>E01254</v>
      </c>
      <c r="B1255" t="s">
        <v>1788</v>
      </c>
      <c r="C1255" t="str">
        <f>IF(OR(PROPER(TRIM(Raw_Data!$B1255))="M",PROPER(TRIM(Raw_Data!$B1255))="MALE"),"Male",
IF(OR(PROPER(TRIM(Raw_Data!$B1255))="F",PROPER(TRIM(Raw_Data!$B1255))="FEMALE"),"Female","Unknown"))</f>
        <v>Unknown</v>
      </c>
      <c r="D1255" t="str">
        <f>IF(TRIM(CLEAN(Raw_Data!$C1255))="", "Unknown", PROPER(TRIM(Raw_Data!$C1255)))</f>
        <v>Austin</v>
      </c>
      <c r="E1255" t="str">
        <f>IF(TRIM(Raw_Data!$D1255)="IT","IT",PROPER(TRIM(CLEAN(Raw_Data!$D1255))))</f>
        <v>Administrative</v>
      </c>
      <c r="F1255" t="s">
        <v>6134</v>
      </c>
      <c r="G1255" t="str">
        <f>SUBSTITUTE(PROPER(TRIM(CLEAN(Raw_Data!$F1255)))," ","-")</f>
        <v/>
      </c>
      <c r="H1255" t="str">
        <f>PROPER(TRIM(CLEAN(Raw_Data!$G1255)))</f>
        <v>Job Boards</v>
      </c>
      <c r="I1255" s="4" t="str">
        <f>TRIM(CLEAN(Raw_Data!H1255))</f>
        <v>40003</v>
      </c>
      <c r="K1255" t="str">
        <f>IF(Clean_Data!$I1255="","Active","Exited")</f>
        <v>Active</v>
      </c>
      <c r="L1255">
        <f ca="1">IF(Clean_Data!$K1255="","",DATEDIF(Clean_Data!$K1255,TODAY(),"Y"))</f>
        <v>55</v>
      </c>
      <c r="M1255">
        <f>IF(Raw_Data!$L1255="","",VALUE(SUBSTITUTE(SUBSTITUTE(TRIM(Raw_Data!$L1255),"$",""),"k","000")))</f>
        <v>39793</v>
      </c>
    </row>
    <row r="1256" spans="1:13" x14ac:dyDescent="0.3">
      <c r="A1256" t="str">
        <f>IF(Raw_Data!$A1256="","E"&amp;TEXT(ROW()-1,"00000"),Raw_Data!$A1256)</f>
        <v>E01255</v>
      </c>
      <c r="B1256" t="s">
        <v>1790</v>
      </c>
      <c r="C1256" t="str">
        <f>IF(OR(PROPER(TRIM(Raw_Data!$B1256))="M",PROPER(TRIM(Raw_Data!$B1256))="MALE"),"Male",
IF(OR(PROPER(TRIM(Raw_Data!$B1256))="F",PROPER(TRIM(Raw_Data!$B1256))="FEMALE"),"Female","Unknown"))</f>
        <v>Female</v>
      </c>
      <c r="D1256" t="str">
        <f>IF(TRIM(CLEAN(Raw_Data!$C1256))="", "Unknown", PROPER(TRIM(Raw_Data!$C1256)))</f>
        <v>New York</v>
      </c>
      <c r="E1256" t="str">
        <f>IF(TRIM(Raw_Data!$D1256)="IT","IT",PROPER(TRIM(CLEAN(Raw_Data!$D1256))))</f>
        <v>Logistics</v>
      </c>
      <c r="F1256" t="str">
        <f>IF(OR(UPPER(TRIM(Raw_Data!E1256))="COO",
UPPER(TRIM(Raw_Data!E1256))="HR",
UPPER(TRIM(Raw_Data!E1256))="CEO",
UPPER(TRIM(Raw_Data!E1256))="CFO",
UPPER(TRIM(Raw_Data!E1256))="CMO"),
UPPER(TRIM(Raw_Data!E1256)),
PROPER(TRIM(CLEAN(Raw_Data!E1256))))</f>
        <v>CEO</v>
      </c>
      <c r="G1256" t="str">
        <f>SUBSTITUTE(PROPER(TRIM(CLEAN(Raw_Data!$F1256)))," ","-")</f>
        <v>Part-Time</v>
      </c>
      <c r="H1256" t="str">
        <f>PROPER(TRIM(CLEAN(Raw_Data!$G1256)))</f>
        <v>Career Fairs</v>
      </c>
      <c r="I1256" s="4" t="str">
        <f>TRIM(CLEAN(Raw_Data!H1256))</f>
        <v>43685</v>
      </c>
      <c r="K1256" t="str">
        <f>IF(Clean_Data!$I1256="","Active","Exited")</f>
        <v>Active</v>
      </c>
      <c r="L1256">
        <f ca="1">IF(Clean_Data!$K1256="","",DATEDIF(Clean_Data!$K1256,TODAY(),"Y"))</f>
        <v>66</v>
      </c>
      <c r="M1256">
        <f>IF(Raw_Data!$L1256="","",VALUE(SUBSTITUTE(SUBSTITUTE(TRIM(Raw_Data!$L1256),"$",""),"k","000")))</f>
        <v>45342</v>
      </c>
    </row>
    <row r="1257" spans="1:13" x14ac:dyDescent="0.3">
      <c r="A1257" t="str">
        <f>IF(Raw_Data!$A1257="","E"&amp;TEXT(ROW()-1,"00000"),Raw_Data!$A1257)</f>
        <v>E01256</v>
      </c>
      <c r="B1257" t="s">
        <v>1792</v>
      </c>
      <c r="C1257" t="str">
        <f>IF(OR(PROPER(TRIM(Raw_Data!$B1257))="M",PROPER(TRIM(Raw_Data!$B1257))="MALE"),"Male",
IF(OR(PROPER(TRIM(Raw_Data!$B1257))="F",PROPER(TRIM(Raw_Data!$B1257))="FEMALE"),"Female","Unknown"))</f>
        <v>Female</v>
      </c>
      <c r="D1257" t="str">
        <f>IF(TRIM(CLEAN(Raw_Data!$C1257))="", "Unknown", PROPER(TRIM(Raw_Data!$C1257)))</f>
        <v>Miami</v>
      </c>
      <c r="E1257" t="str">
        <f>IF(TRIM(Raw_Data!$D1257)="IT","IT",PROPER(TRIM(CLEAN(Raw_Data!$D1257))))</f>
        <v>IT</v>
      </c>
      <c r="F1257" t="str">
        <f>IF(OR(UPPER(TRIM(Raw_Data!E1257))="COO",
UPPER(TRIM(Raw_Data!E1257))="HR",
UPPER(TRIM(Raw_Data!E1257))="CEO",
UPPER(TRIM(Raw_Data!E1257))="CFO",
UPPER(TRIM(Raw_Data!E1257))="CMO"),
UPPER(TRIM(Raw_Data!E1257)),
PROPER(TRIM(CLEAN(Raw_Data!E1257))))</f>
        <v>Developer</v>
      </c>
      <c r="G1257" t="str">
        <f>SUBSTITUTE(PROPER(TRIM(CLEAN(Raw_Data!$F1257)))," ","-")</f>
        <v>Part-Time</v>
      </c>
      <c r="H1257" t="str">
        <f>PROPER(TRIM(CLEAN(Raw_Data!$G1257)))</f>
        <v>Internal Referral</v>
      </c>
      <c r="I1257" s="4" t="str">
        <f>TRIM(CLEAN(Raw_Data!H1257))</f>
        <v>43507</v>
      </c>
      <c r="K1257" t="str">
        <f>IF(Clean_Data!$I1257="","Active","Exited")</f>
        <v>Exited</v>
      </c>
      <c r="L1257">
        <f ca="1">IF(Clean_Data!$K1257="","",DATEDIF(Clean_Data!$K1257,TODAY(),"Y"))</f>
        <v>33</v>
      </c>
      <c r="M1257" t="str">
        <f>IF(Raw_Data!$L1257="","",VALUE(SUBSTITUTE(SUBSTITUTE(TRIM(Raw_Data!$L1257),"$",""),"k","000")))</f>
        <v/>
      </c>
    </row>
    <row r="1258" spans="1:13" x14ac:dyDescent="0.3">
      <c r="A1258" t="str">
        <f>IF(Raw_Data!$A1258="","E"&amp;TEXT(ROW()-1,"00000"),Raw_Data!$A1258)</f>
        <v>E01257</v>
      </c>
      <c r="B1258" t="s">
        <v>1794</v>
      </c>
      <c r="C1258" t="str">
        <f>IF(OR(PROPER(TRIM(Raw_Data!$B1258))="M",PROPER(TRIM(Raw_Data!$B1258))="MALE"),"Male",
IF(OR(PROPER(TRIM(Raw_Data!$B1258))="F",PROPER(TRIM(Raw_Data!$B1258))="FEMALE"),"Female","Unknown"))</f>
        <v>Unknown</v>
      </c>
      <c r="D1258" t="str">
        <f>IF(TRIM(CLEAN(Raw_Data!$C1258))="", "Unknown", PROPER(TRIM(Raw_Data!$C1258)))</f>
        <v>San Diego</v>
      </c>
      <c r="E1258" t="str">
        <f>IF(TRIM(Raw_Data!$D1258)="IT","IT",PROPER(TRIM(CLEAN(Raw_Data!$D1258))))</f>
        <v>Accounting And Finance</v>
      </c>
      <c r="F1258" t="str">
        <f>IF(OR(UPPER(TRIM(Raw_Data!E1258))="COO",
UPPER(TRIM(Raw_Data!E1258))="HR",
UPPER(TRIM(Raw_Data!E1258))="CEO",
UPPER(TRIM(Raw_Data!E1258))="CFO",
UPPER(TRIM(Raw_Data!E1258))="CMO"),
UPPER(TRIM(Raw_Data!E1258)),
PROPER(TRIM(CLEAN(Raw_Data!E1258))))</f>
        <v>Developer</v>
      </c>
      <c r="G1258" t="str">
        <f>SUBSTITUTE(PROPER(TRIM(CLEAN(Raw_Data!$F1258)))," ","-")</f>
        <v/>
      </c>
      <c r="H1258" t="str">
        <f>PROPER(TRIM(CLEAN(Raw_Data!$G1258)))</f>
        <v>Job Boards</v>
      </c>
      <c r="I1258" s="4" t="str">
        <f>TRIM(CLEAN(Raw_Data!H1258))</f>
        <v>42773</v>
      </c>
      <c r="K1258" t="str">
        <f>IF(Clean_Data!$I1258="","Active","Exited")</f>
        <v>Active</v>
      </c>
      <c r="L1258">
        <f ca="1">IF(Clean_Data!$K1258="","",DATEDIF(Clean_Data!$K1258,TODAY(),"Y"))</f>
        <v>30</v>
      </c>
      <c r="M1258" t="str">
        <f>IF(Raw_Data!$L1258="","",VALUE(SUBSTITUTE(SUBSTITUTE(TRIM(Raw_Data!$L1258),"$",""),"k","000")))</f>
        <v/>
      </c>
    </row>
    <row r="1259" spans="1:13" x14ac:dyDescent="0.3">
      <c r="A1259" t="str">
        <f>IF(Raw_Data!$A1259="","E"&amp;TEXT(ROW()-1,"00000"),Raw_Data!$A1259)</f>
        <v>E01258</v>
      </c>
      <c r="B1259" t="s">
        <v>1795</v>
      </c>
      <c r="C1259" t="str">
        <f>IF(OR(PROPER(TRIM(Raw_Data!$B1259))="M",PROPER(TRIM(Raw_Data!$B1259))="MALE"),"Male",
IF(OR(PROPER(TRIM(Raw_Data!$B1259))="F",PROPER(TRIM(Raw_Data!$B1259))="FEMALE"),"Female","Unknown"))</f>
        <v>Female</v>
      </c>
      <c r="D1259" t="str">
        <f>IF(TRIM(CLEAN(Raw_Data!$C1259))="", "Unknown", PROPER(TRIM(Raw_Data!$C1259)))</f>
        <v>Denver</v>
      </c>
      <c r="E1259" t="str">
        <f>IF(TRIM(Raw_Data!$D1259)="IT","IT",PROPER(TRIM(CLEAN(Raw_Data!$D1259))))</f>
        <v>IT</v>
      </c>
      <c r="F1259" s="2" t="str">
        <f>UPPER(LEFT(Raw_Data!E1259,2))&amp;MID(PROPER(Raw_Data!E1259),3,LEN(Raw_Data!E1259))</f>
        <v>HR Manager</v>
      </c>
      <c r="G1259" t="str">
        <f>SUBSTITUTE(PROPER(TRIM(CLEAN(Raw_Data!$F1259)))," ","-")</f>
        <v>Full-Time</v>
      </c>
      <c r="H1259" t="str">
        <f>PROPER(TRIM(CLEAN(Raw_Data!$G1259)))</f>
        <v/>
      </c>
      <c r="I1259" s="4" t="str">
        <f>TRIM(CLEAN(Raw_Data!H1259))</f>
        <v>42923</v>
      </c>
      <c r="K1259" t="str">
        <f>IF(Clean_Data!$I1259="","Active","Exited")</f>
        <v>Exited</v>
      </c>
      <c r="L1259">
        <f ca="1">IF(Clean_Data!$K1259="","",DATEDIF(Clean_Data!$K1259,TODAY(),"Y"))</f>
        <v>64</v>
      </c>
      <c r="M1259" t="str">
        <f>IF(Raw_Data!$L1259="","",VALUE(SUBSTITUTE(SUBSTITUTE(TRIM(Raw_Data!$L1259),"$",""),"k","000")))</f>
        <v/>
      </c>
    </row>
    <row r="1260" spans="1:13" x14ac:dyDescent="0.3">
      <c r="A1260" t="str">
        <f>IF(Raw_Data!$A1260="","E"&amp;TEXT(ROW()-1,"00000"),Raw_Data!$A1260)</f>
        <v>E01259</v>
      </c>
      <c r="B1260" t="s">
        <v>1796</v>
      </c>
      <c r="C1260" t="str">
        <f>IF(OR(PROPER(TRIM(Raw_Data!$B1260))="M",PROPER(TRIM(Raw_Data!$B1260))="MALE"),"Male",
IF(OR(PROPER(TRIM(Raw_Data!$B1260))="F",PROPER(TRIM(Raw_Data!$B1260))="FEMALE"),"Female","Unknown"))</f>
        <v>Female</v>
      </c>
      <c r="D1260" t="str">
        <f>IF(TRIM(CLEAN(Raw_Data!$C1260))="", "Unknown", PROPER(TRIM(Raw_Data!$C1260)))</f>
        <v>San Diego</v>
      </c>
      <c r="E1260" t="str">
        <f>IF(TRIM(Raw_Data!$D1260)="IT","IT",PROPER(TRIM(CLEAN(Raw_Data!$D1260))))</f>
        <v>Marketing</v>
      </c>
      <c r="F1260" t="str">
        <f>IF(OR(UPPER(TRIM(Raw_Data!E1260))="COO",
UPPER(TRIM(Raw_Data!E1260))="HR",
UPPER(TRIM(Raw_Data!E1260))="CEO",
UPPER(TRIM(Raw_Data!E1260))="CFO",
UPPER(TRIM(Raw_Data!E1260))="CMO"),
UPPER(TRIM(Raw_Data!E1260)),
PROPER(TRIM(CLEAN(Raw_Data!E1260))))</f>
        <v>CEO</v>
      </c>
      <c r="G1260" t="str">
        <f>SUBSTITUTE(PROPER(TRIM(CLEAN(Raw_Data!$F1260)))," ","-")</f>
        <v/>
      </c>
      <c r="H1260" t="str">
        <f>PROPER(TRIM(CLEAN(Raw_Data!$G1260)))</f>
        <v>Career Fairs</v>
      </c>
      <c r="I1260" s="4" t="str">
        <f>TRIM(CLEAN(Raw_Data!H1260))</f>
        <v>42278</v>
      </c>
      <c r="K1260" t="str">
        <f>IF(Clean_Data!$I1260="","Active","Exited")</f>
        <v>Exited</v>
      </c>
      <c r="L1260" t="str">
        <f ca="1">IF(Clean_Data!$K1260="","",DATEDIF(Clean_Data!$K1260,TODAY(),"Y"))</f>
        <v/>
      </c>
      <c r="M1260">
        <f>IF(Raw_Data!$L1260="","",VALUE(SUBSTITUTE(SUBSTITUTE(TRIM(Raw_Data!$L1260),"$",""),"k","000")))</f>
        <v>36027</v>
      </c>
    </row>
    <row r="1261" spans="1:13" x14ac:dyDescent="0.3">
      <c r="A1261" t="str">
        <f>IF(Raw_Data!$A1261="","E"&amp;TEXT(ROW()-1,"00000"),Raw_Data!$A1261)</f>
        <v>E01260</v>
      </c>
      <c r="B1261" t="s">
        <v>1797</v>
      </c>
      <c r="C1261" t="str">
        <f>IF(OR(PROPER(TRIM(Raw_Data!$B1261))="M",PROPER(TRIM(Raw_Data!$B1261))="MALE"),"Male",
IF(OR(PROPER(TRIM(Raw_Data!$B1261))="F",PROPER(TRIM(Raw_Data!$B1261))="FEMALE"),"Female","Unknown"))</f>
        <v>Male</v>
      </c>
      <c r="D1261" t="str">
        <f>IF(TRIM(CLEAN(Raw_Data!$C1261))="", "Unknown", PROPER(TRIM(Raw_Data!$C1261)))</f>
        <v>Unknown</v>
      </c>
      <c r="E1261" t="str">
        <f>IF(TRIM(Raw_Data!$D1261)="IT","IT",PROPER(TRIM(CLEAN(Raw_Data!$D1261))))</f>
        <v>Human Resources</v>
      </c>
      <c r="F1261" t="str">
        <f>IF(OR(UPPER(TRIM(Raw_Data!E1261))="COO",
UPPER(TRIM(Raw_Data!E1261))="HR",
UPPER(TRIM(Raw_Data!E1261))="CEO",
UPPER(TRIM(Raw_Data!E1261))="CFO",
UPPER(TRIM(Raw_Data!E1261))="CMO"),
UPPER(TRIM(Raw_Data!E1261)),
PROPER(TRIM(CLEAN(Raw_Data!E1261))))</f>
        <v>Engineer</v>
      </c>
      <c r="G1261" t="str">
        <f>SUBSTITUTE(PROPER(TRIM(CLEAN(Raw_Data!$F1261)))," ","-")</f>
        <v>Hourly-Rate</v>
      </c>
      <c r="H1261" t="str">
        <f>PROPER(TRIM(CLEAN(Raw_Data!$G1261)))</f>
        <v/>
      </c>
      <c r="I1261" s="4" t="str">
        <f>TRIM(CLEAN(Raw_Data!H1261))</f>
        <v>43611</v>
      </c>
      <c r="K1261" t="str">
        <f>IF(Clean_Data!$I1261="","Active","Exited")</f>
        <v>Active</v>
      </c>
      <c r="L1261">
        <f ca="1">IF(Clean_Data!$K1261="","",DATEDIF(Clean_Data!$K1261,TODAY(),"Y"))</f>
        <v>64</v>
      </c>
      <c r="M1261">
        <f>IF(Raw_Data!$L1261="","",VALUE(SUBSTITUTE(SUBSTITUTE(TRIM(Raw_Data!$L1261),"$",""),"k","000")))</f>
        <v>105096</v>
      </c>
    </row>
    <row r="1262" spans="1:13" x14ac:dyDescent="0.3">
      <c r="A1262" t="str">
        <f>IF(Raw_Data!$A1262="","E"&amp;TEXT(ROW()-1,"00000"),Raw_Data!$A1262)</f>
        <v>E01261</v>
      </c>
      <c r="B1262" t="s">
        <v>1799</v>
      </c>
      <c r="C1262" t="str">
        <f>IF(OR(PROPER(TRIM(Raw_Data!$B1262))="M",PROPER(TRIM(Raw_Data!$B1262))="MALE"),"Male",
IF(OR(PROPER(TRIM(Raw_Data!$B1262))="F",PROPER(TRIM(Raw_Data!$B1262))="FEMALE"),"Female","Unknown"))</f>
        <v>Male</v>
      </c>
      <c r="D1262" t="str">
        <f>IF(TRIM(CLEAN(Raw_Data!$C1262))="", "Unknown", PROPER(TRIM(Raw_Data!$C1262)))</f>
        <v>Austin</v>
      </c>
      <c r="E1262" t="str">
        <f>IF(TRIM(Raw_Data!$D1262)="IT","IT",PROPER(TRIM(CLEAN(Raw_Data!$D1262))))</f>
        <v>Production</v>
      </c>
      <c r="F1262" t="str">
        <f>IF(OR(UPPER(TRIM(Raw_Data!E1262))="COO",
UPPER(TRIM(Raw_Data!E1262))="HR",
UPPER(TRIM(Raw_Data!E1262))="CEO",
UPPER(TRIM(Raw_Data!E1262))="CFO",
UPPER(TRIM(Raw_Data!E1262))="CMO"),
UPPER(TRIM(Raw_Data!E1262)),
PROPER(TRIM(CLEAN(Raw_Data!E1262))))</f>
        <v>Developer</v>
      </c>
      <c r="G1262" t="str">
        <f>SUBSTITUTE(PROPER(TRIM(CLEAN(Raw_Data!$F1262)))," ","-")</f>
        <v>Full-Time</v>
      </c>
      <c r="H1262" t="str">
        <f>PROPER(TRIM(CLEAN(Raw_Data!$G1262)))</f>
        <v>Job Boards</v>
      </c>
      <c r="I1262" s="4" t="str">
        <f>TRIM(CLEAN(Raw_Data!H1262))</f>
        <v>43970</v>
      </c>
      <c r="K1262" t="str">
        <f>IF(Clean_Data!$I1262="","Active","Exited")</f>
        <v>Exited</v>
      </c>
      <c r="L1262">
        <f ca="1">IF(Clean_Data!$K1262="","",DATEDIF(Clean_Data!$K1262,TODAY(),"Y"))</f>
        <v>61</v>
      </c>
      <c r="M1262">
        <f>IF(Raw_Data!$L1262="","",VALUE(SUBSTITUTE(SUBSTITUTE(TRIM(Raw_Data!$L1262),"$",""),"k","000")))</f>
        <v>38418</v>
      </c>
    </row>
    <row r="1263" spans="1:13" x14ac:dyDescent="0.3">
      <c r="A1263" t="str">
        <f>IF(Raw_Data!$A1263="","E"&amp;TEXT(ROW()-1,"00000"),Raw_Data!$A1263)</f>
        <v>E01262</v>
      </c>
      <c r="B1263" t="s">
        <v>1800</v>
      </c>
      <c r="C1263" t="str">
        <f>IF(OR(PROPER(TRIM(Raw_Data!$B1263))="M",PROPER(TRIM(Raw_Data!$B1263))="MALE"),"Male",
IF(OR(PROPER(TRIM(Raw_Data!$B1263))="F",PROPER(TRIM(Raw_Data!$B1263))="FEMALE"),"Female","Unknown"))</f>
        <v>Female</v>
      </c>
      <c r="D1263" t="str">
        <f>IF(TRIM(CLEAN(Raw_Data!$C1263))="", "Unknown", PROPER(TRIM(Raw_Data!$C1263)))</f>
        <v>Denver</v>
      </c>
      <c r="E1263" t="str">
        <f>IF(TRIM(Raw_Data!$D1263)="IT","IT",PROPER(TRIM(CLEAN(Raw_Data!$D1263))))</f>
        <v>Marketing</v>
      </c>
      <c r="F1263" t="str">
        <f>IF(OR(UPPER(TRIM(Raw_Data!E1263))="COO",
UPPER(TRIM(Raw_Data!E1263))="HR",
UPPER(TRIM(Raw_Data!E1263))="CEO",
UPPER(TRIM(Raw_Data!E1263))="CFO",
UPPER(TRIM(Raw_Data!E1263))="CMO"),
UPPER(TRIM(Raw_Data!E1263)),
PROPER(TRIM(CLEAN(Raw_Data!E1263))))</f>
        <v>CFO</v>
      </c>
      <c r="G1263" t="str">
        <f>SUBSTITUTE(PROPER(TRIM(CLEAN(Raw_Data!$F1263)))," ","-")</f>
        <v>Full-Time</v>
      </c>
      <c r="H1263" t="str">
        <f>PROPER(TRIM(CLEAN(Raw_Data!$G1263)))</f>
        <v>Internal Referral</v>
      </c>
      <c r="I1263" s="4" t="str">
        <f>TRIM(CLEAN(Raw_Data!H1263))</f>
        <v>N/A</v>
      </c>
      <c r="K1263" t="str">
        <f>IF(Clean_Data!$I1263="","Active","Exited")</f>
        <v>Active</v>
      </c>
      <c r="L1263">
        <f ca="1">IF(Clean_Data!$K1263="","",DATEDIF(Clean_Data!$K1263,TODAY(),"Y"))</f>
        <v>22</v>
      </c>
      <c r="M1263" t="str">
        <f>IF(Raw_Data!$L1263="","",VALUE(SUBSTITUTE(SUBSTITUTE(TRIM(Raw_Data!$L1263),"$",""),"k","000")))</f>
        <v/>
      </c>
    </row>
    <row r="1264" spans="1:13" x14ac:dyDescent="0.3">
      <c r="A1264" t="str">
        <f>IF(Raw_Data!$A1264="","E"&amp;TEXT(ROW()-1,"00000"),Raw_Data!$A1264)</f>
        <v>E01263</v>
      </c>
      <c r="B1264" t="s">
        <v>1801</v>
      </c>
      <c r="C1264" t="str">
        <f>IF(OR(PROPER(TRIM(Raw_Data!$B1264))="M",PROPER(TRIM(Raw_Data!$B1264))="MALE"),"Male",
IF(OR(PROPER(TRIM(Raw_Data!$B1264))="F",PROPER(TRIM(Raw_Data!$B1264))="FEMALE"),"Female","Unknown"))</f>
        <v>Female</v>
      </c>
      <c r="D1264" t="str">
        <f>IF(TRIM(CLEAN(Raw_Data!$C1264))="", "Unknown", PROPER(TRIM(Raw_Data!$C1264)))</f>
        <v>Miami</v>
      </c>
      <c r="E1264" t="str">
        <f>IF(TRIM(Raw_Data!$D1264)="IT","IT",PROPER(TRIM(CLEAN(Raw_Data!$D1264))))</f>
        <v/>
      </c>
      <c r="F1264" t="str">
        <f>IF(OR(UPPER(TRIM(Raw_Data!E1264))="COO",
UPPER(TRIM(Raw_Data!E1264))="HR",
UPPER(TRIM(Raw_Data!E1264))="CEO",
UPPER(TRIM(Raw_Data!E1264))="CFO",
UPPER(TRIM(Raw_Data!E1264))="CMO"),
UPPER(TRIM(Raw_Data!E1264)),
PROPER(TRIM(CLEAN(Raw_Data!E1264))))</f>
        <v>Developer</v>
      </c>
      <c r="G1264" t="str">
        <f>SUBSTITUTE(PROPER(TRIM(CLEAN(Raw_Data!$F1264)))," ","-")</f>
        <v/>
      </c>
      <c r="H1264" t="str">
        <f>PROPER(TRIM(CLEAN(Raw_Data!$G1264)))</f>
        <v>Career Fairs</v>
      </c>
      <c r="I1264" s="4" t="str">
        <f>TRIM(CLEAN(Raw_Data!H1264))</f>
        <v>43344</v>
      </c>
      <c r="K1264" t="str">
        <f>IF(Clean_Data!$I1264="","Active","Exited")</f>
        <v>Exited</v>
      </c>
      <c r="L1264">
        <f ca="1">IF(Clean_Data!$K1264="","",DATEDIF(Clean_Data!$K1264,TODAY(),"Y"))</f>
        <v>65</v>
      </c>
      <c r="M1264">
        <f>IF(Raw_Data!$L1264="","",VALUE(SUBSTITUTE(SUBSTITUTE(TRIM(Raw_Data!$L1264),"$",""),"k","000")))</f>
        <v>105000</v>
      </c>
    </row>
    <row r="1265" spans="1:13" x14ac:dyDescent="0.3">
      <c r="A1265" t="str">
        <f>IF(Raw_Data!$A1265="","E"&amp;TEXT(ROW()-1,"00000"),Raw_Data!$A1265)</f>
        <v>E01264</v>
      </c>
      <c r="B1265" t="s">
        <v>1803</v>
      </c>
      <c r="C1265" t="str">
        <f>IF(OR(PROPER(TRIM(Raw_Data!$B1265))="M",PROPER(TRIM(Raw_Data!$B1265))="MALE"),"Male",
IF(OR(PROPER(TRIM(Raw_Data!$B1265))="F",PROPER(TRIM(Raw_Data!$B1265))="FEMALE"),"Female","Unknown"))</f>
        <v>Male</v>
      </c>
      <c r="D1265" t="str">
        <f>IF(TRIM(CLEAN(Raw_Data!$C1265))="", "Unknown", PROPER(TRIM(Raw_Data!$C1265)))</f>
        <v>San Diego</v>
      </c>
      <c r="E1265" t="str">
        <f>IF(TRIM(Raw_Data!$D1265)="IT","IT",PROPER(TRIM(CLEAN(Raw_Data!$D1265))))</f>
        <v>Administrative</v>
      </c>
      <c r="F1265" t="str">
        <f>IF(OR(UPPER(TRIM(Raw_Data!E1265))="COO",
UPPER(TRIM(Raw_Data!E1265))="HR",
UPPER(TRIM(Raw_Data!E1265))="CEO",
UPPER(TRIM(Raw_Data!E1265))="CFO",
UPPER(TRIM(Raw_Data!E1265))="CMO"),
UPPER(TRIM(Raw_Data!E1265)),
PROPER(TRIM(CLEAN(Raw_Data!E1265))))</f>
        <v>CFO</v>
      </c>
      <c r="G1265" t="str">
        <f>SUBSTITUTE(PROPER(TRIM(CLEAN(Raw_Data!$F1265)))," ","-")</f>
        <v>Part-Time</v>
      </c>
      <c r="H1265" t="str">
        <f>PROPER(TRIM(CLEAN(Raw_Data!$G1265)))</f>
        <v>Recruiting Agency</v>
      </c>
      <c r="I1265" s="4" t="str">
        <f>TRIM(CLEAN(Raw_Data!H1265))</f>
        <v>44097</v>
      </c>
      <c r="K1265" t="str">
        <f>IF(Clean_Data!$I1265="","Active","Exited")</f>
        <v>Active</v>
      </c>
      <c r="L1265">
        <f ca="1">IF(Clean_Data!$K1265="","",DATEDIF(Clean_Data!$K1265,TODAY(),"Y"))</f>
        <v>41</v>
      </c>
      <c r="M1265" t="str">
        <f>IF(Raw_Data!$L1265="","",VALUE(SUBSTITUTE(SUBSTITUTE(TRIM(Raw_Data!$L1265),"$",""),"k","000")))</f>
        <v/>
      </c>
    </row>
    <row r="1266" spans="1:13" x14ac:dyDescent="0.3">
      <c r="A1266" t="str">
        <f>IF(Raw_Data!$A1266="","E"&amp;TEXT(ROW()-1,"00000"),Raw_Data!$A1266)</f>
        <v>E01265</v>
      </c>
      <c r="B1266" t="s">
        <v>1804</v>
      </c>
      <c r="C1266" t="str">
        <f>IF(OR(PROPER(TRIM(Raw_Data!$B1266))="M",PROPER(TRIM(Raw_Data!$B1266))="MALE"),"Male",
IF(OR(PROPER(TRIM(Raw_Data!$B1266))="F",PROPER(TRIM(Raw_Data!$B1266))="FEMALE"),"Female","Unknown"))</f>
        <v>Female</v>
      </c>
      <c r="D1266" t="str">
        <f>IF(TRIM(CLEAN(Raw_Data!$C1266))="", "Unknown", PROPER(TRIM(Raw_Data!$C1266)))</f>
        <v>New York</v>
      </c>
      <c r="E1266" t="str">
        <f>IF(TRIM(Raw_Data!$D1266)="IT","IT",PROPER(TRIM(CLEAN(Raw_Data!$D1266))))</f>
        <v/>
      </c>
      <c r="F1266" t="str">
        <f>IF(OR(UPPER(TRIM(Raw_Data!E1266))="COO",
UPPER(TRIM(Raw_Data!E1266))="HR",
UPPER(TRIM(Raw_Data!E1266))="CEO",
UPPER(TRIM(Raw_Data!E1266))="CFO",
UPPER(TRIM(Raw_Data!E1266))="CMO"),
UPPER(TRIM(Raw_Data!E1266)),
PROPER(TRIM(CLEAN(Raw_Data!E1266))))</f>
        <v>Analyst</v>
      </c>
      <c r="G1266" t="str">
        <f>SUBSTITUTE(PROPER(TRIM(CLEAN(Raw_Data!$F1266)))," ","-")</f>
        <v>Hourly-Rate</v>
      </c>
      <c r="H1266" t="str">
        <f>PROPER(TRIM(CLEAN(Raw_Data!$G1266)))</f>
        <v>Career Fairs</v>
      </c>
      <c r="I1266" s="4" t="str">
        <f>TRIM(CLEAN(Raw_Data!H1266))</f>
        <v>43058</v>
      </c>
      <c r="K1266" t="str">
        <f>IF(Clean_Data!$I1266="","Active","Exited")</f>
        <v>Active</v>
      </c>
      <c r="L1266">
        <f ca="1">IF(Clean_Data!$K1266="","",DATEDIF(Clean_Data!$K1266,TODAY(),"Y"))</f>
        <v>30</v>
      </c>
      <c r="M1266">
        <f>IF(Raw_Data!$L1266="","",VALUE(SUBSTITUTE(SUBSTITUTE(TRIM(Raw_Data!$L1266),"$",""),"k","000")))</f>
        <v>66487</v>
      </c>
    </row>
    <row r="1267" spans="1:13" x14ac:dyDescent="0.3">
      <c r="A1267" t="str">
        <f>IF(Raw_Data!$A1267="","E"&amp;TEXT(ROW()-1,"00000"),Raw_Data!$A1267)</f>
        <v>E01266</v>
      </c>
      <c r="B1267" t="s">
        <v>1805</v>
      </c>
      <c r="C1267" t="str">
        <f>IF(OR(PROPER(TRIM(Raw_Data!$B1267))="M",PROPER(TRIM(Raw_Data!$B1267))="MALE"),"Male",
IF(OR(PROPER(TRIM(Raw_Data!$B1267))="F",PROPER(TRIM(Raw_Data!$B1267))="FEMALE"),"Female","Unknown"))</f>
        <v>Female</v>
      </c>
      <c r="D1267" t="str">
        <f>IF(TRIM(CLEAN(Raw_Data!$C1267))="", "Unknown", PROPER(TRIM(Raw_Data!$C1267)))</f>
        <v>Unknown</v>
      </c>
      <c r="E1267" t="str">
        <f>IF(TRIM(Raw_Data!$D1267)="IT","IT",PROPER(TRIM(CLEAN(Raw_Data!$D1267))))</f>
        <v>IT</v>
      </c>
      <c r="F1267" t="str">
        <f>IF(OR(UPPER(TRIM(Raw_Data!E1267))="COO",
UPPER(TRIM(Raw_Data!E1267))="HR",
UPPER(TRIM(Raw_Data!E1267))="CEO",
UPPER(TRIM(Raw_Data!E1267))="CFO",
UPPER(TRIM(Raw_Data!E1267))="CMO"),
UPPER(TRIM(Raw_Data!E1267)),
PROPER(TRIM(CLEAN(Raw_Data!E1267))))</f>
        <v>CFO</v>
      </c>
      <c r="G1267" t="str">
        <f>SUBSTITUTE(PROPER(TRIM(CLEAN(Raw_Data!$F1267)))," ","-")</f>
        <v/>
      </c>
      <c r="H1267" t="str">
        <f>PROPER(TRIM(CLEAN(Raw_Data!$G1267)))</f>
        <v>Recruiting Agency</v>
      </c>
      <c r="I1267" s="4" t="str">
        <f>TRIM(CLEAN(Raw_Data!H1267))</f>
        <v>N/A</v>
      </c>
      <c r="K1267" t="str">
        <f>IF(Clean_Data!$I1267="","Active","Exited")</f>
        <v>Active</v>
      </c>
      <c r="L1267">
        <f ca="1">IF(Clean_Data!$K1267="","",DATEDIF(Clean_Data!$K1267,TODAY(),"Y"))</f>
        <v>30</v>
      </c>
      <c r="M1267">
        <f>IF(Raw_Data!$L1267="","",VALUE(SUBSTITUTE(SUBSTITUTE(TRIM(Raw_Data!$L1267),"$",""),"k","000")))</f>
        <v>39000</v>
      </c>
    </row>
    <row r="1268" spans="1:13" x14ac:dyDescent="0.3">
      <c r="A1268" t="str">
        <f>IF(Raw_Data!$A1268="","E"&amp;TEXT(ROW()-1,"00000"),Raw_Data!$A1268)</f>
        <v>E01267</v>
      </c>
      <c r="B1268" t="s">
        <v>1806</v>
      </c>
      <c r="C1268" t="str">
        <f>IF(OR(PROPER(TRIM(Raw_Data!$B1268))="M",PROPER(TRIM(Raw_Data!$B1268))="MALE"),"Male",
IF(OR(PROPER(TRIM(Raw_Data!$B1268))="F",PROPER(TRIM(Raw_Data!$B1268))="FEMALE"),"Female","Unknown"))</f>
        <v>Female</v>
      </c>
      <c r="D1268" t="str">
        <f>IF(TRIM(CLEAN(Raw_Data!$C1268))="", "Unknown", PROPER(TRIM(Raw_Data!$C1268)))</f>
        <v>Austin</v>
      </c>
      <c r="E1268" t="str">
        <f>IF(TRIM(Raw_Data!$D1268)="IT","IT",PROPER(TRIM(CLEAN(Raw_Data!$D1268))))</f>
        <v>Research</v>
      </c>
      <c r="F1268" t="s">
        <v>6134</v>
      </c>
      <c r="G1268" t="str">
        <f>SUBSTITUTE(PROPER(TRIM(CLEAN(Raw_Data!$F1268)))," ","-")</f>
        <v>Full-Time</v>
      </c>
      <c r="H1268" t="str">
        <f>PROPER(TRIM(CLEAN(Raw_Data!$G1268)))</f>
        <v>Job Boards</v>
      </c>
      <c r="I1268" s="4" t="str">
        <f>TRIM(CLEAN(Raw_Data!H1268))</f>
        <v>N/A</v>
      </c>
      <c r="K1268" t="str">
        <f>IF(Clean_Data!$I1268="","Active","Exited")</f>
        <v>Active</v>
      </c>
      <c r="L1268">
        <f ca="1">IF(Clean_Data!$K1268="","",DATEDIF(Clean_Data!$K1268,TODAY(),"Y"))</f>
        <v>33</v>
      </c>
      <c r="M1268">
        <f>IF(Raw_Data!$L1268="","",VALUE(SUBSTITUTE(SUBSTITUTE(TRIM(Raw_Data!$L1268),"$",""),"k","000")))</f>
        <v>36000</v>
      </c>
    </row>
    <row r="1269" spans="1:13" x14ac:dyDescent="0.3">
      <c r="A1269" t="str">
        <f>IF(Raw_Data!$A1269="","E"&amp;TEXT(ROW()-1,"00000"),Raw_Data!$A1269)</f>
        <v>E01268</v>
      </c>
      <c r="B1269" t="s">
        <v>1807</v>
      </c>
      <c r="C1269" t="str">
        <f>IF(OR(PROPER(TRIM(Raw_Data!$B1269))="M",PROPER(TRIM(Raw_Data!$B1269))="MALE"),"Male",
IF(OR(PROPER(TRIM(Raw_Data!$B1269))="F",PROPER(TRIM(Raw_Data!$B1269))="FEMALE"),"Female","Unknown"))</f>
        <v>Female</v>
      </c>
      <c r="D1269" t="str">
        <f>IF(TRIM(CLEAN(Raw_Data!$C1269))="", "Unknown", PROPER(TRIM(Raw_Data!$C1269)))</f>
        <v>Seattle</v>
      </c>
      <c r="E1269" t="str">
        <f>IF(TRIM(Raw_Data!$D1269)="IT","IT",PROPER(TRIM(CLEAN(Raw_Data!$D1269))))</f>
        <v>Logistics</v>
      </c>
      <c r="F1269" t="str">
        <f>IF(OR(UPPER(TRIM(Raw_Data!E1269))="COO",
UPPER(TRIM(Raw_Data!E1269))="HR",
UPPER(TRIM(Raw_Data!E1269))="CEO",
UPPER(TRIM(Raw_Data!E1269))="CFO",
UPPER(TRIM(Raw_Data!E1269))="CMO"),
UPPER(TRIM(Raw_Data!E1269)),
PROPER(TRIM(CLEAN(Raw_Data!E1269))))</f>
        <v>CFO</v>
      </c>
      <c r="G1269" t="str">
        <f>SUBSTITUTE(PROPER(TRIM(CLEAN(Raw_Data!$F1269)))," ","-")</f>
        <v/>
      </c>
      <c r="H1269" t="str">
        <f>PROPER(TRIM(CLEAN(Raw_Data!$G1269)))</f>
        <v>Recruiting Agency</v>
      </c>
      <c r="I1269" s="4" t="str">
        <f>TRIM(CLEAN(Raw_Data!H1269))</f>
        <v>42142</v>
      </c>
      <c r="K1269" t="str">
        <f>IF(Clean_Data!$I1269="","Active","Exited")</f>
        <v>Active</v>
      </c>
      <c r="L1269">
        <f ca="1">IF(Clean_Data!$K1269="","",DATEDIF(Clean_Data!$K1269,TODAY(),"Y"))</f>
        <v>26</v>
      </c>
      <c r="M1269">
        <f>IF(Raw_Data!$L1269="","",VALUE(SUBSTITUTE(SUBSTITUTE(TRIM(Raw_Data!$L1269),"$",""),"k","000")))</f>
        <v>34000</v>
      </c>
    </row>
    <row r="1270" spans="1:13" x14ac:dyDescent="0.3">
      <c r="A1270" t="str">
        <f>IF(Raw_Data!$A1270="","E"&amp;TEXT(ROW()-1,"00000"),Raw_Data!$A1270)</f>
        <v>E01269</v>
      </c>
      <c r="B1270" t="s">
        <v>1808</v>
      </c>
      <c r="C1270" t="str">
        <f>IF(OR(PROPER(TRIM(Raw_Data!$B1270))="M",PROPER(TRIM(Raw_Data!$B1270))="MALE"),"Male",
IF(OR(PROPER(TRIM(Raw_Data!$B1270))="F",PROPER(TRIM(Raw_Data!$B1270))="FEMALE"),"Female","Unknown"))</f>
        <v>Unknown</v>
      </c>
      <c r="D1270" t="str">
        <f>IF(TRIM(CLEAN(Raw_Data!$C1270))="", "Unknown", PROPER(TRIM(Raw_Data!$C1270)))</f>
        <v>New York</v>
      </c>
      <c r="E1270" t="str">
        <f>IF(TRIM(Raw_Data!$D1270)="IT","IT",PROPER(TRIM(CLEAN(Raw_Data!$D1270))))</f>
        <v>Marketing</v>
      </c>
      <c r="F1270" t="str">
        <f>IF(OR(UPPER(TRIM(Raw_Data!E1270))="COO",
UPPER(TRIM(Raw_Data!E1270))="HR",
UPPER(TRIM(Raw_Data!E1270))="CEO",
UPPER(TRIM(Raw_Data!E1270))="CFO",
UPPER(TRIM(Raw_Data!E1270))="CMO"),
UPPER(TRIM(Raw_Data!E1270)),
PROPER(TRIM(CLEAN(Raw_Data!E1270))))</f>
        <v>Sales Executive</v>
      </c>
      <c r="G1270" t="str">
        <f>SUBSTITUTE(PROPER(TRIM(CLEAN(Raw_Data!$F1270)))," ","-")</f>
        <v/>
      </c>
      <c r="H1270" t="str">
        <f>PROPER(TRIM(CLEAN(Raw_Data!$G1270)))</f>
        <v/>
      </c>
      <c r="I1270" s="4" t="str">
        <f>TRIM(CLEAN(Raw_Data!H1270))</f>
        <v>43443</v>
      </c>
      <c r="K1270" t="str">
        <f>IF(Clean_Data!$I1270="","Active","Exited")</f>
        <v>Exited</v>
      </c>
      <c r="L1270">
        <f ca="1">IF(Clean_Data!$K1270="","",DATEDIF(Clean_Data!$K1270,TODAY(),"Y"))</f>
        <v>34</v>
      </c>
      <c r="M1270" t="str">
        <f>IF(Raw_Data!$L1270="","",VALUE(SUBSTITUTE(SUBSTITUTE(TRIM(Raw_Data!$L1270),"$",""),"k","000")))</f>
        <v/>
      </c>
    </row>
    <row r="1271" spans="1:13" x14ac:dyDescent="0.3">
      <c r="A1271" t="str">
        <f>IF(Raw_Data!$A1271="","E"&amp;TEXT(ROW()-1,"00000"),Raw_Data!$A1271)</f>
        <v>E01270</v>
      </c>
      <c r="B1271" t="s">
        <v>1809</v>
      </c>
      <c r="C1271" t="str">
        <f>IF(OR(PROPER(TRIM(Raw_Data!$B1271))="M",PROPER(TRIM(Raw_Data!$B1271))="MALE"),"Male",
IF(OR(PROPER(TRIM(Raw_Data!$B1271))="F",PROPER(TRIM(Raw_Data!$B1271))="FEMALE"),"Female","Unknown"))</f>
        <v>Male</v>
      </c>
      <c r="D1271" t="str">
        <f>IF(TRIM(CLEAN(Raw_Data!$C1271))="", "Unknown", PROPER(TRIM(Raw_Data!$C1271)))</f>
        <v>Miami</v>
      </c>
      <c r="E1271" t="str">
        <f>IF(TRIM(Raw_Data!$D1271)="IT","IT",PROPER(TRIM(CLEAN(Raw_Data!$D1271))))</f>
        <v>Logistics</v>
      </c>
      <c r="F1271" t="str">
        <f>IF(OR(UPPER(TRIM(Raw_Data!E1271))="COO",
UPPER(TRIM(Raw_Data!E1271))="HR",
UPPER(TRIM(Raw_Data!E1271))="CEO",
UPPER(TRIM(Raw_Data!E1271))="CFO",
UPPER(TRIM(Raw_Data!E1271))="CMO"),
UPPER(TRIM(Raw_Data!E1271)),
PROPER(TRIM(CLEAN(Raw_Data!E1271))))</f>
        <v>COO</v>
      </c>
      <c r="G1271" t="str">
        <f>SUBSTITUTE(PROPER(TRIM(CLEAN(Raw_Data!$F1271)))," ","-")</f>
        <v/>
      </c>
      <c r="H1271" t="str">
        <f>PROPER(TRIM(CLEAN(Raw_Data!$G1271)))</f>
        <v>Job Boards</v>
      </c>
      <c r="I1271" s="4" t="str">
        <f>TRIM(CLEAN(Raw_Data!H1271))</f>
        <v>41600</v>
      </c>
      <c r="K1271" t="str">
        <f>IF(Clean_Data!$I1271="","Active","Exited")</f>
        <v>Exited</v>
      </c>
      <c r="L1271">
        <f ca="1">IF(Clean_Data!$K1271="","",DATEDIF(Clean_Data!$K1271,TODAY(),"Y"))</f>
        <v>50</v>
      </c>
      <c r="M1271">
        <f>IF(Raw_Data!$L1271="","",VALUE(SUBSTITUTE(SUBSTITUTE(TRIM(Raw_Data!$L1271),"$",""),"k","000")))</f>
        <v>113454</v>
      </c>
    </row>
    <row r="1272" spans="1:13" x14ac:dyDescent="0.3">
      <c r="A1272" t="str">
        <f>IF(Raw_Data!$A1272="","E"&amp;TEXT(ROW()-1,"00000"),Raw_Data!$A1272)</f>
        <v>E01271</v>
      </c>
      <c r="B1272" t="s">
        <v>1810</v>
      </c>
      <c r="C1272" t="str">
        <f>IF(OR(PROPER(TRIM(Raw_Data!$B1272))="M",PROPER(TRIM(Raw_Data!$B1272))="MALE"),"Male",
IF(OR(PROPER(TRIM(Raw_Data!$B1272))="F",PROPER(TRIM(Raw_Data!$B1272))="FEMALE"),"Female","Unknown"))</f>
        <v>Unknown</v>
      </c>
      <c r="D1272" t="str">
        <f>IF(TRIM(CLEAN(Raw_Data!$C1272))="", "Unknown", PROPER(TRIM(Raw_Data!$C1272)))</f>
        <v>Denver</v>
      </c>
      <c r="E1272" t="str">
        <f>IF(TRIM(Raw_Data!$D1272)="IT","IT",PROPER(TRIM(CLEAN(Raw_Data!$D1272))))</f>
        <v>IT</v>
      </c>
      <c r="F1272" t="str">
        <f>IF(OR(UPPER(TRIM(Raw_Data!E1272))="COO",
UPPER(TRIM(Raw_Data!E1272))="HR",
UPPER(TRIM(Raw_Data!E1272))="CEO",
UPPER(TRIM(Raw_Data!E1272))="CFO",
UPPER(TRIM(Raw_Data!E1272))="CMO"),
UPPER(TRIM(Raw_Data!E1272)),
PROPER(TRIM(CLEAN(Raw_Data!E1272))))</f>
        <v>CMO</v>
      </c>
      <c r="G1272" t="str">
        <f>SUBSTITUTE(PROPER(TRIM(CLEAN(Raw_Data!$F1272)))," ","-")</f>
        <v>Full-Time</v>
      </c>
      <c r="H1272" t="str">
        <f>PROPER(TRIM(CLEAN(Raw_Data!$G1272)))</f>
        <v/>
      </c>
      <c r="I1272" s="4" t="str">
        <f>TRIM(CLEAN(Raw_Data!H1272))</f>
        <v>43622</v>
      </c>
      <c r="K1272" t="str">
        <f>IF(Clean_Data!$I1272="","Active","Exited")</f>
        <v>Active</v>
      </c>
      <c r="L1272">
        <f ca="1">IF(Clean_Data!$K1272="","",DATEDIF(Clean_Data!$K1272,TODAY(),"Y"))</f>
        <v>24</v>
      </c>
      <c r="M1272" t="str">
        <f>IF(Raw_Data!$L1272="","",VALUE(SUBSTITUTE(SUBSTITUTE(TRIM(Raw_Data!$L1272),"$",""),"k","000")))</f>
        <v/>
      </c>
    </row>
    <row r="1273" spans="1:13" x14ac:dyDescent="0.3">
      <c r="A1273" t="str">
        <f>IF(Raw_Data!$A1273="","E"&amp;TEXT(ROW()-1,"00000"),Raw_Data!$A1273)</f>
        <v>E01272</v>
      </c>
      <c r="B1273" t="s">
        <v>1811</v>
      </c>
      <c r="C1273" t="str">
        <f>IF(OR(PROPER(TRIM(Raw_Data!$B1273))="M",PROPER(TRIM(Raw_Data!$B1273))="MALE"),"Male",
IF(OR(PROPER(TRIM(Raw_Data!$B1273))="F",PROPER(TRIM(Raw_Data!$B1273))="FEMALE"),"Female","Unknown"))</f>
        <v>Male</v>
      </c>
      <c r="D1273" t="str">
        <f>IF(TRIM(CLEAN(Raw_Data!$C1273))="", "Unknown", PROPER(TRIM(Raw_Data!$C1273)))</f>
        <v>Austin</v>
      </c>
      <c r="E1273" t="str">
        <f>IF(TRIM(Raw_Data!$D1273)="IT","IT",PROPER(TRIM(CLEAN(Raw_Data!$D1273))))</f>
        <v>Marketing</v>
      </c>
      <c r="F1273" t="str">
        <f>IF(OR(UPPER(TRIM(Raw_Data!E1273))="COO",
UPPER(TRIM(Raw_Data!E1273))="HR",
UPPER(TRIM(Raw_Data!E1273))="CEO",
UPPER(TRIM(Raw_Data!E1273))="CFO",
UPPER(TRIM(Raw_Data!E1273))="CMO"),
UPPER(TRIM(Raw_Data!E1273)),
PROPER(TRIM(CLEAN(Raw_Data!E1273))))</f>
        <v>COO</v>
      </c>
      <c r="G1273" t="str">
        <f>SUBSTITUTE(PROPER(TRIM(CLEAN(Raw_Data!$F1273)))," ","-")</f>
        <v/>
      </c>
      <c r="H1273" t="str">
        <f>PROPER(TRIM(CLEAN(Raw_Data!$G1273)))</f>
        <v>Job Boards</v>
      </c>
      <c r="I1273" s="4" t="str">
        <f>TRIM(CLEAN(Raw_Data!H1273))</f>
        <v>41924</v>
      </c>
      <c r="K1273" t="str">
        <f>IF(Clean_Data!$I1273="","Active","Exited")</f>
        <v>Active</v>
      </c>
      <c r="L1273">
        <f ca="1">IF(Clean_Data!$K1273="","",DATEDIF(Clean_Data!$K1273,TODAY(),"Y"))</f>
        <v>49</v>
      </c>
      <c r="M1273" t="str">
        <f>IF(Raw_Data!$L1273="","",VALUE(SUBSTITUTE(SUBSTITUTE(TRIM(Raw_Data!$L1273),"$",""),"k","000")))</f>
        <v/>
      </c>
    </row>
    <row r="1274" spans="1:13" x14ac:dyDescent="0.3">
      <c r="A1274" t="str">
        <f>IF(Raw_Data!$A1274="","E"&amp;TEXT(ROW()-1,"00000"),Raw_Data!$A1274)</f>
        <v>E01273</v>
      </c>
      <c r="B1274" t="s">
        <v>1812</v>
      </c>
      <c r="C1274" t="str">
        <f>IF(OR(PROPER(TRIM(Raw_Data!$B1274))="M",PROPER(TRIM(Raw_Data!$B1274))="MALE"),"Male",
IF(OR(PROPER(TRIM(Raw_Data!$B1274))="F",PROPER(TRIM(Raw_Data!$B1274))="FEMALE"),"Female","Unknown"))</f>
        <v>Unknown</v>
      </c>
      <c r="D1274" t="str">
        <f>IF(TRIM(CLEAN(Raw_Data!$C1274))="", "Unknown", PROPER(TRIM(Raw_Data!$C1274)))</f>
        <v>Seattle</v>
      </c>
      <c r="E1274" t="str">
        <f>IF(TRIM(Raw_Data!$D1274)="IT","IT",PROPER(TRIM(CLEAN(Raw_Data!$D1274))))</f>
        <v>Customer Service</v>
      </c>
      <c r="F1274" t="str">
        <f>IF(OR(UPPER(TRIM(Raw_Data!E1274))="COO",
UPPER(TRIM(Raw_Data!E1274))="HR",
UPPER(TRIM(Raw_Data!E1274))="CEO",
UPPER(TRIM(Raw_Data!E1274))="CFO",
UPPER(TRIM(Raw_Data!E1274))="CMO"),
UPPER(TRIM(Raw_Data!E1274)),
PROPER(TRIM(CLEAN(Raw_Data!E1274))))</f>
        <v>CFO</v>
      </c>
      <c r="G1274" t="str">
        <f>SUBSTITUTE(PROPER(TRIM(CLEAN(Raw_Data!$F1274)))," ","-")</f>
        <v>Full-Time</v>
      </c>
      <c r="H1274" t="str">
        <f>PROPER(TRIM(CLEAN(Raw_Data!$G1274)))</f>
        <v>Job Boards</v>
      </c>
      <c r="I1274" s="4" t="str">
        <f>TRIM(CLEAN(Raw_Data!H1274))</f>
        <v>41816</v>
      </c>
      <c r="K1274" t="str">
        <f>IF(Clean_Data!$I1274="","Active","Exited")</f>
        <v>Active</v>
      </c>
      <c r="L1274">
        <f ca="1">IF(Clean_Data!$K1274="","",DATEDIF(Clean_Data!$K1274,TODAY(),"Y"))</f>
        <v>23</v>
      </c>
      <c r="M1274">
        <f>IF(Raw_Data!$L1274="","",VALUE(SUBSTITUTE(SUBSTITUTE(TRIM(Raw_Data!$L1274),"$",""),"k","000")))</f>
        <v>79000</v>
      </c>
    </row>
    <row r="1275" spans="1:13" x14ac:dyDescent="0.3">
      <c r="A1275" t="str">
        <f>IF(Raw_Data!$A1275="","E"&amp;TEXT(ROW()-1,"00000"),Raw_Data!$A1275)</f>
        <v>E01274</v>
      </c>
      <c r="B1275" t="s">
        <v>1813</v>
      </c>
      <c r="C1275" t="str">
        <f>IF(OR(PROPER(TRIM(Raw_Data!$B1275))="M",PROPER(TRIM(Raw_Data!$B1275))="MALE"),"Male",
IF(OR(PROPER(TRIM(Raw_Data!$B1275))="F",PROPER(TRIM(Raw_Data!$B1275))="FEMALE"),"Female","Unknown"))</f>
        <v>Female</v>
      </c>
      <c r="D1275" t="str">
        <f>IF(TRIM(CLEAN(Raw_Data!$C1275))="", "Unknown", PROPER(TRIM(Raw_Data!$C1275)))</f>
        <v>San Diego</v>
      </c>
      <c r="E1275" t="str">
        <f>IF(TRIM(Raw_Data!$D1275)="IT","IT",PROPER(TRIM(CLEAN(Raw_Data!$D1275))))</f>
        <v>IT</v>
      </c>
      <c r="F1275" t="str">
        <f>IF(OR(UPPER(TRIM(Raw_Data!E1275))="COO",
UPPER(TRIM(Raw_Data!E1275))="HR",
UPPER(TRIM(Raw_Data!E1275))="CEO",
UPPER(TRIM(Raw_Data!E1275))="CFO",
UPPER(TRIM(Raw_Data!E1275))="CMO"),
UPPER(TRIM(Raw_Data!E1275)),
PROPER(TRIM(CLEAN(Raw_Data!E1275))))</f>
        <v>COO</v>
      </c>
      <c r="G1275" t="str">
        <f>SUBSTITUTE(PROPER(TRIM(CLEAN(Raw_Data!$F1275)))," ","-")</f>
        <v/>
      </c>
      <c r="H1275" t="str">
        <f>PROPER(TRIM(CLEAN(Raw_Data!$G1275)))</f>
        <v>Online Portal</v>
      </c>
      <c r="I1275" s="4" t="str">
        <f>TRIM(CLEAN(Raw_Data!H1275))</f>
        <v>43877</v>
      </c>
      <c r="K1275" t="str">
        <f>IF(Clean_Data!$I1275="","Active","Exited")</f>
        <v>Exited</v>
      </c>
      <c r="L1275">
        <f ca="1">IF(Clean_Data!$K1275="","",DATEDIF(Clean_Data!$K1275,TODAY(),"Y"))</f>
        <v>64</v>
      </c>
      <c r="M1275">
        <f>IF(Raw_Data!$L1275="","",VALUE(SUBSTITUTE(SUBSTITUTE(TRIM(Raw_Data!$L1275),"$",""),"k","000")))</f>
        <v>96375</v>
      </c>
    </row>
    <row r="1276" spans="1:13" x14ac:dyDescent="0.3">
      <c r="A1276" t="str">
        <f>IF(Raw_Data!$A1276="","E"&amp;TEXT(ROW()-1,"00000"),Raw_Data!$A1276)</f>
        <v>E01275</v>
      </c>
      <c r="B1276" t="s">
        <v>1814</v>
      </c>
      <c r="C1276" t="str">
        <f>IF(OR(PROPER(TRIM(Raw_Data!$B1276))="M",PROPER(TRIM(Raw_Data!$B1276))="MALE"),"Male",
IF(OR(PROPER(TRIM(Raw_Data!$B1276))="F",PROPER(TRIM(Raw_Data!$B1276))="FEMALE"),"Female","Unknown"))</f>
        <v>Female</v>
      </c>
      <c r="D1276" t="str">
        <f>IF(TRIM(CLEAN(Raw_Data!$C1276))="", "Unknown", PROPER(TRIM(Raw_Data!$C1276)))</f>
        <v>Unknown</v>
      </c>
      <c r="E1276" t="str">
        <f>IF(TRIM(Raw_Data!$D1276)="IT","IT",PROPER(TRIM(CLEAN(Raw_Data!$D1276))))</f>
        <v>Legal</v>
      </c>
      <c r="F1276" t="s">
        <v>6134</v>
      </c>
      <c r="G1276" t="str">
        <f>SUBSTITUTE(PROPER(TRIM(CLEAN(Raw_Data!$F1276)))," ","-")</f>
        <v>Part-Time</v>
      </c>
      <c r="H1276" t="str">
        <f>PROPER(TRIM(CLEAN(Raw_Data!$G1276)))</f>
        <v/>
      </c>
      <c r="I1276" s="4" t="str">
        <f>TRIM(CLEAN(Raw_Data!H1276))</f>
        <v>41157</v>
      </c>
      <c r="K1276" t="str">
        <f>IF(Clean_Data!$I1276="","Active","Exited")</f>
        <v>Active</v>
      </c>
      <c r="L1276">
        <f ca="1">IF(Clean_Data!$K1276="","",DATEDIF(Clean_Data!$K1276,TODAY(),"Y"))</f>
        <v>42</v>
      </c>
      <c r="M1276">
        <f>IF(Raw_Data!$L1276="","",VALUE(SUBSTITUTE(SUBSTITUTE(TRIM(Raw_Data!$L1276),"$",""),"k","000")))</f>
        <v>70103</v>
      </c>
    </row>
    <row r="1277" spans="1:13" x14ac:dyDescent="0.3">
      <c r="A1277" t="str">
        <f>IF(Raw_Data!$A1277="","E"&amp;TEXT(ROW()-1,"00000"),Raw_Data!$A1277)</f>
        <v>E01276</v>
      </c>
      <c r="B1277" t="s">
        <v>1815</v>
      </c>
      <c r="C1277" t="str">
        <f>IF(OR(PROPER(TRIM(Raw_Data!$B1277))="M",PROPER(TRIM(Raw_Data!$B1277))="MALE"),"Male",
IF(OR(PROPER(TRIM(Raw_Data!$B1277))="F",PROPER(TRIM(Raw_Data!$B1277))="FEMALE"),"Female","Unknown"))</f>
        <v>Female</v>
      </c>
      <c r="D1277" t="str">
        <f>IF(TRIM(CLEAN(Raw_Data!$C1277))="", "Unknown", PROPER(TRIM(Raw_Data!$C1277)))</f>
        <v>Unknown</v>
      </c>
      <c r="E1277" t="str">
        <f>IF(TRIM(Raw_Data!$D1277)="IT","IT",PROPER(TRIM(CLEAN(Raw_Data!$D1277))))</f>
        <v>IT</v>
      </c>
      <c r="F1277" s="2" t="str">
        <f>UPPER(LEFT(Raw_Data!E1277,2))&amp;MID(PROPER(Raw_Data!E1277),3,LEN(Raw_Data!E1277))</f>
        <v>HR Manager</v>
      </c>
      <c r="G1277" t="str">
        <f>SUBSTITUTE(PROPER(TRIM(CLEAN(Raw_Data!$F1277)))," ","-")</f>
        <v>Part-Time</v>
      </c>
      <c r="H1277" t="str">
        <f>PROPER(TRIM(CLEAN(Raw_Data!$G1277)))</f>
        <v/>
      </c>
      <c r="I1277" s="4" t="str">
        <f>TRIM(CLEAN(Raw_Data!H1277))</f>
        <v>40440</v>
      </c>
      <c r="K1277" t="str">
        <f>IF(Clean_Data!$I1277="","Active","Exited")</f>
        <v>Active</v>
      </c>
      <c r="L1277">
        <f ca="1">IF(Clean_Data!$K1277="","",DATEDIF(Clean_Data!$K1277,TODAY(),"Y"))</f>
        <v>50</v>
      </c>
      <c r="M1277">
        <f>IF(Raw_Data!$L1277="","",VALUE(SUBSTITUTE(SUBSTITUTE(TRIM(Raw_Data!$L1277),"$",""),"k","000")))</f>
        <v>72000</v>
      </c>
    </row>
    <row r="1278" spans="1:13" x14ac:dyDescent="0.3">
      <c r="A1278" t="str">
        <f>IF(Raw_Data!$A1278="","E"&amp;TEXT(ROW()-1,"00000"),Raw_Data!$A1278)</f>
        <v>E01277</v>
      </c>
      <c r="B1278" t="s">
        <v>1816</v>
      </c>
      <c r="C1278" t="str">
        <f>IF(OR(PROPER(TRIM(Raw_Data!$B1278))="M",PROPER(TRIM(Raw_Data!$B1278))="MALE"),"Male",
IF(OR(PROPER(TRIM(Raw_Data!$B1278))="F",PROPER(TRIM(Raw_Data!$B1278))="FEMALE"),"Female","Unknown"))</f>
        <v>Female</v>
      </c>
      <c r="D1278" t="str">
        <f>IF(TRIM(CLEAN(Raw_Data!$C1278))="", "Unknown", PROPER(TRIM(Raw_Data!$C1278)))</f>
        <v>Miami</v>
      </c>
      <c r="E1278" t="str">
        <f>IF(TRIM(Raw_Data!$D1278)="IT","IT",PROPER(TRIM(CLEAN(Raw_Data!$D1278))))</f>
        <v>Research</v>
      </c>
      <c r="F1278" t="str">
        <f>IF(OR(UPPER(TRIM(Raw_Data!E1278))="COO",
UPPER(TRIM(Raw_Data!E1278))="HR",
UPPER(TRIM(Raw_Data!E1278))="CEO",
UPPER(TRIM(Raw_Data!E1278))="CFO",
UPPER(TRIM(Raw_Data!E1278))="CMO"),
UPPER(TRIM(Raw_Data!E1278)),
PROPER(TRIM(CLEAN(Raw_Data!E1278))))</f>
        <v>Copywriter</v>
      </c>
      <c r="G1278" t="str">
        <f>SUBSTITUTE(PROPER(TRIM(CLEAN(Raw_Data!$F1278)))," ","-")</f>
        <v/>
      </c>
      <c r="H1278" t="str">
        <f>PROPER(TRIM(CLEAN(Raw_Data!$G1278)))</f>
        <v/>
      </c>
      <c r="I1278" s="4" t="str">
        <f>TRIM(CLEAN(Raw_Data!H1278))</f>
        <v>42721</v>
      </c>
      <c r="K1278" t="str">
        <f>IF(Clean_Data!$I1278="","Active","Exited")</f>
        <v>Active</v>
      </c>
      <c r="L1278">
        <f ca="1">IF(Clean_Data!$K1278="","",DATEDIF(Clean_Data!$K1278,TODAY(),"Y"))</f>
        <v>36</v>
      </c>
      <c r="M1278">
        <f>IF(Raw_Data!$L1278="","",VALUE(SUBSTITUTE(SUBSTITUTE(TRIM(Raw_Data!$L1278),"$",""),"k","000")))</f>
        <v>104000</v>
      </c>
    </row>
    <row r="1279" spans="1:13" x14ac:dyDescent="0.3">
      <c r="A1279" t="str">
        <f>IF(Raw_Data!$A1279="","E"&amp;TEXT(ROW()-1,"00000"),Raw_Data!$A1279)</f>
        <v>E01278</v>
      </c>
      <c r="B1279" t="s">
        <v>1818</v>
      </c>
      <c r="C1279" t="str">
        <f>IF(OR(PROPER(TRIM(Raw_Data!$B1279))="M",PROPER(TRIM(Raw_Data!$B1279))="MALE"),"Male",
IF(OR(PROPER(TRIM(Raw_Data!$B1279))="F",PROPER(TRIM(Raw_Data!$B1279))="FEMALE"),"Female","Unknown"))</f>
        <v>Female</v>
      </c>
      <c r="D1279" t="str">
        <f>IF(TRIM(CLEAN(Raw_Data!$C1279))="", "Unknown", PROPER(TRIM(Raw_Data!$C1279)))</f>
        <v>Seattle</v>
      </c>
      <c r="E1279" t="str">
        <f>IF(TRIM(Raw_Data!$D1279)="IT","IT",PROPER(TRIM(CLEAN(Raw_Data!$D1279))))</f>
        <v/>
      </c>
      <c r="F1279" t="str">
        <f>IF(OR(UPPER(TRIM(Raw_Data!E1279))="COO",
UPPER(TRIM(Raw_Data!E1279))="HR",
UPPER(TRIM(Raw_Data!E1279))="CEO",
UPPER(TRIM(Raw_Data!E1279))="CFO",
UPPER(TRIM(Raw_Data!E1279))="CMO"),
UPPER(TRIM(Raw_Data!E1279)),
PROPER(TRIM(CLEAN(Raw_Data!E1279))))</f>
        <v>Designer</v>
      </c>
      <c r="G1279" t="str">
        <f>SUBSTITUTE(PROPER(TRIM(CLEAN(Raw_Data!$F1279)))," ","-")</f>
        <v>Part-Time</v>
      </c>
      <c r="H1279" t="str">
        <f>PROPER(TRIM(CLEAN(Raw_Data!$G1279)))</f>
        <v>Career Fairs</v>
      </c>
      <c r="I1279" s="4" t="str">
        <f>TRIM(CLEAN(Raw_Data!H1279))</f>
        <v>40517</v>
      </c>
      <c r="K1279" t="str">
        <f>IF(Clean_Data!$I1279="","Active","Exited")</f>
        <v>Exited</v>
      </c>
      <c r="L1279">
        <f ca="1">IF(Clean_Data!$K1279="","",DATEDIF(Clean_Data!$K1279,TODAY(),"Y"))</f>
        <v>54</v>
      </c>
      <c r="M1279" t="str">
        <f>IF(Raw_Data!$L1279="","",VALUE(SUBSTITUTE(SUBSTITUTE(TRIM(Raw_Data!$L1279),"$",""),"k","000")))</f>
        <v/>
      </c>
    </row>
    <row r="1280" spans="1:13" x14ac:dyDescent="0.3">
      <c r="A1280" t="str">
        <f>IF(Raw_Data!$A1280="","E"&amp;TEXT(ROW()-1,"00000"),Raw_Data!$A1280)</f>
        <v>E01279</v>
      </c>
      <c r="B1280" t="s">
        <v>1819</v>
      </c>
      <c r="C1280" t="str">
        <f>IF(OR(PROPER(TRIM(Raw_Data!$B1280))="M",PROPER(TRIM(Raw_Data!$B1280))="MALE"),"Male",
IF(OR(PROPER(TRIM(Raw_Data!$B1280))="F",PROPER(TRIM(Raw_Data!$B1280))="FEMALE"),"Female","Unknown"))</f>
        <v>Male</v>
      </c>
      <c r="D1280" t="str">
        <f>IF(TRIM(CLEAN(Raw_Data!$C1280))="", "Unknown", PROPER(TRIM(Raw_Data!$C1280)))</f>
        <v>San Diego</v>
      </c>
      <c r="E1280" t="str">
        <f>IF(TRIM(Raw_Data!$D1280)="IT","IT",PROPER(TRIM(CLEAN(Raw_Data!$D1280))))</f>
        <v>Marketing</v>
      </c>
      <c r="F1280" t="str">
        <f>IF(OR(UPPER(TRIM(Raw_Data!E1280))="COO",
UPPER(TRIM(Raw_Data!E1280))="HR",
UPPER(TRIM(Raw_Data!E1280))="CEO",
UPPER(TRIM(Raw_Data!E1280))="CFO",
UPPER(TRIM(Raw_Data!E1280))="CMO"),
UPPER(TRIM(Raw_Data!E1280)),
PROPER(TRIM(CLEAN(Raw_Data!E1280))))</f>
        <v>Developer</v>
      </c>
      <c r="G1280" t="str">
        <f>SUBSTITUTE(PROPER(TRIM(CLEAN(Raw_Data!$F1280)))," ","-")</f>
        <v/>
      </c>
      <c r="H1280" t="str">
        <f>PROPER(TRIM(CLEAN(Raw_Data!$G1280)))</f>
        <v>Organic</v>
      </c>
      <c r="I1280" s="4" t="str">
        <f>TRIM(CLEAN(Raw_Data!H1280))</f>
        <v>42220</v>
      </c>
      <c r="K1280" t="str">
        <f>IF(Clean_Data!$I1280="","Active","Exited")</f>
        <v>Active</v>
      </c>
      <c r="L1280">
        <f ca="1">IF(Clean_Data!$K1280="","",DATEDIF(Clean_Data!$K1280,TODAY(),"Y"))</f>
        <v>64</v>
      </c>
      <c r="M1280">
        <f>IF(Raw_Data!$L1280="","",VALUE(SUBSTITUTE(SUBSTITUTE(TRIM(Raw_Data!$L1280),"$",""),"k","000")))</f>
        <v>103832</v>
      </c>
    </row>
    <row r="1281" spans="1:13" x14ac:dyDescent="0.3">
      <c r="A1281" t="str">
        <f>IF(Raw_Data!$A1281="","E"&amp;TEXT(ROW()-1,"00000"),Raw_Data!$A1281)</f>
        <v>E01280</v>
      </c>
      <c r="B1281" t="s">
        <v>1820</v>
      </c>
      <c r="C1281" t="str">
        <f>IF(OR(PROPER(TRIM(Raw_Data!$B1281))="M",PROPER(TRIM(Raw_Data!$B1281))="MALE"),"Male",
IF(OR(PROPER(TRIM(Raw_Data!$B1281))="F",PROPER(TRIM(Raw_Data!$B1281))="FEMALE"),"Female","Unknown"))</f>
        <v>Male</v>
      </c>
      <c r="D1281" t="str">
        <f>IF(TRIM(CLEAN(Raw_Data!$C1281))="", "Unknown", PROPER(TRIM(Raw_Data!$C1281)))</f>
        <v>Unknown</v>
      </c>
      <c r="E1281" t="str">
        <f>IF(TRIM(Raw_Data!$D1281)="IT","IT",PROPER(TRIM(CLEAN(Raw_Data!$D1281))))</f>
        <v>IT</v>
      </c>
      <c r="F1281" s="2" t="str">
        <f>UPPER(LEFT(Raw_Data!E1281,2))&amp;MID(PROPER(Raw_Data!E1281),3,LEN(Raw_Data!E1281))</f>
        <v>HR Manager</v>
      </c>
      <c r="G1281" t="str">
        <f>SUBSTITUTE(PROPER(TRIM(CLEAN(Raw_Data!$F1281)))," ","-")</f>
        <v>Full-Time</v>
      </c>
      <c r="H1281" t="str">
        <f>PROPER(TRIM(CLEAN(Raw_Data!$G1281)))</f>
        <v>Organic</v>
      </c>
      <c r="I1281" s="4" t="str">
        <f>TRIM(CLEAN(Raw_Data!H1281))</f>
        <v>42241</v>
      </c>
      <c r="K1281" t="str">
        <f>IF(Clean_Data!$I1281="","Active","Exited")</f>
        <v>Active</v>
      </c>
      <c r="L1281">
        <f ca="1">IF(Clean_Data!$K1281="","",DATEDIF(Clean_Data!$K1281,TODAY(),"Y"))</f>
        <v>30</v>
      </c>
      <c r="M1281">
        <f>IF(Raw_Data!$L1281="","",VALUE(SUBSTITUTE(SUBSTITUTE(TRIM(Raw_Data!$L1281),"$",""),"k","000")))</f>
        <v>119699</v>
      </c>
    </row>
    <row r="1282" spans="1:13" x14ac:dyDescent="0.3">
      <c r="A1282" t="str">
        <f>IF(Raw_Data!$A1282="","E"&amp;TEXT(ROW()-1,"00000"),Raw_Data!$A1282)</f>
        <v>E01281</v>
      </c>
      <c r="B1282" t="s">
        <v>1821</v>
      </c>
      <c r="C1282" t="str">
        <f>IF(OR(PROPER(TRIM(Raw_Data!$B1282))="M",PROPER(TRIM(Raw_Data!$B1282))="MALE"),"Male",
IF(OR(PROPER(TRIM(Raw_Data!$B1282))="F",PROPER(TRIM(Raw_Data!$B1282))="FEMALE"),"Female","Unknown"))</f>
        <v>Male</v>
      </c>
      <c r="D1282" t="str">
        <f>IF(TRIM(CLEAN(Raw_Data!$C1282))="", "Unknown", PROPER(TRIM(Raw_Data!$C1282)))</f>
        <v>Denver</v>
      </c>
      <c r="E1282" t="str">
        <f>IF(TRIM(Raw_Data!$D1282)="IT","IT",PROPER(TRIM(CLEAN(Raw_Data!$D1282))))</f>
        <v/>
      </c>
      <c r="F1282" t="str">
        <f>IF(OR(UPPER(TRIM(Raw_Data!E1282))="COO",
UPPER(TRIM(Raw_Data!E1282))="HR",
UPPER(TRIM(Raw_Data!E1282))="CEO",
UPPER(TRIM(Raw_Data!E1282))="CFO",
UPPER(TRIM(Raw_Data!E1282))="CMO"),
UPPER(TRIM(Raw_Data!E1282)),
PROPER(TRIM(CLEAN(Raw_Data!E1282))))</f>
        <v>Accountant</v>
      </c>
      <c r="G1282" t="str">
        <f>SUBSTITUTE(PROPER(TRIM(CLEAN(Raw_Data!$F1282)))," ","-")</f>
        <v/>
      </c>
      <c r="H1282" t="str">
        <f>PROPER(TRIM(CLEAN(Raw_Data!$G1282)))</f>
        <v>Career Fairs</v>
      </c>
      <c r="I1282" s="4" t="str">
        <f>TRIM(CLEAN(Raw_Data!H1282))</f>
        <v>N/A</v>
      </c>
      <c r="K1282" t="str">
        <f>IF(Clean_Data!$I1282="","Active","Exited")</f>
        <v>Exited</v>
      </c>
      <c r="L1282">
        <f ca="1">IF(Clean_Data!$K1282="","",DATEDIF(Clean_Data!$K1282,TODAY(),"Y"))</f>
        <v>45</v>
      </c>
      <c r="M1282" t="str">
        <f>IF(Raw_Data!$L1282="","",VALUE(SUBSTITUTE(SUBSTITUTE(TRIM(Raw_Data!$L1282),"$",""),"k","000")))</f>
        <v/>
      </c>
    </row>
    <row r="1283" spans="1:13" x14ac:dyDescent="0.3">
      <c r="A1283" t="str">
        <f>IF(Raw_Data!$A1283="","E"&amp;TEXT(ROW()-1,"00000"),Raw_Data!$A1283)</f>
        <v>E01282</v>
      </c>
      <c r="B1283" t="s">
        <v>1823</v>
      </c>
      <c r="C1283" t="str">
        <f>IF(OR(PROPER(TRIM(Raw_Data!$B1283))="M",PROPER(TRIM(Raw_Data!$B1283))="MALE"),"Male",
IF(OR(PROPER(TRIM(Raw_Data!$B1283))="F",PROPER(TRIM(Raw_Data!$B1283))="FEMALE"),"Female","Unknown"))</f>
        <v>Female</v>
      </c>
      <c r="D1283" t="str">
        <f>IF(TRIM(CLEAN(Raw_Data!$C1283))="", "Unknown", PROPER(TRIM(Raw_Data!$C1283)))</f>
        <v>San Diego</v>
      </c>
      <c r="E1283" t="str">
        <f>IF(TRIM(Raw_Data!$D1283)="IT","IT",PROPER(TRIM(CLEAN(Raw_Data!$D1283))))</f>
        <v>Human Resources</v>
      </c>
      <c r="F1283" s="2" t="str">
        <f>UPPER(LEFT(Raw_Data!E1283,2))&amp;MID(PROPER(Raw_Data!E1283),3,LEN(Raw_Data!E1283))</f>
        <v>HR Manager</v>
      </c>
      <c r="G1283" t="str">
        <f>SUBSTITUTE(PROPER(TRIM(CLEAN(Raw_Data!$F1283)))," ","-")</f>
        <v/>
      </c>
      <c r="H1283" t="str">
        <f>PROPER(TRIM(CLEAN(Raw_Data!$G1283)))</f>
        <v>Career Fairs</v>
      </c>
      <c r="I1283" s="4" t="str">
        <f>TRIM(CLEAN(Raw_Data!H1283))</f>
        <v>41729</v>
      </c>
      <c r="K1283" t="str">
        <f>IF(Clean_Data!$I1283="","Active","Exited")</f>
        <v>Exited</v>
      </c>
      <c r="L1283">
        <f ca="1">IF(Clean_Data!$K1283="","",DATEDIF(Clean_Data!$K1283,TODAY(),"Y"))</f>
        <v>58</v>
      </c>
      <c r="M1283">
        <f>IF(Raw_Data!$L1283="","",VALUE(SUBSTITUTE(SUBSTITUTE(TRIM(Raw_Data!$L1283),"$",""),"k","000")))</f>
        <v>78046</v>
      </c>
    </row>
    <row r="1284" spans="1:13" x14ac:dyDescent="0.3">
      <c r="A1284" t="str">
        <f>IF(Raw_Data!$A1284="","E"&amp;TEXT(ROW()-1,"00000"),Raw_Data!$A1284)</f>
        <v>E01283</v>
      </c>
      <c r="B1284" t="s">
        <v>1824</v>
      </c>
      <c r="C1284" t="str">
        <f>IF(OR(PROPER(TRIM(Raw_Data!$B1284))="M",PROPER(TRIM(Raw_Data!$B1284))="MALE"),"Male",
IF(OR(PROPER(TRIM(Raw_Data!$B1284))="F",PROPER(TRIM(Raw_Data!$B1284))="FEMALE"),"Female","Unknown"))</f>
        <v>Female</v>
      </c>
      <c r="D1284" t="str">
        <f>IF(TRIM(CLEAN(Raw_Data!$C1284))="", "Unknown", PROPER(TRIM(Raw_Data!$C1284)))</f>
        <v>New York</v>
      </c>
      <c r="E1284" t="str">
        <f>IF(TRIM(Raw_Data!$D1284)="IT","IT",PROPER(TRIM(CLEAN(Raw_Data!$D1284))))</f>
        <v>Marketing</v>
      </c>
      <c r="F1284" t="str">
        <f>IF(OR(UPPER(TRIM(Raw_Data!E1284))="COO",
UPPER(TRIM(Raw_Data!E1284))="HR",
UPPER(TRIM(Raw_Data!E1284))="CEO",
UPPER(TRIM(Raw_Data!E1284))="CFO",
UPPER(TRIM(Raw_Data!E1284))="CMO"),
UPPER(TRIM(Raw_Data!E1284)),
PROPER(TRIM(CLEAN(Raw_Data!E1284))))</f>
        <v>Sales Executive</v>
      </c>
      <c r="G1284" t="str">
        <f>SUBSTITUTE(PROPER(TRIM(CLEAN(Raw_Data!$F1284)))," ","-")</f>
        <v>Full-Time</v>
      </c>
      <c r="H1284" t="str">
        <f>PROPER(TRIM(CLEAN(Raw_Data!$G1284)))</f>
        <v>Recruiting Agency</v>
      </c>
      <c r="I1284" s="4" t="str">
        <f>TRIM(CLEAN(Raw_Data!H1284))</f>
        <v>40918</v>
      </c>
      <c r="K1284" t="str">
        <f>IF(Clean_Data!$I1284="","Active","Exited")</f>
        <v>Active</v>
      </c>
      <c r="L1284">
        <f ca="1">IF(Clean_Data!$K1284="","",DATEDIF(Clean_Data!$K1284,TODAY(),"Y"))</f>
        <v>57</v>
      </c>
      <c r="M1284" t="str">
        <f>IF(Raw_Data!$L1284="","",VALUE(SUBSTITUTE(SUBSTITUTE(TRIM(Raw_Data!$L1284),"$",""),"k","000")))</f>
        <v/>
      </c>
    </row>
    <row r="1285" spans="1:13" x14ac:dyDescent="0.3">
      <c r="A1285" t="str">
        <f>IF(Raw_Data!$A1285="","E"&amp;TEXT(ROW()-1,"00000"),Raw_Data!$A1285)</f>
        <v>E01284</v>
      </c>
      <c r="B1285" t="s">
        <v>1825</v>
      </c>
      <c r="C1285" t="str">
        <f>IF(OR(PROPER(TRIM(Raw_Data!$B1285))="M",PROPER(TRIM(Raw_Data!$B1285))="MALE"),"Male",
IF(OR(PROPER(TRIM(Raw_Data!$B1285))="F",PROPER(TRIM(Raw_Data!$B1285))="FEMALE"),"Female","Unknown"))</f>
        <v>Unknown</v>
      </c>
      <c r="D1285" t="str">
        <f>IF(TRIM(CLEAN(Raw_Data!$C1285))="", "Unknown", PROPER(TRIM(Raw_Data!$C1285)))</f>
        <v>Unknown</v>
      </c>
      <c r="E1285" t="str">
        <f>IF(TRIM(Raw_Data!$D1285)="IT","IT",PROPER(TRIM(CLEAN(Raw_Data!$D1285))))</f>
        <v/>
      </c>
      <c r="F1285" t="str">
        <f>IF(OR(UPPER(TRIM(Raw_Data!E1285))="COO",
UPPER(TRIM(Raw_Data!E1285))="HR",
UPPER(TRIM(Raw_Data!E1285))="CEO",
UPPER(TRIM(Raw_Data!E1285))="CFO",
UPPER(TRIM(Raw_Data!E1285))="CMO"),
UPPER(TRIM(Raw_Data!E1285)),
PROPER(TRIM(CLEAN(Raw_Data!E1285))))</f>
        <v>Marketing Manager</v>
      </c>
      <c r="G1285" t="str">
        <f>SUBSTITUTE(PROPER(TRIM(CLEAN(Raw_Data!$F1285)))," ","-")</f>
        <v>Full-Time</v>
      </c>
      <c r="H1285" t="str">
        <f>PROPER(TRIM(CLEAN(Raw_Data!$G1285)))</f>
        <v/>
      </c>
      <c r="I1285" s="4" t="str">
        <f>TRIM(CLEAN(Raw_Data!H1285))</f>
        <v>40240</v>
      </c>
      <c r="K1285" t="str">
        <f>IF(Clean_Data!$I1285="","Active","Exited")</f>
        <v>Active</v>
      </c>
      <c r="L1285">
        <f ca="1">IF(Clean_Data!$K1285="","",DATEDIF(Clean_Data!$K1285,TODAY(),"Y"))</f>
        <v>49</v>
      </c>
      <c r="M1285">
        <f>IF(Raw_Data!$L1285="","",VALUE(SUBSTITUTE(SUBSTITUTE(TRIM(Raw_Data!$L1285),"$",""),"k","000")))</f>
        <v>100933</v>
      </c>
    </row>
    <row r="1286" spans="1:13" x14ac:dyDescent="0.3">
      <c r="A1286" t="str">
        <f>IF(Raw_Data!$A1286="","E"&amp;TEXT(ROW()-1,"00000"),Raw_Data!$A1286)</f>
        <v>E01285</v>
      </c>
      <c r="B1286" t="s">
        <v>1826</v>
      </c>
      <c r="C1286" t="str">
        <f>IF(OR(PROPER(TRIM(Raw_Data!$B1286))="M",PROPER(TRIM(Raw_Data!$B1286))="MALE"),"Male",
IF(OR(PROPER(TRIM(Raw_Data!$B1286))="F",PROPER(TRIM(Raw_Data!$B1286))="FEMALE"),"Female","Unknown"))</f>
        <v>Unknown</v>
      </c>
      <c r="D1286" t="str">
        <f>IF(TRIM(CLEAN(Raw_Data!$C1286))="", "Unknown", PROPER(TRIM(Raw_Data!$C1286)))</f>
        <v>Austin</v>
      </c>
      <c r="E1286" t="str">
        <f>IF(TRIM(Raw_Data!$D1286)="IT","IT",PROPER(TRIM(CLEAN(Raw_Data!$D1286))))</f>
        <v>Marketing</v>
      </c>
      <c r="F1286" t="str">
        <f>IF(OR(UPPER(TRIM(Raw_Data!E1286))="COO",
UPPER(TRIM(Raw_Data!E1286))="HR",
UPPER(TRIM(Raw_Data!E1286))="CEO",
UPPER(TRIM(Raw_Data!E1286))="CFO",
UPPER(TRIM(Raw_Data!E1286))="CMO"),
UPPER(TRIM(Raw_Data!E1286)),
PROPER(TRIM(CLEAN(Raw_Data!E1286))))</f>
        <v>CMO</v>
      </c>
      <c r="G1286" t="str">
        <f>SUBSTITUTE(PROPER(TRIM(CLEAN(Raw_Data!$F1286)))," ","-")</f>
        <v/>
      </c>
      <c r="H1286" t="str">
        <f>PROPER(TRIM(CLEAN(Raw_Data!$G1286)))</f>
        <v>Career Fairs</v>
      </c>
      <c r="I1286" s="4" t="str">
        <f>TRIM(CLEAN(Raw_Data!H1286))</f>
        <v>39856</v>
      </c>
      <c r="K1286" t="str">
        <f>IF(Clean_Data!$I1286="","Active","Exited")</f>
        <v>Active</v>
      </c>
      <c r="L1286">
        <f ca="1">IF(Clean_Data!$K1286="","",DATEDIF(Clean_Data!$K1286,TODAY(),"Y"))</f>
        <v>47</v>
      </c>
      <c r="M1286">
        <f>IF(Raw_Data!$L1286="","",VALUE(SUBSTITUTE(SUBSTITUTE(TRIM(Raw_Data!$L1286),"$",""),"k","000")))</f>
        <v>107921</v>
      </c>
    </row>
    <row r="1287" spans="1:13" x14ac:dyDescent="0.3">
      <c r="A1287" t="str">
        <f>IF(Raw_Data!$A1287="","E"&amp;TEXT(ROW()-1,"00000"),Raw_Data!$A1287)</f>
        <v>E01286</v>
      </c>
      <c r="B1287" t="s">
        <v>1828</v>
      </c>
      <c r="C1287" t="str">
        <f>IF(OR(PROPER(TRIM(Raw_Data!$B1287))="M",PROPER(TRIM(Raw_Data!$B1287))="MALE"),"Male",
IF(OR(PROPER(TRIM(Raw_Data!$B1287))="F",PROPER(TRIM(Raw_Data!$B1287))="FEMALE"),"Female","Unknown"))</f>
        <v>Female</v>
      </c>
      <c r="D1287" t="str">
        <f>IF(TRIM(CLEAN(Raw_Data!$C1287))="", "Unknown", PROPER(TRIM(Raw_Data!$C1287)))</f>
        <v>Seattle</v>
      </c>
      <c r="E1287" t="str">
        <f>IF(TRIM(Raw_Data!$D1287)="IT","IT",PROPER(TRIM(CLEAN(Raw_Data!$D1287))))</f>
        <v/>
      </c>
      <c r="F1287" t="str">
        <f>IF(OR(UPPER(TRIM(Raw_Data!E1287))="COO",
UPPER(TRIM(Raw_Data!E1287))="HR",
UPPER(TRIM(Raw_Data!E1287))="CEO",
UPPER(TRIM(Raw_Data!E1287))="CFO",
UPPER(TRIM(Raw_Data!E1287))="CMO"),
UPPER(TRIM(Raw_Data!E1287)),
PROPER(TRIM(CLEAN(Raw_Data!E1287))))</f>
        <v>CFO</v>
      </c>
      <c r="G1287" t="str">
        <f>SUBSTITUTE(PROPER(TRIM(CLEAN(Raw_Data!$F1287)))," ","-")</f>
        <v/>
      </c>
      <c r="H1287" t="str">
        <f>PROPER(TRIM(CLEAN(Raw_Data!$G1287)))</f>
        <v>Recruiting Agency</v>
      </c>
      <c r="I1287" s="4" t="str">
        <f>TRIM(CLEAN(Raw_Data!H1287))</f>
        <v>42980</v>
      </c>
      <c r="K1287" t="str">
        <f>IF(Clean_Data!$I1287="","Active","Exited")</f>
        <v>Exited</v>
      </c>
      <c r="L1287">
        <f ca="1">IF(Clean_Data!$K1287="","",DATEDIF(Clean_Data!$K1287,TODAY(),"Y"))</f>
        <v>33</v>
      </c>
      <c r="M1287">
        <f>IF(Raw_Data!$L1287="","",VALUE(SUBSTITUTE(SUBSTITUTE(TRIM(Raw_Data!$L1287),"$",""),"k","000")))</f>
        <v>93000</v>
      </c>
    </row>
    <row r="1288" spans="1:13" x14ac:dyDescent="0.3">
      <c r="A1288" t="str">
        <f>IF(Raw_Data!$A1288="","E"&amp;TEXT(ROW()-1,"00000"),Raw_Data!$A1288)</f>
        <v>E01287</v>
      </c>
      <c r="B1288" t="s">
        <v>1829</v>
      </c>
      <c r="C1288" t="str">
        <f>IF(OR(PROPER(TRIM(Raw_Data!$B1288))="M",PROPER(TRIM(Raw_Data!$B1288))="MALE"),"Male",
IF(OR(PROPER(TRIM(Raw_Data!$B1288))="F",PROPER(TRIM(Raw_Data!$B1288))="FEMALE"),"Female","Unknown"))</f>
        <v>Unknown</v>
      </c>
      <c r="D1288" t="str">
        <f>IF(TRIM(CLEAN(Raw_Data!$C1288))="", "Unknown", PROPER(TRIM(Raw_Data!$C1288)))</f>
        <v>Denver</v>
      </c>
      <c r="E1288" t="str">
        <f>IF(TRIM(Raw_Data!$D1288)="IT","IT",PROPER(TRIM(CLEAN(Raw_Data!$D1288))))</f>
        <v>Logistics</v>
      </c>
      <c r="F1288" t="str">
        <f>IF(OR(UPPER(TRIM(Raw_Data!E1288))="COO",
UPPER(TRIM(Raw_Data!E1288))="HR",
UPPER(TRIM(Raw_Data!E1288))="CEO",
UPPER(TRIM(Raw_Data!E1288))="CFO",
UPPER(TRIM(Raw_Data!E1288))="CMO"),
UPPER(TRIM(Raw_Data!E1288)),
PROPER(TRIM(CLEAN(Raw_Data!E1288))))</f>
        <v>Accountant</v>
      </c>
      <c r="G1288" t="str">
        <f>SUBSTITUTE(PROPER(TRIM(CLEAN(Raw_Data!$F1288)))," ","-")</f>
        <v>Part-Time</v>
      </c>
      <c r="H1288" t="str">
        <f>PROPER(TRIM(CLEAN(Raw_Data!$G1288)))</f>
        <v>Career Fairs</v>
      </c>
      <c r="I1288" s="4" t="str">
        <f>TRIM(CLEAN(Raw_Data!H1288))</f>
        <v>40456</v>
      </c>
      <c r="K1288" t="str">
        <f>IF(Clean_Data!$I1288="","Active","Exited")</f>
        <v>Exited</v>
      </c>
      <c r="L1288">
        <f ca="1">IF(Clean_Data!$K1288="","",DATEDIF(Clean_Data!$K1288,TODAY(),"Y"))</f>
        <v>48</v>
      </c>
      <c r="M1288" t="str">
        <f>IF(Raw_Data!$L1288="","",VALUE(SUBSTITUTE(SUBSTITUTE(TRIM(Raw_Data!$L1288),"$",""),"k","000")))</f>
        <v/>
      </c>
    </row>
    <row r="1289" spans="1:13" x14ac:dyDescent="0.3">
      <c r="A1289" t="str">
        <f>IF(Raw_Data!$A1289="","E"&amp;TEXT(ROW()-1,"00000"),Raw_Data!$A1289)</f>
        <v>E01288</v>
      </c>
      <c r="B1289" t="s">
        <v>1831</v>
      </c>
      <c r="C1289" t="str">
        <f>IF(OR(PROPER(TRIM(Raw_Data!$B1289))="M",PROPER(TRIM(Raw_Data!$B1289))="MALE"),"Male",
IF(OR(PROPER(TRIM(Raw_Data!$B1289))="F",PROPER(TRIM(Raw_Data!$B1289))="FEMALE"),"Female","Unknown"))</f>
        <v>Male</v>
      </c>
      <c r="D1289" t="str">
        <f>IF(TRIM(CLEAN(Raw_Data!$C1289))="", "Unknown", PROPER(TRIM(Raw_Data!$C1289)))</f>
        <v>San Diego</v>
      </c>
      <c r="E1289" t="str">
        <f>IF(TRIM(Raw_Data!$D1289)="IT","IT",PROPER(TRIM(CLEAN(Raw_Data!$D1289))))</f>
        <v>IT</v>
      </c>
      <c r="F1289" t="str">
        <f>IF(OR(UPPER(TRIM(Raw_Data!E1289))="COO",
UPPER(TRIM(Raw_Data!E1289))="HR",
UPPER(TRIM(Raw_Data!E1289))="CEO",
UPPER(TRIM(Raw_Data!E1289))="CFO",
UPPER(TRIM(Raw_Data!E1289))="CMO"),
UPPER(TRIM(Raw_Data!E1289)),
PROPER(TRIM(CLEAN(Raw_Data!E1289))))</f>
        <v>Designer</v>
      </c>
      <c r="G1289" t="str">
        <f>SUBSTITUTE(PROPER(TRIM(CLEAN(Raw_Data!$F1289)))," ","-")</f>
        <v/>
      </c>
      <c r="H1289" t="str">
        <f>PROPER(TRIM(CLEAN(Raw_Data!$G1289)))</f>
        <v>Job Boards</v>
      </c>
      <c r="I1289" s="4" t="str">
        <f>TRIM(CLEAN(Raw_Data!H1289))</f>
        <v>42326</v>
      </c>
      <c r="K1289" t="str">
        <f>IF(Clean_Data!$I1289="","Active","Exited")</f>
        <v>Exited</v>
      </c>
      <c r="L1289">
        <f ca="1">IF(Clean_Data!$K1289="","",DATEDIF(Clean_Data!$K1289,TODAY(),"Y"))</f>
        <v>56</v>
      </c>
      <c r="M1289">
        <f>IF(Raw_Data!$L1289="","",VALUE(SUBSTITUTE(SUBSTITUTE(TRIM(Raw_Data!$L1289),"$",""),"k","000")))</f>
        <v>34000</v>
      </c>
    </row>
    <row r="1290" spans="1:13" x14ac:dyDescent="0.3">
      <c r="A1290" t="str">
        <f>IF(Raw_Data!$A1290="","E"&amp;TEXT(ROW()-1,"00000"),Raw_Data!$A1290)</f>
        <v>E01289</v>
      </c>
      <c r="B1290" t="s">
        <v>1832</v>
      </c>
      <c r="C1290" t="str">
        <f>IF(OR(PROPER(TRIM(Raw_Data!$B1290))="M",PROPER(TRIM(Raw_Data!$B1290))="MALE"),"Male",
IF(OR(PROPER(TRIM(Raw_Data!$B1290))="F",PROPER(TRIM(Raw_Data!$B1290))="FEMALE"),"Female","Unknown"))</f>
        <v>Male</v>
      </c>
      <c r="D1290" t="str">
        <f>IF(TRIM(CLEAN(Raw_Data!$C1290))="", "Unknown", PROPER(TRIM(Raw_Data!$C1290)))</f>
        <v>Austin</v>
      </c>
      <c r="E1290" t="str">
        <f>IF(TRIM(Raw_Data!$D1290)="IT","IT",PROPER(TRIM(CLEAN(Raw_Data!$D1290))))</f>
        <v>Accounting And Finance</v>
      </c>
      <c r="F1290" t="s">
        <v>6134</v>
      </c>
      <c r="G1290" t="str">
        <f>SUBSTITUTE(PROPER(TRIM(CLEAN(Raw_Data!$F1290)))," ","-")</f>
        <v>Hourly-Rate</v>
      </c>
      <c r="H1290" t="str">
        <f>PROPER(TRIM(CLEAN(Raw_Data!$G1290)))</f>
        <v>Recruiting Agency</v>
      </c>
      <c r="I1290" s="4" t="str">
        <f>TRIM(CLEAN(Raw_Data!H1290))</f>
        <v>40600</v>
      </c>
      <c r="K1290" t="str">
        <f>IF(Clean_Data!$I1290="","Active","Exited")</f>
        <v>Active</v>
      </c>
      <c r="L1290">
        <f ca="1">IF(Clean_Data!$K1290="","",DATEDIF(Clean_Data!$K1290,TODAY(),"Y"))</f>
        <v>55</v>
      </c>
      <c r="M1290">
        <f>IF(Raw_Data!$L1290="","",VALUE(SUBSTITUTE(SUBSTITUTE(TRIM(Raw_Data!$L1290),"$",""),"k","000")))</f>
        <v>51000</v>
      </c>
    </row>
    <row r="1291" spans="1:13" x14ac:dyDescent="0.3">
      <c r="A1291" t="str">
        <f>IF(Raw_Data!$A1291="","E"&amp;TEXT(ROW()-1,"00000"),Raw_Data!$A1291)</f>
        <v>E01290</v>
      </c>
      <c r="B1291" t="s">
        <v>1833</v>
      </c>
      <c r="C1291" t="str">
        <f>IF(OR(PROPER(TRIM(Raw_Data!$B1291))="M",PROPER(TRIM(Raw_Data!$B1291))="MALE"),"Male",
IF(OR(PROPER(TRIM(Raw_Data!$B1291))="F",PROPER(TRIM(Raw_Data!$B1291))="FEMALE"),"Female","Unknown"))</f>
        <v>Female</v>
      </c>
      <c r="D1291" t="str">
        <f>IF(TRIM(CLEAN(Raw_Data!$C1291))="", "Unknown", PROPER(TRIM(Raw_Data!$C1291)))</f>
        <v>New York</v>
      </c>
      <c r="E1291" t="str">
        <f>IF(TRIM(Raw_Data!$D1291)="IT","IT",PROPER(TRIM(CLEAN(Raw_Data!$D1291))))</f>
        <v>Human Resources</v>
      </c>
      <c r="F1291" t="str">
        <f>IF(OR(UPPER(TRIM(Raw_Data!E1291))="COO",
UPPER(TRIM(Raw_Data!E1291))="HR",
UPPER(TRIM(Raw_Data!E1291))="CEO",
UPPER(TRIM(Raw_Data!E1291))="CFO",
UPPER(TRIM(Raw_Data!E1291))="CMO"),
UPPER(TRIM(Raw_Data!E1291)),
PROPER(TRIM(CLEAN(Raw_Data!E1291))))</f>
        <v>Accountant</v>
      </c>
      <c r="G1291" t="str">
        <f>SUBSTITUTE(PROPER(TRIM(CLEAN(Raw_Data!$F1291)))," ","-")</f>
        <v/>
      </c>
      <c r="H1291" t="str">
        <f>PROPER(TRIM(CLEAN(Raw_Data!$G1291)))</f>
        <v/>
      </c>
      <c r="I1291" s="4" t="str">
        <f>TRIM(CLEAN(Raw_Data!H1291))</f>
        <v>39827</v>
      </c>
      <c r="K1291" t="str">
        <f>IF(Clean_Data!$I1291="","Active","Exited")</f>
        <v>Exited</v>
      </c>
      <c r="L1291">
        <f ca="1">IF(Clean_Data!$K1291="","",DATEDIF(Clean_Data!$K1291,TODAY(),"Y"))</f>
        <v>22</v>
      </c>
      <c r="M1291" t="str">
        <f>IF(Raw_Data!$L1291="","",VALUE(SUBSTITUTE(SUBSTITUTE(TRIM(Raw_Data!$L1291),"$",""),"k","000")))</f>
        <v/>
      </c>
    </row>
    <row r="1292" spans="1:13" x14ac:dyDescent="0.3">
      <c r="A1292" t="str">
        <f>IF(Raw_Data!$A1292="","E"&amp;TEXT(ROW()-1,"00000"),Raw_Data!$A1292)</f>
        <v>E01291</v>
      </c>
      <c r="B1292" t="s">
        <v>1835</v>
      </c>
      <c r="C1292" t="str">
        <f>IF(OR(PROPER(TRIM(Raw_Data!$B1292))="M",PROPER(TRIM(Raw_Data!$B1292))="MALE"),"Male",
IF(OR(PROPER(TRIM(Raw_Data!$B1292))="F",PROPER(TRIM(Raw_Data!$B1292))="FEMALE"),"Female","Unknown"))</f>
        <v>Female</v>
      </c>
      <c r="D1292" t="str">
        <f>IF(TRIM(CLEAN(Raw_Data!$C1292))="", "Unknown", PROPER(TRIM(Raw_Data!$C1292)))</f>
        <v>Austin</v>
      </c>
      <c r="E1292" t="str">
        <f>IF(TRIM(Raw_Data!$D1292)="IT","IT",PROPER(TRIM(CLEAN(Raw_Data!$D1292))))</f>
        <v>Operations</v>
      </c>
      <c r="F1292" t="str">
        <f>IF(OR(UPPER(TRIM(Raw_Data!E1292))="COO",
UPPER(TRIM(Raw_Data!E1292))="HR",
UPPER(TRIM(Raw_Data!E1292))="CEO",
UPPER(TRIM(Raw_Data!E1292))="CFO",
UPPER(TRIM(Raw_Data!E1292))="CMO"),
UPPER(TRIM(Raw_Data!E1292)),
PROPER(TRIM(CLEAN(Raw_Data!E1292))))</f>
        <v>Sales Executive</v>
      </c>
      <c r="G1292" t="str">
        <f>SUBSTITUTE(PROPER(TRIM(CLEAN(Raw_Data!$F1292)))," ","-")</f>
        <v>Part-Time</v>
      </c>
      <c r="H1292" t="str">
        <f>PROPER(TRIM(CLEAN(Raw_Data!$G1292)))</f>
        <v/>
      </c>
      <c r="I1292" s="4" t="str">
        <f>TRIM(CLEAN(Raw_Data!H1292))</f>
        <v>41703</v>
      </c>
      <c r="K1292" t="str">
        <f>IF(Clean_Data!$I1292="","Active","Exited")</f>
        <v>Active</v>
      </c>
      <c r="L1292">
        <f ca="1">IF(Clean_Data!$K1292="","",DATEDIF(Clean_Data!$K1292,TODAY(),"Y"))</f>
        <v>34</v>
      </c>
      <c r="M1292">
        <f>IF(Raw_Data!$L1292="","",VALUE(SUBSTITUTE(SUBSTITUTE(TRIM(Raw_Data!$L1292),"$",""),"k","000")))</f>
        <v>46000</v>
      </c>
    </row>
    <row r="1293" spans="1:13" x14ac:dyDescent="0.3">
      <c r="A1293" t="str">
        <f>IF(Raw_Data!$A1293="","E"&amp;TEXT(ROW()-1,"00000"),Raw_Data!$A1293)</f>
        <v>E01292</v>
      </c>
      <c r="B1293" t="s">
        <v>6070</v>
      </c>
      <c r="C1293" t="str">
        <f>IF(OR(PROPER(TRIM(Raw_Data!$B1293))="M",PROPER(TRIM(Raw_Data!$B1293))="MALE"),"Male",
IF(OR(PROPER(TRIM(Raw_Data!$B1293))="F",PROPER(TRIM(Raw_Data!$B1293))="FEMALE"),"Female","Unknown"))</f>
        <v>Male</v>
      </c>
      <c r="D1293" t="str">
        <f>IF(TRIM(CLEAN(Raw_Data!$C1293))="", "Unknown", PROPER(TRIM(Raw_Data!$C1293)))</f>
        <v>Austin</v>
      </c>
      <c r="E1293" t="str">
        <f>IF(TRIM(Raw_Data!$D1293)="IT","IT",PROPER(TRIM(CLEAN(Raw_Data!$D1293))))</f>
        <v>Research</v>
      </c>
      <c r="F1293" t="str">
        <f>IF(OR(UPPER(TRIM(Raw_Data!E1293))="COO",
UPPER(TRIM(Raw_Data!E1293))="HR",
UPPER(TRIM(Raw_Data!E1293))="CEO",
UPPER(TRIM(Raw_Data!E1293))="CFO",
UPPER(TRIM(Raw_Data!E1293))="CMO"),
UPPER(TRIM(Raw_Data!E1293)),
PROPER(TRIM(CLEAN(Raw_Data!E1293))))</f>
        <v>Marketing Manager</v>
      </c>
      <c r="G1293" t="str">
        <f>SUBSTITUTE(PROPER(TRIM(CLEAN(Raw_Data!$F1293)))," ","-")</f>
        <v>Full-Time</v>
      </c>
      <c r="H1293" t="str">
        <f>PROPER(TRIM(CLEAN(Raw_Data!$G1293)))</f>
        <v>Job Boards</v>
      </c>
      <c r="I1293" s="4" t="str">
        <f>TRIM(CLEAN(Raw_Data!H1293))</f>
        <v>41852</v>
      </c>
      <c r="K1293" t="str">
        <f>IF(Clean_Data!$I1293="","Active","Exited")</f>
        <v>Exited</v>
      </c>
      <c r="L1293">
        <f ca="1">IF(Clean_Data!$K1293="","",DATEDIF(Clean_Data!$K1293,TODAY(),"Y"))</f>
        <v>43</v>
      </c>
      <c r="M1293" t="str">
        <f>IF(Raw_Data!$L1293="","",VALUE(SUBSTITUTE(SUBSTITUTE(TRIM(Raw_Data!$L1293),"$",""),"k","000")))</f>
        <v/>
      </c>
    </row>
    <row r="1294" spans="1:13" x14ac:dyDescent="0.3">
      <c r="A1294" t="str">
        <f>IF(Raw_Data!$A1294="","E"&amp;TEXT(ROW()-1,"00000"),Raw_Data!$A1294)</f>
        <v>E01293</v>
      </c>
      <c r="B1294" t="s">
        <v>1836</v>
      </c>
      <c r="C1294" t="str">
        <f>IF(OR(PROPER(TRIM(Raw_Data!$B1294))="M",PROPER(TRIM(Raw_Data!$B1294))="MALE"),"Male",
IF(OR(PROPER(TRIM(Raw_Data!$B1294))="F",PROPER(TRIM(Raw_Data!$B1294))="FEMALE"),"Female","Unknown"))</f>
        <v>Male</v>
      </c>
      <c r="D1294" t="str">
        <f>IF(TRIM(CLEAN(Raw_Data!$C1294))="", "Unknown", PROPER(TRIM(Raw_Data!$C1294)))</f>
        <v>Austin</v>
      </c>
      <c r="E1294" t="str">
        <f>IF(TRIM(Raw_Data!$D1294)="IT","IT",PROPER(TRIM(CLEAN(Raw_Data!$D1294))))</f>
        <v/>
      </c>
      <c r="F1294" t="str">
        <f>IF(OR(UPPER(TRIM(Raw_Data!E1294))="COO",
UPPER(TRIM(Raw_Data!E1294))="HR",
UPPER(TRIM(Raw_Data!E1294))="CEO",
UPPER(TRIM(Raw_Data!E1294))="CFO",
UPPER(TRIM(Raw_Data!E1294))="CMO"),
UPPER(TRIM(Raw_Data!E1294)),
PROPER(TRIM(CLEAN(Raw_Data!E1294))))</f>
        <v>Developer</v>
      </c>
      <c r="G1294" t="str">
        <f>SUBSTITUTE(PROPER(TRIM(CLEAN(Raw_Data!$F1294)))," ","-")</f>
        <v/>
      </c>
      <c r="H1294" t="str">
        <f>PROPER(TRIM(CLEAN(Raw_Data!$G1294)))</f>
        <v>Internal Referral</v>
      </c>
      <c r="I1294" s="4" t="str">
        <f>TRIM(CLEAN(Raw_Data!H1294))</f>
        <v>41655</v>
      </c>
      <c r="K1294" t="str">
        <f>IF(Clean_Data!$I1294="","Active","Exited")</f>
        <v>Active</v>
      </c>
      <c r="L1294">
        <f ca="1">IF(Clean_Data!$K1294="","",DATEDIF(Clean_Data!$K1294,TODAY(),"Y"))</f>
        <v>30</v>
      </c>
      <c r="M1294">
        <f>IF(Raw_Data!$L1294="","",VALUE(SUBSTITUTE(SUBSTITUTE(TRIM(Raw_Data!$L1294),"$",""),"k","000")))</f>
        <v>90865</v>
      </c>
    </row>
    <row r="1295" spans="1:13" x14ac:dyDescent="0.3">
      <c r="A1295" t="str">
        <f>IF(Raw_Data!$A1295="","E"&amp;TEXT(ROW()-1,"00000"),Raw_Data!$A1295)</f>
        <v>E01294</v>
      </c>
      <c r="B1295" t="s">
        <v>1837</v>
      </c>
      <c r="C1295" t="str">
        <f>IF(OR(PROPER(TRIM(Raw_Data!$B1295))="M",PROPER(TRIM(Raw_Data!$B1295))="MALE"),"Male",
IF(OR(PROPER(TRIM(Raw_Data!$B1295))="F",PROPER(TRIM(Raw_Data!$B1295))="FEMALE"),"Female","Unknown"))</f>
        <v>Female</v>
      </c>
      <c r="D1295" t="str">
        <f>IF(TRIM(CLEAN(Raw_Data!$C1295))="", "Unknown", PROPER(TRIM(Raw_Data!$C1295)))</f>
        <v>Austin</v>
      </c>
      <c r="E1295" t="str">
        <f>IF(TRIM(Raw_Data!$D1295)="IT","IT",PROPER(TRIM(CLEAN(Raw_Data!$D1295))))</f>
        <v>Sales</v>
      </c>
      <c r="F1295" t="str">
        <f>IF(OR(UPPER(TRIM(Raw_Data!E1295))="COO",
UPPER(TRIM(Raw_Data!E1295))="HR",
UPPER(TRIM(Raw_Data!E1295))="CEO",
UPPER(TRIM(Raw_Data!E1295))="CFO",
UPPER(TRIM(Raw_Data!E1295))="CMO"),
UPPER(TRIM(Raw_Data!E1295)),
PROPER(TRIM(CLEAN(Raw_Data!E1295))))</f>
        <v>CFO</v>
      </c>
      <c r="G1295" t="str">
        <f>SUBSTITUTE(PROPER(TRIM(CLEAN(Raw_Data!$F1295)))," ","-")</f>
        <v>Full-Time</v>
      </c>
      <c r="H1295" t="str">
        <f>PROPER(TRIM(CLEAN(Raw_Data!$G1295)))</f>
        <v/>
      </c>
      <c r="I1295" s="4" t="str">
        <f>TRIM(CLEAN(Raw_Data!H1295))</f>
        <v>N/A</v>
      </c>
      <c r="K1295" t="str">
        <f>IF(Clean_Data!$I1295="","Active","Exited")</f>
        <v>Active</v>
      </c>
      <c r="L1295">
        <f ca="1">IF(Clean_Data!$K1295="","",DATEDIF(Clean_Data!$K1295,TODAY(),"Y"))</f>
        <v>51</v>
      </c>
      <c r="M1295">
        <f>IF(Raw_Data!$L1295="","",VALUE(SUBSTITUTE(SUBSTITUTE(TRIM(Raw_Data!$L1295),"$",""),"k","000")))</f>
        <v>63000</v>
      </c>
    </row>
    <row r="1296" spans="1:13" x14ac:dyDescent="0.3">
      <c r="A1296" t="str">
        <f>IF(Raw_Data!$A1296="","E"&amp;TEXT(ROW()-1,"00000"),Raw_Data!$A1296)</f>
        <v>E01295</v>
      </c>
      <c r="B1296" t="s">
        <v>1838</v>
      </c>
      <c r="C1296" t="str">
        <f>IF(OR(PROPER(TRIM(Raw_Data!$B1296))="M",PROPER(TRIM(Raw_Data!$B1296))="MALE"),"Male",
IF(OR(PROPER(TRIM(Raw_Data!$B1296))="F",PROPER(TRIM(Raw_Data!$B1296))="FEMALE"),"Female","Unknown"))</f>
        <v>Male</v>
      </c>
      <c r="D1296" t="str">
        <f>IF(TRIM(CLEAN(Raw_Data!$C1296))="", "Unknown", PROPER(TRIM(Raw_Data!$C1296)))</f>
        <v>New York</v>
      </c>
      <c r="E1296" t="str">
        <f>IF(TRIM(Raw_Data!$D1296)="IT","IT",PROPER(TRIM(CLEAN(Raw_Data!$D1296))))</f>
        <v>Production</v>
      </c>
      <c r="F1296" t="str">
        <f>IF(OR(UPPER(TRIM(Raw_Data!E1296))="COO",
UPPER(TRIM(Raw_Data!E1296))="HR",
UPPER(TRIM(Raw_Data!E1296))="CEO",
UPPER(TRIM(Raw_Data!E1296))="CFO",
UPPER(TRIM(Raw_Data!E1296))="CMO"),
UPPER(TRIM(Raw_Data!E1296)),
PROPER(TRIM(CLEAN(Raw_Data!E1296))))</f>
        <v>Developer</v>
      </c>
      <c r="G1296" t="str">
        <f>SUBSTITUTE(PROPER(TRIM(CLEAN(Raw_Data!$F1296)))," ","-")</f>
        <v>Full-Time</v>
      </c>
      <c r="H1296" t="str">
        <f>PROPER(TRIM(CLEAN(Raw_Data!$G1296)))</f>
        <v>Recruiting Agency</v>
      </c>
      <c r="I1296" s="4" t="str">
        <f>TRIM(CLEAN(Raw_Data!H1296))</f>
        <v>42751</v>
      </c>
      <c r="K1296" t="str">
        <f>IF(Clean_Data!$I1296="","Active","Exited")</f>
        <v>Active</v>
      </c>
      <c r="L1296">
        <f ca="1">IF(Clean_Data!$K1296="","",DATEDIF(Clean_Data!$K1296,TODAY(),"Y"))</f>
        <v>44</v>
      </c>
      <c r="M1296">
        <f>IF(Raw_Data!$L1296="","",VALUE(SUBSTITUTE(SUBSTITUTE(TRIM(Raw_Data!$L1296),"$",""),"k","000")))</f>
        <v>61484</v>
      </c>
    </row>
    <row r="1297" spans="1:13" x14ac:dyDescent="0.3">
      <c r="A1297" t="str">
        <f>IF(Raw_Data!$A1297="","E"&amp;TEXT(ROW()-1,"00000"),Raw_Data!$A1297)</f>
        <v>E01296</v>
      </c>
      <c r="B1297" t="s">
        <v>1839</v>
      </c>
      <c r="C1297" t="str">
        <f>IF(OR(PROPER(TRIM(Raw_Data!$B1297))="M",PROPER(TRIM(Raw_Data!$B1297))="MALE"),"Male",
IF(OR(PROPER(TRIM(Raw_Data!$B1297))="F",PROPER(TRIM(Raw_Data!$B1297))="FEMALE"),"Female","Unknown"))</f>
        <v>Female</v>
      </c>
      <c r="D1297" t="str">
        <f>IF(TRIM(CLEAN(Raw_Data!$C1297))="", "Unknown", PROPER(TRIM(Raw_Data!$C1297)))</f>
        <v>New York</v>
      </c>
      <c r="E1297" t="str">
        <f>IF(TRIM(Raw_Data!$D1297)="IT","IT",PROPER(TRIM(CLEAN(Raw_Data!$D1297))))</f>
        <v>Human Resources</v>
      </c>
      <c r="F1297" t="str">
        <f>IF(OR(UPPER(TRIM(Raw_Data!E1297))="COO",
UPPER(TRIM(Raw_Data!E1297))="HR",
UPPER(TRIM(Raw_Data!E1297))="CEO",
UPPER(TRIM(Raw_Data!E1297))="CFO",
UPPER(TRIM(Raw_Data!E1297))="CMO"),
UPPER(TRIM(Raw_Data!E1297)),
PROPER(TRIM(CLEAN(Raw_Data!E1297))))</f>
        <v>Sales Executive</v>
      </c>
      <c r="G1297" t="str">
        <f>SUBSTITUTE(PROPER(TRIM(CLEAN(Raw_Data!$F1297)))," ","-")</f>
        <v/>
      </c>
      <c r="H1297" t="str">
        <f>PROPER(TRIM(CLEAN(Raw_Data!$G1297)))</f>
        <v/>
      </c>
      <c r="I1297" s="4" t="str">
        <f>TRIM(CLEAN(Raw_Data!H1297))</f>
        <v>44000</v>
      </c>
      <c r="K1297" t="str">
        <f>IF(Clean_Data!$I1297="","Active","Exited")</f>
        <v>Exited</v>
      </c>
      <c r="L1297">
        <f ca="1">IF(Clean_Data!$K1297="","",DATEDIF(Clean_Data!$K1297,TODAY(),"Y"))</f>
        <v>34</v>
      </c>
      <c r="M1297">
        <f>IF(Raw_Data!$L1297="","",VALUE(SUBSTITUTE(SUBSTITUTE(TRIM(Raw_Data!$L1297),"$",""),"k","000")))</f>
        <v>30638</v>
      </c>
    </row>
    <row r="1298" spans="1:13" x14ac:dyDescent="0.3">
      <c r="A1298" t="str">
        <f>IF(Raw_Data!$A1298="","E"&amp;TEXT(ROW()-1,"00000"),Raw_Data!$A1298)</f>
        <v>E01297</v>
      </c>
      <c r="B1298" t="s">
        <v>1841</v>
      </c>
      <c r="C1298" t="str">
        <f>IF(OR(PROPER(TRIM(Raw_Data!$B1298))="M",PROPER(TRIM(Raw_Data!$B1298))="MALE"),"Male",
IF(OR(PROPER(TRIM(Raw_Data!$B1298))="F",PROPER(TRIM(Raw_Data!$B1298))="FEMALE"),"Female","Unknown"))</f>
        <v>Female</v>
      </c>
      <c r="D1298" t="str">
        <f>IF(TRIM(CLEAN(Raw_Data!$C1298))="", "Unknown", PROPER(TRIM(Raw_Data!$C1298)))</f>
        <v>New York</v>
      </c>
      <c r="E1298" t="str">
        <f>IF(TRIM(Raw_Data!$D1298)="IT","IT",PROPER(TRIM(CLEAN(Raw_Data!$D1298))))</f>
        <v>Human Resources</v>
      </c>
      <c r="F1298" t="str">
        <f>IF(OR(UPPER(TRIM(Raw_Data!E1298))="COO",
UPPER(TRIM(Raw_Data!E1298))="HR",
UPPER(TRIM(Raw_Data!E1298))="CEO",
UPPER(TRIM(Raw_Data!E1298))="CFO",
UPPER(TRIM(Raw_Data!E1298))="CMO"),
UPPER(TRIM(Raw_Data!E1298)),
PROPER(TRIM(CLEAN(Raw_Data!E1298))))</f>
        <v>Copywriter</v>
      </c>
      <c r="G1298" t="str">
        <f>SUBSTITUTE(PROPER(TRIM(CLEAN(Raw_Data!$F1298)))," ","-")</f>
        <v>Part-Time</v>
      </c>
      <c r="H1298" t="str">
        <f>PROPER(TRIM(CLEAN(Raw_Data!$G1298)))</f>
        <v/>
      </c>
      <c r="I1298" s="4" t="str">
        <f>TRIM(CLEAN(Raw_Data!H1298))</f>
        <v>41286</v>
      </c>
      <c r="K1298" t="str">
        <f>IF(Clean_Data!$I1298="","Active","Exited")</f>
        <v>Active</v>
      </c>
      <c r="L1298">
        <f ca="1">IF(Clean_Data!$K1298="","",DATEDIF(Clean_Data!$K1298,TODAY(),"Y"))</f>
        <v>32</v>
      </c>
      <c r="M1298">
        <f>IF(Raw_Data!$L1298="","",VALUE(SUBSTITUTE(SUBSTITUTE(TRIM(Raw_Data!$L1298),"$",""),"k","000")))</f>
        <v>75744</v>
      </c>
    </row>
    <row r="1299" spans="1:13" x14ac:dyDescent="0.3">
      <c r="A1299" t="str">
        <f>IF(Raw_Data!$A1299="","E"&amp;TEXT(ROW()-1,"00000"),Raw_Data!$A1299)</f>
        <v>E01298</v>
      </c>
      <c r="B1299" t="s">
        <v>1842</v>
      </c>
      <c r="C1299" t="str">
        <f>IF(OR(PROPER(TRIM(Raw_Data!$B1299))="M",PROPER(TRIM(Raw_Data!$B1299))="MALE"),"Male",
IF(OR(PROPER(TRIM(Raw_Data!$B1299))="F",PROPER(TRIM(Raw_Data!$B1299))="FEMALE"),"Female","Unknown"))</f>
        <v>Female</v>
      </c>
      <c r="D1299" t="str">
        <f>IF(TRIM(CLEAN(Raw_Data!$C1299))="", "Unknown", PROPER(TRIM(Raw_Data!$C1299)))</f>
        <v>San Diego</v>
      </c>
      <c r="E1299" t="str">
        <f>IF(TRIM(Raw_Data!$D1299)="IT","IT",PROPER(TRIM(CLEAN(Raw_Data!$D1299))))</f>
        <v/>
      </c>
      <c r="F1299" t="str">
        <f>IF(OR(UPPER(TRIM(Raw_Data!E1299))="COO",
UPPER(TRIM(Raw_Data!E1299))="HR",
UPPER(TRIM(Raw_Data!E1299))="CEO",
UPPER(TRIM(Raw_Data!E1299))="CFO",
UPPER(TRIM(Raw_Data!E1299))="CMO"),
UPPER(TRIM(Raw_Data!E1299)),
PROPER(TRIM(CLEAN(Raw_Data!E1299))))</f>
        <v>Developer</v>
      </c>
      <c r="G1299" t="str">
        <f>SUBSTITUTE(PROPER(TRIM(CLEAN(Raw_Data!$F1299)))," ","-")</f>
        <v>Full-Time</v>
      </c>
      <c r="H1299" t="str">
        <f>PROPER(TRIM(CLEAN(Raw_Data!$G1299)))</f>
        <v>Internal Referral</v>
      </c>
      <c r="I1299" s="4" t="str">
        <f>TRIM(CLEAN(Raw_Data!H1299))</f>
        <v>43463</v>
      </c>
      <c r="K1299" t="str">
        <f>IF(Clean_Data!$I1299="","Active","Exited")</f>
        <v>Active</v>
      </c>
      <c r="L1299">
        <f ca="1">IF(Clean_Data!$K1299="","",DATEDIF(Clean_Data!$K1299,TODAY(),"Y"))</f>
        <v>48</v>
      </c>
      <c r="M1299" t="str">
        <f>IF(Raw_Data!$L1299="","",VALUE(SUBSTITUTE(SUBSTITUTE(TRIM(Raw_Data!$L1299),"$",""),"k","000")))</f>
        <v/>
      </c>
    </row>
    <row r="1300" spans="1:13" x14ac:dyDescent="0.3">
      <c r="A1300" t="str">
        <f>IF(Raw_Data!$A1300="","E"&amp;TEXT(ROW()-1,"00000"),Raw_Data!$A1300)</f>
        <v>E01299</v>
      </c>
      <c r="B1300" t="s">
        <v>1843</v>
      </c>
      <c r="C1300" t="str">
        <f>IF(OR(PROPER(TRIM(Raw_Data!$B1300))="M",PROPER(TRIM(Raw_Data!$B1300))="MALE"),"Male",
IF(OR(PROPER(TRIM(Raw_Data!$B1300))="F",PROPER(TRIM(Raw_Data!$B1300))="FEMALE"),"Female","Unknown"))</f>
        <v>Male</v>
      </c>
      <c r="D1300" t="str">
        <f>IF(TRIM(CLEAN(Raw_Data!$C1300))="", "Unknown", PROPER(TRIM(Raw_Data!$C1300)))</f>
        <v>New York</v>
      </c>
      <c r="E1300" t="str">
        <f>IF(TRIM(Raw_Data!$D1300)="IT","IT",PROPER(TRIM(CLEAN(Raw_Data!$D1300))))</f>
        <v>Legal</v>
      </c>
      <c r="F1300" t="str">
        <f>IF(OR(UPPER(TRIM(Raw_Data!E1300))="COO",
UPPER(TRIM(Raw_Data!E1300))="HR",
UPPER(TRIM(Raw_Data!E1300))="CEO",
UPPER(TRIM(Raw_Data!E1300))="CFO",
UPPER(TRIM(Raw_Data!E1300))="CMO"),
UPPER(TRIM(Raw_Data!E1300)),
PROPER(TRIM(CLEAN(Raw_Data!E1300))))</f>
        <v>COO</v>
      </c>
      <c r="G1300" t="str">
        <f>SUBSTITUTE(PROPER(TRIM(CLEAN(Raw_Data!$F1300)))," ","-")</f>
        <v>Full-Time</v>
      </c>
      <c r="H1300" t="str">
        <f>PROPER(TRIM(CLEAN(Raw_Data!$G1300)))</f>
        <v>Recruiting Agency</v>
      </c>
      <c r="I1300" s="4" t="str">
        <f>TRIM(CLEAN(Raw_Data!H1300))</f>
        <v>43768</v>
      </c>
      <c r="K1300" t="str">
        <f>IF(Clean_Data!$I1300="","Active","Exited")</f>
        <v>Active</v>
      </c>
      <c r="L1300">
        <f ca="1">IF(Clean_Data!$K1300="","",DATEDIF(Clean_Data!$K1300,TODAY(),"Y"))</f>
        <v>41</v>
      </c>
      <c r="M1300">
        <f>IF(Raw_Data!$L1300="","",VALUE(SUBSTITUTE(SUBSTITUTE(TRIM(Raw_Data!$L1300),"$",""),"k","000")))</f>
        <v>49390</v>
      </c>
    </row>
    <row r="1301" spans="1:13" x14ac:dyDescent="0.3">
      <c r="A1301" t="str">
        <f>IF(Raw_Data!$A1301="","E"&amp;TEXT(ROW()-1,"00000"),Raw_Data!$A1301)</f>
        <v>E01300</v>
      </c>
      <c r="B1301" t="s">
        <v>1844</v>
      </c>
      <c r="C1301" t="str">
        <f>IF(OR(PROPER(TRIM(Raw_Data!$B1301))="M",PROPER(TRIM(Raw_Data!$B1301))="MALE"),"Male",
IF(OR(PROPER(TRIM(Raw_Data!$B1301))="F",PROPER(TRIM(Raw_Data!$B1301))="FEMALE"),"Female","Unknown"))</f>
        <v>Female</v>
      </c>
      <c r="D1301" t="str">
        <f>IF(TRIM(CLEAN(Raw_Data!$C1301))="", "Unknown", PROPER(TRIM(Raw_Data!$C1301)))</f>
        <v>Austin</v>
      </c>
      <c r="E1301" t="str">
        <f>IF(TRIM(Raw_Data!$D1301)="IT","IT",PROPER(TRIM(CLEAN(Raw_Data!$D1301))))</f>
        <v>IT</v>
      </c>
      <c r="F1301" t="str">
        <f>IF(OR(UPPER(TRIM(Raw_Data!E1301))="COO",
UPPER(TRIM(Raw_Data!E1301))="HR",
UPPER(TRIM(Raw_Data!E1301))="CEO",
UPPER(TRIM(Raw_Data!E1301))="CFO",
UPPER(TRIM(Raw_Data!E1301))="CMO"),
UPPER(TRIM(Raw_Data!E1301)),
PROPER(TRIM(CLEAN(Raw_Data!E1301))))</f>
        <v>CEO</v>
      </c>
      <c r="G1301" t="str">
        <f>SUBSTITUTE(PROPER(TRIM(CLEAN(Raw_Data!$F1301)))," ","-")</f>
        <v>Hourly-Rate</v>
      </c>
      <c r="H1301" t="str">
        <f>PROPER(TRIM(CLEAN(Raw_Data!$G1301)))</f>
        <v>Job Boards</v>
      </c>
      <c r="I1301" s="4" t="str">
        <f>TRIM(CLEAN(Raw_Data!H1301))</f>
        <v>40499</v>
      </c>
      <c r="K1301" t="str">
        <f>IF(Clean_Data!$I1301="","Active","Exited")</f>
        <v>Active</v>
      </c>
      <c r="L1301">
        <f ca="1">IF(Clean_Data!$K1301="","",DATEDIF(Clean_Data!$K1301,TODAY(),"Y"))</f>
        <v>20</v>
      </c>
      <c r="M1301">
        <f>IF(Raw_Data!$L1301="","",VALUE(SUBSTITUTE(SUBSTITUTE(TRIM(Raw_Data!$L1301),"$",""),"k","000")))</f>
        <v>59000</v>
      </c>
    </row>
    <row r="1302" spans="1:13" x14ac:dyDescent="0.3">
      <c r="A1302" t="str">
        <f>IF(Raw_Data!$A1302="","E"&amp;TEXT(ROW()-1,"00000"),Raw_Data!$A1302)</f>
        <v>E01301</v>
      </c>
      <c r="B1302" t="s">
        <v>1845</v>
      </c>
      <c r="C1302" t="str">
        <f>IF(OR(PROPER(TRIM(Raw_Data!$B1302))="M",PROPER(TRIM(Raw_Data!$B1302))="MALE"),"Male",
IF(OR(PROPER(TRIM(Raw_Data!$B1302))="F",PROPER(TRIM(Raw_Data!$B1302))="FEMALE"),"Female","Unknown"))</f>
        <v>Male</v>
      </c>
      <c r="D1302" t="str">
        <f>IF(TRIM(CLEAN(Raw_Data!$C1302))="", "Unknown", PROPER(TRIM(Raw_Data!$C1302)))</f>
        <v>Miami</v>
      </c>
      <c r="E1302" t="str">
        <f>IF(TRIM(Raw_Data!$D1302)="IT","IT",PROPER(TRIM(CLEAN(Raw_Data!$D1302))))</f>
        <v>Marketing</v>
      </c>
      <c r="F1302" t="str">
        <f>IF(OR(UPPER(TRIM(Raw_Data!E1302))="COO",
UPPER(TRIM(Raw_Data!E1302))="HR",
UPPER(TRIM(Raw_Data!E1302))="CEO",
UPPER(TRIM(Raw_Data!E1302))="CFO",
UPPER(TRIM(Raw_Data!E1302))="CMO"),
UPPER(TRIM(Raw_Data!E1302)),
PROPER(TRIM(CLEAN(Raw_Data!E1302))))</f>
        <v>Copywriter</v>
      </c>
      <c r="G1302" t="str">
        <f>SUBSTITUTE(PROPER(TRIM(CLEAN(Raw_Data!$F1302)))," ","-")</f>
        <v>Full-Time</v>
      </c>
      <c r="H1302" t="str">
        <f>PROPER(TRIM(CLEAN(Raw_Data!$G1302)))</f>
        <v>Online Portal</v>
      </c>
      <c r="I1302" s="4" t="str">
        <f>TRIM(CLEAN(Raw_Data!H1302))</f>
        <v>43358</v>
      </c>
      <c r="K1302" t="str">
        <f>IF(Clean_Data!$I1302="","Active","Exited")</f>
        <v>Active</v>
      </c>
      <c r="L1302">
        <f ca="1">IF(Clean_Data!$K1302="","",DATEDIF(Clean_Data!$K1302,TODAY(),"Y"))</f>
        <v>53</v>
      </c>
      <c r="M1302">
        <f>IF(Raw_Data!$L1302="","",VALUE(SUBSTITUTE(SUBSTITUTE(TRIM(Raw_Data!$L1302),"$",""),"k","000")))</f>
        <v>34000</v>
      </c>
    </row>
    <row r="1303" spans="1:13" x14ac:dyDescent="0.3">
      <c r="A1303" t="str">
        <f>IF(Raw_Data!$A1303="","E"&amp;TEXT(ROW()-1,"00000"),Raw_Data!$A1303)</f>
        <v>E01302</v>
      </c>
      <c r="B1303" t="s">
        <v>1846</v>
      </c>
      <c r="C1303" t="str">
        <f>IF(OR(PROPER(TRIM(Raw_Data!$B1303))="M",PROPER(TRIM(Raw_Data!$B1303))="MALE"),"Male",
IF(OR(PROPER(TRIM(Raw_Data!$B1303))="F",PROPER(TRIM(Raw_Data!$B1303))="FEMALE"),"Female","Unknown"))</f>
        <v>Female</v>
      </c>
      <c r="D1303" t="str">
        <f>IF(TRIM(CLEAN(Raw_Data!$C1303))="", "Unknown", PROPER(TRIM(Raw_Data!$C1303)))</f>
        <v>Austin</v>
      </c>
      <c r="E1303" t="str">
        <f>IF(TRIM(Raw_Data!$D1303)="IT","IT",PROPER(TRIM(CLEAN(Raw_Data!$D1303))))</f>
        <v>Operations</v>
      </c>
      <c r="F1303" t="str">
        <f>IF(OR(UPPER(TRIM(Raw_Data!E1303))="COO",
UPPER(TRIM(Raw_Data!E1303))="HR",
UPPER(TRIM(Raw_Data!E1303))="CEO",
UPPER(TRIM(Raw_Data!E1303))="CFO",
UPPER(TRIM(Raw_Data!E1303))="CMO"),
UPPER(TRIM(Raw_Data!E1303)),
PROPER(TRIM(CLEAN(Raw_Data!E1303))))</f>
        <v>Accountant</v>
      </c>
      <c r="G1303" t="str">
        <f>SUBSTITUTE(PROPER(TRIM(CLEAN(Raw_Data!$F1303)))," ","-")</f>
        <v>Hourly-Rate</v>
      </c>
      <c r="H1303" t="str">
        <f>PROPER(TRIM(CLEAN(Raw_Data!$G1303)))</f>
        <v>Job Boards</v>
      </c>
      <c r="I1303" s="4" t="str">
        <f>TRIM(CLEAN(Raw_Data!H1303))</f>
        <v>N/A</v>
      </c>
      <c r="K1303" t="str">
        <f>IF(Clean_Data!$I1303="","Active","Exited")</f>
        <v>Exited</v>
      </c>
      <c r="L1303">
        <f ca="1">IF(Clean_Data!$K1303="","",DATEDIF(Clean_Data!$K1303,TODAY(),"Y"))</f>
        <v>31</v>
      </c>
      <c r="M1303">
        <f>IF(Raw_Data!$L1303="","",VALUE(SUBSTITUTE(SUBSTITUTE(TRIM(Raw_Data!$L1303),"$",""),"k","000")))</f>
        <v>102447</v>
      </c>
    </row>
    <row r="1304" spans="1:13" x14ac:dyDescent="0.3">
      <c r="A1304" t="str">
        <f>IF(Raw_Data!$A1304="","E"&amp;TEXT(ROW()-1,"00000"),Raw_Data!$A1304)</f>
        <v>E01303</v>
      </c>
      <c r="B1304" t="s">
        <v>1847</v>
      </c>
      <c r="C1304" t="str">
        <f>IF(OR(PROPER(TRIM(Raw_Data!$B1304))="M",PROPER(TRIM(Raw_Data!$B1304))="MALE"),"Male",
IF(OR(PROPER(TRIM(Raw_Data!$B1304))="F",PROPER(TRIM(Raw_Data!$B1304))="FEMALE"),"Female","Unknown"))</f>
        <v>Unknown</v>
      </c>
      <c r="D1304" t="str">
        <f>IF(TRIM(CLEAN(Raw_Data!$C1304))="", "Unknown", PROPER(TRIM(Raw_Data!$C1304)))</f>
        <v>Unknown</v>
      </c>
      <c r="E1304" t="str">
        <f>IF(TRIM(Raw_Data!$D1304)="IT","IT",PROPER(TRIM(CLEAN(Raw_Data!$D1304))))</f>
        <v>Marketing</v>
      </c>
      <c r="F1304" t="str">
        <f>IF(OR(UPPER(TRIM(Raw_Data!E1304))="COO",
UPPER(TRIM(Raw_Data!E1304))="HR",
UPPER(TRIM(Raw_Data!E1304))="CEO",
UPPER(TRIM(Raw_Data!E1304))="CFO",
UPPER(TRIM(Raw_Data!E1304))="CMO"),
UPPER(TRIM(Raw_Data!E1304)),
PROPER(TRIM(CLEAN(Raw_Data!E1304))))</f>
        <v>CMO</v>
      </c>
      <c r="G1304" t="str">
        <f>SUBSTITUTE(PROPER(TRIM(CLEAN(Raw_Data!$F1304)))," ","-")</f>
        <v>Hourly-Rate</v>
      </c>
      <c r="H1304" t="str">
        <f>PROPER(TRIM(CLEAN(Raw_Data!$G1304)))</f>
        <v>Organic</v>
      </c>
      <c r="I1304" s="4" t="str">
        <f>TRIM(CLEAN(Raw_Data!H1304))</f>
        <v>40499</v>
      </c>
      <c r="K1304" t="str">
        <f>IF(Clean_Data!$I1304="","Active","Exited")</f>
        <v>Exited</v>
      </c>
      <c r="L1304">
        <f ca="1">IF(Clean_Data!$K1304="","",DATEDIF(Clean_Data!$K1304,TODAY(),"Y"))</f>
        <v>42</v>
      </c>
      <c r="M1304">
        <f>IF(Raw_Data!$L1304="","",VALUE(SUBSTITUTE(SUBSTITUTE(TRIM(Raw_Data!$L1304),"$",""),"k","000")))</f>
        <v>96352</v>
      </c>
    </row>
    <row r="1305" spans="1:13" x14ac:dyDescent="0.3">
      <c r="A1305" t="str">
        <f>IF(Raw_Data!$A1305="","E"&amp;TEXT(ROW()-1,"00000"),Raw_Data!$A1305)</f>
        <v>E01304</v>
      </c>
      <c r="B1305" t="s">
        <v>1849</v>
      </c>
      <c r="C1305" t="str">
        <f>IF(OR(PROPER(TRIM(Raw_Data!$B1305))="M",PROPER(TRIM(Raw_Data!$B1305))="MALE"),"Male",
IF(OR(PROPER(TRIM(Raw_Data!$B1305))="F",PROPER(TRIM(Raw_Data!$B1305))="FEMALE"),"Female","Unknown"))</f>
        <v>Female</v>
      </c>
      <c r="D1305" t="str">
        <f>IF(TRIM(CLEAN(Raw_Data!$C1305))="", "Unknown", PROPER(TRIM(Raw_Data!$C1305)))</f>
        <v>Denver</v>
      </c>
      <c r="E1305" t="str">
        <f>IF(TRIM(Raw_Data!$D1305)="IT","IT",PROPER(TRIM(CLEAN(Raw_Data!$D1305))))</f>
        <v>Human Resources</v>
      </c>
      <c r="F1305" t="str">
        <f>IF(OR(UPPER(TRIM(Raw_Data!E1305))="COO",
UPPER(TRIM(Raw_Data!E1305))="HR",
UPPER(TRIM(Raw_Data!E1305))="CEO",
UPPER(TRIM(Raw_Data!E1305))="CFO",
UPPER(TRIM(Raw_Data!E1305))="CMO"),
UPPER(TRIM(Raw_Data!E1305)),
PROPER(TRIM(CLEAN(Raw_Data!E1305))))</f>
        <v>Copywriter</v>
      </c>
      <c r="G1305" t="str">
        <f>SUBSTITUTE(PROPER(TRIM(CLEAN(Raw_Data!$F1305)))," ","-")</f>
        <v/>
      </c>
      <c r="H1305" t="str">
        <f>PROPER(TRIM(CLEAN(Raw_Data!$G1305)))</f>
        <v>Organic</v>
      </c>
      <c r="I1305" s="4" t="str">
        <f>TRIM(CLEAN(Raw_Data!H1305))</f>
        <v>41475</v>
      </c>
      <c r="K1305" t="str">
        <f>IF(Clean_Data!$I1305="","Active","Exited")</f>
        <v>Exited</v>
      </c>
      <c r="L1305">
        <f ca="1">IF(Clean_Data!$K1305="","",DATEDIF(Clean_Data!$K1305,TODAY(),"Y"))</f>
        <v>22</v>
      </c>
      <c r="M1305" t="str">
        <f>IF(Raw_Data!$L1305="","",VALUE(SUBSTITUTE(SUBSTITUTE(TRIM(Raw_Data!$L1305),"$",""),"k","000")))</f>
        <v/>
      </c>
    </row>
    <row r="1306" spans="1:13" x14ac:dyDescent="0.3">
      <c r="A1306" t="str">
        <f>IF(Raw_Data!$A1306="","E"&amp;TEXT(ROW()-1,"00000"),Raw_Data!$A1306)</f>
        <v>E01305</v>
      </c>
      <c r="B1306" t="s">
        <v>1850</v>
      </c>
      <c r="C1306" t="str">
        <f>IF(OR(PROPER(TRIM(Raw_Data!$B1306))="M",PROPER(TRIM(Raw_Data!$B1306))="MALE"),"Male",
IF(OR(PROPER(TRIM(Raw_Data!$B1306))="F",PROPER(TRIM(Raw_Data!$B1306))="FEMALE"),"Female","Unknown"))</f>
        <v>Unknown</v>
      </c>
      <c r="D1306" t="str">
        <f>IF(TRIM(CLEAN(Raw_Data!$C1306))="", "Unknown", PROPER(TRIM(Raw_Data!$C1306)))</f>
        <v>San Diego</v>
      </c>
      <c r="E1306" t="str">
        <f>IF(TRIM(Raw_Data!$D1306)="IT","IT",PROPER(TRIM(CLEAN(Raw_Data!$D1306))))</f>
        <v/>
      </c>
      <c r="F1306" t="str">
        <f>IF(OR(UPPER(TRIM(Raw_Data!E1306))="COO",
UPPER(TRIM(Raw_Data!E1306))="HR",
UPPER(TRIM(Raw_Data!E1306))="CEO",
UPPER(TRIM(Raw_Data!E1306))="CFO",
UPPER(TRIM(Raw_Data!E1306))="CMO"),
UPPER(TRIM(Raw_Data!E1306)),
PROPER(TRIM(CLEAN(Raw_Data!E1306))))</f>
        <v>Developer</v>
      </c>
      <c r="G1306" t="str">
        <f>SUBSTITUTE(PROPER(TRIM(CLEAN(Raw_Data!$F1306)))," ","-")</f>
        <v>Full-Time</v>
      </c>
      <c r="H1306" t="str">
        <f>PROPER(TRIM(CLEAN(Raw_Data!$G1306)))</f>
        <v>Job Boards</v>
      </c>
      <c r="I1306" s="4" t="str">
        <f>TRIM(CLEAN(Raw_Data!H1306))</f>
        <v>42118</v>
      </c>
      <c r="K1306" t="str">
        <f>IF(Clean_Data!$I1306="","Active","Exited")</f>
        <v>Active</v>
      </c>
      <c r="L1306">
        <f ca="1">IF(Clean_Data!$K1306="","",DATEDIF(Clean_Data!$K1306,TODAY(),"Y"))</f>
        <v>36</v>
      </c>
      <c r="M1306">
        <f>IF(Raw_Data!$L1306="","",VALUE(SUBSTITUTE(SUBSTITUTE(TRIM(Raw_Data!$L1306),"$",""),"k","000")))</f>
        <v>74184</v>
      </c>
    </row>
    <row r="1307" spans="1:13" x14ac:dyDescent="0.3">
      <c r="A1307" t="str">
        <f>IF(Raw_Data!$A1307="","E"&amp;TEXT(ROW()-1,"00000"),Raw_Data!$A1307)</f>
        <v>E01306</v>
      </c>
      <c r="B1307" t="s">
        <v>1851</v>
      </c>
      <c r="C1307" t="str">
        <f>IF(OR(PROPER(TRIM(Raw_Data!$B1307))="M",PROPER(TRIM(Raw_Data!$B1307))="MALE"),"Male",
IF(OR(PROPER(TRIM(Raw_Data!$B1307))="F",PROPER(TRIM(Raw_Data!$B1307))="FEMALE"),"Female","Unknown"))</f>
        <v>Unknown</v>
      </c>
      <c r="D1307" t="str">
        <f>IF(TRIM(CLEAN(Raw_Data!$C1307))="", "Unknown", PROPER(TRIM(Raw_Data!$C1307)))</f>
        <v>Miami</v>
      </c>
      <c r="E1307" t="str">
        <f>IF(TRIM(Raw_Data!$D1307)="IT","IT",PROPER(TRIM(CLEAN(Raw_Data!$D1307))))</f>
        <v>Sales</v>
      </c>
      <c r="F1307" t="str">
        <f>IF(OR(UPPER(TRIM(Raw_Data!E1307))="COO",
UPPER(TRIM(Raw_Data!E1307))="HR",
UPPER(TRIM(Raw_Data!E1307))="CEO",
UPPER(TRIM(Raw_Data!E1307))="CFO",
UPPER(TRIM(Raw_Data!E1307))="CMO"),
UPPER(TRIM(Raw_Data!E1307)),
PROPER(TRIM(CLEAN(Raw_Data!E1307))))</f>
        <v>COO</v>
      </c>
      <c r="G1307" t="str">
        <f>SUBSTITUTE(PROPER(TRIM(CLEAN(Raw_Data!$F1307)))," ","-")</f>
        <v>Full-Time</v>
      </c>
      <c r="H1307" t="str">
        <f>PROPER(TRIM(CLEAN(Raw_Data!$G1307)))</f>
        <v>Recruiting Agency</v>
      </c>
      <c r="I1307" s="4" t="str">
        <f>TRIM(CLEAN(Raw_Data!H1307))</f>
        <v>N/A</v>
      </c>
      <c r="K1307" t="str">
        <f>IF(Clean_Data!$I1307="","Active","Exited")</f>
        <v>Active</v>
      </c>
      <c r="L1307">
        <f ca="1">IF(Clean_Data!$K1307="","",DATEDIF(Clean_Data!$K1307,TODAY(),"Y"))</f>
        <v>52</v>
      </c>
      <c r="M1307">
        <f>IF(Raw_Data!$L1307="","",VALUE(SUBSTITUTE(SUBSTITUTE(TRIM(Raw_Data!$L1307),"$",""),"k","000")))</f>
        <v>55196</v>
      </c>
    </row>
    <row r="1308" spans="1:13" x14ac:dyDescent="0.3">
      <c r="A1308" t="str">
        <f>IF(Raw_Data!$A1308="","E"&amp;TEXT(ROW()-1,"00000"),Raw_Data!$A1308)</f>
        <v>E01307</v>
      </c>
      <c r="B1308" t="s">
        <v>1852</v>
      </c>
      <c r="C1308" t="str">
        <f>IF(OR(PROPER(TRIM(Raw_Data!$B1308))="M",PROPER(TRIM(Raw_Data!$B1308))="MALE"),"Male",
IF(OR(PROPER(TRIM(Raw_Data!$B1308))="F",PROPER(TRIM(Raw_Data!$B1308))="FEMALE"),"Female","Unknown"))</f>
        <v>Unknown</v>
      </c>
      <c r="D1308" t="str">
        <f>IF(TRIM(CLEAN(Raw_Data!$C1308))="", "Unknown", PROPER(TRIM(Raw_Data!$C1308)))</f>
        <v>San Diego</v>
      </c>
      <c r="E1308" t="str">
        <f>IF(TRIM(Raw_Data!$D1308)="IT","IT",PROPER(TRIM(CLEAN(Raw_Data!$D1308))))</f>
        <v/>
      </c>
      <c r="F1308" t="str">
        <f>IF(OR(UPPER(TRIM(Raw_Data!E1308))="COO",
UPPER(TRIM(Raw_Data!E1308))="HR",
UPPER(TRIM(Raw_Data!E1308))="CEO",
UPPER(TRIM(Raw_Data!E1308))="CFO",
UPPER(TRIM(Raw_Data!E1308))="CMO"),
UPPER(TRIM(Raw_Data!E1308)),
PROPER(TRIM(CLEAN(Raw_Data!E1308))))</f>
        <v>Engineer</v>
      </c>
      <c r="G1308" t="str">
        <f>SUBSTITUTE(PROPER(TRIM(CLEAN(Raw_Data!$F1308)))," ","-")</f>
        <v>Hourly-Rate</v>
      </c>
      <c r="H1308" t="str">
        <f>PROPER(TRIM(CLEAN(Raw_Data!$G1308)))</f>
        <v>Recruiting Agency</v>
      </c>
      <c r="I1308" s="4" t="str">
        <f>TRIM(CLEAN(Raw_Data!H1308))</f>
        <v>42130</v>
      </c>
      <c r="K1308" t="str">
        <f>IF(Clean_Data!$I1308="","Active","Exited")</f>
        <v>Exited</v>
      </c>
      <c r="L1308">
        <f ca="1">IF(Clean_Data!$K1308="","",DATEDIF(Clean_Data!$K1308,TODAY(),"Y"))</f>
        <v>51</v>
      </c>
      <c r="M1308" t="str">
        <f>IF(Raw_Data!$L1308="","",VALUE(SUBSTITUTE(SUBSTITUTE(TRIM(Raw_Data!$L1308),"$",""),"k","000")))</f>
        <v/>
      </c>
    </row>
    <row r="1309" spans="1:13" x14ac:dyDescent="0.3">
      <c r="A1309" t="str">
        <f>IF(Raw_Data!$A1309="","E"&amp;TEXT(ROW()-1,"00000"),Raw_Data!$A1309)</f>
        <v>E01308</v>
      </c>
      <c r="B1309" t="s">
        <v>1854</v>
      </c>
      <c r="C1309" t="str">
        <f>IF(OR(PROPER(TRIM(Raw_Data!$B1309))="M",PROPER(TRIM(Raw_Data!$B1309))="MALE"),"Male",
IF(OR(PROPER(TRIM(Raw_Data!$B1309))="F",PROPER(TRIM(Raw_Data!$B1309))="FEMALE"),"Female","Unknown"))</f>
        <v>Female</v>
      </c>
      <c r="D1309" t="str">
        <f>IF(TRIM(CLEAN(Raw_Data!$C1309))="", "Unknown", PROPER(TRIM(Raw_Data!$C1309)))</f>
        <v>New York</v>
      </c>
      <c r="E1309" t="str">
        <f>IF(TRIM(Raw_Data!$D1309)="IT","IT",PROPER(TRIM(CLEAN(Raw_Data!$D1309))))</f>
        <v>IT</v>
      </c>
      <c r="F1309" t="str">
        <f>IF(OR(UPPER(TRIM(Raw_Data!E1309))="COO",
UPPER(TRIM(Raw_Data!E1309))="HR",
UPPER(TRIM(Raw_Data!E1309))="CEO",
UPPER(TRIM(Raw_Data!E1309))="CFO",
UPPER(TRIM(Raw_Data!E1309))="CMO"),
UPPER(TRIM(Raw_Data!E1309)),
PROPER(TRIM(CLEAN(Raw_Data!E1309))))</f>
        <v>Engineer</v>
      </c>
      <c r="G1309" t="str">
        <f>SUBSTITUTE(PROPER(TRIM(CLEAN(Raw_Data!$F1309)))," ","-")</f>
        <v>Hourly-Rate</v>
      </c>
      <c r="H1309" t="str">
        <f>PROPER(TRIM(CLEAN(Raw_Data!$G1309)))</f>
        <v>Job Boards</v>
      </c>
      <c r="I1309" s="4" t="str">
        <f>TRIM(CLEAN(Raw_Data!H1309))</f>
        <v>40443</v>
      </c>
      <c r="K1309" t="str">
        <f>IF(Clean_Data!$I1309="","Active","Exited")</f>
        <v>Active</v>
      </c>
      <c r="L1309">
        <f ca="1">IF(Clean_Data!$K1309="","",DATEDIF(Clean_Data!$K1309,TODAY(),"Y"))</f>
        <v>58</v>
      </c>
      <c r="M1309" t="str">
        <f>IF(Raw_Data!$L1309="","",VALUE(SUBSTITUTE(SUBSTITUTE(TRIM(Raw_Data!$L1309),"$",""),"k","000")))</f>
        <v/>
      </c>
    </row>
    <row r="1310" spans="1:13" x14ac:dyDescent="0.3">
      <c r="A1310" t="str">
        <f>IF(Raw_Data!$A1310="","E"&amp;TEXT(ROW()-1,"00000"),Raw_Data!$A1310)</f>
        <v>E01309</v>
      </c>
      <c r="B1310" t="s">
        <v>1855</v>
      </c>
      <c r="C1310" t="str">
        <f>IF(OR(PROPER(TRIM(Raw_Data!$B1310))="M",PROPER(TRIM(Raw_Data!$B1310))="MALE"),"Male",
IF(OR(PROPER(TRIM(Raw_Data!$B1310))="F",PROPER(TRIM(Raw_Data!$B1310))="FEMALE"),"Female","Unknown"))</f>
        <v>Unknown</v>
      </c>
      <c r="D1310" t="str">
        <f>IF(TRIM(CLEAN(Raw_Data!$C1310))="", "Unknown", PROPER(TRIM(Raw_Data!$C1310)))</f>
        <v>Miami</v>
      </c>
      <c r="E1310" t="str">
        <f>IF(TRIM(Raw_Data!$D1310)="IT","IT",PROPER(TRIM(CLEAN(Raw_Data!$D1310))))</f>
        <v>Sales</v>
      </c>
      <c r="F1310" t="str">
        <f>IF(OR(UPPER(TRIM(Raw_Data!E1310))="COO",
UPPER(TRIM(Raw_Data!E1310))="HR",
UPPER(TRIM(Raw_Data!E1310))="CEO",
UPPER(TRIM(Raw_Data!E1310))="CFO",
UPPER(TRIM(Raw_Data!E1310))="CMO"),
UPPER(TRIM(Raw_Data!E1310)),
PROPER(TRIM(CLEAN(Raw_Data!E1310))))</f>
        <v>Sales Executive</v>
      </c>
      <c r="G1310" t="str">
        <f>SUBSTITUTE(PROPER(TRIM(CLEAN(Raw_Data!$F1310)))," ","-")</f>
        <v/>
      </c>
      <c r="H1310" t="str">
        <f>PROPER(TRIM(CLEAN(Raw_Data!$G1310)))</f>
        <v/>
      </c>
      <c r="I1310" s="4" t="str">
        <f>TRIM(CLEAN(Raw_Data!H1310))</f>
        <v>41166</v>
      </c>
      <c r="K1310" t="str">
        <f>IF(Clean_Data!$I1310="","Active","Exited")</f>
        <v>Active</v>
      </c>
      <c r="L1310">
        <f ca="1">IF(Clean_Data!$K1310="","",DATEDIF(Clean_Data!$K1310,TODAY(),"Y"))</f>
        <v>23</v>
      </c>
      <c r="M1310" t="str">
        <f>IF(Raw_Data!$L1310="","",VALUE(SUBSTITUTE(SUBSTITUTE(TRIM(Raw_Data!$L1310),"$",""),"k","000")))</f>
        <v/>
      </c>
    </row>
    <row r="1311" spans="1:13" x14ac:dyDescent="0.3">
      <c r="A1311" t="str">
        <f>IF(Raw_Data!$A1311="","E"&amp;TEXT(ROW()-1,"00000"),Raw_Data!$A1311)</f>
        <v>E01310</v>
      </c>
      <c r="B1311" t="s">
        <v>1856</v>
      </c>
      <c r="C1311" t="str">
        <f>IF(OR(PROPER(TRIM(Raw_Data!$B1311))="M",PROPER(TRIM(Raw_Data!$B1311))="MALE"),"Male",
IF(OR(PROPER(TRIM(Raw_Data!$B1311))="F",PROPER(TRIM(Raw_Data!$B1311))="FEMALE"),"Female","Unknown"))</f>
        <v>Male</v>
      </c>
      <c r="D1311" t="str">
        <f>IF(TRIM(CLEAN(Raw_Data!$C1311))="", "Unknown", PROPER(TRIM(Raw_Data!$C1311)))</f>
        <v>Denver</v>
      </c>
      <c r="E1311" t="str">
        <f>IF(TRIM(Raw_Data!$D1311)="IT","IT",PROPER(TRIM(CLEAN(Raw_Data!$D1311))))</f>
        <v>IT</v>
      </c>
      <c r="F1311" t="str">
        <f>IF(OR(UPPER(TRIM(Raw_Data!E1311))="COO",
UPPER(TRIM(Raw_Data!E1311))="HR",
UPPER(TRIM(Raw_Data!E1311))="CEO",
UPPER(TRIM(Raw_Data!E1311))="CFO",
UPPER(TRIM(Raw_Data!E1311))="CMO"),
UPPER(TRIM(Raw_Data!E1311)),
PROPER(TRIM(CLEAN(Raw_Data!E1311))))</f>
        <v>Developer</v>
      </c>
      <c r="G1311" t="str">
        <f>SUBSTITUTE(PROPER(TRIM(CLEAN(Raw_Data!$F1311)))," ","-")</f>
        <v/>
      </c>
      <c r="H1311" t="str">
        <f>PROPER(TRIM(CLEAN(Raw_Data!$G1311)))</f>
        <v>Recruiting Agency</v>
      </c>
      <c r="I1311" s="4" t="str">
        <f>TRIM(CLEAN(Raw_Data!H1311))</f>
        <v>42691</v>
      </c>
      <c r="K1311" t="str">
        <f>IF(Clean_Data!$I1311="","Active","Exited")</f>
        <v>Exited</v>
      </c>
      <c r="L1311">
        <f ca="1">IF(Clean_Data!$K1311="","",DATEDIF(Clean_Data!$K1311,TODAY(),"Y"))</f>
        <v>51</v>
      </c>
      <c r="M1311" t="str">
        <f>IF(Raw_Data!$L1311="","",VALUE(SUBSTITUTE(SUBSTITUTE(TRIM(Raw_Data!$L1311),"$",""),"k","000")))</f>
        <v/>
      </c>
    </row>
    <row r="1312" spans="1:13" x14ac:dyDescent="0.3">
      <c r="A1312" t="str">
        <f>IF(Raw_Data!$A1312="","E"&amp;TEXT(ROW()-1,"00000"),Raw_Data!$A1312)</f>
        <v>E01311</v>
      </c>
      <c r="B1312" t="s">
        <v>1857</v>
      </c>
      <c r="C1312" t="str">
        <f>IF(OR(PROPER(TRIM(Raw_Data!$B1312))="M",PROPER(TRIM(Raw_Data!$B1312))="MALE"),"Male",
IF(OR(PROPER(TRIM(Raw_Data!$B1312))="F",PROPER(TRIM(Raw_Data!$B1312))="FEMALE"),"Female","Unknown"))</f>
        <v>Unknown</v>
      </c>
      <c r="D1312" t="str">
        <f>IF(TRIM(CLEAN(Raw_Data!$C1312))="", "Unknown", PROPER(TRIM(Raw_Data!$C1312)))</f>
        <v>New York</v>
      </c>
      <c r="E1312" t="str">
        <f>IF(TRIM(Raw_Data!$D1312)="IT","IT",PROPER(TRIM(CLEAN(Raw_Data!$D1312))))</f>
        <v>Customer Service</v>
      </c>
      <c r="F1312" t="str">
        <f>IF(OR(UPPER(TRIM(Raw_Data!E1312))="COO",
UPPER(TRIM(Raw_Data!E1312))="HR",
UPPER(TRIM(Raw_Data!E1312))="CEO",
UPPER(TRIM(Raw_Data!E1312))="CFO",
UPPER(TRIM(Raw_Data!E1312))="CMO"),
UPPER(TRIM(Raw_Data!E1312)),
PROPER(TRIM(CLEAN(Raw_Data!E1312))))</f>
        <v>CEO</v>
      </c>
      <c r="G1312" t="str">
        <f>SUBSTITUTE(PROPER(TRIM(CLEAN(Raw_Data!$F1312)))," ","-")</f>
        <v>Hourly-Rate</v>
      </c>
      <c r="H1312" t="str">
        <f>PROPER(TRIM(CLEAN(Raw_Data!$G1312)))</f>
        <v/>
      </c>
      <c r="I1312" s="4" t="str">
        <f>TRIM(CLEAN(Raw_Data!H1312))</f>
        <v>N/A</v>
      </c>
      <c r="K1312" t="str">
        <f>IF(Clean_Data!$I1312="","Active","Exited")</f>
        <v>Active</v>
      </c>
      <c r="L1312">
        <f ca="1">IF(Clean_Data!$K1312="","",DATEDIF(Clean_Data!$K1312,TODAY(),"Y"))</f>
        <v>35</v>
      </c>
      <c r="M1312">
        <f>IF(Raw_Data!$L1312="","",VALUE(SUBSTITUTE(SUBSTITUTE(TRIM(Raw_Data!$L1312),"$",""),"k","000")))</f>
        <v>109000</v>
      </c>
    </row>
    <row r="1313" spans="1:13" x14ac:dyDescent="0.3">
      <c r="A1313" t="str">
        <f>IF(Raw_Data!$A1313="","E"&amp;TEXT(ROW()-1,"00000"),Raw_Data!$A1313)</f>
        <v>E01312</v>
      </c>
      <c r="B1313" t="s">
        <v>1858</v>
      </c>
      <c r="C1313" t="str">
        <f>IF(OR(PROPER(TRIM(Raw_Data!$B1313))="M",PROPER(TRIM(Raw_Data!$B1313))="MALE"),"Male",
IF(OR(PROPER(TRIM(Raw_Data!$B1313))="F",PROPER(TRIM(Raw_Data!$B1313))="FEMALE"),"Female","Unknown"))</f>
        <v>Female</v>
      </c>
      <c r="D1313" t="str">
        <f>IF(TRIM(CLEAN(Raw_Data!$C1313))="", "Unknown", PROPER(TRIM(Raw_Data!$C1313)))</f>
        <v>Seattle</v>
      </c>
      <c r="E1313" t="str">
        <f>IF(TRIM(Raw_Data!$D1313)="IT","IT",PROPER(TRIM(CLEAN(Raw_Data!$D1313))))</f>
        <v>Administrative</v>
      </c>
      <c r="F1313" t="str">
        <f>IF(OR(UPPER(TRIM(Raw_Data!E1313))="COO",
UPPER(TRIM(Raw_Data!E1313))="HR",
UPPER(TRIM(Raw_Data!E1313))="CEO",
UPPER(TRIM(Raw_Data!E1313))="CFO",
UPPER(TRIM(Raw_Data!E1313))="CMO"),
UPPER(TRIM(Raw_Data!E1313)),
PROPER(TRIM(CLEAN(Raw_Data!E1313))))</f>
        <v>Designer</v>
      </c>
      <c r="G1313" t="str">
        <f>SUBSTITUTE(PROPER(TRIM(CLEAN(Raw_Data!$F1313)))," ","-")</f>
        <v/>
      </c>
      <c r="H1313" t="str">
        <f>PROPER(TRIM(CLEAN(Raw_Data!$G1313)))</f>
        <v/>
      </c>
      <c r="I1313" s="4" t="str">
        <f>TRIM(CLEAN(Raw_Data!H1313))</f>
        <v>42543</v>
      </c>
      <c r="K1313" t="str">
        <f>IF(Clean_Data!$I1313="","Active","Exited")</f>
        <v>Active</v>
      </c>
      <c r="L1313">
        <f ca="1">IF(Clean_Data!$K1313="","",DATEDIF(Clean_Data!$K1313,TODAY(),"Y"))</f>
        <v>25</v>
      </c>
      <c r="M1313">
        <f>IF(Raw_Data!$L1313="","",VALUE(SUBSTITUTE(SUBSTITUTE(TRIM(Raw_Data!$L1313),"$",""),"k","000")))</f>
        <v>73674</v>
      </c>
    </row>
    <row r="1314" spans="1:13" x14ac:dyDescent="0.3">
      <c r="A1314" t="str">
        <f>IF(Raw_Data!$A1314="","E"&amp;TEXT(ROW()-1,"00000"),Raw_Data!$A1314)</f>
        <v>E01313</v>
      </c>
      <c r="B1314" t="s">
        <v>1859</v>
      </c>
      <c r="C1314" t="str">
        <f>IF(OR(PROPER(TRIM(Raw_Data!$B1314))="M",PROPER(TRIM(Raw_Data!$B1314))="MALE"),"Male",
IF(OR(PROPER(TRIM(Raw_Data!$B1314))="F",PROPER(TRIM(Raw_Data!$B1314))="FEMALE"),"Female","Unknown"))</f>
        <v>Unknown</v>
      </c>
      <c r="D1314" t="str">
        <f>IF(TRIM(CLEAN(Raw_Data!$C1314))="", "Unknown", PROPER(TRIM(Raw_Data!$C1314)))</f>
        <v>Seattle</v>
      </c>
      <c r="E1314" t="str">
        <f>IF(TRIM(Raw_Data!$D1314)="IT","IT",PROPER(TRIM(CLEAN(Raw_Data!$D1314))))</f>
        <v>Operations</v>
      </c>
      <c r="F1314" t="str">
        <f>IF(OR(UPPER(TRIM(Raw_Data!E1314))="COO",
UPPER(TRIM(Raw_Data!E1314))="HR",
UPPER(TRIM(Raw_Data!E1314))="CEO",
UPPER(TRIM(Raw_Data!E1314))="CFO",
UPPER(TRIM(Raw_Data!E1314))="CMO"),
UPPER(TRIM(Raw_Data!E1314)),
PROPER(TRIM(CLEAN(Raw_Data!E1314))))</f>
        <v>COO</v>
      </c>
      <c r="G1314" t="str">
        <f>SUBSTITUTE(PROPER(TRIM(CLEAN(Raw_Data!$F1314)))," ","-")</f>
        <v>Full-Time</v>
      </c>
      <c r="H1314" t="str">
        <f>PROPER(TRIM(CLEAN(Raw_Data!$G1314)))</f>
        <v>Job Boards</v>
      </c>
      <c r="I1314" s="4" t="str">
        <f>TRIM(CLEAN(Raw_Data!H1314))</f>
        <v>39917</v>
      </c>
      <c r="K1314" t="str">
        <f>IF(Clean_Data!$I1314="","Active","Exited")</f>
        <v>Exited</v>
      </c>
      <c r="L1314">
        <f ca="1">IF(Clean_Data!$K1314="","",DATEDIF(Clean_Data!$K1314,TODAY(),"Y"))</f>
        <v>55</v>
      </c>
      <c r="M1314">
        <f>IF(Raw_Data!$L1314="","",VALUE(SUBSTITUTE(SUBSTITUTE(TRIM(Raw_Data!$L1314),"$",""),"k","000")))</f>
        <v>52000</v>
      </c>
    </row>
    <row r="1315" spans="1:13" x14ac:dyDescent="0.3">
      <c r="A1315" t="str">
        <f>IF(Raw_Data!$A1315="","E"&amp;TEXT(ROW()-1,"00000"),Raw_Data!$A1315)</f>
        <v>E01314</v>
      </c>
      <c r="B1315" t="s">
        <v>1860</v>
      </c>
      <c r="C1315" t="str">
        <f>IF(OR(PROPER(TRIM(Raw_Data!$B1315))="M",PROPER(TRIM(Raw_Data!$B1315))="MALE"),"Male",
IF(OR(PROPER(TRIM(Raw_Data!$B1315))="F",PROPER(TRIM(Raw_Data!$B1315))="FEMALE"),"Female","Unknown"))</f>
        <v>Unknown</v>
      </c>
      <c r="D1315" t="str">
        <f>IF(TRIM(CLEAN(Raw_Data!$C1315))="", "Unknown", PROPER(TRIM(Raw_Data!$C1315)))</f>
        <v>Austin</v>
      </c>
      <c r="E1315" t="str">
        <f>IF(TRIM(Raw_Data!$D1315)="IT","IT",PROPER(TRIM(CLEAN(Raw_Data!$D1315))))</f>
        <v>Legal</v>
      </c>
      <c r="F1315" t="str">
        <f>IF(OR(UPPER(TRIM(Raw_Data!E1315))="COO",
UPPER(TRIM(Raw_Data!E1315))="HR",
UPPER(TRIM(Raw_Data!E1315))="CEO",
UPPER(TRIM(Raw_Data!E1315))="CFO",
UPPER(TRIM(Raw_Data!E1315))="CMO"),
UPPER(TRIM(Raw_Data!E1315)),
PROPER(TRIM(CLEAN(Raw_Data!E1315))))</f>
        <v>Copywriter</v>
      </c>
      <c r="G1315" t="str">
        <f>SUBSTITUTE(PROPER(TRIM(CLEAN(Raw_Data!$F1315)))," ","-")</f>
        <v>Full-Time</v>
      </c>
      <c r="H1315" t="str">
        <f>PROPER(TRIM(CLEAN(Raw_Data!$G1315)))</f>
        <v>Career Fairs</v>
      </c>
      <c r="I1315" s="4" t="str">
        <f>TRIM(CLEAN(Raw_Data!H1315))</f>
        <v>44042</v>
      </c>
      <c r="K1315" t="str">
        <f>IF(Clean_Data!$I1315="","Active","Exited")</f>
        <v>Active</v>
      </c>
      <c r="L1315">
        <f ca="1">IF(Clean_Data!$K1315="","",DATEDIF(Clean_Data!$K1315,TODAY(),"Y"))</f>
        <v>48</v>
      </c>
      <c r="M1315">
        <f>IF(Raw_Data!$L1315="","",VALUE(SUBSTITUTE(SUBSTITUTE(TRIM(Raw_Data!$L1315),"$",""),"k","000")))</f>
        <v>32824</v>
      </c>
    </row>
    <row r="1316" spans="1:13" x14ac:dyDescent="0.3">
      <c r="A1316" t="str">
        <f>IF(Raw_Data!$A1316="","E"&amp;TEXT(ROW()-1,"00000"),Raw_Data!$A1316)</f>
        <v>E01315</v>
      </c>
      <c r="B1316" t="s">
        <v>1861</v>
      </c>
      <c r="C1316" t="str">
        <f>IF(OR(PROPER(TRIM(Raw_Data!$B1316))="M",PROPER(TRIM(Raw_Data!$B1316))="MALE"),"Male",
IF(OR(PROPER(TRIM(Raw_Data!$B1316))="F",PROPER(TRIM(Raw_Data!$B1316))="FEMALE"),"Female","Unknown"))</f>
        <v>Male</v>
      </c>
      <c r="D1316" t="str">
        <f>IF(TRIM(CLEAN(Raw_Data!$C1316))="", "Unknown", PROPER(TRIM(Raw_Data!$C1316)))</f>
        <v>Denver</v>
      </c>
      <c r="E1316" t="str">
        <f>IF(TRIM(Raw_Data!$D1316)="IT","IT",PROPER(TRIM(CLEAN(Raw_Data!$D1316))))</f>
        <v>Sales</v>
      </c>
      <c r="F1316" t="str">
        <f>IF(OR(UPPER(TRIM(Raw_Data!E1316))="COO",
UPPER(TRIM(Raw_Data!E1316))="HR",
UPPER(TRIM(Raw_Data!E1316))="CEO",
UPPER(TRIM(Raw_Data!E1316))="CFO",
UPPER(TRIM(Raw_Data!E1316))="CMO"),
UPPER(TRIM(Raw_Data!E1316)),
PROPER(TRIM(CLEAN(Raw_Data!E1316))))</f>
        <v>Accountant</v>
      </c>
      <c r="G1316" t="str">
        <f>SUBSTITUTE(PROPER(TRIM(CLEAN(Raw_Data!$F1316)))," ","-")</f>
        <v>Full-Time</v>
      </c>
      <c r="H1316" t="str">
        <f>PROPER(TRIM(CLEAN(Raw_Data!$G1316)))</f>
        <v/>
      </c>
      <c r="I1316" s="4" t="str">
        <f>TRIM(CLEAN(Raw_Data!H1316))</f>
        <v>39898</v>
      </c>
      <c r="K1316" t="str">
        <f>IF(Clean_Data!$I1316="","Active","Exited")</f>
        <v>Active</v>
      </c>
      <c r="L1316">
        <f ca="1">IF(Clean_Data!$K1316="","",DATEDIF(Clean_Data!$K1316,TODAY(),"Y"))</f>
        <v>64</v>
      </c>
      <c r="M1316" t="str">
        <f>IF(Raw_Data!$L1316="","",VALUE(SUBSTITUTE(SUBSTITUTE(TRIM(Raw_Data!$L1316),"$",""),"k","000")))</f>
        <v/>
      </c>
    </row>
    <row r="1317" spans="1:13" x14ac:dyDescent="0.3">
      <c r="A1317" t="str">
        <f>IF(Raw_Data!$A1317="","E"&amp;TEXT(ROW()-1,"00000"),Raw_Data!$A1317)</f>
        <v>E01316</v>
      </c>
      <c r="B1317" t="s">
        <v>1862</v>
      </c>
      <c r="C1317" t="str">
        <f>IF(OR(PROPER(TRIM(Raw_Data!$B1317))="M",PROPER(TRIM(Raw_Data!$B1317))="MALE"),"Male",
IF(OR(PROPER(TRIM(Raw_Data!$B1317))="F",PROPER(TRIM(Raw_Data!$B1317))="FEMALE"),"Female","Unknown"))</f>
        <v>Female</v>
      </c>
      <c r="D1317" t="str">
        <f>IF(TRIM(CLEAN(Raw_Data!$C1317))="", "Unknown", PROPER(TRIM(Raw_Data!$C1317)))</f>
        <v>Seattle</v>
      </c>
      <c r="E1317" t="str">
        <f>IF(TRIM(Raw_Data!$D1317)="IT","IT",PROPER(TRIM(CLEAN(Raw_Data!$D1317))))</f>
        <v>IT</v>
      </c>
      <c r="F1317" t="str">
        <f>IF(OR(UPPER(TRIM(Raw_Data!E1317))="COO",
UPPER(TRIM(Raw_Data!E1317))="HR",
UPPER(TRIM(Raw_Data!E1317))="CEO",
UPPER(TRIM(Raw_Data!E1317))="CFO",
UPPER(TRIM(Raw_Data!E1317))="CMO"),
UPPER(TRIM(Raw_Data!E1317)),
PROPER(TRIM(CLEAN(Raw_Data!E1317))))</f>
        <v>CEO</v>
      </c>
      <c r="G1317" t="str">
        <f>SUBSTITUTE(PROPER(TRIM(CLEAN(Raw_Data!$F1317)))," ","-")</f>
        <v>Full-Time</v>
      </c>
      <c r="H1317" t="str">
        <f>PROPER(TRIM(CLEAN(Raw_Data!$G1317)))</f>
        <v>Career Fairs</v>
      </c>
      <c r="I1317" s="4" t="str">
        <f>TRIM(CLEAN(Raw_Data!H1317))</f>
        <v>N/A</v>
      </c>
      <c r="K1317" t="str">
        <f>IF(Clean_Data!$I1317="","Active","Exited")</f>
        <v>Active</v>
      </c>
      <c r="L1317">
        <f ca="1">IF(Clean_Data!$K1317="","",DATEDIF(Clean_Data!$K1317,TODAY(),"Y"))</f>
        <v>48</v>
      </c>
      <c r="M1317">
        <f>IF(Raw_Data!$L1317="","",VALUE(SUBSTITUTE(SUBSTITUTE(TRIM(Raw_Data!$L1317),"$",""),"k","000")))</f>
        <v>38454</v>
      </c>
    </row>
    <row r="1318" spans="1:13" x14ac:dyDescent="0.3">
      <c r="A1318" t="str">
        <f>IF(Raw_Data!$A1318="","E"&amp;TEXT(ROW()-1,"00000"),Raw_Data!$A1318)</f>
        <v>E01317</v>
      </c>
      <c r="B1318" t="s">
        <v>1863</v>
      </c>
      <c r="C1318" t="str">
        <f>IF(OR(PROPER(TRIM(Raw_Data!$B1318))="M",PROPER(TRIM(Raw_Data!$B1318))="MALE"),"Male",
IF(OR(PROPER(TRIM(Raw_Data!$B1318))="F",PROPER(TRIM(Raw_Data!$B1318))="FEMALE"),"Female","Unknown"))</f>
        <v>Male</v>
      </c>
      <c r="D1318" t="str">
        <f>IF(TRIM(CLEAN(Raw_Data!$C1318))="", "Unknown", PROPER(TRIM(Raw_Data!$C1318)))</f>
        <v>Austin</v>
      </c>
      <c r="E1318" t="str">
        <f>IF(TRIM(Raw_Data!$D1318)="IT","IT",PROPER(TRIM(CLEAN(Raw_Data!$D1318))))</f>
        <v/>
      </c>
      <c r="F1318" t="str">
        <f>IF(OR(UPPER(TRIM(Raw_Data!E1318))="COO",
UPPER(TRIM(Raw_Data!E1318))="HR",
UPPER(TRIM(Raw_Data!E1318))="CEO",
UPPER(TRIM(Raw_Data!E1318))="CFO",
UPPER(TRIM(Raw_Data!E1318))="CMO"),
UPPER(TRIM(Raw_Data!E1318)),
PROPER(TRIM(CLEAN(Raw_Data!E1318))))</f>
        <v>COO</v>
      </c>
      <c r="G1318" t="str">
        <f>SUBSTITUTE(PROPER(TRIM(CLEAN(Raw_Data!$F1318)))," ","-")</f>
        <v>Part-Time</v>
      </c>
      <c r="H1318" t="str">
        <f>PROPER(TRIM(CLEAN(Raw_Data!$G1318)))</f>
        <v>Career Fairs</v>
      </c>
      <c r="I1318" s="4" t="str">
        <f>TRIM(CLEAN(Raw_Data!H1318))</f>
        <v>42978</v>
      </c>
      <c r="K1318" t="str">
        <f>IF(Clean_Data!$I1318="","Active","Exited")</f>
        <v>Active</v>
      </c>
      <c r="L1318">
        <f ca="1">IF(Clean_Data!$K1318="","",DATEDIF(Clean_Data!$K1318,TODAY(),"Y"))</f>
        <v>33</v>
      </c>
      <c r="M1318" t="str">
        <f>IF(Raw_Data!$L1318="","",VALUE(SUBSTITUTE(SUBSTITUTE(TRIM(Raw_Data!$L1318),"$",""),"k","000")))</f>
        <v/>
      </c>
    </row>
    <row r="1319" spans="1:13" x14ac:dyDescent="0.3">
      <c r="A1319" t="str">
        <f>IF(Raw_Data!$A1319="","E"&amp;TEXT(ROW()-1,"00000"),Raw_Data!$A1319)</f>
        <v>E01318</v>
      </c>
      <c r="B1319" t="s">
        <v>1864</v>
      </c>
      <c r="C1319" t="str">
        <f>IF(OR(PROPER(TRIM(Raw_Data!$B1319))="M",PROPER(TRIM(Raw_Data!$B1319))="MALE"),"Male",
IF(OR(PROPER(TRIM(Raw_Data!$B1319))="F",PROPER(TRIM(Raw_Data!$B1319))="FEMALE"),"Female","Unknown"))</f>
        <v>Female</v>
      </c>
      <c r="D1319" t="str">
        <f>IF(TRIM(CLEAN(Raw_Data!$C1319))="", "Unknown", PROPER(TRIM(Raw_Data!$C1319)))</f>
        <v>Austin</v>
      </c>
      <c r="E1319" t="str">
        <f>IF(TRIM(Raw_Data!$D1319)="IT","IT",PROPER(TRIM(CLEAN(Raw_Data!$D1319))))</f>
        <v>IT</v>
      </c>
      <c r="F1319" t="str">
        <f>IF(OR(UPPER(TRIM(Raw_Data!E1319))="COO",
UPPER(TRIM(Raw_Data!E1319))="HR",
UPPER(TRIM(Raw_Data!E1319))="CEO",
UPPER(TRIM(Raw_Data!E1319))="CFO",
UPPER(TRIM(Raw_Data!E1319))="CMO"),
UPPER(TRIM(Raw_Data!E1319)),
PROPER(TRIM(CLEAN(Raw_Data!E1319))))</f>
        <v>Engineer</v>
      </c>
      <c r="G1319" t="str">
        <f>SUBSTITUTE(PROPER(TRIM(CLEAN(Raw_Data!$F1319)))," ","-")</f>
        <v/>
      </c>
      <c r="H1319" t="str">
        <f>PROPER(TRIM(CLEAN(Raw_Data!$G1319)))</f>
        <v>Online Portal</v>
      </c>
      <c r="I1319" s="4" t="str">
        <f>TRIM(CLEAN(Raw_Data!H1319))</f>
        <v>42211</v>
      </c>
      <c r="K1319" t="str">
        <f>IF(Clean_Data!$I1319="","Active","Exited")</f>
        <v>Active</v>
      </c>
      <c r="L1319">
        <f ca="1">IF(Clean_Data!$K1319="","",DATEDIF(Clean_Data!$K1319,TODAY(),"Y"))</f>
        <v>60</v>
      </c>
      <c r="M1319">
        <f>IF(Raw_Data!$L1319="","",VALUE(SUBSTITUTE(SUBSTITUTE(TRIM(Raw_Data!$L1319),"$",""),"k","000")))</f>
        <v>72657</v>
      </c>
    </row>
    <row r="1320" spans="1:13" x14ac:dyDescent="0.3">
      <c r="A1320" t="str">
        <f>IF(Raw_Data!$A1320="","E"&amp;TEXT(ROW()-1,"00000"),Raw_Data!$A1320)</f>
        <v>E01319</v>
      </c>
      <c r="B1320" t="s">
        <v>1866</v>
      </c>
      <c r="C1320" t="str">
        <f>IF(OR(PROPER(TRIM(Raw_Data!$B1320))="M",PROPER(TRIM(Raw_Data!$B1320))="MALE"),"Male",
IF(OR(PROPER(TRIM(Raw_Data!$B1320))="F",PROPER(TRIM(Raw_Data!$B1320))="FEMALE"),"Female","Unknown"))</f>
        <v>Male</v>
      </c>
      <c r="D1320" t="str">
        <f>IF(TRIM(CLEAN(Raw_Data!$C1320))="", "Unknown", PROPER(TRIM(Raw_Data!$C1320)))</f>
        <v>Seattle</v>
      </c>
      <c r="E1320" t="str">
        <f>IF(TRIM(Raw_Data!$D1320)="IT","IT",PROPER(TRIM(CLEAN(Raw_Data!$D1320))))</f>
        <v>Marketing</v>
      </c>
      <c r="F1320" t="str">
        <f>IF(OR(UPPER(TRIM(Raw_Data!E1320))="COO",
UPPER(TRIM(Raw_Data!E1320))="HR",
UPPER(TRIM(Raw_Data!E1320))="CEO",
UPPER(TRIM(Raw_Data!E1320))="CFO",
UPPER(TRIM(Raw_Data!E1320))="CMO"),
UPPER(TRIM(Raw_Data!E1320)),
PROPER(TRIM(CLEAN(Raw_Data!E1320))))</f>
        <v>Designer</v>
      </c>
      <c r="G1320" t="str">
        <f>SUBSTITUTE(PROPER(TRIM(CLEAN(Raw_Data!$F1320)))," ","-")</f>
        <v/>
      </c>
      <c r="H1320" t="str">
        <f>PROPER(TRIM(CLEAN(Raw_Data!$G1320)))</f>
        <v>Internal Referral</v>
      </c>
      <c r="I1320" s="4" t="str">
        <f>TRIM(CLEAN(Raw_Data!H1320))</f>
        <v>41377</v>
      </c>
      <c r="K1320" t="str">
        <f>IF(Clean_Data!$I1320="","Active","Exited")</f>
        <v>Exited</v>
      </c>
      <c r="L1320">
        <f ca="1">IF(Clean_Data!$K1320="","",DATEDIF(Clean_Data!$K1320,TODAY(),"Y"))</f>
        <v>39</v>
      </c>
      <c r="M1320" t="str">
        <f>IF(Raw_Data!$L1320="","",VALUE(SUBSTITUTE(SUBSTITUTE(TRIM(Raw_Data!$L1320),"$",""),"k","000")))</f>
        <v/>
      </c>
    </row>
    <row r="1321" spans="1:13" x14ac:dyDescent="0.3">
      <c r="A1321" t="str">
        <f>IF(Raw_Data!$A1321="","E"&amp;TEXT(ROW()-1,"00000"),Raw_Data!$A1321)</f>
        <v>E01320</v>
      </c>
      <c r="B1321" t="s">
        <v>1868</v>
      </c>
      <c r="C1321" t="str">
        <f>IF(OR(PROPER(TRIM(Raw_Data!$B1321))="M",PROPER(TRIM(Raw_Data!$B1321))="MALE"),"Male",
IF(OR(PROPER(TRIM(Raw_Data!$B1321))="F",PROPER(TRIM(Raw_Data!$B1321))="FEMALE"),"Female","Unknown"))</f>
        <v>Male</v>
      </c>
      <c r="D1321" t="str">
        <f>IF(TRIM(CLEAN(Raw_Data!$C1321))="", "Unknown", PROPER(TRIM(Raw_Data!$C1321)))</f>
        <v>Seattle</v>
      </c>
      <c r="E1321" t="str">
        <f>IF(TRIM(Raw_Data!$D1321)="IT","IT",PROPER(TRIM(CLEAN(Raw_Data!$D1321))))</f>
        <v>Accounting And Finance</v>
      </c>
      <c r="F1321" t="str">
        <f>IF(OR(UPPER(TRIM(Raw_Data!E1321))="COO",
UPPER(TRIM(Raw_Data!E1321))="HR",
UPPER(TRIM(Raw_Data!E1321))="CEO",
UPPER(TRIM(Raw_Data!E1321))="CFO",
UPPER(TRIM(Raw_Data!E1321))="CMO"),
UPPER(TRIM(Raw_Data!E1321)),
PROPER(TRIM(CLEAN(Raw_Data!E1321))))</f>
        <v>Developer</v>
      </c>
      <c r="G1321" t="str">
        <f>SUBSTITUTE(PROPER(TRIM(CLEAN(Raw_Data!$F1321)))," ","-")</f>
        <v/>
      </c>
      <c r="H1321" t="str">
        <f>PROPER(TRIM(CLEAN(Raw_Data!$G1321)))</f>
        <v>Career Fairs</v>
      </c>
      <c r="I1321" s="4" t="str">
        <f>TRIM(CLEAN(Raw_Data!H1321))</f>
        <v>40010</v>
      </c>
      <c r="K1321" t="str">
        <f>IF(Clean_Data!$I1321="","Active","Exited")</f>
        <v>Active</v>
      </c>
      <c r="L1321">
        <f ca="1">IF(Clean_Data!$K1321="","",DATEDIF(Clean_Data!$K1321,TODAY(),"Y"))</f>
        <v>37</v>
      </c>
      <c r="M1321">
        <f>IF(Raw_Data!$L1321="","",VALUE(SUBSTITUTE(SUBSTITUTE(TRIM(Raw_Data!$L1321),"$",""),"k","000")))</f>
        <v>62254</v>
      </c>
    </row>
    <row r="1322" spans="1:13" x14ac:dyDescent="0.3">
      <c r="A1322" t="str">
        <f>IF(Raw_Data!$A1322="","E"&amp;TEXT(ROW()-1,"00000"),Raw_Data!$A1322)</f>
        <v>E01321</v>
      </c>
      <c r="B1322" t="s">
        <v>1869</v>
      </c>
      <c r="C1322" t="str">
        <f>IF(OR(PROPER(TRIM(Raw_Data!$B1322))="M",PROPER(TRIM(Raw_Data!$B1322))="MALE"),"Male",
IF(OR(PROPER(TRIM(Raw_Data!$B1322))="F",PROPER(TRIM(Raw_Data!$B1322))="FEMALE"),"Female","Unknown"))</f>
        <v>Female</v>
      </c>
      <c r="D1322" t="str">
        <f>IF(TRIM(CLEAN(Raw_Data!$C1322))="", "Unknown", PROPER(TRIM(Raw_Data!$C1322)))</f>
        <v>New York</v>
      </c>
      <c r="E1322" t="str">
        <f>IF(TRIM(Raw_Data!$D1322)="IT","IT",PROPER(TRIM(CLEAN(Raw_Data!$D1322))))</f>
        <v>Production</v>
      </c>
      <c r="F1322" t="str">
        <f>IF(OR(UPPER(TRIM(Raw_Data!E1322))="COO",
UPPER(TRIM(Raw_Data!E1322))="HR",
UPPER(TRIM(Raw_Data!E1322))="CEO",
UPPER(TRIM(Raw_Data!E1322))="CFO",
UPPER(TRIM(Raw_Data!E1322))="CMO"),
UPPER(TRIM(Raw_Data!E1322)),
PROPER(TRIM(CLEAN(Raw_Data!E1322))))</f>
        <v>Developer</v>
      </c>
      <c r="G1322" t="str">
        <f>SUBSTITUTE(PROPER(TRIM(CLEAN(Raw_Data!$F1322)))," ","-")</f>
        <v>Hourly-Rate</v>
      </c>
      <c r="H1322" t="str">
        <f>PROPER(TRIM(CLEAN(Raw_Data!$G1322)))</f>
        <v>Job Boards</v>
      </c>
      <c r="I1322" s="4" t="str">
        <f>TRIM(CLEAN(Raw_Data!H1322))</f>
        <v>43801</v>
      </c>
      <c r="K1322" t="str">
        <f>IF(Clean_Data!$I1322="","Active","Exited")</f>
        <v>Exited</v>
      </c>
      <c r="L1322">
        <f ca="1">IF(Clean_Data!$K1322="","",DATEDIF(Clean_Data!$K1322,TODAY(),"Y"))</f>
        <v>63</v>
      </c>
      <c r="M1322">
        <f>IF(Raw_Data!$L1322="","",VALUE(SUBSTITUTE(SUBSTITUTE(TRIM(Raw_Data!$L1322),"$",""),"k","000")))</f>
        <v>77017</v>
      </c>
    </row>
    <row r="1323" spans="1:13" x14ac:dyDescent="0.3">
      <c r="A1323" t="str">
        <f>IF(Raw_Data!$A1323="","E"&amp;TEXT(ROW()-1,"00000"),Raw_Data!$A1323)</f>
        <v>E01322</v>
      </c>
      <c r="B1323" t="s">
        <v>1870</v>
      </c>
      <c r="C1323" t="str">
        <f>IF(OR(PROPER(TRIM(Raw_Data!$B1323))="M",PROPER(TRIM(Raw_Data!$B1323))="MALE"),"Male",
IF(OR(PROPER(TRIM(Raw_Data!$B1323))="F",PROPER(TRIM(Raw_Data!$B1323))="FEMALE"),"Female","Unknown"))</f>
        <v>Unknown</v>
      </c>
      <c r="D1323" t="str">
        <f>IF(TRIM(CLEAN(Raw_Data!$C1323))="", "Unknown", PROPER(TRIM(Raw_Data!$C1323)))</f>
        <v>New York</v>
      </c>
      <c r="E1323" t="str">
        <f>IF(TRIM(Raw_Data!$D1323)="IT","IT",PROPER(TRIM(CLEAN(Raw_Data!$D1323))))</f>
        <v/>
      </c>
      <c r="F1323" t="str">
        <f>IF(OR(UPPER(TRIM(Raw_Data!E1323))="COO",
UPPER(TRIM(Raw_Data!E1323))="HR",
UPPER(TRIM(Raw_Data!E1323))="CEO",
UPPER(TRIM(Raw_Data!E1323))="CFO",
UPPER(TRIM(Raw_Data!E1323))="CMO"),
UPPER(TRIM(Raw_Data!E1323)),
PROPER(TRIM(CLEAN(Raw_Data!E1323))))</f>
        <v>CMO</v>
      </c>
      <c r="G1323" t="str">
        <f>SUBSTITUTE(PROPER(TRIM(CLEAN(Raw_Data!$F1323)))," ","-")</f>
        <v/>
      </c>
      <c r="H1323" t="str">
        <f>PROPER(TRIM(CLEAN(Raw_Data!$G1323)))</f>
        <v>Career Fairs</v>
      </c>
      <c r="I1323" s="4" t="str">
        <f>TRIM(CLEAN(Raw_Data!H1323))</f>
        <v>40940</v>
      </c>
      <c r="K1323" t="str">
        <f>IF(Clean_Data!$I1323="","Active","Exited")</f>
        <v>Active</v>
      </c>
      <c r="L1323">
        <f ca="1">IF(Clean_Data!$K1323="","",DATEDIF(Clean_Data!$K1323,TODAY(),"Y"))</f>
        <v>22</v>
      </c>
      <c r="M1323">
        <f>IF(Raw_Data!$L1323="","",VALUE(SUBSTITUTE(SUBSTITUTE(TRIM(Raw_Data!$L1323),"$",""),"k","000")))</f>
        <v>66627</v>
      </c>
    </row>
    <row r="1324" spans="1:13" x14ac:dyDescent="0.3">
      <c r="A1324" t="str">
        <f>IF(Raw_Data!$A1324="","E"&amp;TEXT(ROW()-1,"00000"),Raw_Data!$A1324)</f>
        <v>E01323</v>
      </c>
      <c r="B1324" t="s">
        <v>1871</v>
      </c>
      <c r="C1324" t="str">
        <f>IF(OR(PROPER(TRIM(Raw_Data!$B1324))="M",PROPER(TRIM(Raw_Data!$B1324))="MALE"),"Male",
IF(OR(PROPER(TRIM(Raw_Data!$B1324))="F",PROPER(TRIM(Raw_Data!$B1324))="FEMALE"),"Female","Unknown"))</f>
        <v>Female</v>
      </c>
      <c r="D1324" t="str">
        <f>IF(TRIM(CLEAN(Raw_Data!$C1324))="", "Unknown", PROPER(TRIM(Raw_Data!$C1324)))</f>
        <v>New York</v>
      </c>
      <c r="E1324" t="str">
        <f>IF(TRIM(Raw_Data!$D1324)="IT","IT",PROPER(TRIM(CLEAN(Raw_Data!$D1324))))</f>
        <v>Legal</v>
      </c>
      <c r="F1324" t="str">
        <f>IF(OR(UPPER(TRIM(Raw_Data!E1324))="COO",
UPPER(TRIM(Raw_Data!E1324))="HR",
UPPER(TRIM(Raw_Data!E1324))="CEO",
UPPER(TRIM(Raw_Data!E1324))="CFO",
UPPER(TRIM(Raw_Data!E1324))="CMO"),
UPPER(TRIM(Raw_Data!E1324)),
PROPER(TRIM(CLEAN(Raw_Data!E1324))))</f>
        <v>Marketing Manager</v>
      </c>
      <c r="G1324" t="str">
        <f>SUBSTITUTE(PROPER(TRIM(CLEAN(Raw_Data!$F1324)))," ","-")</f>
        <v>Full-Time</v>
      </c>
      <c r="H1324" t="str">
        <f>PROPER(TRIM(CLEAN(Raw_Data!$G1324)))</f>
        <v>Job Boards</v>
      </c>
      <c r="I1324" s="4" t="str">
        <f>TRIM(CLEAN(Raw_Data!H1324))</f>
        <v>40293</v>
      </c>
      <c r="K1324" t="str">
        <f>IF(Clean_Data!$I1324="","Active","Exited")</f>
        <v>Active</v>
      </c>
      <c r="L1324">
        <f ca="1">IF(Clean_Data!$K1324="","",DATEDIF(Clean_Data!$K1324,TODAY(),"Y"))</f>
        <v>64</v>
      </c>
      <c r="M1324">
        <f>IF(Raw_Data!$L1324="","",VALUE(SUBSTITUTE(SUBSTITUTE(TRIM(Raw_Data!$L1324),"$",""),"k","000")))</f>
        <v>39599</v>
      </c>
    </row>
    <row r="1325" spans="1:13" x14ac:dyDescent="0.3">
      <c r="A1325" t="str">
        <f>IF(Raw_Data!$A1325="","E"&amp;TEXT(ROW()-1,"00000"),Raw_Data!$A1325)</f>
        <v>E01324</v>
      </c>
      <c r="B1325" t="s">
        <v>1873</v>
      </c>
      <c r="C1325" t="str">
        <f>IF(OR(PROPER(TRIM(Raw_Data!$B1325))="M",PROPER(TRIM(Raw_Data!$B1325))="MALE"),"Male",
IF(OR(PROPER(TRIM(Raw_Data!$B1325))="F",PROPER(TRIM(Raw_Data!$B1325))="FEMALE"),"Female","Unknown"))</f>
        <v>Male</v>
      </c>
      <c r="D1325" t="str">
        <f>IF(TRIM(CLEAN(Raw_Data!$C1325))="", "Unknown", PROPER(TRIM(Raw_Data!$C1325)))</f>
        <v>Denver</v>
      </c>
      <c r="E1325" t="str">
        <f>IF(TRIM(Raw_Data!$D1325)="IT","IT",PROPER(TRIM(CLEAN(Raw_Data!$D1325))))</f>
        <v/>
      </c>
      <c r="F1325" t="s">
        <v>6134</v>
      </c>
      <c r="G1325" t="str">
        <f>SUBSTITUTE(PROPER(TRIM(CLEAN(Raw_Data!$F1325)))," ","-")</f>
        <v>Hourly-Rate</v>
      </c>
      <c r="H1325" t="str">
        <f>PROPER(TRIM(CLEAN(Raw_Data!$G1325)))</f>
        <v>Recruiting Agency</v>
      </c>
      <c r="I1325" s="4" t="str">
        <f>TRIM(CLEAN(Raw_Data!H1325))</f>
        <v>43069</v>
      </c>
      <c r="K1325" t="str">
        <f>IF(Clean_Data!$I1325="","Active","Exited")</f>
        <v>Active</v>
      </c>
      <c r="L1325">
        <f ca="1">IF(Clean_Data!$K1325="","",DATEDIF(Clean_Data!$K1325,TODAY(),"Y"))</f>
        <v>44</v>
      </c>
      <c r="M1325" t="str">
        <f>IF(Raw_Data!$L1325="","",VALUE(SUBSTITUTE(SUBSTITUTE(TRIM(Raw_Data!$L1325),"$",""),"k","000")))</f>
        <v/>
      </c>
    </row>
    <row r="1326" spans="1:13" x14ac:dyDescent="0.3">
      <c r="A1326" t="str">
        <f>IF(Raw_Data!$A1326="","E"&amp;TEXT(ROW()-1,"00000"),Raw_Data!$A1326)</f>
        <v>E01325</v>
      </c>
      <c r="B1326" t="s">
        <v>1875</v>
      </c>
      <c r="C1326" t="str">
        <f>IF(OR(PROPER(TRIM(Raw_Data!$B1326))="M",PROPER(TRIM(Raw_Data!$B1326))="MALE"),"Male",
IF(OR(PROPER(TRIM(Raw_Data!$B1326))="F",PROPER(TRIM(Raw_Data!$B1326))="FEMALE"),"Female","Unknown"))</f>
        <v>Female</v>
      </c>
      <c r="D1326" t="str">
        <f>IF(TRIM(CLEAN(Raw_Data!$C1326))="", "Unknown", PROPER(TRIM(Raw_Data!$C1326)))</f>
        <v>Denver</v>
      </c>
      <c r="E1326" t="str">
        <f>IF(TRIM(Raw_Data!$D1326)="IT","IT",PROPER(TRIM(CLEAN(Raw_Data!$D1326))))</f>
        <v>IT</v>
      </c>
      <c r="F1326" t="str">
        <f>IF(OR(UPPER(TRIM(Raw_Data!E1326))="COO",
UPPER(TRIM(Raw_Data!E1326))="HR",
UPPER(TRIM(Raw_Data!E1326))="CEO",
UPPER(TRIM(Raw_Data!E1326))="CFO",
UPPER(TRIM(Raw_Data!E1326))="CMO"),
UPPER(TRIM(Raw_Data!E1326)),
PROPER(TRIM(CLEAN(Raw_Data!E1326))))</f>
        <v>Sales Executive</v>
      </c>
      <c r="G1326" t="str">
        <f>SUBSTITUTE(PROPER(TRIM(CLEAN(Raw_Data!$F1326)))," ","-")</f>
        <v>Hourly-Rate</v>
      </c>
      <c r="H1326" t="str">
        <f>PROPER(TRIM(CLEAN(Raw_Data!$G1326)))</f>
        <v>Recruiting Agency</v>
      </c>
      <c r="I1326" s="4" t="str">
        <f>TRIM(CLEAN(Raw_Data!H1326))</f>
        <v>40110</v>
      </c>
      <c r="K1326" t="str">
        <f>IF(Clean_Data!$I1326="","Active","Exited")</f>
        <v>Active</v>
      </c>
      <c r="L1326" t="str">
        <f ca="1">IF(Clean_Data!$K1326="","",DATEDIF(Clean_Data!$K1326,TODAY(),"Y"))</f>
        <v/>
      </c>
      <c r="M1326" t="str">
        <f>IF(Raw_Data!$L1326="","",VALUE(SUBSTITUTE(SUBSTITUTE(TRIM(Raw_Data!$L1326),"$",""),"k","000")))</f>
        <v/>
      </c>
    </row>
    <row r="1327" spans="1:13" x14ac:dyDescent="0.3">
      <c r="A1327" t="str">
        <f>IF(Raw_Data!$A1327="","E"&amp;TEXT(ROW()-1,"00000"),Raw_Data!$A1327)</f>
        <v>E01326</v>
      </c>
      <c r="B1327" t="s">
        <v>1876</v>
      </c>
      <c r="C1327" t="str">
        <f>IF(OR(PROPER(TRIM(Raw_Data!$B1327))="M",PROPER(TRIM(Raw_Data!$B1327))="MALE"),"Male",
IF(OR(PROPER(TRIM(Raw_Data!$B1327))="F",PROPER(TRIM(Raw_Data!$B1327))="FEMALE"),"Female","Unknown"))</f>
        <v>Unknown</v>
      </c>
      <c r="D1327" t="str">
        <f>IF(TRIM(CLEAN(Raw_Data!$C1327))="", "Unknown", PROPER(TRIM(Raw_Data!$C1327)))</f>
        <v>Austin</v>
      </c>
      <c r="E1327" t="str">
        <f>IF(TRIM(Raw_Data!$D1327)="IT","IT",PROPER(TRIM(CLEAN(Raw_Data!$D1327))))</f>
        <v>Logistics</v>
      </c>
      <c r="F1327" t="str">
        <f>IF(OR(UPPER(TRIM(Raw_Data!E1327))="COO",
UPPER(TRIM(Raw_Data!E1327))="HR",
UPPER(TRIM(Raw_Data!E1327))="CEO",
UPPER(TRIM(Raw_Data!E1327))="CFO",
UPPER(TRIM(Raw_Data!E1327))="CMO"),
UPPER(TRIM(Raw_Data!E1327)),
PROPER(TRIM(CLEAN(Raw_Data!E1327))))</f>
        <v>Analyst</v>
      </c>
      <c r="G1327" t="str">
        <f>SUBSTITUTE(PROPER(TRIM(CLEAN(Raw_Data!$F1327)))," ","-")</f>
        <v>Part-Time</v>
      </c>
      <c r="H1327" t="str">
        <f>PROPER(TRIM(CLEAN(Raw_Data!$G1327)))</f>
        <v>Job Boards</v>
      </c>
      <c r="I1327" s="4" t="str">
        <f>TRIM(CLEAN(Raw_Data!H1327))</f>
        <v>43638</v>
      </c>
      <c r="K1327" t="str">
        <f>IF(Clean_Data!$I1327="","Active","Exited")</f>
        <v>Active</v>
      </c>
      <c r="L1327">
        <f ca="1">IF(Clean_Data!$K1327="","",DATEDIF(Clean_Data!$K1327,TODAY(),"Y"))</f>
        <v>50</v>
      </c>
      <c r="M1327">
        <f>IF(Raw_Data!$L1327="","",VALUE(SUBSTITUTE(SUBSTITUTE(TRIM(Raw_Data!$L1327),"$",""),"k","000")))</f>
        <v>106000</v>
      </c>
    </row>
    <row r="1328" spans="1:13" x14ac:dyDescent="0.3">
      <c r="A1328" t="str">
        <f>IF(Raw_Data!$A1328="","E"&amp;TEXT(ROW()-1,"00000"),Raw_Data!$A1328)</f>
        <v>E01327</v>
      </c>
      <c r="B1328" t="s">
        <v>1877</v>
      </c>
      <c r="C1328" t="str">
        <f>IF(OR(PROPER(TRIM(Raw_Data!$B1328))="M",PROPER(TRIM(Raw_Data!$B1328))="MALE"),"Male",
IF(OR(PROPER(TRIM(Raw_Data!$B1328))="F",PROPER(TRIM(Raw_Data!$B1328))="FEMALE"),"Female","Unknown"))</f>
        <v>Male</v>
      </c>
      <c r="D1328" t="str">
        <f>IF(TRIM(CLEAN(Raw_Data!$C1328))="", "Unknown", PROPER(TRIM(Raw_Data!$C1328)))</f>
        <v>New York</v>
      </c>
      <c r="E1328" t="str">
        <f>IF(TRIM(Raw_Data!$D1328)="IT","IT",PROPER(TRIM(CLEAN(Raw_Data!$D1328))))</f>
        <v>Marketing</v>
      </c>
      <c r="F1328" t="str">
        <f>IF(OR(UPPER(TRIM(Raw_Data!E1328))="COO",
UPPER(TRIM(Raw_Data!E1328))="HR",
UPPER(TRIM(Raw_Data!E1328))="CEO",
UPPER(TRIM(Raw_Data!E1328))="CFO",
UPPER(TRIM(Raw_Data!E1328))="CMO"),
UPPER(TRIM(Raw_Data!E1328)),
PROPER(TRIM(CLEAN(Raw_Data!E1328))))</f>
        <v>Sales Executive</v>
      </c>
      <c r="G1328" t="str">
        <f>SUBSTITUTE(PROPER(TRIM(CLEAN(Raw_Data!$F1328)))," ","-")</f>
        <v/>
      </c>
      <c r="H1328" t="str">
        <f>PROPER(TRIM(CLEAN(Raw_Data!$G1328)))</f>
        <v>Organic</v>
      </c>
      <c r="I1328" s="4" t="str">
        <f>TRIM(CLEAN(Raw_Data!H1328))</f>
        <v>43751</v>
      </c>
      <c r="K1328" t="str">
        <f>IF(Clean_Data!$I1328="","Active","Exited")</f>
        <v>Exited</v>
      </c>
      <c r="L1328">
        <f ca="1">IF(Clean_Data!$K1328="","",DATEDIF(Clean_Data!$K1328,TODAY(),"Y"))</f>
        <v>43</v>
      </c>
      <c r="M1328" t="str">
        <f>IF(Raw_Data!$L1328="","",VALUE(SUBSTITUTE(SUBSTITUTE(TRIM(Raw_Data!$L1328),"$",""),"k","000")))</f>
        <v/>
      </c>
    </row>
    <row r="1329" spans="1:13" x14ac:dyDescent="0.3">
      <c r="A1329" t="str">
        <f>IF(Raw_Data!$A1329="","E"&amp;TEXT(ROW()-1,"00000"),Raw_Data!$A1329)</f>
        <v>E01328</v>
      </c>
      <c r="B1329" t="s">
        <v>1879</v>
      </c>
      <c r="C1329" t="str">
        <f>IF(OR(PROPER(TRIM(Raw_Data!$B1329))="M",PROPER(TRIM(Raw_Data!$B1329))="MALE"),"Male",
IF(OR(PROPER(TRIM(Raw_Data!$B1329))="F",PROPER(TRIM(Raw_Data!$B1329))="FEMALE"),"Female","Unknown"))</f>
        <v>Male</v>
      </c>
      <c r="D1329" t="str">
        <f>IF(TRIM(CLEAN(Raw_Data!$C1329))="", "Unknown", PROPER(TRIM(Raw_Data!$C1329)))</f>
        <v>Unknown</v>
      </c>
      <c r="E1329" t="str">
        <f>IF(TRIM(Raw_Data!$D1329)="IT","IT",PROPER(TRIM(CLEAN(Raw_Data!$D1329))))</f>
        <v>Human Resources</v>
      </c>
      <c r="F1329" t="str">
        <f>IF(OR(UPPER(TRIM(Raw_Data!E1329))="COO",
UPPER(TRIM(Raw_Data!E1329))="HR",
UPPER(TRIM(Raw_Data!E1329))="CEO",
UPPER(TRIM(Raw_Data!E1329))="CFO",
UPPER(TRIM(Raw_Data!E1329))="CMO"),
UPPER(TRIM(Raw_Data!E1329)),
PROPER(TRIM(CLEAN(Raw_Data!E1329))))</f>
        <v>Accountant</v>
      </c>
      <c r="G1329" t="str">
        <f>SUBSTITUTE(PROPER(TRIM(CLEAN(Raw_Data!$F1329)))," ","-")</f>
        <v/>
      </c>
      <c r="H1329" t="str">
        <f>PROPER(TRIM(CLEAN(Raw_Data!$G1329)))</f>
        <v>Internal Referral</v>
      </c>
      <c r="I1329" s="4" t="str">
        <f>TRIM(CLEAN(Raw_Data!H1329))</f>
        <v>40337</v>
      </c>
      <c r="K1329" t="str">
        <f>IF(Clean_Data!$I1329="","Active","Exited")</f>
        <v>Exited</v>
      </c>
      <c r="L1329">
        <f ca="1">IF(Clean_Data!$K1329="","",DATEDIF(Clean_Data!$K1329,TODAY(),"Y"))</f>
        <v>38</v>
      </c>
      <c r="M1329">
        <f>IF(Raw_Data!$L1329="","",VALUE(SUBSTITUTE(SUBSTITUTE(TRIM(Raw_Data!$L1329),"$",""),"k","000")))</f>
        <v>69483</v>
      </c>
    </row>
    <row r="1330" spans="1:13" x14ac:dyDescent="0.3">
      <c r="A1330" t="str">
        <f>IF(Raw_Data!$A1330="","E"&amp;TEXT(ROW()-1,"00000"),Raw_Data!$A1330)</f>
        <v>E01329</v>
      </c>
      <c r="B1330" t="s">
        <v>1880</v>
      </c>
      <c r="C1330" t="str">
        <f>IF(OR(PROPER(TRIM(Raw_Data!$B1330))="M",PROPER(TRIM(Raw_Data!$B1330))="MALE"),"Male",
IF(OR(PROPER(TRIM(Raw_Data!$B1330))="F",PROPER(TRIM(Raw_Data!$B1330))="FEMALE"),"Female","Unknown"))</f>
        <v>Female</v>
      </c>
      <c r="D1330" t="str">
        <f>IF(TRIM(CLEAN(Raw_Data!$C1330))="", "Unknown", PROPER(TRIM(Raw_Data!$C1330)))</f>
        <v>Unknown</v>
      </c>
      <c r="E1330" t="str">
        <f>IF(TRIM(Raw_Data!$D1330)="IT","IT",PROPER(TRIM(CLEAN(Raw_Data!$D1330))))</f>
        <v>Marketing</v>
      </c>
      <c r="F1330" t="str">
        <f>IF(OR(UPPER(TRIM(Raw_Data!E1330))="COO",
UPPER(TRIM(Raw_Data!E1330))="HR",
UPPER(TRIM(Raw_Data!E1330))="CEO",
UPPER(TRIM(Raw_Data!E1330))="CFO",
UPPER(TRIM(Raw_Data!E1330))="CMO"),
UPPER(TRIM(Raw_Data!E1330)),
PROPER(TRIM(CLEAN(Raw_Data!E1330))))</f>
        <v>Designer</v>
      </c>
      <c r="G1330" t="str">
        <f>SUBSTITUTE(PROPER(TRIM(CLEAN(Raw_Data!$F1330)))," ","-")</f>
        <v>Full-Time</v>
      </c>
      <c r="H1330" t="str">
        <f>PROPER(TRIM(CLEAN(Raw_Data!$G1330)))</f>
        <v/>
      </c>
      <c r="I1330" s="4" t="str">
        <f>TRIM(CLEAN(Raw_Data!H1330))</f>
        <v>43137</v>
      </c>
      <c r="K1330" t="str">
        <f>IF(Clean_Data!$I1330="","Active","Exited")</f>
        <v>Active</v>
      </c>
      <c r="L1330">
        <f ca="1">IF(Clean_Data!$K1330="","",DATEDIF(Clean_Data!$K1330,TODAY(),"Y"))</f>
        <v>50</v>
      </c>
      <c r="M1330" t="str">
        <f>IF(Raw_Data!$L1330="","",VALUE(SUBSTITUTE(SUBSTITUTE(TRIM(Raw_Data!$L1330),"$",""),"k","000")))</f>
        <v/>
      </c>
    </row>
    <row r="1331" spans="1:13" x14ac:dyDescent="0.3">
      <c r="A1331" t="str">
        <f>IF(Raw_Data!$A1331="","E"&amp;TEXT(ROW()-1,"00000"),Raw_Data!$A1331)</f>
        <v>E01330</v>
      </c>
      <c r="B1331" t="s">
        <v>1882</v>
      </c>
      <c r="C1331" t="str">
        <f>IF(OR(PROPER(TRIM(Raw_Data!$B1331))="M",PROPER(TRIM(Raw_Data!$B1331))="MALE"),"Male",
IF(OR(PROPER(TRIM(Raw_Data!$B1331))="F",PROPER(TRIM(Raw_Data!$B1331))="FEMALE"),"Female","Unknown"))</f>
        <v>Unknown</v>
      </c>
      <c r="D1331" t="str">
        <f>IF(TRIM(CLEAN(Raw_Data!$C1331))="", "Unknown", PROPER(TRIM(Raw_Data!$C1331)))</f>
        <v>Seattle</v>
      </c>
      <c r="E1331" t="str">
        <f>IF(TRIM(Raw_Data!$D1331)="IT","IT",PROPER(TRIM(CLEAN(Raw_Data!$D1331))))</f>
        <v>Marketing</v>
      </c>
      <c r="F1331" t="str">
        <f>IF(OR(UPPER(TRIM(Raw_Data!E1331))="COO",
UPPER(TRIM(Raw_Data!E1331))="HR",
UPPER(TRIM(Raw_Data!E1331))="CEO",
UPPER(TRIM(Raw_Data!E1331))="CFO",
UPPER(TRIM(Raw_Data!E1331))="CMO"),
UPPER(TRIM(Raw_Data!E1331)),
PROPER(TRIM(CLEAN(Raw_Data!E1331))))</f>
        <v>Sales Executive</v>
      </c>
      <c r="G1331" t="str">
        <f>SUBSTITUTE(PROPER(TRIM(CLEAN(Raw_Data!$F1331)))," ","-")</f>
        <v>Hourly-Rate</v>
      </c>
      <c r="H1331" t="str">
        <f>PROPER(TRIM(CLEAN(Raw_Data!$G1331)))</f>
        <v>Online Portal</v>
      </c>
      <c r="I1331" s="4" t="str">
        <f>TRIM(CLEAN(Raw_Data!H1331))</f>
        <v>43536</v>
      </c>
      <c r="K1331" t="str">
        <f>IF(Clean_Data!$I1331="","Active","Exited")</f>
        <v>Exited</v>
      </c>
      <c r="L1331">
        <f ca="1">IF(Clean_Data!$K1331="","",DATEDIF(Clean_Data!$K1331,TODAY(),"Y"))</f>
        <v>51</v>
      </c>
      <c r="M1331">
        <f>IF(Raw_Data!$L1331="","",VALUE(SUBSTITUTE(SUBSTITUTE(TRIM(Raw_Data!$L1331),"$",""),"k","000")))</f>
        <v>43833</v>
      </c>
    </row>
    <row r="1332" spans="1:13" x14ac:dyDescent="0.3">
      <c r="A1332" t="str">
        <f>IF(Raw_Data!$A1332="","E"&amp;TEXT(ROW()-1,"00000"),Raw_Data!$A1332)</f>
        <v>E01331</v>
      </c>
      <c r="B1332" t="s">
        <v>1883</v>
      </c>
      <c r="C1332" t="str">
        <f>IF(OR(PROPER(TRIM(Raw_Data!$B1332))="M",PROPER(TRIM(Raw_Data!$B1332))="MALE"),"Male",
IF(OR(PROPER(TRIM(Raw_Data!$B1332))="F",PROPER(TRIM(Raw_Data!$B1332))="FEMALE"),"Female","Unknown"))</f>
        <v>Unknown</v>
      </c>
      <c r="D1332" t="str">
        <f>IF(TRIM(CLEAN(Raw_Data!$C1332))="", "Unknown", PROPER(TRIM(Raw_Data!$C1332)))</f>
        <v>Miami</v>
      </c>
      <c r="E1332" t="str">
        <f>IF(TRIM(Raw_Data!$D1332)="IT","IT",PROPER(TRIM(CLEAN(Raw_Data!$D1332))))</f>
        <v>Human Resources</v>
      </c>
      <c r="F1332" t="str">
        <f>IF(OR(UPPER(TRIM(Raw_Data!E1332))="COO",
UPPER(TRIM(Raw_Data!E1332))="HR",
UPPER(TRIM(Raw_Data!E1332))="CEO",
UPPER(TRIM(Raw_Data!E1332))="CFO",
UPPER(TRIM(Raw_Data!E1332))="CMO"),
UPPER(TRIM(Raw_Data!E1332)),
PROPER(TRIM(CLEAN(Raw_Data!E1332))))</f>
        <v>Sales Executive</v>
      </c>
      <c r="G1332" t="str">
        <f>SUBSTITUTE(PROPER(TRIM(CLEAN(Raw_Data!$F1332)))," ","-")</f>
        <v/>
      </c>
      <c r="H1332" t="str">
        <f>PROPER(TRIM(CLEAN(Raw_Data!$G1332)))</f>
        <v/>
      </c>
      <c r="I1332" s="4" t="str">
        <f>TRIM(CLEAN(Raw_Data!H1332))</f>
        <v>39999</v>
      </c>
      <c r="K1332" t="str">
        <f>IF(Clean_Data!$I1332="","Active","Exited")</f>
        <v>Active</v>
      </c>
      <c r="L1332">
        <f ca="1">IF(Clean_Data!$K1332="","",DATEDIF(Clean_Data!$K1332,TODAY(),"Y"))</f>
        <v>45</v>
      </c>
      <c r="M1332" t="str">
        <f>IF(Raw_Data!$L1332="","",VALUE(SUBSTITUTE(SUBSTITUTE(TRIM(Raw_Data!$L1332),"$",""),"k","000")))</f>
        <v/>
      </c>
    </row>
    <row r="1333" spans="1:13" x14ac:dyDescent="0.3">
      <c r="A1333" t="str">
        <f>IF(Raw_Data!$A1333="","E"&amp;TEXT(ROW()-1,"00000"),Raw_Data!$A1333)</f>
        <v>E01332</v>
      </c>
      <c r="B1333" t="s">
        <v>1885</v>
      </c>
      <c r="C1333" t="str">
        <f>IF(OR(PROPER(TRIM(Raw_Data!$B1333))="M",PROPER(TRIM(Raw_Data!$B1333))="MALE"),"Male",
IF(OR(PROPER(TRIM(Raw_Data!$B1333))="F",PROPER(TRIM(Raw_Data!$B1333))="FEMALE"),"Female","Unknown"))</f>
        <v>Unknown</v>
      </c>
      <c r="D1333" t="str">
        <f>IF(TRIM(CLEAN(Raw_Data!$C1333))="", "Unknown", PROPER(TRIM(Raw_Data!$C1333)))</f>
        <v>New York</v>
      </c>
      <c r="E1333" t="str">
        <f>IF(TRIM(Raw_Data!$D1333)="IT","IT",PROPER(TRIM(CLEAN(Raw_Data!$D1333))))</f>
        <v>Marketing</v>
      </c>
      <c r="F1333" t="str">
        <f>IF(OR(UPPER(TRIM(Raw_Data!E1333))="COO",
UPPER(TRIM(Raw_Data!E1333))="HR",
UPPER(TRIM(Raw_Data!E1333))="CEO",
UPPER(TRIM(Raw_Data!E1333))="CFO",
UPPER(TRIM(Raw_Data!E1333))="CMO"),
UPPER(TRIM(Raw_Data!E1333)),
PROPER(TRIM(CLEAN(Raw_Data!E1333))))</f>
        <v>Engineer</v>
      </c>
      <c r="G1333" t="str">
        <f>SUBSTITUTE(PROPER(TRIM(CLEAN(Raw_Data!$F1333)))," ","-")</f>
        <v>Part-Time</v>
      </c>
      <c r="H1333" t="str">
        <f>PROPER(TRIM(CLEAN(Raw_Data!$G1333)))</f>
        <v>Recruiting Agency</v>
      </c>
      <c r="I1333" s="4" t="str">
        <f>TRIM(CLEAN(Raw_Data!H1333))</f>
        <v>43188</v>
      </c>
      <c r="K1333" t="str">
        <f>IF(Clean_Data!$I1333="","Active","Exited")</f>
        <v>Active</v>
      </c>
      <c r="L1333">
        <f ca="1">IF(Clean_Data!$K1333="","",DATEDIF(Clean_Data!$K1333,TODAY(),"Y"))</f>
        <v>37</v>
      </c>
      <c r="M1333">
        <f>IF(Raw_Data!$L1333="","",VALUE(SUBSTITUTE(SUBSTITUTE(TRIM(Raw_Data!$L1333),"$",""),"k","000")))</f>
        <v>42000</v>
      </c>
    </row>
    <row r="1334" spans="1:13" x14ac:dyDescent="0.3">
      <c r="A1334" t="str">
        <f>IF(Raw_Data!$A1334="","E"&amp;TEXT(ROW()-1,"00000"),Raw_Data!$A1334)</f>
        <v>E01333</v>
      </c>
      <c r="B1334" t="s">
        <v>1886</v>
      </c>
      <c r="C1334" t="str">
        <f>IF(OR(PROPER(TRIM(Raw_Data!$B1334))="M",PROPER(TRIM(Raw_Data!$B1334))="MALE"),"Male",
IF(OR(PROPER(TRIM(Raw_Data!$B1334))="F",PROPER(TRIM(Raw_Data!$B1334))="FEMALE"),"Female","Unknown"))</f>
        <v>Unknown</v>
      </c>
      <c r="D1334" t="str">
        <f>IF(TRIM(CLEAN(Raw_Data!$C1334))="", "Unknown", PROPER(TRIM(Raw_Data!$C1334)))</f>
        <v>Austin</v>
      </c>
      <c r="E1334" t="str">
        <f>IF(TRIM(Raw_Data!$D1334)="IT","IT",PROPER(TRIM(CLEAN(Raw_Data!$D1334))))</f>
        <v>Legal</v>
      </c>
      <c r="F1334" s="2" t="str">
        <f>UPPER(LEFT(Raw_Data!E1334,2))&amp;MID(PROPER(Raw_Data!E1334),3,LEN(Raw_Data!E1334))</f>
        <v>HR Manager</v>
      </c>
      <c r="G1334" t="str">
        <f>SUBSTITUTE(PROPER(TRIM(CLEAN(Raw_Data!$F1334)))," ","-")</f>
        <v>Part-Time</v>
      </c>
      <c r="H1334" t="str">
        <f>PROPER(TRIM(CLEAN(Raw_Data!$G1334)))</f>
        <v>Organic</v>
      </c>
      <c r="I1334" s="4" t="str">
        <f>TRIM(CLEAN(Raw_Data!H1334))</f>
        <v>41971</v>
      </c>
      <c r="K1334" t="str">
        <f>IF(Clean_Data!$I1334="","Active","Exited")</f>
        <v>Exited</v>
      </c>
      <c r="L1334">
        <f ca="1">IF(Clean_Data!$K1334="","",DATEDIF(Clean_Data!$K1334,TODAY(),"Y"))</f>
        <v>52</v>
      </c>
      <c r="M1334" t="str">
        <f>IF(Raw_Data!$L1334="","",VALUE(SUBSTITUTE(SUBSTITUTE(TRIM(Raw_Data!$L1334),"$",""),"k","000")))</f>
        <v/>
      </c>
    </row>
    <row r="1335" spans="1:13" x14ac:dyDescent="0.3">
      <c r="A1335" t="str">
        <f>IF(Raw_Data!$A1335="","E"&amp;TEXT(ROW()-1,"00000"),Raw_Data!$A1335)</f>
        <v>E01334</v>
      </c>
      <c r="B1335" t="s">
        <v>1887</v>
      </c>
      <c r="C1335" t="str">
        <f>IF(OR(PROPER(TRIM(Raw_Data!$B1335))="M",PROPER(TRIM(Raw_Data!$B1335))="MALE"),"Male",
IF(OR(PROPER(TRIM(Raw_Data!$B1335))="F",PROPER(TRIM(Raw_Data!$B1335))="FEMALE"),"Female","Unknown"))</f>
        <v>Female</v>
      </c>
      <c r="D1335" t="str">
        <f>IF(TRIM(CLEAN(Raw_Data!$C1335))="", "Unknown", PROPER(TRIM(Raw_Data!$C1335)))</f>
        <v>New York</v>
      </c>
      <c r="E1335" t="str">
        <f>IF(TRIM(Raw_Data!$D1335)="IT","IT",PROPER(TRIM(CLEAN(Raw_Data!$D1335))))</f>
        <v>Research</v>
      </c>
      <c r="F1335" t="str">
        <f>IF(OR(UPPER(TRIM(Raw_Data!E1335))="COO",
UPPER(TRIM(Raw_Data!E1335))="HR",
UPPER(TRIM(Raw_Data!E1335))="CEO",
UPPER(TRIM(Raw_Data!E1335))="CFO",
UPPER(TRIM(Raw_Data!E1335))="CMO"),
UPPER(TRIM(Raw_Data!E1335)),
PROPER(TRIM(CLEAN(Raw_Data!E1335))))</f>
        <v>CEO</v>
      </c>
      <c r="G1335" t="str">
        <f>SUBSTITUTE(PROPER(TRIM(CLEAN(Raw_Data!$F1335)))," ","-")</f>
        <v>Part-Time</v>
      </c>
      <c r="H1335" t="str">
        <f>PROPER(TRIM(CLEAN(Raw_Data!$G1335)))</f>
        <v>Recruiting Agency</v>
      </c>
      <c r="I1335" s="4" t="str">
        <f>TRIM(CLEAN(Raw_Data!H1335))</f>
        <v>43888</v>
      </c>
      <c r="K1335" t="str">
        <f>IF(Clean_Data!$I1335="","Active","Exited")</f>
        <v>Active</v>
      </c>
      <c r="L1335">
        <f ca="1">IF(Clean_Data!$K1335="","",DATEDIF(Clean_Data!$K1335,TODAY(),"Y"))</f>
        <v>58</v>
      </c>
      <c r="M1335" t="str">
        <f>IF(Raw_Data!$L1335="","",VALUE(SUBSTITUTE(SUBSTITUTE(TRIM(Raw_Data!$L1335),"$",""),"k","000")))</f>
        <v/>
      </c>
    </row>
    <row r="1336" spans="1:13" x14ac:dyDescent="0.3">
      <c r="A1336" t="str">
        <f>IF(Raw_Data!$A1336="","E"&amp;TEXT(ROW()-1,"00000"),Raw_Data!$A1336)</f>
        <v>E01335</v>
      </c>
      <c r="B1336" t="s">
        <v>1888</v>
      </c>
      <c r="C1336" t="str">
        <f>IF(OR(PROPER(TRIM(Raw_Data!$B1336))="M",PROPER(TRIM(Raw_Data!$B1336))="MALE"),"Male",
IF(OR(PROPER(TRIM(Raw_Data!$B1336))="F",PROPER(TRIM(Raw_Data!$B1336))="FEMALE"),"Female","Unknown"))</f>
        <v>Male</v>
      </c>
      <c r="D1336" t="str">
        <f>IF(TRIM(CLEAN(Raw_Data!$C1336))="", "Unknown", PROPER(TRIM(Raw_Data!$C1336)))</f>
        <v>Unknown</v>
      </c>
      <c r="E1336" t="str">
        <f>IF(TRIM(Raw_Data!$D1336)="IT","IT",PROPER(TRIM(CLEAN(Raw_Data!$D1336))))</f>
        <v>Operations</v>
      </c>
      <c r="F1336" t="str">
        <f>IF(OR(UPPER(TRIM(Raw_Data!E1336))="COO",
UPPER(TRIM(Raw_Data!E1336))="HR",
UPPER(TRIM(Raw_Data!E1336))="CEO",
UPPER(TRIM(Raw_Data!E1336))="CFO",
UPPER(TRIM(Raw_Data!E1336))="CMO"),
UPPER(TRIM(Raw_Data!E1336)),
PROPER(TRIM(CLEAN(Raw_Data!E1336))))</f>
        <v>COO</v>
      </c>
      <c r="G1336" t="str">
        <f>SUBSTITUTE(PROPER(TRIM(CLEAN(Raw_Data!$F1336)))," ","-")</f>
        <v/>
      </c>
      <c r="H1336" t="str">
        <f>PROPER(TRIM(CLEAN(Raw_Data!$G1336)))</f>
        <v>Career Fairs</v>
      </c>
      <c r="I1336" s="4" t="str">
        <f>TRIM(CLEAN(Raw_Data!H1336))</f>
        <v>42227</v>
      </c>
      <c r="K1336" t="str">
        <f>IF(Clean_Data!$I1336="","Active","Exited")</f>
        <v>Active</v>
      </c>
      <c r="L1336">
        <f ca="1">IF(Clean_Data!$K1336="","",DATEDIF(Clean_Data!$K1336,TODAY(),"Y"))</f>
        <v>61</v>
      </c>
      <c r="M1336">
        <f>IF(Raw_Data!$L1336="","",VALUE(SUBSTITUTE(SUBSTITUTE(TRIM(Raw_Data!$L1336),"$",""),"k","000")))</f>
        <v>54850</v>
      </c>
    </row>
    <row r="1337" spans="1:13" x14ac:dyDescent="0.3">
      <c r="A1337" t="str">
        <f>IF(Raw_Data!$A1337="","E"&amp;TEXT(ROW()-1,"00000"),Raw_Data!$A1337)</f>
        <v>E01336</v>
      </c>
      <c r="B1337" t="s">
        <v>1890</v>
      </c>
      <c r="C1337" t="str">
        <f>IF(OR(PROPER(TRIM(Raw_Data!$B1337))="M",PROPER(TRIM(Raw_Data!$B1337))="MALE"),"Male",
IF(OR(PROPER(TRIM(Raw_Data!$B1337))="F",PROPER(TRIM(Raw_Data!$B1337))="FEMALE"),"Female","Unknown"))</f>
        <v>Unknown</v>
      </c>
      <c r="D1337" t="str">
        <f>IF(TRIM(CLEAN(Raw_Data!$C1337))="", "Unknown", PROPER(TRIM(Raw_Data!$C1337)))</f>
        <v>Unknown</v>
      </c>
      <c r="E1337" t="str">
        <f>IF(TRIM(Raw_Data!$D1337)="IT","IT",PROPER(TRIM(CLEAN(Raw_Data!$D1337))))</f>
        <v>Production</v>
      </c>
      <c r="F1337" t="str">
        <f>IF(OR(UPPER(TRIM(Raw_Data!E1337))="COO",
UPPER(TRIM(Raw_Data!E1337))="HR",
UPPER(TRIM(Raw_Data!E1337))="CEO",
UPPER(TRIM(Raw_Data!E1337))="CFO",
UPPER(TRIM(Raw_Data!E1337))="CMO"),
UPPER(TRIM(Raw_Data!E1337)),
PROPER(TRIM(CLEAN(Raw_Data!E1337))))</f>
        <v>CFO</v>
      </c>
      <c r="G1337" t="str">
        <f>SUBSTITUTE(PROPER(TRIM(CLEAN(Raw_Data!$F1337)))," ","-")</f>
        <v>Hourly-Rate</v>
      </c>
      <c r="H1337" t="str">
        <f>PROPER(TRIM(CLEAN(Raw_Data!$G1337)))</f>
        <v>Online Portal</v>
      </c>
      <c r="I1337" s="4" t="str">
        <f>TRIM(CLEAN(Raw_Data!H1337))</f>
        <v>41536</v>
      </c>
      <c r="K1337" t="str">
        <f>IF(Clean_Data!$I1337="","Active","Exited")</f>
        <v>Exited</v>
      </c>
      <c r="L1337">
        <f ca="1">IF(Clean_Data!$K1337="","",DATEDIF(Clean_Data!$K1337,TODAY(),"Y"))</f>
        <v>25</v>
      </c>
      <c r="M1337" t="str">
        <f>IF(Raw_Data!$L1337="","",VALUE(SUBSTITUTE(SUBSTITUTE(TRIM(Raw_Data!$L1337),"$",""),"k","000")))</f>
        <v/>
      </c>
    </row>
    <row r="1338" spans="1:13" x14ac:dyDescent="0.3">
      <c r="A1338" t="str">
        <f>IF(Raw_Data!$A1338="","E"&amp;TEXT(ROW()-1,"00000"),Raw_Data!$A1338)</f>
        <v>E01337</v>
      </c>
      <c r="B1338" t="s">
        <v>6071</v>
      </c>
      <c r="C1338" t="str">
        <f>IF(OR(PROPER(TRIM(Raw_Data!$B1338))="M",PROPER(TRIM(Raw_Data!$B1338))="MALE"),"Male",
IF(OR(PROPER(TRIM(Raw_Data!$B1338))="F",PROPER(TRIM(Raw_Data!$B1338))="FEMALE"),"Female","Unknown"))</f>
        <v>Unknown</v>
      </c>
      <c r="D1338" t="str">
        <f>IF(TRIM(CLEAN(Raw_Data!$C1338))="", "Unknown", PROPER(TRIM(Raw_Data!$C1338)))</f>
        <v>Unknown</v>
      </c>
      <c r="E1338" t="str">
        <f>IF(TRIM(Raw_Data!$D1338)="IT","IT",PROPER(TRIM(CLEAN(Raw_Data!$D1338))))</f>
        <v>Research</v>
      </c>
      <c r="F1338" t="str">
        <f>IF(OR(UPPER(TRIM(Raw_Data!E1338))="COO",
UPPER(TRIM(Raw_Data!E1338))="HR",
UPPER(TRIM(Raw_Data!E1338))="CEO",
UPPER(TRIM(Raw_Data!E1338))="CFO",
UPPER(TRIM(Raw_Data!E1338))="CMO"),
UPPER(TRIM(Raw_Data!E1338)),
PROPER(TRIM(CLEAN(Raw_Data!E1338))))</f>
        <v>Designer</v>
      </c>
      <c r="G1338" t="str">
        <f>SUBSTITUTE(PROPER(TRIM(CLEAN(Raw_Data!$F1338)))," ","-")</f>
        <v/>
      </c>
      <c r="H1338" t="str">
        <f>PROPER(TRIM(CLEAN(Raw_Data!$G1338)))</f>
        <v/>
      </c>
      <c r="I1338" s="4" t="str">
        <f>TRIM(CLEAN(Raw_Data!H1338))</f>
        <v>41444</v>
      </c>
      <c r="K1338" t="str">
        <f>IF(Clean_Data!$I1338="","Active","Exited")</f>
        <v>Active</v>
      </c>
      <c r="L1338">
        <f ca="1">IF(Clean_Data!$K1338="","",DATEDIF(Clean_Data!$K1338,TODAY(),"Y"))</f>
        <v>65</v>
      </c>
      <c r="M1338">
        <f>IF(Raw_Data!$L1338="","",VALUE(SUBSTITUTE(SUBSTITUTE(TRIM(Raw_Data!$L1338),"$",""),"k","000")))</f>
        <v>35000</v>
      </c>
    </row>
    <row r="1339" spans="1:13" x14ac:dyDescent="0.3">
      <c r="A1339" t="str">
        <f>IF(Raw_Data!$A1339="","E"&amp;TEXT(ROW()-1,"00000"),Raw_Data!$A1339)</f>
        <v>E01338</v>
      </c>
      <c r="B1339" t="s">
        <v>1892</v>
      </c>
      <c r="C1339" t="str">
        <f>IF(OR(PROPER(TRIM(Raw_Data!$B1339))="M",PROPER(TRIM(Raw_Data!$B1339))="MALE"),"Male",
IF(OR(PROPER(TRIM(Raw_Data!$B1339))="F",PROPER(TRIM(Raw_Data!$B1339))="FEMALE"),"Female","Unknown"))</f>
        <v>Male</v>
      </c>
      <c r="D1339" t="str">
        <f>IF(TRIM(CLEAN(Raw_Data!$C1339))="", "Unknown", PROPER(TRIM(Raw_Data!$C1339)))</f>
        <v>Austin</v>
      </c>
      <c r="E1339" t="str">
        <f>IF(TRIM(Raw_Data!$D1339)="IT","IT",PROPER(TRIM(CLEAN(Raw_Data!$D1339))))</f>
        <v>Production</v>
      </c>
      <c r="F1339" t="str">
        <f>IF(OR(UPPER(TRIM(Raw_Data!E1339))="COO",
UPPER(TRIM(Raw_Data!E1339))="HR",
UPPER(TRIM(Raw_Data!E1339))="CEO",
UPPER(TRIM(Raw_Data!E1339))="CFO",
UPPER(TRIM(Raw_Data!E1339))="CMO"),
UPPER(TRIM(Raw_Data!E1339)),
PROPER(TRIM(CLEAN(Raw_Data!E1339))))</f>
        <v>Developer</v>
      </c>
      <c r="G1339" t="str">
        <f>SUBSTITUTE(PROPER(TRIM(CLEAN(Raw_Data!$F1339)))," ","-")</f>
        <v/>
      </c>
      <c r="H1339" t="str">
        <f>PROPER(TRIM(CLEAN(Raw_Data!$G1339)))</f>
        <v>Job Boards</v>
      </c>
      <c r="I1339" s="4" t="str">
        <f>TRIM(CLEAN(Raw_Data!H1339))</f>
        <v>42272</v>
      </c>
      <c r="K1339" t="str">
        <f>IF(Clean_Data!$I1339="","Active","Exited")</f>
        <v>Active</v>
      </c>
      <c r="L1339">
        <f ca="1">IF(Clean_Data!$K1339="","",DATEDIF(Clean_Data!$K1339,TODAY(),"Y"))</f>
        <v>51</v>
      </c>
      <c r="M1339">
        <f>IF(Raw_Data!$L1339="","",VALUE(SUBSTITUTE(SUBSTITUTE(TRIM(Raw_Data!$L1339),"$",""),"k","000")))</f>
        <v>58000</v>
      </c>
    </row>
    <row r="1340" spans="1:13" x14ac:dyDescent="0.3">
      <c r="A1340" t="str">
        <f>IF(Raw_Data!$A1340="","E"&amp;TEXT(ROW()-1,"00000"),Raw_Data!$A1340)</f>
        <v>E01339</v>
      </c>
      <c r="B1340" t="s">
        <v>6072</v>
      </c>
      <c r="C1340" t="str">
        <f>IF(OR(PROPER(TRIM(Raw_Data!$B1340))="M",PROPER(TRIM(Raw_Data!$B1340))="MALE"),"Male",
IF(OR(PROPER(TRIM(Raw_Data!$B1340))="F",PROPER(TRIM(Raw_Data!$B1340))="FEMALE"),"Female","Unknown"))</f>
        <v>Male</v>
      </c>
      <c r="D1340" t="str">
        <f>IF(TRIM(CLEAN(Raw_Data!$C1340))="", "Unknown", PROPER(TRIM(Raw_Data!$C1340)))</f>
        <v>Denver</v>
      </c>
      <c r="E1340" t="str">
        <f>IF(TRIM(Raw_Data!$D1340)="IT","IT",PROPER(TRIM(CLEAN(Raw_Data!$D1340))))</f>
        <v>Logistics</v>
      </c>
      <c r="F1340" t="str">
        <f>IF(OR(UPPER(TRIM(Raw_Data!E1340))="COO",
UPPER(TRIM(Raw_Data!E1340))="HR",
UPPER(TRIM(Raw_Data!E1340))="CEO",
UPPER(TRIM(Raw_Data!E1340))="CFO",
UPPER(TRIM(Raw_Data!E1340))="CMO"),
UPPER(TRIM(Raw_Data!E1340)),
PROPER(TRIM(CLEAN(Raw_Data!E1340))))</f>
        <v>Engineer</v>
      </c>
      <c r="G1340" t="str">
        <f>SUBSTITUTE(PROPER(TRIM(CLEAN(Raw_Data!$F1340)))," ","-")</f>
        <v>Part-Time</v>
      </c>
      <c r="H1340" t="str">
        <f>PROPER(TRIM(CLEAN(Raw_Data!$G1340)))</f>
        <v/>
      </c>
      <c r="I1340" s="4" t="str">
        <f>TRIM(CLEAN(Raw_Data!H1340))</f>
        <v>41651</v>
      </c>
      <c r="K1340" t="str">
        <f>IF(Clean_Data!$I1340="","Active","Exited")</f>
        <v>Active</v>
      </c>
      <c r="L1340">
        <f ca="1">IF(Clean_Data!$K1340="","",DATEDIF(Clean_Data!$K1340,TODAY(),"Y"))</f>
        <v>27</v>
      </c>
      <c r="M1340" t="str">
        <f>IF(Raw_Data!$L1340="","",VALUE(SUBSTITUTE(SUBSTITUTE(TRIM(Raw_Data!$L1340),"$",""),"k","000")))</f>
        <v/>
      </c>
    </row>
    <row r="1341" spans="1:13" x14ac:dyDescent="0.3">
      <c r="A1341" t="str">
        <f>IF(Raw_Data!$A1341="","E"&amp;TEXT(ROW()-1,"00000"),Raw_Data!$A1341)</f>
        <v>E01340</v>
      </c>
      <c r="B1341" t="s">
        <v>1893</v>
      </c>
      <c r="C1341" t="str">
        <f>IF(OR(PROPER(TRIM(Raw_Data!$B1341))="M",PROPER(TRIM(Raw_Data!$B1341))="MALE"),"Male",
IF(OR(PROPER(TRIM(Raw_Data!$B1341))="F",PROPER(TRIM(Raw_Data!$B1341))="FEMALE"),"Female","Unknown"))</f>
        <v>Female</v>
      </c>
      <c r="D1341" t="str">
        <f>IF(TRIM(CLEAN(Raw_Data!$C1341))="", "Unknown", PROPER(TRIM(Raw_Data!$C1341)))</f>
        <v>Seattle</v>
      </c>
      <c r="E1341" t="str">
        <f>IF(TRIM(Raw_Data!$D1341)="IT","IT",PROPER(TRIM(CLEAN(Raw_Data!$D1341))))</f>
        <v>Marketing</v>
      </c>
      <c r="F1341" t="str">
        <f>IF(OR(UPPER(TRIM(Raw_Data!E1341))="COO",
UPPER(TRIM(Raw_Data!E1341))="HR",
UPPER(TRIM(Raw_Data!E1341))="CEO",
UPPER(TRIM(Raw_Data!E1341))="CFO",
UPPER(TRIM(Raw_Data!E1341))="CMO"),
UPPER(TRIM(Raw_Data!E1341)),
PROPER(TRIM(CLEAN(Raw_Data!E1341))))</f>
        <v>Developer</v>
      </c>
      <c r="G1341" t="str">
        <f>SUBSTITUTE(PROPER(TRIM(CLEAN(Raw_Data!$F1341)))," ","-")</f>
        <v/>
      </c>
      <c r="H1341" t="str">
        <f>PROPER(TRIM(CLEAN(Raw_Data!$G1341)))</f>
        <v>Online Portal</v>
      </c>
      <c r="I1341" s="4" t="str">
        <f>TRIM(CLEAN(Raw_Data!H1341))</f>
        <v>41943</v>
      </c>
      <c r="K1341" t="str">
        <f>IF(Clean_Data!$I1341="","Active","Exited")</f>
        <v>Active</v>
      </c>
      <c r="L1341" t="str">
        <f ca="1">IF(Clean_Data!$K1341="","",DATEDIF(Clean_Data!$K1341,TODAY(),"Y"))</f>
        <v/>
      </c>
      <c r="M1341">
        <f>IF(Raw_Data!$L1341="","",VALUE(SUBSTITUTE(SUBSTITUTE(TRIM(Raw_Data!$L1341),"$",""),"k","000")))</f>
        <v>91588</v>
      </c>
    </row>
    <row r="1342" spans="1:13" x14ac:dyDescent="0.3">
      <c r="A1342" t="str">
        <f>IF(Raw_Data!$A1342="","E"&amp;TEXT(ROW()-1,"00000"),Raw_Data!$A1342)</f>
        <v>E01341</v>
      </c>
      <c r="B1342" t="s">
        <v>1894</v>
      </c>
      <c r="C1342" t="str">
        <f>IF(OR(PROPER(TRIM(Raw_Data!$B1342))="M",PROPER(TRIM(Raw_Data!$B1342))="MALE"),"Male",
IF(OR(PROPER(TRIM(Raw_Data!$B1342))="F",PROPER(TRIM(Raw_Data!$B1342))="FEMALE"),"Female","Unknown"))</f>
        <v>Unknown</v>
      </c>
      <c r="D1342" t="str">
        <f>IF(TRIM(CLEAN(Raw_Data!$C1342))="", "Unknown", PROPER(TRIM(Raw_Data!$C1342)))</f>
        <v>Miami</v>
      </c>
      <c r="E1342" t="str">
        <f>IF(TRIM(Raw_Data!$D1342)="IT","IT",PROPER(TRIM(CLEAN(Raw_Data!$D1342))))</f>
        <v>Marketing</v>
      </c>
      <c r="F1342" t="str">
        <f>IF(OR(UPPER(TRIM(Raw_Data!E1342))="COO",
UPPER(TRIM(Raw_Data!E1342))="HR",
UPPER(TRIM(Raw_Data!E1342))="CEO",
UPPER(TRIM(Raw_Data!E1342))="CFO",
UPPER(TRIM(Raw_Data!E1342))="CMO"),
UPPER(TRIM(Raw_Data!E1342)),
PROPER(TRIM(CLEAN(Raw_Data!E1342))))</f>
        <v>Copywriter</v>
      </c>
      <c r="G1342" t="str">
        <f>SUBSTITUTE(PROPER(TRIM(CLEAN(Raw_Data!$F1342)))," ","-")</f>
        <v>Full-Time</v>
      </c>
      <c r="H1342" t="str">
        <f>PROPER(TRIM(CLEAN(Raw_Data!$G1342)))</f>
        <v/>
      </c>
      <c r="I1342" s="4" t="str">
        <f>TRIM(CLEAN(Raw_Data!H1342))</f>
        <v>40783</v>
      </c>
      <c r="K1342" t="str">
        <f>IF(Clean_Data!$I1342="","Active","Exited")</f>
        <v>Exited</v>
      </c>
      <c r="L1342">
        <f ca="1">IF(Clean_Data!$K1342="","",DATEDIF(Clean_Data!$K1342,TODAY(),"Y"))</f>
        <v>56</v>
      </c>
      <c r="M1342" t="str">
        <f>IF(Raw_Data!$L1342="","",VALUE(SUBSTITUTE(SUBSTITUTE(TRIM(Raw_Data!$L1342),"$",""),"k","000")))</f>
        <v/>
      </c>
    </row>
    <row r="1343" spans="1:13" x14ac:dyDescent="0.3">
      <c r="A1343" t="str">
        <f>IF(Raw_Data!$A1343="","E"&amp;TEXT(ROW()-1,"00000"),Raw_Data!$A1343)</f>
        <v>E01342</v>
      </c>
      <c r="B1343" t="s">
        <v>1896</v>
      </c>
      <c r="C1343" t="str">
        <f>IF(OR(PROPER(TRIM(Raw_Data!$B1343))="M",PROPER(TRIM(Raw_Data!$B1343))="MALE"),"Male",
IF(OR(PROPER(TRIM(Raw_Data!$B1343))="F",PROPER(TRIM(Raw_Data!$B1343))="FEMALE"),"Female","Unknown"))</f>
        <v>Female</v>
      </c>
      <c r="D1343" t="str">
        <f>IF(TRIM(CLEAN(Raw_Data!$C1343))="", "Unknown", PROPER(TRIM(Raw_Data!$C1343)))</f>
        <v>Unknown</v>
      </c>
      <c r="E1343" t="str">
        <f>IF(TRIM(Raw_Data!$D1343)="IT","IT",PROPER(TRIM(CLEAN(Raw_Data!$D1343))))</f>
        <v>Legal</v>
      </c>
      <c r="F1343" t="s">
        <v>6134</v>
      </c>
      <c r="G1343" t="str">
        <f>SUBSTITUTE(PROPER(TRIM(CLEAN(Raw_Data!$F1343)))," ","-")</f>
        <v>Full-Time</v>
      </c>
      <c r="H1343" t="str">
        <f>PROPER(TRIM(CLEAN(Raw_Data!$G1343)))</f>
        <v>Online Portal</v>
      </c>
      <c r="I1343" s="4" t="str">
        <f>TRIM(CLEAN(Raw_Data!H1343))</f>
        <v>42955</v>
      </c>
      <c r="K1343" t="str">
        <f>IF(Clean_Data!$I1343="","Active","Exited")</f>
        <v>Active</v>
      </c>
      <c r="L1343">
        <f ca="1">IF(Clean_Data!$K1343="","",DATEDIF(Clean_Data!$K1343,TODAY(),"Y"))</f>
        <v>35</v>
      </c>
      <c r="M1343" t="str">
        <f>IF(Raw_Data!$L1343="","",VALUE(SUBSTITUTE(SUBSTITUTE(TRIM(Raw_Data!$L1343),"$",""),"k","000")))</f>
        <v/>
      </c>
    </row>
    <row r="1344" spans="1:13" x14ac:dyDescent="0.3">
      <c r="A1344" t="str">
        <f>IF(Raw_Data!$A1344="","E"&amp;TEXT(ROW()-1,"00000"),Raw_Data!$A1344)</f>
        <v>E01343</v>
      </c>
      <c r="B1344" t="s">
        <v>1897</v>
      </c>
      <c r="C1344" t="str">
        <f>IF(OR(PROPER(TRIM(Raw_Data!$B1344))="M",PROPER(TRIM(Raw_Data!$B1344))="MALE"),"Male",
IF(OR(PROPER(TRIM(Raw_Data!$B1344))="F",PROPER(TRIM(Raw_Data!$B1344))="FEMALE"),"Female","Unknown"))</f>
        <v>Male</v>
      </c>
      <c r="D1344" t="str">
        <f>IF(TRIM(CLEAN(Raw_Data!$C1344))="", "Unknown", PROPER(TRIM(Raw_Data!$C1344)))</f>
        <v>San Diego</v>
      </c>
      <c r="E1344" t="str">
        <f>IF(TRIM(Raw_Data!$D1344)="IT","IT",PROPER(TRIM(CLEAN(Raw_Data!$D1344))))</f>
        <v>Legal</v>
      </c>
      <c r="F1344" t="str">
        <f>IF(OR(UPPER(TRIM(Raw_Data!E1344))="COO",
UPPER(TRIM(Raw_Data!E1344))="HR",
UPPER(TRIM(Raw_Data!E1344))="CEO",
UPPER(TRIM(Raw_Data!E1344))="CFO",
UPPER(TRIM(Raw_Data!E1344))="CMO"),
UPPER(TRIM(Raw_Data!E1344)),
PROPER(TRIM(CLEAN(Raw_Data!E1344))))</f>
        <v>COO</v>
      </c>
      <c r="G1344" t="str">
        <f>SUBSTITUTE(PROPER(TRIM(CLEAN(Raw_Data!$F1344)))," ","-")</f>
        <v>Hourly-Rate</v>
      </c>
      <c r="H1344" t="str">
        <f>PROPER(TRIM(CLEAN(Raw_Data!$G1344)))</f>
        <v/>
      </c>
      <c r="I1344" s="4" t="str">
        <f>TRIM(CLEAN(Raw_Data!H1344))</f>
        <v>40419</v>
      </c>
      <c r="K1344" t="str">
        <f>IF(Clean_Data!$I1344="","Active","Exited")</f>
        <v>Exited</v>
      </c>
      <c r="L1344">
        <f ca="1">IF(Clean_Data!$K1344="","",DATEDIF(Clean_Data!$K1344,TODAY(),"Y"))</f>
        <v>31</v>
      </c>
      <c r="M1344" t="str">
        <f>IF(Raw_Data!$L1344="","",VALUE(SUBSTITUTE(SUBSTITUTE(TRIM(Raw_Data!$L1344),"$",""),"k","000")))</f>
        <v/>
      </c>
    </row>
    <row r="1345" spans="1:13" x14ac:dyDescent="0.3">
      <c r="A1345" t="str">
        <f>IF(Raw_Data!$A1345="","E"&amp;TEXT(ROW()-1,"00000"),Raw_Data!$A1345)</f>
        <v>E01344</v>
      </c>
      <c r="B1345" t="s">
        <v>1898</v>
      </c>
      <c r="C1345" t="str">
        <f>IF(OR(PROPER(TRIM(Raw_Data!$B1345))="M",PROPER(TRIM(Raw_Data!$B1345))="MALE"),"Male",
IF(OR(PROPER(TRIM(Raw_Data!$B1345))="F",PROPER(TRIM(Raw_Data!$B1345))="FEMALE"),"Female","Unknown"))</f>
        <v>Male</v>
      </c>
      <c r="D1345" t="str">
        <f>IF(TRIM(CLEAN(Raw_Data!$C1345))="", "Unknown", PROPER(TRIM(Raw_Data!$C1345)))</f>
        <v>Miami</v>
      </c>
      <c r="E1345" t="str">
        <f>IF(TRIM(Raw_Data!$D1345)="IT","IT",PROPER(TRIM(CLEAN(Raw_Data!$D1345))))</f>
        <v/>
      </c>
      <c r="F1345" t="str">
        <f>IF(OR(UPPER(TRIM(Raw_Data!E1345))="COO",
UPPER(TRIM(Raw_Data!E1345))="HR",
UPPER(TRIM(Raw_Data!E1345))="CEO",
UPPER(TRIM(Raw_Data!E1345))="CFO",
UPPER(TRIM(Raw_Data!E1345))="CMO"),
UPPER(TRIM(Raw_Data!E1345)),
PROPER(TRIM(CLEAN(Raw_Data!E1345))))</f>
        <v>CFO</v>
      </c>
      <c r="G1345" t="str">
        <f>SUBSTITUTE(PROPER(TRIM(CLEAN(Raw_Data!$F1345)))," ","-")</f>
        <v/>
      </c>
      <c r="H1345" t="str">
        <f>PROPER(TRIM(CLEAN(Raw_Data!$G1345)))</f>
        <v>Job Boards</v>
      </c>
      <c r="I1345" s="4" t="str">
        <f>TRIM(CLEAN(Raw_Data!H1345))</f>
        <v>40240</v>
      </c>
      <c r="K1345" t="str">
        <f>IF(Clean_Data!$I1345="","Active","Exited")</f>
        <v>Active</v>
      </c>
      <c r="L1345">
        <f ca="1">IF(Clean_Data!$K1345="","",DATEDIF(Clean_Data!$K1345,TODAY(),"Y"))</f>
        <v>30</v>
      </c>
      <c r="M1345" t="str">
        <f>IF(Raw_Data!$L1345="","",VALUE(SUBSTITUTE(SUBSTITUTE(TRIM(Raw_Data!$L1345),"$",""),"k","000")))</f>
        <v/>
      </c>
    </row>
    <row r="1346" spans="1:13" x14ac:dyDescent="0.3">
      <c r="A1346" t="str">
        <f>IF(Raw_Data!$A1346="","E"&amp;TEXT(ROW()-1,"00000"),Raw_Data!$A1346)</f>
        <v>E01345</v>
      </c>
      <c r="B1346" t="s">
        <v>1899</v>
      </c>
      <c r="C1346" t="str">
        <f>IF(OR(PROPER(TRIM(Raw_Data!$B1346))="M",PROPER(TRIM(Raw_Data!$B1346))="MALE"),"Male",
IF(OR(PROPER(TRIM(Raw_Data!$B1346))="F",PROPER(TRIM(Raw_Data!$B1346))="FEMALE"),"Female","Unknown"))</f>
        <v>Unknown</v>
      </c>
      <c r="D1346" t="str">
        <f>IF(TRIM(CLEAN(Raw_Data!$C1346))="", "Unknown", PROPER(TRIM(Raw_Data!$C1346)))</f>
        <v>Miami</v>
      </c>
      <c r="E1346" t="str">
        <f>IF(TRIM(Raw_Data!$D1346)="IT","IT",PROPER(TRIM(CLEAN(Raw_Data!$D1346))))</f>
        <v>Legal</v>
      </c>
      <c r="F1346" t="str">
        <f>IF(OR(UPPER(TRIM(Raw_Data!E1346))="COO",
UPPER(TRIM(Raw_Data!E1346))="HR",
UPPER(TRIM(Raw_Data!E1346))="CEO",
UPPER(TRIM(Raw_Data!E1346))="CFO",
UPPER(TRIM(Raw_Data!E1346))="CMO"),
UPPER(TRIM(Raw_Data!E1346)),
PROPER(TRIM(CLEAN(Raw_Data!E1346))))</f>
        <v>Analyst</v>
      </c>
      <c r="G1346" t="str">
        <f>SUBSTITUTE(PROPER(TRIM(CLEAN(Raw_Data!$F1346)))," ","-")</f>
        <v>Full-Time</v>
      </c>
      <c r="H1346" t="str">
        <f>PROPER(TRIM(CLEAN(Raw_Data!$G1346)))</f>
        <v>Job Boards</v>
      </c>
      <c r="I1346" s="4" t="str">
        <f>TRIM(CLEAN(Raw_Data!H1346))</f>
        <v>43438</v>
      </c>
      <c r="K1346" t="str">
        <f>IF(Clean_Data!$I1346="","Active","Exited")</f>
        <v>Exited</v>
      </c>
      <c r="L1346">
        <f ca="1">IF(Clean_Data!$K1346="","",DATEDIF(Clean_Data!$K1346,TODAY(),"Y"))</f>
        <v>25</v>
      </c>
      <c r="M1346">
        <f>IF(Raw_Data!$L1346="","",VALUE(SUBSTITUTE(SUBSTITUTE(TRIM(Raw_Data!$L1346),"$",""),"k","000")))</f>
        <v>31782</v>
      </c>
    </row>
    <row r="1347" spans="1:13" x14ac:dyDescent="0.3">
      <c r="A1347" t="str">
        <f>IF(Raw_Data!$A1347="","E"&amp;TEXT(ROW()-1,"00000"),Raw_Data!$A1347)</f>
        <v>E01346</v>
      </c>
      <c r="B1347" t="s">
        <v>1900</v>
      </c>
      <c r="C1347" t="str">
        <f>IF(OR(PROPER(TRIM(Raw_Data!$B1347))="M",PROPER(TRIM(Raw_Data!$B1347))="MALE"),"Male",
IF(OR(PROPER(TRIM(Raw_Data!$B1347))="F",PROPER(TRIM(Raw_Data!$B1347))="FEMALE"),"Female","Unknown"))</f>
        <v>Male</v>
      </c>
      <c r="D1347" t="str">
        <f>IF(TRIM(CLEAN(Raw_Data!$C1347))="", "Unknown", PROPER(TRIM(Raw_Data!$C1347)))</f>
        <v>New York</v>
      </c>
      <c r="E1347" t="str">
        <f>IF(TRIM(Raw_Data!$D1347)="IT","IT",PROPER(TRIM(CLEAN(Raw_Data!$D1347))))</f>
        <v>Marketing</v>
      </c>
      <c r="F1347" t="str">
        <f>IF(OR(UPPER(TRIM(Raw_Data!E1347))="COO",
UPPER(TRIM(Raw_Data!E1347))="HR",
UPPER(TRIM(Raw_Data!E1347))="CEO",
UPPER(TRIM(Raw_Data!E1347))="CFO",
UPPER(TRIM(Raw_Data!E1347))="CMO"),
UPPER(TRIM(Raw_Data!E1347)),
PROPER(TRIM(CLEAN(Raw_Data!E1347))))</f>
        <v>Sales Executive</v>
      </c>
      <c r="G1347" t="str">
        <f>SUBSTITUTE(PROPER(TRIM(CLEAN(Raw_Data!$F1347)))," ","-")</f>
        <v>Full-Time</v>
      </c>
      <c r="H1347" t="str">
        <f>PROPER(TRIM(CLEAN(Raw_Data!$G1347)))</f>
        <v>Job Boards</v>
      </c>
      <c r="I1347" s="4" t="str">
        <f>TRIM(CLEAN(Raw_Data!H1347))</f>
        <v>42489</v>
      </c>
      <c r="K1347" t="str">
        <f>IF(Clean_Data!$I1347="","Active","Exited")</f>
        <v>Exited</v>
      </c>
      <c r="L1347">
        <f ca="1">IF(Clean_Data!$K1347="","",DATEDIF(Clean_Data!$K1347,TODAY(),"Y"))</f>
        <v>29</v>
      </c>
      <c r="M1347">
        <f>IF(Raw_Data!$L1347="","",VALUE(SUBSTITUTE(SUBSTITUTE(TRIM(Raw_Data!$L1347),"$",""),"k","000")))</f>
        <v>80261</v>
      </c>
    </row>
    <row r="1348" spans="1:13" x14ac:dyDescent="0.3">
      <c r="A1348" t="str">
        <f>IF(Raw_Data!$A1348="","E"&amp;TEXT(ROW()-1,"00000"),Raw_Data!$A1348)</f>
        <v>E01347</v>
      </c>
      <c r="B1348" t="s">
        <v>1902</v>
      </c>
      <c r="C1348" t="str">
        <f>IF(OR(PROPER(TRIM(Raw_Data!$B1348))="M",PROPER(TRIM(Raw_Data!$B1348))="MALE"),"Male",
IF(OR(PROPER(TRIM(Raw_Data!$B1348))="F",PROPER(TRIM(Raw_Data!$B1348))="FEMALE"),"Female","Unknown"))</f>
        <v>Female</v>
      </c>
      <c r="D1348" t="str">
        <f>IF(TRIM(CLEAN(Raw_Data!$C1348))="", "Unknown", PROPER(TRIM(Raw_Data!$C1348)))</f>
        <v>New York</v>
      </c>
      <c r="E1348" t="str">
        <f>IF(TRIM(Raw_Data!$D1348)="IT","IT",PROPER(TRIM(CLEAN(Raw_Data!$D1348))))</f>
        <v/>
      </c>
      <c r="F1348" t="str">
        <f>IF(OR(UPPER(TRIM(Raw_Data!E1348))="COO",
UPPER(TRIM(Raw_Data!E1348))="HR",
UPPER(TRIM(Raw_Data!E1348))="CEO",
UPPER(TRIM(Raw_Data!E1348))="CFO",
UPPER(TRIM(Raw_Data!E1348))="CMO"),
UPPER(TRIM(Raw_Data!E1348)),
PROPER(TRIM(CLEAN(Raw_Data!E1348))))</f>
        <v>Sales Executive</v>
      </c>
      <c r="G1348" t="str">
        <f>SUBSTITUTE(PROPER(TRIM(CLEAN(Raw_Data!$F1348)))," ","-")</f>
        <v/>
      </c>
      <c r="H1348" t="str">
        <f>PROPER(TRIM(CLEAN(Raw_Data!$G1348)))</f>
        <v>Career Fairs</v>
      </c>
      <c r="I1348" s="4" t="str">
        <f>TRIM(CLEAN(Raw_Data!H1348))</f>
        <v>N/A</v>
      </c>
      <c r="K1348" t="str">
        <f>IF(Clean_Data!$I1348="","Active","Exited")</f>
        <v>Active</v>
      </c>
      <c r="L1348">
        <f ca="1">IF(Clean_Data!$K1348="","",DATEDIF(Clean_Data!$K1348,TODAY(),"Y"))</f>
        <v>63</v>
      </c>
      <c r="M1348" t="str">
        <f>IF(Raw_Data!$L1348="","",VALUE(SUBSTITUTE(SUBSTITUTE(TRIM(Raw_Data!$L1348),"$",""),"k","000")))</f>
        <v/>
      </c>
    </row>
    <row r="1349" spans="1:13" x14ac:dyDescent="0.3">
      <c r="A1349" t="str">
        <f>IF(Raw_Data!$A1349="","E"&amp;TEXT(ROW()-1,"00000"),Raw_Data!$A1349)</f>
        <v>E01348</v>
      </c>
      <c r="B1349" t="s">
        <v>1903</v>
      </c>
      <c r="C1349" t="str">
        <f>IF(OR(PROPER(TRIM(Raw_Data!$B1349))="M",PROPER(TRIM(Raw_Data!$B1349))="MALE"),"Male",
IF(OR(PROPER(TRIM(Raw_Data!$B1349))="F",PROPER(TRIM(Raw_Data!$B1349))="FEMALE"),"Female","Unknown"))</f>
        <v>Male</v>
      </c>
      <c r="D1349" t="str">
        <f>IF(TRIM(CLEAN(Raw_Data!$C1349))="", "Unknown", PROPER(TRIM(Raw_Data!$C1349)))</f>
        <v>New York</v>
      </c>
      <c r="E1349" t="str">
        <f>IF(TRIM(Raw_Data!$D1349)="IT","IT",PROPER(TRIM(CLEAN(Raw_Data!$D1349))))</f>
        <v>Marketing</v>
      </c>
      <c r="F1349" t="str">
        <f>IF(OR(UPPER(TRIM(Raw_Data!E1349))="COO",
UPPER(TRIM(Raw_Data!E1349))="HR",
UPPER(TRIM(Raw_Data!E1349))="CEO",
UPPER(TRIM(Raw_Data!E1349))="CFO",
UPPER(TRIM(Raw_Data!E1349))="CMO"),
UPPER(TRIM(Raw_Data!E1349)),
PROPER(TRIM(CLEAN(Raw_Data!E1349))))</f>
        <v>CEO</v>
      </c>
      <c r="G1349" t="str">
        <f>SUBSTITUTE(PROPER(TRIM(CLEAN(Raw_Data!$F1349)))," ","-")</f>
        <v>Part-Time</v>
      </c>
      <c r="H1349" t="str">
        <f>PROPER(TRIM(CLEAN(Raw_Data!$G1349)))</f>
        <v>Career Fairs</v>
      </c>
      <c r="I1349" s="4" t="str">
        <f>TRIM(CLEAN(Raw_Data!H1349))</f>
        <v>N/A</v>
      </c>
      <c r="K1349" t="str">
        <f>IF(Clean_Data!$I1349="","Active","Exited")</f>
        <v>Exited</v>
      </c>
      <c r="L1349">
        <f ca="1">IF(Clean_Data!$K1349="","",DATEDIF(Clean_Data!$K1349,TODAY(),"Y"))</f>
        <v>20</v>
      </c>
      <c r="M1349">
        <f>IF(Raw_Data!$L1349="","",VALUE(SUBSTITUTE(SUBSTITUTE(TRIM(Raw_Data!$L1349),"$",""),"k","000")))</f>
        <v>91279</v>
      </c>
    </row>
    <row r="1350" spans="1:13" x14ac:dyDescent="0.3">
      <c r="A1350" t="str">
        <f>IF(Raw_Data!$A1350="","E"&amp;TEXT(ROW()-1,"00000"),Raw_Data!$A1350)</f>
        <v>E01349</v>
      </c>
      <c r="B1350" t="s">
        <v>1904</v>
      </c>
      <c r="C1350" t="str">
        <f>IF(OR(PROPER(TRIM(Raw_Data!$B1350))="M",PROPER(TRIM(Raw_Data!$B1350))="MALE"),"Male",
IF(OR(PROPER(TRIM(Raw_Data!$B1350))="F",PROPER(TRIM(Raw_Data!$B1350))="FEMALE"),"Female","Unknown"))</f>
        <v>Male</v>
      </c>
      <c r="D1350" t="str">
        <f>IF(TRIM(CLEAN(Raw_Data!$C1350))="", "Unknown", PROPER(TRIM(Raw_Data!$C1350)))</f>
        <v>San Diego</v>
      </c>
      <c r="E1350" t="str">
        <f>IF(TRIM(Raw_Data!$D1350)="IT","IT",PROPER(TRIM(CLEAN(Raw_Data!$D1350))))</f>
        <v>Research</v>
      </c>
      <c r="F1350" t="str">
        <f>IF(OR(UPPER(TRIM(Raw_Data!E1350))="COO",
UPPER(TRIM(Raw_Data!E1350))="HR",
UPPER(TRIM(Raw_Data!E1350))="CEO",
UPPER(TRIM(Raw_Data!E1350))="CFO",
UPPER(TRIM(Raw_Data!E1350))="CMO"),
UPPER(TRIM(Raw_Data!E1350)),
PROPER(TRIM(CLEAN(Raw_Data!E1350))))</f>
        <v>CEO</v>
      </c>
      <c r="G1350" t="str">
        <f>SUBSTITUTE(PROPER(TRIM(CLEAN(Raw_Data!$F1350)))," ","-")</f>
        <v/>
      </c>
      <c r="H1350" t="str">
        <f>PROPER(TRIM(CLEAN(Raw_Data!$G1350)))</f>
        <v/>
      </c>
      <c r="I1350" s="4" t="str">
        <f>TRIM(CLEAN(Raw_Data!H1350))</f>
        <v>40100</v>
      </c>
      <c r="K1350" t="str">
        <f>IF(Clean_Data!$I1350="","Active","Exited")</f>
        <v>Active</v>
      </c>
      <c r="L1350">
        <f ca="1">IF(Clean_Data!$K1350="","",DATEDIF(Clean_Data!$K1350,TODAY(),"Y"))</f>
        <v>36</v>
      </c>
      <c r="M1350">
        <f>IF(Raw_Data!$L1350="","",VALUE(SUBSTITUTE(SUBSTITUTE(TRIM(Raw_Data!$L1350),"$",""),"k","000")))</f>
        <v>94000</v>
      </c>
    </row>
    <row r="1351" spans="1:13" x14ac:dyDescent="0.3">
      <c r="A1351" t="str">
        <f>IF(Raw_Data!$A1351="","E"&amp;TEXT(ROW()-1,"00000"),Raw_Data!$A1351)</f>
        <v>E01350</v>
      </c>
      <c r="B1351" t="s">
        <v>1905</v>
      </c>
      <c r="C1351" t="str">
        <f>IF(OR(PROPER(TRIM(Raw_Data!$B1351))="M",PROPER(TRIM(Raw_Data!$B1351))="MALE"),"Male",
IF(OR(PROPER(TRIM(Raw_Data!$B1351))="F",PROPER(TRIM(Raw_Data!$B1351))="FEMALE"),"Female","Unknown"))</f>
        <v>Male</v>
      </c>
      <c r="D1351" t="str">
        <f>IF(TRIM(CLEAN(Raw_Data!$C1351))="", "Unknown", PROPER(TRIM(Raw_Data!$C1351)))</f>
        <v>Unknown</v>
      </c>
      <c r="E1351" t="str">
        <f>IF(TRIM(Raw_Data!$D1351)="IT","IT",PROPER(TRIM(CLEAN(Raw_Data!$D1351))))</f>
        <v>IT</v>
      </c>
      <c r="F1351" t="str">
        <f>IF(OR(UPPER(TRIM(Raw_Data!E1351))="COO",
UPPER(TRIM(Raw_Data!E1351))="HR",
UPPER(TRIM(Raw_Data!E1351))="CEO",
UPPER(TRIM(Raw_Data!E1351))="CFO",
UPPER(TRIM(Raw_Data!E1351))="CMO"),
UPPER(TRIM(Raw_Data!E1351)),
PROPER(TRIM(CLEAN(Raw_Data!E1351))))</f>
        <v>CEO</v>
      </c>
      <c r="G1351" t="str">
        <f>SUBSTITUTE(PROPER(TRIM(CLEAN(Raw_Data!$F1351)))," ","-")</f>
        <v/>
      </c>
      <c r="H1351" t="str">
        <f>PROPER(TRIM(CLEAN(Raw_Data!$G1351)))</f>
        <v/>
      </c>
      <c r="I1351" s="4" t="str">
        <f>TRIM(CLEAN(Raw_Data!H1351))</f>
        <v>41648</v>
      </c>
      <c r="K1351" t="str">
        <f>IF(Clean_Data!$I1351="","Active","Exited")</f>
        <v>Active</v>
      </c>
      <c r="L1351">
        <f ca="1">IF(Clean_Data!$K1351="","",DATEDIF(Clean_Data!$K1351,TODAY(),"Y"))</f>
        <v>43</v>
      </c>
      <c r="M1351">
        <f>IF(Raw_Data!$L1351="","",VALUE(SUBSTITUTE(SUBSTITUTE(TRIM(Raw_Data!$L1351),"$",""),"k","000")))</f>
        <v>60979</v>
      </c>
    </row>
    <row r="1352" spans="1:13" x14ac:dyDescent="0.3">
      <c r="A1352" t="str">
        <f>IF(Raw_Data!$A1352="","E"&amp;TEXT(ROW()-1,"00000"),Raw_Data!$A1352)</f>
        <v>E01351</v>
      </c>
      <c r="B1352" t="s">
        <v>1906</v>
      </c>
      <c r="C1352" t="str">
        <f>IF(OR(PROPER(TRIM(Raw_Data!$B1352))="M",PROPER(TRIM(Raw_Data!$B1352))="MALE"),"Male",
IF(OR(PROPER(TRIM(Raw_Data!$B1352))="F",PROPER(TRIM(Raw_Data!$B1352))="FEMALE"),"Female","Unknown"))</f>
        <v>Female</v>
      </c>
      <c r="D1352" t="str">
        <f>IF(TRIM(CLEAN(Raw_Data!$C1352))="", "Unknown", PROPER(TRIM(Raw_Data!$C1352)))</f>
        <v>Austin</v>
      </c>
      <c r="E1352" t="str">
        <f>IF(TRIM(Raw_Data!$D1352)="IT","IT",PROPER(TRIM(CLEAN(Raw_Data!$D1352))))</f>
        <v>Marketing</v>
      </c>
      <c r="F1352" t="str">
        <f>IF(OR(UPPER(TRIM(Raw_Data!E1352))="COO",
UPPER(TRIM(Raw_Data!E1352))="HR",
UPPER(TRIM(Raw_Data!E1352))="CEO",
UPPER(TRIM(Raw_Data!E1352))="CFO",
UPPER(TRIM(Raw_Data!E1352))="CMO"),
UPPER(TRIM(Raw_Data!E1352)),
PROPER(TRIM(CLEAN(Raw_Data!E1352))))</f>
        <v>Marketing Manager</v>
      </c>
      <c r="G1352" t="str">
        <f>SUBSTITUTE(PROPER(TRIM(CLEAN(Raw_Data!$F1352)))," ","-")</f>
        <v/>
      </c>
      <c r="H1352" t="str">
        <f>PROPER(TRIM(CLEAN(Raw_Data!$G1352)))</f>
        <v/>
      </c>
      <c r="I1352" s="4" t="str">
        <f>TRIM(CLEAN(Raw_Data!H1352))</f>
        <v>41738</v>
      </c>
      <c r="K1352" t="str">
        <f>IF(Clean_Data!$I1352="","Active","Exited")</f>
        <v>Active</v>
      </c>
      <c r="L1352">
        <f ca="1">IF(Clean_Data!$K1352="","",DATEDIF(Clean_Data!$K1352,TODAY(),"Y"))</f>
        <v>65</v>
      </c>
      <c r="M1352" t="str">
        <f>IF(Raw_Data!$L1352="","",VALUE(SUBSTITUTE(SUBSTITUTE(TRIM(Raw_Data!$L1352),"$",""),"k","000")))</f>
        <v/>
      </c>
    </row>
    <row r="1353" spans="1:13" x14ac:dyDescent="0.3">
      <c r="A1353" t="str">
        <f>IF(Raw_Data!$A1353="","E"&amp;TEXT(ROW()-1,"00000"),Raw_Data!$A1353)</f>
        <v>E01352</v>
      </c>
      <c r="B1353" t="s">
        <v>1907</v>
      </c>
      <c r="C1353" t="str">
        <f>IF(OR(PROPER(TRIM(Raw_Data!$B1353))="M",PROPER(TRIM(Raw_Data!$B1353))="MALE"),"Male",
IF(OR(PROPER(TRIM(Raw_Data!$B1353))="F",PROPER(TRIM(Raw_Data!$B1353))="FEMALE"),"Female","Unknown"))</f>
        <v>Unknown</v>
      </c>
      <c r="D1353" t="str">
        <f>IF(TRIM(CLEAN(Raw_Data!$C1353))="", "Unknown", PROPER(TRIM(Raw_Data!$C1353)))</f>
        <v>Austin</v>
      </c>
      <c r="E1353" t="str">
        <f>IF(TRIM(Raw_Data!$D1353)="IT","IT",PROPER(TRIM(CLEAN(Raw_Data!$D1353))))</f>
        <v>Marketing</v>
      </c>
      <c r="F1353" t="s">
        <v>6134</v>
      </c>
      <c r="G1353" t="str">
        <f>SUBSTITUTE(PROPER(TRIM(CLEAN(Raw_Data!$F1353)))," ","-")</f>
        <v/>
      </c>
      <c r="H1353" t="str">
        <f>PROPER(TRIM(CLEAN(Raw_Data!$G1353)))</f>
        <v>Recruiting Agency</v>
      </c>
      <c r="I1353" s="4" t="str">
        <f>TRIM(CLEAN(Raw_Data!H1353))</f>
        <v>40772</v>
      </c>
      <c r="K1353" t="str">
        <f>IF(Clean_Data!$I1353="","Active","Exited")</f>
        <v>Active</v>
      </c>
      <c r="L1353">
        <f ca="1">IF(Clean_Data!$K1353="","",DATEDIF(Clean_Data!$K1353,TODAY(),"Y"))</f>
        <v>32</v>
      </c>
      <c r="M1353">
        <f>IF(Raw_Data!$L1353="","",VALUE(SUBSTITUTE(SUBSTITUTE(TRIM(Raw_Data!$L1353),"$",""),"k","000")))</f>
        <v>55119</v>
      </c>
    </row>
    <row r="1354" spans="1:13" x14ac:dyDescent="0.3">
      <c r="A1354" t="str">
        <f>IF(Raw_Data!$A1354="","E"&amp;TEXT(ROW()-1,"00000"),Raw_Data!$A1354)</f>
        <v>E01353</v>
      </c>
      <c r="B1354" t="s">
        <v>1909</v>
      </c>
      <c r="C1354" t="str">
        <f>IF(OR(PROPER(TRIM(Raw_Data!$B1354))="M",PROPER(TRIM(Raw_Data!$B1354))="MALE"),"Male",
IF(OR(PROPER(TRIM(Raw_Data!$B1354))="F",PROPER(TRIM(Raw_Data!$B1354))="FEMALE"),"Female","Unknown"))</f>
        <v>Male</v>
      </c>
      <c r="D1354" t="str">
        <f>IF(TRIM(CLEAN(Raw_Data!$C1354))="", "Unknown", PROPER(TRIM(Raw_Data!$C1354)))</f>
        <v>New York</v>
      </c>
      <c r="E1354" t="str">
        <f>IF(TRIM(Raw_Data!$D1354)="IT","IT",PROPER(TRIM(CLEAN(Raw_Data!$D1354))))</f>
        <v>IT</v>
      </c>
      <c r="F1354" t="str">
        <f>IF(OR(UPPER(TRIM(Raw_Data!E1354))="COO",
UPPER(TRIM(Raw_Data!E1354))="HR",
UPPER(TRIM(Raw_Data!E1354))="CEO",
UPPER(TRIM(Raw_Data!E1354))="CFO",
UPPER(TRIM(Raw_Data!E1354))="CMO"),
UPPER(TRIM(Raw_Data!E1354)),
PROPER(TRIM(CLEAN(Raw_Data!E1354))))</f>
        <v>CEO</v>
      </c>
      <c r="G1354" t="str">
        <f>SUBSTITUTE(PROPER(TRIM(CLEAN(Raw_Data!$F1354)))," ","-")</f>
        <v/>
      </c>
      <c r="H1354" t="str">
        <f>PROPER(TRIM(CLEAN(Raw_Data!$G1354)))</f>
        <v>Job Boards</v>
      </c>
      <c r="I1354" s="4" t="str">
        <f>TRIM(CLEAN(Raw_Data!H1354))</f>
        <v>39871</v>
      </c>
      <c r="K1354" t="str">
        <f>IF(Clean_Data!$I1354="","Active","Exited")</f>
        <v>Exited</v>
      </c>
      <c r="L1354">
        <f ca="1">IF(Clean_Data!$K1354="","",DATEDIF(Clean_Data!$K1354,TODAY(),"Y"))</f>
        <v>30</v>
      </c>
      <c r="M1354">
        <f>IF(Raw_Data!$L1354="","",VALUE(SUBSTITUTE(SUBSTITUTE(TRIM(Raw_Data!$L1354),"$",""),"k","000")))</f>
        <v>112072</v>
      </c>
    </row>
    <row r="1355" spans="1:13" x14ac:dyDescent="0.3">
      <c r="A1355" t="str">
        <f>IF(Raw_Data!$A1355="","E"&amp;TEXT(ROW()-1,"00000"),Raw_Data!$A1355)</f>
        <v>E01354</v>
      </c>
      <c r="B1355" t="s">
        <v>1910</v>
      </c>
      <c r="C1355" t="str">
        <f>IF(OR(PROPER(TRIM(Raw_Data!$B1355))="M",PROPER(TRIM(Raw_Data!$B1355))="MALE"),"Male",
IF(OR(PROPER(TRIM(Raw_Data!$B1355))="F",PROPER(TRIM(Raw_Data!$B1355))="FEMALE"),"Female","Unknown"))</f>
        <v>Male</v>
      </c>
      <c r="D1355" t="str">
        <f>IF(TRIM(CLEAN(Raw_Data!$C1355))="", "Unknown", PROPER(TRIM(Raw_Data!$C1355)))</f>
        <v>Denver</v>
      </c>
      <c r="E1355" t="str">
        <f>IF(TRIM(Raw_Data!$D1355)="IT","IT",PROPER(TRIM(CLEAN(Raw_Data!$D1355))))</f>
        <v>Administrative</v>
      </c>
      <c r="F1355" t="str">
        <f>IF(OR(UPPER(TRIM(Raw_Data!E1355))="COO",
UPPER(TRIM(Raw_Data!E1355))="HR",
UPPER(TRIM(Raw_Data!E1355))="CEO",
UPPER(TRIM(Raw_Data!E1355))="CFO",
UPPER(TRIM(Raw_Data!E1355))="CMO"),
UPPER(TRIM(Raw_Data!E1355)),
PROPER(TRIM(CLEAN(Raw_Data!E1355))))</f>
        <v>CFO</v>
      </c>
      <c r="G1355" t="str">
        <f>SUBSTITUTE(PROPER(TRIM(CLEAN(Raw_Data!$F1355)))," ","-")</f>
        <v/>
      </c>
      <c r="H1355" t="str">
        <f>PROPER(TRIM(CLEAN(Raw_Data!$G1355)))</f>
        <v>Recruiting Agency</v>
      </c>
      <c r="I1355" s="4" t="str">
        <f>TRIM(CLEAN(Raw_Data!H1355))</f>
        <v>41673</v>
      </c>
      <c r="K1355" t="str">
        <f>IF(Clean_Data!$I1355="","Active","Exited")</f>
        <v>Exited</v>
      </c>
      <c r="L1355">
        <f ca="1">IF(Clean_Data!$K1355="","",DATEDIF(Clean_Data!$K1355,TODAY(),"Y"))</f>
        <v>45</v>
      </c>
      <c r="M1355" t="str">
        <f>IF(Raw_Data!$L1355="","",VALUE(SUBSTITUTE(SUBSTITUTE(TRIM(Raw_Data!$L1355),"$",""),"k","000")))</f>
        <v/>
      </c>
    </row>
    <row r="1356" spans="1:13" x14ac:dyDescent="0.3">
      <c r="A1356" t="str">
        <f>IF(Raw_Data!$A1356="","E"&amp;TEXT(ROW()-1,"00000"),Raw_Data!$A1356)</f>
        <v>E01355</v>
      </c>
      <c r="B1356" t="s">
        <v>1911</v>
      </c>
      <c r="C1356" t="str">
        <f>IF(OR(PROPER(TRIM(Raw_Data!$B1356))="M",PROPER(TRIM(Raw_Data!$B1356))="MALE"),"Male",
IF(OR(PROPER(TRIM(Raw_Data!$B1356))="F",PROPER(TRIM(Raw_Data!$B1356))="FEMALE"),"Female","Unknown"))</f>
        <v>Unknown</v>
      </c>
      <c r="D1356" t="str">
        <f>IF(TRIM(CLEAN(Raw_Data!$C1356))="", "Unknown", PROPER(TRIM(Raw_Data!$C1356)))</f>
        <v>Denver</v>
      </c>
      <c r="E1356" t="str">
        <f>IF(TRIM(Raw_Data!$D1356)="IT","IT",PROPER(TRIM(CLEAN(Raw_Data!$D1356))))</f>
        <v>Marketing</v>
      </c>
      <c r="F1356" t="str">
        <f>IF(OR(UPPER(TRIM(Raw_Data!E1356))="COO",
UPPER(TRIM(Raw_Data!E1356))="HR",
UPPER(TRIM(Raw_Data!E1356))="CEO",
UPPER(TRIM(Raw_Data!E1356))="CFO",
UPPER(TRIM(Raw_Data!E1356))="CMO"),
UPPER(TRIM(Raw_Data!E1356)),
PROPER(TRIM(CLEAN(Raw_Data!E1356))))</f>
        <v>Copywriter</v>
      </c>
      <c r="G1356" t="str">
        <f>SUBSTITUTE(PROPER(TRIM(CLEAN(Raw_Data!$F1356)))," ","-")</f>
        <v>Full-Time</v>
      </c>
      <c r="H1356" t="str">
        <f>PROPER(TRIM(CLEAN(Raw_Data!$G1356)))</f>
        <v>Job Boards</v>
      </c>
      <c r="I1356" s="4" t="str">
        <f>TRIM(CLEAN(Raw_Data!H1356))</f>
        <v>40905</v>
      </c>
      <c r="K1356" t="str">
        <f>IF(Clean_Data!$I1356="","Active","Exited")</f>
        <v>Active</v>
      </c>
      <c r="L1356">
        <f ca="1">IF(Clean_Data!$K1356="","",DATEDIF(Clean_Data!$K1356,TODAY(),"Y"))</f>
        <v>42</v>
      </c>
      <c r="M1356">
        <f>IF(Raw_Data!$L1356="","",VALUE(SUBSTITUTE(SUBSTITUTE(TRIM(Raw_Data!$L1356),"$",""),"k","000")))</f>
        <v>41155</v>
      </c>
    </row>
    <row r="1357" spans="1:13" x14ac:dyDescent="0.3">
      <c r="A1357" t="str">
        <f>IF(Raw_Data!$A1357="","E"&amp;TEXT(ROW()-1,"00000"),Raw_Data!$A1357)</f>
        <v>E01356</v>
      </c>
      <c r="B1357" t="s">
        <v>1912</v>
      </c>
      <c r="C1357" t="str">
        <f>IF(OR(PROPER(TRIM(Raw_Data!$B1357))="M",PROPER(TRIM(Raw_Data!$B1357))="MALE"),"Male",
IF(OR(PROPER(TRIM(Raw_Data!$B1357))="F",PROPER(TRIM(Raw_Data!$B1357))="FEMALE"),"Female","Unknown"))</f>
        <v>Male</v>
      </c>
      <c r="D1357" t="str">
        <f>IF(TRIM(CLEAN(Raw_Data!$C1357))="", "Unknown", PROPER(TRIM(Raw_Data!$C1357)))</f>
        <v>Miami</v>
      </c>
      <c r="E1357" t="str">
        <f>IF(TRIM(Raw_Data!$D1357)="IT","IT",PROPER(TRIM(CLEAN(Raw_Data!$D1357))))</f>
        <v>Accounting And Finance</v>
      </c>
      <c r="F1357" t="str">
        <f>IF(OR(UPPER(TRIM(Raw_Data!E1357))="COO",
UPPER(TRIM(Raw_Data!E1357))="HR",
UPPER(TRIM(Raw_Data!E1357))="CEO",
UPPER(TRIM(Raw_Data!E1357))="CFO",
UPPER(TRIM(Raw_Data!E1357))="CMO"),
UPPER(TRIM(Raw_Data!E1357)),
PROPER(TRIM(CLEAN(Raw_Data!E1357))))</f>
        <v>Analyst</v>
      </c>
      <c r="G1357" t="str">
        <f>SUBSTITUTE(PROPER(TRIM(CLEAN(Raw_Data!$F1357)))," ","-")</f>
        <v/>
      </c>
      <c r="H1357" t="str">
        <f>PROPER(TRIM(CLEAN(Raw_Data!$G1357)))</f>
        <v>Internal Referral</v>
      </c>
      <c r="I1357" s="4" t="str">
        <f>TRIM(CLEAN(Raw_Data!H1357))</f>
        <v>43863</v>
      </c>
      <c r="K1357" t="str">
        <f>IF(Clean_Data!$I1357="","Active","Exited")</f>
        <v>Exited</v>
      </c>
      <c r="L1357" t="str">
        <f ca="1">IF(Clean_Data!$K1357="","",DATEDIF(Clean_Data!$K1357,TODAY(),"Y"))</f>
        <v/>
      </c>
      <c r="M1357">
        <f>IF(Raw_Data!$L1357="","",VALUE(SUBSTITUTE(SUBSTITUTE(TRIM(Raw_Data!$L1357),"$",""),"k","000")))</f>
        <v>56135</v>
      </c>
    </row>
    <row r="1358" spans="1:13" x14ac:dyDescent="0.3">
      <c r="A1358" t="str">
        <f>IF(Raw_Data!$A1358="","E"&amp;TEXT(ROW()-1,"00000"),Raw_Data!$A1358)</f>
        <v>E01357</v>
      </c>
      <c r="B1358" t="s">
        <v>1913</v>
      </c>
      <c r="C1358" t="str">
        <f>IF(OR(PROPER(TRIM(Raw_Data!$B1358))="M",PROPER(TRIM(Raw_Data!$B1358))="MALE"),"Male",
IF(OR(PROPER(TRIM(Raw_Data!$B1358))="F",PROPER(TRIM(Raw_Data!$B1358))="FEMALE"),"Female","Unknown"))</f>
        <v>Male</v>
      </c>
      <c r="D1358" t="str">
        <f>IF(TRIM(CLEAN(Raw_Data!$C1358))="", "Unknown", PROPER(TRIM(Raw_Data!$C1358)))</f>
        <v>New York</v>
      </c>
      <c r="E1358" t="str">
        <f>IF(TRIM(Raw_Data!$D1358)="IT","IT",PROPER(TRIM(CLEAN(Raw_Data!$D1358))))</f>
        <v>IT</v>
      </c>
      <c r="F1358" t="str">
        <f>IF(OR(UPPER(TRIM(Raw_Data!E1358))="COO",
UPPER(TRIM(Raw_Data!E1358))="HR",
UPPER(TRIM(Raw_Data!E1358))="CEO",
UPPER(TRIM(Raw_Data!E1358))="CFO",
UPPER(TRIM(Raw_Data!E1358))="CMO"),
UPPER(TRIM(Raw_Data!E1358)),
PROPER(TRIM(CLEAN(Raw_Data!E1358))))</f>
        <v>Analyst</v>
      </c>
      <c r="G1358" t="str">
        <f>SUBSTITUTE(PROPER(TRIM(CLEAN(Raw_Data!$F1358)))," ","-")</f>
        <v/>
      </c>
      <c r="H1358" t="str">
        <f>PROPER(TRIM(CLEAN(Raw_Data!$G1358)))</f>
        <v>Organic</v>
      </c>
      <c r="I1358" s="4" t="str">
        <f>TRIM(CLEAN(Raw_Data!H1358))</f>
        <v>42585</v>
      </c>
      <c r="K1358" t="str">
        <f>IF(Clean_Data!$I1358="","Active","Exited")</f>
        <v>Active</v>
      </c>
      <c r="L1358">
        <f ca="1">IF(Clean_Data!$K1358="","",DATEDIF(Clean_Data!$K1358,TODAY(),"Y"))</f>
        <v>28</v>
      </c>
      <c r="M1358">
        <f>IF(Raw_Data!$L1358="","",VALUE(SUBSTITUTE(SUBSTITUTE(TRIM(Raw_Data!$L1358),"$",""),"k","000")))</f>
        <v>104000</v>
      </c>
    </row>
    <row r="1359" spans="1:13" x14ac:dyDescent="0.3">
      <c r="A1359" t="str">
        <f>IF(Raw_Data!$A1359="","E"&amp;TEXT(ROW()-1,"00000"),Raw_Data!$A1359)</f>
        <v>E01358</v>
      </c>
      <c r="B1359" t="s">
        <v>1915</v>
      </c>
      <c r="C1359" t="str">
        <f>IF(OR(PROPER(TRIM(Raw_Data!$B1359))="M",PROPER(TRIM(Raw_Data!$B1359))="MALE"),"Male",
IF(OR(PROPER(TRIM(Raw_Data!$B1359))="F",PROPER(TRIM(Raw_Data!$B1359))="FEMALE"),"Female","Unknown"))</f>
        <v>Male</v>
      </c>
      <c r="D1359" t="str">
        <f>IF(TRIM(CLEAN(Raw_Data!$C1359))="", "Unknown", PROPER(TRIM(Raw_Data!$C1359)))</f>
        <v>Austin</v>
      </c>
      <c r="E1359" t="str">
        <f>IF(TRIM(Raw_Data!$D1359)="IT","IT",PROPER(TRIM(CLEAN(Raw_Data!$D1359))))</f>
        <v>Human Resources</v>
      </c>
      <c r="F1359" t="s">
        <v>6134</v>
      </c>
      <c r="G1359" t="str">
        <f>SUBSTITUTE(PROPER(TRIM(CLEAN(Raw_Data!$F1359)))," ","-")</f>
        <v/>
      </c>
      <c r="H1359" t="str">
        <f>PROPER(TRIM(CLEAN(Raw_Data!$G1359)))</f>
        <v>Recruiting Agency</v>
      </c>
      <c r="I1359" s="4" t="str">
        <f>TRIM(CLEAN(Raw_Data!H1359))</f>
        <v>43521</v>
      </c>
      <c r="K1359" t="str">
        <f>IF(Clean_Data!$I1359="","Active","Exited")</f>
        <v>Active</v>
      </c>
      <c r="L1359">
        <f ca="1">IF(Clean_Data!$K1359="","",DATEDIF(Clean_Data!$K1359,TODAY(),"Y"))</f>
        <v>59</v>
      </c>
      <c r="M1359">
        <f>IF(Raw_Data!$L1359="","",VALUE(SUBSTITUTE(SUBSTITUTE(TRIM(Raw_Data!$L1359),"$",""),"k","000")))</f>
        <v>88438</v>
      </c>
    </row>
    <row r="1360" spans="1:13" x14ac:dyDescent="0.3">
      <c r="A1360" t="str">
        <f>IF(Raw_Data!$A1360="","E"&amp;TEXT(ROW()-1,"00000"),Raw_Data!$A1360)</f>
        <v>E01359</v>
      </c>
      <c r="B1360" t="s">
        <v>1916</v>
      </c>
      <c r="C1360" t="str">
        <f>IF(OR(PROPER(TRIM(Raw_Data!$B1360))="M",PROPER(TRIM(Raw_Data!$B1360))="MALE"),"Male",
IF(OR(PROPER(TRIM(Raw_Data!$B1360))="F",PROPER(TRIM(Raw_Data!$B1360))="FEMALE"),"Female","Unknown"))</f>
        <v>Male</v>
      </c>
      <c r="D1360" t="str">
        <f>IF(TRIM(CLEAN(Raw_Data!$C1360))="", "Unknown", PROPER(TRIM(Raw_Data!$C1360)))</f>
        <v>Miami</v>
      </c>
      <c r="E1360" t="str">
        <f>IF(TRIM(Raw_Data!$D1360)="IT","IT",PROPER(TRIM(CLEAN(Raw_Data!$D1360))))</f>
        <v>IT</v>
      </c>
      <c r="F1360" t="str">
        <f>IF(OR(UPPER(TRIM(Raw_Data!E1360))="COO",
UPPER(TRIM(Raw_Data!E1360))="HR",
UPPER(TRIM(Raw_Data!E1360))="CEO",
UPPER(TRIM(Raw_Data!E1360))="CFO",
UPPER(TRIM(Raw_Data!E1360))="CMO"),
UPPER(TRIM(Raw_Data!E1360)),
PROPER(TRIM(CLEAN(Raw_Data!E1360))))</f>
        <v>CMO</v>
      </c>
      <c r="G1360" t="str">
        <f>SUBSTITUTE(PROPER(TRIM(CLEAN(Raw_Data!$F1360)))," ","-")</f>
        <v>Full-Time</v>
      </c>
      <c r="H1360" t="str">
        <f>PROPER(TRIM(CLEAN(Raw_Data!$G1360)))</f>
        <v>Job Boards</v>
      </c>
      <c r="I1360" s="4" t="str">
        <f>TRIM(CLEAN(Raw_Data!H1360))</f>
        <v>43457</v>
      </c>
      <c r="K1360" t="str">
        <f>IF(Clean_Data!$I1360="","Active","Exited")</f>
        <v>Active</v>
      </c>
      <c r="L1360">
        <f ca="1">IF(Clean_Data!$K1360="","",DATEDIF(Clean_Data!$K1360,TODAY(),"Y"))</f>
        <v>46</v>
      </c>
      <c r="M1360" t="str">
        <f>IF(Raw_Data!$L1360="","",VALUE(SUBSTITUTE(SUBSTITUTE(TRIM(Raw_Data!$L1360),"$",""),"k","000")))</f>
        <v/>
      </c>
    </row>
    <row r="1361" spans="1:13" x14ac:dyDescent="0.3">
      <c r="A1361" t="str">
        <f>IF(Raw_Data!$A1361="","E"&amp;TEXT(ROW()-1,"00000"),Raw_Data!$A1361)</f>
        <v>E01360</v>
      </c>
      <c r="B1361" t="s">
        <v>1917</v>
      </c>
      <c r="C1361" t="str">
        <f>IF(OR(PROPER(TRIM(Raw_Data!$B1361))="M",PROPER(TRIM(Raw_Data!$B1361))="MALE"),"Male",
IF(OR(PROPER(TRIM(Raw_Data!$B1361))="F",PROPER(TRIM(Raw_Data!$B1361))="FEMALE"),"Female","Unknown"))</f>
        <v>Male</v>
      </c>
      <c r="D1361" t="str">
        <f>IF(TRIM(CLEAN(Raw_Data!$C1361))="", "Unknown", PROPER(TRIM(Raw_Data!$C1361)))</f>
        <v>New York</v>
      </c>
      <c r="E1361" t="str">
        <f>IF(TRIM(Raw_Data!$D1361)="IT","IT",PROPER(TRIM(CLEAN(Raw_Data!$D1361))))</f>
        <v>IT</v>
      </c>
      <c r="F1361" t="str">
        <f>IF(OR(UPPER(TRIM(Raw_Data!E1361))="COO",
UPPER(TRIM(Raw_Data!E1361))="HR",
UPPER(TRIM(Raw_Data!E1361))="CEO",
UPPER(TRIM(Raw_Data!E1361))="CFO",
UPPER(TRIM(Raw_Data!E1361))="CMO"),
UPPER(TRIM(Raw_Data!E1361)),
PROPER(TRIM(CLEAN(Raw_Data!E1361))))</f>
        <v>Designer</v>
      </c>
      <c r="G1361" t="str">
        <f>SUBSTITUTE(PROPER(TRIM(CLEAN(Raw_Data!$F1361)))," ","-")</f>
        <v/>
      </c>
      <c r="H1361" t="str">
        <f>PROPER(TRIM(CLEAN(Raw_Data!$G1361)))</f>
        <v>Internal Referral</v>
      </c>
      <c r="I1361" s="4" t="str">
        <f>TRIM(CLEAN(Raw_Data!H1361))</f>
        <v>41352</v>
      </c>
      <c r="K1361" t="str">
        <f>IF(Clean_Data!$I1361="","Active","Exited")</f>
        <v>Exited</v>
      </c>
      <c r="L1361" t="str">
        <f ca="1">IF(Clean_Data!$K1361="","",DATEDIF(Clean_Data!$K1361,TODAY(),"Y"))</f>
        <v/>
      </c>
      <c r="M1361">
        <f>IF(Raw_Data!$L1361="","",VALUE(SUBSTITUTE(SUBSTITUTE(TRIM(Raw_Data!$L1361),"$",""),"k","000")))</f>
        <v>34919</v>
      </c>
    </row>
    <row r="1362" spans="1:13" x14ac:dyDescent="0.3">
      <c r="A1362" t="str">
        <f>IF(Raw_Data!$A1362="","E"&amp;TEXT(ROW()-1,"00000"),Raw_Data!$A1362)</f>
        <v>E01361</v>
      </c>
      <c r="B1362" t="s">
        <v>1919</v>
      </c>
      <c r="C1362" t="str">
        <f>IF(OR(PROPER(TRIM(Raw_Data!$B1362))="M",PROPER(TRIM(Raw_Data!$B1362))="MALE"),"Male",
IF(OR(PROPER(TRIM(Raw_Data!$B1362))="F",PROPER(TRIM(Raw_Data!$B1362))="FEMALE"),"Female","Unknown"))</f>
        <v>Female</v>
      </c>
      <c r="D1362" t="str">
        <f>IF(TRIM(CLEAN(Raw_Data!$C1362))="", "Unknown", PROPER(TRIM(Raw_Data!$C1362)))</f>
        <v>Unknown</v>
      </c>
      <c r="E1362" t="str">
        <f>IF(TRIM(Raw_Data!$D1362)="IT","IT",PROPER(TRIM(CLEAN(Raw_Data!$D1362))))</f>
        <v>Operations</v>
      </c>
      <c r="F1362" t="str">
        <f>IF(OR(UPPER(TRIM(Raw_Data!E1362))="COO",
UPPER(TRIM(Raw_Data!E1362))="HR",
UPPER(TRIM(Raw_Data!E1362))="CEO",
UPPER(TRIM(Raw_Data!E1362))="CFO",
UPPER(TRIM(Raw_Data!E1362))="CMO"),
UPPER(TRIM(Raw_Data!E1362)),
PROPER(TRIM(CLEAN(Raw_Data!E1362))))</f>
        <v>CEO</v>
      </c>
      <c r="G1362" t="str">
        <f>SUBSTITUTE(PROPER(TRIM(CLEAN(Raw_Data!$F1362)))," ","-")</f>
        <v>Full-Time</v>
      </c>
      <c r="H1362" t="str">
        <f>PROPER(TRIM(CLEAN(Raw_Data!$G1362)))</f>
        <v>Online Portal</v>
      </c>
      <c r="I1362" s="4" t="str">
        <f>TRIM(CLEAN(Raw_Data!H1362))</f>
        <v>41212</v>
      </c>
      <c r="K1362" t="str">
        <f>IF(Clean_Data!$I1362="","Active","Exited")</f>
        <v>Active</v>
      </c>
      <c r="L1362">
        <f ca="1">IF(Clean_Data!$K1362="","",DATEDIF(Clean_Data!$K1362,TODAY(),"Y"))</f>
        <v>56</v>
      </c>
      <c r="M1362">
        <f>IF(Raw_Data!$L1362="","",VALUE(SUBSTITUTE(SUBSTITUTE(TRIM(Raw_Data!$L1362),"$",""),"k","000")))</f>
        <v>108727</v>
      </c>
    </row>
    <row r="1363" spans="1:13" x14ac:dyDescent="0.3">
      <c r="A1363" t="str">
        <f>IF(Raw_Data!$A1363="","E"&amp;TEXT(ROW()-1,"00000"),Raw_Data!$A1363)</f>
        <v>E01362</v>
      </c>
      <c r="B1363" t="s">
        <v>1920</v>
      </c>
      <c r="C1363" t="str">
        <f>IF(OR(PROPER(TRIM(Raw_Data!$B1363))="M",PROPER(TRIM(Raw_Data!$B1363))="MALE"),"Male",
IF(OR(PROPER(TRIM(Raw_Data!$B1363))="F",PROPER(TRIM(Raw_Data!$B1363))="FEMALE"),"Female","Unknown"))</f>
        <v>Male</v>
      </c>
      <c r="D1363" t="str">
        <f>IF(TRIM(CLEAN(Raw_Data!$C1363))="", "Unknown", PROPER(TRIM(Raw_Data!$C1363)))</f>
        <v>New York</v>
      </c>
      <c r="E1363" t="str">
        <f>IF(TRIM(Raw_Data!$D1363)="IT","IT",PROPER(TRIM(CLEAN(Raw_Data!$D1363))))</f>
        <v/>
      </c>
      <c r="F1363" t="str">
        <f>IF(OR(UPPER(TRIM(Raw_Data!E1363))="COO",
UPPER(TRIM(Raw_Data!E1363))="HR",
UPPER(TRIM(Raw_Data!E1363))="CEO",
UPPER(TRIM(Raw_Data!E1363))="CFO",
UPPER(TRIM(Raw_Data!E1363))="CMO"),
UPPER(TRIM(Raw_Data!E1363)),
PROPER(TRIM(CLEAN(Raw_Data!E1363))))</f>
        <v>COO</v>
      </c>
      <c r="G1363" t="str">
        <f>SUBSTITUTE(PROPER(TRIM(CLEAN(Raw_Data!$F1363)))," ","-")</f>
        <v/>
      </c>
      <c r="H1363" t="str">
        <f>PROPER(TRIM(CLEAN(Raw_Data!$G1363)))</f>
        <v/>
      </c>
      <c r="I1363" s="4" t="str">
        <f>TRIM(CLEAN(Raw_Data!H1363))</f>
        <v>40075</v>
      </c>
      <c r="K1363" t="str">
        <f>IF(Clean_Data!$I1363="","Active","Exited")</f>
        <v>Active</v>
      </c>
      <c r="L1363">
        <f ca="1">IF(Clean_Data!$K1363="","",DATEDIF(Clean_Data!$K1363,TODAY(),"Y"))</f>
        <v>28</v>
      </c>
      <c r="M1363" t="str">
        <f>IF(Raw_Data!$L1363="","",VALUE(SUBSTITUTE(SUBSTITUTE(TRIM(Raw_Data!$L1363),"$",""),"k","000")))</f>
        <v/>
      </c>
    </row>
    <row r="1364" spans="1:13" x14ac:dyDescent="0.3">
      <c r="A1364" t="str">
        <f>IF(Raw_Data!$A1364="","E"&amp;TEXT(ROW()-1,"00000"),Raw_Data!$A1364)</f>
        <v>E01363</v>
      </c>
      <c r="B1364" t="s">
        <v>1922</v>
      </c>
      <c r="C1364" t="str">
        <f>IF(OR(PROPER(TRIM(Raw_Data!$B1364))="M",PROPER(TRIM(Raw_Data!$B1364))="MALE"),"Male",
IF(OR(PROPER(TRIM(Raw_Data!$B1364))="F",PROPER(TRIM(Raw_Data!$B1364))="FEMALE"),"Female","Unknown"))</f>
        <v>Unknown</v>
      </c>
      <c r="D1364" t="str">
        <f>IF(TRIM(CLEAN(Raw_Data!$C1364))="", "Unknown", PROPER(TRIM(Raw_Data!$C1364)))</f>
        <v>New York</v>
      </c>
      <c r="E1364" t="str">
        <f>IF(TRIM(Raw_Data!$D1364)="IT","IT",PROPER(TRIM(CLEAN(Raw_Data!$D1364))))</f>
        <v>IT</v>
      </c>
      <c r="F1364" t="str">
        <f>IF(OR(UPPER(TRIM(Raw_Data!E1364))="COO",
UPPER(TRIM(Raw_Data!E1364))="HR",
UPPER(TRIM(Raw_Data!E1364))="CEO",
UPPER(TRIM(Raw_Data!E1364))="CFO",
UPPER(TRIM(Raw_Data!E1364))="CMO"),
UPPER(TRIM(Raw_Data!E1364)),
PROPER(TRIM(CLEAN(Raw_Data!E1364))))</f>
        <v>COO</v>
      </c>
      <c r="G1364" t="str">
        <f>SUBSTITUTE(PROPER(TRIM(CLEAN(Raw_Data!$F1364)))," ","-")</f>
        <v>Full-Time</v>
      </c>
      <c r="H1364" t="str">
        <f>PROPER(TRIM(CLEAN(Raw_Data!$G1364)))</f>
        <v>Job Boards</v>
      </c>
      <c r="I1364" s="4" t="str">
        <f>TRIM(CLEAN(Raw_Data!H1364))</f>
        <v>44190</v>
      </c>
      <c r="K1364" t="str">
        <f>IF(Clean_Data!$I1364="","Active","Exited")</f>
        <v>Active</v>
      </c>
      <c r="L1364">
        <f ca="1">IF(Clean_Data!$K1364="","",DATEDIF(Clean_Data!$K1364,TODAY(),"Y"))</f>
        <v>51</v>
      </c>
      <c r="M1364" t="str">
        <f>IF(Raw_Data!$L1364="","",VALUE(SUBSTITUTE(SUBSTITUTE(TRIM(Raw_Data!$L1364),"$",""),"k","000")))</f>
        <v/>
      </c>
    </row>
    <row r="1365" spans="1:13" x14ac:dyDescent="0.3">
      <c r="A1365" t="str">
        <f>IF(Raw_Data!$A1365="","E"&amp;TEXT(ROW()-1,"00000"),Raw_Data!$A1365)</f>
        <v>E01364</v>
      </c>
      <c r="B1365" t="s">
        <v>1924</v>
      </c>
      <c r="C1365" t="str">
        <f>IF(OR(PROPER(TRIM(Raw_Data!$B1365))="M",PROPER(TRIM(Raw_Data!$B1365))="MALE"),"Male",
IF(OR(PROPER(TRIM(Raw_Data!$B1365))="F",PROPER(TRIM(Raw_Data!$B1365))="FEMALE"),"Female","Unknown"))</f>
        <v>Female</v>
      </c>
      <c r="D1365" t="str">
        <f>IF(TRIM(CLEAN(Raw_Data!$C1365))="", "Unknown", PROPER(TRIM(Raw_Data!$C1365)))</f>
        <v>New York</v>
      </c>
      <c r="E1365" t="str">
        <f>IF(TRIM(Raw_Data!$D1365)="IT","IT",PROPER(TRIM(CLEAN(Raw_Data!$D1365))))</f>
        <v>Accounting And Finance</v>
      </c>
      <c r="F1365" t="str">
        <f>IF(OR(UPPER(TRIM(Raw_Data!E1365))="COO",
UPPER(TRIM(Raw_Data!E1365))="HR",
UPPER(TRIM(Raw_Data!E1365))="CEO",
UPPER(TRIM(Raw_Data!E1365))="CFO",
UPPER(TRIM(Raw_Data!E1365))="CMO"),
UPPER(TRIM(Raw_Data!E1365)),
PROPER(TRIM(CLEAN(Raw_Data!E1365))))</f>
        <v>Analyst</v>
      </c>
      <c r="G1365" t="str">
        <f>SUBSTITUTE(PROPER(TRIM(CLEAN(Raw_Data!$F1365)))," ","-")</f>
        <v>Full-Time</v>
      </c>
      <c r="H1365" t="str">
        <f>PROPER(TRIM(CLEAN(Raw_Data!$G1365)))</f>
        <v>Career Fairs</v>
      </c>
      <c r="I1365" s="4" t="str">
        <f>TRIM(CLEAN(Raw_Data!H1365))</f>
        <v>41115</v>
      </c>
      <c r="K1365" t="str">
        <f>IF(Clean_Data!$I1365="","Active","Exited")</f>
        <v>Active</v>
      </c>
      <c r="L1365">
        <f ca="1">IF(Clean_Data!$K1365="","",DATEDIF(Clean_Data!$K1365,TODAY(),"Y"))</f>
        <v>43</v>
      </c>
      <c r="M1365">
        <f>IF(Raw_Data!$L1365="","",VALUE(SUBSTITUTE(SUBSTITUTE(TRIM(Raw_Data!$L1365),"$",""),"k","000")))</f>
        <v>96252</v>
      </c>
    </row>
    <row r="1366" spans="1:13" x14ac:dyDescent="0.3">
      <c r="A1366" t="str">
        <f>IF(Raw_Data!$A1366="","E"&amp;TEXT(ROW()-1,"00000"),Raw_Data!$A1366)</f>
        <v>E01365</v>
      </c>
      <c r="B1366" t="s">
        <v>1925</v>
      </c>
      <c r="C1366" t="str">
        <f>IF(OR(PROPER(TRIM(Raw_Data!$B1366))="M",PROPER(TRIM(Raw_Data!$B1366))="MALE"),"Male",
IF(OR(PROPER(TRIM(Raw_Data!$B1366))="F",PROPER(TRIM(Raw_Data!$B1366))="FEMALE"),"Female","Unknown"))</f>
        <v>Female</v>
      </c>
      <c r="D1366" t="str">
        <f>IF(TRIM(CLEAN(Raw_Data!$C1366))="", "Unknown", PROPER(TRIM(Raw_Data!$C1366)))</f>
        <v>Denver</v>
      </c>
      <c r="E1366" t="str">
        <f>IF(TRIM(Raw_Data!$D1366)="IT","IT",PROPER(TRIM(CLEAN(Raw_Data!$D1366))))</f>
        <v>Marketing</v>
      </c>
      <c r="F1366" t="str">
        <f>IF(OR(UPPER(TRIM(Raw_Data!E1366))="COO",
UPPER(TRIM(Raw_Data!E1366))="HR",
UPPER(TRIM(Raw_Data!E1366))="CEO",
UPPER(TRIM(Raw_Data!E1366))="CFO",
UPPER(TRIM(Raw_Data!E1366))="CMO"),
UPPER(TRIM(Raw_Data!E1366)),
PROPER(TRIM(CLEAN(Raw_Data!E1366))))</f>
        <v>COO</v>
      </c>
      <c r="G1366" t="str">
        <f>SUBSTITUTE(PROPER(TRIM(CLEAN(Raw_Data!$F1366)))," ","-")</f>
        <v>Hourly-Rate</v>
      </c>
      <c r="H1366" t="str">
        <f>PROPER(TRIM(CLEAN(Raw_Data!$G1366)))</f>
        <v>Organic</v>
      </c>
      <c r="I1366" s="4" t="str">
        <f>TRIM(CLEAN(Raw_Data!H1366))</f>
        <v>40879</v>
      </c>
      <c r="K1366" t="str">
        <f>IF(Clean_Data!$I1366="","Active","Exited")</f>
        <v>Exited</v>
      </c>
      <c r="L1366">
        <f ca="1">IF(Clean_Data!$K1366="","",DATEDIF(Clean_Data!$K1366,TODAY(),"Y"))</f>
        <v>53</v>
      </c>
      <c r="M1366">
        <f>IF(Raw_Data!$L1366="","",VALUE(SUBSTITUTE(SUBSTITUTE(TRIM(Raw_Data!$L1366),"$",""),"k","000")))</f>
        <v>38391</v>
      </c>
    </row>
    <row r="1367" spans="1:13" x14ac:dyDescent="0.3">
      <c r="A1367" t="str">
        <f>IF(Raw_Data!$A1367="","E"&amp;TEXT(ROW()-1,"00000"),Raw_Data!$A1367)</f>
        <v>E01366</v>
      </c>
      <c r="B1367" t="s">
        <v>1926</v>
      </c>
      <c r="C1367" t="str">
        <f>IF(OR(PROPER(TRIM(Raw_Data!$B1367))="M",PROPER(TRIM(Raw_Data!$B1367))="MALE"),"Male",
IF(OR(PROPER(TRIM(Raw_Data!$B1367))="F",PROPER(TRIM(Raw_Data!$B1367))="FEMALE"),"Female","Unknown"))</f>
        <v>Unknown</v>
      </c>
      <c r="D1367" t="str">
        <f>IF(TRIM(CLEAN(Raw_Data!$C1367))="", "Unknown", PROPER(TRIM(Raw_Data!$C1367)))</f>
        <v>Unknown</v>
      </c>
      <c r="E1367" t="str">
        <f>IF(TRIM(Raw_Data!$D1367)="IT","IT",PROPER(TRIM(CLEAN(Raw_Data!$D1367))))</f>
        <v>IT</v>
      </c>
      <c r="F1367" t="str">
        <f>IF(OR(UPPER(TRIM(Raw_Data!E1367))="COO",
UPPER(TRIM(Raw_Data!E1367))="HR",
UPPER(TRIM(Raw_Data!E1367))="CEO",
UPPER(TRIM(Raw_Data!E1367))="CFO",
UPPER(TRIM(Raw_Data!E1367))="CMO"),
UPPER(TRIM(Raw_Data!E1367)),
PROPER(TRIM(CLEAN(Raw_Data!E1367))))</f>
        <v>Accountant</v>
      </c>
      <c r="G1367" t="str">
        <f>SUBSTITUTE(PROPER(TRIM(CLEAN(Raw_Data!$F1367)))," ","-")</f>
        <v>Part-Time</v>
      </c>
      <c r="H1367" t="str">
        <f>PROPER(TRIM(CLEAN(Raw_Data!$G1367)))</f>
        <v>Career Fairs</v>
      </c>
      <c r="I1367" s="4" t="str">
        <f>TRIM(CLEAN(Raw_Data!H1367))</f>
        <v>43616</v>
      </c>
      <c r="K1367" t="str">
        <f>IF(Clean_Data!$I1367="","Active","Exited")</f>
        <v>Active</v>
      </c>
      <c r="L1367">
        <f ca="1">IF(Clean_Data!$K1367="","",DATEDIF(Clean_Data!$K1367,TODAY(),"Y"))</f>
        <v>29</v>
      </c>
      <c r="M1367">
        <f>IF(Raw_Data!$L1367="","",VALUE(SUBSTITUTE(SUBSTITUTE(TRIM(Raw_Data!$L1367),"$",""),"k","000")))</f>
        <v>84863</v>
      </c>
    </row>
    <row r="1368" spans="1:13" x14ac:dyDescent="0.3">
      <c r="A1368" t="str">
        <f>IF(Raw_Data!$A1368="","E"&amp;TEXT(ROW()-1,"00000"),Raw_Data!$A1368)</f>
        <v>E01367</v>
      </c>
      <c r="B1368" t="s">
        <v>1927</v>
      </c>
      <c r="C1368" t="str">
        <f>IF(OR(PROPER(TRIM(Raw_Data!$B1368))="M",PROPER(TRIM(Raw_Data!$B1368))="MALE"),"Male",
IF(OR(PROPER(TRIM(Raw_Data!$B1368))="F",PROPER(TRIM(Raw_Data!$B1368))="FEMALE"),"Female","Unknown"))</f>
        <v>Male</v>
      </c>
      <c r="D1368" t="str">
        <f>IF(TRIM(CLEAN(Raw_Data!$C1368))="", "Unknown", PROPER(TRIM(Raw_Data!$C1368)))</f>
        <v>San Diego</v>
      </c>
      <c r="E1368" t="str">
        <f>IF(TRIM(Raw_Data!$D1368)="IT","IT",PROPER(TRIM(CLEAN(Raw_Data!$D1368))))</f>
        <v>Research</v>
      </c>
      <c r="F1368" t="str">
        <f>IF(OR(UPPER(TRIM(Raw_Data!E1368))="COO",
UPPER(TRIM(Raw_Data!E1368))="HR",
UPPER(TRIM(Raw_Data!E1368))="CEO",
UPPER(TRIM(Raw_Data!E1368))="CFO",
UPPER(TRIM(Raw_Data!E1368))="CMO"),
UPPER(TRIM(Raw_Data!E1368)),
PROPER(TRIM(CLEAN(Raw_Data!E1368))))</f>
        <v>Accountant</v>
      </c>
      <c r="G1368" t="str">
        <f>SUBSTITUTE(PROPER(TRIM(CLEAN(Raw_Data!$F1368)))," ","-")</f>
        <v>Hourly-Rate</v>
      </c>
      <c r="H1368" t="str">
        <f>PROPER(TRIM(CLEAN(Raw_Data!$G1368)))</f>
        <v>Recruiting Agency</v>
      </c>
      <c r="I1368" s="4" t="str">
        <f>TRIM(CLEAN(Raw_Data!H1368))</f>
        <v>43783</v>
      </c>
      <c r="K1368" t="str">
        <f>IF(Clean_Data!$I1368="","Active","Exited")</f>
        <v>Exited</v>
      </c>
      <c r="L1368">
        <f ca="1">IF(Clean_Data!$K1368="","",DATEDIF(Clean_Data!$K1368,TODAY(),"Y"))</f>
        <v>24</v>
      </c>
      <c r="M1368">
        <f>IF(Raw_Data!$L1368="","",VALUE(SUBSTITUTE(SUBSTITUTE(TRIM(Raw_Data!$L1368),"$",""),"k","000")))</f>
        <v>57000</v>
      </c>
    </row>
    <row r="1369" spans="1:13" x14ac:dyDescent="0.3">
      <c r="A1369" t="str">
        <f>IF(Raw_Data!$A1369="","E"&amp;TEXT(ROW()-1,"00000"),Raw_Data!$A1369)</f>
        <v>E01368</v>
      </c>
      <c r="B1369" t="s">
        <v>1928</v>
      </c>
      <c r="C1369" t="str">
        <f>IF(OR(PROPER(TRIM(Raw_Data!$B1369))="M",PROPER(TRIM(Raw_Data!$B1369))="MALE"),"Male",
IF(OR(PROPER(TRIM(Raw_Data!$B1369))="F",PROPER(TRIM(Raw_Data!$B1369))="FEMALE"),"Female","Unknown"))</f>
        <v>Unknown</v>
      </c>
      <c r="D1369" t="str">
        <f>IF(TRIM(CLEAN(Raw_Data!$C1369))="", "Unknown", PROPER(TRIM(Raw_Data!$C1369)))</f>
        <v>Unknown</v>
      </c>
      <c r="E1369" t="str">
        <f>IF(TRIM(Raw_Data!$D1369)="IT","IT",PROPER(TRIM(CLEAN(Raw_Data!$D1369))))</f>
        <v>IT</v>
      </c>
      <c r="F1369" t="str">
        <f>IF(OR(UPPER(TRIM(Raw_Data!E1369))="COO",
UPPER(TRIM(Raw_Data!E1369))="HR",
UPPER(TRIM(Raw_Data!E1369))="CEO",
UPPER(TRIM(Raw_Data!E1369))="CFO",
UPPER(TRIM(Raw_Data!E1369))="CMO"),
UPPER(TRIM(Raw_Data!E1369)),
PROPER(TRIM(CLEAN(Raw_Data!E1369))))</f>
        <v>Accountant</v>
      </c>
      <c r="G1369" t="str">
        <f>SUBSTITUTE(PROPER(TRIM(CLEAN(Raw_Data!$F1369)))," ","-")</f>
        <v>Hourly-Rate</v>
      </c>
      <c r="H1369" t="str">
        <f>PROPER(TRIM(CLEAN(Raw_Data!$G1369)))</f>
        <v>Online Portal</v>
      </c>
      <c r="I1369" s="4" t="str">
        <f>TRIM(CLEAN(Raw_Data!H1369))</f>
        <v>42716</v>
      </c>
      <c r="K1369" t="str">
        <f>IF(Clean_Data!$I1369="","Active","Exited")</f>
        <v>Active</v>
      </c>
      <c r="L1369">
        <f ca="1">IF(Clean_Data!$K1369="","",DATEDIF(Clean_Data!$K1369,TODAY(),"Y"))</f>
        <v>54</v>
      </c>
      <c r="M1369">
        <f>IF(Raw_Data!$L1369="","",VALUE(SUBSTITUTE(SUBSTITUTE(TRIM(Raw_Data!$L1369),"$",""),"k","000")))</f>
        <v>104000</v>
      </c>
    </row>
    <row r="1370" spans="1:13" x14ac:dyDescent="0.3">
      <c r="A1370" t="str">
        <f>IF(Raw_Data!$A1370="","E"&amp;TEXT(ROW()-1,"00000"),Raw_Data!$A1370)</f>
        <v>E01369</v>
      </c>
      <c r="B1370" t="s">
        <v>1929</v>
      </c>
      <c r="C1370" t="str">
        <f>IF(OR(PROPER(TRIM(Raw_Data!$B1370))="M",PROPER(TRIM(Raw_Data!$B1370))="MALE"),"Male",
IF(OR(PROPER(TRIM(Raw_Data!$B1370))="F",PROPER(TRIM(Raw_Data!$B1370))="FEMALE"),"Female","Unknown"))</f>
        <v>Male</v>
      </c>
      <c r="D1370" t="str">
        <f>IF(TRIM(CLEAN(Raw_Data!$C1370))="", "Unknown", PROPER(TRIM(Raw_Data!$C1370)))</f>
        <v>San Diego</v>
      </c>
      <c r="E1370" t="str">
        <f>IF(TRIM(Raw_Data!$D1370)="IT","IT",PROPER(TRIM(CLEAN(Raw_Data!$D1370))))</f>
        <v>Human Resources</v>
      </c>
      <c r="F1370" t="s">
        <v>6134</v>
      </c>
      <c r="G1370" t="str">
        <f>SUBSTITUTE(PROPER(TRIM(CLEAN(Raw_Data!$F1370)))," ","-")</f>
        <v/>
      </c>
      <c r="H1370" t="str">
        <f>PROPER(TRIM(CLEAN(Raw_Data!$G1370)))</f>
        <v>Internal Referral</v>
      </c>
      <c r="I1370" s="4" t="str">
        <f>TRIM(CLEAN(Raw_Data!H1370))</f>
        <v>40039</v>
      </c>
      <c r="K1370" t="str">
        <f>IF(Clean_Data!$I1370="","Active","Exited")</f>
        <v>Active</v>
      </c>
      <c r="L1370">
        <f ca="1">IF(Clean_Data!$K1370="","",DATEDIF(Clean_Data!$K1370,TODAY(),"Y"))</f>
        <v>28</v>
      </c>
      <c r="M1370">
        <f>IF(Raw_Data!$L1370="","",VALUE(SUBSTITUTE(SUBSTITUTE(TRIM(Raw_Data!$L1370),"$",""),"k","000")))</f>
        <v>47000</v>
      </c>
    </row>
    <row r="1371" spans="1:13" x14ac:dyDescent="0.3">
      <c r="A1371" t="str">
        <f>IF(Raw_Data!$A1371="","E"&amp;TEXT(ROW()-1,"00000"),Raw_Data!$A1371)</f>
        <v>E01370</v>
      </c>
      <c r="B1371" t="s">
        <v>1930</v>
      </c>
      <c r="C1371" t="str">
        <f>IF(OR(PROPER(TRIM(Raw_Data!$B1371))="M",PROPER(TRIM(Raw_Data!$B1371))="MALE"),"Male",
IF(OR(PROPER(TRIM(Raw_Data!$B1371))="F",PROPER(TRIM(Raw_Data!$B1371))="FEMALE"),"Female","Unknown"))</f>
        <v>Unknown</v>
      </c>
      <c r="D1371" t="str">
        <f>IF(TRIM(CLEAN(Raw_Data!$C1371))="", "Unknown", PROPER(TRIM(Raw_Data!$C1371)))</f>
        <v>New York</v>
      </c>
      <c r="E1371" t="str">
        <f>IF(TRIM(Raw_Data!$D1371)="IT","IT",PROPER(TRIM(CLEAN(Raw_Data!$D1371))))</f>
        <v>Administrative</v>
      </c>
      <c r="F1371" t="str">
        <f>IF(OR(UPPER(TRIM(Raw_Data!E1371))="COO",
UPPER(TRIM(Raw_Data!E1371))="HR",
UPPER(TRIM(Raw_Data!E1371))="CEO",
UPPER(TRIM(Raw_Data!E1371))="CFO",
UPPER(TRIM(Raw_Data!E1371))="CMO"),
UPPER(TRIM(Raw_Data!E1371)),
PROPER(TRIM(CLEAN(Raw_Data!E1371))))</f>
        <v>Engineer</v>
      </c>
      <c r="G1371" t="str">
        <f>SUBSTITUTE(PROPER(TRIM(CLEAN(Raw_Data!$F1371)))," ","-")</f>
        <v>Full-Time</v>
      </c>
      <c r="H1371" t="str">
        <f>PROPER(TRIM(CLEAN(Raw_Data!$G1371)))</f>
        <v>Job Boards</v>
      </c>
      <c r="I1371" s="4" t="str">
        <f>TRIM(CLEAN(Raw_Data!H1371))</f>
        <v>43067</v>
      </c>
      <c r="K1371" t="str">
        <f>IF(Clean_Data!$I1371="","Active","Exited")</f>
        <v>Exited</v>
      </c>
      <c r="L1371">
        <f ca="1">IF(Clean_Data!$K1371="","",DATEDIF(Clean_Data!$K1371,TODAY(),"Y"))</f>
        <v>43</v>
      </c>
      <c r="M1371">
        <f>IF(Raw_Data!$L1371="","",VALUE(SUBSTITUTE(SUBSTITUTE(TRIM(Raw_Data!$L1371),"$",""),"k","000")))</f>
        <v>120000</v>
      </c>
    </row>
    <row r="1372" spans="1:13" x14ac:dyDescent="0.3">
      <c r="A1372" t="str">
        <f>IF(Raw_Data!$A1372="","E"&amp;TEXT(ROW()-1,"00000"),Raw_Data!$A1372)</f>
        <v>E01371</v>
      </c>
      <c r="B1372" t="s">
        <v>1931</v>
      </c>
      <c r="C1372" t="str">
        <f>IF(OR(PROPER(TRIM(Raw_Data!$B1372))="M",PROPER(TRIM(Raw_Data!$B1372))="MALE"),"Male",
IF(OR(PROPER(TRIM(Raw_Data!$B1372))="F",PROPER(TRIM(Raw_Data!$B1372))="FEMALE"),"Female","Unknown"))</f>
        <v>Female</v>
      </c>
      <c r="D1372" t="str">
        <f>IF(TRIM(CLEAN(Raw_Data!$C1372))="", "Unknown", PROPER(TRIM(Raw_Data!$C1372)))</f>
        <v>Miami</v>
      </c>
      <c r="E1372" t="str">
        <f>IF(TRIM(Raw_Data!$D1372)="IT","IT",PROPER(TRIM(CLEAN(Raw_Data!$D1372))))</f>
        <v>Logistics</v>
      </c>
      <c r="F1372" t="str">
        <f>IF(OR(UPPER(TRIM(Raw_Data!E1372))="COO",
UPPER(TRIM(Raw_Data!E1372))="HR",
UPPER(TRIM(Raw_Data!E1372))="CEO",
UPPER(TRIM(Raw_Data!E1372))="CFO",
UPPER(TRIM(Raw_Data!E1372))="CMO"),
UPPER(TRIM(Raw_Data!E1372)),
PROPER(TRIM(CLEAN(Raw_Data!E1372))))</f>
        <v>Designer</v>
      </c>
      <c r="G1372" t="str">
        <f>SUBSTITUTE(PROPER(TRIM(CLEAN(Raw_Data!$F1372)))," ","-")</f>
        <v>Part-Time</v>
      </c>
      <c r="H1372" t="str">
        <f>PROPER(TRIM(CLEAN(Raw_Data!$G1372)))</f>
        <v>Online Portal</v>
      </c>
      <c r="I1372" s="4" t="str">
        <f>TRIM(CLEAN(Raw_Data!H1372))</f>
        <v>40644</v>
      </c>
      <c r="K1372" t="str">
        <f>IF(Clean_Data!$I1372="","Active","Exited")</f>
        <v>Active</v>
      </c>
      <c r="L1372">
        <f ca="1">IF(Clean_Data!$K1372="","",DATEDIF(Clean_Data!$K1372,TODAY(),"Y"))</f>
        <v>43</v>
      </c>
      <c r="M1372">
        <f>IF(Raw_Data!$L1372="","",VALUE(SUBSTITUTE(SUBSTITUTE(TRIM(Raw_Data!$L1372),"$",""),"k","000")))</f>
        <v>95248</v>
      </c>
    </row>
    <row r="1373" spans="1:13" x14ac:dyDescent="0.3">
      <c r="A1373" t="str">
        <f>IF(Raw_Data!$A1373="","E"&amp;TEXT(ROW()-1,"00000"),Raw_Data!$A1373)</f>
        <v>E01372</v>
      </c>
      <c r="B1373" t="s">
        <v>1933</v>
      </c>
      <c r="C1373" t="str">
        <f>IF(OR(PROPER(TRIM(Raw_Data!$B1373))="M",PROPER(TRIM(Raw_Data!$B1373))="MALE"),"Male",
IF(OR(PROPER(TRIM(Raw_Data!$B1373))="F",PROPER(TRIM(Raw_Data!$B1373))="FEMALE"),"Female","Unknown"))</f>
        <v>Unknown</v>
      </c>
      <c r="D1373" t="str">
        <f>IF(TRIM(CLEAN(Raw_Data!$C1373))="", "Unknown", PROPER(TRIM(Raw_Data!$C1373)))</f>
        <v>Unknown</v>
      </c>
      <c r="E1373" t="str">
        <f>IF(TRIM(Raw_Data!$D1373)="IT","IT",PROPER(TRIM(CLEAN(Raw_Data!$D1373))))</f>
        <v>Sales</v>
      </c>
      <c r="F1373" t="str">
        <f>IF(OR(UPPER(TRIM(Raw_Data!E1373))="COO",
UPPER(TRIM(Raw_Data!E1373))="HR",
UPPER(TRIM(Raw_Data!E1373))="CEO",
UPPER(TRIM(Raw_Data!E1373))="CFO",
UPPER(TRIM(Raw_Data!E1373))="CMO"),
UPPER(TRIM(Raw_Data!E1373)),
PROPER(TRIM(CLEAN(Raw_Data!E1373))))</f>
        <v>Accountant</v>
      </c>
      <c r="G1373" t="str">
        <f>SUBSTITUTE(PROPER(TRIM(CLEAN(Raw_Data!$F1373)))," ","-")</f>
        <v>Full-Time</v>
      </c>
      <c r="H1373" t="str">
        <f>PROPER(TRIM(CLEAN(Raw_Data!$G1373)))</f>
        <v>Career Fairs</v>
      </c>
      <c r="I1373" s="4" t="str">
        <f>TRIM(CLEAN(Raw_Data!H1373))</f>
        <v>42075</v>
      </c>
      <c r="K1373" t="str">
        <f>IF(Clean_Data!$I1373="","Active","Exited")</f>
        <v>Active</v>
      </c>
      <c r="L1373">
        <f ca="1">IF(Clean_Data!$K1373="","",DATEDIF(Clean_Data!$K1373,TODAY(),"Y"))</f>
        <v>25</v>
      </c>
      <c r="M1373">
        <f>IF(Raw_Data!$L1373="","",VALUE(SUBSTITUTE(SUBSTITUTE(TRIM(Raw_Data!$L1373),"$",""),"k","000")))</f>
        <v>118370</v>
      </c>
    </row>
    <row r="1374" spans="1:13" x14ac:dyDescent="0.3">
      <c r="A1374" t="str">
        <f>IF(Raw_Data!$A1374="","E"&amp;TEXT(ROW()-1,"00000"),Raw_Data!$A1374)</f>
        <v>E01373</v>
      </c>
      <c r="B1374" t="s">
        <v>1934</v>
      </c>
      <c r="C1374" t="str">
        <f>IF(OR(PROPER(TRIM(Raw_Data!$B1374))="M",PROPER(TRIM(Raw_Data!$B1374))="MALE"),"Male",
IF(OR(PROPER(TRIM(Raw_Data!$B1374))="F",PROPER(TRIM(Raw_Data!$B1374))="FEMALE"),"Female","Unknown"))</f>
        <v>Female</v>
      </c>
      <c r="D1374" t="str">
        <f>IF(TRIM(CLEAN(Raw_Data!$C1374))="", "Unknown", PROPER(TRIM(Raw_Data!$C1374)))</f>
        <v>Austin</v>
      </c>
      <c r="E1374" t="str">
        <f>IF(TRIM(Raw_Data!$D1374)="IT","IT",PROPER(TRIM(CLEAN(Raw_Data!$D1374))))</f>
        <v>Marketing</v>
      </c>
      <c r="F1374" t="str">
        <f>IF(OR(UPPER(TRIM(Raw_Data!E1374))="COO",
UPPER(TRIM(Raw_Data!E1374))="HR",
UPPER(TRIM(Raw_Data!E1374))="CEO",
UPPER(TRIM(Raw_Data!E1374))="CFO",
UPPER(TRIM(Raw_Data!E1374))="CMO"),
UPPER(TRIM(Raw_Data!E1374)),
PROPER(TRIM(CLEAN(Raw_Data!E1374))))</f>
        <v>Copywriter</v>
      </c>
      <c r="G1374" t="str">
        <f>SUBSTITUTE(PROPER(TRIM(CLEAN(Raw_Data!$F1374)))," ","-")</f>
        <v>Part-Time</v>
      </c>
      <c r="H1374" t="str">
        <f>PROPER(TRIM(CLEAN(Raw_Data!$G1374)))</f>
        <v/>
      </c>
      <c r="I1374" s="4" t="str">
        <f>TRIM(CLEAN(Raw_Data!H1374))</f>
        <v>42082</v>
      </c>
      <c r="K1374" t="str">
        <f>IF(Clean_Data!$I1374="","Active","Exited")</f>
        <v>Exited</v>
      </c>
      <c r="L1374">
        <f ca="1">IF(Clean_Data!$K1374="","",DATEDIF(Clean_Data!$K1374,TODAY(),"Y"))</f>
        <v>60</v>
      </c>
      <c r="M1374" t="str">
        <f>IF(Raw_Data!$L1374="","",VALUE(SUBSTITUTE(SUBSTITUTE(TRIM(Raw_Data!$L1374),"$",""),"k","000")))</f>
        <v/>
      </c>
    </row>
    <row r="1375" spans="1:13" x14ac:dyDescent="0.3">
      <c r="A1375" t="str">
        <f>IF(Raw_Data!$A1375="","E"&amp;TEXT(ROW()-1,"00000"),Raw_Data!$A1375)</f>
        <v>E01374</v>
      </c>
      <c r="B1375" t="s">
        <v>1936</v>
      </c>
      <c r="C1375" t="str">
        <f>IF(OR(PROPER(TRIM(Raw_Data!$B1375))="M",PROPER(TRIM(Raw_Data!$B1375))="MALE"),"Male",
IF(OR(PROPER(TRIM(Raw_Data!$B1375))="F",PROPER(TRIM(Raw_Data!$B1375))="FEMALE"),"Female","Unknown"))</f>
        <v>Male</v>
      </c>
      <c r="D1375" t="str">
        <f>IF(TRIM(CLEAN(Raw_Data!$C1375))="", "Unknown", PROPER(TRIM(Raw_Data!$C1375)))</f>
        <v>Unknown</v>
      </c>
      <c r="E1375" t="str">
        <f>IF(TRIM(Raw_Data!$D1375)="IT","IT",PROPER(TRIM(CLEAN(Raw_Data!$D1375))))</f>
        <v>IT</v>
      </c>
      <c r="F1375" t="str">
        <f>IF(OR(UPPER(TRIM(Raw_Data!E1375))="COO",
UPPER(TRIM(Raw_Data!E1375))="HR",
UPPER(TRIM(Raw_Data!E1375))="CEO",
UPPER(TRIM(Raw_Data!E1375))="CFO",
UPPER(TRIM(Raw_Data!E1375))="CMO"),
UPPER(TRIM(Raw_Data!E1375)),
PROPER(TRIM(CLEAN(Raw_Data!E1375))))</f>
        <v>Analyst</v>
      </c>
      <c r="G1375" t="str">
        <f>SUBSTITUTE(PROPER(TRIM(CLEAN(Raw_Data!$F1375)))," ","-")</f>
        <v/>
      </c>
      <c r="H1375" t="str">
        <f>PROPER(TRIM(CLEAN(Raw_Data!$G1375)))</f>
        <v/>
      </c>
      <c r="I1375" s="4" t="str">
        <f>TRIM(CLEAN(Raw_Data!H1375))</f>
        <v>40294</v>
      </c>
      <c r="K1375" t="str">
        <f>IF(Clean_Data!$I1375="","Active","Exited")</f>
        <v>Active</v>
      </c>
      <c r="L1375">
        <f ca="1">IF(Clean_Data!$K1375="","",DATEDIF(Clean_Data!$K1375,TODAY(),"Y"))</f>
        <v>36</v>
      </c>
      <c r="M1375">
        <f>IF(Raw_Data!$L1375="","",VALUE(SUBSTITUTE(SUBSTITUTE(TRIM(Raw_Data!$L1375),"$",""),"k","000")))</f>
        <v>84056</v>
      </c>
    </row>
    <row r="1376" spans="1:13" x14ac:dyDescent="0.3">
      <c r="A1376" t="str">
        <f>IF(Raw_Data!$A1376="","E"&amp;TEXT(ROW()-1,"00000"),Raw_Data!$A1376)</f>
        <v>E01375</v>
      </c>
      <c r="B1376" t="s">
        <v>1937</v>
      </c>
      <c r="C1376" t="str">
        <f>IF(OR(PROPER(TRIM(Raw_Data!$B1376))="M",PROPER(TRIM(Raw_Data!$B1376))="MALE"),"Male",
IF(OR(PROPER(TRIM(Raw_Data!$B1376))="F",PROPER(TRIM(Raw_Data!$B1376))="FEMALE"),"Female","Unknown"))</f>
        <v>Unknown</v>
      </c>
      <c r="D1376" t="str">
        <f>IF(TRIM(CLEAN(Raw_Data!$C1376))="", "Unknown", PROPER(TRIM(Raw_Data!$C1376)))</f>
        <v>Austin</v>
      </c>
      <c r="E1376" t="str">
        <f>IF(TRIM(Raw_Data!$D1376)="IT","IT",PROPER(TRIM(CLEAN(Raw_Data!$D1376))))</f>
        <v>Logistics</v>
      </c>
      <c r="F1376" t="str">
        <f>IF(OR(UPPER(TRIM(Raw_Data!E1376))="COO",
UPPER(TRIM(Raw_Data!E1376))="HR",
UPPER(TRIM(Raw_Data!E1376))="CEO",
UPPER(TRIM(Raw_Data!E1376))="CFO",
UPPER(TRIM(Raw_Data!E1376))="CMO"),
UPPER(TRIM(Raw_Data!E1376)),
PROPER(TRIM(CLEAN(Raw_Data!E1376))))</f>
        <v>Designer</v>
      </c>
      <c r="G1376" t="str">
        <f>SUBSTITUTE(PROPER(TRIM(CLEAN(Raw_Data!$F1376)))," ","-")</f>
        <v>Full-Time</v>
      </c>
      <c r="H1376" t="str">
        <f>PROPER(TRIM(CLEAN(Raw_Data!$G1376)))</f>
        <v/>
      </c>
      <c r="I1376" s="4" t="str">
        <f>TRIM(CLEAN(Raw_Data!H1376))</f>
        <v>42732</v>
      </c>
      <c r="K1376" t="str">
        <f>IF(Clean_Data!$I1376="","Active","Exited")</f>
        <v>Active</v>
      </c>
      <c r="L1376">
        <f ca="1">IF(Clean_Data!$K1376="","",DATEDIF(Clean_Data!$K1376,TODAY(),"Y"))</f>
        <v>21</v>
      </c>
      <c r="M1376">
        <f>IF(Raw_Data!$L1376="","",VALUE(SUBSTITUTE(SUBSTITUTE(TRIM(Raw_Data!$L1376),"$",""),"k","000")))</f>
        <v>97300</v>
      </c>
    </row>
    <row r="1377" spans="1:13" x14ac:dyDescent="0.3">
      <c r="A1377" t="str">
        <f>IF(Raw_Data!$A1377="","E"&amp;TEXT(ROW()-1,"00000"),Raw_Data!$A1377)</f>
        <v>E01376</v>
      </c>
      <c r="B1377" t="s">
        <v>1939</v>
      </c>
      <c r="C1377" t="str">
        <f>IF(OR(PROPER(TRIM(Raw_Data!$B1377))="M",PROPER(TRIM(Raw_Data!$B1377))="MALE"),"Male",
IF(OR(PROPER(TRIM(Raw_Data!$B1377))="F",PROPER(TRIM(Raw_Data!$B1377))="FEMALE"),"Female","Unknown"))</f>
        <v>Unknown</v>
      </c>
      <c r="D1377" t="str">
        <f>IF(TRIM(CLEAN(Raw_Data!$C1377))="", "Unknown", PROPER(TRIM(Raw_Data!$C1377)))</f>
        <v>Denver</v>
      </c>
      <c r="E1377" t="str">
        <f>IF(TRIM(Raw_Data!$D1377)="IT","IT",PROPER(TRIM(CLEAN(Raw_Data!$D1377))))</f>
        <v>Logistics</v>
      </c>
      <c r="F1377" t="str">
        <f>IF(OR(UPPER(TRIM(Raw_Data!E1377))="COO",
UPPER(TRIM(Raw_Data!E1377))="HR",
UPPER(TRIM(Raw_Data!E1377))="CEO",
UPPER(TRIM(Raw_Data!E1377))="CFO",
UPPER(TRIM(Raw_Data!E1377))="CMO"),
UPPER(TRIM(Raw_Data!E1377)),
PROPER(TRIM(CLEAN(Raw_Data!E1377))))</f>
        <v>Analyst</v>
      </c>
      <c r="G1377" t="str">
        <f>SUBSTITUTE(PROPER(TRIM(CLEAN(Raw_Data!$F1377)))," ","-")</f>
        <v>Part-Time</v>
      </c>
      <c r="H1377" t="str">
        <f>PROPER(TRIM(CLEAN(Raw_Data!$G1377)))</f>
        <v>Job Boards</v>
      </c>
      <c r="I1377" s="4" t="str">
        <f>TRIM(CLEAN(Raw_Data!H1377))</f>
        <v>41578</v>
      </c>
      <c r="K1377" t="str">
        <f>IF(Clean_Data!$I1377="","Active","Exited")</f>
        <v>Active</v>
      </c>
      <c r="L1377">
        <f ca="1">IF(Clean_Data!$K1377="","",DATEDIF(Clean_Data!$K1377,TODAY(),"Y"))</f>
        <v>29</v>
      </c>
      <c r="M1377">
        <f>IF(Raw_Data!$L1377="","",VALUE(SUBSTITUTE(SUBSTITUTE(TRIM(Raw_Data!$L1377),"$",""),"k","000")))</f>
        <v>94480</v>
      </c>
    </row>
    <row r="1378" spans="1:13" x14ac:dyDescent="0.3">
      <c r="A1378" t="str">
        <f>IF(Raw_Data!$A1378="","E"&amp;TEXT(ROW()-1,"00000"),Raw_Data!$A1378)</f>
        <v>E01377</v>
      </c>
      <c r="B1378" t="s">
        <v>1940</v>
      </c>
      <c r="C1378" t="str">
        <f>IF(OR(PROPER(TRIM(Raw_Data!$B1378))="M",PROPER(TRIM(Raw_Data!$B1378))="MALE"),"Male",
IF(OR(PROPER(TRIM(Raw_Data!$B1378))="F",PROPER(TRIM(Raw_Data!$B1378))="FEMALE"),"Female","Unknown"))</f>
        <v>Unknown</v>
      </c>
      <c r="D1378" t="str">
        <f>IF(TRIM(CLEAN(Raw_Data!$C1378))="", "Unknown", PROPER(TRIM(Raw_Data!$C1378)))</f>
        <v>Miami</v>
      </c>
      <c r="E1378" t="str">
        <f>IF(TRIM(Raw_Data!$D1378)="IT","IT",PROPER(TRIM(CLEAN(Raw_Data!$D1378))))</f>
        <v>Research</v>
      </c>
      <c r="F1378" t="str">
        <f>IF(OR(UPPER(TRIM(Raw_Data!E1378))="COO",
UPPER(TRIM(Raw_Data!E1378))="HR",
UPPER(TRIM(Raw_Data!E1378))="CEO",
UPPER(TRIM(Raw_Data!E1378))="CFO",
UPPER(TRIM(Raw_Data!E1378))="CMO"),
UPPER(TRIM(Raw_Data!E1378)),
PROPER(TRIM(CLEAN(Raw_Data!E1378))))</f>
        <v>Accountant</v>
      </c>
      <c r="G1378" t="str">
        <f>SUBSTITUTE(PROPER(TRIM(CLEAN(Raw_Data!$F1378)))," ","-")</f>
        <v/>
      </c>
      <c r="H1378" t="str">
        <f>PROPER(TRIM(CLEAN(Raw_Data!$G1378)))</f>
        <v>Career Fairs</v>
      </c>
      <c r="I1378" s="4" t="str">
        <f>TRIM(CLEAN(Raw_Data!H1378))</f>
        <v>N/A</v>
      </c>
      <c r="K1378" t="str">
        <f>IF(Clean_Data!$I1378="","Active","Exited")</f>
        <v>Exited</v>
      </c>
      <c r="L1378">
        <f ca="1">IF(Clean_Data!$K1378="","",DATEDIF(Clean_Data!$K1378,TODAY(),"Y"))</f>
        <v>31</v>
      </c>
      <c r="M1378">
        <f>IF(Raw_Data!$L1378="","",VALUE(SUBSTITUTE(SUBSTITUTE(TRIM(Raw_Data!$L1378),"$",""),"k","000")))</f>
        <v>33863</v>
      </c>
    </row>
    <row r="1379" spans="1:13" x14ac:dyDescent="0.3">
      <c r="A1379" t="str">
        <f>IF(Raw_Data!$A1379="","E"&amp;TEXT(ROW()-1,"00000"),Raw_Data!$A1379)</f>
        <v>E01378</v>
      </c>
      <c r="B1379" t="s">
        <v>6073</v>
      </c>
      <c r="C1379" t="str">
        <f>IF(OR(PROPER(TRIM(Raw_Data!$B1379))="M",PROPER(TRIM(Raw_Data!$B1379))="MALE"),"Male",
IF(OR(PROPER(TRIM(Raw_Data!$B1379))="F",PROPER(TRIM(Raw_Data!$B1379))="FEMALE"),"Female","Unknown"))</f>
        <v>Female</v>
      </c>
      <c r="D1379" t="str">
        <f>IF(TRIM(CLEAN(Raw_Data!$C1379))="", "Unknown", PROPER(TRIM(Raw_Data!$C1379)))</f>
        <v>Unknown</v>
      </c>
      <c r="E1379" t="str">
        <f>IF(TRIM(Raw_Data!$D1379)="IT","IT",PROPER(TRIM(CLEAN(Raw_Data!$D1379))))</f>
        <v>Legal</v>
      </c>
      <c r="F1379" t="str">
        <f>IF(OR(UPPER(TRIM(Raw_Data!E1379))="COO",
UPPER(TRIM(Raw_Data!E1379))="HR",
UPPER(TRIM(Raw_Data!E1379))="CEO",
UPPER(TRIM(Raw_Data!E1379))="CFO",
UPPER(TRIM(Raw_Data!E1379))="CMO"),
UPPER(TRIM(Raw_Data!E1379)),
PROPER(TRIM(CLEAN(Raw_Data!E1379))))</f>
        <v>Designer</v>
      </c>
      <c r="G1379" t="str">
        <f>SUBSTITUTE(PROPER(TRIM(CLEAN(Raw_Data!$F1379)))," ","-")</f>
        <v/>
      </c>
      <c r="H1379" t="str">
        <f>PROPER(TRIM(CLEAN(Raw_Data!$G1379)))</f>
        <v/>
      </c>
      <c r="I1379" s="4" t="str">
        <f>TRIM(CLEAN(Raw_Data!H1379))</f>
        <v>44018</v>
      </c>
      <c r="K1379" t="str">
        <f>IF(Clean_Data!$I1379="","Active","Exited")</f>
        <v>Exited</v>
      </c>
      <c r="L1379">
        <f ca="1">IF(Clean_Data!$K1379="","",DATEDIF(Clean_Data!$K1379,TODAY(),"Y"))</f>
        <v>34</v>
      </c>
      <c r="M1379" t="str">
        <f>IF(Raw_Data!$L1379="","",VALUE(SUBSTITUTE(SUBSTITUTE(TRIM(Raw_Data!$L1379),"$",""),"k","000")))</f>
        <v/>
      </c>
    </row>
    <row r="1380" spans="1:13" x14ac:dyDescent="0.3">
      <c r="A1380" t="str">
        <f>IF(Raw_Data!$A1380="","E"&amp;TEXT(ROW()-1,"00000"),Raw_Data!$A1380)</f>
        <v>E01379</v>
      </c>
      <c r="B1380" t="s">
        <v>1943</v>
      </c>
      <c r="C1380" t="str">
        <f>IF(OR(PROPER(TRIM(Raw_Data!$B1380))="M",PROPER(TRIM(Raw_Data!$B1380))="MALE"),"Male",
IF(OR(PROPER(TRIM(Raw_Data!$B1380))="F",PROPER(TRIM(Raw_Data!$B1380))="FEMALE"),"Female","Unknown"))</f>
        <v>Male</v>
      </c>
      <c r="D1380" t="str">
        <f>IF(TRIM(CLEAN(Raw_Data!$C1380))="", "Unknown", PROPER(TRIM(Raw_Data!$C1380)))</f>
        <v>Unknown</v>
      </c>
      <c r="E1380" t="str">
        <f>IF(TRIM(Raw_Data!$D1380)="IT","IT",PROPER(TRIM(CLEAN(Raw_Data!$D1380))))</f>
        <v>Human Resources</v>
      </c>
      <c r="F1380" t="str">
        <f>IF(OR(UPPER(TRIM(Raw_Data!E1380))="COO",
UPPER(TRIM(Raw_Data!E1380))="HR",
UPPER(TRIM(Raw_Data!E1380))="CEO",
UPPER(TRIM(Raw_Data!E1380))="CFO",
UPPER(TRIM(Raw_Data!E1380))="CMO"),
UPPER(TRIM(Raw_Data!E1380)),
PROPER(TRIM(CLEAN(Raw_Data!E1380))))</f>
        <v>CMO</v>
      </c>
      <c r="G1380" t="str">
        <f>SUBSTITUTE(PROPER(TRIM(CLEAN(Raw_Data!$F1380)))," ","-")</f>
        <v/>
      </c>
      <c r="H1380" t="str">
        <f>PROPER(TRIM(CLEAN(Raw_Data!$G1380)))</f>
        <v>Internal Referral</v>
      </c>
      <c r="I1380" s="4" t="str">
        <f>TRIM(CLEAN(Raw_Data!H1380))</f>
        <v>40128</v>
      </c>
      <c r="K1380" t="str">
        <f>IF(Clean_Data!$I1380="","Active","Exited")</f>
        <v>Active</v>
      </c>
      <c r="L1380">
        <f ca="1">IF(Clean_Data!$K1380="","",DATEDIF(Clean_Data!$K1380,TODAY(),"Y"))</f>
        <v>64</v>
      </c>
      <c r="M1380" t="str">
        <f>IF(Raw_Data!$L1380="","",VALUE(SUBSTITUTE(SUBSTITUTE(TRIM(Raw_Data!$L1380),"$",""),"k","000")))</f>
        <v/>
      </c>
    </row>
    <row r="1381" spans="1:13" x14ac:dyDescent="0.3">
      <c r="A1381" t="str">
        <f>IF(Raw_Data!$A1381="","E"&amp;TEXT(ROW()-1,"00000"),Raw_Data!$A1381)</f>
        <v>E01380</v>
      </c>
      <c r="B1381" t="s">
        <v>1944</v>
      </c>
      <c r="C1381" t="str">
        <f>IF(OR(PROPER(TRIM(Raw_Data!$B1381))="M",PROPER(TRIM(Raw_Data!$B1381))="MALE"),"Male",
IF(OR(PROPER(TRIM(Raw_Data!$B1381))="F",PROPER(TRIM(Raw_Data!$B1381))="FEMALE"),"Female","Unknown"))</f>
        <v>Male</v>
      </c>
      <c r="D1381" t="str">
        <f>IF(TRIM(CLEAN(Raw_Data!$C1381))="", "Unknown", PROPER(TRIM(Raw_Data!$C1381)))</f>
        <v>Austin</v>
      </c>
      <c r="E1381" t="str">
        <f>IF(TRIM(Raw_Data!$D1381)="IT","IT",PROPER(TRIM(CLEAN(Raw_Data!$D1381))))</f>
        <v>Customer Service</v>
      </c>
      <c r="F1381" t="s">
        <v>6134</v>
      </c>
      <c r="G1381" t="str">
        <f>SUBSTITUTE(PROPER(TRIM(CLEAN(Raw_Data!$F1381)))," ","-")</f>
        <v/>
      </c>
      <c r="H1381" t="str">
        <f>PROPER(TRIM(CLEAN(Raw_Data!$G1381)))</f>
        <v>Career Fairs</v>
      </c>
      <c r="I1381" s="4" t="str">
        <f>TRIM(CLEAN(Raw_Data!H1381))</f>
        <v>41049</v>
      </c>
      <c r="K1381" t="str">
        <f>IF(Clean_Data!$I1381="","Active","Exited")</f>
        <v>Active</v>
      </c>
      <c r="L1381">
        <f ca="1">IF(Clean_Data!$K1381="","",DATEDIF(Clean_Data!$K1381,TODAY(),"Y"))</f>
        <v>44</v>
      </c>
      <c r="M1381" t="str">
        <f>IF(Raw_Data!$L1381="","",VALUE(SUBSTITUTE(SUBSTITUTE(TRIM(Raw_Data!$L1381),"$",""),"k","000")))</f>
        <v/>
      </c>
    </row>
    <row r="1382" spans="1:13" x14ac:dyDescent="0.3">
      <c r="A1382" t="str">
        <f>IF(Raw_Data!$A1382="","E"&amp;TEXT(ROW()-1,"00000"),Raw_Data!$A1382)</f>
        <v>E01381</v>
      </c>
      <c r="B1382" t="s">
        <v>1945</v>
      </c>
      <c r="C1382" t="str">
        <f>IF(OR(PROPER(TRIM(Raw_Data!$B1382))="M",PROPER(TRIM(Raw_Data!$B1382))="MALE"),"Male",
IF(OR(PROPER(TRIM(Raw_Data!$B1382))="F",PROPER(TRIM(Raw_Data!$B1382))="FEMALE"),"Female","Unknown"))</f>
        <v>Female</v>
      </c>
      <c r="D1382" t="str">
        <f>IF(TRIM(CLEAN(Raw_Data!$C1382))="", "Unknown", PROPER(TRIM(Raw_Data!$C1382)))</f>
        <v>Denver</v>
      </c>
      <c r="E1382" t="str">
        <f>IF(TRIM(Raw_Data!$D1382)="IT","IT",PROPER(TRIM(CLEAN(Raw_Data!$D1382))))</f>
        <v>Marketing</v>
      </c>
      <c r="F1382" s="2" t="str">
        <f>UPPER(LEFT(Raw_Data!E1382,2))&amp;MID(PROPER(Raw_Data!E1382),3,LEN(Raw_Data!E1382))</f>
        <v>HR Manager</v>
      </c>
      <c r="G1382" t="str">
        <f>SUBSTITUTE(PROPER(TRIM(CLEAN(Raw_Data!$F1382)))," ","-")</f>
        <v/>
      </c>
      <c r="H1382" t="str">
        <f>PROPER(TRIM(CLEAN(Raw_Data!$G1382)))</f>
        <v>Internal Referral</v>
      </c>
      <c r="I1382" s="4" t="str">
        <f>TRIM(CLEAN(Raw_Data!H1382))</f>
        <v>41331</v>
      </c>
      <c r="K1382" t="str">
        <f>IF(Clean_Data!$I1382="","Active","Exited")</f>
        <v>Active</v>
      </c>
      <c r="L1382">
        <f ca="1">IF(Clean_Data!$K1382="","",DATEDIF(Clean_Data!$K1382,TODAY(),"Y"))</f>
        <v>58</v>
      </c>
      <c r="M1382">
        <f>IF(Raw_Data!$L1382="","",VALUE(SUBSTITUTE(SUBSTITUTE(TRIM(Raw_Data!$L1382),"$",""),"k","000")))</f>
        <v>76455</v>
      </c>
    </row>
    <row r="1383" spans="1:13" x14ac:dyDescent="0.3">
      <c r="A1383" t="str">
        <f>IF(Raw_Data!$A1383="","E"&amp;TEXT(ROW()-1,"00000"),Raw_Data!$A1383)</f>
        <v>E01382</v>
      </c>
      <c r="B1383" t="s">
        <v>1947</v>
      </c>
      <c r="C1383" t="str">
        <f>IF(OR(PROPER(TRIM(Raw_Data!$B1383))="M",PROPER(TRIM(Raw_Data!$B1383))="MALE"),"Male",
IF(OR(PROPER(TRIM(Raw_Data!$B1383))="F",PROPER(TRIM(Raw_Data!$B1383))="FEMALE"),"Female","Unknown"))</f>
        <v>Female</v>
      </c>
      <c r="D1383" t="str">
        <f>IF(TRIM(CLEAN(Raw_Data!$C1383))="", "Unknown", PROPER(TRIM(Raw_Data!$C1383)))</f>
        <v>Austin</v>
      </c>
      <c r="E1383" t="str">
        <f>IF(TRIM(Raw_Data!$D1383)="IT","IT",PROPER(TRIM(CLEAN(Raw_Data!$D1383))))</f>
        <v>Operations</v>
      </c>
      <c r="F1383" t="s">
        <v>6134</v>
      </c>
      <c r="G1383" t="str">
        <f>SUBSTITUTE(PROPER(TRIM(CLEAN(Raw_Data!$F1383)))," ","-")</f>
        <v>Hourly-Rate</v>
      </c>
      <c r="H1383" t="str">
        <f>PROPER(TRIM(CLEAN(Raw_Data!$G1383)))</f>
        <v>Internal Referral</v>
      </c>
      <c r="I1383" s="4" t="str">
        <f>TRIM(CLEAN(Raw_Data!H1383))</f>
        <v>40249</v>
      </c>
      <c r="K1383" t="str">
        <f>IF(Clean_Data!$I1383="","Active","Exited")</f>
        <v>Exited</v>
      </c>
      <c r="L1383">
        <f ca="1">IF(Clean_Data!$K1383="","",DATEDIF(Clean_Data!$K1383,TODAY(),"Y"))</f>
        <v>51</v>
      </c>
      <c r="M1383">
        <f>IF(Raw_Data!$L1383="","",VALUE(SUBSTITUTE(SUBSTITUTE(TRIM(Raw_Data!$L1383),"$",""),"k","000")))</f>
        <v>97609</v>
      </c>
    </row>
    <row r="1384" spans="1:13" x14ac:dyDescent="0.3">
      <c r="A1384" t="str">
        <f>IF(Raw_Data!$A1384="","E"&amp;TEXT(ROW()-1,"00000"),Raw_Data!$A1384)</f>
        <v>E01383</v>
      </c>
      <c r="B1384" t="s">
        <v>1949</v>
      </c>
      <c r="C1384" t="str">
        <f>IF(OR(PROPER(TRIM(Raw_Data!$B1384))="M",PROPER(TRIM(Raw_Data!$B1384))="MALE"),"Male",
IF(OR(PROPER(TRIM(Raw_Data!$B1384))="F",PROPER(TRIM(Raw_Data!$B1384))="FEMALE"),"Female","Unknown"))</f>
        <v>Female</v>
      </c>
      <c r="D1384" t="str">
        <f>IF(TRIM(CLEAN(Raw_Data!$C1384))="", "Unknown", PROPER(TRIM(Raw_Data!$C1384)))</f>
        <v>Seattle</v>
      </c>
      <c r="E1384" t="str">
        <f>IF(TRIM(Raw_Data!$D1384)="IT","IT",PROPER(TRIM(CLEAN(Raw_Data!$D1384))))</f>
        <v>Research</v>
      </c>
      <c r="F1384" t="str">
        <f>IF(OR(UPPER(TRIM(Raw_Data!E1384))="COO",
UPPER(TRIM(Raw_Data!E1384))="HR",
UPPER(TRIM(Raw_Data!E1384))="CEO",
UPPER(TRIM(Raw_Data!E1384))="CFO",
UPPER(TRIM(Raw_Data!E1384))="CMO"),
UPPER(TRIM(Raw_Data!E1384)),
PROPER(TRIM(CLEAN(Raw_Data!E1384))))</f>
        <v>Sales Executive</v>
      </c>
      <c r="G1384" t="str">
        <f>SUBSTITUTE(PROPER(TRIM(CLEAN(Raw_Data!$F1384)))," ","-")</f>
        <v/>
      </c>
      <c r="H1384" t="str">
        <f>PROPER(TRIM(CLEAN(Raw_Data!$G1384)))</f>
        <v/>
      </c>
      <c r="I1384" s="4" t="str">
        <f>TRIM(CLEAN(Raw_Data!H1384))</f>
        <v>43483</v>
      </c>
      <c r="K1384" t="str">
        <f>IF(Clean_Data!$I1384="","Active","Exited")</f>
        <v>Exited</v>
      </c>
      <c r="L1384">
        <f ca="1">IF(Clean_Data!$K1384="","",DATEDIF(Clean_Data!$K1384,TODAY(),"Y"))</f>
        <v>29</v>
      </c>
      <c r="M1384" t="str">
        <f>IF(Raw_Data!$L1384="","",VALUE(SUBSTITUTE(SUBSTITUTE(TRIM(Raw_Data!$L1384),"$",""),"k","000")))</f>
        <v/>
      </c>
    </row>
    <row r="1385" spans="1:13" x14ac:dyDescent="0.3">
      <c r="A1385" t="str">
        <f>IF(Raw_Data!$A1385="","E"&amp;TEXT(ROW()-1,"00000"),Raw_Data!$A1385)</f>
        <v>E01384</v>
      </c>
      <c r="B1385" t="s">
        <v>1950</v>
      </c>
      <c r="C1385" t="str">
        <f>IF(OR(PROPER(TRIM(Raw_Data!$B1385))="M",PROPER(TRIM(Raw_Data!$B1385))="MALE"),"Male",
IF(OR(PROPER(TRIM(Raw_Data!$B1385))="F",PROPER(TRIM(Raw_Data!$B1385))="FEMALE"),"Female","Unknown"))</f>
        <v>Male</v>
      </c>
      <c r="D1385" t="str">
        <f>IF(TRIM(CLEAN(Raw_Data!$C1385))="", "Unknown", PROPER(TRIM(Raw_Data!$C1385)))</f>
        <v>Miami</v>
      </c>
      <c r="E1385" t="str">
        <f>IF(TRIM(Raw_Data!$D1385)="IT","IT",PROPER(TRIM(CLEAN(Raw_Data!$D1385))))</f>
        <v>Logistics</v>
      </c>
      <c r="F1385" s="2" t="str">
        <f>UPPER(LEFT(Raw_Data!E1385,2))&amp;MID(PROPER(Raw_Data!E1385),3,LEN(Raw_Data!E1385))</f>
        <v>HR Manager</v>
      </c>
      <c r="G1385" t="str">
        <f>SUBSTITUTE(PROPER(TRIM(CLEAN(Raw_Data!$F1385)))," ","-")</f>
        <v/>
      </c>
      <c r="H1385" t="str">
        <f>PROPER(TRIM(CLEAN(Raw_Data!$G1385)))</f>
        <v>Recruiting Agency</v>
      </c>
      <c r="I1385" s="4" t="str">
        <f>TRIM(CLEAN(Raw_Data!H1385))</f>
        <v>42208</v>
      </c>
      <c r="K1385" t="str">
        <f>IF(Clean_Data!$I1385="","Active","Exited")</f>
        <v>Active</v>
      </c>
      <c r="L1385">
        <f ca="1">IF(Clean_Data!$K1385="","",DATEDIF(Clean_Data!$K1385,TODAY(),"Y"))</f>
        <v>43</v>
      </c>
      <c r="M1385" t="str">
        <f>IF(Raw_Data!$L1385="","",VALUE(SUBSTITUTE(SUBSTITUTE(TRIM(Raw_Data!$L1385),"$",""),"k","000")))</f>
        <v/>
      </c>
    </row>
    <row r="1386" spans="1:13" x14ac:dyDescent="0.3">
      <c r="A1386" t="str">
        <f>IF(Raw_Data!$A1386="","E"&amp;TEXT(ROW()-1,"00000"),Raw_Data!$A1386)</f>
        <v>E01385</v>
      </c>
      <c r="B1386" t="s">
        <v>1951</v>
      </c>
      <c r="C1386" t="str">
        <f>IF(OR(PROPER(TRIM(Raw_Data!$B1386))="M",PROPER(TRIM(Raw_Data!$B1386))="MALE"),"Male",
IF(OR(PROPER(TRIM(Raw_Data!$B1386))="F",PROPER(TRIM(Raw_Data!$B1386))="FEMALE"),"Female","Unknown"))</f>
        <v>Male</v>
      </c>
      <c r="D1386" t="str">
        <f>IF(TRIM(CLEAN(Raw_Data!$C1386))="", "Unknown", PROPER(TRIM(Raw_Data!$C1386)))</f>
        <v>Austin</v>
      </c>
      <c r="E1386" t="str">
        <f>IF(TRIM(Raw_Data!$D1386)="IT","IT",PROPER(TRIM(CLEAN(Raw_Data!$D1386))))</f>
        <v>Research</v>
      </c>
      <c r="F1386" t="str">
        <f>IF(OR(UPPER(TRIM(Raw_Data!E1386))="COO",
UPPER(TRIM(Raw_Data!E1386))="HR",
UPPER(TRIM(Raw_Data!E1386))="CEO",
UPPER(TRIM(Raw_Data!E1386))="CFO",
UPPER(TRIM(Raw_Data!E1386))="CMO"),
UPPER(TRIM(Raw_Data!E1386)),
PROPER(TRIM(CLEAN(Raw_Data!E1386))))</f>
        <v>Engineer</v>
      </c>
      <c r="G1386" t="str">
        <f>SUBSTITUTE(PROPER(TRIM(CLEAN(Raw_Data!$F1386)))," ","-")</f>
        <v>Part-Time</v>
      </c>
      <c r="H1386" t="str">
        <f>PROPER(TRIM(CLEAN(Raw_Data!$G1386)))</f>
        <v>Job Boards</v>
      </c>
      <c r="I1386" s="4" t="str">
        <f>TRIM(CLEAN(Raw_Data!H1386))</f>
        <v>39929</v>
      </c>
      <c r="K1386" t="str">
        <f>IF(Clean_Data!$I1386="","Active","Exited")</f>
        <v>Exited</v>
      </c>
      <c r="L1386">
        <f ca="1">IF(Clean_Data!$K1386="","",DATEDIF(Clean_Data!$K1386,TODAY(),"Y"))</f>
        <v>56</v>
      </c>
      <c r="M1386" t="str">
        <f>IF(Raw_Data!$L1386="","",VALUE(SUBSTITUTE(SUBSTITUTE(TRIM(Raw_Data!$L1386),"$",""),"k","000")))</f>
        <v/>
      </c>
    </row>
    <row r="1387" spans="1:13" x14ac:dyDescent="0.3">
      <c r="A1387" t="str">
        <f>IF(Raw_Data!$A1387="","E"&amp;TEXT(ROW()-1,"00000"),Raw_Data!$A1387)</f>
        <v>E01386</v>
      </c>
      <c r="B1387" t="s">
        <v>1953</v>
      </c>
      <c r="C1387" t="str">
        <f>IF(OR(PROPER(TRIM(Raw_Data!$B1387))="M",PROPER(TRIM(Raw_Data!$B1387))="MALE"),"Male",
IF(OR(PROPER(TRIM(Raw_Data!$B1387))="F",PROPER(TRIM(Raw_Data!$B1387))="FEMALE"),"Female","Unknown"))</f>
        <v>Female</v>
      </c>
      <c r="D1387" t="str">
        <f>IF(TRIM(CLEAN(Raw_Data!$C1387))="", "Unknown", PROPER(TRIM(Raw_Data!$C1387)))</f>
        <v>Austin</v>
      </c>
      <c r="E1387" t="str">
        <f>IF(TRIM(Raw_Data!$D1387)="IT","IT",PROPER(TRIM(CLEAN(Raw_Data!$D1387))))</f>
        <v>Administrative</v>
      </c>
      <c r="F1387" s="2" t="str">
        <f>UPPER(LEFT(Raw_Data!E1387,2))&amp;MID(PROPER(Raw_Data!E1387),3,LEN(Raw_Data!E1387))</f>
        <v>HR Manager</v>
      </c>
      <c r="G1387" t="str">
        <f>SUBSTITUTE(PROPER(TRIM(CLEAN(Raw_Data!$F1387)))," ","-")</f>
        <v/>
      </c>
      <c r="H1387" t="str">
        <f>PROPER(TRIM(CLEAN(Raw_Data!$G1387)))</f>
        <v>Career Fairs</v>
      </c>
      <c r="I1387" s="4" t="str">
        <f>TRIM(CLEAN(Raw_Data!H1387))</f>
        <v>41759</v>
      </c>
      <c r="K1387" t="str">
        <f>IF(Clean_Data!$I1387="","Active","Exited")</f>
        <v>Active</v>
      </c>
      <c r="L1387">
        <f ca="1">IF(Clean_Data!$K1387="","",DATEDIF(Clean_Data!$K1387,TODAY(),"Y"))</f>
        <v>28</v>
      </c>
      <c r="M1387" t="str">
        <f>IF(Raw_Data!$L1387="","",VALUE(SUBSTITUTE(SUBSTITUTE(TRIM(Raw_Data!$L1387),"$",""),"k","000")))</f>
        <v/>
      </c>
    </row>
    <row r="1388" spans="1:13" x14ac:dyDescent="0.3">
      <c r="A1388" t="str">
        <f>IF(Raw_Data!$A1388="","E"&amp;TEXT(ROW()-1,"00000"),Raw_Data!$A1388)</f>
        <v>E01387</v>
      </c>
      <c r="B1388" t="s">
        <v>1954</v>
      </c>
      <c r="C1388" t="str">
        <f>IF(OR(PROPER(TRIM(Raw_Data!$B1388))="M",PROPER(TRIM(Raw_Data!$B1388))="MALE"),"Male",
IF(OR(PROPER(TRIM(Raw_Data!$B1388))="F",PROPER(TRIM(Raw_Data!$B1388))="FEMALE"),"Female","Unknown"))</f>
        <v>Unknown</v>
      </c>
      <c r="D1388" t="str">
        <f>IF(TRIM(CLEAN(Raw_Data!$C1388))="", "Unknown", PROPER(TRIM(Raw_Data!$C1388)))</f>
        <v>New York</v>
      </c>
      <c r="E1388" t="str">
        <f>IF(TRIM(Raw_Data!$D1388)="IT","IT",PROPER(TRIM(CLEAN(Raw_Data!$D1388))))</f>
        <v>IT</v>
      </c>
      <c r="F1388" s="2" t="str">
        <f>UPPER(LEFT(Raw_Data!E1388,2))&amp;MID(PROPER(Raw_Data!E1388),3,LEN(Raw_Data!E1388))</f>
        <v>HR Manager</v>
      </c>
      <c r="G1388" t="str">
        <f>SUBSTITUTE(PROPER(TRIM(CLEAN(Raw_Data!$F1388)))," ","-")</f>
        <v/>
      </c>
      <c r="H1388" t="str">
        <f>PROPER(TRIM(CLEAN(Raw_Data!$G1388)))</f>
        <v>Internal Referral</v>
      </c>
      <c r="I1388" s="4" t="str">
        <f>TRIM(CLEAN(Raw_Data!H1388))</f>
        <v>N/A</v>
      </c>
      <c r="K1388" t="str">
        <f>IF(Clean_Data!$I1388="","Active","Exited")</f>
        <v>Exited</v>
      </c>
      <c r="L1388">
        <f ca="1">IF(Clean_Data!$K1388="","",DATEDIF(Clean_Data!$K1388,TODAY(),"Y"))</f>
        <v>22</v>
      </c>
      <c r="M1388" t="str">
        <f>IF(Raw_Data!$L1388="","",VALUE(SUBSTITUTE(SUBSTITUTE(TRIM(Raw_Data!$L1388),"$",""),"k","000")))</f>
        <v/>
      </c>
    </row>
    <row r="1389" spans="1:13" x14ac:dyDescent="0.3">
      <c r="A1389" t="str">
        <f>IF(Raw_Data!$A1389="","E"&amp;TEXT(ROW()-1,"00000"),Raw_Data!$A1389)</f>
        <v>E01388</v>
      </c>
      <c r="B1389" t="s">
        <v>1955</v>
      </c>
      <c r="C1389" t="str">
        <f>IF(OR(PROPER(TRIM(Raw_Data!$B1389))="M",PROPER(TRIM(Raw_Data!$B1389))="MALE"),"Male",
IF(OR(PROPER(TRIM(Raw_Data!$B1389))="F",PROPER(TRIM(Raw_Data!$B1389))="FEMALE"),"Female","Unknown"))</f>
        <v>Unknown</v>
      </c>
      <c r="D1389" t="str">
        <f>IF(TRIM(CLEAN(Raw_Data!$C1389))="", "Unknown", PROPER(TRIM(Raw_Data!$C1389)))</f>
        <v>Denver</v>
      </c>
      <c r="E1389" t="str">
        <f>IF(TRIM(Raw_Data!$D1389)="IT","IT",PROPER(TRIM(CLEAN(Raw_Data!$D1389))))</f>
        <v>Research</v>
      </c>
      <c r="F1389" t="str">
        <f>IF(OR(UPPER(TRIM(Raw_Data!E1389))="COO",
UPPER(TRIM(Raw_Data!E1389))="HR",
UPPER(TRIM(Raw_Data!E1389))="CEO",
UPPER(TRIM(Raw_Data!E1389))="CFO",
UPPER(TRIM(Raw_Data!E1389))="CMO"),
UPPER(TRIM(Raw_Data!E1389)),
PROPER(TRIM(CLEAN(Raw_Data!E1389))))</f>
        <v>Designer</v>
      </c>
      <c r="G1389" t="str">
        <f>SUBSTITUTE(PROPER(TRIM(CLEAN(Raw_Data!$F1389)))," ","-")</f>
        <v>Hourly-Rate</v>
      </c>
      <c r="H1389" t="str">
        <f>PROPER(TRIM(CLEAN(Raw_Data!$G1389)))</f>
        <v>Organic</v>
      </c>
      <c r="I1389" s="4" t="str">
        <f>TRIM(CLEAN(Raw_Data!H1389))</f>
        <v>42717</v>
      </c>
      <c r="K1389" t="str">
        <f>IF(Clean_Data!$I1389="","Active","Exited")</f>
        <v>Exited</v>
      </c>
      <c r="L1389">
        <f ca="1">IF(Clean_Data!$K1389="","",DATEDIF(Clean_Data!$K1389,TODAY(),"Y"))</f>
        <v>57</v>
      </c>
      <c r="M1389">
        <f>IF(Raw_Data!$L1389="","",VALUE(SUBSTITUTE(SUBSTITUTE(TRIM(Raw_Data!$L1389),"$",""),"k","000")))</f>
        <v>55354</v>
      </c>
    </row>
    <row r="1390" spans="1:13" x14ac:dyDescent="0.3">
      <c r="A1390" t="str">
        <f>IF(Raw_Data!$A1390="","E"&amp;TEXT(ROW()-1,"00000"),Raw_Data!$A1390)</f>
        <v>E01389</v>
      </c>
      <c r="B1390" t="s">
        <v>1956</v>
      </c>
      <c r="C1390" t="str">
        <f>IF(OR(PROPER(TRIM(Raw_Data!$B1390))="M",PROPER(TRIM(Raw_Data!$B1390))="MALE"),"Male",
IF(OR(PROPER(TRIM(Raw_Data!$B1390))="F",PROPER(TRIM(Raw_Data!$B1390))="FEMALE"),"Female","Unknown"))</f>
        <v>Male</v>
      </c>
      <c r="D1390" t="str">
        <f>IF(TRIM(CLEAN(Raw_Data!$C1390))="", "Unknown", PROPER(TRIM(Raw_Data!$C1390)))</f>
        <v>Unknown</v>
      </c>
      <c r="E1390" t="str">
        <f>IF(TRIM(Raw_Data!$D1390)="IT","IT",PROPER(TRIM(CLEAN(Raw_Data!$D1390))))</f>
        <v>Human Resources</v>
      </c>
      <c r="F1390" t="str">
        <f>IF(OR(UPPER(TRIM(Raw_Data!E1390))="COO",
UPPER(TRIM(Raw_Data!E1390))="HR",
UPPER(TRIM(Raw_Data!E1390))="CEO",
UPPER(TRIM(Raw_Data!E1390))="CFO",
UPPER(TRIM(Raw_Data!E1390))="CMO"),
UPPER(TRIM(Raw_Data!E1390)),
PROPER(TRIM(CLEAN(Raw_Data!E1390))))</f>
        <v>Copywriter</v>
      </c>
      <c r="G1390" t="str">
        <f>SUBSTITUTE(PROPER(TRIM(CLEAN(Raw_Data!$F1390)))," ","-")</f>
        <v/>
      </c>
      <c r="H1390" t="str">
        <f>PROPER(TRIM(CLEAN(Raw_Data!$G1390)))</f>
        <v>Career Fairs</v>
      </c>
      <c r="I1390" s="4" t="str">
        <f>TRIM(CLEAN(Raw_Data!H1390))</f>
        <v>41678</v>
      </c>
      <c r="K1390" t="str">
        <f>IF(Clean_Data!$I1390="","Active","Exited")</f>
        <v>Active</v>
      </c>
      <c r="L1390">
        <f ca="1">IF(Clean_Data!$K1390="","",DATEDIF(Clean_Data!$K1390,TODAY(),"Y"))</f>
        <v>58</v>
      </c>
      <c r="M1390">
        <f>IF(Raw_Data!$L1390="","",VALUE(SUBSTITUTE(SUBSTITUTE(TRIM(Raw_Data!$L1390),"$",""),"k","000")))</f>
        <v>95375</v>
      </c>
    </row>
    <row r="1391" spans="1:13" x14ac:dyDescent="0.3">
      <c r="A1391" t="str">
        <f>IF(Raw_Data!$A1391="","E"&amp;TEXT(ROW()-1,"00000"),Raw_Data!$A1391)</f>
        <v>E01390</v>
      </c>
      <c r="B1391" t="s">
        <v>1957</v>
      </c>
      <c r="C1391" t="str">
        <f>IF(OR(PROPER(TRIM(Raw_Data!$B1391))="M",PROPER(TRIM(Raw_Data!$B1391))="MALE"),"Male",
IF(OR(PROPER(TRIM(Raw_Data!$B1391))="F",PROPER(TRIM(Raw_Data!$B1391))="FEMALE"),"Female","Unknown"))</f>
        <v>Female</v>
      </c>
      <c r="D1391" t="str">
        <f>IF(TRIM(CLEAN(Raw_Data!$C1391))="", "Unknown", PROPER(TRIM(Raw_Data!$C1391)))</f>
        <v>San Diego</v>
      </c>
      <c r="E1391" t="str">
        <f>IF(TRIM(Raw_Data!$D1391)="IT","IT",PROPER(TRIM(CLEAN(Raw_Data!$D1391))))</f>
        <v/>
      </c>
      <c r="F1391" t="str">
        <f>IF(OR(UPPER(TRIM(Raw_Data!E1391))="COO",
UPPER(TRIM(Raw_Data!E1391))="HR",
UPPER(TRIM(Raw_Data!E1391))="CEO",
UPPER(TRIM(Raw_Data!E1391))="CFO",
UPPER(TRIM(Raw_Data!E1391))="CMO"),
UPPER(TRIM(Raw_Data!E1391)),
PROPER(TRIM(CLEAN(Raw_Data!E1391))))</f>
        <v>Engineer</v>
      </c>
      <c r="G1391" t="str">
        <f>SUBSTITUTE(PROPER(TRIM(CLEAN(Raw_Data!$F1391)))," ","-")</f>
        <v>Part-Time</v>
      </c>
      <c r="H1391" t="str">
        <f>PROPER(TRIM(CLEAN(Raw_Data!$G1391)))</f>
        <v>Recruiting Agency</v>
      </c>
      <c r="I1391" s="4" t="str">
        <f>TRIM(CLEAN(Raw_Data!H1391))</f>
        <v>40969</v>
      </c>
      <c r="K1391" t="str">
        <f>IF(Clean_Data!$I1391="","Active","Exited")</f>
        <v>Active</v>
      </c>
      <c r="L1391">
        <f ca="1">IF(Clean_Data!$K1391="","",DATEDIF(Clean_Data!$K1391,TODAY(),"Y"))</f>
        <v>49</v>
      </c>
      <c r="M1391">
        <f>IF(Raw_Data!$L1391="","",VALUE(SUBSTITUTE(SUBSTITUTE(TRIM(Raw_Data!$L1391),"$",""),"k","000")))</f>
        <v>70602</v>
      </c>
    </row>
    <row r="1392" spans="1:13" x14ac:dyDescent="0.3">
      <c r="A1392" t="str">
        <f>IF(Raw_Data!$A1392="","E"&amp;TEXT(ROW()-1,"00000"),Raw_Data!$A1392)</f>
        <v>E01391</v>
      </c>
      <c r="B1392" t="s">
        <v>1958</v>
      </c>
      <c r="C1392" t="str">
        <f>IF(OR(PROPER(TRIM(Raw_Data!$B1392))="M",PROPER(TRIM(Raw_Data!$B1392))="MALE"),"Male",
IF(OR(PROPER(TRIM(Raw_Data!$B1392))="F",PROPER(TRIM(Raw_Data!$B1392))="FEMALE"),"Female","Unknown"))</f>
        <v>Female</v>
      </c>
      <c r="D1392" t="str">
        <f>IF(TRIM(CLEAN(Raw_Data!$C1392))="", "Unknown", PROPER(TRIM(Raw_Data!$C1392)))</f>
        <v>Unknown</v>
      </c>
      <c r="E1392" t="str">
        <f>IF(TRIM(Raw_Data!$D1392)="IT","IT",PROPER(TRIM(CLEAN(Raw_Data!$D1392))))</f>
        <v>Accounting And Finance</v>
      </c>
      <c r="F1392" t="str">
        <f>IF(OR(UPPER(TRIM(Raw_Data!E1392))="COO",
UPPER(TRIM(Raw_Data!E1392))="HR",
UPPER(TRIM(Raw_Data!E1392))="CEO",
UPPER(TRIM(Raw_Data!E1392))="CFO",
UPPER(TRIM(Raw_Data!E1392))="CMO"),
UPPER(TRIM(Raw_Data!E1392)),
PROPER(TRIM(CLEAN(Raw_Data!E1392))))</f>
        <v>Analyst</v>
      </c>
      <c r="G1392" t="str">
        <f>SUBSTITUTE(PROPER(TRIM(CLEAN(Raw_Data!$F1392)))," ","-")</f>
        <v/>
      </c>
      <c r="H1392" t="str">
        <f>PROPER(TRIM(CLEAN(Raw_Data!$G1392)))</f>
        <v/>
      </c>
      <c r="I1392" s="4" t="str">
        <f>TRIM(CLEAN(Raw_Data!H1392))</f>
        <v>43626</v>
      </c>
      <c r="K1392" t="str">
        <f>IF(Clean_Data!$I1392="","Active","Exited")</f>
        <v>Active</v>
      </c>
      <c r="L1392">
        <f ca="1">IF(Clean_Data!$K1392="","",DATEDIF(Clean_Data!$K1392,TODAY(),"Y"))</f>
        <v>44</v>
      </c>
      <c r="M1392" t="str">
        <f>IF(Raw_Data!$L1392="","",VALUE(SUBSTITUTE(SUBSTITUTE(TRIM(Raw_Data!$L1392),"$",""),"k","000")))</f>
        <v/>
      </c>
    </row>
    <row r="1393" spans="1:13" x14ac:dyDescent="0.3">
      <c r="A1393" t="str">
        <f>IF(Raw_Data!$A1393="","E"&amp;TEXT(ROW()-1,"00000"),Raw_Data!$A1393)</f>
        <v>E01392</v>
      </c>
      <c r="B1393" t="s">
        <v>1960</v>
      </c>
      <c r="C1393" t="str">
        <f>IF(OR(PROPER(TRIM(Raw_Data!$B1393))="M",PROPER(TRIM(Raw_Data!$B1393))="MALE"),"Male",
IF(OR(PROPER(TRIM(Raw_Data!$B1393))="F",PROPER(TRIM(Raw_Data!$B1393))="FEMALE"),"Female","Unknown"))</f>
        <v>Unknown</v>
      </c>
      <c r="D1393" t="str">
        <f>IF(TRIM(CLEAN(Raw_Data!$C1393))="", "Unknown", PROPER(TRIM(Raw_Data!$C1393)))</f>
        <v>Miami</v>
      </c>
      <c r="E1393" t="str">
        <f>IF(TRIM(Raw_Data!$D1393)="IT","IT",PROPER(TRIM(CLEAN(Raw_Data!$D1393))))</f>
        <v>Human Resources</v>
      </c>
      <c r="F1393" t="s">
        <v>6134</v>
      </c>
      <c r="G1393" t="str">
        <f>SUBSTITUTE(PROPER(TRIM(CLEAN(Raw_Data!$F1393)))," ","-")</f>
        <v/>
      </c>
      <c r="H1393" t="str">
        <f>PROPER(TRIM(CLEAN(Raw_Data!$G1393)))</f>
        <v>Job Boards</v>
      </c>
      <c r="I1393" s="4" t="str">
        <f>TRIM(CLEAN(Raw_Data!H1393))</f>
        <v>43416</v>
      </c>
      <c r="K1393" t="str">
        <f>IF(Clean_Data!$I1393="","Active","Exited")</f>
        <v>Active</v>
      </c>
      <c r="L1393">
        <f ca="1">IF(Clean_Data!$K1393="","",DATEDIF(Clean_Data!$K1393,TODAY(),"Y"))</f>
        <v>63</v>
      </c>
      <c r="M1393">
        <f>IF(Raw_Data!$L1393="","",VALUE(SUBSTITUTE(SUBSTITUTE(TRIM(Raw_Data!$L1393),"$",""),"k","000")))</f>
        <v>68966</v>
      </c>
    </row>
    <row r="1394" spans="1:13" x14ac:dyDescent="0.3">
      <c r="A1394" t="str">
        <f>IF(Raw_Data!$A1394="","E"&amp;TEXT(ROW()-1,"00000"),Raw_Data!$A1394)</f>
        <v>E01393</v>
      </c>
      <c r="B1394" t="s">
        <v>1961</v>
      </c>
      <c r="C1394" t="str">
        <f>IF(OR(PROPER(TRIM(Raw_Data!$B1394))="M",PROPER(TRIM(Raw_Data!$B1394))="MALE"),"Male",
IF(OR(PROPER(TRIM(Raw_Data!$B1394))="F",PROPER(TRIM(Raw_Data!$B1394))="FEMALE"),"Female","Unknown"))</f>
        <v>Unknown</v>
      </c>
      <c r="D1394" t="str">
        <f>IF(TRIM(CLEAN(Raw_Data!$C1394))="", "Unknown", PROPER(TRIM(Raw_Data!$C1394)))</f>
        <v>Austin</v>
      </c>
      <c r="E1394" t="str">
        <f>IF(TRIM(Raw_Data!$D1394)="IT","IT",PROPER(TRIM(CLEAN(Raw_Data!$D1394))))</f>
        <v>IT</v>
      </c>
      <c r="F1394" t="str">
        <f>IF(OR(UPPER(TRIM(Raw_Data!E1394))="COO",
UPPER(TRIM(Raw_Data!E1394))="HR",
UPPER(TRIM(Raw_Data!E1394))="CEO",
UPPER(TRIM(Raw_Data!E1394))="CFO",
UPPER(TRIM(Raw_Data!E1394))="CMO"),
UPPER(TRIM(Raw_Data!E1394)),
PROPER(TRIM(CLEAN(Raw_Data!E1394))))</f>
        <v>Copywriter</v>
      </c>
      <c r="G1394" t="str">
        <f>SUBSTITUTE(PROPER(TRIM(CLEAN(Raw_Data!$F1394)))," ","-")</f>
        <v/>
      </c>
      <c r="H1394" t="str">
        <f>PROPER(TRIM(CLEAN(Raw_Data!$G1394)))</f>
        <v>Internal Referral</v>
      </c>
      <c r="I1394" s="4" t="str">
        <f>TRIM(CLEAN(Raw_Data!H1394))</f>
        <v>42937</v>
      </c>
      <c r="K1394" t="str">
        <f>IF(Clean_Data!$I1394="","Active","Exited")</f>
        <v>Exited</v>
      </c>
      <c r="L1394">
        <f ca="1">IF(Clean_Data!$K1394="","",DATEDIF(Clean_Data!$K1394,TODAY(),"Y"))</f>
        <v>20</v>
      </c>
      <c r="M1394" t="str">
        <f>IF(Raw_Data!$L1394="","",VALUE(SUBSTITUTE(SUBSTITUTE(TRIM(Raw_Data!$L1394),"$",""),"k","000")))</f>
        <v/>
      </c>
    </row>
    <row r="1395" spans="1:13" x14ac:dyDescent="0.3">
      <c r="A1395" t="str">
        <f>IF(Raw_Data!$A1395="","E"&amp;TEXT(ROW()-1,"00000"),Raw_Data!$A1395)</f>
        <v>E01394</v>
      </c>
      <c r="B1395" t="s">
        <v>1962</v>
      </c>
      <c r="C1395" t="str">
        <f>IF(OR(PROPER(TRIM(Raw_Data!$B1395))="M",PROPER(TRIM(Raw_Data!$B1395))="MALE"),"Male",
IF(OR(PROPER(TRIM(Raw_Data!$B1395))="F",PROPER(TRIM(Raw_Data!$B1395))="FEMALE"),"Female","Unknown"))</f>
        <v>Unknown</v>
      </c>
      <c r="D1395" t="str">
        <f>IF(TRIM(CLEAN(Raw_Data!$C1395))="", "Unknown", PROPER(TRIM(Raw_Data!$C1395)))</f>
        <v>Austin</v>
      </c>
      <c r="E1395" t="str">
        <f>IF(TRIM(Raw_Data!$D1395)="IT","IT",PROPER(TRIM(CLEAN(Raw_Data!$D1395))))</f>
        <v>IT</v>
      </c>
      <c r="F1395" t="str">
        <f>IF(OR(UPPER(TRIM(Raw_Data!E1395))="COO",
UPPER(TRIM(Raw_Data!E1395))="HR",
UPPER(TRIM(Raw_Data!E1395))="CEO",
UPPER(TRIM(Raw_Data!E1395))="CFO",
UPPER(TRIM(Raw_Data!E1395))="CMO"),
UPPER(TRIM(Raw_Data!E1395)),
PROPER(TRIM(CLEAN(Raw_Data!E1395))))</f>
        <v>CEO</v>
      </c>
      <c r="G1395" t="str">
        <f>SUBSTITUTE(PROPER(TRIM(CLEAN(Raw_Data!$F1395)))," ","-")</f>
        <v>Part-Time</v>
      </c>
      <c r="H1395" t="str">
        <f>PROPER(TRIM(CLEAN(Raw_Data!$G1395)))</f>
        <v>Internal Referral</v>
      </c>
      <c r="I1395" s="4" t="str">
        <f>TRIM(CLEAN(Raw_Data!H1395))</f>
        <v>41530</v>
      </c>
      <c r="K1395" t="str">
        <f>IF(Clean_Data!$I1395="","Active","Exited")</f>
        <v>Exited</v>
      </c>
      <c r="L1395">
        <f ca="1">IF(Clean_Data!$K1395="","",DATEDIF(Clean_Data!$K1395,TODAY(),"Y"))</f>
        <v>57</v>
      </c>
      <c r="M1395">
        <f>IF(Raw_Data!$L1395="","",VALUE(SUBSTITUTE(SUBSTITUTE(TRIM(Raw_Data!$L1395),"$",""),"k","000")))</f>
        <v>55924</v>
      </c>
    </row>
    <row r="1396" spans="1:13" x14ac:dyDescent="0.3">
      <c r="A1396" t="str">
        <f>IF(Raw_Data!$A1396="","E"&amp;TEXT(ROW()-1,"00000"),Raw_Data!$A1396)</f>
        <v>E01395</v>
      </c>
      <c r="B1396" t="s">
        <v>1964</v>
      </c>
      <c r="C1396" t="str">
        <f>IF(OR(PROPER(TRIM(Raw_Data!$B1396))="M",PROPER(TRIM(Raw_Data!$B1396))="MALE"),"Male",
IF(OR(PROPER(TRIM(Raw_Data!$B1396))="F",PROPER(TRIM(Raw_Data!$B1396))="FEMALE"),"Female","Unknown"))</f>
        <v>Male</v>
      </c>
      <c r="D1396" t="str">
        <f>IF(TRIM(CLEAN(Raw_Data!$C1396))="", "Unknown", PROPER(TRIM(Raw_Data!$C1396)))</f>
        <v>Austin</v>
      </c>
      <c r="E1396" t="str">
        <f>IF(TRIM(Raw_Data!$D1396)="IT","IT",PROPER(TRIM(CLEAN(Raw_Data!$D1396))))</f>
        <v>IT</v>
      </c>
      <c r="F1396" t="str">
        <f>IF(OR(UPPER(TRIM(Raw_Data!E1396))="COO",
UPPER(TRIM(Raw_Data!E1396))="HR",
UPPER(TRIM(Raw_Data!E1396))="CEO",
UPPER(TRIM(Raw_Data!E1396))="CFO",
UPPER(TRIM(Raw_Data!E1396))="CMO"),
UPPER(TRIM(Raw_Data!E1396)),
PROPER(TRIM(CLEAN(Raw_Data!E1396))))</f>
        <v>CFO</v>
      </c>
      <c r="G1396" t="str">
        <f>SUBSTITUTE(PROPER(TRIM(CLEAN(Raw_Data!$F1396)))," ","-")</f>
        <v>Hourly-Rate</v>
      </c>
      <c r="H1396" t="str">
        <f>PROPER(TRIM(CLEAN(Raw_Data!$G1396)))</f>
        <v>Recruiting Agency</v>
      </c>
      <c r="I1396" s="4" t="str">
        <f>TRIM(CLEAN(Raw_Data!H1396))</f>
        <v>39985</v>
      </c>
      <c r="K1396" t="str">
        <f>IF(Clean_Data!$I1396="","Active","Exited")</f>
        <v>Active</v>
      </c>
      <c r="L1396">
        <f ca="1">IF(Clean_Data!$K1396="","",DATEDIF(Clean_Data!$K1396,TODAY(),"Y"))</f>
        <v>64</v>
      </c>
      <c r="M1396">
        <f>IF(Raw_Data!$L1396="","",VALUE(SUBSTITUTE(SUBSTITUTE(TRIM(Raw_Data!$L1396),"$",""),"k","000")))</f>
        <v>68866</v>
      </c>
    </row>
    <row r="1397" spans="1:13" x14ac:dyDescent="0.3">
      <c r="A1397" t="str">
        <f>IF(Raw_Data!$A1397="","E"&amp;TEXT(ROW()-1,"00000"),Raw_Data!$A1397)</f>
        <v>E01396</v>
      </c>
      <c r="B1397" t="s">
        <v>1965</v>
      </c>
      <c r="C1397" t="str">
        <f>IF(OR(PROPER(TRIM(Raw_Data!$B1397))="M",PROPER(TRIM(Raw_Data!$B1397))="MALE"),"Male",
IF(OR(PROPER(TRIM(Raw_Data!$B1397))="F",PROPER(TRIM(Raw_Data!$B1397))="FEMALE"),"Female","Unknown"))</f>
        <v>Female</v>
      </c>
      <c r="D1397" t="str">
        <f>IF(TRIM(CLEAN(Raw_Data!$C1397))="", "Unknown", PROPER(TRIM(Raw_Data!$C1397)))</f>
        <v>San Diego</v>
      </c>
      <c r="E1397" t="str">
        <f>IF(TRIM(Raw_Data!$D1397)="IT","IT",PROPER(TRIM(CLEAN(Raw_Data!$D1397))))</f>
        <v>IT</v>
      </c>
      <c r="F1397" t="str">
        <f>IF(OR(UPPER(TRIM(Raw_Data!E1397))="COO",
UPPER(TRIM(Raw_Data!E1397))="HR",
UPPER(TRIM(Raw_Data!E1397))="CEO",
UPPER(TRIM(Raw_Data!E1397))="CFO",
UPPER(TRIM(Raw_Data!E1397))="CMO"),
UPPER(TRIM(Raw_Data!E1397)),
PROPER(TRIM(CLEAN(Raw_Data!E1397))))</f>
        <v>Marketing Manager</v>
      </c>
      <c r="G1397" t="str">
        <f>SUBSTITUTE(PROPER(TRIM(CLEAN(Raw_Data!$F1397)))," ","-")</f>
        <v>Part-Time</v>
      </c>
      <c r="H1397" t="str">
        <f>PROPER(TRIM(CLEAN(Raw_Data!$G1397)))</f>
        <v>Career Fairs</v>
      </c>
      <c r="I1397" s="4" t="str">
        <f>TRIM(CLEAN(Raw_Data!H1397))</f>
        <v>43066</v>
      </c>
      <c r="K1397" t="str">
        <f>IF(Clean_Data!$I1397="","Active","Exited")</f>
        <v>Exited</v>
      </c>
      <c r="L1397">
        <f ca="1">IF(Clean_Data!$K1397="","",DATEDIF(Clean_Data!$K1397,TODAY(),"Y"))</f>
        <v>42</v>
      </c>
      <c r="M1397" t="str">
        <f>IF(Raw_Data!$L1397="","",VALUE(SUBSTITUTE(SUBSTITUTE(TRIM(Raw_Data!$L1397),"$",""),"k","000")))</f>
        <v/>
      </c>
    </row>
    <row r="1398" spans="1:13" x14ac:dyDescent="0.3">
      <c r="A1398" t="str">
        <f>IF(Raw_Data!$A1398="","E"&amp;TEXT(ROW()-1,"00000"),Raw_Data!$A1398)</f>
        <v>E01397</v>
      </c>
      <c r="B1398" t="s">
        <v>1967</v>
      </c>
      <c r="C1398" t="str">
        <f>IF(OR(PROPER(TRIM(Raw_Data!$B1398))="M",PROPER(TRIM(Raw_Data!$B1398))="MALE"),"Male",
IF(OR(PROPER(TRIM(Raw_Data!$B1398))="F",PROPER(TRIM(Raw_Data!$B1398))="FEMALE"),"Female","Unknown"))</f>
        <v>Female</v>
      </c>
      <c r="D1398" t="str">
        <f>IF(TRIM(CLEAN(Raw_Data!$C1398))="", "Unknown", PROPER(TRIM(Raw_Data!$C1398)))</f>
        <v>Denver</v>
      </c>
      <c r="E1398" t="str">
        <f>IF(TRIM(Raw_Data!$D1398)="IT","IT",PROPER(TRIM(CLEAN(Raw_Data!$D1398))))</f>
        <v>Accounting And Finance</v>
      </c>
      <c r="F1398" t="str">
        <f>IF(OR(UPPER(TRIM(Raw_Data!E1398))="COO",
UPPER(TRIM(Raw_Data!E1398))="HR",
UPPER(TRIM(Raw_Data!E1398))="CEO",
UPPER(TRIM(Raw_Data!E1398))="CFO",
UPPER(TRIM(Raw_Data!E1398))="CMO"),
UPPER(TRIM(Raw_Data!E1398)),
PROPER(TRIM(CLEAN(Raw_Data!E1398))))</f>
        <v>Developer</v>
      </c>
      <c r="G1398" t="str">
        <f>SUBSTITUTE(PROPER(TRIM(CLEAN(Raw_Data!$F1398)))," ","-")</f>
        <v>Part-Time</v>
      </c>
      <c r="H1398" t="str">
        <f>PROPER(TRIM(CLEAN(Raw_Data!$G1398)))</f>
        <v>Organic</v>
      </c>
      <c r="I1398" s="4" t="str">
        <f>TRIM(CLEAN(Raw_Data!H1398))</f>
        <v>39950</v>
      </c>
      <c r="K1398" t="str">
        <f>IF(Clean_Data!$I1398="","Active","Exited")</f>
        <v>Active</v>
      </c>
      <c r="L1398">
        <f ca="1">IF(Clean_Data!$K1398="","",DATEDIF(Clean_Data!$K1398,TODAY(),"Y"))</f>
        <v>28</v>
      </c>
      <c r="M1398">
        <f>IF(Raw_Data!$L1398="","",VALUE(SUBSTITUTE(SUBSTITUTE(TRIM(Raw_Data!$L1398),"$",""),"k","000")))</f>
        <v>93000</v>
      </c>
    </row>
    <row r="1399" spans="1:13" x14ac:dyDescent="0.3">
      <c r="A1399" t="str">
        <f>IF(Raw_Data!$A1399="","E"&amp;TEXT(ROW()-1,"00000"),Raw_Data!$A1399)</f>
        <v>E01398</v>
      </c>
      <c r="B1399" t="s">
        <v>1968</v>
      </c>
      <c r="C1399" t="str">
        <f>IF(OR(PROPER(TRIM(Raw_Data!$B1399))="M",PROPER(TRIM(Raw_Data!$B1399))="MALE"),"Male",
IF(OR(PROPER(TRIM(Raw_Data!$B1399))="F",PROPER(TRIM(Raw_Data!$B1399))="FEMALE"),"Female","Unknown"))</f>
        <v>Unknown</v>
      </c>
      <c r="D1399" t="str">
        <f>IF(TRIM(CLEAN(Raw_Data!$C1399))="", "Unknown", PROPER(TRIM(Raw_Data!$C1399)))</f>
        <v>Denver</v>
      </c>
      <c r="E1399" t="str">
        <f>IF(TRIM(Raw_Data!$D1399)="IT","IT",PROPER(TRIM(CLEAN(Raw_Data!$D1399))))</f>
        <v>Operations</v>
      </c>
      <c r="F1399" t="s">
        <v>6134</v>
      </c>
      <c r="G1399" t="str">
        <f>SUBSTITUTE(PROPER(TRIM(CLEAN(Raw_Data!$F1399)))," ","-")</f>
        <v>Hourly-Rate</v>
      </c>
      <c r="H1399" t="str">
        <f>PROPER(TRIM(CLEAN(Raw_Data!$G1399)))</f>
        <v>Job Boards</v>
      </c>
      <c r="I1399" s="4" t="str">
        <f>TRIM(CLEAN(Raw_Data!H1399))</f>
        <v>41279</v>
      </c>
      <c r="K1399" t="str">
        <f>IF(Clean_Data!$I1399="","Active","Exited")</f>
        <v>Active</v>
      </c>
      <c r="L1399">
        <f ca="1">IF(Clean_Data!$K1399="","",DATEDIF(Clean_Data!$K1399,TODAY(),"Y"))</f>
        <v>39</v>
      </c>
      <c r="M1399">
        <f>IF(Raw_Data!$L1399="","",VALUE(SUBSTITUTE(SUBSTITUTE(TRIM(Raw_Data!$L1399),"$",""),"k","000")))</f>
        <v>84839</v>
      </c>
    </row>
    <row r="1400" spans="1:13" x14ac:dyDescent="0.3">
      <c r="A1400" t="str">
        <f>IF(Raw_Data!$A1400="","E"&amp;TEXT(ROW()-1,"00000"),Raw_Data!$A1400)</f>
        <v>E01399</v>
      </c>
      <c r="B1400" t="s">
        <v>1969</v>
      </c>
      <c r="C1400" t="str">
        <f>IF(OR(PROPER(TRIM(Raw_Data!$B1400))="M",PROPER(TRIM(Raw_Data!$B1400))="MALE"),"Male",
IF(OR(PROPER(TRIM(Raw_Data!$B1400))="F",PROPER(TRIM(Raw_Data!$B1400))="FEMALE"),"Female","Unknown"))</f>
        <v>Female</v>
      </c>
      <c r="D1400" t="str">
        <f>IF(TRIM(CLEAN(Raw_Data!$C1400))="", "Unknown", PROPER(TRIM(Raw_Data!$C1400)))</f>
        <v>Miami</v>
      </c>
      <c r="E1400" t="str">
        <f>IF(TRIM(Raw_Data!$D1400)="IT","IT",PROPER(TRIM(CLEAN(Raw_Data!$D1400))))</f>
        <v>Research</v>
      </c>
      <c r="F1400" t="str">
        <f>IF(OR(UPPER(TRIM(Raw_Data!E1400))="COO",
UPPER(TRIM(Raw_Data!E1400))="HR",
UPPER(TRIM(Raw_Data!E1400))="CEO",
UPPER(TRIM(Raw_Data!E1400))="CFO",
UPPER(TRIM(Raw_Data!E1400))="CMO"),
UPPER(TRIM(Raw_Data!E1400)),
PROPER(TRIM(CLEAN(Raw_Data!E1400))))</f>
        <v>Sales Executive</v>
      </c>
      <c r="G1400" t="str">
        <f>SUBSTITUTE(PROPER(TRIM(CLEAN(Raw_Data!$F1400)))," ","-")</f>
        <v/>
      </c>
      <c r="H1400" t="str">
        <f>PROPER(TRIM(CLEAN(Raw_Data!$G1400)))</f>
        <v>Organic</v>
      </c>
      <c r="I1400" s="4" t="str">
        <f>TRIM(CLEAN(Raw_Data!H1400))</f>
        <v>43762</v>
      </c>
      <c r="K1400" t="str">
        <f>IF(Clean_Data!$I1400="","Active","Exited")</f>
        <v>Exited</v>
      </c>
      <c r="L1400">
        <f ca="1">IF(Clean_Data!$K1400="","",DATEDIF(Clean_Data!$K1400,TODAY(),"Y"))</f>
        <v>36</v>
      </c>
      <c r="M1400">
        <f>IF(Raw_Data!$L1400="","",VALUE(SUBSTITUTE(SUBSTITUTE(TRIM(Raw_Data!$L1400),"$",""),"k","000")))</f>
        <v>88664</v>
      </c>
    </row>
    <row r="1401" spans="1:13" x14ac:dyDescent="0.3">
      <c r="A1401" t="str">
        <f>IF(Raw_Data!$A1401="","E"&amp;TEXT(ROW()-1,"00000"),Raw_Data!$A1401)</f>
        <v>E01400</v>
      </c>
      <c r="B1401" t="s">
        <v>1970</v>
      </c>
      <c r="C1401" t="str">
        <f>IF(OR(PROPER(TRIM(Raw_Data!$B1401))="M",PROPER(TRIM(Raw_Data!$B1401))="MALE"),"Male",
IF(OR(PROPER(TRIM(Raw_Data!$B1401))="F",PROPER(TRIM(Raw_Data!$B1401))="FEMALE"),"Female","Unknown"))</f>
        <v>Female</v>
      </c>
      <c r="D1401" t="str">
        <f>IF(TRIM(CLEAN(Raw_Data!$C1401))="", "Unknown", PROPER(TRIM(Raw_Data!$C1401)))</f>
        <v>Miami</v>
      </c>
      <c r="E1401" t="str">
        <f>IF(TRIM(Raw_Data!$D1401)="IT","IT",PROPER(TRIM(CLEAN(Raw_Data!$D1401))))</f>
        <v>IT</v>
      </c>
      <c r="F1401" t="str">
        <f>IF(OR(UPPER(TRIM(Raw_Data!E1401))="COO",
UPPER(TRIM(Raw_Data!E1401))="HR",
UPPER(TRIM(Raw_Data!E1401))="CEO",
UPPER(TRIM(Raw_Data!E1401))="CFO",
UPPER(TRIM(Raw_Data!E1401))="CMO"),
UPPER(TRIM(Raw_Data!E1401)),
PROPER(TRIM(CLEAN(Raw_Data!E1401))))</f>
        <v>Developer</v>
      </c>
      <c r="G1401" t="str">
        <f>SUBSTITUTE(PROPER(TRIM(CLEAN(Raw_Data!$F1401)))," ","-")</f>
        <v/>
      </c>
      <c r="H1401" t="str">
        <f>PROPER(TRIM(CLEAN(Raw_Data!$G1401)))</f>
        <v>Recruiting Agency</v>
      </c>
      <c r="I1401" s="4" t="str">
        <f>TRIM(CLEAN(Raw_Data!H1401))</f>
        <v>40415</v>
      </c>
      <c r="K1401" t="str">
        <f>IF(Clean_Data!$I1401="","Active","Exited")</f>
        <v>Exited</v>
      </c>
      <c r="L1401">
        <f ca="1">IF(Clean_Data!$K1401="","",DATEDIF(Clean_Data!$K1401,TODAY(),"Y"))</f>
        <v>40</v>
      </c>
      <c r="M1401" t="str">
        <f>IF(Raw_Data!$L1401="","",VALUE(SUBSTITUTE(SUBSTITUTE(TRIM(Raw_Data!$L1401),"$",""),"k","000")))</f>
        <v/>
      </c>
    </row>
    <row r="1402" spans="1:13" x14ac:dyDescent="0.3">
      <c r="A1402" t="str">
        <f>IF(Raw_Data!$A1402="","E"&amp;TEXT(ROW()-1,"00000"),Raw_Data!$A1402)</f>
        <v>E01401</v>
      </c>
      <c r="B1402" t="s">
        <v>1971</v>
      </c>
      <c r="C1402" t="str">
        <f>IF(OR(PROPER(TRIM(Raw_Data!$B1402))="M",PROPER(TRIM(Raw_Data!$B1402))="MALE"),"Male",
IF(OR(PROPER(TRIM(Raw_Data!$B1402))="F",PROPER(TRIM(Raw_Data!$B1402))="FEMALE"),"Female","Unknown"))</f>
        <v>Female</v>
      </c>
      <c r="D1402" t="str">
        <f>IF(TRIM(CLEAN(Raw_Data!$C1402))="", "Unknown", PROPER(TRIM(Raw_Data!$C1402)))</f>
        <v>Denver</v>
      </c>
      <c r="E1402" t="str">
        <f>IF(TRIM(Raw_Data!$D1402)="IT","IT",PROPER(TRIM(CLEAN(Raw_Data!$D1402))))</f>
        <v>Operations</v>
      </c>
      <c r="F1402" t="str">
        <f>IF(OR(UPPER(TRIM(Raw_Data!E1402))="COO",
UPPER(TRIM(Raw_Data!E1402))="HR",
UPPER(TRIM(Raw_Data!E1402))="CEO",
UPPER(TRIM(Raw_Data!E1402))="CFO",
UPPER(TRIM(Raw_Data!E1402))="CMO"),
UPPER(TRIM(Raw_Data!E1402)),
PROPER(TRIM(CLEAN(Raw_Data!E1402))))</f>
        <v>Copywriter</v>
      </c>
      <c r="G1402" t="str">
        <f>SUBSTITUTE(PROPER(TRIM(CLEAN(Raw_Data!$F1402)))," ","-")</f>
        <v/>
      </c>
      <c r="H1402" t="str">
        <f>PROPER(TRIM(CLEAN(Raw_Data!$G1402)))</f>
        <v>Recruiting Agency</v>
      </c>
      <c r="I1402" s="4" t="str">
        <f>TRIM(CLEAN(Raw_Data!H1402))</f>
        <v>43881</v>
      </c>
      <c r="K1402" t="str">
        <f>IF(Clean_Data!$I1402="","Active","Exited")</f>
        <v>Exited</v>
      </c>
      <c r="L1402">
        <f ca="1">IF(Clean_Data!$K1402="","",DATEDIF(Clean_Data!$K1402,TODAY(),"Y"))</f>
        <v>42</v>
      </c>
      <c r="M1402" t="str">
        <f>IF(Raw_Data!$L1402="","",VALUE(SUBSTITUTE(SUBSTITUTE(TRIM(Raw_Data!$L1402),"$",""),"k","000")))</f>
        <v/>
      </c>
    </row>
    <row r="1403" spans="1:13" x14ac:dyDescent="0.3">
      <c r="A1403" t="str">
        <f>IF(Raw_Data!$A1403="","E"&amp;TEXT(ROW()-1,"00000"),Raw_Data!$A1403)</f>
        <v>E01402</v>
      </c>
      <c r="B1403" t="s">
        <v>1972</v>
      </c>
      <c r="C1403" t="str">
        <f>IF(OR(PROPER(TRIM(Raw_Data!$B1403))="M",PROPER(TRIM(Raw_Data!$B1403))="MALE"),"Male",
IF(OR(PROPER(TRIM(Raw_Data!$B1403))="F",PROPER(TRIM(Raw_Data!$B1403))="FEMALE"),"Female","Unknown"))</f>
        <v>Male</v>
      </c>
      <c r="D1403" t="str">
        <f>IF(TRIM(CLEAN(Raw_Data!$C1403))="", "Unknown", PROPER(TRIM(Raw_Data!$C1403)))</f>
        <v>Unknown</v>
      </c>
      <c r="E1403" t="str">
        <f>IF(TRIM(Raw_Data!$D1403)="IT","IT",PROPER(TRIM(CLEAN(Raw_Data!$D1403))))</f>
        <v>Administrative</v>
      </c>
      <c r="F1403" t="str">
        <f>IF(OR(UPPER(TRIM(Raw_Data!E1403))="COO",
UPPER(TRIM(Raw_Data!E1403))="HR",
UPPER(TRIM(Raw_Data!E1403))="CEO",
UPPER(TRIM(Raw_Data!E1403))="CFO",
UPPER(TRIM(Raw_Data!E1403))="CMO"),
UPPER(TRIM(Raw_Data!E1403)),
PROPER(TRIM(CLEAN(Raw_Data!E1403))))</f>
        <v>Analyst</v>
      </c>
      <c r="G1403" t="str">
        <f>SUBSTITUTE(PROPER(TRIM(CLEAN(Raw_Data!$F1403)))," ","-")</f>
        <v/>
      </c>
      <c r="H1403" t="str">
        <f>PROPER(TRIM(CLEAN(Raw_Data!$G1403)))</f>
        <v/>
      </c>
      <c r="I1403" s="4" t="str">
        <f>TRIM(CLEAN(Raw_Data!H1403))</f>
        <v>44183</v>
      </c>
      <c r="K1403" t="str">
        <f>IF(Clean_Data!$I1403="","Active","Exited")</f>
        <v>Active</v>
      </c>
      <c r="L1403">
        <f ca="1">IF(Clean_Data!$K1403="","",DATEDIF(Clean_Data!$K1403,TODAY(),"Y"))</f>
        <v>37</v>
      </c>
      <c r="M1403">
        <f>IF(Raw_Data!$L1403="","",VALUE(SUBSTITUTE(SUBSTITUTE(TRIM(Raw_Data!$L1403),"$",""),"k","000")))</f>
        <v>106562</v>
      </c>
    </row>
    <row r="1404" spans="1:13" x14ac:dyDescent="0.3">
      <c r="A1404" t="str">
        <f>IF(Raw_Data!$A1404="","E"&amp;TEXT(ROW()-1,"00000"),Raw_Data!$A1404)</f>
        <v>E01403</v>
      </c>
      <c r="B1404" t="s">
        <v>1974</v>
      </c>
      <c r="C1404" t="str">
        <f>IF(OR(PROPER(TRIM(Raw_Data!$B1404))="M",PROPER(TRIM(Raw_Data!$B1404))="MALE"),"Male",
IF(OR(PROPER(TRIM(Raw_Data!$B1404))="F",PROPER(TRIM(Raw_Data!$B1404))="FEMALE"),"Female","Unknown"))</f>
        <v>Unknown</v>
      </c>
      <c r="D1404" t="str">
        <f>IF(TRIM(CLEAN(Raw_Data!$C1404))="", "Unknown", PROPER(TRIM(Raw_Data!$C1404)))</f>
        <v>Austin</v>
      </c>
      <c r="E1404" t="str">
        <f>IF(TRIM(Raw_Data!$D1404)="IT","IT",PROPER(TRIM(CLEAN(Raw_Data!$D1404))))</f>
        <v/>
      </c>
      <c r="F1404" t="str">
        <f>IF(OR(UPPER(TRIM(Raw_Data!E1404))="COO",
UPPER(TRIM(Raw_Data!E1404))="HR",
UPPER(TRIM(Raw_Data!E1404))="CEO",
UPPER(TRIM(Raw_Data!E1404))="CFO",
UPPER(TRIM(Raw_Data!E1404))="CMO"),
UPPER(TRIM(Raw_Data!E1404)),
PROPER(TRIM(CLEAN(Raw_Data!E1404))))</f>
        <v>Designer</v>
      </c>
      <c r="G1404" t="str">
        <f>SUBSTITUTE(PROPER(TRIM(CLEAN(Raw_Data!$F1404)))," ","-")</f>
        <v>Part-Time</v>
      </c>
      <c r="H1404" t="str">
        <f>PROPER(TRIM(CLEAN(Raw_Data!$G1404)))</f>
        <v>Job Boards</v>
      </c>
      <c r="I1404" s="4" t="str">
        <f>TRIM(CLEAN(Raw_Data!H1404))</f>
        <v>42166</v>
      </c>
      <c r="K1404" t="str">
        <f>IF(Clean_Data!$I1404="","Active","Exited")</f>
        <v>Active</v>
      </c>
      <c r="L1404">
        <f ca="1">IF(Clean_Data!$K1404="","",DATEDIF(Clean_Data!$K1404,TODAY(),"Y"))</f>
        <v>39</v>
      </c>
      <c r="M1404">
        <f>IF(Raw_Data!$L1404="","",VALUE(SUBSTITUTE(SUBSTITUTE(TRIM(Raw_Data!$L1404),"$",""),"k","000")))</f>
        <v>90209</v>
      </c>
    </row>
    <row r="1405" spans="1:13" x14ac:dyDescent="0.3">
      <c r="A1405" t="str">
        <f>IF(Raw_Data!$A1405="","E"&amp;TEXT(ROW()-1,"00000"),Raw_Data!$A1405)</f>
        <v>E01404</v>
      </c>
      <c r="B1405" t="s">
        <v>1976</v>
      </c>
      <c r="C1405" t="str">
        <f>IF(OR(PROPER(TRIM(Raw_Data!$B1405))="M",PROPER(TRIM(Raw_Data!$B1405))="MALE"),"Male",
IF(OR(PROPER(TRIM(Raw_Data!$B1405))="F",PROPER(TRIM(Raw_Data!$B1405))="FEMALE"),"Female","Unknown"))</f>
        <v>Unknown</v>
      </c>
      <c r="D1405" t="str">
        <f>IF(TRIM(CLEAN(Raw_Data!$C1405))="", "Unknown", PROPER(TRIM(Raw_Data!$C1405)))</f>
        <v>Austin</v>
      </c>
      <c r="E1405" t="str">
        <f>IF(TRIM(Raw_Data!$D1405)="IT","IT",PROPER(TRIM(CLEAN(Raw_Data!$D1405))))</f>
        <v>Administrative</v>
      </c>
      <c r="F1405" t="s">
        <v>6134</v>
      </c>
      <c r="G1405" t="str">
        <f>SUBSTITUTE(PROPER(TRIM(CLEAN(Raw_Data!$F1405)))," ","-")</f>
        <v>Full-Time</v>
      </c>
      <c r="H1405" t="str">
        <f>PROPER(TRIM(CLEAN(Raw_Data!$G1405)))</f>
        <v>Job Boards</v>
      </c>
      <c r="I1405" s="4" t="str">
        <f>TRIM(CLEAN(Raw_Data!H1405))</f>
        <v>43075</v>
      </c>
      <c r="K1405" t="str">
        <f>IF(Clean_Data!$I1405="","Active","Exited")</f>
        <v>Exited</v>
      </c>
      <c r="L1405">
        <f ca="1">IF(Clean_Data!$K1405="","",DATEDIF(Clean_Data!$K1405,TODAY(),"Y"))</f>
        <v>29</v>
      </c>
      <c r="M1405">
        <f>IF(Raw_Data!$L1405="","",VALUE(SUBSTITUTE(SUBSTITUTE(TRIM(Raw_Data!$L1405),"$",""),"k","000")))</f>
        <v>69000</v>
      </c>
    </row>
    <row r="1406" spans="1:13" x14ac:dyDescent="0.3">
      <c r="A1406" t="str">
        <f>IF(Raw_Data!$A1406="","E"&amp;TEXT(ROW()-1,"00000"),Raw_Data!$A1406)</f>
        <v>E01405</v>
      </c>
      <c r="B1406" t="s">
        <v>1977</v>
      </c>
      <c r="C1406" t="str">
        <f>IF(OR(PROPER(TRIM(Raw_Data!$B1406))="M",PROPER(TRIM(Raw_Data!$B1406))="MALE"),"Male",
IF(OR(PROPER(TRIM(Raw_Data!$B1406))="F",PROPER(TRIM(Raw_Data!$B1406))="FEMALE"),"Female","Unknown"))</f>
        <v>Male</v>
      </c>
      <c r="D1406" t="str">
        <f>IF(TRIM(CLEAN(Raw_Data!$C1406))="", "Unknown", PROPER(TRIM(Raw_Data!$C1406)))</f>
        <v>Austin</v>
      </c>
      <c r="E1406" t="str">
        <f>IF(TRIM(Raw_Data!$D1406)="IT","IT",PROPER(TRIM(CLEAN(Raw_Data!$D1406))))</f>
        <v>Legal</v>
      </c>
      <c r="F1406" t="str">
        <f>IF(OR(UPPER(TRIM(Raw_Data!E1406))="COO",
UPPER(TRIM(Raw_Data!E1406))="HR",
UPPER(TRIM(Raw_Data!E1406))="CEO",
UPPER(TRIM(Raw_Data!E1406))="CFO",
UPPER(TRIM(Raw_Data!E1406))="CMO"),
UPPER(TRIM(Raw_Data!E1406)),
PROPER(TRIM(CLEAN(Raw_Data!E1406))))</f>
        <v>Engineer</v>
      </c>
      <c r="G1406" t="str">
        <f>SUBSTITUTE(PROPER(TRIM(CLEAN(Raw_Data!$F1406)))," ","-")</f>
        <v/>
      </c>
      <c r="H1406" t="str">
        <f>PROPER(TRIM(CLEAN(Raw_Data!$G1406)))</f>
        <v>Career Fairs</v>
      </c>
      <c r="I1406" s="4" t="str">
        <f>TRIM(CLEAN(Raw_Data!H1406))</f>
        <v>N/A</v>
      </c>
      <c r="K1406" t="str">
        <f>IF(Clean_Data!$I1406="","Active","Exited")</f>
        <v>Exited</v>
      </c>
      <c r="L1406">
        <f ca="1">IF(Clean_Data!$K1406="","",DATEDIF(Clean_Data!$K1406,TODAY(),"Y"))</f>
        <v>47</v>
      </c>
      <c r="M1406">
        <f>IF(Raw_Data!$L1406="","",VALUE(SUBSTITUTE(SUBSTITUTE(TRIM(Raw_Data!$L1406),"$",""),"k","000")))</f>
        <v>117498</v>
      </c>
    </row>
    <row r="1407" spans="1:13" x14ac:dyDescent="0.3">
      <c r="A1407" t="str">
        <f>IF(Raw_Data!$A1407="","E"&amp;TEXT(ROW()-1,"00000"),Raw_Data!$A1407)</f>
        <v>E01406</v>
      </c>
      <c r="B1407" t="s">
        <v>1979</v>
      </c>
      <c r="C1407" t="str">
        <f>IF(OR(PROPER(TRIM(Raw_Data!$B1407))="M",PROPER(TRIM(Raw_Data!$B1407))="MALE"),"Male",
IF(OR(PROPER(TRIM(Raw_Data!$B1407))="F",PROPER(TRIM(Raw_Data!$B1407))="FEMALE"),"Female","Unknown"))</f>
        <v>Female</v>
      </c>
      <c r="D1407" t="str">
        <f>IF(TRIM(CLEAN(Raw_Data!$C1407))="", "Unknown", PROPER(TRIM(Raw_Data!$C1407)))</f>
        <v>Unknown</v>
      </c>
      <c r="E1407" t="str">
        <f>IF(TRIM(Raw_Data!$D1407)="IT","IT",PROPER(TRIM(CLEAN(Raw_Data!$D1407))))</f>
        <v>IT</v>
      </c>
      <c r="F1407" t="str">
        <f>IF(OR(UPPER(TRIM(Raw_Data!E1407))="COO",
UPPER(TRIM(Raw_Data!E1407))="HR",
UPPER(TRIM(Raw_Data!E1407))="CEO",
UPPER(TRIM(Raw_Data!E1407))="CFO",
UPPER(TRIM(Raw_Data!E1407))="CMO"),
UPPER(TRIM(Raw_Data!E1407)),
PROPER(TRIM(CLEAN(Raw_Data!E1407))))</f>
        <v>Developer</v>
      </c>
      <c r="G1407" t="str">
        <f>SUBSTITUTE(PROPER(TRIM(CLEAN(Raw_Data!$F1407)))," ","-")</f>
        <v>Full-Time</v>
      </c>
      <c r="H1407" t="str">
        <f>PROPER(TRIM(CLEAN(Raw_Data!$G1407)))</f>
        <v>Recruiting Agency</v>
      </c>
      <c r="I1407" s="4" t="str">
        <f>TRIM(CLEAN(Raw_Data!H1407))</f>
        <v>40051</v>
      </c>
      <c r="K1407" t="str">
        <f>IF(Clean_Data!$I1407="","Active","Exited")</f>
        <v>Active</v>
      </c>
      <c r="L1407">
        <f ca="1">IF(Clean_Data!$K1407="","",DATEDIF(Clean_Data!$K1407,TODAY(),"Y"))</f>
        <v>30</v>
      </c>
      <c r="M1407">
        <f>IF(Raw_Data!$L1407="","",VALUE(SUBSTITUTE(SUBSTITUTE(TRIM(Raw_Data!$L1407),"$",""),"k","000")))</f>
        <v>100000</v>
      </c>
    </row>
    <row r="1408" spans="1:13" x14ac:dyDescent="0.3">
      <c r="A1408" t="str">
        <f>IF(Raw_Data!$A1408="","E"&amp;TEXT(ROW()-1,"00000"),Raw_Data!$A1408)</f>
        <v>E01407</v>
      </c>
      <c r="B1408" t="s">
        <v>1980</v>
      </c>
      <c r="C1408" t="str">
        <f>IF(OR(PROPER(TRIM(Raw_Data!$B1408))="M",PROPER(TRIM(Raw_Data!$B1408))="MALE"),"Male",
IF(OR(PROPER(TRIM(Raw_Data!$B1408))="F",PROPER(TRIM(Raw_Data!$B1408))="FEMALE"),"Female","Unknown"))</f>
        <v>Male</v>
      </c>
      <c r="D1408" t="str">
        <f>IF(TRIM(CLEAN(Raw_Data!$C1408))="", "Unknown", PROPER(TRIM(Raw_Data!$C1408)))</f>
        <v>San Diego</v>
      </c>
      <c r="E1408" t="str">
        <f>IF(TRIM(Raw_Data!$D1408)="IT","IT",PROPER(TRIM(CLEAN(Raw_Data!$D1408))))</f>
        <v>IT</v>
      </c>
      <c r="F1408" t="str">
        <f>IF(OR(UPPER(TRIM(Raw_Data!E1408))="COO",
UPPER(TRIM(Raw_Data!E1408))="HR",
UPPER(TRIM(Raw_Data!E1408))="CEO",
UPPER(TRIM(Raw_Data!E1408))="CFO",
UPPER(TRIM(Raw_Data!E1408))="CMO"),
UPPER(TRIM(Raw_Data!E1408)),
PROPER(TRIM(CLEAN(Raw_Data!E1408))))</f>
        <v>Developer</v>
      </c>
      <c r="G1408" t="str">
        <f>SUBSTITUTE(PROPER(TRIM(CLEAN(Raw_Data!$F1408)))," ","-")</f>
        <v>Part-Time</v>
      </c>
      <c r="H1408" t="str">
        <f>PROPER(TRIM(CLEAN(Raw_Data!$G1408)))</f>
        <v>Career Fairs</v>
      </c>
      <c r="I1408" s="4" t="str">
        <f>TRIM(CLEAN(Raw_Data!H1408))</f>
        <v>44079</v>
      </c>
      <c r="K1408" t="str">
        <f>IF(Clean_Data!$I1408="","Active","Exited")</f>
        <v>Active</v>
      </c>
      <c r="L1408">
        <f ca="1">IF(Clean_Data!$K1408="","",DATEDIF(Clean_Data!$K1408,TODAY(),"Y"))</f>
        <v>42</v>
      </c>
      <c r="M1408" t="str">
        <f>IF(Raw_Data!$L1408="","",VALUE(SUBSTITUTE(SUBSTITUTE(TRIM(Raw_Data!$L1408),"$",""),"k","000")))</f>
        <v/>
      </c>
    </row>
    <row r="1409" spans="1:13" x14ac:dyDescent="0.3">
      <c r="A1409" t="str">
        <f>IF(Raw_Data!$A1409="","E"&amp;TEXT(ROW()-1,"00000"),Raw_Data!$A1409)</f>
        <v>E01408</v>
      </c>
      <c r="B1409" t="s">
        <v>1981</v>
      </c>
      <c r="C1409" t="str">
        <f>IF(OR(PROPER(TRIM(Raw_Data!$B1409))="M",PROPER(TRIM(Raw_Data!$B1409))="MALE"),"Male",
IF(OR(PROPER(TRIM(Raw_Data!$B1409))="F",PROPER(TRIM(Raw_Data!$B1409))="FEMALE"),"Female","Unknown"))</f>
        <v>Female</v>
      </c>
      <c r="D1409" t="str">
        <f>IF(TRIM(CLEAN(Raw_Data!$C1409))="", "Unknown", PROPER(TRIM(Raw_Data!$C1409)))</f>
        <v>San Diego</v>
      </c>
      <c r="E1409" t="str">
        <f>IF(TRIM(Raw_Data!$D1409)="IT","IT",PROPER(TRIM(CLEAN(Raw_Data!$D1409))))</f>
        <v>Marketing</v>
      </c>
      <c r="F1409" t="s">
        <v>6134</v>
      </c>
      <c r="G1409" t="str">
        <f>SUBSTITUTE(PROPER(TRIM(CLEAN(Raw_Data!$F1409)))," ","-")</f>
        <v>Full-Time</v>
      </c>
      <c r="H1409" t="str">
        <f>PROPER(TRIM(CLEAN(Raw_Data!$G1409)))</f>
        <v>Career Fairs</v>
      </c>
      <c r="I1409" s="4" t="str">
        <f>TRIM(CLEAN(Raw_Data!H1409))</f>
        <v>42664</v>
      </c>
      <c r="K1409" t="str">
        <f>IF(Clean_Data!$I1409="","Active","Exited")</f>
        <v>Exited</v>
      </c>
      <c r="L1409">
        <f ca="1">IF(Clean_Data!$K1409="","",DATEDIF(Clean_Data!$K1409,TODAY(),"Y"))</f>
        <v>57</v>
      </c>
      <c r="M1409">
        <f>IF(Raw_Data!$L1409="","",VALUE(SUBSTITUTE(SUBSTITUTE(TRIM(Raw_Data!$L1409),"$",""),"k","000")))</f>
        <v>72000</v>
      </c>
    </row>
    <row r="1410" spans="1:13" x14ac:dyDescent="0.3">
      <c r="A1410" t="str">
        <f>IF(Raw_Data!$A1410="","E"&amp;TEXT(ROW()-1,"00000"),Raw_Data!$A1410)</f>
        <v>E01409</v>
      </c>
      <c r="B1410" t="s">
        <v>1982</v>
      </c>
      <c r="C1410" t="str">
        <f>IF(OR(PROPER(TRIM(Raw_Data!$B1410))="M",PROPER(TRIM(Raw_Data!$B1410))="MALE"),"Male",
IF(OR(PROPER(TRIM(Raw_Data!$B1410))="F",PROPER(TRIM(Raw_Data!$B1410))="FEMALE"),"Female","Unknown"))</f>
        <v>Female</v>
      </c>
      <c r="D1410" t="str">
        <f>IF(TRIM(CLEAN(Raw_Data!$C1410))="", "Unknown", PROPER(TRIM(Raw_Data!$C1410)))</f>
        <v>Denver</v>
      </c>
      <c r="E1410" t="str">
        <f>IF(TRIM(Raw_Data!$D1410)="IT","IT",PROPER(TRIM(CLEAN(Raw_Data!$D1410))))</f>
        <v>Human Resources</v>
      </c>
      <c r="F1410" t="str">
        <f>IF(OR(UPPER(TRIM(Raw_Data!E1410))="COO",
UPPER(TRIM(Raw_Data!E1410))="HR",
UPPER(TRIM(Raw_Data!E1410))="CEO",
UPPER(TRIM(Raw_Data!E1410))="CFO",
UPPER(TRIM(Raw_Data!E1410))="CMO"),
UPPER(TRIM(Raw_Data!E1410)),
PROPER(TRIM(CLEAN(Raw_Data!E1410))))</f>
        <v>Analyst</v>
      </c>
      <c r="G1410" t="str">
        <f>SUBSTITUTE(PROPER(TRIM(CLEAN(Raw_Data!$F1410)))," ","-")</f>
        <v/>
      </c>
      <c r="H1410" t="str">
        <f>PROPER(TRIM(CLEAN(Raw_Data!$G1410)))</f>
        <v>Job Boards</v>
      </c>
      <c r="I1410" s="4" t="str">
        <f>TRIM(CLEAN(Raw_Data!H1410))</f>
        <v>43280</v>
      </c>
      <c r="K1410" t="str">
        <f>IF(Clean_Data!$I1410="","Active","Exited")</f>
        <v>Exited</v>
      </c>
      <c r="L1410">
        <f ca="1">IF(Clean_Data!$K1410="","",DATEDIF(Clean_Data!$K1410,TODAY(),"Y"))</f>
        <v>27</v>
      </c>
      <c r="M1410" t="str">
        <f>IF(Raw_Data!$L1410="","",VALUE(SUBSTITUTE(SUBSTITUTE(TRIM(Raw_Data!$L1410),"$",""),"k","000")))</f>
        <v/>
      </c>
    </row>
    <row r="1411" spans="1:13" x14ac:dyDescent="0.3">
      <c r="A1411" t="str">
        <f>IF(Raw_Data!$A1411="","E"&amp;TEXT(ROW()-1,"00000"),Raw_Data!$A1411)</f>
        <v>E01410</v>
      </c>
      <c r="B1411" t="s">
        <v>1984</v>
      </c>
      <c r="C1411" t="str">
        <f>IF(OR(PROPER(TRIM(Raw_Data!$B1411))="M",PROPER(TRIM(Raw_Data!$B1411))="MALE"),"Male",
IF(OR(PROPER(TRIM(Raw_Data!$B1411))="F",PROPER(TRIM(Raw_Data!$B1411))="FEMALE"),"Female","Unknown"))</f>
        <v>Female</v>
      </c>
      <c r="D1411" t="str">
        <f>IF(TRIM(CLEAN(Raw_Data!$C1411))="", "Unknown", PROPER(TRIM(Raw_Data!$C1411)))</f>
        <v>Unknown</v>
      </c>
      <c r="E1411" t="str">
        <f>IF(TRIM(Raw_Data!$D1411)="IT","IT",PROPER(TRIM(CLEAN(Raw_Data!$D1411))))</f>
        <v/>
      </c>
      <c r="F1411" t="str">
        <f>IF(OR(UPPER(TRIM(Raw_Data!E1411))="COO",
UPPER(TRIM(Raw_Data!E1411))="HR",
UPPER(TRIM(Raw_Data!E1411))="CEO",
UPPER(TRIM(Raw_Data!E1411))="CFO",
UPPER(TRIM(Raw_Data!E1411))="CMO"),
UPPER(TRIM(Raw_Data!E1411)),
PROPER(TRIM(CLEAN(Raw_Data!E1411))))</f>
        <v>COO</v>
      </c>
      <c r="G1411" t="str">
        <f>SUBSTITUTE(PROPER(TRIM(CLEAN(Raw_Data!$F1411)))," ","-")</f>
        <v/>
      </c>
      <c r="H1411" t="str">
        <f>PROPER(TRIM(CLEAN(Raw_Data!$G1411)))</f>
        <v/>
      </c>
      <c r="I1411" s="4" t="str">
        <f>TRIM(CLEAN(Raw_Data!H1411))</f>
        <v>N/A</v>
      </c>
      <c r="K1411" t="str">
        <f>IF(Clean_Data!$I1411="","Active","Exited")</f>
        <v>Exited</v>
      </c>
      <c r="L1411">
        <f ca="1">IF(Clean_Data!$K1411="","",DATEDIF(Clean_Data!$K1411,TODAY(),"Y"))</f>
        <v>56</v>
      </c>
      <c r="M1411" t="str">
        <f>IF(Raw_Data!$L1411="","",VALUE(SUBSTITUTE(SUBSTITUTE(TRIM(Raw_Data!$L1411),"$",""),"k","000")))</f>
        <v/>
      </c>
    </row>
    <row r="1412" spans="1:13" x14ac:dyDescent="0.3">
      <c r="A1412" t="str">
        <f>IF(Raw_Data!$A1412="","E"&amp;TEXT(ROW()-1,"00000"),Raw_Data!$A1412)</f>
        <v>E01411</v>
      </c>
      <c r="B1412" t="s">
        <v>1985</v>
      </c>
      <c r="C1412" t="str">
        <f>IF(OR(PROPER(TRIM(Raw_Data!$B1412))="M",PROPER(TRIM(Raw_Data!$B1412))="MALE"),"Male",
IF(OR(PROPER(TRIM(Raw_Data!$B1412))="F",PROPER(TRIM(Raw_Data!$B1412))="FEMALE"),"Female","Unknown"))</f>
        <v>Male</v>
      </c>
      <c r="D1412" t="str">
        <f>IF(TRIM(CLEAN(Raw_Data!$C1412))="", "Unknown", PROPER(TRIM(Raw_Data!$C1412)))</f>
        <v>Unknown</v>
      </c>
      <c r="E1412" t="str">
        <f>IF(TRIM(Raw_Data!$D1412)="IT","IT",PROPER(TRIM(CLEAN(Raw_Data!$D1412))))</f>
        <v/>
      </c>
      <c r="F1412" t="str">
        <f>IF(OR(UPPER(TRIM(Raw_Data!E1412))="COO",
UPPER(TRIM(Raw_Data!E1412))="HR",
UPPER(TRIM(Raw_Data!E1412))="CEO",
UPPER(TRIM(Raw_Data!E1412))="CFO",
UPPER(TRIM(Raw_Data!E1412))="CMO"),
UPPER(TRIM(Raw_Data!E1412)),
PROPER(TRIM(CLEAN(Raw_Data!E1412))))</f>
        <v>CEO</v>
      </c>
      <c r="G1412" t="str">
        <f>SUBSTITUTE(PROPER(TRIM(CLEAN(Raw_Data!$F1412)))," ","-")</f>
        <v/>
      </c>
      <c r="H1412" t="str">
        <f>PROPER(TRIM(CLEAN(Raw_Data!$G1412)))</f>
        <v>Online Portal</v>
      </c>
      <c r="I1412" s="4" t="str">
        <f>TRIM(CLEAN(Raw_Data!H1412))</f>
        <v>42654</v>
      </c>
      <c r="K1412" t="str">
        <f>IF(Clean_Data!$I1412="","Active","Exited")</f>
        <v>Active</v>
      </c>
      <c r="L1412">
        <f ca="1">IF(Clean_Data!$K1412="","",DATEDIF(Clean_Data!$K1412,TODAY(),"Y"))</f>
        <v>44</v>
      </c>
      <c r="M1412">
        <f>IF(Raw_Data!$L1412="","",VALUE(SUBSTITUTE(SUBSTITUTE(TRIM(Raw_Data!$L1412),"$",""),"k","000")))</f>
        <v>109629</v>
      </c>
    </row>
    <row r="1413" spans="1:13" x14ac:dyDescent="0.3">
      <c r="A1413" t="str">
        <f>IF(Raw_Data!$A1413="","E"&amp;TEXT(ROW()-1,"00000"),Raw_Data!$A1413)</f>
        <v>E01412</v>
      </c>
      <c r="B1413" t="s">
        <v>1986</v>
      </c>
      <c r="C1413" t="str">
        <f>IF(OR(PROPER(TRIM(Raw_Data!$B1413))="M",PROPER(TRIM(Raw_Data!$B1413))="MALE"),"Male",
IF(OR(PROPER(TRIM(Raw_Data!$B1413))="F",PROPER(TRIM(Raw_Data!$B1413))="FEMALE"),"Female","Unknown"))</f>
        <v>Female</v>
      </c>
      <c r="D1413" t="str">
        <f>IF(TRIM(CLEAN(Raw_Data!$C1413))="", "Unknown", PROPER(TRIM(Raw_Data!$C1413)))</f>
        <v>Unknown</v>
      </c>
      <c r="E1413" t="str">
        <f>IF(TRIM(Raw_Data!$D1413)="IT","IT",PROPER(TRIM(CLEAN(Raw_Data!$D1413))))</f>
        <v>IT</v>
      </c>
      <c r="F1413" t="str">
        <f>IF(OR(UPPER(TRIM(Raw_Data!E1413))="COO",
UPPER(TRIM(Raw_Data!E1413))="HR",
UPPER(TRIM(Raw_Data!E1413))="CEO",
UPPER(TRIM(Raw_Data!E1413))="CFO",
UPPER(TRIM(Raw_Data!E1413))="CMO"),
UPPER(TRIM(Raw_Data!E1413)),
PROPER(TRIM(CLEAN(Raw_Data!E1413))))</f>
        <v>Developer</v>
      </c>
      <c r="G1413" t="str">
        <f>SUBSTITUTE(PROPER(TRIM(CLEAN(Raw_Data!$F1413)))," ","-")</f>
        <v/>
      </c>
      <c r="H1413" t="str">
        <f>PROPER(TRIM(CLEAN(Raw_Data!$G1413)))</f>
        <v>Recruiting Agency</v>
      </c>
      <c r="I1413" s="4" t="str">
        <f>TRIM(CLEAN(Raw_Data!H1413))</f>
        <v>39931</v>
      </c>
      <c r="K1413" t="str">
        <f>IF(Clean_Data!$I1413="","Active","Exited")</f>
        <v>Active</v>
      </c>
      <c r="L1413">
        <f ca="1">IF(Clean_Data!$K1413="","",DATEDIF(Clean_Data!$K1413,TODAY(),"Y"))</f>
        <v>31</v>
      </c>
      <c r="M1413">
        <f>IF(Raw_Data!$L1413="","",VALUE(SUBSTITUTE(SUBSTITUTE(TRIM(Raw_Data!$L1413),"$",""),"k","000")))</f>
        <v>81000</v>
      </c>
    </row>
    <row r="1414" spans="1:13" x14ac:dyDescent="0.3">
      <c r="A1414" t="str">
        <f>IF(Raw_Data!$A1414="","E"&amp;TEXT(ROW()-1,"00000"),Raw_Data!$A1414)</f>
        <v>E01413</v>
      </c>
      <c r="B1414" t="s">
        <v>1988</v>
      </c>
      <c r="C1414" t="str">
        <f>IF(OR(PROPER(TRIM(Raw_Data!$B1414))="M",PROPER(TRIM(Raw_Data!$B1414))="MALE"),"Male",
IF(OR(PROPER(TRIM(Raw_Data!$B1414))="F",PROPER(TRIM(Raw_Data!$B1414))="FEMALE"),"Female","Unknown"))</f>
        <v>Unknown</v>
      </c>
      <c r="D1414" t="str">
        <f>IF(TRIM(CLEAN(Raw_Data!$C1414))="", "Unknown", PROPER(TRIM(Raw_Data!$C1414)))</f>
        <v>San Diego</v>
      </c>
      <c r="E1414" t="str">
        <f>IF(TRIM(Raw_Data!$D1414)="IT","IT",PROPER(TRIM(CLEAN(Raw_Data!$D1414))))</f>
        <v>Production</v>
      </c>
      <c r="F1414" t="str">
        <f>IF(OR(UPPER(TRIM(Raw_Data!E1414))="COO",
UPPER(TRIM(Raw_Data!E1414))="HR",
UPPER(TRIM(Raw_Data!E1414))="CEO",
UPPER(TRIM(Raw_Data!E1414))="CFO",
UPPER(TRIM(Raw_Data!E1414))="CMO"),
UPPER(TRIM(Raw_Data!E1414)),
PROPER(TRIM(CLEAN(Raw_Data!E1414))))</f>
        <v>CMO</v>
      </c>
      <c r="G1414" t="str">
        <f>SUBSTITUTE(PROPER(TRIM(CLEAN(Raw_Data!$F1414)))," ","-")</f>
        <v>Part-Time</v>
      </c>
      <c r="H1414" t="str">
        <f>PROPER(TRIM(CLEAN(Raw_Data!$G1414)))</f>
        <v>Online Portal</v>
      </c>
      <c r="I1414" s="4" t="str">
        <f>TRIM(CLEAN(Raw_Data!H1414))</f>
        <v>40583</v>
      </c>
      <c r="K1414" t="str">
        <f>IF(Clean_Data!$I1414="","Active","Exited")</f>
        <v>Active</v>
      </c>
      <c r="L1414">
        <f ca="1">IF(Clean_Data!$K1414="","",DATEDIF(Clean_Data!$K1414,TODAY(),"Y"))</f>
        <v>26</v>
      </c>
      <c r="M1414" t="str">
        <f>IF(Raw_Data!$L1414="","",VALUE(SUBSTITUTE(SUBSTITUTE(TRIM(Raw_Data!$L1414),"$",""),"k","000")))</f>
        <v/>
      </c>
    </row>
    <row r="1415" spans="1:13" x14ac:dyDescent="0.3">
      <c r="A1415" t="str">
        <f>IF(Raw_Data!$A1415="","E"&amp;TEXT(ROW()-1,"00000"),Raw_Data!$A1415)</f>
        <v>E01414</v>
      </c>
      <c r="B1415" t="s">
        <v>1989</v>
      </c>
      <c r="C1415" t="str">
        <f>IF(OR(PROPER(TRIM(Raw_Data!$B1415))="M",PROPER(TRIM(Raw_Data!$B1415))="MALE"),"Male",
IF(OR(PROPER(TRIM(Raw_Data!$B1415))="F",PROPER(TRIM(Raw_Data!$B1415))="FEMALE"),"Female","Unknown"))</f>
        <v>Unknown</v>
      </c>
      <c r="D1415" t="str">
        <f>IF(TRIM(CLEAN(Raw_Data!$C1415))="", "Unknown", PROPER(TRIM(Raw_Data!$C1415)))</f>
        <v>Austin</v>
      </c>
      <c r="E1415" t="str">
        <f>IF(TRIM(Raw_Data!$D1415)="IT","IT",PROPER(TRIM(CLEAN(Raw_Data!$D1415))))</f>
        <v/>
      </c>
      <c r="F1415" t="str">
        <f>IF(OR(UPPER(TRIM(Raw_Data!E1415))="COO",
UPPER(TRIM(Raw_Data!E1415))="HR",
UPPER(TRIM(Raw_Data!E1415))="CEO",
UPPER(TRIM(Raw_Data!E1415))="CFO",
UPPER(TRIM(Raw_Data!E1415))="CMO"),
UPPER(TRIM(Raw_Data!E1415)),
PROPER(TRIM(CLEAN(Raw_Data!E1415))))</f>
        <v>Developer</v>
      </c>
      <c r="G1415" t="str">
        <f>SUBSTITUTE(PROPER(TRIM(CLEAN(Raw_Data!$F1415)))," ","-")</f>
        <v>Hourly-Rate</v>
      </c>
      <c r="H1415" t="str">
        <f>PROPER(TRIM(CLEAN(Raw_Data!$G1415)))</f>
        <v>Recruiting Agency</v>
      </c>
      <c r="I1415" s="4" t="str">
        <f>TRIM(CLEAN(Raw_Data!H1415))</f>
        <v>40336</v>
      </c>
      <c r="K1415" t="str">
        <f>IF(Clean_Data!$I1415="","Active","Exited")</f>
        <v>Active</v>
      </c>
      <c r="L1415">
        <f ca="1">IF(Clean_Data!$K1415="","",DATEDIF(Clean_Data!$K1415,TODAY(),"Y"))</f>
        <v>45</v>
      </c>
      <c r="M1415">
        <f>IF(Raw_Data!$L1415="","",VALUE(SUBSTITUTE(SUBSTITUTE(TRIM(Raw_Data!$L1415),"$",""),"k","000")))</f>
        <v>36026</v>
      </c>
    </row>
    <row r="1416" spans="1:13" x14ac:dyDescent="0.3">
      <c r="A1416" t="str">
        <f>IF(Raw_Data!$A1416="","E"&amp;TEXT(ROW()-1,"00000"),Raw_Data!$A1416)</f>
        <v>E01415</v>
      </c>
      <c r="B1416" t="s">
        <v>1990</v>
      </c>
      <c r="C1416" t="str">
        <f>IF(OR(PROPER(TRIM(Raw_Data!$B1416))="M",PROPER(TRIM(Raw_Data!$B1416))="MALE"),"Male",
IF(OR(PROPER(TRIM(Raw_Data!$B1416))="F",PROPER(TRIM(Raw_Data!$B1416))="FEMALE"),"Female","Unknown"))</f>
        <v>Unknown</v>
      </c>
      <c r="D1416" t="str">
        <f>IF(TRIM(CLEAN(Raw_Data!$C1416))="", "Unknown", PROPER(TRIM(Raw_Data!$C1416)))</f>
        <v>New York</v>
      </c>
      <c r="E1416" t="str">
        <f>IF(TRIM(Raw_Data!$D1416)="IT","IT",PROPER(TRIM(CLEAN(Raw_Data!$D1416))))</f>
        <v>Marketing</v>
      </c>
      <c r="F1416" t="str">
        <f>IF(OR(UPPER(TRIM(Raw_Data!E1416))="COO",
UPPER(TRIM(Raw_Data!E1416))="HR",
UPPER(TRIM(Raw_Data!E1416))="CEO",
UPPER(TRIM(Raw_Data!E1416))="CFO",
UPPER(TRIM(Raw_Data!E1416))="CMO"),
UPPER(TRIM(Raw_Data!E1416)),
PROPER(TRIM(CLEAN(Raw_Data!E1416))))</f>
        <v>Developer</v>
      </c>
      <c r="G1416" t="str">
        <f>SUBSTITUTE(PROPER(TRIM(CLEAN(Raw_Data!$F1416)))," ","-")</f>
        <v>Hourly-Rate</v>
      </c>
      <c r="H1416" t="str">
        <f>PROPER(TRIM(CLEAN(Raw_Data!$G1416)))</f>
        <v>Job Boards</v>
      </c>
      <c r="I1416" s="4" t="str">
        <f>TRIM(CLEAN(Raw_Data!H1416))</f>
        <v>40188</v>
      </c>
      <c r="K1416" t="str">
        <f>IF(Clean_Data!$I1416="","Active","Exited")</f>
        <v>Active</v>
      </c>
      <c r="L1416">
        <f ca="1">IF(Clean_Data!$K1416="","",DATEDIF(Clean_Data!$K1416,TODAY(),"Y"))</f>
        <v>24</v>
      </c>
      <c r="M1416" t="str">
        <f>IF(Raw_Data!$L1416="","",VALUE(SUBSTITUTE(SUBSTITUTE(TRIM(Raw_Data!$L1416),"$",""),"k","000")))</f>
        <v/>
      </c>
    </row>
    <row r="1417" spans="1:13" x14ac:dyDescent="0.3">
      <c r="A1417" t="str">
        <f>IF(Raw_Data!$A1417="","E"&amp;TEXT(ROW()-1,"00000"),Raw_Data!$A1417)</f>
        <v>E01416</v>
      </c>
      <c r="B1417" t="s">
        <v>1991</v>
      </c>
      <c r="C1417" t="str">
        <f>IF(OR(PROPER(TRIM(Raw_Data!$B1417))="M",PROPER(TRIM(Raw_Data!$B1417))="MALE"),"Male",
IF(OR(PROPER(TRIM(Raw_Data!$B1417))="F",PROPER(TRIM(Raw_Data!$B1417))="FEMALE"),"Female","Unknown"))</f>
        <v>Unknown</v>
      </c>
      <c r="D1417" t="str">
        <f>IF(TRIM(CLEAN(Raw_Data!$C1417))="", "Unknown", PROPER(TRIM(Raw_Data!$C1417)))</f>
        <v>San Diego</v>
      </c>
      <c r="E1417" t="str">
        <f>IF(TRIM(Raw_Data!$D1417)="IT","IT",PROPER(TRIM(CLEAN(Raw_Data!$D1417))))</f>
        <v>Marketing</v>
      </c>
      <c r="F1417" t="str">
        <f>IF(OR(UPPER(TRIM(Raw_Data!E1417))="COO",
UPPER(TRIM(Raw_Data!E1417))="HR",
UPPER(TRIM(Raw_Data!E1417))="CEO",
UPPER(TRIM(Raw_Data!E1417))="CFO",
UPPER(TRIM(Raw_Data!E1417))="CMO"),
UPPER(TRIM(Raw_Data!E1417)),
PROPER(TRIM(CLEAN(Raw_Data!E1417))))</f>
        <v>CFO</v>
      </c>
      <c r="G1417" t="str">
        <f>SUBSTITUTE(PROPER(TRIM(CLEAN(Raw_Data!$F1417)))," ","-")</f>
        <v>Full-Time</v>
      </c>
      <c r="H1417" t="str">
        <f>PROPER(TRIM(CLEAN(Raw_Data!$G1417)))</f>
        <v>Online Portal</v>
      </c>
      <c r="I1417" s="4" t="str">
        <f>TRIM(CLEAN(Raw_Data!H1417))</f>
        <v>41179</v>
      </c>
      <c r="K1417" t="str">
        <f>IF(Clean_Data!$I1417="","Active","Exited")</f>
        <v>Exited</v>
      </c>
      <c r="L1417">
        <f ca="1">IF(Clean_Data!$K1417="","",DATEDIF(Clean_Data!$K1417,TODAY(),"Y"))</f>
        <v>62</v>
      </c>
      <c r="M1417">
        <f>IF(Raw_Data!$L1417="","",VALUE(SUBSTITUTE(SUBSTITUTE(TRIM(Raw_Data!$L1417),"$",""),"k","000")))</f>
        <v>94054</v>
      </c>
    </row>
    <row r="1418" spans="1:13" x14ac:dyDescent="0.3">
      <c r="A1418" t="str">
        <f>IF(Raw_Data!$A1418="","E"&amp;TEXT(ROW()-1,"00000"),Raw_Data!$A1418)</f>
        <v>E01417</v>
      </c>
      <c r="B1418" t="s">
        <v>1992</v>
      </c>
      <c r="C1418" t="str">
        <f>IF(OR(PROPER(TRIM(Raw_Data!$B1418))="M",PROPER(TRIM(Raw_Data!$B1418))="MALE"),"Male",
IF(OR(PROPER(TRIM(Raw_Data!$B1418))="F",PROPER(TRIM(Raw_Data!$B1418))="FEMALE"),"Female","Unknown"))</f>
        <v>Female</v>
      </c>
      <c r="D1418" t="str">
        <f>IF(TRIM(CLEAN(Raw_Data!$C1418))="", "Unknown", PROPER(TRIM(Raw_Data!$C1418)))</f>
        <v>Seattle</v>
      </c>
      <c r="E1418" t="str">
        <f>IF(TRIM(Raw_Data!$D1418)="IT","IT",PROPER(TRIM(CLEAN(Raw_Data!$D1418))))</f>
        <v>Production</v>
      </c>
      <c r="F1418" s="2" t="str">
        <f>UPPER(LEFT(Raw_Data!E1418,2))&amp;MID(PROPER(Raw_Data!E1418),3,LEN(Raw_Data!E1418))</f>
        <v>HR Manager</v>
      </c>
      <c r="G1418" t="str">
        <f>SUBSTITUTE(PROPER(TRIM(CLEAN(Raw_Data!$F1418)))," ","-")</f>
        <v/>
      </c>
      <c r="H1418" t="str">
        <f>PROPER(TRIM(CLEAN(Raw_Data!$G1418)))</f>
        <v>Job Boards</v>
      </c>
      <c r="I1418" s="4" t="str">
        <f>TRIM(CLEAN(Raw_Data!H1418))</f>
        <v>43186</v>
      </c>
      <c r="K1418" t="str">
        <f>IF(Clean_Data!$I1418="","Active","Exited")</f>
        <v>Active</v>
      </c>
      <c r="L1418">
        <f ca="1">IF(Clean_Data!$K1418="","",DATEDIF(Clean_Data!$K1418,TODAY(),"Y"))</f>
        <v>58</v>
      </c>
      <c r="M1418">
        <f>IF(Raw_Data!$L1418="","",VALUE(SUBSTITUTE(SUBSTITUTE(TRIM(Raw_Data!$L1418),"$",""),"k","000")))</f>
        <v>38000</v>
      </c>
    </row>
    <row r="1419" spans="1:13" x14ac:dyDescent="0.3">
      <c r="A1419" t="str">
        <f>IF(Raw_Data!$A1419="","E"&amp;TEXT(ROW()-1,"00000"),Raw_Data!$A1419)</f>
        <v>E01418</v>
      </c>
      <c r="B1419" t="s">
        <v>1994</v>
      </c>
      <c r="C1419" t="str">
        <f>IF(OR(PROPER(TRIM(Raw_Data!$B1419))="M",PROPER(TRIM(Raw_Data!$B1419))="MALE"),"Male",
IF(OR(PROPER(TRIM(Raw_Data!$B1419))="F",PROPER(TRIM(Raw_Data!$B1419))="FEMALE"),"Female","Unknown"))</f>
        <v>Female</v>
      </c>
      <c r="D1419" t="str">
        <f>IF(TRIM(CLEAN(Raw_Data!$C1419))="", "Unknown", PROPER(TRIM(Raw_Data!$C1419)))</f>
        <v>New York</v>
      </c>
      <c r="E1419" t="str">
        <f>IF(TRIM(Raw_Data!$D1419)="IT","IT",PROPER(TRIM(CLEAN(Raw_Data!$D1419))))</f>
        <v>Research</v>
      </c>
      <c r="F1419" t="str">
        <f>IF(OR(UPPER(TRIM(Raw_Data!E1419))="COO",
UPPER(TRIM(Raw_Data!E1419))="HR",
UPPER(TRIM(Raw_Data!E1419))="CEO",
UPPER(TRIM(Raw_Data!E1419))="CFO",
UPPER(TRIM(Raw_Data!E1419))="CMO"),
UPPER(TRIM(Raw_Data!E1419)),
PROPER(TRIM(CLEAN(Raw_Data!E1419))))</f>
        <v>CMO</v>
      </c>
      <c r="G1419" t="str">
        <f>SUBSTITUTE(PROPER(TRIM(CLEAN(Raw_Data!$F1419)))," ","-")</f>
        <v>Part-Time</v>
      </c>
      <c r="H1419" t="str">
        <f>PROPER(TRIM(CLEAN(Raw_Data!$G1419)))</f>
        <v>Career Fairs</v>
      </c>
      <c r="I1419" s="4" t="str">
        <f>TRIM(CLEAN(Raw_Data!H1419))</f>
        <v>41301</v>
      </c>
      <c r="K1419" t="str">
        <f>IF(Clean_Data!$I1419="","Active","Exited")</f>
        <v>Active</v>
      </c>
      <c r="L1419">
        <f ca="1">IF(Clean_Data!$K1419="","",DATEDIF(Clean_Data!$K1419,TODAY(),"Y"))</f>
        <v>56</v>
      </c>
      <c r="M1419" t="str">
        <f>IF(Raw_Data!$L1419="","",VALUE(SUBSTITUTE(SUBSTITUTE(TRIM(Raw_Data!$L1419),"$",""),"k","000")))</f>
        <v/>
      </c>
    </row>
    <row r="1420" spans="1:13" x14ac:dyDescent="0.3">
      <c r="A1420" t="str">
        <f>IF(Raw_Data!$A1420="","E"&amp;TEXT(ROW()-1,"00000"),Raw_Data!$A1420)</f>
        <v>E01419</v>
      </c>
      <c r="B1420" t="s">
        <v>1995</v>
      </c>
      <c r="C1420" t="str">
        <f>IF(OR(PROPER(TRIM(Raw_Data!$B1420))="M",PROPER(TRIM(Raw_Data!$B1420))="MALE"),"Male",
IF(OR(PROPER(TRIM(Raw_Data!$B1420))="F",PROPER(TRIM(Raw_Data!$B1420))="FEMALE"),"Female","Unknown"))</f>
        <v>Male</v>
      </c>
      <c r="D1420" t="str">
        <f>IF(TRIM(CLEAN(Raw_Data!$C1420))="", "Unknown", PROPER(TRIM(Raw_Data!$C1420)))</f>
        <v>Unknown</v>
      </c>
      <c r="E1420" t="str">
        <f>IF(TRIM(Raw_Data!$D1420)="IT","IT",PROPER(TRIM(CLEAN(Raw_Data!$D1420))))</f>
        <v>Legal</v>
      </c>
      <c r="F1420" t="str">
        <f>IF(OR(UPPER(TRIM(Raw_Data!E1420))="COO",
UPPER(TRIM(Raw_Data!E1420))="HR",
UPPER(TRIM(Raw_Data!E1420))="CEO",
UPPER(TRIM(Raw_Data!E1420))="CFO",
UPPER(TRIM(Raw_Data!E1420))="CMO"),
UPPER(TRIM(Raw_Data!E1420)),
PROPER(TRIM(CLEAN(Raw_Data!E1420))))</f>
        <v>Sales Executive</v>
      </c>
      <c r="G1420" t="str">
        <f>SUBSTITUTE(PROPER(TRIM(CLEAN(Raw_Data!$F1420)))," ","-")</f>
        <v>Full-Time</v>
      </c>
      <c r="H1420" t="str">
        <f>PROPER(TRIM(CLEAN(Raw_Data!$G1420)))</f>
        <v>Online Portal</v>
      </c>
      <c r="I1420" s="4" t="str">
        <f>TRIM(CLEAN(Raw_Data!H1420))</f>
        <v>40240</v>
      </c>
      <c r="K1420" t="str">
        <f>IF(Clean_Data!$I1420="","Active","Exited")</f>
        <v>Active</v>
      </c>
      <c r="L1420">
        <f ca="1">IF(Clean_Data!$K1420="","",DATEDIF(Clean_Data!$K1420,TODAY(),"Y"))</f>
        <v>24</v>
      </c>
      <c r="M1420">
        <f>IF(Raw_Data!$L1420="","",VALUE(SUBSTITUTE(SUBSTITUTE(TRIM(Raw_Data!$L1420),"$",""),"k","000")))</f>
        <v>32738</v>
      </c>
    </row>
    <row r="1421" spans="1:13" x14ac:dyDescent="0.3">
      <c r="A1421" t="str">
        <f>IF(Raw_Data!$A1421="","E"&amp;TEXT(ROW()-1,"00000"),Raw_Data!$A1421)</f>
        <v>E01420</v>
      </c>
      <c r="B1421" t="s">
        <v>1996</v>
      </c>
      <c r="C1421" t="str">
        <f>IF(OR(PROPER(TRIM(Raw_Data!$B1421))="M",PROPER(TRIM(Raw_Data!$B1421))="MALE"),"Male",
IF(OR(PROPER(TRIM(Raw_Data!$B1421))="F",PROPER(TRIM(Raw_Data!$B1421))="FEMALE"),"Female","Unknown"))</f>
        <v>Female</v>
      </c>
      <c r="D1421" t="str">
        <f>IF(TRIM(CLEAN(Raw_Data!$C1421))="", "Unknown", PROPER(TRIM(Raw_Data!$C1421)))</f>
        <v>Seattle</v>
      </c>
      <c r="E1421" t="str">
        <f>IF(TRIM(Raw_Data!$D1421)="IT","IT",PROPER(TRIM(CLEAN(Raw_Data!$D1421))))</f>
        <v>Operations</v>
      </c>
      <c r="F1421" t="str">
        <f>IF(OR(UPPER(TRIM(Raw_Data!E1421))="COO",
UPPER(TRIM(Raw_Data!E1421))="HR",
UPPER(TRIM(Raw_Data!E1421))="CEO",
UPPER(TRIM(Raw_Data!E1421))="CFO",
UPPER(TRIM(Raw_Data!E1421))="CMO"),
UPPER(TRIM(Raw_Data!E1421)),
PROPER(TRIM(CLEAN(Raw_Data!E1421))))</f>
        <v>Analyst</v>
      </c>
      <c r="G1421" t="str">
        <f>SUBSTITUTE(PROPER(TRIM(CLEAN(Raw_Data!$F1421)))," ","-")</f>
        <v/>
      </c>
      <c r="H1421" t="str">
        <f>PROPER(TRIM(CLEAN(Raw_Data!$G1421)))</f>
        <v>Organic</v>
      </c>
      <c r="I1421" s="4" t="str">
        <f>TRIM(CLEAN(Raw_Data!H1421))</f>
        <v>N/A</v>
      </c>
      <c r="K1421" t="str">
        <f>IF(Clean_Data!$I1421="","Active","Exited")</f>
        <v>Active</v>
      </c>
      <c r="L1421">
        <f ca="1">IF(Clean_Data!$K1421="","",DATEDIF(Clean_Data!$K1421,TODAY(),"Y"))</f>
        <v>28</v>
      </c>
      <c r="M1421" t="str">
        <f>IF(Raw_Data!$L1421="","",VALUE(SUBSTITUTE(SUBSTITUTE(TRIM(Raw_Data!$L1421),"$",""),"k","000")))</f>
        <v/>
      </c>
    </row>
    <row r="1422" spans="1:13" x14ac:dyDescent="0.3">
      <c r="A1422" t="str">
        <f>IF(Raw_Data!$A1422="","E"&amp;TEXT(ROW()-1,"00000"),Raw_Data!$A1422)</f>
        <v>E01421</v>
      </c>
      <c r="B1422" t="s">
        <v>1998</v>
      </c>
      <c r="C1422" t="str">
        <f>IF(OR(PROPER(TRIM(Raw_Data!$B1422))="M",PROPER(TRIM(Raw_Data!$B1422))="MALE"),"Male",
IF(OR(PROPER(TRIM(Raw_Data!$B1422))="F",PROPER(TRIM(Raw_Data!$B1422))="FEMALE"),"Female","Unknown"))</f>
        <v>Male</v>
      </c>
      <c r="D1422" t="str">
        <f>IF(TRIM(CLEAN(Raw_Data!$C1422))="", "Unknown", PROPER(TRIM(Raw_Data!$C1422)))</f>
        <v>Austin</v>
      </c>
      <c r="E1422" t="str">
        <f>IF(TRIM(Raw_Data!$D1422)="IT","IT",PROPER(TRIM(CLEAN(Raw_Data!$D1422))))</f>
        <v>Administrative</v>
      </c>
      <c r="F1422" s="2" t="str">
        <f>UPPER(LEFT(Raw_Data!E1422,2))&amp;MID(PROPER(Raw_Data!E1422),3,LEN(Raw_Data!E1422))</f>
        <v>HR Manager</v>
      </c>
      <c r="G1422" t="str">
        <f>SUBSTITUTE(PROPER(TRIM(CLEAN(Raw_Data!$F1422)))," ","-")</f>
        <v/>
      </c>
      <c r="H1422" t="str">
        <f>PROPER(TRIM(CLEAN(Raw_Data!$G1422)))</f>
        <v>Career Fairs</v>
      </c>
      <c r="I1422" s="4" t="str">
        <f>TRIM(CLEAN(Raw_Data!H1422))</f>
        <v>44152</v>
      </c>
      <c r="K1422" t="str">
        <f>IF(Clean_Data!$I1422="","Active","Exited")</f>
        <v>Exited</v>
      </c>
      <c r="L1422" t="str">
        <f ca="1">IF(Clean_Data!$K1422="","",DATEDIF(Clean_Data!$K1422,TODAY(),"Y"))</f>
        <v/>
      </c>
      <c r="M1422">
        <f>IF(Raw_Data!$L1422="","",VALUE(SUBSTITUTE(SUBSTITUTE(TRIM(Raw_Data!$L1422),"$",""),"k","000")))</f>
        <v>73207</v>
      </c>
    </row>
    <row r="1423" spans="1:13" x14ac:dyDescent="0.3">
      <c r="A1423" t="str">
        <f>IF(Raw_Data!$A1423="","E"&amp;TEXT(ROW()-1,"00000"),Raw_Data!$A1423)</f>
        <v>E01422</v>
      </c>
      <c r="B1423" t="s">
        <v>2000</v>
      </c>
      <c r="C1423" t="str">
        <f>IF(OR(PROPER(TRIM(Raw_Data!$B1423))="M",PROPER(TRIM(Raw_Data!$B1423))="MALE"),"Male",
IF(OR(PROPER(TRIM(Raw_Data!$B1423))="F",PROPER(TRIM(Raw_Data!$B1423))="FEMALE"),"Female","Unknown"))</f>
        <v>Unknown</v>
      </c>
      <c r="D1423" t="str">
        <f>IF(TRIM(CLEAN(Raw_Data!$C1423))="", "Unknown", PROPER(TRIM(Raw_Data!$C1423)))</f>
        <v>Unknown</v>
      </c>
      <c r="E1423" t="str">
        <f>IF(TRIM(Raw_Data!$D1423)="IT","IT",PROPER(TRIM(CLEAN(Raw_Data!$D1423))))</f>
        <v>Marketing</v>
      </c>
      <c r="F1423" t="str">
        <f>IF(OR(UPPER(TRIM(Raw_Data!E1423))="COO",
UPPER(TRIM(Raw_Data!E1423))="HR",
UPPER(TRIM(Raw_Data!E1423))="CEO",
UPPER(TRIM(Raw_Data!E1423))="CFO",
UPPER(TRIM(Raw_Data!E1423))="CMO"),
UPPER(TRIM(Raw_Data!E1423)),
PROPER(TRIM(CLEAN(Raw_Data!E1423))))</f>
        <v>CMO</v>
      </c>
      <c r="G1423" t="str">
        <f>SUBSTITUTE(PROPER(TRIM(CLEAN(Raw_Data!$F1423)))," ","-")</f>
        <v>Full-Time</v>
      </c>
      <c r="H1423" t="str">
        <f>PROPER(TRIM(CLEAN(Raw_Data!$G1423)))</f>
        <v>Career Fairs</v>
      </c>
      <c r="I1423" s="4" t="str">
        <f>TRIM(CLEAN(Raw_Data!H1423))</f>
        <v>43283</v>
      </c>
      <c r="K1423" t="str">
        <f>IF(Clean_Data!$I1423="","Active","Exited")</f>
        <v>Active</v>
      </c>
      <c r="L1423">
        <f ca="1">IF(Clean_Data!$K1423="","",DATEDIF(Clean_Data!$K1423,TODAY(),"Y"))</f>
        <v>28</v>
      </c>
      <c r="M1423">
        <f>IF(Raw_Data!$L1423="","",VALUE(SUBSTITUTE(SUBSTITUTE(TRIM(Raw_Data!$L1423),"$",""),"k","000")))</f>
        <v>35933</v>
      </c>
    </row>
    <row r="1424" spans="1:13" x14ac:dyDescent="0.3">
      <c r="A1424" t="str">
        <f>IF(Raw_Data!$A1424="","E"&amp;TEXT(ROW()-1,"00000"),Raw_Data!$A1424)</f>
        <v>E01423</v>
      </c>
      <c r="B1424" t="s">
        <v>2001</v>
      </c>
      <c r="C1424" t="str">
        <f>IF(OR(PROPER(TRIM(Raw_Data!$B1424))="M",PROPER(TRIM(Raw_Data!$B1424))="MALE"),"Male",
IF(OR(PROPER(TRIM(Raw_Data!$B1424))="F",PROPER(TRIM(Raw_Data!$B1424))="FEMALE"),"Female","Unknown"))</f>
        <v>Female</v>
      </c>
      <c r="D1424" t="str">
        <f>IF(TRIM(CLEAN(Raw_Data!$C1424))="", "Unknown", PROPER(TRIM(Raw_Data!$C1424)))</f>
        <v>New York</v>
      </c>
      <c r="E1424" t="str">
        <f>IF(TRIM(Raw_Data!$D1424)="IT","IT",PROPER(TRIM(CLEAN(Raw_Data!$D1424))))</f>
        <v>Administrative</v>
      </c>
      <c r="F1424" s="2" t="str">
        <f>UPPER(LEFT(Raw_Data!E1424,2))&amp;MID(PROPER(Raw_Data!E1424),3,LEN(Raw_Data!E1424))</f>
        <v>HR Manager</v>
      </c>
      <c r="G1424" t="str">
        <f>SUBSTITUTE(PROPER(TRIM(CLEAN(Raw_Data!$F1424)))," ","-")</f>
        <v/>
      </c>
      <c r="H1424" t="str">
        <f>PROPER(TRIM(CLEAN(Raw_Data!$G1424)))</f>
        <v/>
      </c>
      <c r="I1424" s="4" t="str">
        <f>TRIM(CLEAN(Raw_Data!H1424))</f>
        <v>41056</v>
      </c>
      <c r="K1424" t="str">
        <f>IF(Clean_Data!$I1424="","Active","Exited")</f>
        <v>Active</v>
      </c>
      <c r="L1424">
        <f ca="1">IF(Clean_Data!$K1424="","",DATEDIF(Clean_Data!$K1424,TODAY(),"Y"))</f>
        <v>54</v>
      </c>
      <c r="M1424">
        <f>IF(Raw_Data!$L1424="","",VALUE(SUBSTITUTE(SUBSTITUTE(TRIM(Raw_Data!$L1424),"$",""),"k","000")))</f>
        <v>80107</v>
      </c>
    </row>
    <row r="1425" spans="1:13" x14ac:dyDescent="0.3">
      <c r="A1425" t="str">
        <f>IF(Raw_Data!$A1425="","E"&amp;TEXT(ROW()-1,"00000"),Raw_Data!$A1425)</f>
        <v>E01424</v>
      </c>
      <c r="B1425" t="s">
        <v>2003</v>
      </c>
      <c r="C1425" t="str">
        <f>IF(OR(PROPER(TRIM(Raw_Data!$B1425))="M",PROPER(TRIM(Raw_Data!$B1425))="MALE"),"Male",
IF(OR(PROPER(TRIM(Raw_Data!$B1425))="F",PROPER(TRIM(Raw_Data!$B1425))="FEMALE"),"Female","Unknown"))</f>
        <v>Female</v>
      </c>
      <c r="D1425" t="str">
        <f>IF(TRIM(CLEAN(Raw_Data!$C1425))="", "Unknown", PROPER(TRIM(Raw_Data!$C1425)))</f>
        <v>Seattle</v>
      </c>
      <c r="E1425" t="str">
        <f>IF(TRIM(Raw_Data!$D1425)="IT","IT",PROPER(TRIM(CLEAN(Raw_Data!$D1425))))</f>
        <v>Marketing</v>
      </c>
      <c r="F1425" t="str">
        <f>IF(OR(UPPER(TRIM(Raw_Data!E1425))="COO",
UPPER(TRIM(Raw_Data!E1425))="HR",
UPPER(TRIM(Raw_Data!E1425))="CEO",
UPPER(TRIM(Raw_Data!E1425))="CFO",
UPPER(TRIM(Raw_Data!E1425))="CMO"),
UPPER(TRIM(Raw_Data!E1425)),
PROPER(TRIM(CLEAN(Raw_Data!E1425))))</f>
        <v>Analyst</v>
      </c>
      <c r="G1425" t="str">
        <f>SUBSTITUTE(PROPER(TRIM(CLEAN(Raw_Data!$F1425)))," ","-")</f>
        <v>Full-Time</v>
      </c>
      <c r="H1425" t="str">
        <f>PROPER(TRIM(CLEAN(Raw_Data!$G1425)))</f>
        <v>Job Boards</v>
      </c>
      <c r="I1425" s="4" t="str">
        <f>TRIM(CLEAN(Raw_Data!H1425))</f>
        <v>41134</v>
      </c>
      <c r="K1425" t="str">
        <f>IF(Clean_Data!$I1425="","Active","Exited")</f>
        <v>Active</v>
      </c>
      <c r="L1425">
        <f ca="1">IF(Clean_Data!$K1425="","",DATEDIF(Clean_Data!$K1425,TODAY(),"Y"))</f>
        <v>51</v>
      </c>
      <c r="M1425">
        <f>IF(Raw_Data!$L1425="","",VALUE(SUBSTITUTE(SUBSTITUTE(TRIM(Raw_Data!$L1425),"$",""),"k","000")))</f>
        <v>48324</v>
      </c>
    </row>
    <row r="1426" spans="1:13" x14ac:dyDescent="0.3">
      <c r="A1426" t="str">
        <f>IF(Raw_Data!$A1426="","E"&amp;TEXT(ROW()-1,"00000"),Raw_Data!$A1426)</f>
        <v>E01425</v>
      </c>
      <c r="B1426" t="s">
        <v>2004</v>
      </c>
      <c r="C1426" t="str">
        <f>IF(OR(PROPER(TRIM(Raw_Data!$B1426))="M",PROPER(TRIM(Raw_Data!$B1426))="MALE"),"Male",
IF(OR(PROPER(TRIM(Raw_Data!$B1426))="F",PROPER(TRIM(Raw_Data!$B1426))="FEMALE"),"Female","Unknown"))</f>
        <v>Female</v>
      </c>
      <c r="D1426" t="str">
        <f>IF(TRIM(CLEAN(Raw_Data!$C1426))="", "Unknown", PROPER(TRIM(Raw_Data!$C1426)))</f>
        <v>San Diego</v>
      </c>
      <c r="E1426" t="str">
        <f>IF(TRIM(Raw_Data!$D1426)="IT","IT",PROPER(TRIM(CLEAN(Raw_Data!$D1426))))</f>
        <v>Research</v>
      </c>
      <c r="F1426" t="str">
        <f>IF(OR(UPPER(TRIM(Raw_Data!E1426))="COO",
UPPER(TRIM(Raw_Data!E1426))="HR",
UPPER(TRIM(Raw_Data!E1426))="CEO",
UPPER(TRIM(Raw_Data!E1426))="CFO",
UPPER(TRIM(Raw_Data!E1426))="CMO"),
UPPER(TRIM(Raw_Data!E1426)),
PROPER(TRIM(CLEAN(Raw_Data!E1426))))</f>
        <v>Designer</v>
      </c>
      <c r="G1426" t="str">
        <f>SUBSTITUTE(PROPER(TRIM(CLEAN(Raw_Data!$F1426)))," ","-")</f>
        <v>Part-Time</v>
      </c>
      <c r="H1426" t="str">
        <f>PROPER(TRIM(CLEAN(Raw_Data!$G1426)))</f>
        <v>Online Portal</v>
      </c>
      <c r="I1426" s="4" t="str">
        <f>TRIM(CLEAN(Raw_Data!H1426))</f>
        <v>43820</v>
      </c>
      <c r="K1426" t="str">
        <f>IF(Clean_Data!$I1426="","Active","Exited")</f>
        <v>Exited</v>
      </c>
      <c r="L1426">
        <f ca="1">IF(Clean_Data!$K1426="","",DATEDIF(Clean_Data!$K1426,TODAY(),"Y"))</f>
        <v>25</v>
      </c>
      <c r="M1426" t="str">
        <f>IF(Raw_Data!$L1426="","",VALUE(SUBSTITUTE(SUBSTITUTE(TRIM(Raw_Data!$L1426),"$",""),"k","000")))</f>
        <v/>
      </c>
    </row>
    <row r="1427" spans="1:13" x14ac:dyDescent="0.3">
      <c r="A1427" t="str">
        <f>IF(Raw_Data!$A1427="","E"&amp;TEXT(ROW()-1,"00000"),Raw_Data!$A1427)</f>
        <v>E01426</v>
      </c>
      <c r="B1427" t="s">
        <v>2005</v>
      </c>
      <c r="C1427" t="str">
        <f>IF(OR(PROPER(TRIM(Raw_Data!$B1427))="M",PROPER(TRIM(Raw_Data!$B1427))="MALE"),"Male",
IF(OR(PROPER(TRIM(Raw_Data!$B1427))="F",PROPER(TRIM(Raw_Data!$B1427))="FEMALE"),"Female","Unknown"))</f>
        <v>Male</v>
      </c>
      <c r="D1427" t="str">
        <f>IF(TRIM(CLEAN(Raw_Data!$C1427))="", "Unknown", PROPER(TRIM(Raw_Data!$C1427)))</f>
        <v>Austin</v>
      </c>
      <c r="E1427" t="str">
        <f>IF(TRIM(Raw_Data!$D1427)="IT","IT",PROPER(TRIM(CLEAN(Raw_Data!$D1427))))</f>
        <v>Marketing</v>
      </c>
      <c r="F1427" t="str">
        <f>IF(OR(UPPER(TRIM(Raw_Data!E1427))="COO",
UPPER(TRIM(Raw_Data!E1427))="HR",
UPPER(TRIM(Raw_Data!E1427))="CEO",
UPPER(TRIM(Raw_Data!E1427))="CFO",
UPPER(TRIM(Raw_Data!E1427))="CMO"),
UPPER(TRIM(Raw_Data!E1427)),
PROPER(TRIM(CLEAN(Raw_Data!E1427))))</f>
        <v>CMO</v>
      </c>
      <c r="G1427" t="str">
        <f>SUBSTITUTE(PROPER(TRIM(CLEAN(Raw_Data!$F1427)))," ","-")</f>
        <v>Part-Time</v>
      </c>
      <c r="H1427" t="str">
        <f>PROPER(TRIM(CLEAN(Raw_Data!$G1427)))</f>
        <v>Career Fairs</v>
      </c>
      <c r="I1427" s="4" t="str">
        <f>TRIM(CLEAN(Raw_Data!H1427))</f>
        <v>42517</v>
      </c>
      <c r="K1427" t="str">
        <f>IF(Clean_Data!$I1427="","Active","Exited")</f>
        <v>Exited</v>
      </c>
      <c r="L1427">
        <f ca="1">IF(Clean_Data!$K1427="","",DATEDIF(Clean_Data!$K1427,TODAY(),"Y"))</f>
        <v>22</v>
      </c>
      <c r="M1427">
        <f>IF(Raw_Data!$L1427="","",VALUE(SUBSTITUTE(SUBSTITUTE(TRIM(Raw_Data!$L1427),"$",""),"k","000")))</f>
        <v>76056</v>
      </c>
    </row>
    <row r="1428" spans="1:13" x14ac:dyDescent="0.3">
      <c r="A1428" t="str">
        <f>IF(Raw_Data!$A1428="","E"&amp;TEXT(ROW()-1,"00000"),Raw_Data!$A1428)</f>
        <v>E01427</v>
      </c>
      <c r="B1428" t="s">
        <v>2006</v>
      </c>
      <c r="C1428" t="str">
        <f>IF(OR(PROPER(TRIM(Raw_Data!$B1428))="M",PROPER(TRIM(Raw_Data!$B1428))="MALE"),"Male",
IF(OR(PROPER(TRIM(Raw_Data!$B1428))="F",PROPER(TRIM(Raw_Data!$B1428))="FEMALE"),"Female","Unknown"))</f>
        <v>Female</v>
      </c>
      <c r="D1428" t="str">
        <f>IF(TRIM(CLEAN(Raw_Data!$C1428))="", "Unknown", PROPER(TRIM(Raw_Data!$C1428)))</f>
        <v>Unknown</v>
      </c>
      <c r="E1428" t="str">
        <f>IF(TRIM(Raw_Data!$D1428)="IT","IT",PROPER(TRIM(CLEAN(Raw_Data!$D1428))))</f>
        <v/>
      </c>
      <c r="F1428" t="str">
        <f>IF(OR(UPPER(TRIM(Raw_Data!E1428))="COO",
UPPER(TRIM(Raw_Data!E1428))="HR",
UPPER(TRIM(Raw_Data!E1428))="CEO",
UPPER(TRIM(Raw_Data!E1428))="CFO",
UPPER(TRIM(Raw_Data!E1428))="CMO"),
UPPER(TRIM(Raw_Data!E1428)),
PROPER(TRIM(CLEAN(Raw_Data!E1428))))</f>
        <v>Engineer</v>
      </c>
      <c r="G1428" t="str">
        <f>SUBSTITUTE(PROPER(TRIM(CLEAN(Raw_Data!$F1428)))," ","-")</f>
        <v>Full-Time</v>
      </c>
      <c r="H1428" t="str">
        <f>PROPER(TRIM(CLEAN(Raw_Data!$G1428)))</f>
        <v>Organic</v>
      </c>
      <c r="I1428" s="4" t="str">
        <f>TRIM(CLEAN(Raw_Data!H1428))</f>
        <v>42300</v>
      </c>
      <c r="K1428" t="str">
        <f>IF(Clean_Data!$I1428="","Active","Exited")</f>
        <v>Active</v>
      </c>
      <c r="L1428" t="str">
        <f ca="1">IF(Clean_Data!$K1428="","",DATEDIF(Clean_Data!$K1428,TODAY(),"Y"))</f>
        <v/>
      </c>
      <c r="M1428">
        <f>IF(Raw_Data!$L1428="","",VALUE(SUBSTITUTE(SUBSTITUTE(TRIM(Raw_Data!$L1428),"$",""),"k","000")))</f>
        <v>113000</v>
      </c>
    </row>
    <row r="1429" spans="1:13" x14ac:dyDescent="0.3">
      <c r="A1429" t="str">
        <f>IF(Raw_Data!$A1429="","E"&amp;TEXT(ROW()-1,"00000"),Raw_Data!$A1429)</f>
        <v>E01428</v>
      </c>
      <c r="B1429" t="s">
        <v>2007</v>
      </c>
      <c r="C1429" t="str">
        <f>IF(OR(PROPER(TRIM(Raw_Data!$B1429))="M",PROPER(TRIM(Raw_Data!$B1429))="MALE"),"Male",
IF(OR(PROPER(TRIM(Raw_Data!$B1429))="F",PROPER(TRIM(Raw_Data!$B1429))="FEMALE"),"Female","Unknown"))</f>
        <v>Male</v>
      </c>
      <c r="D1429" t="str">
        <f>IF(TRIM(CLEAN(Raw_Data!$C1429))="", "Unknown", PROPER(TRIM(Raw_Data!$C1429)))</f>
        <v>Unknown</v>
      </c>
      <c r="E1429" t="str">
        <f>IF(TRIM(Raw_Data!$D1429)="IT","IT",PROPER(TRIM(CLEAN(Raw_Data!$D1429))))</f>
        <v>Administrative</v>
      </c>
      <c r="F1429" t="s">
        <v>6134</v>
      </c>
      <c r="G1429" t="str">
        <f>SUBSTITUTE(PROPER(TRIM(CLEAN(Raw_Data!$F1429)))," ","-")</f>
        <v/>
      </c>
      <c r="H1429" t="str">
        <f>PROPER(TRIM(CLEAN(Raw_Data!$G1429)))</f>
        <v>Recruiting Agency</v>
      </c>
      <c r="I1429" s="4" t="str">
        <f>TRIM(CLEAN(Raw_Data!H1429))</f>
        <v>41124</v>
      </c>
      <c r="K1429" t="str">
        <f>IF(Clean_Data!$I1429="","Active","Exited")</f>
        <v>Active</v>
      </c>
      <c r="L1429">
        <f ca="1">IF(Clean_Data!$K1429="","",DATEDIF(Clean_Data!$K1429,TODAY(),"Y"))</f>
        <v>27</v>
      </c>
      <c r="M1429">
        <f>IF(Raw_Data!$L1429="","",VALUE(SUBSTITUTE(SUBSTITUTE(TRIM(Raw_Data!$L1429),"$",""),"k","000")))</f>
        <v>101879</v>
      </c>
    </row>
    <row r="1430" spans="1:13" x14ac:dyDescent="0.3">
      <c r="A1430" t="str">
        <f>IF(Raw_Data!$A1430="","E"&amp;TEXT(ROW()-1,"00000"),Raw_Data!$A1430)</f>
        <v>E01429</v>
      </c>
      <c r="B1430" t="s">
        <v>2009</v>
      </c>
      <c r="C1430" t="str">
        <f>IF(OR(PROPER(TRIM(Raw_Data!$B1430))="M",PROPER(TRIM(Raw_Data!$B1430))="MALE"),"Male",
IF(OR(PROPER(TRIM(Raw_Data!$B1430))="F",PROPER(TRIM(Raw_Data!$B1430))="FEMALE"),"Female","Unknown"))</f>
        <v>Unknown</v>
      </c>
      <c r="D1430" t="str">
        <f>IF(TRIM(CLEAN(Raw_Data!$C1430))="", "Unknown", PROPER(TRIM(Raw_Data!$C1430)))</f>
        <v>San Diego</v>
      </c>
      <c r="E1430" t="str">
        <f>IF(TRIM(Raw_Data!$D1430)="IT","IT",PROPER(TRIM(CLEAN(Raw_Data!$D1430))))</f>
        <v>Customer Service</v>
      </c>
      <c r="F1430" t="s">
        <v>6134</v>
      </c>
      <c r="G1430" t="str">
        <f>SUBSTITUTE(PROPER(TRIM(CLEAN(Raw_Data!$F1430)))," ","-")</f>
        <v>Part-Time</v>
      </c>
      <c r="H1430" t="str">
        <f>PROPER(TRIM(CLEAN(Raw_Data!$G1430)))</f>
        <v/>
      </c>
      <c r="I1430" s="4" t="str">
        <f>TRIM(CLEAN(Raw_Data!H1430))</f>
        <v>39864</v>
      </c>
      <c r="K1430" t="str">
        <f>IF(Clean_Data!$I1430="","Active","Exited")</f>
        <v>Exited</v>
      </c>
      <c r="L1430">
        <f ca="1">IF(Clean_Data!$K1430="","",DATEDIF(Clean_Data!$K1430,TODAY(),"Y"))</f>
        <v>35</v>
      </c>
      <c r="M1430">
        <f>IF(Raw_Data!$L1430="","",VALUE(SUBSTITUTE(SUBSTITUTE(TRIM(Raw_Data!$L1430),"$",""),"k","000")))</f>
        <v>78000</v>
      </c>
    </row>
    <row r="1431" spans="1:13" x14ac:dyDescent="0.3">
      <c r="A1431" t="str">
        <f>IF(Raw_Data!$A1431="","E"&amp;TEXT(ROW()-1,"00000"),Raw_Data!$A1431)</f>
        <v>E01430</v>
      </c>
      <c r="B1431" t="s">
        <v>2010</v>
      </c>
      <c r="C1431" t="str">
        <f>IF(OR(PROPER(TRIM(Raw_Data!$B1431))="M",PROPER(TRIM(Raw_Data!$B1431))="MALE"),"Male",
IF(OR(PROPER(TRIM(Raw_Data!$B1431))="F",PROPER(TRIM(Raw_Data!$B1431))="FEMALE"),"Female","Unknown"))</f>
        <v>Male</v>
      </c>
      <c r="D1431" t="str">
        <f>IF(TRIM(CLEAN(Raw_Data!$C1431))="", "Unknown", PROPER(TRIM(Raw_Data!$C1431)))</f>
        <v>Denver</v>
      </c>
      <c r="E1431" t="str">
        <f>IF(TRIM(Raw_Data!$D1431)="IT","IT",PROPER(TRIM(CLEAN(Raw_Data!$D1431))))</f>
        <v>Customer Service</v>
      </c>
      <c r="F1431" t="str">
        <f>IF(OR(UPPER(TRIM(Raw_Data!E1431))="COO",
UPPER(TRIM(Raw_Data!E1431))="HR",
UPPER(TRIM(Raw_Data!E1431))="CEO",
UPPER(TRIM(Raw_Data!E1431))="CFO",
UPPER(TRIM(Raw_Data!E1431))="CMO"),
UPPER(TRIM(Raw_Data!E1431)),
PROPER(TRIM(CLEAN(Raw_Data!E1431))))</f>
        <v>Marketing Manager</v>
      </c>
      <c r="G1431" t="str">
        <f>SUBSTITUTE(PROPER(TRIM(CLEAN(Raw_Data!$F1431)))," ","-")</f>
        <v/>
      </c>
      <c r="H1431" t="str">
        <f>PROPER(TRIM(CLEAN(Raw_Data!$G1431)))</f>
        <v>Job Boards</v>
      </c>
      <c r="I1431" s="4" t="str">
        <f>TRIM(CLEAN(Raw_Data!H1431))</f>
        <v>42321</v>
      </c>
      <c r="K1431" t="str">
        <f>IF(Clean_Data!$I1431="","Active","Exited")</f>
        <v>Active</v>
      </c>
      <c r="L1431">
        <f ca="1">IF(Clean_Data!$K1431="","",DATEDIF(Clean_Data!$K1431,TODAY(),"Y"))</f>
        <v>49</v>
      </c>
      <c r="M1431">
        <f>IF(Raw_Data!$L1431="","",VALUE(SUBSTITUTE(SUBSTITUTE(TRIM(Raw_Data!$L1431),"$",""),"k","000")))</f>
        <v>79469</v>
      </c>
    </row>
    <row r="1432" spans="1:13" x14ac:dyDescent="0.3">
      <c r="A1432" t="str">
        <f>IF(Raw_Data!$A1432="","E"&amp;TEXT(ROW()-1,"00000"),Raw_Data!$A1432)</f>
        <v>E01431</v>
      </c>
      <c r="B1432" t="s">
        <v>2011</v>
      </c>
      <c r="C1432" t="str">
        <f>IF(OR(PROPER(TRIM(Raw_Data!$B1432))="M",PROPER(TRIM(Raw_Data!$B1432))="MALE"),"Male",
IF(OR(PROPER(TRIM(Raw_Data!$B1432))="F",PROPER(TRIM(Raw_Data!$B1432))="FEMALE"),"Female","Unknown"))</f>
        <v>Female</v>
      </c>
      <c r="D1432" t="str">
        <f>IF(TRIM(CLEAN(Raw_Data!$C1432))="", "Unknown", PROPER(TRIM(Raw_Data!$C1432)))</f>
        <v>Seattle</v>
      </c>
      <c r="E1432" t="str">
        <f>IF(TRIM(Raw_Data!$D1432)="IT","IT",PROPER(TRIM(CLEAN(Raw_Data!$D1432))))</f>
        <v>Human Resources</v>
      </c>
      <c r="F1432" t="str">
        <f>IF(OR(UPPER(TRIM(Raw_Data!E1432))="COO",
UPPER(TRIM(Raw_Data!E1432))="HR",
UPPER(TRIM(Raw_Data!E1432))="CEO",
UPPER(TRIM(Raw_Data!E1432))="CFO",
UPPER(TRIM(Raw_Data!E1432))="CMO"),
UPPER(TRIM(Raw_Data!E1432)),
PROPER(TRIM(CLEAN(Raw_Data!E1432))))</f>
        <v>Accountant</v>
      </c>
      <c r="G1432" t="str">
        <f>SUBSTITUTE(PROPER(TRIM(CLEAN(Raw_Data!$F1432)))," ","-")</f>
        <v>Part-Time</v>
      </c>
      <c r="H1432" t="str">
        <f>PROPER(TRIM(CLEAN(Raw_Data!$G1432)))</f>
        <v>Career Fairs</v>
      </c>
      <c r="I1432" s="4" t="str">
        <f>TRIM(CLEAN(Raw_Data!H1432))</f>
        <v>43162</v>
      </c>
      <c r="K1432" t="str">
        <f>IF(Clean_Data!$I1432="","Active","Exited")</f>
        <v>Exited</v>
      </c>
      <c r="L1432">
        <f ca="1">IF(Clean_Data!$K1432="","",DATEDIF(Clean_Data!$K1432,TODAY(),"Y"))</f>
        <v>54</v>
      </c>
      <c r="M1432">
        <f>IF(Raw_Data!$L1432="","",VALUE(SUBSTITUTE(SUBSTITUTE(TRIM(Raw_Data!$L1432),"$",""),"k","000")))</f>
        <v>89000</v>
      </c>
    </row>
    <row r="1433" spans="1:13" x14ac:dyDescent="0.3">
      <c r="A1433" t="str">
        <f>IF(Raw_Data!$A1433="","E"&amp;TEXT(ROW()-1,"00000"),Raw_Data!$A1433)</f>
        <v>E01432</v>
      </c>
      <c r="B1433" t="s">
        <v>2012</v>
      </c>
      <c r="C1433" t="str">
        <f>IF(OR(PROPER(TRIM(Raw_Data!$B1433))="M",PROPER(TRIM(Raw_Data!$B1433))="MALE"),"Male",
IF(OR(PROPER(TRIM(Raw_Data!$B1433))="F",PROPER(TRIM(Raw_Data!$B1433))="FEMALE"),"Female","Unknown"))</f>
        <v>Unknown</v>
      </c>
      <c r="D1433" t="str">
        <f>IF(TRIM(CLEAN(Raw_Data!$C1433))="", "Unknown", PROPER(TRIM(Raw_Data!$C1433)))</f>
        <v>Unknown</v>
      </c>
      <c r="E1433" t="str">
        <f>IF(TRIM(Raw_Data!$D1433)="IT","IT",PROPER(TRIM(CLEAN(Raw_Data!$D1433))))</f>
        <v>Marketing</v>
      </c>
      <c r="F1433" t="str">
        <f>IF(OR(UPPER(TRIM(Raw_Data!E1433))="COO",
UPPER(TRIM(Raw_Data!E1433))="HR",
UPPER(TRIM(Raw_Data!E1433))="CEO",
UPPER(TRIM(Raw_Data!E1433))="CFO",
UPPER(TRIM(Raw_Data!E1433))="CMO"),
UPPER(TRIM(Raw_Data!E1433)),
PROPER(TRIM(CLEAN(Raw_Data!E1433))))</f>
        <v>Engineer</v>
      </c>
      <c r="G1433" t="str">
        <f>SUBSTITUTE(PROPER(TRIM(CLEAN(Raw_Data!$F1433)))," ","-")</f>
        <v>Full-Time</v>
      </c>
      <c r="H1433" t="str">
        <f>PROPER(TRIM(CLEAN(Raw_Data!$G1433)))</f>
        <v>Career Fairs</v>
      </c>
      <c r="I1433" s="4" t="str">
        <f>TRIM(CLEAN(Raw_Data!H1433))</f>
        <v>40663</v>
      </c>
      <c r="K1433" t="str">
        <f>IF(Clean_Data!$I1433="","Active","Exited")</f>
        <v>Active</v>
      </c>
      <c r="L1433">
        <f ca="1">IF(Clean_Data!$K1433="","",DATEDIF(Clean_Data!$K1433,TODAY(),"Y"))</f>
        <v>24</v>
      </c>
      <c r="M1433">
        <f>IF(Raw_Data!$L1433="","",VALUE(SUBSTITUTE(SUBSTITUTE(TRIM(Raw_Data!$L1433),"$",""),"k","000")))</f>
        <v>50564</v>
      </c>
    </row>
    <row r="1434" spans="1:13" x14ac:dyDescent="0.3">
      <c r="A1434" t="str">
        <f>IF(Raw_Data!$A1434="","E"&amp;TEXT(ROW()-1,"00000"),Raw_Data!$A1434)</f>
        <v>E01433</v>
      </c>
      <c r="B1434" t="s">
        <v>2013</v>
      </c>
      <c r="C1434" t="str">
        <f>IF(OR(PROPER(TRIM(Raw_Data!$B1434))="M",PROPER(TRIM(Raw_Data!$B1434))="MALE"),"Male",
IF(OR(PROPER(TRIM(Raw_Data!$B1434))="F",PROPER(TRIM(Raw_Data!$B1434))="FEMALE"),"Female","Unknown"))</f>
        <v>Female</v>
      </c>
      <c r="D1434" t="str">
        <f>IF(TRIM(CLEAN(Raw_Data!$C1434))="", "Unknown", PROPER(TRIM(Raw_Data!$C1434)))</f>
        <v>New York</v>
      </c>
      <c r="E1434" t="str">
        <f>IF(TRIM(Raw_Data!$D1434)="IT","IT",PROPER(TRIM(CLEAN(Raw_Data!$D1434))))</f>
        <v>Administrative</v>
      </c>
      <c r="F1434" t="s">
        <v>6134</v>
      </c>
      <c r="G1434" t="str">
        <f>SUBSTITUTE(PROPER(TRIM(CLEAN(Raw_Data!$F1434)))," ","-")</f>
        <v>Part-Time</v>
      </c>
      <c r="H1434" t="str">
        <f>PROPER(TRIM(CLEAN(Raw_Data!$G1434)))</f>
        <v>Online Portal</v>
      </c>
      <c r="I1434" s="4" t="str">
        <f>TRIM(CLEAN(Raw_Data!H1434))</f>
        <v>39821</v>
      </c>
      <c r="K1434" t="str">
        <f>IF(Clean_Data!$I1434="","Active","Exited")</f>
        <v>Active</v>
      </c>
      <c r="L1434">
        <f ca="1">IF(Clean_Data!$K1434="","",DATEDIF(Clean_Data!$K1434,TODAY(),"Y"))</f>
        <v>65</v>
      </c>
      <c r="M1434" t="str">
        <f>IF(Raw_Data!$L1434="","",VALUE(SUBSTITUTE(SUBSTITUTE(TRIM(Raw_Data!$L1434),"$",""),"k","000")))</f>
        <v/>
      </c>
    </row>
    <row r="1435" spans="1:13" x14ac:dyDescent="0.3">
      <c r="A1435" t="str">
        <f>IF(Raw_Data!$A1435="","E"&amp;TEXT(ROW()-1,"00000"),Raw_Data!$A1435)</f>
        <v>E01434</v>
      </c>
      <c r="B1435" t="s">
        <v>2015</v>
      </c>
      <c r="C1435" t="str">
        <f>IF(OR(PROPER(TRIM(Raw_Data!$B1435))="M",PROPER(TRIM(Raw_Data!$B1435))="MALE"),"Male",
IF(OR(PROPER(TRIM(Raw_Data!$B1435))="F",PROPER(TRIM(Raw_Data!$B1435))="FEMALE"),"Female","Unknown"))</f>
        <v>Unknown</v>
      </c>
      <c r="D1435" t="str">
        <f>IF(TRIM(CLEAN(Raw_Data!$C1435))="", "Unknown", PROPER(TRIM(Raw_Data!$C1435)))</f>
        <v>San Diego</v>
      </c>
      <c r="E1435" t="str">
        <f>IF(TRIM(Raw_Data!$D1435)="IT","IT",PROPER(TRIM(CLEAN(Raw_Data!$D1435))))</f>
        <v>Customer Service</v>
      </c>
      <c r="F1435" t="str">
        <f>IF(OR(UPPER(TRIM(Raw_Data!E1435))="COO",
UPPER(TRIM(Raw_Data!E1435))="HR",
UPPER(TRIM(Raw_Data!E1435))="CEO",
UPPER(TRIM(Raw_Data!E1435))="CFO",
UPPER(TRIM(Raw_Data!E1435))="CMO"),
UPPER(TRIM(Raw_Data!E1435)),
PROPER(TRIM(CLEAN(Raw_Data!E1435))))</f>
        <v>Engineer</v>
      </c>
      <c r="G1435" t="str">
        <f>SUBSTITUTE(PROPER(TRIM(CLEAN(Raw_Data!$F1435)))," ","-")</f>
        <v>Full-Time</v>
      </c>
      <c r="H1435" t="str">
        <f>PROPER(TRIM(CLEAN(Raw_Data!$G1435)))</f>
        <v>Online Portal</v>
      </c>
      <c r="I1435" s="4" t="str">
        <f>TRIM(CLEAN(Raw_Data!H1435))</f>
        <v>41910</v>
      </c>
      <c r="K1435" t="str">
        <f>IF(Clean_Data!$I1435="","Active","Exited")</f>
        <v>Active</v>
      </c>
      <c r="L1435">
        <f ca="1">IF(Clean_Data!$K1435="","",DATEDIF(Clean_Data!$K1435,TODAY(),"Y"))</f>
        <v>36</v>
      </c>
      <c r="M1435" t="str">
        <f>IF(Raw_Data!$L1435="","",VALUE(SUBSTITUTE(SUBSTITUTE(TRIM(Raw_Data!$L1435),"$",""),"k","000")))</f>
        <v/>
      </c>
    </row>
    <row r="1436" spans="1:13" x14ac:dyDescent="0.3">
      <c r="A1436" t="str">
        <f>IF(Raw_Data!$A1436="","E"&amp;TEXT(ROW()-1,"00000"),Raw_Data!$A1436)</f>
        <v>E01435</v>
      </c>
      <c r="B1436" t="s">
        <v>2016</v>
      </c>
      <c r="C1436" t="str">
        <f>IF(OR(PROPER(TRIM(Raw_Data!$B1436))="M",PROPER(TRIM(Raw_Data!$B1436))="MALE"),"Male",
IF(OR(PROPER(TRIM(Raw_Data!$B1436))="F",PROPER(TRIM(Raw_Data!$B1436))="FEMALE"),"Female","Unknown"))</f>
        <v>Unknown</v>
      </c>
      <c r="D1436" t="str">
        <f>IF(TRIM(CLEAN(Raw_Data!$C1436))="", "Unknown", PROPER(TRIM(Raw_Data!$C1436)))</f>
        <v>New York</v>
      </c>
      <c r="E1436" t="str">
        <f>IF(TRIM(Raw_Data!$D1436)="IT","IT",PROPER(TRIM(CLEAN(Raw_Data!$D1436))))</f>
        <v>Human Resources</v>
      </c>
      <c r="F1436" t="str">
        <f>IF(OR(UPPER(TRIM(Raw_Data!E1436))="COO",
UPPER(TRIM(Raw_Data!E1436))="HR",
UPPER(TRIM(Raw_Data!E1436))="CEO",
UPPER(TRIM(Raw_Data!E1436))="CFO",
UPPER(TRIM(Raw_Data!E1436))="CMO"),
UPPER(TRIM(Raw_Data!E1436)),
PROPER(TRIM(CLEAN(Raw_Data!E1436))))</f>
        <v>Engineer</v>
      </c>
      <c r="G1436" t="str">
        <f>SUBSTITUTE(PROPER(TRIM(CLEAN(Raw_Data!$F1436)))," ","-")</f>
        <v>Full-Time</v>
      </c>
      <c r="H1436" t="str">
        <f>PROPER(TRIM(CLEAN(Raw_Data!$G1436)))</f>
        <v>Internal Referral</v>
      </c>
      <c r="I1436" s="4" t="str">
        <f>TRIM(CLEAN(Raw_Data!H1436))</f>
        <v>42980</v>
      </c>
      <c r="K1436" t="str">
        <f>IF(Clean_Data!$I1436="","Active","Exited")</f>
        <v>Active</v>
      </c>
      <c r="L1436">
        <f ca="1">IF(Clean_Data!$K1436="","",DATEDIF(Clean_Data!$K1436,TODAY(),"Y"))</f>
        <v>28</v>
      </c>
      <c r="M1436">
        <f>IF(Raw_Data!$L1436="","",VALUE(SUBSTITUTE(SUBSTITUTE(TRIM(Raw_Data!$L1436),"$",""),"k","000")))</f>
        <v>94612</v>
      </c>
    </row>
    <row r="1437" spans="1:13" x14ac:dyDescent="0.3">
      <c r="A1437" t="str">
        <f>IF(Raw_Data!$A1437="","E"&amp;TEXT(ROW()-1,"00000"),Raw_Data!$A1437)</f>
        <v>E01436</v>
      </c>
      <c r="B1437" t="s">
        <v>2018</v>
      </c>
      <c r="C1437" t="str">
        <f>IF(OR(PROPER(TRIM(Raw_Data!$B1437))="M",PROPER(TRIM(Raw_Data!$B1437))="MALE"),"Male",
IF(OR(PROPER(TRIM(Raw_Data!$B1437))="F",PROPER(TRIM(Raw_Data!$B1437))="FEMALE"),"Female","Unknown"))</f>
        <v>Female</v>
      </c>
      <c r="D1437" t="str">
        <f>IF(TRIM(CLEAN(Raw_Data!$C1437))="", "Unknown", PROPER(TRIM(Raw_Data!$C1437)))</f>
        <v>Unknown</v>
      </c>
      <c r="E1437" t="str">
        <f>IF(TRIM(Raw_Data!$D1437)="IT","IT",PROPER(TRIM(CLEAN(Raw_Data!$D1437))))</f>
        <v>Sales</v>
      </c>
      <c r="F1437" t="str">
        <f>IF(OR(UPPER(TRIM(Raw_Data!E1437))="COO",
UPPER(TRIM(Raw_Data!E1437))="HR",
UPPER(TRIM(Raw_Data!E1437))="CEO",
UPPER(TRIM(Raw_Data!E1437))="CFO",
UPPER(TRIM(Raw_Data!E1437))="CMO"),
UPPER(TRIM(Raw_Data!E1437)),
PROPER(TRIM(CLEAN(Raw_Data!E1437))))</f>
        <v>CEO</v>
      </c>
      <c r="G1437" t="str">
        <f>SUBSTITUTE(PROPER(TRIM(CLEAN(Raw_Data!$F1437)))," ","-")</f>
        <v>Part-Time</v>
      </c>
      <c r="H1437" t="str">
        <f>PROPER(TRIM(CLEAN(Raw_Data!$G1437)))</f>
        <v>Recruiting Agency</v>
      </c>
      <c r="I1437" s="4" t="str">
        <f>TRIM(CLEAN(Raw_Data!H1437))</f>
        <v>40046</v>
      </c>
      <c r="K1437" t="str">
        <f>IF(Clean_Data!$I1437="","Active","Exited")</f>
        <v>Exited</v>
      </c>
      <c r="L1437">
        <f ca="1">IF(Clean_Data!$K1437="","",DATEDIF(Clean_Data!$K1437,TODAY(),"Y"))</f>
        <v>45</v>
      </c>
      <c r="M1437" t="str">
        <f>IF(Raw_Data!$L1437="","",VALUE(SUBSTITUTE(SUBSTITUTE(TRIM(Raw_Data!$L1437),"$",""),"k","000")))</f>
        <v/>
      </c>
    </row>
    <row r="1438" spans="1:13" x14ac:dyDescent="0.3">
      <c r="A1438" t="str">
        <f>IF(Raw_Data!$A1438="","E"&amp;TEXT(ROW()-1,"00000"),Raw_Data!$A1438)</f>
        <v>E01437</v>
      </c>
      <c r="B1438" t="s">
        <v>2020</v>
      </c>
      <c r="C1438" t="str">
        <f>IF(OR(PROPER(TRIM(Raw_Data!$B1438))="M",PROPER(TRIM(Raw_Data!$B1438))="MALE"),"Male",
IF(OR(PROPER(TRIM(Raw_Data!$B1438))="F",PROPER(TRIM(Raw_Data!$B1438))="FEMALE"),"Female","Unknown"))</f>
        <v>Unknown</v>
      </c>
      <c r="D1438" t="str">
        <f>IF(TRIM(CLEAN(Raw_Data!$C1438))="", "Unknown", PROPER(TRIM(Raw_Data!$C1438)))</f>
        <v>San Diego</v>
      </c>
      <c r="E1438" t="str">
        <f>IF(TRIM(Raw_Data!$D1438)="IT","IT",PROPER(TRIM(CLEAN(Raw_Data!$D1438))))</f>
        <v>Production</v>
      </c>
      <c r="F1438" t="str">
        <f>IF(OR(UPPER(TRIM(Raw_Data!E1438))="COO",
UPPER(TRIM(Raw_Data!E1438))="HR",
UPPER(TRIM(Raw_Data!E1438))="CEO",
UPPER(TRIM(Raw_Data!E1438))="CFO",
UPPER(TRIM(Raw_Data!E1438))="CMO"),
UPPER(TRIM(Raw_Data!E1438)),
PROPER(TRIM(CLEAN(Raw_Data!E1438))))</f>
        <v>CMO</v>
      </c>
      <c r="G1438" t="str">
        <f>SUBSTITUTE(PROPER(TRIM(CLEAN(Raw_Data!$F1438)))," ","-")</f>
        <v/>
      </c>
      <c r="H1438" t="str">
        <f>PROPER(TRIM(CLEAN(Raw_Data!$G1438)))</f>
        <v/>
      </c>
      <c r="I1438" s="4" t="str">
        <f>TRIM(CLEAN(Raw_Data!H1438))</f>
        <v>41405</v>
      </c>
      <c r="K1438" t="str">
        <f>IF(Clean_Data!$I1438="","Active","Exited")</f>
        <v>Exited</v>
      </c>
      <c r="L1438">
        <f ca="1">IF(Clean_Data!$K1438="","",DATEDIF(Clean_Data!$K1438,TODAY(),"Y"))</f>
        <v>32</v>
      </c>
      <c r="M1438">
        <f>IF(Raw_Data!$L1438="","",VALUE(SUBSTITUTE(SUBSTITUTE(TRIM(Raw_Data!$L1438),"$",""),"k","000")))</f>
        <v>60080</v>
      </c>
    </row>
    <row r="1439" spans="1:13" x14ac:dyDescent="0.3">
      <c r="A1439" t="str">
        <f>IF(Raw_Data!$A1439="","E"&amp;TEXT(ROW()-1,"00000"),Raw_Data!$A1439)</f>
        <v>E01438</v>
      </c>
      <c r="B1439" t="s">
        <v>2021</v>
      </c>
      <c r="C1439" t="str">
        <f>IF(OR(PROPER(TRIM(Raw_Data!$B1439))="M",PROPER(TRIM(Raw_Data!$B1439))="MALE"),"Male",
IF(OR(PROPER(TRIM(Raw_Data!$B1439))="F",PROPER(TRIM(Raw_Data!$B1439))="FEMALE"),"Female","Unknown"))</f>
        <v>Female</v>
      </c>
      <c r="D1439" t="str">
        <f>IF(TRIM(CLEAN(Raw_Data!$C1439))="", "Unknown", PROPER(TRIM(Raw_Data!$C1439)))</f>
        <v>New York</v>
      </c>
      <c r="E1439" t="str">
        <f>IF(TRIM(Raw_Data!$D1439)="IT","IT",PROPER(TRIM(CLEAN(Raw_Data!$D1439))))</f>
        <v>Production</v>
      </c>
      <c r="F1439" t="str">
        <f>IF(OR(UPPER(TRIM(Raw_Data!E1439))="COO",
UPPER(TRIM(Raw_Data!E1439))="HR",
UPPER(TRIM(Raw_Data!E1439))="CEO",
UPPER(TRIM(Raw_Data!E1439))="CFO",
UPPER(TRIM(Raw_Data!E1439))="CMO"),
UPPER(TRIM(Raw_Data!E1439)),
PROPER(TRIM(CLEAN(Raw_Data!E1439))))</f>
        <v>CMO</v>
      </c>
      <c r="G1439" t="str">
        <f>SUBSTITUTE(PROPER(TRIM(CLEAN(Raw_Data!$F1439)))," ","-")</f>
        <v>Full-Time</v>
      </c>
      <c r="H1439" t="str">
        <f>PROPER(TRIM(CLEAN(Raw_Data!$G1439)))</f>
        <v>Internal Referral</v>
      </c>
      <c r="I1439" s="4" t="str">
        <f>TRIM(CLEAN(Raw_Data!H1439))</f>
        <v>44097</v>
      </c>
      <c r="K1439" t="str">
        <f>IF(Clean_Data!$I1439="","Active","Exited")</f>
        <v>Active</v>
      </c>
      <c r="L1439">
        <f ca="1">IF(Clean_Data!$K1439="","",DATEDIF(Clean_Data!$K1439,TODAY(),"Y"))</f>
        <v>35</v>
      </c>
      <c r="M1439">
        <f>IF(Raw_Data!$L1439="","",VALUE(SUBSTITUTE(SUBSTITUTE(TRIM(Raw_Data!$L1439),"$",""),"k","000")))</f>
        <v>73292</v>
      </c>
    </row>
    <row r="1440" spans="1:13" x14ac:dyDescent="0.3">
      <c r="A1440" t="str">
        <f>IF(Raw_Data!$A1440="","E"&amp;TEXT(ROW()-1,"00000"),Raw_Data!$A1440)</f>
        <v>E01439</v>
      </c>
      <c r="B1440" t="s">
        <v>2023</v>
      </c>
      <c r="C1440" t="str">
        <f>IF(OR(PROPER(TRIM(Raw_Data!$B1440))="M",PROPER(TRIM(Raw_Data!$B1440))="MALE"),"Male",
IF(OR(PROPER(TRIM(Raw_Data!$B1440))="F",PROPER(TRIM(Raw_Data!$B1440))="FEMALE"),"Female","Unknown"))</f>
        <v>Male</v>
      </c>
      <c r="D1440" t="str">
        <f>IF(TRIM(CLEAN(Raw_Data!$C1440))="", "Unknown", PROPER(TRIM(Raw_Data!$C1440)))</f>
        <v>Austin</v>
      </c>
      <c r="E1440" t="str">
        <f>IF(TRIM(Raw_Data!$D1440)="IT","IT",PROPER(TRIM(CLEAN(Raw_Data!$D1440))))</f>
        <v>Customer Service</v>
      </c>
      <c r="F1440" t="str">
        <f>IF(OR(UPPER(TRIM(Raw_Data!E1440))="COO",
UPPER(TRIM(Raw_Data!E1440))="HR",
UPPER(TRIM(Raw_Data!E1440))="CEO",
UPPER(TRIM(Raw_Data!E1440))="CFO",
UPPER(TRIM(Raw_Data!E1440))="CMO"),
UPPER(TRIM(Raw_Data!E1440)),
PROPER(TRIM(CLEAN(Raw_Data!E1440))))</f>
        <v>Sales Executive</v>
      </c>
      <c r="G1440" t="str">
        <f>SUBSTITUTE(PROPER(TRIM(CLEAN(Raw_Data!$F1440)))," ","-")</f>
        <v>Full-Time</v>
      </c>
      <c r="H1440" t="str">
        <f>PROPER(TRIM(CLEAN(Raw_Data!$G1440)))</f>
        <v>Job Boards</v>
      </c>
      <c r="I1440" s="4" t="str">
        <f>TRIM(CLEAN(Raw_Data!H1440))</f>
        <v>39986</v>
      </c>
      <c r="K1440" t="str">
        <f>IF(Clean_Data!$I1440="","Active","Exited")</f>
        <v>Active</v>
      </c>
      <c r="L1440">
        <f ca="1">IF(Clean_Data!$K1440="","",DATEDIF(Clean_Data!$K1440,TODAY(),"Y"))</f>
        <v>42</v>
      </c>
      <c r="M1440" t="str">
        <f>IF(Raw_Data!$L1440="","",VALUE(SUBSTITUTE(SUBSTITUTE(TRIM(Raw_Data!$L1440),"$",""),"k","000")))</f>
        <v/>
      </c>
    </row>
    <row r="1441" spans="1:13" x14ac:dyDescent="0.3">
      <c r="A1441" t="str">
        <f>IF(Raw_Data!$A1441="","E"&amp;TEXT(ROW()-1,"00000"),Raw_Data!$A1441)</f>
        <v>E01440</v>
      </c>
      <c r="B1441" t="s">
        <v>2025</v>
      </c>
      <c r="C1441" t="str">
        <f>IF(OR(PROPER(TRIM(Raw_Data!$B1441))="M",PROPER(TRIM(Raw_Data!$B1441))="MALE"),"Male",
IF(OR(PROPER(TRIM(Raw_Data!$B1441))="F",PROPER(TRIM(Raw_Data!$B1441))="FEMALE"),"Female","Unknown"))</f>
        <v>Female</v>
      </c>
      <c r="D1441" t="str">
        <f>IF(TRIM(CLEAN(Raw_Data!$C1441))="", "Unknown", PROPER(TRIM(Raw_Data!$C1441)))</f>
        <v>New York</v>
      </c>
      <c r="E1441" t="str">
        <f>IF(TRIM(Raw_Data!$D1441)="IT","IT",PROPER(TRIM(CLEAN(Raw_Data!$D1441))))</f>
        <v>Customer Service</v>
      </c>
      <c r="F1441" t="s">
        <v>6134</v>
      </c>
      <c r="G1441" t="str">
        <f>SUBSTITUTE(PROPER(TRIM(CLEAN(Raw_Data!$F1441)))," ","-")</f>
        <v>Full-Time</v>
      </c>
      <c r="H1441" t="str">
        <f>PROPER(TRIM(CLEAN(Raw_Data!$G1441)))</f>
        <v>Career Fairs</v>
      </c>
      <c r="I1441" s="4" t="str">
        <f>TRIM(CLEAN(Raw_Data!H1441))</f>
        <v>42758</v>
      </c>
      <c r="K1441" t="str">
        <f>IF(Clean_Data!$I1441="","Active","Exited")</f>
        <v>Active</v>
      </c>
      <c r="L1441">
        <f ca="1">IF(Clean_Data!$K1441="","",DATEDIF(Clean_Data!$K1441,TODAY(),"Y"))</f>
        <v>34</v>
      </c>
      <c r="M1441" t="str">
        <f>IF(Raw_Data!$L1441="","",VALUE(SUBSTITUTE(SUBSTITUTE(TRIM(Raw_Data!$L1441),"$",""),"k","000")))</f>
        <v/>
      </c>
    </row>
    <row r="1442" spans="1:13" x14ac:dyDescent="0.3">
      <c r="A1442" t="str">
        <f>IF(Raw_Data!$A1442="","E"&amp;TEXT(ROW()-1,"00000"),Raw_Data!$A1442)</f>
        <v>E01441</v>
      </c>
      <c r="B1442" t="s">
        <v>2026</v>
      </c>
      <c r="C1442" t="str">
        <f>IF(OR(PROPER(TRIM(Raw_Data!$B1442))="M",PROPER(TRIM(Raw_Data!$B1442))="MALE"),"Male",
IF(OR(PROPER(TRIM(Raw_Data!$B1442))="F",PROPER(TRIM(Raw_Data!$B1442))="FEMALE"),"Female","Unknown"))</f>
        <v>Unknown</v>
      </c>
      <c r="D1442" t="str">
        <f>IF(TRIM(CLEAN(Raw_Data!$C1442))="", "Unknown", PROPER(TRIM(Raw_Data!$C1442)))</f>
        <v>San Diego</v>
      </c>
      <c r="E1442" t="str">
        <f>IF(TRIM(Raw_Data!$D1442)="IT","IT",PROPER(TRIM(CLEAN(Raw_Data!$D1442))))</f>
        <v>Administrative</v>
      </c>
      <c r="F1442" t="str">
        <f>IF(OR(UPPER(TRIM(Raw_Data!E1442))="COO",
UPPER(TRIM(Raw_Data!E1442))="HR",
UPPER(TRIM(Raw_Data!E1442))="CEO",
UPPER(TRIM(Raw_Data!E1442))="CFO",
UPPER(TRIM(Raw_Data!E1442))="CMO"),
UPPER(TRIM(Raw_Data!E1442)),
PROPER(TRIM(CLEAN(Raw_Data!E1442))))</f>
        <v>CFO</v>
      </c>
      <c r="G1442" t="str">
        <f>SUBSTITUTE(PROPER(TRIM(CLEAN(Raw_Data!$F1442)))," ","-")</f>
        <v>Hourly-Rate</v>
      </c>
      <c r="H1442" t="str">
        <f>PROPER(TRIM(CLEAN(Raw_Data!$G1442)))</f>
        <v>Recruiting Agency</v>
      </c>
      <c r="I1442" s="4" t="str">
        <f>TRIM(CLEAN(Raw_Data!H1442))</f>
        <v>41895</v>
      </c>
      <c r="K1442" t="str">
        <f>IF(Clean_Data!$I1442="","Active","Exited")</f>
        <v>Active</v>
      </c>
      <c r="L1442">
        <f ca="1">IF(Clean_Data!$K1442="","",DATEDIF(Clean_Data!$K1442,TODAY(),"Y"))</f>
        <v>46</v>
      </c>
      <c r="M1442">
        <f>IF(Raw_Data!$L1442="","",VALUE(SUBSTITUTE(SUBSTITUTE(TRIM(Raw_Data!$L1442),"$",""),"k","000")))</f>
        <v>42000</v>
      </c>
    </row>
    <row r="1443" spans="1:13" x14ac:dyDescent="0.3">
      <c r="A1443" t="str">
        <f>IF(Raw_Data!$A1443="","E"&amp;TEXT(ROW()-1,"00000"),Raw_Data!$A1443)</f>
        <v>E01442</v>
      </c>
      <c r="B1443" t="s">
        <v>2028</v>
      </c>
      <c r="C1443" t="str">
        <f>IF(OR(PROPER(TRIM(Raw_Data!$B1443))="M",PROPER(TRIM(Raw_Data!$B1443))="MALE"),"Male",
IF(OR(PROPER(TRIM(Raw_Data!$B1443))="F",PROPER(TRIM(Raw_Data!$B1443))="FEMALE"),"Female","Unknown"))</f>
        <v>Female</v>
      </c>
      <c r="D1443" t="str">
        <f>IF(TRIM(CLEAN(Raw_Data!$C1443))="", "Unknown", PROPER(TRIM(Raw_Data!$C1443)))</f>
        <v>Austin</v>
      </c>
      <c r="E1443" t="str">
        <f>IF(TRIM(Raw_Data!$D1443)="IT","IT",PROPER(TRIM(CLEAN(Raw_Data!$D1443))))</f>
        <v>Production</v>
      </c>
      <c r="F1443" t="s">
        <v>6134</v>
      </c>
      <c r="G1443" t="str">
        <f>SUBSTITUTE(PROPER(TRIM(CLEAN(Raw_Data!$F1443)))," ","-")</f>
        <v>Full-Time</v>
      </c>
      <c r="H1443" t="str">
        <f>PROPER(TRIM(CLEAN(Raw_Data!$G1443)))</f>
        <v>Career Fairs</v>
      </c>
      <c r="I1443" s="4" t="str">
        <f>TRIM(CLEAN(Raw_Data!H1443))</f>
        <v>43013</v>
      </c>
      <c r="K1443" t="str">
        <f>IF(Clean_Data!$I1443="","Active","Exited")</f>
        <v>Active</v>
      </c>
      <c r="L1443" t="str">
        <f ca="1">IF(Clean_Data!$K1443="","",DATEDIF(Clean_Data!$K1443,TODAY(),"Y"))</f>
        <v/>
      </c>
      <c r="M1443" t="str">
        <f>IF(Raw_Data!$L1443="","",VALUE(SUBSTITUTE(SUBSTITUTE(TRIM(Raw_Data!$L1443),"$",""),"k","000")))</f>
        <v/>
      </c>
    </row>
    <row r="1444" spans="1:13" x14ac:dyDescent="0.3">
      <c r="A1444" t="str">
        <f>IF(Raw_Data!$A1444="","E"&amp;TEXT(ROW()-1,"00000"),Raw_Data!$A1444)</f>
        <v>E01443</v>
      </c>
      <c r="B1444" t="s">
        <v>2029</v>
      </c>
      <c r="C1444" t="str">
        <f>IF(OR(PROPER(TRIM(Raw_Data!$B1444))="M",PROPER(TRIM(Raw_Data!$B1444))="MALE"),"Male",
IF(OR(PROPER(TRIM(Raw_Data!$B1444))="F",PROPER(TRIM(Raw_Data!$B1444))="FEMALE"),"Female","Unknown"))</f>
        <v>Female</v>
      </c>
      <c r="D1444" t="str">
        <f>IF(TRIM(CLEAN(Raw_Data!$C1444))="", "Unknown", PROPER(TRIM(Raw_Data!$C1444)))</f>
        <v>Austin</v>
      </c>
      <c r="E1444" t="str">
        <f>IF(TRIM(Raw_Data!$D1444)="IT","IT",PROPER(TRIM(CLEAN(Raw_Data!$D1444))))</f>
        <v>Marketing</v>
      </c>
      <c r="F1444" t="str">
        <f>IF(OR(UPPER(TRIM(Raw_Data!E1444))="COO",
UPPER(TRIM(Raw_Data!E1444))="HR",
UPPER(TRIM(Raw_Data!E1444))="CEO",
UPPER(TRIM(Raw_Data!E1444))="CFO",
UPPER(TRIM(Raw_Data!E1444))="CMO"),
UPPER(TRIM(Raw_Data!E1444)),
PROPER(TRIM(CLEAN(Raw_Data!E1444))))</f>
        <v>Copywriter</v>
      </c>
      <c r="G1444" t="str">
        <f>SUBSTITUTE(PROPER(TRIM(CLEAN(Raw_Data!$F1444)))," ","-")</f>
        <v>Full-Time</v>
      </c>
      <c r="H1444" t="str">
        <f>PROPER(TRIM(CLEAN(Raw_Data!$G1444)))</f>
        <v>Career Fairs</v>
      </c>
      <c r="I1444" s="4" t="str">
        <f>TRIM(CLEAN(Raw_Data!H1444))</f>
        <v>43778</v>
      </c>
      <c r="K1444" t="str">
        <f>IF(Clean_Data!$I1444="","Active","Exited")</f>
        <v>Active</v>
      </c>
      <c r="L1444">
        <f ca="1">IF(Clean_Data!$K1444="","",DATEDIF(Clean_Data!$K1444,TODAY(),"Y"))</f>
        <v>59</v>
      </c>
      <c r="M1444" t="str">
        <f>IF(Raw_Data!$L1444="","",VALUE(SUBSTITUTE(SUBSTITUTE(TRIM(Raw_Data!$L1444),"$",""),"k","000")))</f>
        <v/>
      </c>
    </row>
    <row r="1445" spans="1:13" x14ac:dyDescent="0.3">
      <c r="A1445" t="str">
        <f>IF(Raw_Data!$A1445="","E"&amp;TEXT(ROW()-1,"00000"),Raw_Data!$A1445)</f>
        <v>E01444</v>
      </c>
      <c r="B1445" t="s">
        <v>2031</v>
      </c>
      <c r="C1445" t="str">
        <f>IF(OR(PROPER(TRIM(Raw_Data!$B1445))="M",PROPER(TRIM(Raw_Data!$B1445))="MALE"),"Male",
IF(OR(PROPER(TRIM(Raw_Data!$B1445))="F",PROPER(TRIM(Raw_Data!$B1445))="FEMALE"),"Female","Unknown"))</f>
        <v>Female</v>
      </c>
      <c r="D1445" t="str">
        <f>IF(TRIM(CLEAN(Raw_Data!$C1445))="", "Unknown", PROPER(TRIM(Raw_Data!$C1445)))</f>
        <v>Denver</v>
      </c>
      <c r="E1445" t="str">
        <f>IF(TRIM(Raw_Data!$D1445)="IT","IT",PROPER(TRIM(CLEAN(Raw_Data!$D1445))))</f>
        <v/>
      </c>
      <c r="F1445" t="str">
        <f>IF(OR(UPPER(TRIM(Raw_Data!E1445))="COO",
UPPER(TRIM(Raw_Data!E1445))="HR",
UPPER(TRIM(Raw_Data!E1445))="CEO",
UPPER(TRIM(Raw_Data!E1445))="CFO",
UPPER(TRIM(Raw_Data!E1445))="CMO"),
UPPER(TRIM(Raw_Data!E1445)),
PROPER(TRIM(CLEAN(Raw_Data!E1445))))</f>
        <v>COO</v>
      </c>
      <c r="G1445" t="str">
        <f>SUBSTITUTE(PROPER(TRIM(CLEAN(Raw_Data!$F1445)))," ","-")</f>
        <v>Full-Time</v>
      </c>
      <c r="H1445" t="str">
        <f>PROPER(TRIM(CLEAN(Raw_Data!$G1445)))</f>
        <v>Online Portal</v>
      </c>
      <c r="I1445" s="4" t="str">
        <f>TRIM(CLEAN(Raw_Data!H1445))</f>
        <v>40153</v>
      </c>
      <c r="K1445" t="str">
        <f>IF(Clean_Data!$I1445="","Active","Exited")</f>
        <v>Active</v>
      </c>
      <c r="L1445">
        <f ca="1">IF(Clean_Data!$K1445="","",DATEDIF(Clean_Data!$K1445,TODAY(),"Y"))</f>
        <v>65</v>
      </c>
      <c r="M1445">
        <f>IF(Raw_Data!$L1445="","",VALUE(SUBSTITUTE(SUBSTITUTE(TRIM(Raw_Data!$L1445),"$",""),"k","000")))</f>
        <v>107590</v>
      </c>
    </row>
    <row r="1446" spans="1:13" x14ac:dyDescent="0.3">
      <c r="A1446" t="str">
        <f>IF(Raw_Data!$A1446="","E"&amp;TEXT(ROW()-1,"00000"),Raw_Data!$A1446)</f>
        <v>E01445</v>
      </c>
      <c r="B1446" t="s">
        <v>2033</v>
      </c>
      <c r="C1446" t="str">
        <f>IF(OR(PROPER(TRIM(Raw_Data!$B1446))="M",PROPER(TRIM(Raw_Data!$B1446))="MALE"),"Male",
IF(OR(PROPER(TRIM(Raw_Data!$B1446))="F",PROPER(TRIM(Raw_Data!$B1446))="FEMALE"),"Female","Unknown"))</f>
        <v>Unknown</v>
      </c>
      <c r="D1446" t="str">
        <f>IF(TRIM(CLEAN(Raw_Data!$C1446))="", "Unknown", PROPER(TRIM(Raw_Data!$C1446)))</f>
        <v>Denver</v>
      </c>
      <c r="E1446" t="str">
        <f>IF(TRIM(Raw_Data!$D1446)="IT","IT",PROPER(TRIM(CLEAN(Raw_Data!$D1446))))</f>
        <v>Research</v>
      </c>
      <c r="F1446" t="str">
        <f>IF(OR(UPPER(TRIM(Raw_Data!E1446))="COO",
UPPER(TRIM(Raw_Data!E1446))="HR",
UPPER(TRIM(Raw_Data!E1446))="CEO",
UPPER(TRIM(Raw_Data!E1446))="CFO",
UPPER(TRIM(Raw_Data!E1446))="CMO"),
UPPER(TRIM(Raw_Data!E1446)),
PROPER(TRIM(CLEAN(Raw_Data!E1446))))</f>
        <v>Analyst</v>
      </c>
      <c r="G1446" t="str">
        <f>SUBSTITUTE(PROPER(TRIM(CLEAN(Raw_Data!$F1446)))," ","-")</f>
        <v>Hourly-Rate</v>
      </c>
      <c r="H1446" t="str">
        <f>PROPER(TRIM(CLEAN(Raw_Data!$G1446)))</f>
        <v>Job Boards</v>
      </c>
      <c r="I1446" s="4" t="str">
        <f>TRIM(CLEAN(Raw_Data!H1446))</f>
        <v>42754</v>
      </c>
      <c r="K1446" t="str">
        <f>IF(Clean_Data!$I1446="","Active","Exited")</f>
        <v>Active</v>
      </c>
      <c r="L1446">
        <f ca="1">IF(Clean_Data!$K1446="","",DATEDIF(Clean_Data!$K1446,TODAY(),"Y"))</f>
        <v>48</v>
      </c>
      <c r="M1446" t="str">
        <f>IF(Raw_Data!$L1446="","",VALUE(SUBSTITUTE(SUBSTITUTE(TRIM(Raw_Data!$L1446),"$",""),"k","000")))</f>
        <v/>
      </c>
    </row>
    <row r="1447" spans="1:13" x14ac:dyDescent="0.3">
      <c r="A1447" t="str">
        <f>IF(Raw_Data!$A1447="","E"&amp;TEXT(ROW()-1,"00000"),Raw_Data!$A1447)</f>
        <v>E01446</v>
      </c>
      <c r="B1447" t="s">
        <v>2034</v>
      </c>
      <c r="C1447" t="str">
        <f>IF(OR(PROPER(TRIM(Raw_Data!$B1447))="M",PROPER(TRIM(Raw_Data!$B1447))="MALE"),"Male",
IF(OR(PROPER(TRIM(Raw_Data!$B1447))="F",PROPER(TRIM(Raw_Data!$B1447))="FEMALE"),"Female","Unknown"))</f>
        <v>Female</v>
      </c>
      <c r="D1447" t="str">
        <f>IF(TRIM(CLEAN(Raw_Data!$C1447))="", "Unknown", PROPER(TRIM(Raw_Data!$C1447)))</f>
        <v>Seattle</v>
      </c>
      <c r="E1447" t="str">
        <f>IF(TRIM(Raw_Data!$D1447)="IT","IT",PROPER(TRIM(CLEAN(Raw_Data!$D1447))))</f>
        <v>Legal</v>
      </c>
      <c r="F1447" t="str">
        <f>IF(OR(UPPER(TRIM(Raw_Data!E1447))="COO",
UPPER(TRIM(Raw_Data!E1447))="HR",
UPPER(TRIM(Raw_Data!E1447))="CEO",
UPPER(TRIM(Raw_Data!E1447))="CFO",
UPPER(TRIM(Raw_Data!E1447))="CMO"),
UPPER(TRIM(Raw_Data!E1447)),
PROPER(TRIM(CLEAN(Raw_Data!E1447))))</f>
        <v>Accountant</v>
      </c>
      <c r="G1447" t="str">
        <f>SUBSTITUTE(PROPER(TRIM(CLEAN(Raw_Data!$F1447)))," ","-")</f>
        <v>Part-Time</v>
      </c>
      <c r="H1447" t="str">
        <f>PROPER(TRIM(CLEAN(Raw_Data!$G1447)))</f>
        <v/>
      </c>
      <c r="I1447" s="4" t="str">
        <f>TRIM(CLEAN(Raw_Data!H1447))</f>
        <v>39814</v>
      </c>
      <c r="K1447" t="str">
        <f>IF(Clean_Data!$I1447="","Active","Exited")</f>
        <v>Exited</v>
      </c>
      <c r="L1447">
        <f ca="1">IF(Clean_Data!$K1447="","",DATEDIF(Clean_Data!$K1447,TODAY(),"Y"))</f>
        <v>35</v>
      </c>
      <c r="M1447">
        <f>IF(Raw_Data!$L1447="","",VALUE(SUBSTITUTE(SUBSTITUTE(TRIM(Raw_Data!$L1447),"$",""),"k","000")))</f>
        <v>84368</v>
      </c>
    </row>
    <row r="1448" spans="1:13" x14ac:dyDescent="0.3">
      <c r="A1448" t="str">
        <f>IF(Raw_Data!$A1448="","E"&amp;TEXT(ROW()-1,"00000"),Raw_Data!$A1448)</f>
        <v>E01447</v>
      </c>
      <c r="B1448" t="s">
        <v>2035</v>
      </c>
      <c r="C1448" t="str">
        <f>IF(OR(PROPER(TRIM(Raw_Data!$B1448))="M",PROPER(TRIM(Raw_Data!$B1448))="MALE"),"Male",
IF(OR(PROPER(TRIM(Raw_Data!$B1448))="F",PROPER(TRIM(Raw_Data!$B1448))="FEMALE"),"Female","Unknown"))</f>
        <v>Unknown</v>
      </c>
      <c r="D1448" t="str">
        <f>IF(TRIM(CLEAN(Raw_Data!$C1448))="", "Unknown", PROPER(TRIM(Raw_Data!$C1448)))</f>
        <v>Seattle</v>
      </c>
      <c r="E1448" t="str">
        <f>IF(TRIM(Raw_Data!$D1448)="IT","IT",PROPER(TRIM(CLEAN(Raw_Data!$D1448))))</f>
        <v>IT</v>
      </c>
      <c r="F1448" t="str">
        <f>IF(OR(UPPER(TRIM(Raw_Data!E1448))="COO",
UPPER(TRIM(Raw_Data!E1448))="HR",
UPPER(TRIM(Raw_Data!E1448))="CEO",
UPPER(TRIM(Raw_Data!E1448))="CFO",
UPPER(TRIM(Raw_Data!E1448))="CMO"),
UPPER(TRIM(Raw_Data!E1448)),
PROPER(TRIM(CLEAN(Raw_Data!E1448))))</f>
        <v>COO</v>
      </c>
      <c r="G1448" t="str">
        <f>SUBSTITUTE(PROPER(TRIM(CLEAN(Raw_Data!$F1448)))," ","-")</f>
        <v>Full-Time</v>
      </c>
      <c r="H1448" t="str">
        <f>PROPER(TRIM(CLEAN(Raw_Data!$G1448)))</f>
        <v>Recruiting Agency</v>
      </c>
      <c r="I1448" s="4" t="str">
        <f>TRIM(CLEAN(Raw_Data!H1448))</f>
        <v>41524</v>
      </c>
      <c r="K1448" t="str">
        <f>IF(Clean_Data!$I1448="","Active","Exited")</f>
        <v>Exited</v>
      </c>
      <c r="L1448">
        <f ca="1">IF(Clean_Data!$K1448="","",DATEDIF(Clean_Data!$K1448,TODAY(),"Y"))</f>
        <v>53</v>
      </c>
      <c r="M1448">
        <f>IF(Raw_Data!$L1448="","",VALUE(SUBSTITUTE(SUBSTITUTE(TRIM(Raw_Data!$L1448),"$",""),"k","000")))</f>
        <v>67239</v>
      </c>
    </row>
    <row r="1449" spans="1:13" x14ac:dyDescent="0.3">
      <c r="A1449" t="str">
        <f>IF(Raw_Data!$A1449="","E"&amp;TEXT(ROW()-1,"00000"),Raw_Data!$A1449)</f>
        <v>E01448</v>
      </c>
      <c r="B1449" t="s">
        <v>2036</v>
      </c>
      <c r="C1449" t="str">
        <f>IF(OR(PROPER(TRIM(Raw_Data!$B1449))="M",PROPER(TRIM(Raw_Data!$B1449))="MALE"),"Male",
IF(OR(PROPER(TRIM(Raw_Data!$B1449))="F",PROPER(TRIM(Raw_Data!$B1449))="FEMALE"),"Female","Unknown"))</f>
        <v>Male</v>
      </c>
      <c r="D1449" t="str">
        <f>IF(TRIM(CLEAN(Raw_Data!$C1449))="", "Unknown", PROPER(TRIM(Raw_Data!$C1449)))</f>
        <v>New York</v>
      </c>
      <c r="E1449" t="str">
        <f>IF(TRIM(Raw_Data!$D1449)="IT","IT",PROPER(TRIM(CLEAN(Raw_Data!$D1449))))</f>
        <v>Customer Service</v>
      </c>
      <c r="F1449" t="str">
        <f>IF(OR(UPPER(TRIM(Raw_Data!E1449))="COO",
UPPER(TRIM(Raw_Data!E1449))="HR",
UPPER(TRIM(Raw_Data!E1449))="CEO",
UPPER(TRIM(Raw_Data!E1449))="CFO",
UPPER(TRIM(Raw_Data!E1449))="CMO"),
UPPER(TRIM(Raw_Data!E1449)),
PROPER(TRIM(CLEAN(Raw_Data!E1449))))</f>
        <v>Analyst</v>
      </c>
      <c r="G1449" t="str">
        <f>SUBSTITUTE(PROPER(TRIM(CLEAN(Raw_Data!$F1449)))," ","-")</f>
        <v>Hourly-Rate</v>
      </c>
      <c r="H1449" t="str">
        <f>PROPER(TRIM(CLEAN(Raw_Data!$G1449)))</f>
        <v>Online Portal</v>
      </c>
      <c r="I1449" s="4" t="str">
        <f>TRIM(CLEAN(Raw_Data!H1449))</f>
        <v>40604</v>
      </c>
      <c r="K1449" t="str">
        <f>IF(Clean_Data!$I1449="","Active","Exited")</f>
        <v>Active</v>
      </c>
      <c r="L1449">
        <f ca="1">IF(Clean_Data!$K1449="","",DATEDIF(Clean_Data!$K1449,TODAY(),"Y"))</f>
        <v>23</v>
      </c>
      <c r="M1449">
        <f>IF(Raw_Data!$L1449="","",VALUE(SUBSTITUTE(SUBSTITUTE(TRIM(Raw_Data!$L1449),"$",""),"k","000")))</f>
        <v>57858</v>
      </c>
    </row>
    <row r="1450" spans="1:13" x14ac:dyDescent="0.3">
      <c r="A1450" t="str">
        <f>IF(Raw_Data!$A1450="","E"&amp;TEXT(ROW()-1,"00000"),Raw_Data!$A1450)</f>
        <v>E01449</v>
      </c>
      <c r="B1450" t="s">
        <v>2038</v>
      </c>
      <c r="C1450" t="str">
        <f>IF(OR(PROPER(TRIM(Raw_Data!$B1450))="M",PROPER(TRIM(Raw_Data!$B1450))="MALE"),"Male",
IF(OR(PROPER(TRIM(Raw_Data!$B1450))="F",PROPER(TRIM(Raw_Data!$B1450))="FEMALE"),"Female","Unknown"))</f>
        <v>Female</v>
      </c>
      <c r="D1450" t="str">
        <f>IF(TRIM(CLEAN(Raw_Data!$C1450))="", "Unknown", PROPER(TRIM(Raw_Data!$C1450)))</f>
        <v>Denver</v>
      </c>
      <c r="E1450" t="str">
        <f>IF(TRIM(Raw_Data!$D1450)="IT","IT",PROPER(TRIM(CLEAN(Raw_Data!$D1450))))</f>
        <v>Legal</v>
      </c>
      <c r="F1450" t="str">
        <f>IF(OR(UPPER(TRIM(Raw_Data!E1450))="COO",
UPPER(TRIM(Raw_Data!E1450))="HR",
UPPER(TRIM(Raw_Data!E1450))="CEO",
UPPER(TRIM(Raw_Data!E1450))="CFO",
UPPER(TRIM(Raw_Data!E1450))="CMO"),
UPPER(TRIM(Raw_Data!E1450)),
PROPER(TRIM(CLEAN(Raw_Data!E1450))))</f>
        <v>Copywriter</v>
      </c>
      <c r="G1450" t="str">
        <f>SUBSTITUTE(PROPER(TRIM(CLEAN(Raw_Data!$F1450)))," ","-")</f>
        <v>Part-Time</v>
      </c>
      <c r="H1450" t="str">
        <f>PROPER(TRIM(CLEAN(Raw_Data!$G1450)))</f>
        <v>Job Boards</v>
      </c>
      <c r="I1450" s="4" t="str">
        <f>TRIM(CLEAN(Raw_Data!H1450))</f>
        <v>42109</v>
      </c>
      <c r="K1450" t="str">
        <f>IF(Clean_Data!$I1450="","Active","Exited")</f>
        <v>Active</v>
      </c>
      <c r="L1450">
        <f ca="1">IF(Clean_Data!$K1450="","",DATEDIF(Clean_Data!$K1450,TODAY(),"Y"))</f>
        <v>44</v>
      </c>
      <c r="M1450">
        <f>IF(Raw_Data!$L1450="","",VALUE(SUBSTITUTE(SUBSTITUTE(TRIM(Raw_Data!$L1450),"$",""),"k","000")))</f>
        <v>42337</v>
      </c>
    </row>
    <row r="1451" spans="1:13" x14ac:dyDescent="0.3">
      <c r="A1451" t="str">
        <f>IF(Raw_Data!$A1451="","E"&amp;TEXT(ROW()-1,"00000"),Raw_Data!$A1451)</f>
        <v>E01450</v>
      </c>
      <c r="B1451" t="s">
        <v>2040</v>
      </c>
      <c r="C1451" t="str">
        <f>IF(OR(PROPER(TRIM(Raw_Data!$B1451))="M",PROPER(TRIM(Raw_Data!$B1451))="MALE"),"Male",
IF(OR(PROPER(TRIM(Raw_Data!$B1451))="F",PROPER(TRIM(Raw_Data!$B1451))="FEMALE"),"Female","Unknown"))</f>
        <v>Unknown</v>
      </c>
      <c r="D1451" t="str">
        <f>IF(TRIM(CLEAN(Raw_Data!$C1451))="", "Unknown", PROPER(TRIM(Raw_Data!$C1451)))</f>
        <v>Miami</v>
      </c>
      <c r="E1451" t="str">
        <f>IF(TRIM(Raw_Data!$D1451)="IT","IT",PROPER(TRIM(CLEAN(Raw_Data!$D1451))))</f>
        <v>Marketing</v>
      </c>
      <c r="F1451" t="str">
        <f>IF(OR(UPPER(TRIM(Raw_Data!E1451))="COO",
UPPER(TRIM(Raw_Data!E1451))="HR",
UPPER(TRIM(Raw_Data!E1451))="CEO",
UPPER(TRIM(Raw_Data!E1451))="CFO",
UPPER(TRIM(Raw_Data!E1451))="CMO"),
UPPER(TRIM(Raw_Data!E1451)),
PROPER(TRIM(CLEAN(Raw_Data!E1451))))</f>
        <v>Sales Executive</v>
      </c>
      <c r="G1451" t="str">
        <f>SUBSTITUTE(PROPER(TRIM(CLEAN(Raw_Data!$F1451)))," ","-")</f>
        <v/>
      </c>
      <c r="H1451" t="str">
        <f>PROPER(TRIM(CLEAN(Raw_Data!$G1451)))</f>
        <v>Internal Referral</v>
      </c>
      <c r="I1451" s="4" t="str">
        <f>TRIM(CLEAN(Raw_Data!H1451))</f>
        <v>42757</v>
      </c>
      <c r="K1451" t="str">
        <f>IF(Clean_Data!$I1451="","Active","Exited")</f>
        <v>Active</v>
      </c>
      <c r="L1451">
        <f ca="1">IF(Clean_Data!$K1451="","",DATEDIF(Clean_Data!$K1451,TODAY(),"Y"))</f>
        <v>51</v>
      </c>
      <c r="M1451">
        <f>IF(Raw_Data!$L1451="","",VALUE(SUBSTITUTE(SUBSTITUTE(TRIM(Raw_Data!$L1451),"$",""),"k","000")))</f>
        <v>35000</v>
      </c>
    </row>
    <row r="1452" spans="1:13" x14ac:dyDescent="0.3">
      <c r="A1452" t="str">
        <f>IF(Raw_Data!$A1452="","E"&amp;TEXT(ROW()-1,"00000"),Raw_Data!$A1452)</f>
        <v>E01451</v>
      </c>
      <c r="B1452" t="s">
        <v>2041</v>
      </c>
      <c r="C1452" t="str">
        <f>IF(OR(PROPER(TRIM(Raw_Data!$B1452))="M",PROPER(TRIM(Raw_Data!$B1452))="MALE"),"Male",
IF(OR(PROPER(TRIM(Raw_Data!$B1452))="F",PROPER(TRIM(Raw_Data!$B1452))="FEMALE"),"Female","Unknown"))</f>
        <v>Unknown</v>
      </c>
      <c r="D1452" t="str">
        <f>IF(TRIM(CLEAN(Raw_Data!$C1452))="", "Unknown", PROPER(TRIM(Raw_Data!$C1452)))</f>
        <v>Austin</v>
      </c>
      <c r="E1452" t="str">
        <f>IF(TRIM(Raw_Data!$D1452)="IT","IT",PROPER(TRIM(CLEAN(Raw_Data!$D1452))))</f>
        <v>Production</v>
      </c>
      <c r="F1452" t="str">
        <f>IF(OR(UPPER(TRIM(Raw_Data!E1452))="COO",
UPPER(TRIM(Raw_Data!E1452))="HR",
UPPER(TRIM(Raw_Data!E1452))="CEO",
UPPER(TRIM(Raw_Data!E1452))="CFO",
UPPER(TRIM(Raw_Data!E1452))="CMO"),
UPPER(TRIM(Raw_Data!E1452)),
PROPER(TRIM(CLEAN(Raw_Data!E1452))))</f>
        <v>Analyst</v>
      </c>
      <c r="G1452" t="str">
        <f>SUBSTITUTE(PROPER(TRIM(CLEAN(Raw_Data!$F1452)))," ","-")</f>
        <v>Full-Time</v>
      </c>
      <c r="H1452" t="str">
        <f>PROPER(TRIM(CLEAN(Raw_Data!$G1452)))</f>
        <v>Job Boards</v>
      </c>
      <c r="I1452" s="4" t="str">
        <f>TRIM(CLEAN(Raw_Data!H1452))</f>
        <v>N/A</v>
      </c>
      <c r="K1452" t="str">
        <f>IF(Clean_Data!$I1452="","Active","Exited")</f>
        <v>Active</v>
      </c>
      <c r="L1452">
        <f ca="1">IF(Clean_Data!$K1452="","",DATEDIF(Clean_Data!$K1452,TODAY(),"Y"))</f>
        <v>34</v>
      </c>
      <c r="M1452">
        <f>IF(Raw_Data!$L1452="","",VALUE(SUBSTITUTE(SUBSTITUTE(TRIM(Raw_Data!$L1452),"$",""),"k","000")))</f>
        <v>65571</v>
      </c>
    </row>
    <row r="1453" spans="1:13" x14ac:dyDescent="0.3">
      <c r="A1453" t="str">
        <f>IF(Raw_Data!$A1453="","E"&amp;TEXT(ROW()-1,"00000"),Raw_Data!$A1453)</f>
        <v>E01452</v>
      </c>
      <c r="B1453" t="s">
        <v>2042</v>
      </c>
      <c r="C1453" t="str">
        <f>IF(OR(PROPER(TRIM(Raw_Data!$B1453))="M",PROPER(TRIM(Raw_Data!$B1453))="MALE"),"Male",
IF(OR(PROPER(TRIM(Raw_Data!$B1453))="F",PROPER(TRIM(Raw_Data!$B1453))="FEMALE"),"Female","Unknown"))</f>
        <v>Female</v>
      </c>
      <c r="D1453" t="str">
        <f>IF(TRIM(CLEAN(Raw_Data!$C1453))="", "Unknown", PROPER(TRIM(Raw_Data!$C1453)))</f>
        <v>Austin</v>
      </c>
      <c r="E1453" t="str">
        <f>IF(TRIM(Raw_Data!$D1453)="IT","IT",PROPER(TRIM(CLEAN(Raw_Data!$D1453))))</f>
        <v/>
      </c>
      <c r="F1453" t="str">
        <f>IF(OR(UPPER(TRIM(Raw_Data!E1453))="COO",
UPPER(TRIM(Raw_Data!E1453))="HR",
UPPER(TRIM(Raw_Data!E1453))="CEO",
UPPER(TRIM(Raw_Data!E1453))="CFO",
UPPER(TRIM(Raw_Data!E1453))="CMO"),
UPPER(TRIM(Raw_Data!E1453)),
PROPER(TRIM(CLEAN(Raw_Data!E1453))))</f>
        <v>CEO</v>
      </c>
      <c r="G1453" t="str">
        <f>SUBSTITUTE(PROPER(TRIM(CLEAN(Raw_Data!$F1453)))," ","-")</f>
        <v/>
      </c>
      <c r="H1453" t="str">
        <f>PROPER(TRIM(CLEAN(Raw_Data!$G1453)))</f>
        <v>Career Fairs</v>
      </c>
      <c r="I1453" s="4" t="str">
        <f>TRIM(CLEAN(Raw_Data!H1453))</f>
        <v>40121</v>
      </c>
      <c r="K1453" t="str">
        <f>IF(Clean_Data!$I1453="","Active","Exited")</f>
        <v>Exited</v>
      </c>
      <c r="L1453" t="str">
        <f ca="1">IF(Clean_Data!$K1453="","",DATEDIF(Clean_Data!$K1453,TODAY(),"Y"))</f>
        <v/>
      </c>
      <c r="M1453">
        <f>IF(Raw_Data!$L1453="","",VALUE(SUBSTITUTE(SUBSTITUTE(TRIM(Raw_Data!$L1453),"$",""),"k","000")))</f>
        <v>85539</v>
      </c>
    </row>
    <row r="1454" spans="1:13" x14ac:dyDescent="0.3">
      <c r="A1454" t="str">
        <f>IF(Raw_Data!$A1454="","E"&amp;TEXT(ROW()-1,"00000"),Raw_Data!$A1454)</f>
        <v>E01453</v>
      </c>
      <c r="B1454" t="s">
        <v>2043</v>
      </c>
      <c r="C1454" t="str">
        <f>IF(OR(PROPER(TRIM(Raw_Data!$B1454))="M",PROPER(TRIM(Raw_Data!$B1454))="MALE"),"Male",
IF(OR(PROPER(TRIM(Raw_Data!$B1454))="F",PROPER(TRIM(Raw_Data!$B1454))="FEMALE"),"Female","Unknown"))</f>
        <v>Male</v>
      </c>
      <c r="D1454" t="str">
        <f>IF(TRIM(CLEAN(Raw_Data!$C1454))="", "Unknown", PROPER(TRIM(Raw_Data!$C1454)))</f>
        <v>New York</v>
      </c>
      <c r="E1454" t="str">
        <f>IF(TRIM(Raw_Data!$D1454)="IT","IT",PROPER(TRIM(CLEAN(Raw_Data!$D1454))))</f>
        <v>Legal</v>
      </c>
      <c r="F1454" t="s">
        <v>6134</v>
      </c>
      <c r="G1454" t="str">
        <f>SUBSTITUTE(PROPER(TRIM(CLEAN(Raw_Data!$F1454)))," ","-")</f>
        <v>Full-Time</v>
      </c>
      <c r="H1454" t="str">
        <f>PROPER(TRIM(CLEAN(Raw_Data!$G1454)))</f>
        <v/>
      </c>
      <c r="I1454" s="4" t="str">
        <f>TRIM(CLEAN(Raw_Data!H1454))</f>
        <v>43427</v>
      </c>
      <c r="K1454" t="str">
        <f>IF(Clean_Data!$I1454="","Active","Exited")</f>
        <v>Active</v>
      </c>
      <c r="L1454">
        <f ca="1">IF(Clean_Data!$K1454="","",DATEDIF(Clean_Data!$K1454,TODAY(),"Y"))</f>
        <v>62</v>
      </c>
      <c r="M1454">
        <f>IF(Raw_Data!$L1454="","",VALUE(SUBSTITUTE(SUBSTITUTE(TRIM(Raw_Data!$L1454),"$",""),"k","000")))</f>
        <v>33000</v>
      </c>
    </row>
    <row r="1455" spans="1:13" x14ac:dyDescent="0.3">
      <c r="A1455" t="str">
        <f>IF(Raw_Data!$A1455="","E"&amp;TEXT(ROW()-1,"00000"),Raw_Data!$A1455)</f>
        <v>E01454</v>
      </c>
      <c r="B1455" t="s">
        <v>2044</v>
      </c>
      <c r="C1455" t="str">
        <f>IF(OR(PROPER(TRIM(Raw_Data!$B1455))="M",PROPER(TRIM(Raw_Data!$B1455))="MALE"),"Male",
IF(OR(PROPER(TRIM(Raw_Data!$B1455))="F",PROPER(TRIM(Raw_Data!$B1455))="FEMALE"),"Female","Unknown"))</f>
        <v>Female</v>
      </c>
      <c r="D1455" t="str">
        <f>IF(TRIM(CLEAN(Raw_Data!$C1455))="", "Unknown", PROPER(TRIM(Raw_Data!$C1455)))</f>
        <v>Denver</v>
      </c>
      <c r="E1455" t="str">
        <f>IF(TRIM(Raw_Data!$D1455)="IT","IT",PROPER(TRIM(CLEAN(Raw_Data!$D1455))))</f>
        <v/>
      </c>
      <c r="F1455" t="str">
        <f>IF(OR(UPPER(TRIM(Raw_Data!E1455))="COO",
UPPER(TRIM(Raw_Data!E1455))="HR",
UPPER(TRIM(Raw_Data!E1455))="CEO",
UPPER(TRIM(Raw_Data!E1455))="CFO",
UPPER(TRIM(Raw_Data!E1455))="CMO"),
UPPER(TRIM(Raw_Data!E1455)),
PROPER(TRIM(CLEAN(Raw_Data!E1455))))</f>
        <v>Accountant</v>
      </c>
      <c r="G1455" t="str">
        <f>SUBSTITUTE(PROPER(TRIM(CLEAN(Raw_Data!$F1455)))," ","-")</f>
        <v/>
      </c>
      <c r="H1455" t="str">
        <f>PROPER(TRIM(CLEAN(Raw_Data!$G1455)))</f>
        <v>Career Fairs</v>
      </c>
      <c r="I1455" s="4" t="str">
        <f>TRIM(CLEAN(Raw_Data!H1455))</f>
        <v>39869</v>
      </c>
      <c r="K1455" t="str">
        <f>IF(Clean_Data!$I1455="","Active","Exited")</f>
        <v>Exited</v>
      </c>
      <c r="L1455">
        <f ca="1">IF(Clean_Data!$K1455="","",DATEDIF(Clean_Data!$K1455,TODAY(),"Y"))</f>
        <v>51</v>
      </c>
      <c r="M1455">
        <f>IF(Raw_Data!$L1455="","",VALUE(SUBSTITUTE(SUBSTITUTE(TRIM(Raw_Data!$L1455),"$",""),"k","000")))</f>
        <v>109615</v>
      </c>
    </row>
    <row r="1456" spans="1:13" x14ac:dyDescent="0.3">
      <c r="A1456" t="str">
        <f>IF(Raw_Data!$A1456="","E"&amp;TEXT(ROW()-1,"00000"),Raw_Data!$A1456)</f>
        <v>E01455</v>
      </c>
      <c r="B1456" t="s">
        <v>2045</v>
      </c>
      <c r="C1456" t="str">
        <f>IF(OR(PROPER(TRIM(Raw_Data!$B1456))="M",PROPER(TRIM(Raw_Data!$B1456))="MALE"),"Male",
IF(OR(PROPER(TRIM(Raw_Data!$B1456))="F",PROPER(TRIM(Raw_Data!$B1456))="FEMALE"),"Female","Unknown"))</f>
        <v>Unknown</v>
      </c>
      <c r="D1456" t="str">
        <f>IF(TRIM(CLEAN(Raw_Data!$C1456))="", "Unknown", PROPER(TRIM(Raw_Data!$C1456)))</f>
        <v>Austin</v>
      </c>
      <c r="E1456" t="str">
        <f>IF(TRIM(Raw_Data!$D1456)="IT","IT",PROPER(TRIM(CLEAN(Raw_Data!$D1456))))</f>
        <v>Customer Service</v>
      </c>
      <c r="F1456" t="str">
        <f>IF(OR(UPPER(TRIM(Raw_Data!E1456))="COO",
UPPER(TRIM(Raw_Data!E1456))="HR",
UPPER(TRIM(Raw_Data!E1456))="CEO",
UPPER(TRIM(Raw_Data!E1456))="CFO",
UPPER(TRIM(Raw_Data!E1456))="CMO"),
UPPER(TRIM(Raw_Data!E1456)),
PROPER(TRIM(CLEAN(Raw_Data!E1456))))</f>
        <v>CEO</v>
      </c>
      <c r="G1456" t="str">
        <f>SUBSTITUTE(PROPER(TRIM(CLEAN(Raw_Data!$F1456)))," ","-")</f>
        <v>Full-Time</v>
      </c>
      <c r="H1456" t="str">
        <f>PROPER(TRIM(CLEAN(Raw_Data!$G1456)))</f>
        <v>Online Portal</v>
      </c>
      <c r="I1456" s="4" t="str">
        <f>TRIM(CLEAN(Raw_Data!H1456))</f>
        <v>44033</v>
      </c>
      <c r="K1456" t="str">
        <f>IF(Clean_Data!$I1456="","Active","Exited")</f>
        <v>Active</v>
      </c>
      <c r="L1456">
        <f ca="1">IF(Clean_Data!$K1456="","",DATEDIF(Clean_Data!$K1456,TODAY(),"Y"))</f>
        <v>25</v>
      </c>
      <c r="M1456">
        <f>IF(Raw_Data!$L1456="","",VALUE(SUBSTITUTE(SUBSTITUTE(TRIM(Raw_Data!$L1456),"$",""),"k","000")))</f>
        <v>32754</v>
      </c>
    </row>
    <row r="1457" spans="1:13" x14ac:dyDescent="0.3">
      <c r="A1457" t="str">
        <f>IF(Raw_Data!$A1457="","E"&amp;TEXT(ROW()-1,"00000"),Raw_Data!$A1457)</f>
        <v>E01456</v>
      </c>
      <c r="B1457" t="s">
        <v>2046</v>
      </c>
      <c r="C1457" t="str">
        <f>IF(OR(PROPER(TRIM(Raw_Data!$B1457))="M",PROPER(TRIM(Raw_Data!$B1457))="MALE"),"Male",
IF(OR(PROPER(TRIM(Raw_Data!$B1457))="F",PROPER(TRIM(Raw_Data!$B1457))="FEMALE"),"Female","Unknown"))</f>
        <v>Male</v>
      </c>
      <c r="D1457" t="str">
        <f>IF(TRIM(CLEAN(Raw_Data!$C1457))="", "Unknown", PROPER(TRIM(Raw_Data!$C1457)))</f>
        <v>New York</v>
      </c>
      <c r="E1457" t="str">
        <f>IF(TRIM(Raw_Data!$D1457)="IT","IT",PROPER(TRIM(CLEAN(Raw_Data!$D1457))))</f>
        <v>IT</v>
      </c>
      <c r="F1457" t="str">
        <f>IF(OR(UPPER(TRIM(Raw_Data!E1457))="COO",
UPPER(TRIM(Raw_Data!E1457))="HR",
UPPER(TRIM(Raw_Data!E1457))="CEO",
UPPER(TRIM(Raw_Data!E1457))="CFO",
UPPER(TRIM(Raw_Data!E1457))="CMO"),
UPPER(TRIM(Raw_Data!E1457)),
PROPER(TRIM(CLEAN(Raw_Data!E1457))))</f>
        <v>Developer</v>
      </c>
      <c r="G1457" t="str">
        <f>SUBSTITUTE(PROPER(TRIM(CLEAN(Raw_Data!$F1457)))," ","-")</f>
        <v>Full-Time</v>
      </c>
      <c r="H1457" t="str">
        <f>PROPER(TRIM(CLEAN(Raw_Data!$G1457)))</f>
        <v/>
      </c>
      <c r="I1457" s="4" t="str">
        <f>TRIM(CLEAN(Raw_Data!H1457))</f>
        <v>40897</v>
      </c>
      <c r="K1457" t="str">
        <f>IF(Clean_Data!$I1457="","Active","Exited")</f>
        <v>Active</v>
      </c>
      <c r="L1457">
        <f ca="1">IF(Clean_Data!$K1457="","",DATEDIF(Clean_Data!$K1457,TODAY(),"Y"))</f>
        <v>30</v>
      </c>
      <c r="M1457">
        <f>IF(Raw_Data!$L1457="","",VALUE(SUBSTITUTE(SUBSTITUTE(TRIM(Raw_Data!$L1457),"$",""),"k","000")))</f>
        <v>43929</v>
      </c>
    </row>
    <row r="1458" spans="1:13" x14ac:dyDescent="0.3">
      <c r="A1458" t="str">
        <f>IF(Raw_Data!$A1458="","E"&amp;TEXT(ROW()-1,"00000"),Raw_Data!$A1458)</f>
        <v>E01457</v>
      </c>
      <c r="B1458" t="s">
        <v>2048</v>
      </c>
      <c r="C1458" t="str">
        <f>IF(OR(PROPER(TRIM(Raw_Data!$B1458))="M",PROPER(TRIM(Raw_Data!$B1458))="MALE"),"Male",
IF(OR(PROPER(TRIM(Raw_Data!$B1458))="F",PROPER(TRIM(Raw_Data!$B1458))="FEMALE"),"Female","Unknown"))</f>
        <v>Unknown</v>
      </c>
      <c r="D1458" t="str">
        <f>IF(TRIM(CLEAN(Raw_Data!$C1458))="", "Unknown", PROPER(TRIM(Raw_Data!$C1458)))</f>
        <v>Unknown</v>
      </c>
      <c r="E1458" t="str">
        <f>IF(TRIM(Raw_Data!$D1458)="IT","IT",PROPER(TRIM(CLEAN(Raw_Data!$D1458))))</f>
        <v>Legal</v>
      </c>
      <c r="F1458" t="str">
        <f>IF(OR(UPPER(TRIM(Raw_Data!E1458))="COO",
UPPER(TRIM(Raw_Data!E1458))="HR",
UPPER(TRIM(Raw_Data!E1458))="CEO",
UPPER(TRIM(Raw_Data!E1458))="CFO",
UPPER(TRIM(Raw_Data!E1458))="CMO"),
UPPER(TRIM(Raw_Data!E1458)),
PROPER(TRIM(CLEAN(Raw_Data!E1458))))</f>
        <v>CMO</v>
      </c>
      <c r="G1458" t="str">
        <f>SUBSTITUTE(PROPER(TRIM(CLEAN(Raw_Data!$F1458)))," ","-")</f>
        <v>Full-Time</v>
      </c>
      <c r="H1458" t="str">
        <f>PROPER(TRIM(CLEAN(Raw_Data!$G1458)))</f>
        <v>Career Fairs</v>
      </c>
      <c r="I1458" s="4" t="str">
        <f>TRIM(CLEAN(Raw_Data!H1458))</f>
        <v>40538</v>
      </c>
      <c r="K1458" t="str">
        <f>IF(Clean_Data!$I1458="","Active","Exited")</f>
        <v>Exited</v>
      </c>
      <c r="L1458">
        <f ca="1">IF(Clean_Data!$K1458="","",DATEDIF(Clean_Data!$K1458,TODAY(),"Y"))</f>
        <v>24</v>
      </c>
      <c r="M1458">
        <f>IF(Raw_Data!$L1458="","",VALUE(SUBSTITUTE(SUBSTITUTE(TRIM(Raw_Data!$L1458),"$",""),"k","000")))</f>
        <v>49064</v>
      </c>
    </row>
    <row r="1459" spans="1:13" x14ac:dyDescent="0.3">
      <c r="A1459" t="str">
        <f>IF(Raw_Data!$A1459="","E"&amp;TEXT(ROW()-1,"00000"),Raw_Data!$A1459)</f>
        <v>E01458</v>
      </c>
      <c r="B1459" t="s">
        <v>2049</v>
      </c>
      <c r="C1459" t="str">
        <f>IF(OR(PROPER(TRIM(Raw_Data!$B1459))="M",PROPER(TRIM(Raw_Data!$B1459))="MALE"),"Male",
IF(OR(PROPER(TRIM(Raw_Data!$B1459))="F",PROPER(TRIM(Raw_Data!$B1459))="FEMALE"),"Female","Unknown"))</f>
        <v>Female</v>
      </c>
      <c r="D1459" t="str">
        <f>IF(TRIM(CLEAN(Raw_Data!$C1459))="", "Unknown", PROPER(TRIM(Raw_Data!$C1459)))</f>
        <v>Austin</v>
      </c>
      <c r="E1459" t="str">
        <f>IF(TRIM(Raw_Data!$D1459)="IT","IT",PROPER(TRIM(CLEAN(Raw_Data!$D1459))))</f>
        <v>IT</v>
      </c>
      <c r="F1459" t="str">
        <f>IF(OR(UPPER(TRIM(Raw_Data!E1459))="COO",
UPPER(TRIM(Raw_Data!E1459))="HR",
UPPER(TRIM(Raw_Data!E1459))="CEO",
UPPER(TRIM(Raw_Data!E1459))="CFO",
UPPER(TRIM(Raw_Data!E1459))="CMO"),
UPPER(TRIM(Raw_Data!E1459)),
PROPER(TRIM(CLEAN(Raw_Data!E1459))))</f>
        <v>Marketing Manager</v>
      </c>
      <c r="G1459" t="str">
        <f>SUBSTITUTE(PROPER(TRIM(CLEAN(Raw_Data!$F1459)))," ","-")</f>
        <v>Part-Time</v>
      </c>
      <c r="H1459" t="str">
        <f>PROPER(TRIM(CLEAN(Raw_Data!$G1459)))</f>
        <v>Career Fairs</v>
      </c>
      <c r="I1459" s="4" t="str">
        <f>TRIM(CLEAN(Raw_Data!H1459))</f>
        <v>40431</v>
      </c>
      <c r="K1459" t="str">
        <f>IF(Clean_Data!$I1459="","Active","Exited")</f>
        <v>Exited</v>
      </c>
      <c r="L1459">
        <f ca="1">IF(Clean_Data!$K1459="","",DATEDIF(Clean_Data!$K1459,TODAY(),"Y"))</f>
        <v>39</v>
      </c>
      <c r="M1459">
        <f>IF(Raw_Data!$L1459="","",VALUE(SUBSTITUTE(SUBSTITUTE(TRIM(Raw_Data!$L1459),"$",""),"k","000")))</f>
        <v>93000</v>
      </c>
    </row>
    <row r="1460" spans="1:13" x14ac:dyDescent="0.3">
      <c r="A1460" t="str">
        <f>IF(Raw_Data!$A1460="","E"&amp;TEXT(ROW()-1,"00000"),Raw_Data!$A1460)</f>
        <v>E01459</v>
      </c>
      <c r="B1460" t="s">
        <v>2051</v>
      </c>
      <c r="C1460" t="str">
        <f>IF(OR(PROPER(TRIM(Raw_Data!$B1460))="M",PROPER(TRIM(Raw_Data!$B1460))="MALE"),"Male",
IF(OR(PROPER(TRIM(Raw_Data!$B1460))="F",PROPER(TRIM(Raw_Data!$B1460))="FEMALE"),"Female","Unknown"))</f>
        <v>Unknown</v>
      </c>
      <c r="D1460" t="str">
        <f>IF(TRIM(CLEAN(Raw_Data!$C1460))="", "Unknown", PROPER(TRIM(Raw_Data!$C1460)))</f>
        <v>Seattle</v>
      </c>
      <c r="E1460" t="str">
        <f>IF(TRIM(Raw_Data!$D1460)="IT","IT",PROPER(TRIM(CLEAN(Raw_Data!$D1460))))</f>
        <v>Marketing</v>
      </c>
      <c r="F1460" t="str">
        <f>IF(OR(UPPER(TRIM(Raw_Data!E1460))="COO",
UPPER(TRIM(Raw_Data!E1460))="HR",
UPPER(TRIM(Raw_Data!E1460))="CEO",
UPPER(TRIM(Raw_Data!E1460))="CFO",
UPPER(TRIM(Raw_Data!E1460))="CMO"),
UPPER(TRIM(Raw_Data!E1460)),
PROPER(TRIM(CLEAN(Raw_Data!E1460))))</f>
        <v>Engineer</v>
      </c>
      <c r="G1460" t="str">
        <f>SUBSTITUTE(PROPER(TRIM(CLEAN(Raw_Data!$F1460)))," ","-")</f>
        <v/>
      </c>
      <c r="H1460" t="str">
        <f>PROPER(TRIM(CLEAN(Raw_Data!$G1460)))</f>
        <v>Internal Referral</v>
      </c>
      <c r="I1460" s="4" t="str">
        <f>TRIM(CLEAN(Raw_Data!H1460))</f>
        <v>39886</v>
      </c>
      <c r="K1460" t="str">
        <f>IF(Clean_Data!$I1460="","Active","Exited")</f>
        <v>Active</v>
      </c>
      <c r="L1460">
        <f ca="1">IF(Clean_Data!$K1460="","",DATEDIF(Clean_Data!$K1460,TODAY(),"Y"))</f>
        <v>38</v>
      </c>
      <c r="M1460">
        <f>IF(Raw_Data!$L1460="","",VALUE(SUBSTITUTE(SUBSTITUTE(TRIM(Raw_Data!$L1460),"$",""),"k","000")))</f>
        <v>74702</v>
      </c>
    </row>
    <row r="1461" spans="1:13" x14ac:dyDescent="0.3">
      <c r="A1461" t="str">
        <f>IF(Raw_Data!$A1461="","E"&amp;TEXT(ROW()-1,"00000"),Raw_Data!$A1461)</f>
        <v>E01460</v>
      </c>
      <c r="B1461" t="s">
        <v>6074</v>
      </c>
      <c r="C1461" t="str">
        <f>IF(OR(PROPER(TRIM(Raw_Data!$B1461))="M",PROPER(TRIM(Raw_Data!$B1461))="MALE"),"Male",
IF(OR(PROPER(TRIM(Raw_Data!$B1461))="F",PROPER(TRIM(Raw_Data!$B1461))="FEMALE"),"Female","Unknown"))</f>
        <v>Unknown</v>
      </c>
      <c r="D1461" t="str">
        <f>IF(TRIM(CLEAN(Raw_Data!$C1461))="", "Unknown", PROPER(TRIM(Raw_Data!$C1461)))</f>
        <v>Unknown</v>
      </c>
      <c r="E1461" t="str">
        <f>IF(TRIM(Raw_Data!$D1461)="IT","IT",PROPER(TRIM(CLEAN(Raw_Data!$D1461))))</f>
        <v>IT</v>
      </c>
      <c r="F1461" t="s">
        <v>6134</v>
      </c>
      <c r="G1461" t="str">
        <f>SUBSTITUTE(PROPER(TRIM(CLEAN(Raw_Data!$F1461)))," ","-")</f>
        <v>Hourly-Rate</v>
      </c>
      <c r="H1461" t="str">
        <f>PROPER(TRIM(CLEAN(Raw_Data!$G1461)))</f>
        <v>Recruiting Agency</v>
      </c>
      <c r="I1461" s="4" t="str">
        <f>TRIM(CLEAN(Raw_Data!H1461))</f>
        <v>44122</v>
      </c>
      <c r="K1461" t="str">
        <f>IF(Clean_Data!$I1461="","Active","Exited")</f>
        <v>Exited</v>
      </c>
      <c r="L1461">
        <f ca="1">IF(Clean_Data!$K1461="","",DATEDIF(Clean_Data!$K1461,TODAY(),"Y"))</f>
        <v>29</v>
      </c>
      <c r="M1461" t="str">
        <f>IF(Raw_Data!$L1461="","",VALUE(SUBSTITUTE(SUBSTITUTE(TRIM(Raw_Data!$L1461),"$",""),"k","000")))</f>
        <v/>
      </c>
    </row>
    <row r="1462" spans="1:13" x14ac:dyDescent="0.3">
      <c r="A1462" t="str">
        <f>IF(Raw_Data!$A1462="","E"&amp;TEXT(ROW()-1,"00000"),Raw_Data!$A1462)</f>
        <v>E01461</v>
      </c>
      <c r="B1462" t="s">
        <v>2053</v>
      </c>
      <c r="C1462" t="str">
        <f>IF(OR(PROPER(TRIM(Raw_Data!$B1462))="M",PROPER(TRIM(Raw_Data!$B1462))="MALE"),"Male",
IF(OR(PROPER(TRIM(Raw_Data!$B1462))="F",PROPER(TRIM(Raw_Data!$B1462))="FEMALE"),"Female","Unknown"))</f>
        <v>Male</v>
      </c>
      <c r="D1462" t="str">
        <f>IF(TRIM(CLEAN(Raw_Data!$C1462))="", "Unknown", PROPER(TRIM(Raw_Data!$C1462)))</f>
        <v>Miami</v>
      </c>
      <c r="E1462" t="str">
        <f>IF(TRIM(Raw_Data!$D1462)="IT","IT",PROPER(TRIM(CLEAN(Raw_Data!$D1462))))</f>
        <v>Human Resources</v>
      </c>
      <c r="F1462" t="str">
        <f>IF(OR(UPPER(TRIM(Raw_Data!E1462))="COO",
UPPER(TRIM(Raw_Data!E1462))="HR",
UPPER(TRIM(Raw_Data!E1462))="CEO",
UPPER(TRIM(Raw_Data!E1462))="CFO",
UPPER(TRIM(Raw_Data!E1462))="CMO"),
UPPER(TRIM(Raw_Data!E1462)),
PROPER(TRIM(CLEAN(Raw_Data!E1462))))</f>
        <v>Developer</v>
      </c>
      <c r="G1462" t="str">
        <f>SUBSTITUTE(PROPER(TRIM(CLEAN(Raw_Data!$F1462)))," ","-")</f>
        <v>Part-Time</v>
      </c>
      <c r="H1462" t="str">
        <f>PROPER(TRIM(CLEAN(Raw_Data!$G1462)))</f>
        <v/>
      </c>
      <c r="I1462" s="4" t="str">
        <f>TRIM(CLEAN(Raw_Data!H1462))</f>
        <v>42949</v>
      </c>
      <c r="K1462" t="str">
        <f>IF(Clean_Data!$I1462="","Active","Exited")</f>
        <v>Active</v>
      </c>
      <c r="L1462">
        <f ca="1">IF(Clean_Data!$K1462="","",DATEDIF(Clean_Data!$K1462,TODAY(),"Y"))</f>
        <v>36</v>
      </c>
      <c r="M1462">
        <f>IF(Raw_Data!$L1462="","",VALUE(SUBSTITUTE(SUBSTITUTE(TRIM(Raw_Data!$L1462),"$",""),"k","000")))</f>
        <v>111287</v>
      </c>
    </row>
    <row r="1463" spans="1:13" x14ac:dyDescent="0.3">
      <c r="A1463" t="str">
        <f>IF(Raw_Data!$A1463="","E"&amp;TEXT(ROW()-1,"00000"),Raw_Data!$A1463)</f>
        <v>E01462</v>
      </c>
      <c r="B1463" t="s">
        <v>2054</v>
      </c>
      <c r="C1463" t="str">
        <f>IF(OR(PROPER(TRIM(Raw_Data!$B1463))="M",PROPER(TRIM(Raw_Data!$B1463))="MALE"),"Male",
IF(OR(PROPER(TRIM(Raw_Data!$B1463))="F",PROPER(TRIM(Raw_Data!$B1463))="FEMALE"),"Female","Unknown"))</f>
        <v>Male</v>
      </c>
      <c r="D1463" t="str">
        <f>IF(TRIM(CLEAN(Raw_Data!$C1463))="", "Unknown", PROPER(TRIM(Raw_Data!$C1463)))</f>
        <v>New York</v>
      </c>
      <c r="E1463" t="str">
        <f>IF(TRIM(Raw_Data!$D1463)="IT","IT",PROPER(TRIM(CLEAN(Raw_Data!$D1463))))</f>
        <v>Accounting And Finance</v>
      </c>
      <c r="F1463" t="str">
        <f>IF(OR(UPPER(TRIM(Raw_Data!E1463))="COO",
UPPER(TRIM(Raw_Data!E1463))="HR",
UPPER(TRIM(Raw_Data!E1463))="CEO",
UPPER(TRIM(Raw_Data!E1463))="CFO",
UPPER(TRIM(Raw_Data!E1463))="CMO"),
UPPER(TRIM(Raw_Data!E1463)),
PROPER(TRIM(CLEAN(Raw_Data!E1463))))</f>
        <v>Analyst</v>
      </c>
      <c r="G1463" t="str">
        <f>SUBSTITUTE(PROPER(TRIM(CLEAN(Raw_Data!$F1463)))," ","-")</f>
        <v>Full-Time</v>
      </c>
      <c r="H1463" t="str">
        <f>PROPER(TRIM(CLEAN(Raw_Data!$G1463)))</f>
        <v>Career Fairs</v>
      </c>
      <c r="I1463" s="4" t="str">
        <f>TRIM(CLEAN(Raw_Data!H1463))</f>
        <v>41374</v>
      </c>
      <c r="K1463" t="str">
        <f>IF(Clean_Data!$I1463="","Active","Exited")</f>
        <v>Exited</v>
      </c>
      <c r="L1463">
        <f ca="1">IF(Clean_Data!$K1463="","",DATEDIF(Clean_Data!$K1463,TODAY(),"Y"))</f>
        <v>35</v>
      </c>
      <c r="M1463" t="str">
        <f>IF(Raw_Data!$L1463="","",VALUE(SUBSTITUTE(SUBSTITUTE(TRIM(Raw_Data!$L1463),"$",""),"k","000")))</f>
        <v/>
      </c>
    </row>
    <row r="1464" spans="1:13" x14ac:dyDescent="0.3">
      <c r="A1464" t="str">
        <f>IF(Raw_Data!$A1464="","E"&amp;TEXT(ROW()-1,"00000"),Raw_Data!$A1464)</f>
        <v>E01463</v>
      </c>
      <c r="B1464" t="s">
        <v>2055</v>
      </c>
      <c r="C1464" t="str">
        <f>IF(OR(PROPER(TRIM(Raw_Data!$B1464))="M",PROPER(TRIM(Raw_Data!$B1464))="MALE"),"Male",
IF(OR(PROPER(TRIM(Raw_Data!$B1464))="F",PROPER(TRIM(Raw_Data!$B1464))="FEMALE"),"Female","Unknown"))</f>
        <v>Unknown</v>
      </c>
      <c r="D1464" t="str">
        <f>IF(TRIM(CLEAN(Raw_Data!$C1464))="", "Unknown", PROPER(TRIM(Raw_Data!$C1464)))</f>
        <v>Unknown</v>
      </c>
      <c r="E1464" t="str">
        <f>IF(TRIM(Raw_Data!$D1464)="IT","IT",PROPER(TRIM(CLEAN(Raw_Data!$D1464))))</f>
        <v>Administrative</v>
      </c>
      <c r="F1464" t="str">
        <f>IF(OR(UPPER(TRIM(Raw_Data!E1464))="COO",
UPPER(TRIM(Raw_Data!E1464))="HR",
UPPER(TRIM(Raw_Data!E1464))="CEO",
UPPER(TRIM(Raw_Data!E1464))="CFO",
UPPER(TRIM(Raw_Data!E1464))="CMO"),
UPPER(TRIM(Raw_Data!E1464)),
PROPER(TRIM(CLEAN(Raw_Data!E1464))))</f>
        <v>COO</v>
      </c>
      <c r="G1464" t="str">
        <f>SUBSTITUTE(PROPER(TRIM(CLEAN(Raw_Data!$F1464)))," ","-")</f>
        <v>Full-Time</v>
      </c>
      <c r="H1464" t="str">
        <f>PROPER(TRIM(CLEAN(Raw_Data!$G1464)))</f>
        <v/>
      </c>
      <c r="I1464" s="4" t="str">
        <f>TRIM(CLEAN(Raw_Data!H1464))</f>
        <v>41858</v>
      </c>
      <c r="K1464" t="str">
        <f>IF(Clean_Data!$I1464="","Active","Exited")</f>
        <v>Active</v>
      </c>
      <c r="L1464" t="str">
        <f ca="1">IF(Clean_Data!$K1464="","",DATEDIF(Clean_Data!$K1464,TODAY(),"Y"))</f>
        <v/>
      </c>
      <c r="M1464">
        <f>IF(Raw_Data!$L1464="","",VALUE(SUBSTITUTE(SUBSTITUTE(TRIM(Raw_Data!$L1464),"$",""),"k","000")))</f>
        <v>101222</v>
      </c>
    </row>
    <row r="1465" spans="1:13" x14ac:dyDescent="0.3">
      <c r="A1465" t="str">
        <f>IF(Raw_Data!$A1465="","E"&amp;TEXT(ROW()-1,"00000"),Raw_Data!$A1465)</f>
        <v>E01464</v>
      </c>
      <c r="B1465" t="s">
        <v>2056</v>
      </c>
      <c r="C1465" t="str">
        <f>IF(OR(PROPER(TRIM(Raw_Data!$B1465))="M",PROPER(TRIM(Raw_Data!$B1465))="MALE"),"Male",
IF(OR(PROPER(TRIM(Raw_Data!$B1465))="F",PROPER(TRIM(Raw_Data!$B1465))="FEMALE"),"Female","Unknown"))</f>
        <v>Female</v>
      </c>
      <c r="D1465" t="str">
        <f>IF(TRIM(CLEAN(Raw_Data!$C1465))="", "Unknown", PROPER(TRIM(Raw_Data!$C1465)))</f>
        <v>Unknown</v>
      </c>
      <c r="E1465" t="str">
        <f>IF(TRIM(Raw_Data!$D1465)="IT","IT",PROPER(TRIM(CLEAN(Raw_Data!$D1465))))</f>
        <v>IT</v>
      </c>
      <c r="F1465" t="str">
        <f>IF(OR(UPPER(TRIM(Raw_Data!E1465))="COO",
UPPER(TRIM(Raw_Data!E1465))="HR",
UPPER(TRIM(Raw_Data!E1465))="CEO",
UPPER(TRIM(Raw_Data!E1465))="CFO",
UPPER(TRIM(Raw_Data!E1465))="CMO"),
UPPER(TRIM(Raw_Data!E1465)),
PROPER(TRIM(CLEAN(Raw_Data!E1465))))</f>
        <v>Designer</v>
      </c>
      <c r="G1465" t="str">
        <f>SUBSTITUTE(PROPER(TRIM(CLEAN(Raw_Data!$F1465)))," ","-")</f>
        <v>Part-Time</v>
      </c>
      <c r="H1465" t="str">
        <f>PROPER(TRIM(CLEAN(Raw_Data!$G1465)))</f>
        <v/>
      </c>
      <c r="I1465" s="4" t="str">
        <f>TRIM(CLEAN(Raw_Data!H1465))</f>
        <v>40704</v>
      </c>
      <c r="K1465" t="str">
        <f>IF(Clean_Data!$I1465="","Active","Exited")</f>
        <v>Active</v>
      </c>
      <c r="L1465">
        <f ca="1">IF(Clean_Data!$K1465="","",DATEDIF(Clean_Data!$K1465,TODAY(),"Y"))</f>
        <v>34</v>
      </c>
      <c r="M1465">
        <f>IF(Raw_Data!$L1465="","",VALUE(SUBSTITUTE(SUBSTITUTE(TRIM(Raw_Data!$L1465),"$",""),"k","000")))</f>
        <v>95542</v>
      </c>
    </row>
    <row r="1466" spans="1:13" x14ac:dyDescent="0.3">
      <c r="A1466" t="str">
        <f>IF(Raw_Data!$A1466="","E"&amp;TEXT(ROW()-1,"00000"),Raw_Data!$A1466)</f>
        <v>E01465</v>
      </c>
      <c r="B1466" t="s">
        <v>2057</v>
      </c>
      <c r="C1466" t="str">
        <f>IF(OR(PROPER(TRIM(Raw_Data!$B1466))="M",PROPER(TRIM(Raw_Data!$B1466))="MALE"),"Male",
IF(OR(PROPER(TRIM(Raw_Data!$B1466))="F",PROPER(TRIM(Raw_Data!$B1466))="FEMALE"),"Female","Unknown"))</f>
        <v>Female</v>
      </c>
      <c r="D1466" t="str">
        <f>IF(TRIM(CLEAN(Raw_Data!$C1466))="", "Unknown", PROPER(TRIM(Raw_Data!$C1466)))</f>
        <v>Denver</v>
      </c>
      <c r="E1466" t="str">
        <f>IF(TRIM(Raw_Data!$D1466)="IT","IT",PROPER(TRIM(CLEAN(Raw_Data!$D1466))))</f>
        <v>Administrative</v>
      </c>
      <c r="F1466" t="str">
        <f>IF(OR(UPPER(TRIM(Raw_Data!E1466))="COO",
UPPER(TRIM(Raw_Data!E1466))="HR",
UPPER(TRIM(Raw_Data!E1466))="CEO",
UPPER(TRIM(Raw_Data!E1466))="CFO",
UPPER(TRIM(Raw_Data!E1466))="CMO"),
UPPER(TRIM(Raw_Data!E1466)),
PROPER(TRIM(CLEAN(Raw_Data!E1466))))</f>
        <v>CFO</v>
      </c>
      <c r="G1466" t="str">
        <f>SUBSTITUTE(PROPER(TRIM(CLEAN(Raw_Data!$F1466)))," ","-")</f>
        <v/>
      </c>
      <c r="H1466" t="str">
        <f>PROPER(TRIM(CLEAN(Raw_Data!$G1466)))</f>
        <v>Career Fairs</v>
      </c>
      <c r="I1466" s="4" t="str">
        <f>TRIM(CLEAN(Raw_Data!H1466))</f>
        <v>41952</v>
      </c>
      <c r="K1466" t="str">
        <f>IF(Clean_Data!$I1466="","Active","Exited")</f>
        <v>Active</v>
      </c>
      <c r="L1466">
        <f ca="1">IF(Clean_Data!$K1466="","",DATEDIF(Clean_Data!$K1466,TODAY(),"Y"))</f>
        <v>27</v>
      </c>
      <c r="M1466">
        <f>IF(Raw_Data!$L1466="","",VALUE(SUBSTITUTE(SUBSTITUTE(TRIM(Raw_Data!$L1466),"$",""),"k","000")))</f>
        <v>31671</v>
      </c>
    </row>
    <row r="1467" spans="1:13" x14ac:dyDescent="0.3">
      <c r="A1467" t="str">
        <f>IF(Raw_Data!$A1467="","E"&amp;TEXT(ROW()-1,"00000"),Raw_Data!$A1467)</f>
        <v>E01466</v>
      </c>
      <c r="B1467" t="s">
        <v>2059</v>
      </c>
      <c r="C1467" t="str">
        <f>IF(OR(PROPER(TRIM(Raw_Data!$B1467))="M",PROPER(TRIM(Raw_Data!$B1467))="MALE"),"Male",
IF(OR(PROPER(TRIM(Raw_Data!$B1467))="F",PROPER(TRIM(Raw_Data!$B1467))="FEMALE"),"Female","Unknown"))</f>
        <v>Female</v>
      </c>
      <c r="D1467" t="str">
        <f>IF(TRIM(CLEAN(Raw_Data!$C1467))="", "Unknown", PROPER(TRIM(Raw_Data!$C1467)))</f>
        <v>San Diego</v>
      </c>
      <c r="E1467" t="str">
        <f>IF(TRIM(Raw_Data!$D1467)="IT","IT",PROPER(TRIM(CLEAN(Raw_Data!$D1467))))</f>
        <v>Customer Service</v>
      </c>
      <c r="F1467" t="str">
        <f>IF(OR(UPPER(TRIM(Raw_Data!E1467))="COO",
UPPER(TRIM(Raw_Data!E1467))="HR",
UPPER(TRIM(Raw_Data!E1467))="CEO",
UPPER(TRIM(Raw_Data!E1467))="CFO",
UPPER(TRIM(Raw_Data!E1467))="CMO"),
UPPER(TRIM(Raw_Data!E1467)),
PROPER(TRIM(CLEAN(Raw_Data!E1467))))</f>
        <v>Developer</v>
      </c>
      <c r="G1467" t="str">
        <f>SUBSTITUTE(PROPER(TRIM(CLEAN(Raw_Data!$F1467)))," ","-")</f>
        <v/>
      </c>
      <c r="H1467" t="str">
        <f>PROPER(TRIM(CLEAN(Raw_Data!$G1467)))</f>
        <v>Internal Referral</v>
      </c>
      <c r="I1467" s="4" t="str">
        <f>TRIM(CLEAN(Raw_Data!H1467))</f>
        <v>40204</v>
      </c>
      <c r="K1467" t="str">
        <f>IF(Clean_Data!$I1467="","Active","Exited")</f>
        <v>Exited</v>
      </c>
      <c r="L1467">
        <f ca="1">IF(Clean_Data!$K1467="","",DATEDIF(Clean_Data!$K1467,TODAY(),"Y"))</f>
        <v>34</v>
      </c>
      <c r="M1467">
        <f>IF(Raw_Data!$L1467="","",VALUE(SUBSTITUTE(SUBSTITUTE(TRIM(Raw_Data!$L1467),"$",""),"k","000")))</f>
        <v>80418</v>
      </c>
    </row>
    <row r="1468" spans="1:13" x14ac:dyDescent="0.3">
      <c r="A1468" t="str">
        <f>IF(Raw_Data!$A1468="","E"&amp;TEXT(ROW()-1,"00000"),Raw_Data!$A1468)</f>
        <v>E01467</v>
      </c>
      <c r="B1468" t="s">
        <v>2060</v>
      </c>
      <c r="C1468" t="str">
        <f>IF(OR(PROPER(TRIM(Raw_Data!$B1468))="M",PROPER(TRIM(Raw_Data!$B1468))="MALE"),"Male",
IF(OR(PROPER(TRIM(Raw_Data!$B1468))="F",PROPER(TRIM(Raw_Data!$B1468))="FEMALE"),"Female","Unknown"))</f>
        <v>Male</v>
      </c>
      <c r="D1468" t="str">
        <f>IF(TRIM(CLEAN(Raw_Data!$C1468))="", "Unknown", PROPER(TRIM(Raw_Data!$C1468)))</f>
        <v>San Diego</v>
      </c>
      <c r="E1468" t="str">
        <f>IF(TRIM(Raw_Data!$D1468)="IT","IT",PROPER(TRIM(CLEAN(Raw_Data!$D1468))))</f>
        <v>IT</v>
      </c>
      <c r="F1468" t="str">
        <f>IF(OR(UPPER(TRIM(Raw_Data!E1468))="COO",
UPPER(TRIM(Raw_Data!E1468))="HR",
UPPER(TRIM(Raw_Data!E1468))="CEO",
UPPER(TRIM(Raw_Data!E1468))="CFO",
UPPER(TRIM(Raw_Data!E1468))="CMO"),
UPPER(TRIM(Raw_Data!E1468)),
PROPER(TRIM(CLEAN(Raw_Data!E1468))))</f>
        <v>Marketing Manager</v>
      </c>
      <c r="G1468" t="str">
        <f>SUBSTITUTE(PROPER(TRIM(CLEAN(Raw_Data!$F1468)))," ","-")</f>
        <v>Full-Time</v>
      </c>
      <c r="H1468" t="str">
        <f>PROPER(TRIM(CLEAN(Raw_Data!$G1468)))</f>
        <v>Online Portal</v>
      </c>
      <c r="I1468" s="4" t="str">
        <f>TRIM(CLEAN(Raw_Data!H1468))</f>
        <v>N/A</v>
      </c>
      <c r="K1468" t="str">
        <f>IF(Clean_Data!$I1468="","Active","Exited")</f>
        <v>Exited</v>
      </c>
      <c r="L1468" t="str">
        <f ca="1">IF(Clean_Data!$K1468="","",DATEDIF(Clean_Data!$K1468,TODAY(),"Y"))</f>
        <v/>
      </c>
      <c r="M1468" t="str">
        <f>IF(Raw_Data!$L1468="","",VALUE(SUBSTITUTE(SUBSTITUTE(TRIM(Raw_Data!$L1468),"$",""),"k","000")))</f>
        <v/>
      </c>
    </row>
    <row r="1469" spans="1:13" x14ac:dyDescent="0.3">
      <c r="A1469" t="str">
        <f>IF(Raw_Data!$A1469="","E"&amp;TEXT(ROW()-1,"00000"),Raw_Data!$A1469)</f>
        <v>E01468</v>
      </c>
      <c r="B1469" t="s">
        <v>2061</v>
      </c>
      <c r="C1469" t="str">
        <f>IF(OR(PROPER(TRIM(Raw_Data!$B1469))="M",PROPER(TRIM(Raw_Data!$B1469))="MALE"),"Male",
IF(OR(PROPER(TRIM(Raw_Data!$B1469))="F",PROPER(TRIM(Raw_Data!$B1469))="FEMALE"),"Female","Unknown"))</f>
        <v>Male</v>
      </c>
      <c r="D1469" t="str">
        <f>IF(TRIM(CLEAN(Raw_Data!$C1469))="", "Unknown", PROPER(TRIM(Raw_Data!$C1469)))</f>
        <v>New York</v>
      </c>
      <c r="E1469" t="str">
        <f>IF(TRIM(Raw_Data!$D1469)="IT","IT",PROPER(TRIM(CLEAN(Raw_Data!$D1469))))</f>
        <v>Operations</v>
      </c>
      <c r="F1469" t="str">
        <f>IF(OR(UPPER(TRIM(Raw_Data!E1469))="COO",
UPPER(TRIM(Raw_Data!E1469))="HR",
UPPER(TRIM(Raw_Data!E1469))="CEO",
UPPER(TRIM(Raw_Data!E1469))="CFO",
UPPER(TRIM(Raw_Data!E1469))="CMO"),
UPPER(TRIM(Raw_Data!E1469)),
PROPER(TRIM(CLEAN(Raw_Data!E1469))))</f>
        <v>Sales Executive</v>
      </c>
      <c r="G1469" t="str">
        <f>SUBSTITUTE(PROPER(TRIM(CLEAN(Raw_Data!$F1469)))," ","-")</f>
        <v/>
      </c>
      <c r="H1469" t="str">
        <f>PROPER(TRIM(CLEAN(Raw_Data!$G1469)))</f>
        <v/>
      </c>
      <c r="I1469" s="4" t="str">
        <f>TRIM(CLEAN(Raw_Data!H1469))</f>
        <v>42852</v>
      </c>
      <c r="K1469" t="str">
        <f>IF(Clean_Data!$I1469="","Active","Exited")</f>
        <v>Exited</v>
      </c>
      <c r="L1469">
        <f ca="1">IF(Clean_Data!$K1469="","",DATEDIF(Clean_Data!$K1469,TODAY(),"Y"))</f>
        <v>21</v>
      </c>
      <c r="M1469">
        <f>IF(Raw_Data!$L1469="","",VALUE(SUBSTITUTE(SUBSTITUTE(TRIM(Raw_Data!$L1469),"$",""),"k","000")))</f>
        <v>114339</v>
      </c>
    </row>
    <row r="1470" spans="1:13" x14ac:dyDescent="0.3">
      <c r="A1470" t="str">
        <f>IF(Raw_Data!$A1470="","E"&amp;TEXT(ROW()-1,"00000"),Raw_Data!$A1470)</f>
        <v>E01469</v>
      </c>
      <c r="B1470" t="s">
        <v>2062</v>
      </c>
      <c r="C1470" t="str">
        <f>IF(OR(PROPER(TRIM(Raw_Data!$B1470))="M",PROPER(TRIM(Raw_Data!$B1470))="MALE"),"Male",
IF(OR(PROPER(TRIM(Raw_Data!$B1470))="F",PROPER(TRIM(Raw_Data!$B1470))="FEMALE"),"Female","Unknown"))</f>
        <v>Female</v>
      </c>
      <c r="D1470" t="str">
        <f>IF(TRIM(CLEAN(Raw_Data!$C1470))="", "Unknown", PROPER(TRIM(Raw_Data!$C1470)))</f>
        <v>Unknown</v>
      </c>
      <c r="E1470" t="str">
        <f>IF(TRIM(Raw_Data!$D1470)="IT","IT",PROPER(TRIM(CLEAN(Raw_Data!$D1470))))</f>
        <v>Production</v>
      </c>
      <c r="F1470" t="str">
        <f>IF(OR(UPPER(TRIM(Raw_Data!E1470))="COO",
UPPER(TRIM(Raw_Data!E1470))="HR",
UPPER(TRIM(Raw_Data!E1470))="CEO",
UPPER(TRIM(Raw_Data!E1470))="CFO",
UPPER(TRIM(Raw_Data!E1470))="CMO"),
UPPER(TRIM(Raw_Data!E1470)),
PROPER(TRIM(CLEAN(Raw_Data!E1470))))</f>
        <v>Analyst</v>
      </c>
      <c r="G1470" t="str">
        <f>SUBSTITUTE(PROPER(TRIM(CLEAN(Raw_Data!$F1470)))," ","-")</f>
        <v/>
      </c>
      <c r="H1470" t="str">
        <f>PROPER(TRIM(CLEAN(Raw_Data!$G1470)))</f>
        <v>Career Fairs</v>
      </c>
      <c r="I1470" s="4" t="str">
        <f>TRIM(CLEAN(Raw_Data!H1470))</f>
        <v>41014</v>
      </c>
      <c r="K1470" t="str">
        <f>IF(Clean_Data!$I1470="","Active","Exited")</f>
        <v>Active</v>
      </c>
      <c r="L1470">
        <f ca="1">IF(Clean_Data!$K1470="","",DATEDIF(Clean_Data!$K1470,TODAY(),"Y"))</f>
        <v>45</v>
      </c>
      <c r="M1470">
        <f>IF(Raw_Data!$L1470="","",VALUE(SUBSTITUTE(SUBSTITUTE(TRIM(Raw_Data!$L1470),"$",""),"k","000")))</f>
        <v>33000</v>
      </c>
    </row>
    <row r="1471" spans="1:13" x14ac:dyDescent="0.3">
      <c r="A1471" t="str">
        <f>IF(Raw_Data!$A1471="","E"&amp;TEXT(ROW()-1,"00000"),Raw_Data!$A1471)</f>
        <v>E01470</v>
      </c>
      <c r="B1471" t="s">
        <v>2063</v>
      </c>
      <c r="C1471" t="str">
        <f>IF(OR(PROPER(TRIM(Raw_Data!$B1471))="M",PROPER(TRIM(Raw_Data!$B1471))="MALE"),"Male",
IF(OR(PROPER(TRIM(Raw_Data!$B1471))="F",PROPER(TRIM(Raw_Data!$B1471))="FEMALE"),"Female","Unknown"))</f>
        <v>Male</v>
      </c>
      <c r="D1471" t="str">
        <f>IF(TRIM(CLEAN(Raw_Data!$C1471))="", "Unknown", PROPER(TRIM(Raw_Data!$C1471)))</f>
        <v>Miami</v>
      </c>
      <c r="E1471" t="str">
        <f>IF(TRIM(Raw_Data!$D1471)="IT","IT",PROPER(TRIM(CLEAN(Raw_Data!$D1471))))</f>
        <v>Legal</v>
      </c>
      <c r="F1471" t="str">
        <f>IF(OR(UPPER(TRIM(Raw_Data!E1471))="COO",
UPPER(TRIM(Raw_Data!E1471))="HR",
UPPER(TRIM(Raw_Data!E1471))="CEO",
UPPER(TRIM(Raw_Data!E1471))="CFO",
UPPER(TRIM(Raw_Data!E1471))="CMO"),
UPPER(TRIM(Raw_Data!E1471)),
PROPER(TRIM(CLEAN(Raw_Data!E1471))))</f>
        <v>Developer</v>
      </c>
      <c r="G1471" t="str">
        <f>SUBSTITUTE(PROPER(TRIM(CLEAN(Raw_Data!$F1471)))," ","-")</f>
        <v/>
      </c>
      <c r="H1471" t="str">
        <f>PROPER(TRIM(CLEAN(Raw_Data!$G1471)))</f>
        <v/>
      </c>
      <c r="I1471" s="4" t="str">
        <f>TRIM(CLEAN(Raw_Data!H1471))</f>
        <v>42860</v>
      </c>
      <c r="K1471" t="str">
        <f>IF(Clean_Data!$I1471="","Active","Exited")</f>
        <v>Active</v>
      </c>
      <c r="L1471">
        <f ca="1">IF(Clean_Data!$K1471="","",DATEDIF(Clean_Data!$K1471,TODAY(),"Y"))</f>
        <v>27</v>
      </c>
      <c r="M1471" t="str">
        <f>IF(Raw_Data!$L1471="","",VALUE(SUBSTITUTE(SUBSTITUTE(TRIM(Raw_Data!$L1471),"$",""),"k","000")))</f>
        <v/>
      </c>
    </row>
    <row r="1472" spans="1:13" x14ac:dyDescent="0.3">
      <c r="A1472" t="str">
        <f>IF(Raw_Data!$A1472="","E"&amp;TEXT(ROW()-1,"00000"),Raw_Data!$A1472)</f>
        <v>E01471</v>
      </c>
      <c r="B1472" t="s">
        <v>2064</v>
      </c>
      <c r="C1472" t="str">
        <f>IF(OR(PROPER(TRIM(Raw_Data!$B1472))="M",PROPER(TRIM(Raw_Data!$B1472))="MALE"),"Male",
IF(OR(PROPER(TRIM(Raw_Data!$B1472))="F",PROPER(TRIM(Raw_Data!$B1472))="FEMALE"),"Female","Unknown"))</f>
        <v>Female</v>
      </c>
      <c r="D1472" t="str">
        <f>IF(TRIM(CLEAN(Raw_Data!$C1472))="", "Unknown", PROPER(TRIM(Raw_Data!$C1472)))</f>
        <v>Denver</v>
      </c>
      <c r="E1472" t="str">
        <f>IF(TRIM(Raw_Data!$D1472)="IT","IT",PROPER(TRIM(CLEAN(Raw_Data!$D1472))))</f>
        <v>Legal</v>
      </c>
      <c r="F1472" t="str">
        <f>IF(OR(UPPER(TRIM(Raw_Data!E1472))="COO",
UPPER(TRIM(Raw_Data!E1472))="HR",
UPPER(TRIM(Raw_Data!E1472))="CEO",
UPPER(TRIM(Raw_Data!E1472))="CFO",
UPPER(TRIM(Raw_Data!E1472))="CMO"),
UPPER(TRIM(Raw_Data!E1472)),
PROPER(TRIM(CLEAN(Raw_Data!E1472))))</f>
        <v>COO</v>
      </c>
      <c r="G1472" t="str">
        <f>SUBSTITUTE(PROPER(TRIM(CLEAN(Raw_Data!$F1472)))," ","-")</f>
        <v>Hourly-Rate</v>
      </c>
      <c r="H1472" t="str">
        <f>PROPER(TRIM(CLEAN(Raw_Data!$G1472)))</f>
        <v>Recruiting Agency</v>
      </c>
      <c r="I1472" s="4" t="str">
        <f>TRIM(CLEAN(Raw_Data!H1472))</f>
        <v>40718</v>
      </c>
      <c r="K1472" t="str">
        <f>IF(Clean_Data!$I1472="","Active","Exited")</f>
        <v>Active</v>
      </c>
      <c r="L1472">
        <f ca="1">IF(Clean_Data!$K1472="","",DATEDIF(Clean_Data!$K1472,TODAY(),"Y"))</f>
        <v>31</v>
      </c>
      <c r="M1472">
        <f>IF(Raw_Data!$L1472="","",VALUE(SUBSTITUTE(SUBSTITUTE(TRIM(Raw_Data!$L1472),"$",""),"k","000")))</f>
        <v>82000</v>
      </c>
    </row>
    <row r="1473" spans="1:13" x14ac:dyDescent="0.3">
      <c r="A1473" t="str">
        <f>IF(Raw_Data!$A1473="","E"&amp;TEXT(ROW()-1,"00000"),Raw_Data!$A1473)</f>
        <v>E01472</v>
      </c>
      <c r="B1473" t="s">
        <v>2065</v>
      </c>
      <c r="C1473" t="str">
        <f>IF(OR(PROPER(TRIM(Raw_Data!$B1473))="M",PROPER(TRIM(Raw_Data!$B1473))="MALE"),"Male",
IF(OR(PROPER(TRIM(Raw_Data!$B1473))="F",PROPER(TRIM(Raw_Data!$B1473))="FEMALE"),"Female","Unknown"))</f>
        <v>Unknown</v>
      </c>
      <c r="D1473" t="str">
        <f>IF(TRIM(CLEAN(Raw_Data!$C1473))="", "Unknown", PROPER(TRIM(Raw_Data!$C1473)))</f>
        <v>San Diego</v>
      </c>
      <c r="E1473" t="str">
        <f>IF(TRIM(Raw_Data!$D1473)="IT","IT",PROPER(TRIM(CLEAN(Raw_Data!$D1473))))</f>
        <v>Research</v>
      </c>
      <c r="F1473" t="str">
        <f>IF(OR(UPPER(TRIM(Raw_Data!E1473))="COO",
UPPER(TRIM(Raw_Data!E1473))="HR",
UPPER(TRIM(Raw_Data!E1473))="CEO",
UPPER(TRIM(Raw_Data!E1473))="CFO",
UPPER(TRIM(Raw_Data!E1473))="CMO"),
UPPER(TRIM(Raw_Data!E1473)),
PROPER(TRIM(CLEAN(Raw_Data!E1473))))</f>
        <v>Developer</v>
      </c>
      <c r="G1473" t="str">
        <f>SUBSTITUTE(PROPER(TRIM(CLEAN(Raw_Data!$F1473)))," ","-")</f>
        <v>Full-Time</v>
      </c>
      <c r="H1473" t="str">
        <f>PROPER(TRIM(CLEAN(Raw_Data!$G1473)))</f>
        <v>Recruiting Agency</v>
      </c>
      <c r="I1473" s="4" t="str">
        <f>TRIM(CLEAN(Raw_Data!H1473))</f>
        <v>40825</v>
      </c>
      <c r="K1473" t="str">
        <f>IF(Clean_Data!$I1473="","Active","Exited")</f>
        <v>Active</v>
      </c>
      <c r="L1473">
        <f ca="1">IF(Clean_Data!$K1473="","",DATEDIF(Clean_Data!$K1473,TODAY(),"Y"))</f>
        <v>53</v>
      </c>
      <c r="M1473">
        <f>IF(Raw_Data!$L1473="","",VALUE(SUBSTITUTE(SUBSTITUTE(TRIM(Raw_Data!$L1473),"$",""),"k","000")))</f>
        <v>37515</v>
      </c>
    </row>
    <row r="1474" spans="1:13" x14ac:dyDescent="0.3">
      <c r="A1474" t="str">
        <f>IF(Raw_Data!$A1474="","E"&amp;TEXT(ROW()-1,"00000"),Raw_Data!$A1474)</f>
        <v>E01473</v>
      </c>
      <c r="B1474" t="s">
        <v>2066</v>
      </c>
      <c r="C1474" t="str">
        <f>IF(OR(PROPER(TRIM(Raw_Data!$B1474))="M",PROPER(TRIM(Raw_Data!$B1474))="MALE"),"Male",
IF(OR(PROPER(TRIM(Raw_Data!$B1474))="F",PROPER(TRIM(Raw_Data!$B1474))="FEMALE"),"Female","Unknown"))</f>
        <v>Female</v>
      </c>
      <c r="D1474" t="str">
        <f>IF(TRIM(CLEAN(Raw_Data!$C1474))="", "Unknown", PROPER(TRIM(Raw_Data!$C1474)))</f>
        <v>New York</v>
      </c>
      <c r="E1474" t="str">
        <f>IF(TRIM(Raw_Data!$D1474)="IT","IT",PROPER(TRIM(CLEAN(Raw_Data!$D1474))))</f>
        <v>Marketing</v>
      </c>
      <c r="F1474" t="str">
        <f>IF(OR(UPPER(TRIM(Raw_Data!E1474))="COO",
UPPER(TRIM(Raw_Data!E1474))="HR",
UPPER(TRIM(Raw_Data!E1474))="CEO",
UPPER(TRIM(Raw_Data!E1474))="CFO",
UPPER(TRIM(Raw_Data!E1474))="CMO"),
UPPER(TRIM(Raw_Data!E1474)),
PROPER(TRIM(CLEAN(Raw_Data!E1474))))</f>
        <v>Sales Executive</v>
      </c>
      <c r="G1474" t="str">
        <f>SUBSTITUTE(PROPER(TRIM(CLEAN(Raw_Data!$F1474)))," ","-")</f>
        <v>Part-Time</v>
      </c>
      <c r="H1474" t="str">
        <f>PROPER(TRIM(CLEAN(Raw_Data!$G1474)))</f>
        <v>Organic</v>
      </c>
      <c r="I1474" s="4" t="str">
        <f>TRIM(CLEAN(Raw_Data!H1474))</f>
        <v>43275</v>
      </c>
      <c r="K1474" t="str">
        <f>IF(Clean_Data!$I1474="","Active","Exited")</f>
        <v>Active</v>
      </c>
      <c r="L1474">
        <f ca="1">IF(Clean_Data!$K1474="","",DATEDIF(Clean_Data!$K1474,TODAY(),"Y"))</f>
        <v>53</v>
      </c>
      <c r="M1474" t="str">
        <f>IF(Raw_Data!$L1474="","",VALUE(SUBSTITUTE(SUBSTITUTE(TRIM(Raw_Data!$L1474),"$",""),"k","000")))</f>
        <v/>
      </c>
    </row>
    <row r="1475" spans="1:13" x14ac:dyDescent="0.3">
      <c r="A1475" t="str">
        <f>IF(Raw_Data!$A1475="","E"&amp;TEXT(ROW()-1,"00000"),Raw_Data!$A1475)</f>
        <v>E01474</v>
      </c>
      <c r="B1475" t="s">
        <v>2068</v>
      </c>
      <c r="C1475" t="str">
        <f>IF(OR(PROPER(TRIM(Raw_Data!$B1475))="M",PROPER(TRIM(Raw_Data!$B1475))="MALE"),"Male",
IF(OR(PROPER(TRIM(Raw_Data!$B1475))="F",PROPER(TRIM(Raw_Data!$B1475))="FEMALE"),"Female","Unknown"))</f>
        <v>Male</v>
      </c>
      <c r="D1475" t="str">
        <f>IF(TRIM(CLEAN(Raw_Data!$C1475))="", "Unknown", PROPER(TRIM(Raw_Data!$C1475)))</f>
        <v>New York</v>
      </c>
      <c r="E1475" t="str">
        <f>IF(TRIM(Raw_Data!$D1475)="IT","IT",PROPER(TRIM(CLEAN(Raw_Data!$D1475))))</f>
        <v>Operations</v>
      </c>
      <c r="F1475" t="str">
        <f>IF(OR(UPPER(TRIM(Raw_Data!E1475))="COO",
UPPER(TRIM(Raw_Data!E1475))="HR",
UPPER(TRIM(Raw_Data!E1475))="CEO",
UPPER(TRIM(Raw_Data!E1475))="CFO",
UPPER(TRIM(Raw_Data!E1475))="CMO"),
UPPER(TRIM(Raw_Data!E1475)),
PROPER(TRIM(CLEAN(Raw_Data!E1475))))</f>
        <v>Analyst</v>
      </c>
      <c r="G1475" t="str">
        <f>SUBSTITUTE(PROPER(TRIM(CLEAN(Raw_Data!$F1475)))," ","-")</f>
        <v>Part-Time</v>
      </c>
      <c r="H1475" t="str">
        <f>PROPER(TRIM(CLEAN(Raw_Data!$G1475)))</f>
        <v>Career Fairs</v>
      </c>
      <c r="I1475" s="4" t="str">
        <f>TRIM(CLEAN(Raw_Data!H1475))</f>
        <v>41351</v>
      </c>
      <c r="K1475" t="str">
        <f>IF(Clean_Data!$I1475="","Active","Exited")</f>
        <v>Exited</v>
      </c>
      <c r="L1475">
        <f ca="1">IF(Clean_Data!$K1475="","",DATEDIF(Clean_Data!$K1475,TODAY(),"Y"))</f>
        <v>53</v>
      </c>
      <c r="M1475" t="str">
        <f>IF(Raw_Data!$L1475="","",VALUE(SUBSTITUTE(SUBSTITUTE(TRIM(Raw_Data!$L1475),"$",""),"k","000")))</f>
        <v/>
      </c>
    </row>
    <row r="1476" spans="1:13" x14ac:dyDescent="0.3">
      <c r="A1476" t="str">
        <f>IF(Raw_Data!$A1476="","E"&amp;TEXT(ROW()-1,"00000"),Raw_Data!$A1476)</f>
        <v>E01475</v>
      </c>
      <c r="B1476" t="s">
        <v>2069</v>
      </c>
      <c r="C1476" t="str">
        <f>IF(OR(PROPER(TRIM(Raw_Data!$B1476))="M",PROPER(TRIM(Raw_Data!$B1476))="MALE"),"Male",
IF(OR(PROPER(TRIM(Raw_Data!$B1476))="F",PROPER(TRIM(Raw_Data!$B1476))="FEMALE"),"Female","Unknown"))</f>
        <v>Male</v>
      </c>
      <c r="D1476" t="str">
        <f>IF(TRIM(CLEAN(Raw_Data!$C1476))="", "Unknown", PROPER(TRIM(Raw_Data!$C1476)))</f>
        <v>San Diego</v>
      </c>
      <c r="E1476" t="str">
        <f>IF(TRIM(Raw_Data!$D1476)="IT","IT",PROPER(TRIM(CLEAN(Raw_Data!$D1476))))</f>
        <v>Administrative</v>
      </c>
      <c r="F1476" t="str">
        <f>IF(OR(UPPER(TRIM(Raw_Data!E1476))="COO",
UPPER(TRIM(Raw_Data!E1476))="HR",
UPPER(TRIM(Raw_Data!E1476))="CEO",
UPPER(TRIM(Raw_Data!E1476))="CFO",
UPPER(TRIM(Raw_Data!E1476))="CMO"),
UPPER(TRIM(Raw_Data!E1476)),
PROPER(TRIM(CLEAN(Raw_Data!E1476))))</f>
        <v>Engineer</v>
      </c>
      <c r="G1476" t="str">
        <f>SUBSTITUTE(PROPER(TRIM(CLEAN(Raw_Data!$F1476)))," ","-")</f>
        <v/>
      </c>
      <c r="H1476" t="str">
        <f>PROPER(TRIM(CLEAN(Raw_Data!$G1476)))</f>
        <v>Job Boards</v>
      </c>
      <c r="I1476" s="4" t="str">
        <f>TRIM(CLEAN(Raw_Data!H1476))</f>
        <v>40788</v>
      </c>
      <c r="K1476" t="str">
        <f>IF(Clean_Data!$I1476="","Active","Exited")</f>
        <v>Active</v>
      </c>
      <c r="L1476">
        <f ca="1">IF(Clean_Data!$K1476="","",DATEDIF(Clean_Data!$K1476,TODAY(),"Y"))</f>
        <v>23</v>
      </c>
      <c r="M1476">
        <f>IF(Raw_Data!$L1476="","",VALUE(SUBSTITUTE(SUBSTITUTE(TRIM(Raw_Data!$L1476),"$",""),"k","000")))</f>
        <v>96819</v>
      </c>
    </row>
    <row r="1477" spans="1:13" x14ac:dyDescent="0.3">
      <c r="A1477" t="str">
        <f>IF(Raw_Data!$A1477="","E"&amp;TEXT(ROW()-1,"00000"),Raw_Data!$A1477)</f>
        <v>E01476</v>
      </c>
      <c r="B1477" t="s">
        <v>2070</v>
      </c>
      <c r="C1477" t="str">
        <f>IF(OR(PROPER(TRIM(Raw_Data!$B1477))="M",PROPER(TRIM(Raw_Data!$B1477))="MALE"),"Male",
IF(OR(PROPER(TRIM(Raw_Data!$B1477))="F",PROPER(TRIM(Raw_Data!$B1477))="FEMALE"),"Female","Unknown"))</f>
        <v>Female</v>
      </c>
      <c r="D1477" t="str">
        <f>IF(TRIM(CLEAN(Raw_Data!$C1477))="", "Unknown", PROPER(TRIM(Raw_Data!$C1477)))</f>
        <v>San Diego</v>
      </c>
      <c r="E1477" t="str">
        <f>IF(TRIM(Raw_Data!$D1477)="IT","IT",PROPER(TRIM(CLEAN(Raw_Data!$D1477))))</f>
        <v/>
      </c>
      <c r="F1477" t="str">
        <f>IF(OR(UPPER(TRIM(Raw_Data!E1477))="COO",
UPPER(TRIM(Raw_Data!E1477))="HR",
UPPER(TRIM(Raw_Data!E1477))="CEO",
UPPER(TRIM(Raw_Data!E1477))="CFO",
UPPER(TRIM(Raw_Data!E1477))="CMO"),
UPPER(TRIM(Raw_Data!E1477)),
PROPER(TRIM(CLEAN(Raw_Data!E1477))))</f>
        <v>Marketing Manager</v>
      </c>
      <c r="G1477" t="str">
        <f>SUBSTITUTE(PROPER(TRIM(CLEAN(Raw_Data!$F1477)))," ","-")</f>
        <v>Part-Time</v>
      </c>
      <c r="H1477" t="str">
        <f>PROPER(TRIM(CLEAN(Raw_Data!$G1477)))</f>
        <v>Organic</v>
      </c>
      <c r="I1477" s="4" t="str">
        <f>TRIM(CLEAN(Raw_Data!H1477))</f>
        <v>41395</v>
      </c>
      <c r="K1477" t="str">
        <f>IF(Clean_Data!$I1477="","Active","Exited")</f>
        <v>Active</v>
      </c>
      <c r="L1477">
        <f ca="1">IF(Clean_Data!$K1477="","",DATEDIF(Clean_Data!$K1477,TODAY(),"Y"))</f>
        <v>42</v>
      </c>
      <c r="M1477">
        <f>IF(Raw_Data!$L1477="","",VALUE(SUBSTITUTE(SUBSTITUTE(TRIM(Raw_Data!$L1477),"$",""),"k","000")))</f>
        <v>113895</v>
      </c>
    </row>
    <row r="1478" spans="1:13" x14ac:dyDescent="0.3">
      <c r="A1478" t="str">
        <f>IF(Raw_Data!$A1478="","E"&amp;TEXT(ROW()-1,"00000"),Raw_Data!$A1478)</f>
        <v>E01477</v>
      </c>
      <c r="B1478" t="s">
        <v>2071</v>
      </c>
      <c r="C1478" t="str">
        <f>IF(OR(PROPER(TRIM(Raw_Data!$B1478))="M",PROPER(TRIM(Raw_Data!$B1478))="MALE"),"Male",
IF(OR(PROPER(TRIM(Raw_Data!$B1478))="F",PROPER(TRIM(Raw_Data!$B1478))="FEMALE"),"Female","Unknown"))</f>
        <v>Male</v>
      </c>
      <c r="D1478" t="str">
        <f>IF(TRIM(CLEAN(Raw_Data!$C1478))="", "Unknown", PROPER(TRIM(Raw_Data!$C1478)))</f>
        <v>Miami</v>
      </c>
      <c r="E1478" t="str">
        <f>IF(TRIM(Raw_Data!$D1478)="IT","IT",PROPER(TRIM(CLEAN(Raw_Data!$D1478))))</f>
        <v/>
      </c>
      <c r="F1478" t="str">
        <f>IF(OR(UPPER(TRIM(Raw_Data!E1478))="COO",
UPPER(TRIM(Raw_Data!E1478))="HR",
UPPER(TRIM(Raw_Data!E1478))="CEO",
UPPER(TRIM(Raw_Data!E1478))="CFO",
UPPER(TRIM(Raw_Data!E1478))="CMO"),
UPPER(TRIM(Raw_Data!E1478)),
PROPER(TRIM(CLEAN(Raw_Data!E1478))))</f>
        <v>COO</v>
      </c>
      <c r="G1478" t="str">
        <f>SUBSTITUTE(PROPER(TRIM(CLEAN(Raw_Data!$F1478)))," ","-")</f>
        <v>Part-Time</v>
      </c>
      <c r="H1478" t="str">
        <f>PROPER(TRIM(CLEAN(Raw_Data!$G1478)))</f>
        <v/>
      </c>
      <c r="I1478" s="4" t="str">
        <f>TRIM(CLEAN(Raw_Data!H1478))</f>
        <v>43553</v>
      </c>
      <c r="K1478" t="str">
        <f>IF(Clean_Data!$I1478="","Active","Exited")</f>
        <v>Active</v>
      </c>
      <c r="L1478">
        <f ca="1">IF(Clean_Data!$K1478="","",DATEDIF(Clean_Data!$K1478,TODAY(),"Y"))</f>
        <v>62</v>
      </c>
      <c r="M1478">
        <f>IF(Raw_Data!$L1478="","",VALUE(SUBSTITUTE(SUBSTITUTE(TRIM(Raw_Data!$L1478),"$",""),"k","000")))</f>
        <v>106140</v>
      </c>
    </row>
    <row r="1479" spans="1:13" x14ac:dyDescent="0.3">
      <c r="A1479" t="str">
        <f>IF(Raw_Data!$A1479="","E"&amp;TEXT(ROW()-1,"00000"),Raw_Data!$A1479)</f>
        <v>E01478</v>
      </c>
      <c r="B1479" t="s">
        <v>2073</v>
      </c>
      <c r="C1479" t="str">
        <f>IF(OR(PROPER(TRIM(Raw_Data!$B1479))="M",PROPER(TRIM(Raw_Data!$B1479))="MALE"),"Male",
IF(OR(PROPER(TRIM(Raw_Data!$B1479))="F",PROPER(TRIM(Raw_Data!$B1479))="FEMALE"),"Female","Unknown"))</f>
        <v>Unknown</v>
      </c>
      <c r="D1479" t="str">
        <f>IF(TRIM(CLEAN(Raw_Data!$C1479))="", "Unknown", PROPER(TRIM(Raw_Data!$C1479)))</f>
        <v>Unknown</v>
      </c>
      <c r="E1479" t="str">
        <f>IF(TRIM(Raw_Data!$D1479)="IT","IT",PROPER(TRIM(CLEAN(Raw_Data!$D1479))))</f>
        <v>Logistics</v>
      </c>
      <c r="F1479" t="s">
        <v>6134</v>
      </c>
      <c r="G1479" t="str">
        <f>SUBSTITUTE(PROPER(TRIM(CLEAN(Raw_Data!$F1479)))," ","-")</f>
        <v/>
      </c>
      <c r="H1479" t="str">
        <f>PROPER(TRIM(CLEAN(Raw_Data!$G1479)))</f>
        <v/>
      </c>
      <c r="I1479" s="4" t="str">
        <f>TRIM(CLEAN(Raw_Data!H1479))</f>
        <v>40684</v>
      </c>
      <c r="K1479" t="str">
        <f>IF(Clean_Data!$I1479="","Active","Exited")</f>
        <v>Active</v>
      </c>
      <c r="L1479">
        <f ca="1">IF(Clean_Data!$K1479="","",DATEDIF(Clean_Data!$K1479,TODAY(),"Y"))</f>
        <v>66</v>
      </c>
      <c r="M1479" t="str">
        <f>IF(Raw_Data!$L1479="","",VALUE(SUBSTITUTE(SUBSTITUTE(TRIM(Raw_Data!$L1479),"$",""),"k","000")))</f>
        <v/>
      </c>
    </row>
    <row r="1480" spans="1:13" x14ac:dyDescent="0.3">
      <c r="A1480" t="str">
        <f>IF(Raw_Data!$A1480="","E"&amp;TEXT(ROW()-1,"00000"),Raw_Data!$A1480)</f>
        <v>E01479</v>
      </c>
      <c r="B1480" t="s">
        <v>2074</v>
      </c>
      <c r="C1480" t="str">
        <f>IF(OR(PROPER(TRIM(Raw_Data!$B1480))="M",PROPER(TRIM(Raw_Data!$B1480))="MALE"),"Male",
IF(OR(PROPER(TRIM(Raw_Data!$B1480))="F",PROPER(TRIM(Raw_Data!$B1480))="FEMALE"),"Female","Unknown"))</f>
        <v>Male</v>
      </c>
      <c r="D1480" t="str">
        <f>IF(TRIM(CLEAN(Raw_Data!$C1480))="", "Unknown", PROPER(TRIM(Raw_Data!$C1480)))</f>
        <v>Denver</v>
      </c>
      <c r="E1480" t="str">
        <f>IF(TRIM(Raw_Data!$D1480)="IT","IT",PROPER(TRIM(CLEAN(Raw_Data!$D1480))))</f>
        <v>Legal</v>
      </c>
      <c r="F1480" t="str">
        <f>IF(OR(UPPER(TRIM(Raw_Data!E1480))="COO",
UPPER(TRIM(Raw_Data!E1480))="HR",
UPPER(TRIM(Raw_Data!E1480))="CEO",
UPPER(TRIM(Raw_Data!E1480))="CFO",
UPPER(TRIM(Raw_Data!E1480))="CMO"),
UPPER(TRIM(Raw_Data!E1480)),
PROPER(TRIM(CLEAN(Raw_Data!E1480))))</f>
        <v>Accountant</v>
      </c>
      <c r="G1480" t="str">
        <f>SUBSTITUTE(PROPER(TRIM(CLEAN(Raw_Data!$F1480)))," ","-")</f>
        <v>Hourly-Rate</v>
      </c>
      <c r="H1480" t="str">
        <f>PROPER(TRIM(CLEAN(Raw_Data!$G1480)))</f>
        <v>Internal Referral</v>
      </c>
      <c r="I1480" s="4" t="str">
        <f>TRIM(CLEAN(Raw_Data!H1480))</f>
        <v>39928</v>
      </c>
      <c r="K1480" t="str">
        <f>IF(Clean_Data!$I1480="","Active","Exited")</f>
        <v>Active</v>
      </c>
      <c r="L1480">
        <f ca="1">IF(Clean_Data!$K1480="","",DATEDIF(Clean_Data!$K1480,TODAY(),"Y"))</f>
        <v>45</v>
      </c>
      <c r="M1480">
        <f>IF(Raw_Data!$L1480="","",VALUE(SUBSTITUTE(SUBSTITUTE(TRIM(Raw_Data!$L1480),"$",""),"k","000")))</f>
        <v>88238</v>
      </c>
    </row>
    <row r="1481" spans="1:13" x14ac:dyDescent="0.3">
      <c r="A1481" t="str">
        <f>IF(Raw_Data!$A1481="","E"&amp;TEXT(ROW()-1,"00000"),Raw_Data!$A1481)</f>
        <v>E01480</v>
      </c>
      <c r="B1481" t="s">
        <v>2076</v>
      </c>
      <c r="C1481" t="str">
        <f>IF(OR(PROPER(TRIM(Raw_Data!$B1481))="M",PROPER(TRIM(Raw_Data!$B1481))="MALE"),"Male",
IF(OR(PROPER(TRIM(Raw_Data!$B1481))="F",PROPER(TRIM(Raw_Data!$B1481))="FEMALE"),"Female","Unknown"))</f>
        <v>Male</v>
      </c>
      <c r="D1481" t="str">
        <f>IF(TRIM(CLEAN(Raw_Data!$C1481))="", "Unknown", PROPER(TRIM(Raw_Data!$C1481)))</f>
        <v>Unknown</v>
      </c>
      <c r="E1481" t="str">
        <f>IF(TRIM(Raw_Data!$D1481)="IT","IT",PROPER(TRIM(CLEAN(Raw_Data!$D1481))))</f>
        <v>Production</v>
      </c>
      <c r="F1481" t="str">
        <f>IF(OR(UPPER(TRIM(Raw_Data!E1481))="COO",
UPPER(TRIM(Raw_Data!E1481))="HR",
UPPER(TRIM(Raw_Data!E1481))="CEO",
UPPER(TRIM(Raw_Data!E1481))="CFO",
UPPER(TRIM(Raw_Data!E1481))="CMO"),
UPPER(TRIM(Raw_Data!E1481)),
PROPER(TRIM(CLEAN(Raw_Data!E1481))))</f>
        <v>CEO</v>
      </c>
      <c r="G1481" t="str">
        <f>SUBSTITUTE(PROPER(TRIM(CLEAN(Raw_Data!$F1481)))," ","-")</f>
        <v>Full-Time</v>
      </c>
      <c r="H1481" t="str">
        <f>PROPER(TRIM(CLEAN(Raw_Data!$G1481)))</f>
        <v>Online Portal</v>
      </c>
      <c r="I1481" s="4" t="str">
        <f>TRIM(CLEAN(Raw_Data!H1481))</f>
        <v>44059</v>
      </c>
      <c r="K1481" t="str">
        <f>IF(Clean_Data!$I1481="","Active","Exited")</f>
        <v>Active</v>
      </c>
      <c r="L1481">
        <f ca="1">IF(Clean_Data!$K1481="","",DATEDIF(Clean_Data!$K1481,TODAY(),"Y"))</f>
        <v>40</v>
      </c>
      <c r="M1481">
        <f>IF(Raw_Data!$L1481="","",VALUE(SUBSTITUTE(SUBSTITUTE(TRIM(Raw_Data!$L1481),"$",""),"k","000")))</f>
        <v>66141</v>
      </c>
    </row>
    <row r="1482" spans="1:13" x14ac:dyDescent="0.3">
      <c r="A1482" t="str">
        <f>IF(Raw_Data!$A1482="","E"&amp;TEXT(ROW()-1,"00000"),Raw_Data!$A1482)</f>
        <v>E01481</v>
      </c>
      <c r="B1482" t="s">
        <v>2078</v>
      </c>
      <c r="C1482" t="str">
        <f>IF(OR(PROPER(TRIM(Raw_Data!$B1482))="M",PROPER(TRIM(Raw_Data!$B1482))="MALE"),"Male",
IF(OR(PROPER(TRIM(Raw_Data!$B1482))="F",PROPER(TRIM(Raw_Data!$B1482))="FEMALE"),"Female","Unknown"))</f>
        <v>Female</v>
      </c>
      <c r="D1482" t="str">
        <f>IF(TRIM(CLEAN(Raw_Data!$C1482))="", "Unknown", PROPER(TRIM(Raw_Data!$C1482)))</f>
        <v>Austin</v>
      </c>
      <c r="E1482" t="str">
        <f>IF(TRIM(Raw_Data!$D1482)="IT","IT",PROPER(TRIM(CLEAN(Raw_Data!$D1482))))</f>
        <v/>
      </c>
      <c r="F1482" t="str">
        <f>IF(OR(UPPER(TRIM(Raw_Data!E1482))="COO",
UPPER(TRIM(Raw_Data!E1482))="HR",
UPPER(TRIM(Raw_Data!E1482))="CEO",
UPPER(TRIM(Raw_Data!E1482))="CFO",
UPPER(TRIM(Raw_Data!E1482))="CMO"),
UPPER(TRIM(Raw_Data!E1482)),
PROPER(TRIM(CLEAN(Raw_Data!E1482))))</f>
        <v>Designer</v>
      </c>
      <c r="G1482" t="str">
        <f>SUBSTITUTE(PROPER(TRIM(CLEAN(Raw_Data!$F1482)))," ","-")</f>
        <v>Part-Time</v>
      </c>
      <c r="H1482" t="str">
        <f>PROPER(TRIM(CLEAN(Raw_Data!$G1482)))</f>
        <v>Job Boards</v>
      </c>
      <c r="I1482" s="4" t="str">
        <f>TRIM(CLEAN(Raw_Data!H1482))</f>
        <v>43309</v>
      </c>
      <c r="K1482" t="str">
        <f>IF(Clean_Data!$I1482="","Active","Exited")</f>
        <v>Exited</v>
      </c>
      <c r="L1482">
        <f ca="1">IF(Clean_Data!$K1482="","",DATEDIF(Clean_Data!$K1482,TODAY(),"Y"))</f>
        <v>56</v>
      </c>
      <c r="M1482">
        <f>IF(Raw_Data!$L1482="","",VALUE(SUBSTITUTE(SUBSTITUTE(TRIM(Raw_Data!$L1482),"$",""),"k","000")))</f>
        <v>58000</v>
      </c>
    </row>
    <row r="1483" spans="1:13" x14ac:dyDescent="0.3">
      <c r="A1483" t="str">
        <f>IF(Raw_Data!$A1483="","E"&amp;TEXT(ROW()-1,"00000"),Raw_Data!$A1483)</f>
        <v>E01482</v>
      </c>
      <c r="B1483" t="s">
        <v>2079</v>
      </c>
      <c r="C1483" t="str">
        <f>IF(OR(PROPER(TRIM(Raw_Data!$B1483))="M",PROPER(TRIM(Raw_Data!$B1483))="MALE"),"Male",
IF(OR(PROPER(TRIM(Raw_Data!$B1483))="F",PROPER(TRIM(Raw_Data!$B1483))="FEMALE"),"Female","Unknown"))</f>
        <v>Female</v>
      </c>
      <c r="D1483" t="str">
        <f>IF(TRIM(CLEAN(Raw_Data!$C1483))="", "Unknown", PROPER(TRIM(Raw_Data!$C1483)))</f>
        <v>Austin</v>
      </c>
      <c r="E1483" t="str">
        <f>IF(TRIM(Raw_Data!$D1483)="IT","IT",PROPER(TRIM(CLEAN(Raw_Data!$D1483))))</f>
        <v>Legal</v>
      </c>
      <c r="F1483" t="str">
        <f>IF(OR(UPPER(TRIM(Raw_Data!E1483))="COO",
UPPER(TRIM(Raw_Data!E1483))="HR",
UPPER(TRIM(Raw_Data!E1483))="CEO",
UPPER(TRIM(Raw_Data!E1483))="CFO",
UPPER(TRIM(Raw_Data!E1483))="CMO"),
UPPER(TRIM(Raw_Data!E1483)),
PROPER(TRIM(CLEAN(Raw_Data!E1483))))</f>
        <v>Designer</v>
      </c>
      <c r="G1483" t="str">
        <f>SUBSTITUTE(PROPER(TRIM(CLEAN(Raw_Data!$F1483)))," ","-")</f>
        <v/>
      </c>
      <c r="H1483" t="str">
        <f>PROPER(TRIM(CLEAN(Raw_Data!$G1483)))</f>
        <v>Online Portal</v>
      </c>
      <c r="I1483" s="4" t="str">
        <f>TRIM(CLEAN(Raw_Data!H1483))</f>
        <v>42349</v>
      </c>
      <c r="K1483" t="str">
        <f>IF(Clean_Data!$I1483="","Active","Exited")</f>
        <v>Active</v>
      </c>
      <c r="L1483">
        <f ca="1">IF(Clean_Data!$K1483="","",DATEDIF(Clean_Data!$K1483,TODAY(),"Y"))</f>
        <v>49</v>
      </c>
      <c r="M1483">
        <f>IF(Raw_Data!$L1483="","",VALUE(SUBSTITUTE(SUBSTITUTE(TRIM(Raw_Data!$L1483),"$",""),"k","000")))</f>
        <v>98928</v>
      </c>
    </row>
    <row r="1484" spans="1:13" x14ac:dyDescent="0.3">
      <c r="A1484" t="str">
        <f>IF(Raw_Data!$A1484="","E"&amp;TEXT(ROW()-1,"00000"),Raw_Data!$A1484)</f>
        <v>E01483</v>
      </c>
      <c r="B1484" t="s">
        <v>2080</v>
      </c>
      <c r="C1484" t="str">
        <f>IF(OR(PROPER(TRIM(Raw_Data!$B1484))="M",PROPER(TRIM(Raw_Data!$B1484))="MALE"),"Male",
IF(OR(PROPER(TRIM(Raw_Data!$B1484))="F",PROPER(TRIM(Raw_Data!$B1484))="FEMALE"),"Female","Unknown"))</f>
        <v>Female</v>
      </c>
      <c r="D1484" t="str">
        <f>IF(TRIM(CLEAN(Raw_Data!$C1484))="", "Unknown", PROPER(TRIM(Raw_Data!$C1484)))</f>
        <v>New York</v>
      </c>
      <c r="E1484" t="str">
        <f>IF(TRIM(Raw_Data!$D1484)="IT","IT",PROPER(TRIM(CLEAN(Raw_Data!$D1484))))</f>
        <v>IT</v>
      </c>
      <c r="F1484" t="str">
        <f>IF(OR(UPPER(TRIM(Raw_Data!E1484))="COO",
UPPER(TRIM(Raw_Data!E1484))="HR",
UPPER(TRIM(Raw_Data!E1484))="CEO",
UPPER(TRIM(Raw_Data!E1484))="CFO",
UPPER(TRIM(Raw_Data!E1484))="CMO"),
UPPER(TRIM(Raw_Data!E1484)),
PROPER(TRIM(CLEAN(Raw_Data!E1484))))</f>
        <v>Analyst</v>
      </c>
      <c r="G1484" t="str">
        <f>SUBSTITUTE(PROPER(TRIM(CLEAN(Raw_Data!$F1484)))," ","-")</f>
        <v>Hourly-Rate</v>
      </c>
      <c r="H1484" t="str">
        <f>PROPER(TRIM(CLEAN(Raw_Data!$G1484)))</f>
        <v>Job Boards</v>
      </c>
      <c r="I1484" s="4" t="str">
        <f>TRIM(CLEAN(Raw_Data!H1484))</f>
        <v>40248</v>
      </c>
      <c r="K1484" t="str">
        <f>IF(Clean_Data!$I1484="","Active","Exited")</f>
        <v>Active</v>
      </c>
      <c r="L1484">
        <f ca="1">IF(Clean_Data!$K1484="","",DATEDIF(Clean_Data!$K1484,TODAY(),"Y"))</f>
        <v>62</v>
      </c>
      <c r="M1484">
        <f>IF(Raw_Data!$L1484="","",VALUE(SUBSTITUTE(SUBSTITUTE(TRIM(Raw_Data!$L1484),"$",""),"k","000")))</f>
        <v>102197</v>
      </c>
    </row>
    <row r="1485" spans="1:13" x14ac:dyDescent="0.3">
      <c r="A1485" t="str">
        <f>IF(Raw_Data!$A1485="","E"&amp;TEXT(ROW()-1,"00000"),Raw_Data!$A1485)</f>
        <v>E01484</v>
      </c>
      <c r="B1485" t="s">
        <v>6075</v>
      </c>
      <c r="C1485" t="str">
        <f>IF(OR(PROPER(TRIM(Raw_Data!$B1485))="M",PROPER(TRIM(Raw_Data!$B1485))="MALE"),"Male",
IF(OR(PROPER(TRIM(Raw_Data!$B1485))="F",PROPER(TRIM(Raw_Data!$B1485))="FEMALE"),"Female","Unknown"))</f>
        <v>Male</v>
      </c>
      <c r="D1485" t="str">
        <f>IF(TRIM(CLEAN(Raw_Data!$C1485))="", "Unknown", PROPER(TRIM(Raw_Data!$C1485)))</f>
        <v>San Diego</v>
      </c>
      <c r="E1485" t="str">
        <f>IF(TRIM(Raw_Data!$D1485)="IT","IT",PROPER(TRIM(CLEAN(Raw_Data!$D1485))))</f>
        <v>Marketing</v>
      </c>
      <c r="F1485" t="str">
        <f>IF(OR(UPPER(TRIM(Raw_Data!E1485))="COO",
UPPER(TRIM(Raw_Data!E1485))="HR",
UPPER(TRIM(Raw_Data!E1485))="CEO",
UPPER(TRIM(Raw_Data!E1485))="CFO",
UPPER(TRIM(Raw_Data!E1485))="CMO"),
UPPER(TRIM(Raw_Data!E1485)),
PROPER(TRIM(CLEAN(Raw_Data!E1485))))</f>
        <v>Analyst</v>
      </c>
      <c r="G1485" t="str">
        <f>SUBSTITUTE(PROPER(TRIM(CLEAN(Raw_Data!$F1485)))," ","-")</f>
        <v/>
      </c>
      <c r="H1485" t="str">
        <f>PROPER(TRIM(CLEAN(Raw_Data!$G1485)))</f>
        <v>Career Fairs</v>
      </c>
      <c r="I1485" s="4" t="str">
        <f>TRIM(CLEAN(Raw_Data!H1485))</f>
        <v>43484</v>
      </c>
      <c r="K1485" t="str">
        <f>IF(Clean_Data!$I1485="","Active","Exited")</f>
        <v>Exited</v>
      </c>
      <c r="L1485">
        <f ca="1">IF(Clean_Data!$K1485="","",DATEDIF(Clean_Data!$K1485,TODAY(),"Y"))</f>
        <v>62</v>
      </c>
      <c r="M1485" t="str">
        <f>IF(Raw_Data!$L1485="","",VALUE(SUBSTITUTE(SUBSTITUTE(TRIM(Raw_Data!$L1485),"$",""),"k","000")))</f>
        <v/>
      </c>
    </row>
    <row r="1486" spans="1:13" x14ac:dyDescent="0.3">
      <c r="A1486" t="str">
        <f>IF(Raw_Data!$A1486="","E"&amp;TEXT(ROW()-1,"00000"),Raw_Data!$A1486)</f>
        <v>E01485</v>
      </c>
      <c r="B1486" t="s">
        <v>2082</v>
      </c>
      <c r="C1486" t="str">
        <f>IF(OR(PROPER(TRIM(Raw_Data!$B1486))="M",PROPER(TRIM(Raw_Data!$B1486))="MALE"),"Male",
IF(OR(PROPER(TRIM(Raw_Data!$B1486))="F",PROPER(TRIM(Raw_Data!$B1486))="FEMALE"),"Female","Unknown"))</f>
        <v>Female</v>
      </c>
      <c r="D1486" t="str">
        <f>IF(TRIM(CLEAN(Raw_Data!$C1486))="", "Unknown", PROPER(TRIM(Raw_Data!$C1486)))</f>
        <v>Miami</v>
      </c>
      <c r="E1486" t="str">
        <f>IF(TRIM(Raw_Data!$D1486)="IT","IT",PROPER(TRIM(CLEAN(Raw_Data!$D1486))))</f>
        <v>Production</v>
      </c>
      <c r="F1486" s="2" t="str">
        <f>UPPER(LEFT(Raw_Data!E1486,2))&amp;MID(PROPER(Raw_Data!E1486),3,LEN(Raw_Data!E1486))</f>
        <v>HR Manager</v>
      </c>
      <c r="G1486" t="str">
        <f>SUBSTITUTE(PROPER(TRIM(CLEAN(Raw_Data!$F1486)))," ","-")</f>
        <v/>
      </c>
      <c r="H1486" t="str">
        <f>PROPER(TRIM(CLEAN(Raw_Data!$G1486)))</f>
        <v>Career Fairs</v>
      </c>
      <c r="I1486" s="4" t="str">
        <f>TRIM(CLEAN(Raw_Data!H1486))</f>
        <v>41122</v>
      </c>
      <c r="K1486" t="str">
        <f>IF(Clean_Data!$I1486="","Active","Exited")</f>
        <v>Active</v>
      </c>
      <c r="L1486">
        <f ca="1">IF(Clean_Data!$K1486="","",DATEDIF(Clean_Data!$K1486,TODAY(),"Y"))</f>
        <v>29</v>
      </c>
      <c r="M1486">
        <f>IF(Raw_Data!$L1486="","",VALUE(SUBSTITUTE(SUBSTITUTE(TRIM(Raw_Data!$L1486),"$",""),"k","000")))</f>
        <v>59000</v>
      </c>
    </row>
    <row r="1487" spans="1:13" x14ac:dyDescent="0.3">
      <c r="A1487" t="str">
        <f>IF(Raw_Data!$A1487="","E"&amp;TEXT(ROW()-1,"00000"),Raw_Data!$A1487)</f>
        <v>E01486</v>
      </c>
      <c r="B1487" t="s">
        <v>2083</v>
      </c>
      <c r="C1487" t="str">
        <f>IF(OR(PROPER(TRIM(Raw_Data!$B1487))="M",PROPER(TRIM(Raw_Data!$B1487))="MALE"),"Male",
IF(OR(PROPER(TRIM(Raw_Data!$B1487))="F",PROPER(TRIM(Raw_Data!$B1487))="FEMALE"),"Female","Unknown"))</f>
        <v>Unknown</v>
      </c>
      <c r="D1487" t="str">
        <f>IF(TRIM(CLEAN(Raw_Data!$C1487))="", "Unknown", PROPER(TRIM(Raw_Data!$C1487)))</f>
        <v>San Diego</v>
      </c>
      <c r="E1487" t="str">
        <f>IF(TRIM(Raw_Data!$D1487)="IT","IT",PROPER(TRIM(CLEAN(Raw_Data!$D1487))))</f>
        <v>Sales</v>
      </c>
      <c r="F1487" t="str">
        <f>IF(OR(UPPER(TRIM(Raw_Data!E1487))="COO",
UPPER(TRIM(Raw_Data!E1487))="HR",
UPPER(TRIM(Raw_Data!E1487))="CEO",
UPPER(TRIM(Raw_Data!E1487))="CFO",
UPPER(TRIM(Raw_Data!E1487))="CMO"),
UPPER(TRIM(Raw_Data!E1487)),
PROPER(TRIM(CLEAN(Raw_Data!E1487))))</f>
        <v>Copywriter</v>
      </c>
      <c r="G1487" t="str">
        <f>SUBSTITUTE(PROPER(TRIM(CLEAN(Raw_Data!$F1487)))," ","-")</f>
        <v/>
      </c>
      <c r="H1487" t="str">
        <f>PROPER(TRIM(CLEAN(Raw_Data!$G1487)))</f>
        <v>Job Boards</v>
      </c>
      <c r="I1487" s="4" t="str">
        <f>TRIM(CLEAN(Raw_Data!H1487))</f>
        <v>40443</v>
      </c>
      <c r="K1487" t="str">
        <f>IF(Clean_Data!$I1487="","Active","Exited")</f>
        <v>Exited</v>
      </c>
      <c r="L1487" t="str">
        <f ca="1">IF(Clean_Data!$K1487="","",DATEDIF(Clean_Data!$K1487,TODAY(),"Y"))</f>
        <v/>
      </c>
      <c r="M1487">
        <f>IF(Raw_Data!$L1487="","",VALUE(SUBSTITUTE(SUBSTITUTE(TRIM(Raw_Data!$L1487),"$",""),"k","000")))</f>
        <v>35947</v>
      </c>
    </row>
    <row r="1488" spans="1:13" x14ac:dyDescent="0.3">
      <c r="A1488" t="str">
        <f>IF(Raw_Data!$A1488="","E"&amp;TEXT(ROW()-1,"00000"),Raw_Data!$A1488)</f>
        <v>E01487</v>
      </c>
      <c r="B1488" t="s">
        <v>2084</v>
      </c>
      <c r="C1488" t="str">
        <f>IF(OR(PROPER(TRIM(Raw_Data!$B1488))="M",PROPER(TRIM(Raw_Data!$B1488))="MALE"),"Male",
IF(OR(PROPER(TRIM(Raw_Data!$B1488))="F",PROPER(TRIM(Raw_Data!$B1488))="FEMALE"),"Female","Unknown"))</f>
        <v>Female</v>
      </c>
      <c r="D1488" t="str">
        <f>IF(TRIM(CLEAN(Raw_Data!$C1488))="", "Unknown", PROPER(TRIM(Raw_Data!$C1488)))</f>
        <v>Miami</v>
      </c>
      <c r="E1488" t="str">
        <f>IF(TRIM(Raw_Data!$D1488)="IT","IT",PROPER(TRIM(CLEAN(Raw_Data!$D1488))))</f>
        <v>Research</v>
      </c>
      <c r="F1488" t="str">
        <f>IF(OR(UPPER(TRIM(Raw_Data!E1488))="COO",
UPPER(TRIM(Raw_Data!E1488))="HR",
UPPER(TRIM(Raw_Data!E1488))="CEO",
UPPER(TRIM(Raw_Data!E1488))="CFO",
UPPER(TRIM(Raw_Data!E1488))="CMO"),
UPPER(TRIM(Raw_Data!E1488)),
PROPER(TRIM(CLEAN(Raw_Data!E1488))))</f>
        <v>CMO</v>
      </c>
      <c r="G1488" t="str">
        <f>SUBSTITUTE(PROPER(TRIM(CLEAN(Raw_Data!$F1488)))," ","-")</f>
        <v/>
      </c>
      <c r="H1488" t="str">
        <f>PROPER(TRIM(CLEAN(Raw_Data!$G1488)))</f>
        <v/>
      </c>
      <c r="I1488" s="4" t="str">
        <f>TRIM(CLEAN(Raw_Data!H1488))</f>
        <v>40289</v>
      </c>
      <c r="K1488" t="str">
        <f>IF(Clean_Data!$I1488="","Active","Exited")</f>
        <v>Exited</v>
      </c>
      <c r="L1488">
        <f ca="1">IF(Clean_Data!$K1488="","",DATEDIF(Clean_Data!$K1488,TODAY(),"Y"))</f>
        <v>56</v>
      </c>
      <c r="M1488">
        <f>IF(Raw_Data!$L1488="","",VALUE(SUBSTITUTE(SUBSTITUTE(TRIM(Raw_Data!$L1488),"$",""),"k","000")))</f>
        <v>34947</v>
      </c>
    </row>
    <row r="1489" spans="1:13" x14ac:dyDescent="0.3">
      <c r="A1489" t="str">
        <f>IF(Raw_Data!$A1489="","E"&amp;TEXT(ROW()-1,"00000"),Raw_Data!$A1489)</f>
        <v>E01488</v>
      </c>
      <c r="B1489" t="s">
        <v>2086</v>
      </c>
      <c r="C1489" t="str">
        <f>IF(OR(PROPER(TRIM(Raw_Data!$B1489))="M",PROPER(TRIM(Raw_Data!$B1489))="MALE"),"Male",
IF(OR(PROPER(TRIM(Raw_Data!$B1489))="F",PROPER(TRIM(Raw_Data!$B1489))="FEMALE"),"Female","Unknown"))</f>
        <v>Female</v>
      </c>
      <c r="D1489" t="str">
        <f>IF(TRIM(CLEAN(Raw_Data!$C1489))="", "Unknown", PROPER(TRIM(Raw_Data!$C1489)))</f>
        <v>Seattle</v>
      </c>
      <c r="E1489" t="str">
        <f>IF(TRIM(Raw_Data!$D1489)="IT","IT",PROPER(TRIM(CLEAN(Raw_Data!$D1489))))</f>
        <v>Legal</v>
      </c>
      <c r="F1489" t="str">
        <f>IF(OR(UPPER(TRIM(Raw_Data!E1489))="COO",
UPPER(TRIM(Raw_Data!E1489))="HR",
UPPER(TRIM(Raw_Data!E1489))="CEO",
UPPER(TRIM(Raw_Data!E1489))="CFO",
UPPER(TRIM(Raw_Data!E1489))="CMO"),
UPPER(TRIM(Raw_Data!E1489)),
PROPER(TRIM(CLEAN(Raw_Data!E1489))))</f>
        <v>Sales Executive</v>
      </c>
      <c r="G1489" t="str">
        <f>SUBSTITUTE(PROPER(TRIM(CLEAN(Raw_Data!$F1489)))," ","-")</f>
        <v>Full-Time</v>
      </c>
      <c r="H1489" t="str">
        <f>PROPER(TRIM(CLEAN(Raw_Data!$G1489)))</f>
        <v/>
      </c>
      <c r="I1489" s="4" t="str">
        <f>TRIM(CLEAN(Raw_Data!H1489))</f>
        <v>43717</v>
      </c>
      <c r="K1489" t="str">
        <f>IF(Clean_Data!$I1489="","Active","Exited")</f>
        <v>Exited</v>
      </c>
      <c r="L1489" t="str">
        <f ca="1">IF(Clean_Data!$K1489="","",DATEDIF(Clean_Data!$K1489,TODAY(),"Y"))</f>
        <v/>
      </c>
      <c r="M1489">
        <f>IF(Raw_Data!$L1489="","",VALUE(SUBSTITUTE(SUBSTITUTE(TRIM(Raw_Data!$L1489),"$",""),"k","000")))</f>
        <v>41000</v>
      </c>
    </row>
    <row r="1490" spans="1:13" x14ac:dyDescent="0.3">
      <c r="A1490" t="str">
        <f>IF(Raw_Data!$A1490="","E"&amp;TEXT(ROW()-1,"00000"),Raw_Data!$A1490)</f>
        <v>E01489</v>
      </c>
      <c r="B1490" t="s">
        <v>2088</v>
      </c>
      <c r="C1490" t="str">
        <f>IF(OR(PROPER(TRIM(Raw_Data!$B1490))="M",PROPER(TRIM(Raw_Data!$B1490))="MALE"),"Male",
IF(OR(PROPER(TRIM(Raw_Data!$B1490))="F",PROPER(TRIM(Raw_Data!$B1490))="FEMALE"),"Female","Unknown"))</f>
        <v>Male</v>
      </c>
      <c r="D1490" t="str">
        <f>IF(TRIM(CLEAN(Raw_Data!$C1490))="", "Unknown", PROPER(TRIM(Raw_Data!$C1490)))</f>
        <v>Denver</v>
      </c>
      <c r="E1490" t="str">
        <f>IF(TRIM(Raw_Data!$D1490)="IT","IT",PROPER(TRIM(CLEAN(Raw_Data!$D1490))))</f>
        <v>IT</v>
      </c>
      <c r="F1490" t="str">
        <f>IF(OR(UPPER(TRIM(Raw_Data!E1490))="COO",
UPPER(TRIM(Raw_Data!E1490))="HR",
UPPER(TRIM(Raw_Data!E1490))="CEO",
UPPER(TRIM(Raw_Data!E1490))="CFO",
UPPER(TRIM(Raw_Data!E1490))="CMO"),
UPPER(TRIM(Raw_Data!E1490)),
PROPER(TRIM(CLEAN(Raw_Data!E1490))))</f>
        <v>Marketing Manager</v>
      </c>
      <c r="G1490" t="str">
        <f>SUBSTITUTE(PROPER(TRIM(CLEAN(Raw_Data!$F1490)))," ","-")</f>
        <v>Part-Time</v>
      </c>
      <c r="H1490" t="str">
        <f>PROPER(TRIM(CLEAN(Raw_Data!$G1490)))</f>
        <v>Job Boards</v>
      </c>
      <c r="I1490" s="4" t="str">
        <f>TRIM(CLEAN(Raw_Data!H1490))</f>
        <v>40289</v>
      </c>
      <c r="K1490" t="str">
        <f>IF(Clean_Data!$I1490="","Active","Exited")</f>
        <v>Active</v>
      </c>
      <c r="L1490">
        <f ca="1">IF(Clean_Data!$K1490="","",DATEDIF(Clean_Data!$K1490,TODAY(),"Y"))</f>
        <v>56</v>
      </c>
      <c r="M1490" t="str">
        <f>IF(Raw_Data!$L1490="","",VALUE(SUBSTITUTE(SUBSTITUTE(TRIM(Raw_Data!$L1490),"$",""),"k","000")))</f>
        <v/>
      </c>
    </row>
    <row r="1491" spans="1:13" x14ac:dyDescent="0.3">
      <c r="A1491" t="str">
        <f>IF(Raw_Data!$A1491="","E"&amp;TEXT(ROW()-1,"00000"),Raw_Data!$A1491)</f>
        <v>E01490</v>
      </c>
      <c r="B1491" t="s">
        <v>2089</v>
      </c>
      <c r="C1491" t="str">
        <f>IF(OR(PROPER(TRIM(Raw_Data!$B1491))="M",PROPER(TRIM(Raw_Data!$B1491))="MALE"),"Male",
IF(OR(PROPER(TRIM(Raw_Data!$B1491))="F",PROPER(TRIM(Raw_Data!$B1491))="FEMALE"),"Female","Unknown"))</f>
        <v>Male</v>
      </c>
      <c r="D1491" t="str">
        <f>IF(TRIM(CLEAN(Raw_Data!$C1491))="", "Unknown", PROPER(TRIM(Raw_Data!$C1491)))</f>
        <v>New York</v>
      </c>
      <c r="E1491" t="str">
        <f>IF(TRIM(Raw_Data!$D1491)="IT","IT",PROPER(TRIM(CLEAN(Raw_Data!$D1491))))</f>
        <v/>
      </c>
      <c r="F1491" t="str">
        <f>IF(OR(UPPER(TRIM(Raw_Data!E1491))="COO",
UPPER(TRIM(Raw_Data!E1491))="HR",
UPPER(TRIM(Raw_Data!E1491))="CEO",
UPPER(TRIM(Raw_Data!E1491))="CFO",
UPPER(TRIM(Raw_Data!E1491))="CMO"),
UPPER(TRIM(Raw_Data!E1491)),
PROPER(TRIM(CLEAN(Raw_Data!E1491))))</f>
        <v>Developer</v>
      </c>
      <c r="G1491" t="str">
        <f>SUBSTITUTE(PROPER(TRIM(CLEAN(Raw_Data!$F1491)))," ","-")</f>
        <v>Full-Time</v>
      </c>
      <c r="H1491" t="str">
        <f>PROPER(TRIM(CLEAN(Raw_Data!$G1491)))</f>
        <v>Career Fairs</v>
      </c>
      <c r="I1491" s="4" t="str">
        <f>TRIM(CLEAN(Raw_Data!H1491))</f>
        <v>41074</v>
      </c>
      <c r="K1491" t="str">
        <f>IF(Clean_Data!$I1491="","Active","Exited")</f>
        <v>Exited</v>
      </c>
      <c r="L1491">
        <f ca="1">IF(Clean_Data!$K1491="","",DATEDIF(Clean_Data!$K1491,TODAY(),"Y"))</f>
        <v>60</v>
      </c>
      <c r="M1491" t="str">
        <f>IF(Raw_Data!$L1491="","",VALUE(SUBSTITUTE(SUBSTITUTE(TRIM(Raw_Data!$L1491),"$",""),"k","000")))</f>
        <v/>
      </c>
    </row>
    <row r="1492" spans="1:13" x14ac:dyDescent="0.3">
      <c r="A1492" t="str">
        <f>IF(Raw_Data!$A1492="","E"&amp;TEXT(ROW()-1,"00000"),Raw_Data!$A1492)</f>
        <v>E01491</v>
      </c>
      <c r="B1492" t="s">
        <v>2091</v>
      </c>
      <c r="C1492" t="str">
        <f>IF(OR(PROPER(TRIM(Raw_Data!$B1492))="M",PROPER(TRIM(Raw_Data!$B1492))="MALE"),"Male",
IF(OR(PROPER(TRIM(Raw_Data!$B1492))="F",PROPER(TRIM(Raw_Data!$B1492))="FEMALE"),"Female","Unknown"))</f>
        <v>Female</v>
      </c>
      <c r="D1492" t="str">
        <f>IF(TRIM(CLEAN(Raw_Data!$C1492))="", "Unknown", PROPER(TRIM(Raw_Data!$C1492)))</f>
        <v>Miami</v>
      </c>
      <c r="E1492" t="str">
        <f>IF(TRIM(Raw_Data!$D1492)="IT","IT",PROPER(TRIM(CLEAN(Raw_Data!$D1492))))</f>
        <v>Customer Service</v>
      </c>
      <c r="F1492" t="str">
        <f>IF(OR(UPPER(TRIM(Raw_Data!E1492))="COO",
UPPER(TRIM(Raw_Data!E1492))="HR",
UPPER(TRIM(Raw_Data!E1492))="CEO",
UPPER(TRIM(Raw_Data!E1492))="CFO",
UPPER(TRIM(Raw_Data!E1492))="CMO"),
UPPER(TRIM(Raw_Data!E1492)),
PROPER(TRIM(CLEAN(Raw_Data!E1492))))</f>
        <v>Accountant</v>
      </c>
      <c r="G1492" t="str">
        <f>SUBSTITUTE(PROPER(TRIM(CLEAN(Raw_Data!$F1492)))," ","-")</f>
        <v>Full-Time</v>
      </c>
      <c r="H1492" t="str">
        <f>PROPER(TRIM(CLEAN(Raw_Data!$G1492)))</f>
        <v>Online Portal</v>
      </c>
      <c r="I1492" s="4" t="str">
        <f>TRIM(CLEAN(Raw_Data!H1492))</f>
        <v>42749</v>
      </c>
      <c r="K1492" t="str">
        <f>IF(Clean_Data!$I1492="","Active","Exited")</f>
        <v>Exited</v>
      </c>
      <c r="L1492">
        <f ca="1">IF(Clean_Data!$K1492="","",DATEDIF(Clean_Data!$K1492,TODAY(),"Y"))</f>
        <v>30</v>
      </c>
      <c r="M1492" t="str">
        <f>IF(Raw_Data!$L1492="","",VALUE(SUBSTITUTE(SUBSTITUTE(TRIM(Raw_Data!$L1492),"$",""),"k","000")))</f>
        <v/>
      </c>
    </row>
    <row r="1493" spans="1:13" x14ac:dyDescent="0.3">
      <c r="A1493" t="str">
        <f>IF(Raw_Data!$A1493="","E"&amp;TEXT(ROW()-1,"00000"),Raw_Data!$A1493)</f>
        <v>E01492</v>
      </c>
      <c r="B1493" t="s">
        <v>2092</v>
      </c>
      <c r="C1493" t="str">
        <f>IF(OR(PROPER(TRIM(Raw_Data!$B1493))="M",PROPER(TRIM(Raw_Data!$B1493))="MALE"),"Male",
IF(OR(PROPER(TRIM(Raw_Data!$B1493))="F",PROPER(TRIM(Raw_Data!$B1493))="FEMALE"),"Female","Unknown"))</f>
        <v>Male</v>
      </c>
      <c r="D1493" t="str">
        <f>IF(TRIM(CLEAN(Raw_Data!$C1493))="", "Unknown", PROPER(TRIM(Raw_Data!$C1493)))</f>
        <v>Unknown</v>
      </c>
      <c r="E1493" t="str">
        <f>IF(TRIM(Raw_Data!$D1493)="IT","IT",PROPER(TRIM(CLEAN(Raw_Data!$D1493))))</f>
        <v>Human Resources</v>
      </c>
      <c r="F1493" t="str">
        <f>IF(OR(UPPER(TRIM(Raw_Data!E1493))="COO",
UPPER(TRIM(Raw_Data!E1493))="HR",
UPPER(TRIM(Raw_Data!E1493))="CEO",
UPPER(TRIM(Raw_Data!E1493))="CFO",
UPPER(TRIM(Raw_Data!E1493))="CMO"),
UPPER(TRIM(Raw_Data!E1493)),
PROPER(TRIM(CLEAN(Raw_Data!E1493))))</f>
        <v>Analyst</v>
      </c>
      <c r="G1493" t="str">
        <f>SUBSTITUTE(PROPER(TRIM(CLEAN(Raw_Data!$F1493)))," ","-")</f>
        <v/>
      </c>
      <c r="H1493" t="str">
        <f>PROPER(TRIM(CLEAN(Raw_Data!$G1493)))</f>
        <v>Organic</v>
      </c>
      <c r="I1493" s="4" t="str">
        <f>TRIM(CLEAN(Raw_Data!H1493))</f>
        <v>43811</v>
      </c>
      <c r="K1493" t="str">
        <f>IF(Clean_Data!$I1493="","Active","Exited")</f>
        <v>Exited</v>
      </c>
      <c r="L1493">
        <f ca="1">IF(Clean_Data!$K1493="","",DATEDIF(Clean_Data!$K1493,TODAY(),"Y"))</f>
        <v>41</v>
      </c>
      <c r="M1493">
        <f>IF(Raw_Data!$L1493="","",VALUE(SUBSTITUTE(SUBSTITUTE(TRIM(Raw_Data!$L1493),"$",""),"k","000")))</f>
        <v>69141</v>
      </c>
    </row>
    <row r="1494" spans="1:13" x14ac:dyDescent="0.3">
      <c r="A1494" t="str">
        <f>IF(Raw_Data!$A1494="","E"&amp;TEXT(ROW()-1,"00000"),Raw_Data!$A1494)</f>
        <v>E01493</v>
      </c>
      <c r="B1494" t="s">
        <v>2093</v>
      </c>
      <c r="C1494" t="str">
        <f>IF(OR(PROPER(TRIM(Raw_Data!$B1494))="M",PROPER(TRIM(Raw_Data!$B1494))="MALE"),"Male",
IF(OR(PROPER(TRIM(Raw_Data!$B1494))="F",PROPER(TRIM(Raw_Data!$B1494))="FEMALE"),"Female","Unknown"))</f>
        <v>Female</v>
      </c>
      <c r="D1494" t="str">
        <f>IF(TRIM(CLEAN(Raw_Data!$C1494))="", "Unknown", PROPER(TRIM(Raw_Data!$C1494)))</f>
        <v>Seattle</v>
      </c>
      <c r="E1494" t="str">
        <f>IF(TRIM(Raw_Data!$D1494)="IT","IT",PROPER(TRIM(CLEAN(Raw_Data!$D1494))))</f>
        <v>Customer Service</v>
      </c>
      <c r="F1494" t="str">
        <f>IF(OR(UPPER(TRIM(Raw_Data!E1494))="COO",
UPPER(TRIM(Raw_Data!E1494))="HR",
UPPER(TRIM(Raw_Data!E1494))="CEO",
UPPER(TRIM(Raw_Data!E1494))="CFO",
UPPER(TRIM(Raw_Data!E1494))="CMO"),
UPPER(TRIM(Raw_Data!E1494)),
PROPER(TRIM(CLEAN(Raw_Data!E1494))))</f>
        <v>Analyst</v>
      </c>
      <c r="G1494" t="str">
        <f>SUBSTITUTE(PROPER(TRIM(CLEAN(Raw_Data!$F1494)))," ","-")</f>
        <v>Part-Time</v>
      </c>
      <c r="H1494" t="str">
        <f>PROPER(TRIM(CLEAN(Raw_Data!$G1494)))</f>
        <v/>
      </c>
      <c r="I1494" s="4" t="str">
        <f>TRIM(CLEAN(Raw_Data!H1494))</f>
        <v>42562</v>
      </c>
      <c r="K1494" t="str">
        <f>IF(Clean_Data!$I1494="","Active","Exited")</f>
        <v>Active</v>
      </c>
      <c r="L1494" t="str">
        <f ca="1">IF(Clean_Data!$K1494="","",DATEDIF(Clean_Data!$K1494,TODAY(),"Y"))</f>
        <v/>
      </c>
      <c r="M1494">
        <f>IF(Raw_Data!$L1494="","",VALUE(SUBSTITUTE(SUBSTITUTE(TRIM(Raw_Data!$L1494),"$",""),"k","000")))</f>
        <v>91000</v>
      </c>
    </row>
    <row r="1495" spans="1:13" x14ac:dyDescent="0.3">
      <c r="A1495" t="str">
        <f>IF(Raw_Data!$A1495="","E"&amp;TEXT(ROW()-1,"00000"),Raw_Data!$A1495)</f>
        <v>E01494</v>
      </c>
      <c r="B1495" t="s">
        <v>2094</v>
      </c>
      <c r="C1495" t="str">
        <f>IF(OR(PROPER(TRIM(Raw_Data!$B1495))="M",PROPER(TRIM(Raw_Data!$B1495))="MALE"),"Male",
IF(OR(PROPER(TRIM(Raw_Data!$B1495))="F",PROPER(TRIM(Raw_Data!$B1495))="FEMALE"),"Female","Unknown"))</f>
        <v>Unknown</v>
      </c>
      <c r="D1495" t="str">
        <f>IF(TRIM(CLEAN(Raw_Data!$C1495))="", "Unknown", PROPER(TRIM(Raw_Data!$C1495)))</f>
        <v>Austin</v>
      </c>
      <c r="E1495" t="str">
        <f>IF(TRIM(Raw_Data!$D1495)="IT","IT",PROPER(TRIM(CLEAN(Raw_Data!$D1495))))</f>
        <v/>
      </c>
      <c r="F1495" t="str">
        <f>IF(OR(UPPER(TRIM(Raw_Data!E1495))="COO",
UPPER(TRIM(Raw_Data!E1495))="HR",
UPPER(TRIM(Raw_Data!E1495))="CEO",
UPPER(TRIM(Raw_Data!E1495))="CFO",
UPPER(TRIM(Raw_Data!E1495))="CMO"),
UPPER(TRIM(Raw_Data!E1495)),
PROPER(TRIM(CLEAN(Raw_Data!E1495))))</f>
        <v>CFO</v>
      </c>
      <c r="G1495" t="str">
        <f>SUBSTITUTE(PROPER(TRIM(CLEAN(Raw_Data!$F1495)))," ","-")</f>
        <v/>
      </c>
      <c r="H1495" t="str">
        <f>PROPER(TRIM(CLEAN(Raw_Data!$G1495)))</f>
        <v>Job Boards</v>
      </c>
      <c r="I1495" s="4" t="str">
        <f>TRIM(CLEAN(Raw_Data!H1495))</f>
        <v>40786</v>
      </c>
      <c r="K1495" t="str">
        <f>IF(Clean_Data!$I1495="","Active","Exited")</f>
        <v>Exited</v>
      </c>
      <c r="L1495">
        <f ca="1">IF(Clean_Data!$K1495="","",DATEDIF(Clean_Data!$K1495,TODAY(),"Y"))</f>
        <v>25</v>
      </c>
      <c r="M1495" t="str">
        <f>IF(Raw_Data!$L1495="","",VALUE(SUBSTITUTE(SUBSTITUTE(TRIM(Raw_Data!$L1495),"$",""),"k","000")))</f>
        <v/>
      </c>
    </row>
    <row r="1496" spans="1:13" x14ac:dyDescent="0.3">
      <c r="A1496" t="str">
        <f>IF(Raw_Data!$A1496="","E"&amp;TEXT(ROW()-1,"00000"),Raw_Data!$A1496)</f>
        <v>E01495</v>
      </c>
      <c r="B1496" t="s">
        <v>2095</v>
      </c>
      <c r="C1496" t="str">
        <f>IF(OR(PROPER(TRIM(Raw_Data!$B1496))="M",PROPER(TRIM(Raw_Data!$B1496))="MALE"),"Male",
IF(OR(PROPER(TRIM(Raw_Data!$B1496))="F",PROPER(TRIM(Raw_Data!$B1496))="FEMALE"),"Female","Unknown"))</f>
        <v>Unknown</v>
      </c>
      <c r="D1496" t="str">
        <f>IF(TRIM(CLEAN(Raw_Data!$C1496))="", "Unknown", PROPER(TRIM(Raw_Data!$C1496)))</f>
        <v>Austin</v>
      </c>
      <c r="E1496" t="str">
        <f>IF(TRIM(Raw_Data!$D1496)="IT","IT",PROPER(TRIM(CLEAN(Raw_Data!$D1496))))</f>
        <v>Operations</v>
      </c>
      <c r="F1496" t="str">
        <f>IF(OR(UPPER(TRIM(Raw_Data!E1496))="COO",
UPPER(TRIM(Raw_Data!E1496))="HR",
UPPER(TRIM(Raw_Data!E1496))="CEO",
UPPER(TRIM(Raw_Data!E1496))="CFO",
UPPER(TRIM(Raw_Data!E1496))="CMO"),
UPPER(TRIM(Raw_Data!E1496)),
PROPER(TRIM(CLEAN(Raw_Data!E1496))))</f>
        <v>Copywriter</v>
      </c>
      <c r="G1496" t="str">
        <f>SUBSTITUTE(PROPER(TRIM(CLEAN(Raw_Data!$F1496)))," ","-")</f>
        <v/>
      </c>
      <c r="H1496" t="str">
        <f>PROPER(TRIM(CLEAN(Raw_Data!$G1496)))</f>
        <v>Organic</v>
      </c>
      <c r="I1496" s="4" t="str">
        <f>TRIM(CLEAN(Raw_Data!H1496))</f>
        <v>41780</v>
      </c>
      <c r="K1496" t="str">
        <f>IF(Clean_Data!$I1496="","Active","Exited")</f>
        <v>Exited</v>
      </c>
      <c r="L1496">
        <f ca="1">IF(Clean_Data!$K1496="","",DATEDIF(Clean_Data!$K1496,TODAY(),"Y"))</f>
        <v>32</v>
      </c>
      <c r="M1496" t="str">
        <f>IF(Raw_Data!$L1496="","",VALUE(SUBSTITUTE(SUBSTITUTE(TRIM(Raw_Data!$L1496),"$",""),"k","000")))</f>
        <v/>
      </c>
    </row>
    <row r="1497" spans="1:13" x14ac:dyDescent="0.3">
      <c r="A1497" t="str">
        <f>IF(Raw_Data!$A1497="","E"&amp;TEXT(ROW()-1,"00000"),Raw_Data!$A1497)</f>
        <v>E01496</v>
      </c>
      <c r="B1497" t="s">
        <v>2096</v>
      </c>
      <c r="C1497" t="str">
        <f>IF(OR(PROPER(TRIM(Raw_Data!$B1497))="M",PROPER(TRIM(Raw_Data!$B1497))="MALE"),"Male",
IF(OR(PROPER(TRIM(Raw_Data!$B1497))="F",PROPER(TRIM(Raw_Data!$B1497))="FEMALE"),"Female","Unknown"))</f>
        <v>Male</v>
      </c>
      <c r="D1497" t="str">
        <f>IF(TRIM(CLEAN(Raw_Data!$C1497))="", "Unknown", PROPER(TRIM(Raw_Data!$C1497)))</f>
        <v>New York</v>
      </c>
      <c r="E1497" t="str">
        <f>IF(TRIM(Raw_Data!$D1497)="IT","IT",PROPER(TRIM(CLEAN(Raw_Data!$D1497))))</f>
        <v>Customer Service</v>
      </c>
      <c r="F1497" t="s">
        <v>6134</v>
      </c>
      <c r="G1497" t="str">
        <f>SUBSTITUTE(PROPER(TRIM(CLEAN(Raw_Data!$F1497)))," ","-")</f>
        <v/>
      </c>
      <c r="H1497" t="str">
        <f>PROPER(TRIM(CLEAN(Raw_Data!$G1497)))</f>
        <v>Career Fairs</v>
      </c>
      <c r="I1497" s="4" t="str">
        <f>TRIM(CLEAN(Raw_Data!H1497))</f>
        <v>40962</v>
      </c>
      <c r="K1497" t="str">
        <f>IF(Clean_Data!$I1497="","Active","Exited")</f>
        <v>Active</v>
      </c>
      <c r="L1497">
        <f ca="1">IF(Clean_Data!$K1497="","",DATEDIF(Clean_Data!$K1497,TODAY(),"Y"))</f>
        <v>28</v>
      </c>
      <c r="M1497">
        <f>IF(Raw_Data!$L1497="","",VALUE(SUBSTITUTE(SUBSTITUTE(TRIM(Raw_Data!$L1497),"$",""),"k","000")))</f>
        <v>52000</v>
      </c>
    </row>
    <row r="1498" spans="1:13" x14ac:dyDescent="0.3">
      <c r="A1498" t="str">
        <f>IF(Raw_Data!$A1498="","E"&amp;TEXT(ROW()-1,"00000"),Raw_Data!$A1498)</f>
        <v>E01497</v>
      </c>
      <c r="B1498" t="s">
        <v>2098</v>
      </c>
      <c r="C1498" t="str">
        <f>IF(OR(PROPER(TRIM(Raw_Data!$B1498))="M",PROPER(TRIM(Raw_Data!$B1498))="MALE"),"Male",
IF(OR(PROPER(TRIM(Raw_Data!$B1498))="F",PROPER(TRIM(Raw_Data!$B1498))="FEMALE"),"Female","Unknown"))</f>
        <v>Male</v>
      </c>
      <c r="D1498" t="str">
        <f>IF(TRIM(CLEAN(Raw_Data!$C1498))="", "Unknown", PROPER(TRIM(Raw_Data!$C1498)))</f>
        <v>Miami</v>
      </c>
      <c r="E1498" t="str">
        <f>IF(TRIM(Raw_Data!$D1498)="IT","IT",PROPER(TRIM(CLEAN(Raw_Data!$D1498))))</f>
        <v>IT</v>
      </c>
      <c r="F1498" t="str">
        <f>IF(OR(UPPER(TRIM(Raw_Data!E1498))="COO",
UPPER(TRIM(Raw_Data!E1498))="HR",
UPPER(TRIM(Raw_Data!E1498))="CEO",
UPPER(TRIM(Raw_Data!E1498))="CFO",
UPPER(TRIM(Raw_Data!E1498))="CMO"),
UPPER(TRIM(Raw_Data!E1498)),
PROPER(TRIM(CLEAN(Raw_Data!E1498))))</f>
        <v>Designer</v>
      </c>
      <c r="G1498" t="str">
        <f>SUBSTITUTE(PROPER(TRIM(CLEAN(Raw_Data!$F1498)))," ","-")</f>
        <v/>
      </c>
      <c r="H1498" t="str">
        <f>PROPER(TRIM(CLEAN(Raw_Data!$G1498)))</f>
        <v>Career Fairs</v>
      </c>
      <c r="I1498" s="4" t="str">
        <f>TRIM(CLEAN(Raw_Data!H1498))</f>
        <v>N/A</v>
      </c>
      <c r="K1498" t="str">
        <f>IF(Clean_Data!$I1498="","Active","Exited")</f>
        <v>Active</v>
      </c>
      <c r="L1498">
        <f ca="1">IF(Clean_Data!$K1498="","",DATEDIF(Clean_Data!$K1498,TODAY(),"Y"))</f>
        <v>26</v>
      </c>
      <c r="M1498" t="str">
        <f>IF(Raw_Data!$L1498="","",VALUE(SUBSTITUTE(SUBSTITUTE(TRIM(Raw_Data!$L1498),"$",""),"k","000")))</f>
        <v/>
      </c>
    </row>
    <row r="1499" spans="1:13" x14ac:dyDescent="0.3">
      <c r="A1499" t="str">
        <f>IF(Raw_Data!$A1499="","E"&amp;TEXT(ROW()-1,"00000"),Raw_Data!$A1499)</f>
        <v>E01498</v>
      </c>
      <c r="B1499" t="s">
        <v>2099</v>
      </c>
      <c r="C1499" t="str">
        <f>IF(OR(PROPER(TRIM(Raw_Data!$B1499))="M",PROPER(TRIM(Raw_Data!$B1499))="MALE"),"Male",
IF(OR(PROPER(TRIM(Raw_Data!$B1499))="F",PROPER(TRIM(Raw_Data!$B1499))="FEMALE"),"Female","Unknown"))</f>
        <v>Male</v>
      </c>
      <c r="D1499" t="str">
        <f>IF(TRIM(CLEAN(Raw_Data!$C1499))="", "Unknown", PROPER(TRIM(Raw_Data!$C1499)))</f>
        <v>Seattle</v>
      </c>
      <c r="E1499" t="str">
        <f>IF(TRIM(Raw_Data!$D1499)="IT","IT",PROPER(TRIM(CLEAN(Raw_Data!$D1499))))</f>
        <v>Sales</v>
      </c>
      <c r="F1499" t="str">
        <f>IF(OR(UPPER(TRIM(Raw_Data!E1499))="COO",
UPPER(TRIM(Raw_Data!E1499))="HR",
UPPER(TRIM(Raw_Data!E1499))="CEO",
UPPER(TRIM(Raw_Data!E1499))="CFO",
UPPER(TRIM(Raw_Data!E1499))="CMO"),
UPPER(TRIM(Raw_Data!E1499)),
PROPER(TRIM(CLEAN(Raw_Data!E1499))))</f>
        <v>Marketing Manager</v>
      </c>
      <c r="G1499" t="str">
        <f>SUBSTITUTE(PROPER(TRIM(CLEAN(Raw_Data!$F1499)))," ","-")</f>
        <v>Hourly-Rate</v>
      </c>
      <c r="H1499" t="str">
        <f>PROPER(TRIM(CLEAN(Raw_Data!$G1499)))</f>
        <v>Career Fairs</v>
      </c>
      <c r="I1499" s="4" t="str">
        <f>TRIM(CLEAN(Raw_Data!H1499))</f>
        <v>42757</v>
      </c>
      <c r="K1499" t="str">
        <f>IF(Clean_Data!$I1499="","Active","Exited")</f>
        <v>Active</v>
      </c>
      <c r="L1499">
        <f ca="1">IF(Clean_Data!$K1499="","",DATEDIF(Clean_Data!$K1499,TODAY(),"Y"))</f>
        <v>65</v>
      </c>
      <c r="M1499">
        <f>IF(Raw_Data!$L1499="","",VALUE(SUBSTITUTE(SUBSTITUTE(TRIM(Raw_Data!$L1499),"$",""),"k","000")))</f>
        <v>47542</v>
      </c>
    </row>
    <row r="1500" spans="1:13" x14ac:dyDescent="0.3">
      <c r="A1500" t="str">
        <f>IF(Raw_Data!$A1500="","E"&amp;TEXT(ROW()-1,"00000"),Raw_Data!$A1500)</f>
        <v>E01499</v>
      </c>
      <c r="B1500" t="s">
        <v>2100</v>
      </c>
      <c r="C1500" t="str">
        <f>IF(OR(PROPER(TRIM(Raw_Data!$B1500))="M",PROPER(TRIM(Raw_Data!$B1500))="MALE"),"Male",
IF(OR(PROPER(TRIM(Raw_Data!$B1500))="F",PROPER(TRIM(Raw_Data!$B1500))="FEMALE"),"Female","Unknown"))</f>
        <v>Male</v>
      </c>
      <c r="D1500" t="str">
        <f>IF(TRIM(CLEAN(Raw_Data!$C1500))="", "Unknown", PROPER(TRIM(Raw_Data!$C1500)))</f>
        <v>Miami</v>
      </c>
      <c r="E1500" t="str">
        <f>IF(TRIM(Raw_Data!$D1500)="IT","IT",PROPER(TRIM(CLEAN(Raw_Data!$D1500))))</f>
        <v>Legal</v>
      </c>
      <c r="F1500" t="str">
        <f>IF(OR(UPPER(TRIM(Raw_Data!E1500))="COO",
UPPER(TRIM(Raw_Data!E1500))="HR",
UPPER(TRIM(Raw_Data!E1500))="CEO",
UPPER(TRIM(Raw_Data!E1500))="CFO",
UPPER(TRIM(Raw_Data!E1500))="CMO"),
UPPER(TRIM(Raw_Data!E1500)),
PROPER(TRIM(CLEAN(Raw_Data!E1500))))</f>
        <v>Sales Executive</v>
      </c>
      <c r="G1500" t="str">
        <f>SUBSTITUTE(PROPER(TRIM(CLEAN(Raw_Data!$F1500)))," ","-")</f>
        <v>Part-Time</v>
      </c>
      <c r="H1500" t="str">
        <f>PROPER(TRIM(CLEAN(Raw_Data!$G1500)))</f>
        <v/>
      </c>
      <c r="I1500" s="4" t="str">
        <f>TRIM(CLEAN(Raw_Data!H1500))</f>
        <v>42067</v>
      </c>
      <c r="K1500" t="str">
        <f>IF(Clean_Data!$I1500="","Active","Exited")</f>
        <v>Active</v>
      </c>
      <c r="L1500">
        <f ca="1">IF(Clean_Data!$K1500="","",DATEDIF(Clean_Data!$K1500,TODAY(),"Y"))</f>
        <v>53</v>
      </c>
      <c r="M1500">
        <f>IF(Raw_Data!$L1500="","",VALUE(SUBSTITUTE(SUBSTITUTE(TRIM(Raw_Data!$L1500),"$",""),"k","000")))</f>
        <v>116834</v>
      </c>
    </row>
    <row r="1501" spans="1:13" x14ac:dyDescent="0.3">
      <c r="A1501" t="str">
        <f>IF(Raw_Data!$A1501="","E"&amp;TEXT(ROW()-1,"00000"),Raw_Data!$A1501)</f>
        <v>E01500</v>
      </c>
      <c r="B1501" t="s">
        <v>2101</v>
      </c>
      <c r="C1501" t="str">
        <f>IF(OR(PROPER(TRIM(Raw_Data!$B1501))="M",PROPER(TRIM(Raw_Data!$B1501))="MALE"),"Male",
IF(OR(PROPER(TRIM(Raw_Data!$B1501))="F",PROPER(TRIM(Raw_Data!$B1501))="FEMALE"),"Female","Unknown"))</f>
        <v>Female</v>
      </c>
      <c r="D1501" t="str">
        <f>IF(TRIM(CLEAN(Raw_Data!$C1501))="", "Unknown", PROPER(TRIM(Raw_Data!$C1501)))</f>
        <v>Austin</v>
      </c>
      <c r="E1501" t="str">
        <f>IF(TRIM(Raw_Data!$D1501)="IT","IT",PROPER(TRIM(CLEAN(Raw_Data!$D1501))))</f>
        <v>Administrative</v>
      </c>
      <c r="F1501" t="str">
        <f>IF(OR(UPPER(TRIM(Raw_Data!E1501))="COO",
UPPER(TRIM(Raw_Data!E1501))="HR",
UPPER(TRIM(Raw_Data!E1501))="CEO",
UPPER(TRIM(Raw_Data!E1501))="CFO",
UPPER(TRIM(Raw_Data!E1501))="CMO"),
UPPER(TRIM(Raw_Data!E1501)),
PROPER(TRIM(CLEAN(Raw_Data!E1501))))</f>
        <v>Analyst</v>
      </c>
      <c r="G1501" t="str">
        <f>SUBSTITUTE(PROPER(TRIM(CLEAN(Raw_Data!$F1501)))," ","-")</f>
        <v>Full-Time</v>
      </c>
      <c r="H1501" t="str">
        <f>PROPER(TRIM(CLEAN(Raw_Data!$G1501)))</f>
        <v>Organic</v>
      </c>
      <c r="I1501" s="4" t="str">
        <f>TRIM(CLEAN(Raw_Data!H1501))</f>
        <v>42024</v>
      </c>
      <c r="K1501" t="str">
        <f>IF(Clean_Data!$I1501="","Active","Exited")</f>
        <v>Active</v>
      </c>
      <c r="L1501">
        <f ca="1">IF(Clean_Data!$K1501="","",DATEDIF(Clean_Data!$K1501,TODAY(),"Y"))</f>
        <v>58</v>
      </c>
      <c r="M1501" t="str">
        <f>IF(Raw_Data!$L1501="","",VALUE(SUBSTITUTE(SUBSTITUTE(TRIM(Raw_Data!$L1501),"$",""),"k","000")))</f>
        <v/>
      </c>
    </row>
    <row r="1502" spans="1:13" x14ac:dyDescent="0.3">
      <c r="A1502" t="str">
        <f>IF(Raw_Data!$A1502="","E"&amp;TEXT(ROW()-1,"00000"),Raw_Data!$A1502)</f>
        <v>E01501</v>
      </c>
      <c r="B1502" t="s">
        <v>2103</v>
      </c>
      <c r="C1502" t="str">
        <f>IF(OR(PROPER(TRIM(Raw_Data!$B1502))="M",PROPER(TRIM(Raw_Data!$B1502))="MALE"),"Male",
IF(OR(PROPER(TRIM(Raw_Data!$B1502))="F",PROPER(TRIM(Raw_Data!$B1502))="FEMALE"),"Female","Unknown"))</f>
        <v>Male</v>
      </c>
      <c r="D1502" t="str">
        <f>IF(TRIM(CLEAN(Raw_Data!$C1502))="", "Unknown", PROPER(TRIM(Raw_Data!$C1502)))</f>
        <v>Austin</v>
      </c>
      <c r="E1502" t="str">
        <f>IF(TRIM(Raw_Data!$D1502)="IT","IT",PROPER(TRIM(CLEAN(Raw_Data!$D1502))))</f>
        <v>Operations</v>
      </c>
      <c r="F1502" t="str">
        <f>IF(OR(UPPER(TRIM(Raw_Data!E1502))="COO",
UPPER(TRIM(Raw_Data!E1502))="HR",
UPPER(TRIM(Raw_Data!E1502))="CEO",
UPPER(TRIM(Raw_Data!E1502))="CFO",
UPPER(TRIM(Raw_Data!E1502))="CMO"),
UPPER(TRIM(Raw_Data!E1502)),
PROPER(TRIM(CLEAN(Raw_Data!E1502))))</f>
        <v>Analyst</v>
      </c>
      <c r="G1502" t="str">
        <f>SUBSTITUTE(PROPER(TRIM(CLEAN(Raw_Data!$F1502)))," ","-")</f>
        <v/>
      </c>
      <c r="H1502" t="str">
        <f>PROPER(TRIM(CLEAN(Raw_Data!$G1502)))</f>
        <v>Job Boards</v>
      </c>
      <c r="I1502" s="4" t="str">
        <f>TRIM(CLEAN(Raw_Data!H1502))</f>
        <v>41146</v>
      </c>
      <c r="K1502" t="str">
        <f>IF(Clean_Data!$I1502="","Active","Exited")</f>
        <v>Active</v>
      </c>
      <c r="L1502">
        <f ca="1">IF(Clean_Data!$K1502="","",DATEDIF(Clean_Data!$K1502,TODAY(),"Y"))</f>
        <v>55</v>
      </c>
      <c r="M1502">
        <f>IF(Raw_Data!$L1502="","",VALUE(SUBSTITUTE(SUBSTITUTE(TRIM(Raw_Data!$L1502),"$",""),"k","000")))</f>
        <v>92670</v>
      </c>
    </row>
    <row r="1503" spans="1:13" x14ac:dyDescent="0.3">
      <c r="A1503" t="str">
        <f>IF(Raw_Data!$A1503="","E"&amp;TEXT(ROW()-1,"00000"),Raw_Data!$A1503)</f>
        <v>E01502</v>
      </c>
      <c r="B1503" t="s">
        <v>2104</v>
      </c>
      <c r="C1503" t="str">
        <f>IF(OR(PROPER(TRIM(Raw_Data!$B1503))="M",PROPER(TRIM(Raw_Data!$B1503))="MALE"),"Male",
IF(OR(PROPER(TRIM(Raw_Data!$B1503))="F",PROPER(TRIM(Raw_Data!$B1503))="FEMALE"),"Female","Unknown"))</f>
        <v>Unknown</v>
      </c>
      <c r="D1503" t="str">
        <f>IF(TRIM(CLEAN(Raw_Data!$C1503))="", "Unknown", PROPER(TRIM(Raw_Data!$C1503)))</f>
        <v>Unknown</v>
      </c>
      <c r="E1503" t="str">
        <f>IF(TRIM(Raw_Data!$D1503)="IT","IT",PROPER(TRIM(CLEAN(Raw_Data!$D1503))))</f>
        <v>Accounting And Finance</v>
      </c>
      <c r="F1503" t="str">
        <f>IF(OR(UPPER(TRIM(Raw_Data!E1503))="COO",
UPPER(TRIM(Raw_Data!E1503))="HR",
UPPER(TRIM(Raw_Data!E1503))="CEO",
UPPER(TRIM(Raw_Data!E1503))="CFO",
UPPER(TRIM(Raw_Data!E1503))="CMO"),
UPPER(TRIM(Raw_Data!E1503)),
PROPER(TRIM(CLEAN(Raw_Data!E1503))))</f>
        <v>Copywriter</v>
      </c>
      <c r="G1503" t="str">
        <f>SUBSTITUTE(PROPER(TRIM(CLEAN(Raw_Data!$F1503)))," ","-")</f>
        <v/>
      </c>
      <c r="H1503" t="str">
        <f>PROPER(TRIM(CLEAN(Raw_Data!$G1503)))</f>
        <v>Online Portal</v>
      </c>
      <c r="I1503" s="4" t="str">
        <f>TRIM(CLEAN(Raw_Data!H1503))</f>
        <v>41082</v>
      </c>
      <c r="K1503" t="str">
        <f>IF(Clean_Data!$I1503="","Active","Exited")</f>
        <v>Active</v>
      </c>
      <c r="L1503">
        <f ca="1">IF(Clean_Data!$K1503="","",DATEDIF(Clean_Data!$K1503,TODAY(),"Y"))</f>
        <v>54</v>
      </c>
      <c r="M1503">
        <f>IF(Raw_Data!$L1503="","",VALUE(SUBSTITUTE(SUBSTITUTE(TRIM(Raw_Data!$L1503),"$",""),"k","000")))</f>
        <v>92682</v>
      </c>
    </row>
    <row r="1504" spans="1:13" x14ac:dyDescent="0.3">
      <c r="A1504" t="str">
        <f>IF(Raw_Data!$A1504="","E"&amp;TEXT(ROW()-1,"00000"),Raw_Data!$A1504)</f>
        <v>E01503</v>
      </c>
      <c r="B1504" t="s">
        <v>2106</v>
      </c>
      <c r="C1504" t="str">
        <f>IF(OR(PROPER(TRIM(Raw_Data!$B1504))="M",PROPER(TRIM(Raw_Data!$B1504))="MALE"),"Male",
IF(OR(PROPER(TRIM(Raw_Data!$B1504))="F",PROPER(TRIM(Raw_Data!$B1504))="FEMALE"),"Female","Unknown"))</f>
        <v>Male</v>
      </c>
      <c r="D1504" t="str">
        <f>IF(TRIM(CLEAN(Raw_Data!$C1504))="", "Unknown", PROPER(TRIM(Raw_Data!$C1504)))</f>
        <v>New York</v>
      </c>
      <c r="E1504" t="str">
        <f>IF(TRIM(Raw_Data!$D1504)="IT","IT",PROPER(TRIM(CLEAN(Raw_Data!$D1504))))</f>
        <v>Accounting And Finance</v>
      </c>
      <c r="F1504" t="s">
        <v>6134</v>
      </c>
      <c r="G1504" t="str">
        <f>SUBSTITUTE(PROPER(TRIM(CLEAN(Raw_Data!$F1504)))," ","-")</f>
        <v>Part-Time</v>
      </c>
      <c r="H1504" t="str">
        <f>PROPER(TRIM(CLEAN(Raw_Data!$G1504)))</f>
        <v>Career Fairs</v>
      </c>
      <c r="I1504" s="4" t="str">
        <f>TRIM(CLEAN(Raw_Data!H1504))</f>
        <v>N/A</v>
      </c>
      <c r="K1504" t="str">
        <f>IF(Clean_Data!$I1504="","Active","Exited")</f>
        <v>Exited</v>
      </c>
      <c r="L1504">
        <f ca="1">IF(Clean_Data!$K1504="","",DATEDIF(Clean_Data!$K1504,TODAY(),"Y"))</f>
        <v>53</v>
      </c>
      <c r="M1504">
        <f>IF(Raw_Data!$L1504="","",VALUE(SUBSTITUTE(SUBSTITUTE(TRIM(Raw_Data!$L1504),"$",""),"k","000")))</f>
        <v>79047</v>
      </c>
    </row>
    <row r="1505" spans="1:13" x14ac:dyDescent="0.3">
      <c r="A1505" t="str">
        <f>IF(Raw_Data!$A1505="","E"&amp;TEXT(ROW()-1,"00000"),Raw_Data!$A1505)</f>
        <v>E01504</v>
      </c>
      <c r="B1505" t="s">
        <v>2107</v>
      </c>
      <c r="C1505" t="str">
        <f>IF(OR(PROPER(TRIM(Raw_Data!$B1505))="M",PROPER(TRIM(Raw_Data!$B1505))="MALE"),"Male",
IF(OR(PROPER(TRIM(Raw_Data!$B1505))="F",PROPER(TRIM(Raw_Data!$B1505))="FEMALE"),"Female","Unknown"))</f>
        <v>Male</v>
      </c>
      <c r="D1505" t="str">
        <f>IF(TRIM(CLEAN(Raw_Data!$C1505))="", "Unknown", PROPER(TRIM(Raw_Data!$C1505)))</f>
        <v>Seattle</v>
      </c>
      <c r="E1505" t="str">
        <f>IF(TRIM(Raw_Data!$D1505)="IT","IT",PROPER(TRIM(CLEAN(Raw_Data!$D1505))))</f>
        <v>Sales</v>
      </c>
      <c r="F1505" t="s">
        <v>6134</v>
      </c>
      <c r="G1505" t="str">
        <f>SUBSTITUTE(PROPER(TRIM(CLEAN(Raw_Data!$F1505)))," ","-")</f>
        <v>Part-Time</v>
      </c>
      <c r="H1505" t="str">
        <f>PROPER(TRIM(CLEAN(Raw_Data!$G1505)))</f>
        <v>Organic</v>
      </c>
      <c r="I1505" s="4" t="str">
        <f>TRIM(CLEAN(Raw_Data!H1505))</f>
        <v>41773</v>
      </c>
      <c r="K1505" t="str">
        <f>IF(Clean_Data!$I1505="","Active","Exited")</f>
        <v>Exited</v>
      </c>
      <c r="L1505">
        <f ca="1">IF(Clean_Data!$K1505="","",DATEDIF(Clean_Data!$K1505,TODAY(),"Y"))</f>
        <v>26</v>
      </c>
      <c r="M1505" t="str">
        <f>IF(Raw_Data!$L1505="","",VALUE(SUBSTITUTE(SUBSTITUTE(TRIM(Raw_Data!$L1505),"$",""),"k","000")))</f>
        <v/>
      </c>
    </row>
    <row r="1506" spans="1:13" x14ac:dyDescent="0.3">
      <c r="A1506" t="str">
        <f>IF(Raw_Data!$A1506="","E"&amp;TEXT(ROW()-1,"00000"),Raw_Data!$A1506)</f>
        <v>E01505</v>
      </c>
      <c r="B1506" t="s">
        <v>2108</v>
      </c>
      <c r="C1506" t="str">
        <f>IF(OR(PROPER(TRIM(Raw_Data!$B1506))="M",PROPER(TRIM(Raw_Data!$B1506))="MALE"),"Male",
IF(OR(PROPER(TRIM(Raw_Data!$B1506))="F",PROPER(TRIM(Raw_Data!$B1506))="FEMALE"),"Female","Unknown"))</f>
        <v>Male</v>
      </c>
      <c r="D1506" t="str">
        <f>IF(TRIM(CLEAN(Raw_Data!$C1506))="", "Unknown", PROPER(TRIM(Raw_Data!$C1506)))</f>
        <v>New York</v>
      </c>
      <c r="E1506" t="str">
        <f>IF(TRIM(Raw_Data!$D1506)="IT","IT",PROPER(TRIM(CLEAN(Raw_Data!$D1506))))</f>
        <v>Production</v>
      </c>
      <c r="F1506" t="str">
        <f>IF(OR(UPPER(TRIM(Raw_Data!E1506))="COO",
UPPER(TRIM(Raw_Data!E1506))="HR",
UPPER(TRIM(Raw_Data!E1506))="CEO",
UPPER(TRIM(Raw_Data!E1506))="CFO",
UPPER(TRIM(Raw_Data!E1506))="CMO"),
UPPER(TRIM(Raw_Data!E1506)),
PROPER(TRIM(CLEAN(Raw_Data!E1506))))</f>
        <v>COO</v>
      </c>
      <c r="G1506" t="str">
        <f>SUBSTITUTE(PROPER(TRIM(CLEAN(Raw_Data!$F1506)))," ","-")</f>
        <v/>
      </c>
      <c r="H1506" t="str">
        <f>PROPER(TRIM(CLEAN(Raw_Data!$G1506)))</f>
        <v>Job Boards</v>
      </c>
      <c r="I1506" s="4" t="str">
        <f>TRIM(CLEAN(Raw_Data!H1506))</f>
        <v>41505</v>
      </c>
      <c r="K1506" t="str">
        <f>IF(Clean_Data!$I1506="","Active","Exited")</f>
        <v>Active</v>
      </c>
      <c r="L1506">
        <f ca="1">IF(Clean_Data!$K1506="","",DATEDIF(Clean_Data!$K1506,TODAY(),"Y"))</f>
        <v>25</v>
      </c>
      <c r="M1506" t="str">
        <f>IF(Raw_Data!$L1506="","",VALUE(SUBSTITUTE(SUBSTITUTE(TRIM(Raw_Data!$L1506),"$",""),"k","000")))</f>
        <v/>
      </c>
    </row>
    <row r="1507" spans="1:13" x14ac:dyDescent="0.3">
      <c r="A1507" t="str">
        <f>IF(Raw_Data!$A1507="","E"&amp;TEXT(ROW()-1,"00000"),Raw_Data!$A1507)</f>
        <v>E01506</v>
      </c>
      <c r="B1507" t="s">
        <v>2109</v>
      </c>
      <c r="C1507" t="str">
        <f>IF(OR(PROPER(TRIM(Raw_Data!$B1507))="M",PROPER(TRIM(Raw_Data!$B1507))="MALE"),"Male",
IF(OR(PROPER(TRIM(Raw_Data!$B1507))="F",PROPER(TRIM(Raw_Data!$B1507))="FEMALE"),"Female","Unknown"))</f>
        <v>Female</v>
      </c>
      <c r="D1507" t="str">
        <f>IF(TRIM(CLEAN(Raw_Data!$C1507))="", "Unknown", PROPER(TRIM(Raw_Data!$C1507)))</f>
        <v>Miami</v>
      </c>
      <c r="E1507" t="str">
        <f>IF(TRIM(Raw_Data!$D1507)="IT","IT",PROPER(TRIM(CLEAN(Raw_Data!$D1507))))</f>
        <v>Operations</v>
      </c>
      <c r="F1507" t="str">
        <f>IF(OR(UPPER(TRIM(Raw_Data!E1507))="COO",
UPPER(TRIM(Raw_Data!E1507))="HR",
UPPER(TRIM(Raw_Data!E1507))="CEO",
UPPER(TRIM(Raw_Data!E1507))="CFO",
UPPER(TRIM(Raw_Data!E1507))="CMO"),
UPPER(TRIM(Raw_Data!E1507)),
PROPER(TRIM(CLEAN(Raw_Data!E1507))))</f>
        <v>Marketing Manager</v>
      </c>
      <c r="G1507" t="str">
        <f>SUBSTITUTE(PROPER(TRIM(CLEAN(Raw_Data!$F1507)))," ","-")</f>
        <v>Part-Time</v>
      </c>
      <c r="H1507" t="str">
        <f>PROPER(TRIM(CLEAN(Raw_Data!$G1507)))</f>
        <v>Career Fairs</v>
      </c>
      <c r="I1507" s="4" t="str">
        <f>TRIM(CLEAN(Raw_Data!H1507))</f>
        <v>41320</v>
      </c>
      <c r="K1507" t="str">
        <f>IF(Clean_Data!$I1507="","Active","Exited")</f>
        <v>Exited</v>
      </c>
      <c r="L1507">
        <f ca="1">IF(Clean_Data!$K1507="","",DATEDIF(Clean_Data!$K1507,TODAY(),"Y"))</f>
        <v>22</v>
      </c>
      <c r="M1507" t="str">
        <f>IF(Raw_Data!$L1507="","",VALUE(SUBSTITUTE(SUBSTITUTE(TRIM(Raw_Data!$L1507),"$",""),"k","000")))</f>
        <v/>
      </c>
    </row>
    <row r="1508" spans="1:13" x14ac:dyDescent="0.3">
      <c r="A1508" t="str">
        <f>IF(Raw_Data!$A1508="","E"&amp;TEXT(ROW()-1,"00000"),Raw_Data!$A1508)</f>
        <v>E01507</v>
      </c>
      <c r="B1508" t="s">
        <v>2111</v>
      </c>
      <c r="C1508" t="str">
        <f>IF(OR(PROPER(TRIM(Raw_Data!$B1508))="M",PROPER(TRIM(Raw_Data!$B1508))="MALE"),"Male",
IF(OR(PROPER(TRIM(Raw_Data!$B1508))="F",PROPER(TRIM(Raw_Data!$B1508))="FEMALE"),"Female","Unknown"))</f>
        <v>Female</v>
      </c>
      <c r="D1508" t="str">
        <f>IF(TRIM(CLEAN(Raw_Data!$C1508))="", "Unknown", PROPER(TRIM(Raw_Data!$C1508)))</f>
        <v>Denver</v>
      </c>
      <c r="E1508" t="str">
        <f>IF(TRIM(Raw_Data!$D1508)="IT","IT",PROPER(TRIM(CLEAN(Raw_Data!$D1508))))</f>
        <v>Production</v>
      </c>
      <c r="F1508" t="str">
        <f>IF(OR(UPPER(TRIM(Raw_Data!E1508))="COO",
UPPER(TRIM(Raw_Data!E1508))="HR",
UPPER(TRIM(Raw_Data!E1508))="CEO",
UPPER(TRIM(Raw_Data!E1508))="CFO",
UPPER(TRIM(Raw_Data!E1508))="CMO"),
UPPER(TRIM(Raw_Data!E1508)),
PROPER(TRIM(CLEAN(Raw_Data!E1508))))</f>
        <v>Copywriter</v>
      </c>
      <c r="G1508" t="str">
        <f>SUBSTITUTE(PROPER(TRIM(CLEAN(Raw_Data!$F1508)))," ","-")</f>
        <v/>
      </c>
      <c r="H1508" t="str">
        <f>PROPER(TRIM(CLEAN(Raw_Data!$G1508)))</f>
        <v>Internal Referral</v>
      </c>
      <c r="I1508" s="4" t="str">
        <f>TRIM(CLEAN(Raw_Data!H1508))</f>
        <v>42374</v>
      </c>
      <c r="K1508" t="str">
        <f>IF(Clean_Data!$I1508="","Active","Exited")</f>
        <v>Active</v>
      </c>
      <c r="L1508">
        <f ca="1">IF(Clean_Data!$K1508="","",DATEDIF(Clean_Data!$K1508,TODAY(),"Y"))</f>
        <v>64</v>
      </c>
      <c r="M1508" t="str">
        <f>IF(Raw_Data!$L1508="","",VALUE(SUBSTITUTE(SUBSTITUTE(TRIM(Raw_Data!$L1508),"$",""),"k","000")))</f>
        <v/>
      </c>
    </row>
    <row r="1509" spans="1:13" x14ac:dyDescent="0.3">
      <c r="A1509" t="str">
        <f>IF(Raw_Data!$A1509="","E"&amp;TEXT(ROW()-1,"00000"),Raw_Data!$A1509)</f>
        <v>E01508</v>
      </c>
      <c r="B1509" t="s">
        <v>2112</v>
      </c>
      <c r="C1509" t="str">
        <f>IF(OR(PROPER(TRIM(Raw_Data!$B1509))="M",PROPER(TRIM(Raw_Data!$B1509))="MALE"),"Male",
IF(OR(PROPER(TRIM(Raw_Data!$B1509))="F",PROPER(TRIM(Raw_Data!$B1509))="FEMALE"),"Female","Unknown"))</f>
        <v>Male</v>
      </c>
      <c r="D1509" t="str">
        <f>IF(TRIM(CLEAN(Raw_Data!$C1509))="", "Unknown", PROPER(TRIM(Raw_Data!$C1509)))</f>
        <v>Seattle</v>
      </c>
      <c r="E1509" t="str">
        <f>IF(TRIM(Raw_Data!$D1509)="IT","IT",PROPER(TRIM(CLEAN(Raw_Data!$D1509))))</f>
        <v>Administrative</v>
      </c>
      <c r="F1509" t="s">
        <v>6134</v>
      </c>
      <c r="G1509" t="str">
        <f>SUBSTITUTE(PROPER(TRIM(CLEAN(Raw_Data!$F1509)))," ","-")</f>
        <v>Part-Time</v>
      </c>
      <c r="H1509" t="str">
        <f>PROPER(TRIM(CLEAN(Raw_Data!$G1509)))</f>
        <v>Job Boards</v>
      </c>
      <c r="I1509" s="4" t="str">
        <f>TRIM(CLEAN(Raw_Data!H1509))</f>
        <v>43417</v>
      </c>
      <c r="K1509" t="str">
        <f>IF(Clean_Data!$I1509="","Active","Exited")</f>
        <v>Active</v>
      </c>
      <c r="L1509">
        <f ca="1">IF(Clean_Data!$K1509="","",DATEDIF(Clean_Data!$K1509,TODAY(),"Y"))</f>
        <v>32</v>
      </c>
      <c r="M1509">
        <f>IF(Raw_Data!$L1509="","",VALUE(SUBSTITUTE(SUBSTITUTE(TRIM(Raw_Data!$L1509),"$",""),"k","000")))</f>
        <v>91049</v>
      </c>
    </row>
    <row r="1510" spans="1:13" x14ac:dyDescent="0.3">
      <c r="A1510" t="str">
        <f>IF(Raw_Data!$A1510="","E"&amp;TEXT(ROW()-1,"00000"),Raw_Data!$A1510)</f>
        <v>E01509</v>
      </c>
      <c r="B1510" t="s">
        <v>2113</v>
      </c>
      <c r="C1510" t="str">
        <f>IF(OR(PROPER(TRIM(Raw_Data!$B1510))="M",PROPER(TRIM(Raw_Data!$B1510))="MALE"),"Male",
IF(OR(PROPER(TRIM(Raw_Data!$B1510))="F",PROPER(TRIM(Raw_Data!$B1510))="FEMALE"),"Female","Unknown"))</f>
        <v>Female</v>
      </c>
      <c r="D1510" t="str">
        <f>IF(TRIM(CLEAN(Raw_Data!$C1510))="", "Unknown", PROPER(TRIM(Raw_Data!$C1510)))</f>
        <v>Denver</v>
      </c>
      <c r="E1510" t="str">
        <f>IF(TRIM(Raw_Data!$D1510)="IT","IT",PROPER(TRIM(CLEAN(Raw_Data!$D1510))))</f>
        <v>IT</v>
      </c>
      <c r="F1510" t="str">
        <f>IF(OR(UPPER(TRIM(Raw_Data!E1510))="COO",
UPPER(TRIM(Raw_Data!E1510))="HR",
UPPER(TRIM(Raw_Data!E1510))="CEO",
UPPER(TRIM(Raw_Data!E1510))="CFO",
UPPER(TRIM(Raw_Data!E1510))="CMO"),
UPPER(TRIM(Raw_Data!E1510)),
PROPER(TRIM(CLEAN(Raw_Data!E1510))))</f>
        <v>Developer</v>
      </c>
      <c r="G1510" t="str">
        <f>SUBSTITUTE(PROPER(TRIM(CLEAN(Raw_Data!$F1510)))," ","-")</f>
        <v>Part-Time</v>
      </c>
      <c r="H1510" t="str">
        <f>PROPER(TRIM(CLEAN(Raw_Data!$G1510)))</f>
        <v/>
      </c>
      <c r="I1510" s="4" t="str">
        <f>TRIM(CLEAN(Raw_Data!H1510))</f>
        <v>41550</v>
      </c>
      <c r="K1510" t="str">
        <f>IF(Clean_Data!$I1510="","Active","Exited")</f>
        <v>Exited</v>
      </c>
      <c r="L1510">
        <f ca="1">IF(Clean_Data!$K1510="","",DATEDIF(Clean_Data!$K1510,TODAY(),"Y"))</f>
        <v>41</v>
      </c>
      <c r="M1510">
        <f>IF(Raw_Data!$L1510="","",VALUE(SUBSTITUTE(SUBSTITUTE(TRIM(Raw_Data!$L1510),"$",""),"k","000")))</f>
        <v>115076</v>
      </c>
    </row>
    <row r="1511" spans="1:13" x14ac:dyDescent="0.3">
      <c r="A1511" t="str">
        <f>IF(Raw_Data!$A1511="","E"&amp;TEXT(ROW()-1,"00000"),Raw_Data!$A1511)</f>
        <v>E01510</v>
      </c>
      <c r="B1511" t="s">
        <v>2115</v>
      </c>
      <c r="C1511" t="str">
        <f>IF(OR(PROPER(TRIM(Raw_Data!$B1511))="M",PROPER(TRIM(Raw_Data!$B1511))="MALE"),"Male",
IF(OR(PROPER(TRIM(Raw_Data!$B1511))="F",PROPER(TRIM(Raw_Data!$B1511))="FEMALE"),"Female","Unknown"))</f>
        <v>Male</v>
      </c>
      <c r="D1511" t="str">
        <f>IF(TRIM(CLEAN(Raw_Data!$C1511))="", "Unknown", PROPER(TRIM(Raw_Data!$C1511)))</f>
        <v>San Diego</v>
      </c>
      <c r="E1511" t="str">
        <f>IF(TRIM(Raw_Data!$D1511)="IT","IT",PROPER(TRIM(CLEAN(Raw_Data!$D1511))))</f>
        <v>Operations</v>
      </c>
      <c r="F1511" t="str">
        <f>IF(OR(UPPER(TRIM(Raw_Data!E1511))="COO",
UPPER(TRIM(Raw_Data!E1511))="HR",
UPPER(TRIM(Raw_Data!E1511))="CEO",
UPPER(TRIM(Raw_Data!E1511))="CFO",
UPPER(TRIM(Raw_Data!E1511))="CMO"),
UPPER(TRIM(Raw_Data!E1511)),
PROPER(TRIM(CLEAN(Raw_Data!E1511))))</f>
        <v>Copywriter</v>
      </c>
      <c r="G1511" t="str">
        <f>SUBSTITUTE(PROPER(TRIM(CLEAN(Raw_Data!$F1511)))," ","-")</f>
        <v>Full-Time</v>
      </c>
      <c r="H1511" t="str">
        <f>PROPER(TRIM(CLEAN(Raw_Data!$G1511)))</f>
        <v>Job Boards</v>
      </c>
      <c r="I1511" s="4" t="str">
        <f>TRIM(CLEAN(Raw_Data!H1511))</f>
        <v>41877</v>
      </c>
      <c r="K1511" t="str">
        <f>IF(Clean_Data!$I1511="","Active","Exited")</f>
        <v>Active</v>
      </c>
      <c r="L1511">
        <f ca="1">IF(Clean_Data!$K1511="","",DATEDIF(Clean_Data!$K1511,TODAY(),"Y"))</f>
        <v>27</v>
      </c>
      <c r="M1511">
        <f>IF(Raw_Data!$L1511="","",VALUE(SUBSTITUTE(SUBSTITUTE(TRIM(Raw_Data!$L1511),"$",""),"k","000")))</f>
        <v>86060</v>
      </c>
    </row>
    <row r="1512" spans="1:13" x14ac:dyDescent="0.3">
      <c r="A1512" t="str">
        <f>IF(Raw_Data!$A1512="","E"&amp;TEXT(ROW()-1,"00000"),Raw_Data!$A1512)</f>
        <v>E01511</v>
      </c>
      <c r="B1512" t="s">
        <v>2116</v>
      </c>
      <c r="C1512" t="str">
        <f>IF(OR(PROPER(TRIM(Raw_Data!$B1512))="M",PROPER(TRIM(Raw_Data!$B1512))="MALE"),"Male",
IF(OR(PROPER(TRIM(Raw_Data!$B1512))="F",PROPER(TRIM(Raw_Data!$B1512))="FEMALE"),"Female","Unknown"))</f>
        <v>Female</v>
      </c>
      <c r="D1512" t="str">
        <f>IF(TRIM(CLEAN(Raw_Data!$C1512))="", "Unknown", PROPER(TRIM(Raw_Data!$C1512)))</f>
        <v>New York</v>
      </c>
      <c r="E1512" t="str">
        <f>IF(TRIM(Raw_Data!$D1512)="IT","IT",PROPER(TRIM(CLEAN(Raw_Data!$D1512))))</f>
        <v>IT</v>
      </c>
      <c r="F1512" t="str">
        <f>IF(OR(UPPER(TRIM(Raw_Data!E1512))="COO",
UPPER(TRIM(Raw_Data!E1512))="HR",
UPPER(TRIM(Raw_Data!E1512))="CEO",
UPPER(TRIM(Raw_Data!E1512))="CFO",
UPPER(TRIM(Raw_Data!E1512))="CMO"),
UPPER(TRIM(Raw_Data!E1512)),
PROPER(TRIM(CLEAN(Raw_Data!E1512))))</f>
        <v>Designer</v>
      </c>
      <c r="G1512" t="str">
        <f>SUBSTITUTE(PROPER(TRIM(CLEAN(Raw_Data!$F1512)))," ","-")</f>
        <v>Full-Time</v>
      </c>
      <c r="H1512" t="str">
        <f>PROPER(TRIM(CLEAN(Raw_Data!$G1512)))</f>
        <v>Recruiting Agency</v>
      </c>
      <c r="I1512" s="4" t="str">
        <f>TRIM(CLEAN(Raw_Data!H1512))</f>
        <v>40930</v>
      </c>
      <c r="K1512" t="str">
        <f>IF(Clean_Data!$I1512="","Active","Exited")</f>
        <v>Active</v>
      </c>
      <c r="L1512">
        <f ca="1">IF(Clean_Data!$K1512="","",DATEDIF(Clean_Data!$K1512,TODAY(),"Y"))</f>
        <v>56</v>
      </c>
      <c r="M1512">
        <f>IF(Raw_Data!$L1512="","",VALUE(SUBSTITUTE(SUBSTITUTE(TRIM(Raw_Data!$L1512),"$",""),"k","000")))</f>
        <v>88030</v>
      </c>
    </row>
    <row r="1513" spans="1:13" x14ac:dyDescent="0.3">
      <c r="A1513" t="str">
        <f>IF(Raw_Data!$A1513="","E"&amp;TEXT(ROW()-1,"00000"),Raw_Data!$A1513)</f>
        <v>E01512</v>
      </c>
      <c r="B1513" t="s">
        <v>2118</v>
      </c>
      <c r="C1513" t="str">
        <f>IF(OR(PROPER(TRIM(Raw_Data!$B1513))="M",PROPER(TRIM(Raw_Data!$B1513))="MALE"),"Male",
IF(OR(PROPER(TRIM(Raw_Data!$B1513))="F",PROPER(TRIM(Raw_Data!$B1513))="FEMALE"),"Female","Unknown"))</f>
        <v>Male</v>
      </c>
      <c r="D1513" t="str">
        <f>IF(TRIM(CLEAN(Raw_Data!$C1513))="", "Unknown", PROPER(TRIM(Raw_Data!$C1513)))</f>
        <v>Miami</v>
      </c>
      <c r="E1513" t="str">
        <f>IF(TRIM(Raw_Data!$D1513)="IT","IT",PROPER(TRIM(CLEAN(Raw_Data!$D1513))))</f>
        <v>Research</v>
      </c>
      <c r="F1513" t="s">
        <v>6134</v>
      </c>
      <c r="G1513" t="str">
        <f>SUBSTITUTE(PROPER(TRIM(CLEAN(Raw_Data!$F1513)))," ","-")</f>
        <v/>
      </c>
      <c r="H1513" t="str">
        <f>PROPER(TRIM(CLEAN(Raw_Data!$G1513)))</f>
        <v>Job Boards</v>
      </c>
      <c r="I1513" s="4" t="str">
        <f>TRIM(CLEAN(Raw_Data!H1513))</f>
        <v>40911</v>
      </c>
      <c r="K1513" t="str">
        <f>IF(Clean_Data!$I1513="","Active","Exited")</f>
        <v>Active</v>
      </c>
      <c r="L1513">
        <f ca="1">IF(Clean_Data!$K1513="","",DATEDIF(Clean_Data!$K1513,TODAY(),"Y"))</f>
        <v>61</v>
      </c>
      <c r="M1513">
        <f>IF(Raw_Data!$L1513="","",VALUE(SUBSTITUTE(SUBSTITUTE(TRIM(Raw_Data!$L1513),"$",""),"k","000")))</f>
        <v>50961</v>
      </c>
    </row>
    <row r="1514" spans="1:13" x14ac:dyDescent="0.3">
      <c r="A1514" t="str">
        <f>IF(Raw_Data!$A1514="","E"&amp;TEXT(ROW()-1,"00000"),Raw_Data!$A1514)</f>
        <v>E01513</v>
      </c>
      <c r="B1514" t="s">
        <v>2119</v>
      </c>
      <c r="C1514" t="str">
        <f>IF(OR(PROPER(TRIM(Raw_Data!$B1514))="M",PROPER(TRIM(Raw_Data!$B1514))="MALE"),"Male",
IF(OR(PROPER(TRIM(Raw_Data!$B1514))="F",PROPER(TRIM(Raw_Data!$B1514))="FEMALE"),"Female","Unknown"))</f>
        <v>Unknown</v>
      </c>
      <c r="D1514" t="str">
        <f>IF(TRIM(CLEAN(Raw_Data!$C1514))="", "Unknown", PROPER(TRIM(Raw_Data!$C1514)))</f>
        <v>New York</v>
      </c>
      <c r="E1514" t="str">
        <f>IF(TRIM(Raw_Data!$D1514)="IT","IT",PROPER(TRIM(CLEAN(Raw_Data!$D1514))))</f>
        <v>Accounting And Finance</v>
      </c>
      <c r="F1514" t="s">
        <v>6134</v>
      </c>
      <c r="G1514" t="str">
        <f>SUBSTITUTE(PROPER(TRIM(CLEAN(Raw_Data!$F1514)))," ","-")</f>
        <v>Full-Time</v>
      </c>
      <c r="H1514" t="str">
        <f>PROPER(TRIM(CLEAN(Raw_Data!$G1514)))</f>
        <v/>
      </c>
      <c r="I1514" s="4" t="str">
        <f>TRIM(CLEAN(Raw_Data!H1514))</f>
        <v>42513</v>
      </c>
      <c r="K1514" t="str">
        <f>IF(Clean_Data!$I1514="","Active","Exited")</f>
        <v>Exited</v>
      </c>
      <c r="L1514">
        <f ca="1">IF(Clean_Data!$K1514="","",DATEDIF(Clean_Data!$K1514,TODAY(),"Y"))</f>
        <v>31</v>
      </c>
      <c r="M1514" t="str">
        <f>IF(Raw_Data!$L1514="","",VALUE(SUBSTITUTE(SUBSTITUTE(TRIM(Raw_Data!$L1514),"$",""),"k","000")))</f>
        <v/>
      </c>
    </row>
    <row r="1515" spans="1:13" x14ac:dyDescent="0.3">
      <c r="A1515" t="str">
        <f>IF(Raw_Data!$A1515="","E"&amp;TEXT(ROW()-1,"00000"),Raw_Data!$A1515)</f>
        <v>E01514</v>
      </c>
      <c r="B1515" t="s">
        <v>2121</v>
      </c>
      <c r="C1515" t="str">
        <f>IF(OR(PROPER(TRIM(Raw_Data!$B1515))="M",PROPER(TRIM(Raw_Data!$B1515))="MALE"),"Male",
IF(OR(PROPER(TRIM(Raw_Data!$B1515))="F",PROPER(TRIM(Raw_Data!$B1515))="FEMALE"),"Female","Unknown"))</f>
        <v>Male</v>
      </c>
      <c r="D1515" t="str">
        <f>IF(TRIM(CLEAN(Raw_Data!$C1515))="", "Unknown", PROPER(TRIM(Raw_Data!$C1515)))</f>
        <v>Austin</v>
      </c>
      <c r="E1515" t="str">
        <f>IF(TRIM(Raw_Data!$D1515)="IT","IT",PROPER(TRIM(CLEAN(Raw_Data!$D1515))))</f>
        <v>IT</v>
      </c>
      <c r="F1515" t="str">
        <f>IF(OR(UPPER(TRIM(Raw_Data!E1515))="COO",
UPPER(TRIM(Raw_Data!E1515))="HR",
UPPER(TRIM(Raw_Data!E1515))="CEO",
UPPER(TRIM(Raw_Data!E1515))="CFO",
UPPER(TRIM(Raw_Data!E1515))="CMO"),
UPPER(TRIM(Raw_Data!E1515)),
PROPER(TRIM(CLEAN(Raw_Data!E1515))))</f>
        <v>Accountant</v>
      </c>
      <c r="G1515" t="str">
        <f>SUBSTITUTE(PROPER(TRIM(CLEAN(Raw_Data!$F1515)))," ","-")</f>
        <v>Full-Time</v>
      </c>
      <c r="H1515" t="str">
        <f>PROPER(TRIM(CLEAN(Raw_Data!$G1515)))</f>
        <v/>
      </c>
      <c r="I1515" s="4" t="str">
        <f>TRIM(CLEAN(Raw_Data!H1515))</f>
        <v>43121</v>
      </c>
      <c r="K1515" t="str">
        <f>IF(Clean_Data!$I1515="","Active","Exited")</f>
        <v>Active</v>
      </c>
      <c r="L1515">
        <f ca="1">IF(Clean_Data!$K1515="","",DATEDIF(Clean_Data!$K1515,TODAY(),"Y"))</f>
        <v>42</v>
      </c>
      <c r="M1515">
        <f>IF(Raw_Data!$L1515="","",VALUE(SUBSTITUTE(SUBSTITUTE(TRIM(Raw_Data!$L1515),"$",""),"k","000")))</f>
        <v>30781</v>
      </c>
    </row>
    <row r="1516" spans="1:13" x14ac:dyDescent="0.3">
      <c r="A1516" t="str">
        <f>IF(Raw_Data!$A1516="","E"&amp;TEXT(ROW()-1,"00000"),Raw_Data!$A1516)</f>
        <v>E01515</v>
      </c>
      <c r="B1516" t="s">
        <v>2122</v>
      </c>
      <c r="C1516" t="str">
        <f>IF(OR(PROPER(TRIM(Raw_Data!$B1516))="M",PROPER(TRIM(Raw_Data!$B1516))="MALE"),"Male",
IF(OR(PROPER(TRIM(Raw_Data!$B1516))="F",PROPER(TRIM(Raw_Data!$B1516))="FEMALE"),"Female","Unknown"))</f>
        <v>Unknown</v>
      </c>
      <c r="D1516" t="str">
        <f>IF(TRIM(CLEAN(Raw_Data!$C1516))="", "Unknown", PROPER(TRIM(Raw_Data!$C1516)))</f>
        <v>New York</v>
      </c>
      <c r="E1516" t="str">
        <f>IF(TRIM(Raw_Data!$D1516)="IT","IT",PROPER(TRIM(CLEAN(Raw_Data!$D1516))))</f>
        <v>Administrative</v>
      </c>
      <c r="F1516" t="str">
        <f>IF(OR(UPPER(TRIM(Raw_Data!E1516))="COO",
UPPER(TRIM(Raw_Data!E1516))="HR",
UPPER(TRIM(Raw_Data!E1516))="CEO",
UPPER(TRIM(Raw_Data!E1516))="CFO",
UPPER(TRIM(Raw_Data!E1516))="CMO"),
UPPER(TRIM(Raw_Data!E1516)),
PROPER(TRIM(CLEAN(Raw_Data!E1516))))</f>
        <v>CFO</v>
      </c>
      <c r="G1516" t="str">
        <f>SUBSTITUTE(PROPER(TRIM(CLEAN(Raw_Data!$F1516)))," ","-")</f>
        <v>Hourly-Rate</v>
      </c>
      <c r="H1516" t="str">
        <f>PROPER(TRIM(CLEAN(Raw_Data!$G1516)))</f>
        <v>Job Boards</v>
      </c>
      <c r="I1516" s="4" t="str">
        <f>TRIM(CLEAN(Raw_Data!H1516))</f>
        <v>40940</v>
      </c>
      <c r="K1516" t="str">
        <f>IF(Clean_Data!$I1516="","Active","Exited")</f>
        <v>Exited</v>
      </c>
      <c r="L1516">
        <f ca="1">IF(Clean_Data!$K1516="","",DATEDIF(Clean_Data!$K1516,TODAY(),"Y"))</f>
        <v>20</v>
      </c>
      <c r="M1516">
        <f>IF(Raw_Data!$L1516="","",VALUE(SUBSTITUTE(SUBSTITUTE(TRIM(Raw_Data!$L1516),"$",""),"k","000")))</f>
        <v>94000</v>
      </c>
    </row>
    <row r="1517" spans="1:13" x14ac:dyDescent="0.3">
      <c r="A1517" t="str">
        <f>IF(Raw_Data!$A1517="","E"&amp;TEXT(ROW()-1,"00000"),Raw_Data!$A1517)</f>
        <v>E01516</v>
      </c>
      <c r="B1517" t="s">
        <v>2123</v>
      </c>
      <c r="C1517" t="str">
        <f>IF(OR(PROPER(TRIM(Raw_Data!$B1517))="M",PROPER(TRIM(Raw_Data!$B1517))="MALE"),"Male",
IF(OR(PROPER(TRIM(Raw_Data!$B1517))="F",PROPER(TRIM(Raw_Data!$B1517))="FEMALE"),"Female","Unknown"))</f>
        <v>Unknown</v>
      </c>
      <c r="D1517" t="str">
        <f>IF(TRIM(CLEAN(Raw_Data!$C1517))="", "Unknown", PROPER(TRIM(Raw_Data!$C1517)))</f>
        <v>New York</v>
      </c>
      <c r="E1517" t="str">
        <f>IF(TRIM(Raw_Data!$D1517)="IT","IT",PROPER(TRIM(CLEAN(Raw_Data!$D1517))))</f>
        <v>Marketing</v>
      </c>
      <c r="F1517" t="str">
        <f>IF(OR(UPPER(TRIM(Raw_Data!E1517))="COO",
UPPER(TRIM(Raw_Data!E1517))="HR",
UPPER(TRIM(Raw_Data!E1517))="CEO",
UPPER(TRIM(Raw_Data!E1517))="CFO",
UPPER(TRIM(Raw_Data!E1517))="CMO"),
UPPER(TRIM(Raw_Data!E1517)),
PROPER(TRIM(CLEAN(Raw_Data!E1517))))</f>
        <v>Accountant</v>
      </c>
      <c r="G1517" t="str">
        <f>SUBSTITUTE(PROPER(TRIM(CLEAN(Raw_Data!$F1517)))," ","-")</f>
        <v>Part-Time</v>
      </c>
      <c r="H1517" t="str">
        <f>PROPER(TRIM(CLEAN(Raw_Data!$G1517)))</f>
        <v>Internal Referral</v>
      </c>
      <c r="I1517" s="4" t="str">
        <f>TRIM(CLEAN(Raw_Data!H1517))</f>
        <v>39979</v>
      </c>
      <c r="K1517" t="str">
        <f>IF(Clean_Data!$I1517="","Active","Exited")</f>
        <v>Active</v>
      </c>
      <c r="L1517">
        <f ca="1">IF(Clean_Data!$K1517="","",DATEDIF(Clean_Data!$K1517,TODAY(),"Y"))</f>
        <v>58</v>
      </c>
      <c r="M1517">
        <f>IF(Raw_Data!$L1517="","",VALUE(SUBSTITUTE(SUBSTITUTE(TRIM(Raw_Data!$L1517),"$",""),"k","000")))</f>
        <v>42000</v>
      </c>
    </row>
    <row r="1518" spans="1:13" x14ac:dyDescent="0.3">
      <c r="A1518" t="str">
        <f>IF(Raw_Data!$A1518="","E"&amp;TEXT(ROW()-1,"00000"),Raw_Data!$A1518)</f>
        <v>E01517</v>
      </c>
      <c r="B1518" t="s">
        <v>2124</v>
      </c>
      <c r="C1518" t="str">
        <f>IF(OR(PROPER(TRIM(Raw_Data!$B1518))="M",PROPER(TRIM(Raw_Data!$B1518))="MALE"),"Male",
IF(OR(PROPER(TRIM(Raw_Data!$B1518))="F",PROPER(TRIM(Raw_Data!$B1518))="FEMALE"),"Female","Unknown"))</f>
        <v>Unknown</v>
      </c>
      <c r="D1518" t="str">
        <f>IF(TRIM(CLEAN(Raw_Data!$C1518))="", "Unknown", PROPER(TRIM(Raw_Data!$C1518)))</f>
        <v>Denver</v>
      </c>
      <c r="E1518" t="str">
        <f>IF(TRIM(Raw_Data!$D1518)="IT","IT",PROPER(TRIM(CLEAN(Raw_Data!$D1518))))</f>
        <v>Marketing</v>
      </c>
      <c r="F1518" t="str">
        <f>IF(OR(UPPER(TRIM(Raw_Data!E1518))="COO",
UPPER(TRIM(Raw_Data!E1518))="HR",
UPPER(TRIM(Raw_Data!E1518))="CEO",
UPPER(TRIM(Raw_Data!E1518))="CFO",
UPPER(TRIM(Raw_Data!E1518))="CMO"),
UPPER(TRIM(Raw_Data!E1518)),
PROPER(TRIM(CLEAN(Raw_Data!E1518))))</f>
        <v>Developer</v>
      </c>
      <c r="G1518" t="str">
        <f>SUBSTITUTE(PROPER(TRIM(CLEAN(Raw_Data!$F1518)))," ","-")</f>
        <v>Part-Time</v>
      </c>
      <c r="H1518" t="str">
        <f>PROPER(TRIM(CLEAN(Raw_Data!$G1518)))</f>
        <v>Online Portal</v>
      </c>
      <c r="I1518" s="4" t="str">
        <f>TRIM(CLEAN(Raw_Data!H1518))</f>
        <v>42903</v>
      </c>
      <c r="K1518" t="str">
        <f>IF(Clean_Data!$I1518="","Active","Exited")</f>
        <v>Exited</v>
      </c>
      <c r="L1518">
        <f ca="1">IF(Clean_Data!$K1518="","",DATEDIF(Clean_Data!$K1518,TODAY(),"Y"))</f>
        <v>27</v>
      </c>
      <c r="M1518" t="str">
        <f>IF(Raw_Data!$L1518="","",VALUE(SUBSTITUTE(SUBSTITUTE(TRIM(Raw_Data!$L1518),"$",""),"k","000")))</f>
        <v/>
      </c>
    </row>
    <row r="1519" spans="1:13" x14ac:dyDescent="0.3">
      <c r="A1519" t="str">
        <f>IF(Raw_Data!$A1519="","E"&amp;TEXT(ROW()-1,"00000"),Raw_Data!$A1519)</f>
        <v>E01518</v>
      </c>
      <c r="B1519" t="s">
        <v>2126</v>
      </c>
      <c r="C1519" t="str">
        <f>IF(OR(PROPER(TRIM(Raw_Data!$B1519))="M",PROPER(TRIM(Raw_Data!$B1519))="MALE"),"Male",
IF(OR(PROPER(TRIM(Raw_Data!$B1519))="F",PROPER(TRIM(Raw_Data!$B1519))="FEMALE"),"Female","Unknown"))</f>
        <v>Female</v>
      </c>
      <c r="D1519" t="str">
        <f>IF(TRIM(CLEAN(Raw_Data!$C1519))="", "Unknown", PROPER(TRIM(Raw_Data!$C1519)))</f>
        <v>Unknown</v>
      </c>
      <c r="E1519" t="str">
        <f>IF(TRIM(Raw_Data!$D1519)="IT","IT",PROPER(TRIM(CLEAN(Raw_Data!$D1519))))</f>
        <v>Accounting And Finance</v>
      </c>
      <c r="F1519" t="str">
        <f>IF(OR(UPPER(TRIM(Raw_Data!E1519))="COO",
UPPER(TRIM(Raw_Data!E1519))="HR",
UPPER(TRIM(Raw_Data!E1519))="CEO",
UPPER(TRIM(Raw_Data!E1519))="CFO",
UPPER(TRIM(Raw_Data!E1519))="CMO"),
UPPER(TRIM(Raw_Data!E1519)),
PROPER(TRIM(CLEAN(Raw_Data!E1519))))</f>
        <v>Accountant</v>
      </c>
      <c r="G1519" t="str">
        <f>SUBSTITUTE(PROPER(TRIM(CLEAN(Raw_Data!$F1519)))," ","-")</f>
        <v>Full-Time</v>
      </c>
      <c r="H1519" t="str">
        <f>PROPER(TRIM(CLEAN(Raw_Data!$G1519)))</f>
        <v>Career Fairs</v>
      </c>
      <c r="I1519" s="4" t="str">
        <f>TRIM(CLEAN(Raw_Data!H1519))</f>
        <v>41821</v>
      </c>
      <c r="K1519" t="str">
        <f>IF(Clean_Data!$I1519="","Active","Exited")</f>
        <v>Exited</v>
      </c>
      <c r="L1519">
        <f ca="1">IF(Clean_Data!$K1519="","",DATEDIF(Clean_Data!$K1519,TODAY(),"Y"))</f>
        <v>49</v>
      </c>
      <c r="M1519">
        <f>IF(Raw_Data!$L1519="","",VALUE(SUBSTITUTE(SUBSTITUTE(TRIM(Raw_Data!$L1519),"$",""),"k","000")))</f>
        <v>87214</v>
      </c>
    </row>
    <row r="1520" spans="1:13" x14ac:dyDescent="0.3">
      <c r="A1520" t="str">
        <f>IF(Raw_Data!$A1520="","E"&amp;TEXT(ROW()-1,"00000"),Raw_Data!$A1520)</f>
        <v>E01519</v>
      </c>
      <c r="B1520" t="s">
        <v>2127</v>
      </c>
      <c r="C1520" t="str">
        <f>IF(OR(PROPER(TRIM(Raw_Data!$B1520))="M",PROPER(TRIM(Raw_Data!$B1520))="MALE"),"Male",
IF(OR(PROPER(TRIM(Raw_Data!$B1520))="F",PROPER(TRIM(Raw_Data!$B1520))="FEMALE"),"Female","Unknown"))</f>
        <v>Female</v>
      </c>
      <c r="D1520" t="str">
        <f>IF(TRIM(CLEAN(Raw_Data!$C1520))="", "Unknown", PROPER(TRIM(Raw_Data!$C1520)))</f>
        <v>Unknown</v>
      </c>
      <c r="E1520" t="str">
        <f>IF(TRIM(Raw_Data!$D1520)="IT","IT",PROPER(TRIM(CLEAN(Raw_Data!$D1520))))</f>
        <v>Production</v>
      </c>
      <c r="F1520" t="str">
        <f>IF(OR(UPPER(TRIM(Raw_Data!E1520))="COO",
UPPER(TRIM(Raw_Data!E1520))="HR",
UPPER(TRIM(Raw_Data!E1520))="CEO",
UPPER(TRIM(Raw_Data!E1520))="CFO",
UPPER(TRIM(Raw_Data!E1520))="CMO"),
UPPER(TRIM(Raw_Data!E1520)),
PROPER(TRIM(CLEAN(Raw_Data!E1520))))</f>
        <v>CFO</v>
      </c>
      <c r="G1520" t="str">
        <f>SUBSTITUTE(PROPER(TRIM(CLEAN(Raw_Data!$F1520)))," ","-")</f>
        <v>Part-Time</v>
      </c>
      <c r="H1520" t="str">
        <f>PROPER(TRIM(CLEAN(Raw_Data!$G1520)))</f>
        <v>Career Fairs</v>
      </c>
      <c r="I1520" s="4" t="str">
        <f>TRIM(CLEAN(Raw_Data!H1520))</f>
        <v>41000</v>
      </c>
      <c r="K1520" t="str">
        <f>IF(Clean_Data!$I1520="","Active","Exited")</f>
        <v>Active</v>
      </c>
      <c r="L1520">
        <f ca="1">IF(Clean_Data!$K1520="","",DATEDIF(Clean_Data!$K1520,TODAY(),"Y"))</f>
        <v>58</v>
      </c>
      <c r="M1520">
        <f>IF(Raw_Data!$L1520="","",VALUE(SUBSTITUTE(SUBSTITUTE(TRIM(Raw_Data!$L1520),"$",""),"k","000")))</f>
        <v>68779</v>
      </c>
    </row>
    <row r="1521" spans="1:13" x14ac:dyDescent="0.3">
      <c r="A1521" t="str">
        <f>IF(Raw_Data!$A1521="","E"&amp;TEXT(ROW()-1,"00000"),Raw_Data!$A1521)</f>
        <v>E01520</v>
      </c>
      <c r="B1521" t="s">
        <v>2129</v>
      </c>
      <c r="C1521" t="str">
        <f>IF(OR(PROPER(TRIM(Raw_Data!$B1521))="M",PROPER(TRIM(Raw_Data!$B1521))="MALE"),"Male",
IF(OR(PROPER(TRIM(Raw_Data!$B1521))="F",PROPER(TRIM(Raw_Data!$B1521))="FEMALE"),"Female","Unknown"))</f>
        <v>Male</v>
      </c>
      <c r="D1521" t="str">
        <f>IF(TRIM(CLEAN(Raw_Data!$C1521))="", "Unknown", PROPER(TRIM(Raw_Data!$C1521)))</f>
        <v>New York</v>
      </c>
      <c r="E1521" t="str">
        <f>IF(TRIM(Raw_Data!$D1521)="IT","IT",PROPER(TRIM(CLEAN(Raw_Data!$D1521))))</f>
        <v>IT</v>
      </c>
      <c r="F1521" t="str">
        <f>IF(OR(UPPER(TRIM(Raw_Data!E1521))="COO",
UPPER(TRIM(Raw_Data!E1521))="HR",
UPPER(TRIM(Raw_Data!E1521))="CEO",
UPPER(TRIM(Raw_Data!E1521))="CFO",
UPPER(TRIM(Raw_Data!E1521))="CMO"),
UPPER(TRIM(Raw_Data!E1521)),
PROPER(TRIM(CLEAN(Raw_Data!E1521))))</f>
        <v>Sales Executive</v>
      </c>
      <c r="G1521" t="str">
        <f>SUBSTITUTE(PROPER(TRIM(CLEAN(Raw_Data!$F1521)))," ","-")</f>
        <v>Full-Time</v>
      </c>
      <c r="H1521" t="str">
        <f>PROPER(TRIM(CLEAN(Raw_Data!$G1521)))</f>
        <v>Recruiting Agency</v>
      </c>
      <c r="I1521" s="4" t="str">
        <f>TRIM(CLEAN(Raw_Data!H1521))</f>
        <v>41976</v>
      </c>
      <c r="K1521" t="str">
        <f>IF(Clean_Data!$I1521="","Active","Exited")</f>
        <v>Active</v>
      </c>
      <c r="L1521">
        <f ca="1">IF(Clean_Data!$K1521="","",DATEDIF(Clean_Data!$K1521,TODAY(),"Y"))</f>
        <v>55</v>
      </c>
      <c r="M1521" t="str">
        <f>IF(Raw_Data!$L1521="","",VALUE(SUBSTITUTE(SUBSTITUTE(TRIM(Raw_Data!$L1521),"$",""),"k","000")))</f>
        <v/>
      </c>
    </row>
    <row r="1522" spans="1:13" x14ac:dyDescent="0.3">
      <c r="A1522" t="str">
        <f>IF(Raw_Data!$A1522="","E"&amp;TEXT(ROW()-1,"00000"),Raw_Data!$A1522)</f>
        <v>E01521</v>
      </c>
      <c r="B1522" t="s">
        <v>2130</v>
      </c>
      <c r="C1522" t="str">
        <f>IF(OR(PROPER(TRIM(Raw_Data!$B1522))="M",PROPER(TRIM(Raw_Data!$B1522))="MALE"),"Male",
IF(OR(PROPER(TRIM(Raw_Data!$B1522))="F",PROPER(TRIM(Raw_Data!$B1522))="FEMALE"),"Female","Unknown"))</f>
        <v>Female</v>
      </c>
      <c r="D1522" t="str">
        <f>IF(TRIM(CLEAN(Raw_Data!$C1522))="", "Unknown", PROPER(TRIM(Raw_Data!$C1522)))</f>
        <v>Miami</v>
      </c>
      <c r="E1522" t="str">
        <f>IF(TRIM(Raw_Data!$D1522)="IT","IT",PROPER(TRIM(CLEAN(Raw_Data!$D1522))))</f>
        <v>Marketing</v>
      </c>
      <c r="F1522" t="s">
        <v>6134</v>
      </c>
      <c r="G1522" t="str">
        <f>SUBSTITUTE(PROPER(TRIM(CLEAN(Raw_Data!$F1522)))," ","-")</f>
        <v>Hourly-Rate</v>
      </c>
      <c r="H1522" t="str">
        <f>PROPER(TRIM(CLEAN(Raw_Data!$G1522)))</f>
        <v>Job Boards</v>
      </c>
      <c r="I1522" s="4" t="str">
        <f>TRIM(CLEAN(Raw_Data!H1522))</f>
        <v>44129</v>
      </c>
      <c r="K1522" t="str">
        <f>IF(Clean_Data!$I1522="","Active","Exited")</f>
        <v>Exited</v>
      </c>
      <c r="L1522">
        <f ca="1">IF(Clean_Data!$K1522="","",DATEDIF(Clean_Data!$K1522,TODAY(),"Y"))</f>
        <v>53</v>
      </c>
      <c r="M1522">
        <f>IF(Raw_Data!$L1522="","",VALUE(SUBSTITUTE(SUBSTITUTE(TRIM(Raw_Data!$L1522),"$",""),"k","000")))</f>
        <v>91317</v>
      </c>
    </row>
    <row r="1523" spans="1:13" x14ac:dyDescent="0.3">
      <c r="A1523" t="str">
        <f>IF(Raw_Data!$A1523="","E"&amp;TEXT(ROW()-1,"00000"),Raw_Data!$A1523)</f>
        <v>E01522</v>
      </c>
      <c r="B1523" t="s">
        <v>2131</v>
      </c>
      <c r="C1523" t="str">
        <f>IF(OR(PROPER(TRIM(Raw_Data!$B1523))="M",PROPER(TRIM(Raw_Data!$B1523))="MALE"),"Male",
IF(OR(PROPER(TRIM(Raw_Data!$B1523))="F",PROPER(TRIM(Raw_Data!$B1523))="FEMALE"),"Female","Unknown"))</f>
        <v>Female</v>
      </c>
      <c r="D1523" t="str">
        <f>IF(TRIM(CLEAN(Raw_Data!$C1523))="", "Unknown", PROPER(TRIM(Raw_Data!$C1523)))</f>
        <v>Austin</v>
      </c>
      <c r="E1523" t="str">
        <f>IF(TRIM(Raw_Data!$D1523)="IT","IT",PROPER(TRIM(CLEAN(Raw_Data!$D1523))))</f>
        <v/>
      </c>
      <c r="F1523" t="str">
        <f>IF(OR(UPPER(TRIM(Raw_Data!E1523))="COO",
UPPER(TRIM(Raw_Data!E1523))="HR",
UPPER(TRIM(Raw_Data!E1523))="CEO",
UPPER(TRIM(Raw_Data!E1523))="CFO",
UPPER(TRIM(Raw_Data!E1523))="CMO"),
UPPER(TRIM(Raw_Data!E1523)),
PROPER(TRIM(CLEAN(Raw_Data!E1523))))</f>
        <v>Analyst</v>
      </c>
      <c r="G1523" t="str">
        <f>SUBSTITUTE(PROPER(TRIM(CLEAN(Raw_Data!$F1523)))," ","-")</f>
        <v>Full-Time</v>
      </c>
      <c r="H1523" t="str">
        <f>PROPER(TRIM(CLEAN(Raw_Data!$G1523)))</f>
        <v/>
      </c>
      <c r="I1523" s="4" t="str">
        <f>TRIM(CLEAN(Raw_Data!H1523))</f>
        <v>41652</v>
      </c>
      <c r="K1523" t="str">
        <f>IF(Clean_Data!$I1523="","Active","Exited")</f>
        <v>Active</v>
      </c>
      <c r="L1523">
        <f ca="1">IF(Clean_Data!$K1523="","",DATEDIF(Clean_Data!$K1523,TODAY(),"Y"))</f>
        <v>64</v>
      </c>
      <c r="M1523" t="str">
        <f>IF(Raw_Data!$L1523="","",VALUE(SUBSTITUTE(SUBSTITUTE(TRIM(Raw_Data!$L1523),"$",""),"k","000")))</f>
        <v/>
      </c>
    </row>
    <row r="1524" spans="1:13" x14ac:dyDescent="0.3">
      <c r="A1524" t="str">
        <f>IF(Raw_Data!$A1524="","E"&amp;TEXT(ROW()-1,"00000"),Raw_Data!$A1524)</f>
        <v>E01523</v>
      </c>
      <c r="B1524" t="s">
        <v>2133</v>
      </c>
      <c r="C1524" t="str">
        <f>IF(OR(PROPER(TRIM(Raw_Data!$B1524))="M",PROPER(TRIM(Raw_Data!$B1524))="MALE"),"Male",
IF(OR(PROPER(TRIM(Raw_Data!$B1524))="F",PROPER(TRIM(Raw_Data!$B1524))="FEMALE"),"Female","Unknown"))</f>
        <v>Female</v>
      </c>
      <c r="D1524" t="str">
        <f>IF(TRIM(CLEAN(Raw_Data!$C1524))="", "Unknown", PROPER(TRIM(Raw_Data!$C1524)))</f>
        <v>Miami</v>
      </c>
      <c r="E1524" t="str">
        <f>IF(TRIM(Raw_Data!$D1524)="IT","IT",PROPER(TRIM(CLEAN(Raw_Data!$D1524))))</f>
        <v>Marketing</v>
      </c>
      <c r="F1524" t="str">
        <f>IF(OR(UPPER(TRIM(Raw_Data!E1524))="COO",
UPPER(TRIM(Raw_Data!E1524))="HR",
UPPER(TRIM(Raw_Data!E1524))="CEO",
UPPER(TRIM(Raw_Data!E1524))="CFO",
UPPER(TRIM(Raw_Data!E1524))="CMO"),
UPPER(TRIM(Raw_Data!E1524)),
PROPER(TRIM(CLEAN(Raw_Data!E1524))))</f>
        <v>Designer</v>
      </c>
      <c r="G1524" t="str">
        <f>SUBSTITUTE(PROPER(TRIM(CLEAN(Raw_Data!$F1524)))," ","-")</f>
        <v>Full-Time</v>
      </c>
      <c r="H1524" t="str">
        <f>PROPER(TRIM(CLEAN(Raw_Data!$G1524)))</f>
        <v>Internal Referral</v>
      </c>
      <c r="I1524" s="4" t="str">
        <f>TRIM(CLEAN(Raw_Data!H1524))</f>
        <v>40763</v>
      </c>
      <c r="K1524" t="str">
        <f>IF(Clean_Data!$I1524="","Active","Exited")</f>
        <v>Exited</v>
      </c>
      <c r="L1524">
        <f ca="1">IF(Clean_Data!$K1524="","",DATEDIF(Clean_Data!$K1524,TODAY(),"Y"))</f>
        <v>54</v>
      </c>
      <c r="M1524" t="str">
        <f>IF(Raw_Data!$L1524="","",VALUE(SUBSTITUTE(SUBSTITUTE(TRIM(Raw_Data!$L1524),"$",""),"k","000")))</f>
        <v/>
      </c>
    </row>
    <row r="1525" spans="1:13" x14ac:dyDescent="0.3">
      <c r="A1525" t="str">
        <f>IF(Raw_Data!$A1525="","E"&amp;TEXT(ROW()-1,"00000"),Raw_Data!$A1525)</f>
        <v>E01524</v>
      </c>
      <c r="B1525" t="s">
        <v>2134</v>
      </c>
      <c r="C1525" t="str">
        <f>IF(OR(PROPER(TRIM(Raw_Data!$B1525))="M",PROPER(TRIM(Raw_Data!$B1525))="MALE"),"Male",
IF(OR(PROPER(TRIM(Raw_Data!$B1525))="F",PROPER(TRIM(Raw_Data!$B1525))="FEMALE"),"Female","Unknown"))</f>
        <v>Male</v>
      </c>
      <c r="D1525" t="str">
        <f>IF(TRIM(CLEAN(Raw_Data!$C1525))="", "Unknown", PROPER(TRIM(Raw_Data!$C1525)))</f>
        <v>New York</v>
      </c>
      <c r="E1525" t="str">
        <f>IF(TRIM(Raw_Data!$D1525)="IT","IT",PROPER(TRIM(CLEAN(Raw_Data!$D1525))))</f>
        <v>Marketing</v>
      </c>
      <c r="F1525" t="str">
        <f>IF(OR(UPPER(TRIM(Raw_Data!E1525))="COO",
UPPER(TRIM(Raw_Data!E1525))="HR",
UPPER(TRIM(Raw_Data!E1525))="CEO",
UPPER(TRIM(Raw_Data!E1525))="CFO",
UPPER(TRIM(Raw_Data!E1525))="CMO"),
UPPER(TRIM(Raw_Data!E1525)),
PROPER(TRIM(CLEAN(Raw_Data!E1525))))</f>
        <v>Marketing Manager</v>
      </c>
      <c r="G1525" t="str">
        <f>SUBSTITUTE(PROPER(TRIM(CLEAN(Raw_Data!$F1525)))," ","-")</f>
        <v>Part-Time</v>
      </c>
      <c r="H1525" t="str">
        <f>PROPER(TRIM(CLEAN(Raw_Data!$G1525)))</f>
        <v>Internal Referral</v>
      </c>
      <c r="I1525" s="4" t="str">
        <f>TRIM(CLEAN(Raw_Data!H1525))</f>
        <v>43734</v>
      </c>
      <c r="K1525" t="str">
        <f>IF(Clean_Data!$I1525="","Active","Exited")</f>
        <v>Active</v>
      </c>
      <c r="L1525">
        <f ca="1">IF(Clean_Data!$K1525="","",DATEDIF(Clean_Data!$K1525,TODAY(),"Y"))</f>
        <v>38</v>
      </c>
      <c r="M1525">
        <f>IF(Raw_Data!$L1525="","",VALUE(SUBSTITUTE(SUBSTITUTE(TRIM(Raw_Data!$L1525),"$",""),"k","000")))</f>
        <v>77958</v>
      </c>
    </row>
    <row r="1526" spans="1:13" x14ac:dyDescent="0.3">
      <c r="A1526" t="str">
        <f>IF(Raw_Data!$A1526="","E"&amp;TEXT(ROW()-1,"00000"),Raw_Data!$A1526)</f>
        <v>E01525</v>
      </c>
      <c r="B1526" t="s">
        <v>2136</v>
      </c>
      <c r="C1526" t="str">
        <f>IF(OR(PROPER(TRIM(Raw_Data!$B1526))="M",PROPER(TRIM(Raw_Data!$B1526))="MALE"),"Male",
IF(OR(PROPER(TRIM(Raw_Data!$B1526))="F",PROPER(TRIM(Raw_Data!$B1526))="FEMALE"),"Female","Unknown"))</f>
        <v>Unknown</v>
      </c>
      <c r="D1526" t="str">
        <f>IF(TRIM(CLEAN(Raw_Data!$C1526))="", "Unknown", PROPER(TRIM(Raw_Data!$C1526)))</f>
        <v>Unknown</v>
      </c>
      <c r="E1526" t="str">
        <f>IF(TRIM(Raw_Data!$D1526)="IT","IT",PROPER(TRIM(CLEAN(Raw_Data!$D1526))))</f>
        <v>Marketing</v>
      </c>
      <c r="F1526" t="str">
        <f>IF(OR(UPPER(TRIM(Raw_Data!E1526))="COO",
UPPER(TRIM(Raw_Data!E1526))="HR",
UPPER(TRIM(Raw_Data!E1526))="CEO",
UPPER(TRIM(Raw_Data!E1526))="CFO",
UPPER(TRIM(Raw_Data!E1526))="CMO"),
UPPER(TRIM(Raw_Data!E1526)),
PROPER(TRIM(CLEAN(Raw_Data!E1526))))</f>
        <v>CMO</v>
      </c>
      <c r="G1526" t="str">
        <f>SUBSTITUTE(PROPER(TRIM(CLEAN(Raw_Data!$F1526)))," ","-")</f>
        <v>Full-Time</v>
      </c>
      <c r="H1526" t="str">
        <f>PROPER(TRIM(CLEAN(Raw_Data!$G1526)))</f>
        <v>Job Boards</v>
      </c>
      <c r="I1526" s="4" t="str">
        <f>TRIM(CLEAN(Raw_Data!H1526))</f>
        <v>40937</v>
      </c>
      <c r="K1526" t="str">
        <f>IF(Clean_Data!$I1526="","Active","Exited")</f>
        <v>Exited</v>
      </c>
      <c r="L1526">
        <f ca="1">IF(Clean_Data!$K1526="","",DATEDIF(Clean_Data!$K1526,TODAY(),"Y"))</f>
        <v>20</v>
      </c>
      <c r="M1526" t="str">
        <f>IF(Raw_Data!$L1526="","",VALUE(SUBSTITUTE(SUBSTITUTE(TRIM(Raw_Data!$L1526),"$",""),"k","000")))</f>
        <v/>
      </c>
    </row>
    <row r="1527" spans="1:13" x14ac:dyDescent="0.3">
      <c r="A1527" t="str">
        <f>IF(Raw_Data!$A1527="","E"&amp;TEXT(ROW()-1,"00000"),Raw_Data!$A1527)</f>
        <v>E01526</v>
      </c>
      <c r="B1527" t="s">
        <v>2138</v>
      </c>
      <c r="C1527" t="str">
        <f>IF(OR(PROPER(TRIM(Raw_Data!$B1527))="M",PROPER(TRIM(Raw_Data!$B1527))="MALE"),"Male",
IF(OR(PROPER(TRIM(Raw_Data!$B1527))="F",PROPER(TRIM(Raw_Data!$B1527))="FEMALE"),"Female","Unknown"))</f>
        <v>Unknown</v>
      </c>
      <c r="D1527" t="str">
        <f>IF(TRIM(CLEAN(Raw_Data!$C1527))="", "Unknown", PROPER(TRIM(Raw_Data!$C1527)))</f>
        <v>Unknown</v>
      </c>
      <c r="E1527" t="str">
        <f>IF(TRIM(Raw_Data!$D1527)="IT","IT",PROPER(TRIM(CLEAN(Raw_Data!$D1527))))</f>
        <v>Customer Service</v>
      </c>
      <c r="F1527" t="str">
        <f>IF(OR(UPPER(TRIM(Raw_Data!E1527))="COO",
UPPER(TRIM(Raw_Data!E1527))="HR",
UPPER(TRIM(Raw_Data!E1527))="CEO",
UPPER(TRIM(Raw_Data!E1527))="CFO",
UPPER(TRIM(Raw_Data!E1527))="CMO"),
UPPER(TRIM(Raw_Data!E1527)),
PROPER(TRIM(CLEAN(Raw_Data!E1527))))</f>
        <v>CEO</v>
      </c>
      <c r="G1527" t="str">
        <f>SUBSTITUTE(PROPER(TRIM(CLEAN(Raw_Data!$F1527)))," ","-")</f>
        <v>Full-Time</v>
      </c>
      <c r="H1527" t="str">
        <f>PROPER(TRIM(CLEAN(Raw_Data!$G1527)))</f>
        <v>Job Boards</v>
      </c>
      <c r="I1527" s="4" t="str">
        <f>TRIM(CLEAN(Raw_Data!H1527))</f>
        <v>40180</v>
      </c>
      <c r="K1527" t="str">
        <f>IF(Clean_Data!$I1527="","Active","Exited")</f>
        <v>Exited</v>
      </c>
      <c r="L1527">
        <f ca="1">IF(Clean_Data!$K1527="","",DATEDIF(Clean_Data!$K1527,TODAY(),"Y"))</f>
        <v>27</v>
      </c>
      <c r="M1527" t="str">
        <f>IF(Raw_Data!$L1527="","",VALUE(SUBSTITUTE(SUBSTITUTE(TRIM(Raw_Data!$L1527),"$",""),"k","000")))</f>
        <v/>
      </c>
    </row>
    <row r="1528" spans="1:13" x14ac:dyDescent="0.3">
      <c r="A1528" t="str">
        <f>IF(Raw_Data!$A1528="","E"&amp;TEXT(ROW()-1,"00000"),Raw_Data!$A1528)</f>
        <v>E01527</v>
      </c>
      <c r="B1528" t="s">
        <v>2139</v>
      </c>
      <c r="C1528" t="str">
        <f>IF(OR(PROPER(TRIM(Raw_Data!$B1528))="M",PROPER(TRIM(Raw_Data!$B1528))="MALE"),"Male",
IF(OR(PROPER(TRIM(Raw_Data!$B1528))="F",PROPER(TRIM(Raw_Data!$B1528))="FEMALE"),"Female","Unknown"))</f>
        <v>Male</v>
      </c>
      <c r="D1528" t="str">
        <f>IF(TRIM(CLEAN(Raw_Data!$C1528))="", "Unknown", PROPER(TRIM(Raw_Data!$C1528)))</f>
        <v>Denver</v>
      </c>
      <c r="E1528" t="str">
        <f>IF(TRIM(Raw_Data!$D1528)="IT","IT",PROPER(TRIM(CLEAN(Raw_Data!$D1528))))</f>
        <v>Production</v>
      </c>
      <c r="F1528" t="str">
        <f>IF(OR(UPPER(TRIM(Raw_Data!E1528))="COO",
UPPER(TRIM(Raw_Data!E1528))="HR",
UPPER(TRIM(Raw_Data!E1528))="CEO",
UPPER(TRIM(Raw_Data!E1528))="CFO",
UPPER(TRIM(Raw_Data!E1528))="CMO"),
UPPER(TRIM(Raw_Data!E1528)),
PROPER(TRIM(CLEAN(Raw_Data!E1528))))</f>
        <v>CEO</v>
      </c>
      <c r="G1528" t="str">
        <f>SUBSTITUTE(PROPER(TRIM(CLEAN(Raw_Data!$F1528)))," ","-")</f>
        <v/>
      </c>
      <c r="H1528" t="str">
        <f>PROPER(TRIM(CLEAN(Raw_Data!$G1528)))</f>
        <v>Internal Referral</v>
      </c>
      <c r="I1528" s="4" t="str">
        <f>TRIM(CLEAN(Raw_Data!H1528))</f>
        <v>39971</v>
      </c>
      <c r="K1528" t="str">
        <f>IF(Clean_Data!$I1528="","Active","Exited")</f>
        <v>Exited</v>
      </c>
      <c r="L1528">
        <f ca="1">IF(Clean_Data!$K1528="","",DATEDIF(Clean_Data!$K1528,TODAY(),"Y"))</f>
        <v>49</v>
      </c>
      <c r="M1528">
        <f>IF(Raw_Data!$L1528="","",VALUE(SUBSTITUTE(SUBSTITUTE(TRIM(Raw_Data!$L1528),"$",""),"k","000")))</f>
        <v>77554</v>
      </c>
    </row>
    <row r="1529" spans="1:13" x14ac:dyDescent="0.3">
      <c r="A1529" t="str">
        <f>IF(Raw_Data!$A1529="","E"&amp;TEXT(ROW()-1,"00000"),Raw_Data!$A1529)</f>
        <v>E01528</v>
      </c>
      <c r="B1529" t="s">
        <v>2140</v>
      </c>
      <c r="C1529" t="str">
        <f>IF(OR(PROPER(TRIM(Raw_Data!$B1529))="M",PROPER(TRIM(Raw_Data!$B1529))="MALE"),"Male",
IF(OR(PROPER(TRIM(Raw_Data!$B1529))="F",PROPER(TRIM(Raw_Data!$B1529))="FEMALE"),"Female","Unknown"))</f>
        <v>Female</v>
      </c>
      <c r="D1529" t="str">
        <f>IF(TRIM(CLEAN(Raw_Data!$C1529))="", "Unknown", PROPER(TRIM(Raw_Data!$C1529)))</f>
        <v>Austin</v>
      </c>
      <c r="E1529" t="str">
        <f>IF(TRIM(Raw_Data!$D1529)="IT","IT",PROPER(TRIM(CLEAN(Raw_Data!$D1529))))</f>
        <v>Marketing</v>
      </c>
      <c r="F1529" t="str">
        <f>IF(OR(UPPER(TRIM(Raw_Data!E1529))="COO",
UPPER(TRIM(Raw_Data!E1529))="HR",
UPPER(TRIM(Raw_Data!E1529))="CEO",
UPPER(TRIM(Raw_Data!E1529))="CFO",
UPPER(TRIM(Raw_Data!E1529))="CMO"),
UPPER(TRIM(Raw_Data!E1529)),
PROPER(TRIM(CLEAN(Raw_Data!E1529))))</f>
        <v>Copywriter</v>
      </c>
      <c r="G1529" t="str">
        <f>SUBSTITUTE(PROPER(TRIM(CLEAN(Raw_Data!$F1529)))," ","-")</f>
        <v>Full-Time</v>
      </c>
      <c r="H1529" t="str">
        <f>PROPER(TRIM(CLEAN(Raw_Data!$G1529)))</f>
        <v/>
      </c>
      <c r="I1529" s="4" t="str">
        <f>TRIM(CLEAN(Raw_Data!H1529))</f>
        <v>42561</v>
      </c>
      <c r="K1529" t="str">
        <f>IF(Clean_Data!$I1529="","Active","Exited")</f>
        <v>Exited</v>
      </c>
      <c r="L1529">
        <f ca="1">IF(Clean_Data!$K1529="","",DATEDIF(Clean_Data!$K1529,TODAY(),"Y"))</f>
        <v>41</v>
      </c>
      <c r="M1529">
        <f>IF(Raw_Data!$L1529="","",VALUE(SUBSTITUTE(SUBSTITUTE(TRIM(Raw_Data!$L1529),"$",""),"k","000")))</f>
        <v>115888</v>
      </c>
    </row>
    <row r="1530" spans="1:13" x14ac:dyDescent="0.3">
      <c r="A1530" t="str">
        <f>IF(Raw_Data!$A1530="","E"&amp;TEXT(ROW()-1,"00000"),Raw_Data!$A1530)</f>
        <v>E01529</v>
      </c>
      <c r="B1530" t="s">
        <v>2141</v>
      </c>
      <c r="C1530" t="str">
        <f>IF(OR(PROPER(TRIM(Raw_Data!$B1530))="M",PROPER(TRIM(Raw_Data!$B1530))="MALE"),"Male",
IF(OR(PROPER(TRIM(Raw_Data!$B1530))="F",PROPER(TRIM(Raw_Data!$B1530))="FEMALE"),"Female","Unknown"))</f>
        <v>Male</v>
      </c>
      <c r="D1530" t="str">
        <f>IF(TRIM(CLEAN(Raw_Data!$C1530))="", "Unknown", PROPER(TRIM(Raw_Data!$C1530)))</f>
        <v>San Diego</v>
      </c>
      <c r="E1530" t="str">
        <f>IF(TRIM(Raw_Data!$D1530)="IT","IT",PROPER(TRIM(CLEAN(Raw_Data!$D1530))))</f>
        <v>Operations</v>
      </c>
      <c r="F1530" t="str">
        <f>IF(OR(UPPER(TRIM(Raw_Data!E1530))="COO",
UPPER(TRIM(Raw_Data!E1530))="HR",
UPPER(TRIM(Raw_Data!E1530))="CEO",
UPPER(TRIM(Raw_Data!E1530))="CFO",
UPPER(TRIM(Raw_Data!E1530))="CMO"),
UPPER(TRIM(Raw_Data!E1530)),
PROPER(TRIM(CLEAN(Raw_Data!E1530))))</f>
        <v>CFO</v>
      </c>
      <c r="G1530" t="str">
        <f>SUBSTITUTE(PROPER(TRIM(CLEAN(Raw_Data!$F1530)))," ","-")</f>
        <v>Part-Time</v>
      </c>
      <c r="H1530" t="str">
        <f>PROPER(TRIM(CLEAN(Raw_Data!$G1530)))</f>
        <v/>
      </c>
      <c r="I1530" s="4" t="str">
        <f>TRIM(CLEAN(Raw_Data!H1530))</f>
        <v>41565</v>
      </c>
      <c r="K1530" t="str">
        <f>IF(Clean_Data!$I1530="","Active","Exited")</f>
        <v>Exited</v>
      </c>
      <c r="L1530">
        <f ca="1">IF(Clean_Data!$K1530="","",DATEDIF(Clean_Data!$K1530,TODAY(),"Y"))</f>
        <v>44</v>
      </c>
      <c r="M1530">
        <f>IF(Raw_Data!$L1530="","",VALUE(SUBSTITUTE(SUBSTITUTE(TRIM(Raw_Data!$L1530),"$",""),"k","000")))</f>
        <v>70000</v>
      </c>
    </row>
    <row r="1531" spans="1:13" x14ac:dyDescent="0.3">
      <c r="A1531" t="str">
        <f>IF(Raw_Data!$A1531="","E"&amp;TEXT(ROW()-1,"00000"),Raw_Data!$A1531)</f>
        <v>E01530</v>
      </c>
      <c r="B1531" t="s">
        <v>2142</v>
      </c>
      <c r="C1531" t="str">
        <f>IF(OR(PROPER(TRIM(Raw_Data!$B1531))="M",PROPER(TRIM(Raw_Data!$B1531))="MALE"),"Male",
IF(OR(PROPER(TRIM(Raw_Data!$B1531))="F",PROPER(TRIM(Raw_Data!$B1531))="FEMALE"),"Female","Unknown"))</f>
        <v>Female</v>
      </c>
      <c r="D1531" t="str">
        <f>IF(TRIM(CLEAN(Raw_Data!$C1531))="", "Unknown", PROPER(TRIM(Raw_Data!$C1531)))</f>
        <v>Seattle</v>
      </c>
      <c r="E1531" t="str">
        <f>IF(TRIM(Raw_Data!$D1531)="IT","IT",PROPER(TRIM(CLEAN(Raw_Data!$D1531))))</f>
        <v>Marketing</v>
      </c>
      <c r="F1531" t="str">
        <f>IF(OR(UPPER(TRIM(Raw_Data!E1531))="COO",
UPPER(TRIM(Raw_Data!E1531))="HR",
UPPER(TRIM(Raw_Data!E1531))="CEO",
UPPER(TRIM(Raw_Data!E1531))="CFO",
UPPER(TRIM(Raw_Data!E1531))="CMO"),
UPPER(TRIM(Raw_Data!E1531)),
PROPER(TRIM(CLEAN(Raw_Data!E1531))))</f>
        <v>CMO</v>
      </c>
      <c r="G1531" t="str">
        <f>SUBSTITUTE(PROPER(TRIM(CLEAN(Raw_Data!$F1531)))," ","-")</f>
        <v/>
      </c>
      <c r="H1531" t="str">
        <f>PROPER(TRIM(CLEAN(Raw_Data!$G1531)))</f>
        <v>Internal Referral</v>
      </c>
      <c r="I1531" s="4" t="str">
        <f>TRIM(CLEAN(Raw_Data!H1531))</f>
        <v>43330</v>
      </c>
      <c r="K1531" t="str">
        <f>IF(Clean_Data!$I1531="","Active","Exited")</f>
        <v>Active</v>
      </c>
      <c r="L1531">
        <f ca="1">IF(Clean_Data!$K1531="","",DATEDIF(Clean_Data!$K1531,TODAY(),"Y"))</f>
        <v>33</v>
      </c>
      <c r="M1531" t="str">
        <f>IF(Raw_Data!$L1531="","",VALUE(SUBSTITUTE(SUBSTITUTE(TRIM(Raw_Data!$L1531),"$",""),"k","000")))</f>
        <v/>
      </c>
    </row>
    <row r="1532" spans="1:13" x14ac:dyDescent="0.3">
      <c r="A1532" t="str">
        <f>IF(Raw_Data!$A1532="","E"&amp;TEXT(ROW()-1,"00000"),Raw_Data!$A1532)</f>
        <v>E01531</v>
      </c>
      <c r="B1532" t="s">
        <v>2143</v>
      </c>
      <c r="C1532" t="str">
        <f>IF(OR(PROPER(TRIM(Raw_Data!$B1532))="M",PROPER(TRIM(Raw_Data!$B1532))="MALE"),"Male",
IF(OR(PROPER(TRIM(Raw_Data!$B1532))="F",PROPER(TRIM(Raw_Data!$B1532))="FEMALE"),"Female","Unknown"))</f>
        <v>Female</v>
      </c>
      <c r="D1532" t="str">
        <f>IF(TRIM(CLEAN(Raw_Data!$C1532))="", "Unknown", PROPER(TRIM(Raw_Data!$C1532)))</f>
        <v>Austin</v>
      </c>
      <c r="E1532" t="str">
        <f>IF(TRIM(Raw_Data!$D1532)="IT","IT",PROPER(TRIM(CLEAN(Raw_Data!$D1532))))</f>
        <v>Production</v>
      </c>
      <c r="F1532" s="2" t="str">
        <f>UPPER(LEFT(Raw_Data!E1532,2))&amp;MID(PROPER(Raw_Data!E1532),3,LEN(Raw_Data!E1532))</f>
        <v>HR Manager</v>
      </c>
      <c r="G1532" t="str">
        <f>SUBSTITUTE(PROPER(TRIM(CLEAN(Raw_Data!$F1532)))," ","-")</f>
        <v>Hourly-Rate</v>
      </c>
      <c r="H1532" t="str">
        <f>PROPER(TRIM(CLEAN(Raw_Data!$G1532)))</f>
        <v>Job Boards</v>
      </c>
      <c r="I1532" s="4" t="str">
        <f>TRIM(CLEAN(Raw_Data!H1532))</f>
        <v>41917</v>
      </c>
      <c r="K1532" t="str">
        <f>IF(Clean_Data!$I1532="","Active","Exited")</f>
        <v>Exited</v>
      </c>
      <c r="L1532">
        <f ca="1">IF(Clean_Data!$K1532="","",DATEDIF(Clean_Data!$K1532,TODAY(),"Y"))</f>
        <v>56</v>
      </c>
      <c r="M1532">
        <f>IF(Raw_Data!$L1532="","",VALUE(SUBSTITUTE(SUBSTITUTE(TRIM(Raw_Data!$L1532),"$",""),"k","000")))</f>
        <v>83722</v>
      </c>
    </row>
    <row r="1533" spans="1:13" x14ac:dyDescent="0.3">
      <c r="A1533" t="str">
        <f>IF(Raw_Data!$A1533="","E"&amp;TEXT(ROW()-1,"00000"),Raw_Data!$A1533)</f>
        <v>E01532</v>
      </c>
      <c r="B1533" t="s">
        <v>2144</v>
      </c>
      <c r="C1533" t="str">
        <f>IF(OR(PROPER(TRIM(Raw_Data!$B1533))="M",PROPER(TRIM(Raw_Data!$B1533))="MALE"),"Male",
IF(OR(PROPER(TRIM(Raw_Data!$B1533))="F",PROPER(TRIM(Raw_Data!$B1533))="FEMALE"),"Female","Unknown"))</f>
        <v>Male</v>
      </c>
      <c r="D1533" t="str">
        <f>IF(TRIM(CLEAN(Raw_Data!$C1533))="", "Unknown", PROPER(TRIM(Raw_Data!$C1533)))</f>
        <v>Seattle</v>
      </c>
      <c r="E1533" t="str">
        <f>IF(TRIM(Raw_Data!$D1533)="IT","IT",PROPER(TRIM(CLEAN(Raw_Data!$D1533))))</f>
        <v>Sales</v>
      </c>
      <c r="F1533" t="str">
        <f>IF(OR(UPPER(TRIM(Raw_Data!E1533))="COO",
UPPER(TRIM(Raw_Data!E1533))="HR",
UPPER(TRIM(Raw_Data!E1533))="CEO",
UPPER(TRIM(Raw_Data!E1533))="CFO",
UPPER(TRIM(Raw_Data!E1533))="CMO"),
UPPER(TRIM(Raw_Data!E1533)),
PROPER(TRIM(CLEAN(Raw_Data!E1533))))</f>
        <v>CFO</v>
      </c>
      <c r="G1533" t="str">
        <f>SUBSTITUTE(PROPER(TRIM(CLEAN(Raw_Data!$F1533)))," ","-")</f>
        <v>Part-Time</v>
      </c>
      <c r="H1533" t="str">
        <f>PROPER(TRIM(CLEAN(Raw_Data!$G1533)))</f>
        <v>Career Fairs</v>
      </c>
      <c r="I1533" s="4" t="str">
        <f>TRIM(CLEAN(Raw_Data!H1533))</f>
        <v>43672</v>
      </c>
      <c r="K1533" t="str">
        <f>IF(Clean_Data!$I1533="","Active","Exited")</f>
        <v>Active</v>
      </c>
      <c r="L1533">
        <f ca="1">IF(Clean_Data!$K1533="","",DATEDIF(Clean_Data!$K1533,TODAY(),"Y"))</f>
        <v>26</v>
      </c>
      <c r="M1533" t="str">
        <f>IF(Raw_Data!$L1533="","",VALUE(SUBSTITUTE(SUBSTITUTE(TRIM(Raw_Data!$L1533),"$",""),"k","000")))</f>
        <v/>
      </c>
    </row>
    <row r="1534" spans="1:13" x14ac:dyDescent="0.3">
      <c r="A1534" t="str">
        <f>IF(Raw_Data!$A1534="","E"&amp;TEXT(ROW()-1,"00000"),Raw_Data!$A1534)</f>
        <v>E01533</v>
      </c>
      <c r="B1534" t="s">
        <v>2145</v>
      </c>
      <c r="C1534" t="str">
        <f>IF(OR(PROPER(TRIM(Raw_Data!$B1534))="M",PROPER(TRIM(Raw_Data!$B1534))="MALE"),"Male",
IF(OR(PROPER(TRIM(Raw_Data!$B1534))="F",PROPER(TRIM(Raw_Data!$B1534))="FEMALE"),"Female","Unknown"))</f>
        <v>Male</v>
      </c>
      <c r="D1534" t="str">
        <f>IF(TRIM(CLEAN(Raw_Data!$C1534))="", "Unknown", PROPER(TRIM(Raw_Data!$C1534)))</f>
        <v>San Diego</v>
      </c>
      <c r="E1534" t="str">
        <f>IF(TRIM(Raw_Data!$D1534)="IT","IT",PROPER(TRIM(CLEAN(Raw_Data!$D1534))))</f>
        <v/>
      </c>
      <c r="F1534" t="s">
        <v>6134</v>
      </c>
      <c r="G1534" t="str">
        <f>SUBSTITUTE(PROPER(TRIM(CLEAN(Raw_Data!$F1534)))," ","-")</f>
        <v>Part-Time</v>
      </c>
      <c r="H1534" t="str">
        <f>PROPER(TRIM(CLEAN(Raw_Data!$G1534)))</f>
        <v>Career Fairs</v>
      </c>
      <c r="I1534" s="4" t="str">
        <f>TRIM(CLEAN(Raw_Data!H1534))</f>
        <v>41380</v>
      </c>
      <c r="K1534" t="str">
        <f>IF(Clean_Data!$I1534="","Active","Exited")</f>
        <v>Exited</v>
      </c>
      <c r="L1534">
        <f ca="1">IF(Clean_Data!$K1534="","",DATEDIF(Clean_Data!$K1534,TODAY(),"Y"))</f>
        <v>20</v>
      </c>
      <c r="M1534">
        <f>IF(Raw_Data!$L1534="","",VALUE(SUBSTITUTE(SUBSTITUTE(TRIM(Raw_Data!$L1534),"$",""),"k","000")))</f>
        <v>113000</v>
      </c>
    </row>
    <row r="1535" spans="1:13" x14ac:dyDescent="0.3">
      <c r="A1535" t="str">
        <f>IF(Raw_Data!$A1535="","E"&amp;TEXT(ROW()-1,"00000"),Raw_Data!$A1535)</f>
        <v>E01534</v>
      </c>
      <c r="B1535" t="s">
        <v>2147</v>
      </c>
      <c r="C1535" t="str">
        <f>IF(OR(PROPER(TRIM(Raw_Data!$B1535))="M",PROPER(TRIM(Raw_Data!$B1535))="MALE"),"Male",
IF(OR(PROPER(TRIM(Raw_Data!$B1535))="F",PROPER(TRIM(Raw_Data!$B1535))="FEMALE"),"Female","Unknown"))</f>
        <v>Male</v>
      </c>
      <c r="D1535" t="str">
        <f>IF(TRIM(CLEAN(Raw_Data!$C1535))="", "Unknown", PROPER(TRIM(Raw_Data!$C1535)))</f>
        <v>Austin</v>
      </c>
      <c r="E1535" t="str">
        <f>IF(TRIM(Raw_Data!$D1535)="IT","IT",PROPER(TRIM(CLEAN(Raw_Data!$D1535))))</f>
        <v>Marketing</v>
      </c>
      <c r="F1535" t="str">
        <f>IF(OR(UPPER(TRIM(Raw_Data!E1535))="COO",
UPPER(TRIM(Raw_Data!E1535))="HR",
UPPER(TRIM(Raw_Data!E1535))="CEO",
UPPER(TRIM(Raw_Data!E1535))="CFO",
UPPER(TRIM(Raw_Data!E1535))="CMO"),
UPPER(TRIM(Raw_Data!E1535)),
PROPER(TRIM(CLEAN(Raw_Data!E1535))))</f>
        <v>Sales Executive</v>
      </c>
      <c r="G1535" t="str">
        <f>SUBSTITUTE(PROPER(TRIM(CLEAN(Raw_Data!$F1535)))," ","-")</f>
        <v>Full-Time</v>
      </c>
      <c r="H1535" t="str">
        <f>PROPER(TRIM(CLEAN(Raw_Data!$G1535)))</f>
        <v>Internal Referral</v>
      </c>
      <c r="I1535" s="4" t="str">
        <f>TRIM(CLEAN(Raw_Data!H1535))</f>
        <v>41620</v>
      </c>
      <c r="K1535" t="str">
        <f>IF(Clean_Data!$I1535="","Active","Exited")</f>
        <v>Exited</v>
      </c>
      <c r="L1535">
        <f ca="1">IF(Clean_Data!$K1535="","",DATEDIF(Clean_Data!$K1535,TODAY(),"Y"))</f>
        <v>54</v>
      </c>
      <c r="M1535">
        <f>IF(Raw_Data!$L1535="","",VALUE(SUBSTITUTE(SUBSTITUTE(TRIM(Raw_Data!$L1535),"$",""),"k","000")))</f>
        <v>110398</v>
      </c>
    </row>
    <row r="1536" spans="1:13" x14ac:dyDescent="0.3">
      <c r="A1536" t="str">
        <f>IF(Raw_Data!$A1536="","E"&amp;TEXT(ROW()-1,"00000"),Raw_Data!$A1536)</f>
        <v>E01535</v>
      </c>
      <c r="B1536" t="s">
        <v>2149</v>
      </c>
      <c r="C1536" t="str">
        <f>IF(OR(PROPER(TRIM(Raw_Data!$B1536))="M",PROPER(TRIM(Raw_Data!$B1536))="MALE"),"Male",
IF(OR(PROPER(TRIM(Raw_Data!$B1536))="F",PROPER(TRIM(Raw_Data!$B1536))="FEMALE"),"Female","Unknown"))</f>
        <v>Male</v>
      </c>
      <c r="D1536" t="str">
        <f>IF(TRIM(CLEAN(Raw_Data!$C1536))="", "Unknown", PROPER(TRIM(Raw_Data!$C1536)))</f>
        <v>New York</v>
      </c>
      <c r="E1536" t="str">
        <f>IF(TRIM(Raw_Data!$D1536)="IT","IT",PROPER(TRIM(CLEAN(Raw_Data!$D1536))))</f>
        <v/>
      </c>
      <c r="F1536" t="s">
        <v>6134</v>
      </c>
      <c r="G1536" t="str">
        <f>SUBSTITUTE(PROPER(TRIM(CLEAN(Raw_Data!$F1536)))," ","-")</f>
        <v>Full-Time</v>
      </c>
      <c r="H1536" t="str">
        <f>PROPER(TRIM(CLEAN(Raw_Data!$G1536)))</f>
        <v>Internal Referral</v>
      </c>
      <c r="I1536" s="4" t="str">
        <f>TRIM(CLEAN(Raw_Data!H1536))</f>
        <v>42179</v>
      </c>
      <c r="K1536" t="str">
        <f>IF(Clean_Data!$I1536="","Active","Exited")</f>
        <v>Active</v>
      </c>
      <c r="L1536">
        <f ca="1">IF(Clean_Data!$K1536="","",DATEDIF(Clean_Data!$K1536,TODAY(),"Y"))</f>
        <v>44</v>
      </c>
      <c r="M1536">
        <f>IF(Raw_Data!$L1536="","",VALUE(SUBSTITUTE(SUBSTITUTE(TRIM(Raw_Data!$L1536),"$",""),"k","000")))</f>
        <v>85000</v>
      </c>
    </row>
    <row r="1537" spans="1:13" x14ac:dyDescent="0.3">
      <c r="A1537" t="str">
        <f>IF(Raw_Data!$A1537="","E"&amp;TEXT(ROW()-1,"00000"),Raw_Data!$A1537)</f>
        <v>E01536</v>
      </c>
      <c r="B1537" t="s">
        <v>2150</v>
      </c>
      <c r="C1537" t="str">
        <f>IF(OR(PROPER(TRIM(Raw_Data!$B1537))="M",PROPER(TRIM(Raw_Data!$B1537))="MALE"),"Male",
IF(OR(PROPER(TRIM(Raw_Data!$B1537))="F",PROPER(TRIM(Raw_Data!$B1537))="FEMALE"),"Female","Unknown"))</f>
        <v>Female</v>
      </c>
      <c r="D1537" t="str">
        <f>IF(TRIM(CLEAN(Raw_Data!$C1537))="", "Unknown", PROPER(TRIM(Raw_Data!$C1537)))</f>
        <v>Denver</v>
      </c>
      <c r="E1537" t="str">
        <f>IF(TRIM(Raw_Data!$D1537)="IT","IT",PROPER(TRIM(CLEAN(Raw_Data!$D1537))))</f>
        <v/>
      </c>
      <c r="F1537" s="2" t="str">
        <f>UPPER(LEFT(Raw_Data!E1537,2))&amp;MID(PROPER(Raw_Data!E1537),3,LEN(Raw_Data!E1537))</f>
        <v>HR Manager</v>
      </c>
      <c r="G1537" t="str">
        <f>SUBSTITUTE(PROPER(TRIM(CLEAN(Raw_Data!$F1537)))," ","-")</f>
        <v>Full-Time</v>
      </c>
      <c r="H1537" t="str">
        <f>PROPER(TRIM(CLEAN(Raw_Data!$G1537)))</f>
        <v>Organic</v>
      </c>
      <c r="I1537" s="4" t="str">
        <f>TRIM(CLEAN(Raw_Data!H1537))</f>
        <v>40762</v>
      </c>
      <c r="K1537" t="str">
        <f>IF(Clean_Data!$I1537="","Active","Exited")</f>
        <v>Active</v>
      </c>
      <c r="L1537">
        <f ca="1">IF(Clean_Data!$K1537="","",DATEDIF(Clean_Data!$K1537,TODAY(),"Y"))</f>
        <v>65</v>
      </c>
      <c r="M1537" t="str">
        <f>IF(Raw_Data!$L1537="","",VALUE(SUBSTITUTE(SUBSTITUTE(TRIM(Raw_Data!$L1537),"$",""),"k","000")))</f>
        <v/>
      </c>
    </row>
    <row r="1538" spans="1:13" x14ac:dyDescent="0.3">
      <c r="A1538" t="str">
        <f>IF(Raw_Data!$A1538="","E"&amp;TEXT(ROW()-1,"00000"),Raw_Data!$A1538)</f>
        <v>E01537</v>
      </c>
      <c r="B1538" t="s">
        <v>2151</v>
      </c>
      <c r="C1538" t="str">
        <f>IF(OR(PROPER(TRIM(Raw_Data!$B1538))="M",PROPER(TRIM(Raw_Data!$B1538))="MALE"),"Male",
IF(OR(PROPER(TRIM(Raw_Data!$B1538))="F",PROPER(TRIM(Raw_Data!$B1538))="FEMALE"),"Female","Unknown"))</f>
        <v>Female</v>
      </c>
      <c r="D1538" t="str">
        <f>IF(TRIM(CLEAN(Raw_Data!$C1538))="", "Unknown", PROPER(TRIM(Raw_Data!$C1538)))</f>
        <v>Seattle</v>
      </c>
      <c r="E1538" t="str">
        <f>IF(TRIM(Raw_Data!$D1538)="IT","IT",PROPER(TRIM(CLEAN(Raw_Data!$D1538))))</f>
        <v>Marketing</v>
      </c>
      <c r="F1538" t="str">
        <f>IF(OR(UPPER(TRIM(Raw_Data!E1538))="COO",
UPPER(TRIM(Raw_Data!E1538))="HR",
UPPER(TRIM(Raw_Data!E1538))="CEO",
UPPER(TRIM(Raw_Data!E1538))="CFO",
UPPER(TRIM(Raw_Data!E1538))="CMO"),
UPPER(TRIM(Raw_Data!E1538)),
PROPER(TRIM(CLEAN(Raw_Data!E1538))))</f>
        <v>CEO</v>
      </c>
      <c r="G1538" t="str">
        <f>SUBSTITUTE(PROPER(TRIM(CLEAN(Raw_Data!$F1538)))," ","-")</f>
        <v>Part-Time</v>
      </c>
      <c r="H1538" t="str">
        <f>PROPER(TRIM(CLEAN(Raw_Data!$G1538)))</f>
        <v/>
      </c>
      <c r="I1538" s="4" t="str">
        <f>TRIM(CLEAN(Raw_Data!H1538))</f>
        <v>40975</v>
      </c>
      <c r="K1538" t="str">
        <f>IF(Clean_Data!$I1538="","Active","Exited")</f>
        <v>Exited</v>
      </c>
      <c r="L1538">
        <f ca="1">IF(Clean_Data!$K1538="","",DATEDIF(Clean_Data!$K1538,TODAY(),"Y"))</f>
        <v>20</v>
      </c>
      <c r="M1538" t="str">
        <f>IF(Raw_Data!$L1538="","",VALUE(SUBSTITUTE(SUBSTITUTE(TRIM(Raw_Data!$L1538),"$",""),"k","000")))</f>
        <v/>
      </c>
    </row>
    <row r="1539" spans="1:13" x14ac:dyDescent="0.3">
      <c r="A1539" t="str">
        <f>IF(Raw_Data!$A1539="","E"&amp;TEXT(ROW()-1,"00000"),Raw_Data!$A1539)</f>
        <v>E01538</v>
      </c>
      <c r="B1539" t="s">
        <v>2152</v>
      </c>
      <c r="C1539" t="str">
        <f>IF(OR(PROPER(TRIM(Raw_Data!$B1539))="M",PROPER(TRIM(Raw_Data!$B1539))="MALE"),"Male",
IF(OR(PROPER(TRIM(Raw_Data!$B1539))="F",PROPER(TRIM(Raw_Data!$B1539))="FEMALE"),"Female","Unknown"))</f>
        <v>Female</v>
      </c>
      <c r="D1539" t="str">
        <f>IF(TRIM(CLEAN(Raw_Data!$C1539))="", "Unknown", PROPER(TRIM(Raw_Data!$C1539)))</f>
        <v>Unknown</v>
      </c>
      <c r="E1539" t="str">
        <f>IF(TRIM(Raw_Data!$D1539)="IT","IT",PROPER(TRIM(CLEAN(Raw_Data!$D1539))))</f>
        <v>Customer Service</v>
      </c>
      <c r="F1539" t="str">
        <f>IF(OR(UPPER(TRIM(Raw_Data!E1539))="COO",
UPPER(TRIM(Raw_Data!E1539))="HR",
UPPER(TRIM(Raw_Data!E1539))="CEO",
UPPER(TRIM(Raw_Data!E1539))="CFO",
UPPER(TRIM(Raw_Data!E1539))="CMO"),
UPPER(TRIM(Raw_Data!E1539)),
PROPER(TRIM(CLEAN(Raw_Data!E1539))))</f>
        <v>Accountant</v>
      </c>
      <c r="G1539" t="str">
        <f>SUBSTITUTE(PROPER(TRIM(CLEAN(Raw_Data!$F1539)))," ","-")</f>
        <v/>
      </c>
      <c r="H1539" t="str">
        <f>PROPER(TRIM(CLEAN(Raw_Data!$G1539)))</f>
        <v>Online Portal</v>
      </c>
      <c r="I1539" s="4" t="str">
        <f>TRIM(CLEAN(Raw_Data!H1539))</f>
        <v>43082</v>
      </c>
      <c r="K1539" t="str">
        <f>IF(Clean_Data!$I1539="","Active","Exited")</f>
        <v>Exited</v>
      </c>
      <c r="L1539">
        <f ca="1">IF(Clean_Data!$K1539="","",DATEDIF(Clean_Data!$K1539,TODAY(),"Y"))</f>
        <v>64</v>
      </c>
      <c r="M1539">
        <f>IF(Raw_Data!$L1539="","",VALUE(SUBSTITUTE(SUBSTITUTE(TRIM(Raw_Data!$L1539),"$",""),"k","000")))</f>
        <v>36000</v>
      </c>
    </row>
    <row r="1540" spans="1:13" x14ac:dyDescent="0.3">
      <c r="A1540" t="str">
        <f>IF(Raw_Data!$A1540="","E"&amp;TEXT(ROW()-1,"00000"),Raw_Data!$A1540)</f>
        <v>E01539</v>
      </c>
      <c r="B1540" t="s">
        <v>2154</v>
      </c>
      <c r="C1540" t="str">
        <f>IF(OR(PROPER(TRIM(Raw_Data!$B1540))="M",PROPER(TRIM(Raw_Data!$B1540))="MALE"),"Male",
IF(OR(PROPER(TRIM(Raw_Data!$B1540))="F",PROPER(TRIM(Raw_Data!$B1540))="FEMALE"),"Female","Unknown"))</f>
        <v>Unknown</v>
      </c>
      <c r="D1540" t="str">
        <f>IF(TRIM(CLEAN(Raw_Data!$C1540))="", "Unknown", PROPER(TRIM(Raw_Data!$C1540)))</f>
        <v>New York</v>
      </c>
      <c r="E1540" t="str">
        <f>IF(TRIM(Raw_Data!$D1540)="IT","IT",PROPER(TRIM(CLEAN(Raw_Data!$D1540))))</f>
        <v>Human Resources</v>
      </c>
      <c r="F1540" t="str">
        <f>IF(OR(UPPER(TRIM(Raw_Data!E1540))="COO",
UPPER(TRIM(Raw_Data!E1540))="HR",
UPPER(TRIM(Raw_Data!E1540))="CEO",
UPPER(TRIM(Raw_Data!E1540))="CFO",
UPPER(TRIM(Raw_Data!E1540))="CMO"),
UPPER(TRIM(Raw_Data!E1540)),
PROPER(TRIM(CLEAN(Raw_Data!E1540))))</f>
        <v>Engineer</v>
      </c>
      <c r="G1540" t="str">
        <f>SUBSTITUTE(PROPER(TRIM(CLEAN(Raw_Data!$F1540)))," ","-")</f>
        <v>Part-Time</v>
      </c>
      <c r="H1540" t="str">
        <f>PROPER(TRIM(CLEAN(Raw_Data!$G1540)))</f>
        <v/>
      </c>
      <c r="I1540" s="4" t="str">
        <f>TRIM(CLEAN(Raw_Data!H1540))</f>
        <v>43853</v>
      </c>
      <c r="K1540" t="str">
        <f>IF(Clean_Data!$I1540="","Active","Exited")</f>
        <v>Exited</v>
      </c>
      <c r="L1540">
        <f ca="1">IF(Clean_Data!$K1540="","",DATEDIF(Clean_Data!$K1540,TODAY(),"Y"))</f>
        <v>50</v>
      </c>
      <c r="M1540">
        <f>IF(Raw_Data!$L1540="","",VALUE(SUBSTITUTE(SUBSTITUTE(TRIM(Raw_Data!$L1540),"$",""),"k","000")))</f>
        <v>60736</v>
      </c>
    </row>
    <row r="1541" spans="1:13" x14ac:dyDescent="0.3">
      <c r="A1541" t="str">
        <f>IF(Raw_Data!$A1541="","E"&amp;TEXT(ROW()-1,"00000"),Raw_Data!$A1541)</f>
        <v>E01540</v>
      </c>
      <c r="B1541" t="s">
        <v>2155</v>
      </c>
      <c r="C1541" t="str">
        <f>IF(OR(PROPER(TRIM(Raw_Data!$B1541))="M",PROPER(TRIM(Raw_Data!$B1541))="MALE"),"Male",
IF(OR(PROPER(TRIM(Raw_Data!$B1541))="F",PROPER(TRIM(Raw_Data!$B1541))="FEMALE"),"Female","Unknown"))</f>
        <v>Male</v>
      </c>
      <c r="D1541" t="str">
        <f>IF(TRIM(CLEAN(Raw_Data!$C1541))="", "Unknown", PROPER(TRIM(Raw_Data!$C1541)))</f>
        <v>San Diego</v>
      </c>
      <c r="E1541" t="str">
        <f>IF(TRIM(Raw_Data!$D1541)="IT","IT",PROPER(TRIM(CLEAN(Raw_Data!$D1541))))</f>
        <v>Administrative</v>
      </c>
      <c r="F1541" t="str">
        <f>IF(OR(UPPER(TRIM(Raw_Data!E1541))="COO",
UPPER(TRIM(Raw_Data!E1541))="HR",
UPPER(TRIM(Raw_Data!E1541))="CEO",
UPPER(TRIM(Raw_Data!E1541))="CFO",
UPPER(TRIM(Raw_Data!E1541))="CMO"),
UPPER(TRIM(Raw_Data!E1541)),
PROPER(TRIM(CLEAN(Raw_Data!E1541))))</f>
        <v>Developer</v>
      </c>
      <c r="G1541" t="str">
        <f>SUBSTITUTE(PROPER(TRIM(CLEAN(Raw_Data!$F1541)))," ","-")</f>
        <v>Part-Time</v>
      </c>
      <c r="H1541" t="str">
        <f>PROPER(TRIM(CLEAN(Raw_Data!$G1541)))</f>
        <v>Internal Referral</v>
      </c>
      <c r="I1541" s="4" t="str">
        <f>TRIM(CLEAN(Raw_Data!H1541))</f>
        <v>44128</v>
      </c>
      <c r="K1541" t="str">
        <f>IF(Clean_Data!$I1541="","Active","Exited")</f>
        <v>Active</v>
      </c>
      <c r="L1541">
        <f ca="1">IF(Clean_Data!$K1541="","",DATEDIF(Clean_Data!$K1541,TODAY(),"Y"))</f>
        <v>31</v>
      </c>
      <c r="M1541">
        <f>IF(Raw_Data!$L1541="","",VALUE(SUBSTITUTE(SUBSTITUTE(TRIM(Raw_Data!$L1541),"$",""),"k","000")))</f>
        <v>113000</v>
      </c>
    </row>
    <row r="1542" spans="1:13" x14ac:dyDescent="0.3">
      <c r="A1542" t="str">
        <f>IF(Raw_Data!$A1542="","E"&amp;TEXT(ROW()-1,"00000"),Raw_Data!$A1542)</f>
        <v>E01541</v>
      </c>
      <c r="B1542" t="s">
        <v>2156</v>
      </c>
      <c r="C1542" t="str">
        <f>IF(OR(PROPER(TRIM(Raw_Data!$B1542))="M",PROPER(TRIM(Raw_Data!$B1542))="MALE"),"Male",
IF(OR(PROPER(TRIM(Raw_Data!$B1542))="F",PROPER(TRIM(Raw_Data!$B1542))="FEMALE"),"Female","Unknown"))</f>
        <v>Male</v>
      </c>
      <c r="D1542" t="str">
        <f>IF(TRIM(CLEAN(Raw_Data!$C1542))="", "Unknown", PROPER(TRIM(Raw_Data!$C1542)))</f>
        <v>Austin</v>
      </c>
      <c r="E1542" t="str">
        <f>IF(TRIM(Raw_Data!$D1542)="IT","IT",PROPER(TRIM(CLEAN(Raw_Data!$D1542))))</f>
        <v>Logistics</v>
      </c>
      <c r="F1542" t="str">
        <f>IF(OR(UPPER(TRIM(Raw_Data!E1542))="COO",
UPPER(TRIM(Raw_Data!E1542))="HR",
UPPER(TRIM(Raw_Data!E1542))="CEO",
UPPER(TRIM(Raw_Data!E1542))="CFO",
UPPER(TRIM(Raw_Data!E1542))="CMO"),
UPPER(TRIM(Raw_Data!E1542)),
PROPER(TRIM(CLEAN(Raw_Data!E1542))))</f>
        <v>Marketing Manager</v>
      </c>
      <c r="G1542" t="str">
        <f>SUBSTITUTE(PROPER(TRIM(CLEAN(Raw_Data!$F1542)))," ","-")</f>
        <v>Full-Time</v>
      </c>
      <c r="H1542" t="str">
        <f>PROPER(TRIM(CLEAN(Raw_Data!$G1542)))</f>
        <v>Recruiting Agency</v>
      </c>
      <c r="I1542" s="4" t="str">
        <f>TRIM(CLEAN(Raw_Data!H1542))</f>
        <v>40110</v>
      </c>
      <c r="K1542" t="str">
        <f>IF(Clean_Data!$I1542="","Active","Exited")</f>
        <v>Active</v>
      </c>
      <c r="L1542">
        <f ca="1">IF(Clean_Data!$K1542="","",DATEDIF(Clean_Data!$K1542,TODAY(),"Y"))</f>
        <v>36</v>
      </c>
      <c r="M1542">
        <f>IF(Raw_Data!$L1542="","",VALUE(SUBSTITUTE(SUBSTITUTE(TRIM(Raw_Data!$L1542),"$",""),"k","000")))</f>
        <v>47693</v>
      </c>
    </row>
    <row r="1543" spans="1:13" x14ac:dyDescent="0.3">
      <c r="A1543" t="str">
        <f>IF(Raw_Data!$A1543="","E"&amp;TEXT(ROW()-1,"00000"),Raw_Data!$A1543)</f>
        <v>E01542</v>
      </c>
      <c r="B1543" t="s">
        <v>2158</v>
      </c>
      <c r="C1543" t="str">
        <f>IF(OR(PROPER(TRIM(Raw_Data!$B1543))="M",PROPER(TRIM(Raw_Data!$B1543))="MALE"),"Male",
IF(OR(PROPER(TRIM(Raw_Data!$B1543))="F",PROPER(TRIM(Raw_Data!$B1543))="FEMALE"),"Female","Unknown"))</f>
        <v>Female</v>
      </c>
      <c r="D1543" t="str">
        <f>IF(TRIM(CLEAN(Raw_Data!$C1543))="", "Unknown", PROPER(TRIM(Raw_Data!$C1543)))</f>
        <v>Unknown</v>
      </c>
      <c r="E1543" t="str">
        <f>IF(TRIM(Raw_Data!$D1543)="IT","IT",PROPER(TRIM(CLEAN(Raw_Data!$D1543))))</f>
        <v>Research</v>
      </c>
      <c r="F1543" t="str">
        <f>IF(OR(UPPER(TRIM(Raw_Data!E1543))="COO",
UPPER(TRIM(Raw_Data!E1543))="HR",
UPPER(TRIM(Raw_Data!E1543))="CEO",
UPPER(TRIM(Raw_Data!E1543))="CFO",
UPPER(TRIM(Raw_Data!E1543))="CMO"),
UPPER(TRIM(Raw_Data!E1543)),
PROPER(TRIM(CLEAN(Raw_Data!E1543))))</f>
        <v>Developer</v>
      </c>
      <c r="G1543" t="str">
        <f>SUBSTITUTE(PROPER(TRIM(CLEAN(Raw_Data!$F1543)))," ","-")</f>
        <v/>
      </c>
      <c r="H1543" t="str">
        <f>PROPER(TRIM(CLEAN(Raw_Data!$G1543)))</f>
        <v>Career Fairs</v>
      </c>
      <c r="I1543" s="4" t="str">
        <f>TRIM(CLEAN(Raw_Data!H1543))</f>
        <v>43539</v>
      </c>
      <c r="K1543" t="str">
        <f>IF(Clean_Data!$I1543="","Active","Exited")</f>
        <v>Exited</v>
      </c>
      <c r="L1543">
        <f ca="1">IF(Clean_Data!$K1543="","",DATEDIF(Clean_Data!$K1543,TODAY(),"Y"))</f>
        <v>53</v>
      </c>
      <c r="M1543">
        <f>IF(Raw_Data!$L1543="","",VALUE(SUBSTITUTE(SUBSTITUTE(TRIM(Raw_Data!$L1543),"$",""),"k","000")))</f>
        <v>59196</v>
      </c>
    </row>
    <row r="1544" spans="1:13" x14ac:dyDescent="0.3">
      <c r="A1544" t="str">
        <f>IF(Raw_Data!$A1544="","E"&amp;TEXT(ROW()-1,"00000"),Raw_Data!$A1544)</f>
        <v>E01543</v>
      </c>
      <c r="B1544" t="s">
        <v>2159</v>
      </c>
      <c r="C1544" t="str">
        <f>IF(OR(PROPER(TRIM(Raw_Data!$B1544))="M",PROPER(TRIM(Raw_Data!$B1544))="MALE"),"Male",
IF(OR(PROPER(TRIM(Raw_Data!$B1544))="F",PROPER(TRIM(Raw_Data!$B1544))="FEMALE"),"Female","Unknown"))</f>
        <v>Female</v>
      </c>
      <c r="D1544" t="str">
        <f>IF(TRIM(CLEAN(Raw_Data!$C1544))="", "Unknown", PROPER(TRIM(Raw_Data!$C1544)))</f>
        <v>Miami</v>
      </c>
      <c r="E1544" t="str">
        <f>IF(TRIM(Raw_Data!$D1544)="IT","IT",PROPER(TRIM(CLEAN(Raw_Data!$D1544))))</f>
        <v>Administrative</v>
      </c>
      <c r="F1544" t="str">
        <f>IF(OR(UPPER(TRIM(Raw_Data!E1544))="COO",
UPPER(TRIM(Raw_Data!E1544))="HR",
UPPER(TRIM(Raw_Data!E1544))="CEO",
UPPER(TRIM(Raw_Data!E1544))="CFO",
UPPER(TRIM(Raw_Data!E1544))="CMO"),
UPPER(TRIM(Raw_Data!E1544)),
PROPER(TRIM(CLEAN(Raw_Data!E1544))))</f>
        <v>CEO</v>
      </c>
      <c r="G1544" t="str">
        <f>SUBSTITUTE(PROPER(TRIM(CLEAN(Raw_Data!$F1544)))," ","-")</f>
        <v>Part-Time</v>
      </c>
      <c r="H1544" t="str">
        <f>PROPER(TRIM(CLEAN(Raw_Data!$G1544)))</f>
        <v/>
      </c>
      <c r="I1544" s="4" t="str">
        <f>TRIM(CLEAN(Raw_Data!H1544))</f>
        <v>43633</v>
      </c>
      <c r="K1544" t="str">
        <f>IF(Clean_Data!$I1544="","Active","Exited")</f>
        <v>Exited</v>
      </c>
      <c r="L1544">
        <f ca="1">IF(Clean_Data!$K1544="","",DATEDIF(Clean_Data!$K1544,TODAY(),"Y"))</f>
        <v>39</v>
      </c>
      <c r="M1544">
        <f>IF(Raw_Data!$L1544="","",VALUE(SUBSTITUTE(SUBSTITUTE(TRIM(Raw_Data!$L1544),"$",""),"k","000")))</f>
        <v>60000</v>
      </c>
    </row>
    <row r="1545" spans="1:13" x14ac:dyDescent="0.3">
      <c r="A1545" t="str">
        <f>IF(Raw_Data!$A1545="","E"&amp;TEXT(ROW()-1,"00000"),Raw_Data!$A1545)</f>
        <v>E01544</v>
      </c>
      <c r="B1545" t="s">
        <v>2160</v>
      </c>
      <c r="C1545" t="str">
        <f>IF(OR(PROPER(TRIM(Raw_Data!$B1545))="M",PROPER(TRIM(Raw_Data!$B1545))="MALE"),"Male",
IF(OR(PROPER(TRIM(Raw_Data!$B1545))="F",PROPER(TRIM(Raw_Data!$B1545))="FEMALE"),"Female","Unknown"))</f>
        <v>Unknown</v>
      </c>
      <c r="D1545" t="str">
        <f>IF(TRIM(CLEAN(Raw_Data!$C1545))="", "Unknown", PROPER(TRIM(Raw_Data!$C1545)))</f>
        <v>Unknown</v>
      </c>
      <c r="E1545" t="str">
        <f>IF(TRIM(Raw_Data!$D1545)="IT","IT",PROPER(TRIM(CLEAN(Raw_Data!$D1545))))</f>
        <v>Research</v>
      </c>
      <c r="F1545" t="str">
        <f>IF(OR(UPPER(TRIM(Raw_Data!E1545))="COO",
UPPER(TRIM(Raw_Data!E1545))="HR",
UPPER(TRIM(Raw_Data!E1545))="CEO",
UPPER(TRIM(Raw_Data!E1545))="CFO",
UPPER(TRIM(Raw_Data!E1545))="CMO"),
UPPER(TRIM(Raw_Data!E1545)),
PROPER(TRIM(CLEAN(Raw_Data!E1545))))</f>
        <v>Accountant</v>
      </c>
      <c r="G1545" t="str">
        <f>SUBSTITUTE(PROPER(TRIM(CLEAN(Raw_Data!$F1545)))," ","-")</f>
        <v>Part-Time</v>
      </c>
      <c r="H1545" t="str">
        <f>PROPER(TRIM(CLEAN(Raw_Data!$G1545)))</f>
        <v>Online Portal</v>
      </c>
      <c r="I1545" s="4" t="str">
        <f>TRIM(CLEAN(Raw_Data!H1545))</f>
        <v>43156</v>
      </c>
      <c r="K1545" t="str">
        <f>IF(Clean_Data!$I1545="","Active","Exited")</f>
        <v>Active</v>
      </c>
      <c r="L1545">
        <f ca="1">IF(Clean_Data!$K1545="","",DATEDIF(Clean_Data!$K1545,TODAY(),"Y"))</f>
        <v>48</v>
      </c>
      <c r="M1545">
        <f>IF(Raw_Data!$L1545="","",VALUE(SUBSTITUTE(SUBSTITUTE(TRIM(Raw_Data!$L1545),"$",""),"k","000")))</f>
        <v>77000</v>
      </c>
    </row>
    <row r="1546" spans="1:13" x14ac:dyDescent="0.3">
      <c r="A1546" t="str">
        <f>IF(Raw_Data!$A1546="","E"&amp;TEXT(ROW()-1,"00000"),Raw_Data!$A1546)</f>
        <v>E01545</v>
      </c>
      <c r="B1546" t="s">
        <v>2162</v>
      </c>
      <c r="C1546" t="str">
        <f>IF(OR(PROPER(TRIM(Raw_Data!$B1546))="M",PROPER(TRIM(Raw_Data!$B1546))="MALE"),"Male",
IF(OR(PROPER(TRIM(Raw_Data!$B1546))="F",PROPER(TRIM(Raw_Data!$B1546))="FEMALE"),"Female","Unknown"))</f>
        <v>Unknown</v>
      </c>
      <c r="D1546" t="str">
        <f>IF(TRIM(CLEAN(Raw_Data!$C1546))="", "Unknown", PROPER(TRIM(Raw_Data!$C1546)))</f>
        <v>Unknown</v>
      </c>
      <c r="E1546" t="str">
        <f>IF(TRIM(Raw_Data!$D1546)="IT","IT",PROPER(TRIM(CLEAN(Raw_Data!$D1546))))</f>
        <v>Marketing</v>
      </c>
      <c r="F1546" t="str">
        <f>IF(OR(UPPER(TRIM(Raw_Data!E1546))="COO",
UPPER(TRIM(Raw_Data!E1546))="HR",
UPPER(TRIM(Raw_Data!E1546))="CEO",
UPPER(TRIM(Raw_Data!E1546))="CFO",
UPPER(TRIM(Raw_Data!E1546))="CMO"),
UPPER(TRIM(Raw_Data!E1546)),
PROPER(TRIM(CLEAN(Raw_Data!E1546))))</f>
        <v>CMO</v>
      </c>
      <c r="G1546" t="str">
        <f>SUBSTITUTE(PROPER(TRIM(CLEAN(Raw_Data!$F1546)))," ","-")</f>
        <v>Full-Time</v>
      </c>
      <c r="H1546" t="str">
        <f>PROPER(TRIM(CLEAN(Raw_Data!$G1546)))</f>
        <v/>
      </c>
      <c r="I1546" s="4" t="str">
        <f>TRIM(CLEAN(Raw_Data!H1546))</f>
        <v>43129</v>
      </c>
      <c r="K1546" t="str">
        <f>IF(Clean_Data!$I1546="","Active","Exited")</f>
        <v>Active</v>
      </c>
      <c r="L1546">
        <f ca="1">IF(Clean_Data!$K1546="","",DATEDIF(Clean_Data!$K1546,TODAY(),"Y"))</f>
        <v>55</v>
      </c>
      <c r="M1546" t="str">
        <f>IF(Raw_Data!$L1546="","",VALUE(SUBSTITUTE(SUBSTITUTE(TRIM(Raw_Data!$L1546),"$",""),"k","000")))</f>
        <v/>
      </c>
    </row>
    <row r="1547" spans="1:13" x14ac:dyDescent="0.3">
      <c r="A1547" t="str">
        <f>IF(Raw_Data!$A1547="","E"&amp;TEXT(ROW()-1,"00000"),Raw_Data!$A1547)</f>
        <v>E01546</v>
      </c>
      <c r="B1547" t="s">
        <v>2163</v>
      </c>
      <c r="C1547" t="str">
        <f>IF(OR(PROPER(TRIM(Raw_Data!$B1547))="M",PROPER(TRIM(Raw_Data!$B1547))="MALE"),"Male",
IF(OR(PROPER(TRIM(Raw_Data!$B1547))="F",PROPER(TRIM(Raw_Data!$B1547))="FEMALE"),"Female","Unknown"))</f>
        <v>Male</v>
      </c>
      <c r="D1547" t="str">
        <f>IF(TRIM(CLEAN(Raw_Data!$C1547))="", "Unknown", PROPER(TRIM(Raw_Data!$C1547)))</f>
        <v>Denver</v>
      </c>
      <c r="E1547" t="str">
        <f>IF(TRIM(Raw_Data!$D1547)="IT","IT",PROPER(TRIM(CLEAN(Raw_Data!$D1547))))</f>
        <v>Administrative</v>
      </c>
      <c r="F1547" s="2" t="str">
        <f>UPPER(LEFT(Raw_Data!E1547,2))&amp;MID(PROPER(Raw_Data!E1547),3,LEN(Raw_Data!E1547))</f>
        <v>HR Manager</v>
      </c>
      <c r="G1547" t="str">
        <f>SUBSTITUTE(PROPER(TRIM(CLEAN(Raw_Data!$F1547)))," ","-")</f>
        <v>Full-Time</v>
      </c>
      <c r="H1547" t="str">
        <f>PROPER(TRIM(CLEAN(Raw_Data!$G1547)))</f>
        <v>Online Portal</v>
      </c>
      <c r="I1547" s="4" t="str">
        <f>TRIM(CLEAN(Raw_Data!H1547))</f>
        <v>42970</v>
      </c>
      <c r="K1547" t="str">
        <f>IF(Clean_Data!$I1547="","Active","Exited")</f>
        <v>Active</v>
      </c>
      <c r="L1547">
        <f ca="1">IF(Clean_Data!$K1547="","",DATEDIF(Clean_Data!$K1547,TODAY(),"Y"))</f>
        <v>29</v>
      </c>
      <c r="M1547" t="str">
        <f>IF(Raw_Data!$L1547="","",VALUE(SUBSTITUTE(SUBSTITUTE(TRIM(Raw_Data!$L1547),"$",""),"k","000")))</f>
        <v/>
      </c>
    </row>
    <row r="1548" spans="1:13" x14ac:dyDescent="0.3">
      <c r="A1548" t="str">
        <f>IF(Raw_Data!$A1548="","E"&amp;TEXT(ROW()-1,"00000"),Raw_Data!$A1548)</f>
        <v>E01547</v>
      </c>
      <c r="B1548" t="s">
        <v>2165</v>
      </c>
      <c r="C1548" t="str">
        <f>IF(OR(PROPER(TRIM(Raw_Data!$B1548))="M",PROPER(TRIM(Raw_Data!$B1548))="MALE"),"Male",
IF(OR(PROPER(TRIM(Raw_Data!$B1548))="F",PROPER(TRIM(Raw_Data!$B1548))="FEMALE"),"Female","Unknown"))</f>
        <v>Female</v>
      </c>
      <c r="D1548" t="str">
        <f>IF(TRIM(CLEAN(Raw_Data!$C1548))="", "Unknown", PROPER(TRIM(Raw_Data!$C1548)))</f>
        <v>New York</v>
      </c>
      <c r="E1548" t="str">
        <f>IF(TRIM(Raw_Data!$D1548)="IT","IT",PROPER(TRIM(CLEAN(Raw_Data!$D1548))))</f>
        <v>IT</v>
      </c>
      <c r="F1548" t="str">
        <f>IF(OR(UPPER(TRIM(Raw_Data!E1548))="COO",
UPPER(TRIM(Raw_Data!E1548))="HR",
UPPER(TRIM(Raw_Data!E1548))="CEO",
UPPER(TRIM(Raw_Data!E1548))="CFO",
UPPER(TRIM(Raw_Data!E1548))="CMO"),
UPPER(TRIM(Raw_Data!E1548)),
PROPER(TRIM(CLEAN(Raw_Data!E1548))))</f>
        <v>Sales Executive</v>
      </c>
      <c r="G1548" t="str">
        <f>SUBSTITUTE(PROPER(TRIM(CLEAN(Raw_Data!$F1548)))," ","-")</f>
        <v>Part-Time</v>
      </c>
      <c r="H1548" t="str">
        <f>PROPER(TRIM(CLEAN(Raw_Data!$G1548)))</f>
        <v>Job Boards</v>
      </c>
      <c r="I1548" s="4" t="str">
        <f>TRIM(CLEAN(Raw_Data!H1548))</f>
        <v>43148</v>
      </c>
      <c r="K1548" t="str">
        <f>IF(Clean_Data!$I1548="","Active","Exited")</f>
        <v>Active</v>
      </c>
      <c r="L1548">
        <f ca="1">IF(Clean_Data!$K1548="","",DATEDIF(Clean_Data!$K1548,TODAY(),"Y"))</f>
        <v>30</v>
      </c>
      <c r="M1548">
        <f>IF(Raw_Data!$L1548="","",VALUE(SUBSTITUTE(SUBSTITUTE(TRIM(Raw_Data!$L1548),"$",""),"k","000")))</f>
        <v>37429</v>
      </c>
    </row>
    <row r="1549" spans="1:13" x14ac:dyDescent="0.3">
      <c r="A1549" t="str">
        <f>IF(Raw_Data!$A1549="","E"&amp;TEXT(ROW()-1,"00000"),Raw_Data!$A1549)</f>
        <v>E01548</v>
      </c>
      <c r="B1549" t="s">
        <v>2166</v>
      </c>
      <c r="C1549" t="str">
        <f>IF(OR(PROPER(TRIM(Raw_Data!$B1549))="M",PROPER(TRIM(Raw_Data!$B1549))="MALE"),"Male",
IF(OR(PROPER(TRIM(Raw_Data!$B1549))="F",PROPER(TRIM(Raw_Data!$B1549))="FEMALE"),"Female","Unknown"))</f>
        <v>Female</v>
      </c>
      <c r="D1549" t="str">
        <f>IF(TRIM(CLEAN(Raw_Data!$C1549))="", "Unknown", PROPER(TRIM(Raw_Data!$C1549)))</f>
        <v>Miami</v>
      </c>
      <c r="E1549" t="str">
        <f>IF(TRIM(Raw_Data!$D1549)="IT","IT",PROPER(TRIM(CLEAN(Raw_Data!$D1549))))</f>
        <v>Customer Service</v>
      </c>
      <c r="F1549" t="str">
        <f>IF(OR(UPPER(TRIM(Raw_Data!E1549))="COO",
UPPER(TRIM(Raw_Data!E1549))="HR",
UPPER(TRIM(Raw_Data!E1549))="CEO",
UPPER(TRIM(Raw_Data!E1549))="CFO",
UPPER(TRIM(Raw_Data!E1549))="CMO"),
UPPER(TRIM(Raw_Data!E1549)),
PROPER(TRIM(CLEAN(Raw_Data!E1549))))</f>
        <v>CMO</v>
      </c>
      <c r="G1549" t="str">
        <f>SUBSTITUTE(PROPER(TRIM(CLEAN(Raw_Data!$F1549)))," ","-")</f>
        <v/>
      </c>
      <c r="H1549" t="str">
        <f>PROPER(TRIM(CLEAN(Raw_Data!$G1549)))</f>
        <v>Internal Referral</v>
      </c>
      <c r="I1549" s="4" t="str">
        <f>TRIM(CLEAN(Raw_Data!H1549))</f>
        <v>41633</v>
      </c>
      <c r="K1549" t="str">
        <f>IF(Clean_Data!$I1549="","Active","Exited")</f>
        <v>Active</v>
      </c>
      <c r="L1549">
        <f ca="1">IF(Clean_Data!$K1549="","",DATEDIF(Clean_Data!$K1549,TODAY(),"Y"))</f>
        <v>35</v>
      </c>
      <c r="M1549">
        <f>IF(Raw_Data!$L1549="","",VALUE(SUBSTITUTE(SUBSTITUTE(TRIM(Raw_Data!$L1549),"$",""),"k","000")))</f>
        <v>36000</v>
      </c>
    </row>
    <row r="1550" spans="1:13" x14ac:dyDescent="0.3">
      <c r="A1550" t="str">
        <f>IF(Raw_Data!$A1550="","E"&amp;TEXT(ROW()-1,"00000"),Raw_Data!$A1550)</f>
        <v>E01549</v>
      </c>
      <c r="B1550" t="s">
        <v>2168</v>
      </c>
      <c r="C1550" t="str">
        <f>IF(OR(PROPER(TRIM(Raw_Data!$B1550))="M",PROPER(TRIM(Raw_Data!$B1550))="MALE"),"Male",
IF(OR(PROPER(TRIM(Raw_Data!$B1550))="F",PROPER(TRIM(Raw_Data!$B1550))="FEMALE"),"Female","Unknown"))</f>
        <v>Male</v>
      </c>
      <c r="D1550" t="str">
        <f>IF(TRIM(CLEAN(Raw_Data!$C1550))="", "Unknown", PROPER(TRIM(Raw_Data!$C1550)))</f>
        <v>Austin</v>
      </c>
      <c r="E1550" t="str">
        <f>IF(TRIM(Raw_Data!$D1550)="IT","IT",PROPER(TRIM(CLEAN(Raw_Data!$D1550))))</f>
        <v>Research</v>
      </c>
      <c r="F1550" t="str">
        <f>IF(OR(UPPER(TRIM(Raw_Data!E1550))="COO",
UPPER(TRIM(Raw_Data!E1550))="HR",
UPPER(TRIM(Raw_Data!E1550))="CEO",
UPPER(TRIM(Raw_Data!E1550))="CFO",
UPPER(TRIM(Raw_Data!E1550))="CMO"),
UPPER(TRIM(Raw_Data!E1550)),
PROPER(TRIM(CLEAN(Raw_Data!E1550))))</f>
        <v>CMO</v>
      </c>
      <c r="G1550" t="str">
        <f>SUBSTITUTE(PROPER(TRIM(CLEAN(Raw_Data!$F1550)))," ","-")</f>
        <v>Hourly-Rate</v>
      </c>
      <c r="H1550" t="str">
        <f>PROPER(TRIM(CLEAN(Raw_Data!$G1550)))</f>
        <v>Organic</v>
      </c>
      <c r="I1550" s="4" t="str">
        <f>TRIM(CLEAN(Raw_Data!H1550))</f>
        <v>40340</v>
      </c>
      <c r="K1550" t="str">
        <f>IF(Clean_Data!$I1550="","Active","Exited")</f>
        <v>Exited</v>
      </c>
      <c r="L1550">
        <f ca="1">IF(Clean_Data!$K1550="","",DATEDIF(Clean_Data!$K1550,TODAY(),"Y"))</f>
        <v>53</v>
      </c>
      <c r="M1550" t="str">
        <f>IF(Raw_Data!$L1550="","",VALUE(SUBSTITUTE(SUBSTITUTE(TRIM(Raw_Data!$L1550),"$",""),"k","000")))</f>
        <v/>
      </c>
    </row>
    <row r="1551" spans="1:13" x14ac:dyDescent="0.3">
      <c r="A1551" t="str">
        <f>IF(Raw_Data!$A1551="","E"&amp;TEXT(ROW()-1,"00000"),Raw_Data!$A1551)</f>
        <v>E01550</v>
      </c>
      <c r="B1551" t="s">
        <v>2169</v>
      </c>
      <c r="C1551" t="str">
        <f>IF(OR(PROPER(TRIM(Raw_Data!$B1551))="M",PROPER(TRIM(Raw_Data!$B1551))="MALE"),"Male",
IF(OR(PROPER(TRIM(Raw_Data!$B1551))="F",PROPER(TRIM(Raw_Data!$B1551))="FEMALE"),"Female","Unknown"))</f>
        <v>Unknown</v>
      </c>
      <c r="D1551" t="str">
        <f>IF(TRIM(CLEAN(Raw_Data!$C1551))="", "Unknown", PROPER(TRIM(Raw_Data!$C1551)))</f>
        <v>Unknown</v>
      </c>
      <c r="E1551" t="str">
        <f>IF(TRIM(Raw_Data!$D1551)="IT","IT",PROPER(TRIM(CLEAN(Raw_Data!$D1551))))</f>
        <v>Accounting And Finance</v>
      </c>
      <c r="F1551" t="str">
        <f>IF(OR(UPPER(TRIM(Raw_Data!E1551))="COO",
UPPER(TRIM(Raw_Data!E1551))="HR",
UPPER(TRIM(Raw_Data!E1551))="CEO",
UPPER(TRIM(Raw_Data!E1551))="CFO",
UPPER(TRIM(Raw_Data!E1551))="CMO"),
UPPER(TRIM(Raw_Data!E1551)),
PROPER(TRIM(CLEAN(Raw_Data!E1551))))</f>
        <v>Marketing Manager</v>
      </c>
      <c r="G1551" t="str">
        <f>SUBSTITUTE(PROPER(TRIM(CLEAN(Raw_Data!$F1551)))," ","-")</f>
        <v>Part-Time</v>
      </c>
      <c r="H1551" t="str">
        <f>PROPER(TRIM(CLEAN(Raw_Data!$G1551)))</f>
        <v>Organic</v>
      </c>
      <c r="I1551" s="4" t="str">
        <f>TRIM(CLEAN(Raw_Data!H1551))</f>
        <v>42021</v>
      </c>
      <c r="K1551" t="str">
        <f>IF(Clean_Data!$I1551="","Active","Exited")</f>
        <v>Active</v>
      </c>
      <c r="L1551">
        <f ca="1">IF(Clean_Data!$K1551="","",DATEDIF(Clean_Data!$K1551,TODAY(),"Y"))</f>
        <v>22</v>
      </c>
      <c r="M1551">
        <f>IF(Raw_Data!$L1551="","",VALUE(SUBSTITUTE(SUBSTITUTE(TRIM(Raw_Data!$L1551),"$",""),"k","000")))</f>
        <v>40000</v>
      </c>
    </row>
    <row r="1552" spans="1:13" x14ac:dyDescent="0.3">
      <c r="A1552" t="str">
        <f>IF(Raw_Data!$A1552="","E"&amp;TEXT(ROW()-1,"00000"),Raw_Data!$A1552)</f>
        <v>E01551</v>
      </c>
      <c r="B1552" t="s">
        <v>2171</v>
      </c>
      <c r="C1552" t="str">
        <f>IF(OR(PROPER(TRIM(Raw_Data!$B1552))="M",PROPER(TRIM(Raw_Data!$B1552))="MALE"),"Male",
IF(OR(PROPER(TRIM(Raw_Data!$B1552))="F",PROPER(TRIM(Raw_Data!$B1552))="FEMALE"),"Female","Unknown"))</f>
        <v>Unknown</v>
      </c>
      <c r="D1552" t="str">
        <f>IF(TRIM(CLEAN(Raw_Data!$C1552))="", "Unknown", PROPER(TRIM(Raw_Data!$C1552)))</f>
        <v>Seattle</v>
      </c>
      <c r="E1552" t="str">
        <f>IF(TRIM(Raw_Data!$D1552)="IT","IT",PROPER(TRIM(CLEAN(Raw_Data!$D1552))))</f>
        <v>IT</v>
      </c>
      <c r="F1552" t="str">
        <f>IF(OR(UPPER(TRIM(Raw_Data!E1552))="COO",
UPPER(TRIM(Raw_Data!E1552))="HR",
UPPER(TRIM(Raw_Data!E1552))="CEO",
UPPER(TRIM(Raw_Data!E1552))="CFO",
UPPER(TRIM(Raw_Data!E1552))="CMO"),
UPPER(TRIM(Raw_Data!E1552)),
PROPER(TRIM(CLEAN(Raw_Data!E1552))))</f>
        <v>Developer</v>
      </c>
      <c r="G1552" t="str">
        <f>SUBSTITUTE(PROPER(TRIM(CLEAN(Raw_Data!$F1552)))," ","-")</f>
        <v>Part-Time</v>
      </c>
      <c r="H1552" t="str">
        <f>PROPER(TRIM(CLEAN(Raw_Data!$G1552)))</f>
        <v>Career Fairs</v>
      </c>
      <c r="I1552" s="4" t="str">
        <f>TRIM(CLEAN(Raw_Data!H1552))</f>
        <v>40794</v>
      </c>
      <c r="K1552" t="str">
        <f>IF(Clean_Data!$I1552="","Active","Exited")</f>
        <v>Active</v>
      </c>
      <c r="L1552">
        <f ca="1">IF(Clean_Data!$K1552="","",DATEDIF(Clean_Data!$K1552,TODAY(),"Y"))</f>
        <v>59</v>
      </c>
      <c r="M1552" t="str">
        <f>IF(Raw_Data!$L1552="","",VALUE(SUBSTITUTE(SUBSTITUTE(TRIM(Raw_Data!$L1552),"$",""),"k","000")))</f>
        <v/>
      </c>
    </row>
    <row r="1553" spans="1:13" x14ac:dyDescent="0.3">
      <c r="A1553" t="str">
        <f>IF(Raw_Data!$A1553="","E"&amp;TEXT(ROW()-1,"00000"),Raw_Data!$A1553)</f>
        <v>E01552</v>
      </c>
      <c r="B1553" t="s">
        <v>2172</v>
      </c>
      <c r="C1553" t="str">
        <f>IF(OR(PROPER(TRIM(Raw_Data!$B1553))="M",PROPER(TRIM(Raw_Data!$B1553))="MALE"),"Male",
IF(OR(PROPER(TRIM(Raw_Data!$B1553))="F",PROPER(TRIM(Raw_Data!$B1553))="FEMALE"),"Female","Unknown"))</f>
        <v>Female</v>
      </c>
      <c r="D1553" t="str">
        <f>IF(TRIM(CLEAN(Raw_Data!$C1553))="", "Unknown", PROPER(TRIM(Raw_Data!$C1553)))</f>
        <v>Denver</v>
      </c>
      <c r="E1553" t="str">
        <f>IF(TRIM(Raw_Data!$D1553)="IT","IT",PROPER(TRIM(CLEAN(Raw_Data!$D1553))))</f>
        <v>Administrative</v>
      </c>
      <c r="F1553" t="str">
        <f>IF(OR(UPPER(TRIM(Raw_Data!E1553))="COO",
UPPER(TRIM(Raw_Data!E1553))="HR",
UPPER(TRIM(Raw_Data!E1553))="CEO",
UPPER(TRIM(Raw_Data!E1553))="CFO",
UPPER(TRIM(Raw_Data!E1553))="CMO"),
UPPER(TRIM(Raw_Data!E1553)),
PROPER(TRIM(CLEAN(Raw_Data!E1553))))</f>
        <v>CMO</v>
      </c>
      <c r="G1553" t="str">
        <f>SUBSTITUTE(PROPER(TRIM(CLEAN(Raw_Data!$F1553)))," ","-")</f>
        <v>Full-Time</v>
      </c>
      <c r="H1553" t="str">
        <f>PROPER(TRIM(CLEAN(Raw_Data!$G1553)))</f>
        <v>Career Fairs</v>
      </c>
      <c r="I1553" s="4" t="str">
        <f>TRIM(CLEAN(Raw_Data!H1553))</f>
        <v>N/A</v>
      </c>
      <c r="K1553" t="str">
        <f>IF(Clean_Data!$I1553="","Active","Exited")</f>
        <v>Exited</v>
      </c>
      <c r="L1553">
        <f ca="1">IF(Clean_Data!$K1553="","",DATEDIF(Clean_Data!$K1553,TODAY(),"Y"))</f>
        <v>25</v>
      </c>
      <c r="M1553">
        <f>IF(Raw_Data!$L1553="","",VALUE(SUBSTITUTE(SUBSTITUTE(TRIM(Raw_Data!$L1553),"$",""),"k","000")))</f>
        <v>68987</v>
      </c>
    </row>
    <row r="1554" spans="1:13" x14ac:dyDescent="0.3">
      <c r="A1554" t="str">
        <f>IF(Raw_Data!$A1554="","E"&amp;TEXT(ROW()-1,"00000"),Raw_Data!$A1554)</f>
        <v>E01553</v>
      </c>
      <c r="B1554" t="s">
        <v>2173</v>
      </c>
      <c r="C1554" t="str">
        <f>IF(OR(PROPER(TRIM(Raw_Data!$B1554))="M",PROPER(TRIM(Raw_Data!$B1554))="MALE"),"Male",
IF(OR(PROPER(TRIM(Raw_Data!$B1554))="F",PROPER(TRIM(Raw_Data!$B1554))="FEMALE"),"Female","Unknown"))</f>
        <v>Female</v>
      </c>
      <c r="D1554" t="str">
        <f>IF(TRIM(CLEAN(Raw_Data!$C1554))="", "Unknown", PROPER(TRIM(Raw_Data!$C1554)))</f>
        <v>Unknown</v>
      </c>
      <c r="E1554" t="str">
        <f>IF(TRIM(Raw_Data!$D1554)="IT","IT",PROPER(TRIM(CLEAN(Raw_Data!$D1554))))</f>
        <v/>
      </c>
      <c r="F1554" t="str">
        <f>IF(OR(UPPER(TRIM(Raw_Data!E1554))="COO",
UPPER(TRIM(Raw_Data!E1554))="HR",
UPPER(TRIM(Raw_Data!E1554))="CEO",
UPPER(TRIM(Raw_Data!E1554))="CFO",
UPPER(TRIM(Raw_Data!E1554))="CMO"),
UPPER(TRIM(Raw_Data!E1554)),
PROPER(TRIM(CLEAN(Raw_Data!E1554))))</f>
        <v>Analyst</v>
      </c>
      <c r="G1554" t="str">
        <f>SUBSTITUTE(PROPER(TRIM(CLEAN(Raw_Data!$F1554)))," ","-")</f>
        <v/>
      </c>
      <c r="H1554" t="str">
        <f>PROPER(TRIM(CLEAN(Raw_Data!$G1554)))</f>
        <v>Internal Referral</v>
      </c>
      <c r="I1554" s="4" t="str">
        <f>TRIM(CLEAN(Raw_Data!H1554))</f>
        <v>41610</v>
      </c>
      <c r="K1554" t="str">
        <f>IF(Clean_Data!$I1554="","Active","Exited")</f>
        <v>Active</v>
      </c>
      <c r="L1554">
        <f ca="1">IF(Clean_Data!$K1554="","",DATEDIF(Clean_Data!$K1554,TODAY(),"Y"))</f>
        <v>34</v>
      </c>
      <c r="M1554">
        <f>IF(Raw_Data!$L1554="","",VALUE(SUBSTITUTE(SUBSTITUTE(TRIM(Raw_Data!$L1554),"$",""),"k","000")))</f>
        <v>97571</v>
      </c>
    </row>
    <row r="1555" spans="1:13" x14ac:dyDescent="0.3">
      <c r="A1555" t="str">
        <f>IF(Raw_Data!$A1555="","E"&amp;TEXT(ROW()-1,"00000"),Raw_Data!$A1555)</f>
        <v>E01554</v>
      </c>
      <c r="B1555" t="s">
        <v>2175</v>
      </c>
      <c r="C1555" t="str">
        <f>IF(OR(PROPER(TRIM(Raw_Data!$B1555))="M",PROPER(TRIM(Raw_Data!$B1555))="MALE"),"Male",
IF(OR(PROPER(TRIM(Raw_Data!$B1555))="F",PROPER(TRIM(Raw_Data!$B1555))="FEMALE"),"Female","Unknown"))</f>
        <v>Female</v>
      </c>
      <c r="D1555" t="str">
        <f>IF(TRIM(CLEAN(Raw_Data!$C1555))="", "Unknown", PROPER(TRIM(Raw_Data!$C1555)))</f>
        <v>Unknown</v>
      </c>
      <c r="E1555" t="str">
        <f>IF(TRIM(Raw_Data!$D1555)="IT","IT",PROPER(TRIM(CLEAN(Raw_Data!$D1555))))</f>
        <v>Human Resources</v>
      </c>
      <c r="F1555" t="str">
        <f>IF(OR(UPPER(TRIM(Raw_Data!E1555))="COO",
UPPER(TRIM(Raw_Data!E1555))="HR",
UPPER(TRIM(Raw_Data!E1555))="CEO",
UPPER(TRIM(Raw_Data!E1555))="CFO",
UPPER(TRIM(Raw_Data!E1555))="CMO"),
UPPER(TRIM(Raw_Data!E1555)),
PROPER(TRIM(CLEAN(Raw_Data!E1555))))</f>
        <v>CMO</v>
      </c>
      <c r="G1555" t="str">
        <f>SUBSTITUTE(PROPER(TRIM(CLEAN(Raw_Data!$F1555)))," ","-")</f>
        <v>Full-Time</v>
      </c>
      <c r="H1555" t="str">
        <f>PROPER(TRIM(CLEAN(Raw_Data!$G1555)))</f>
        <v>Internal Referral</v>
      </c>
      <c r="I1555" s="4" t="str">
        <f>TRIM(CLEAN(Raw_Data!H1555))</f>
        <v>43281</v>
      </c>
      <c r="K1555" t="str">
        <f>IF(Clean_Data!$I1555="","Active","Exited")</f>
        <v>Active</v>
      </c>
      <c r="L1555">
        <f ca="1">IF(Clean_Data!$K1555="","",DATEDIF(Clean_Data!$K1555,TODAY(),"Y"))</f>
        <v>35</v>
      </c>
      <c r="M1555">
        <f>IF(Raw_Data!$L1555="","",VALUE(SUBSTITUTE(SUBSTITUTE(TRIM(Raw_Data!$L1555),"$",""),"k","000")))</f>
        <v>110465</v>
      </c>
    </row>
    <row r="1556" spans="1:13" x14ac:dyDescent="0.3">
      <c r="A1556" t="str">
        <f>IF(Raw_Data!$A1556="","E"&amp;TEXT(ROW()-1,"00000"),Raw_Data!$A1556)</f>
        <v>E01555</v>
      </c>
      <c r="B1556" t="s">
        <v>2177</v>
      </c>
      <c r="C1556" t="str">
        <f>IF(OR(PROPER(TRIM(Raw_Data!$B1556))="M",PROPER(TRIM(Raw_Data!$B1556))="MALE"),"Male",
IF(OR(PROPER(TRIM(Raw_Data!$B1556))="F",PROPER(TRIM(Raw_Data!$B1556))="FEMALE"),"Female","Unknown"))</f>
        <v>Unknown</v>
      </c>
      <c r="D1556" t="str">
        <f>IF(TRIM(CLEAN(Raw_Data!$C1556))="", "Unknown", PROPER(TRIM(Raw_Data!$C1556)))</f>
        <v>Seattle</v>
      </c>
      <c r="E1556" t="str">
        <f>IF(TRIM(Raw_Data!$D1556)="IT","IT",PROPER(TRIM(CLEAN(Raw_Data!$D1556))))</f>
        <v>Logistics</v>
      </c>
      <c r="F1556" t="str">
        <f>IF(OR(UPPER(TRIM(Raw_Data!E1556))="COO",
UPPER(TRIM(Raw_Data!E1556))="HR",
UPPER(TRIM(Raw_Data!E1556))="CEO",
UPPER(TRIM(Raw_Data!E1556))="CFO",
UPPER(TRIM(Raw_Data!E1556))="CMO"),
UPPER(TRIM(Raw_Data!E1556)),
PROPER(TRIM(CLEAN(Raw_Data!E1556))))</f>
        <v>Accountant</v>
      </c>
      <c r="G1556" t="str">
        <f>SUBSTITUTE(PROPER(TRIM(CLEAN(Raw_Data!$F1556)))," ","-")</f>
        <v/>
      </c>
      <c r="H1556" t="str">
        <f>PROPER(TRIM(CLEAN(Raw_Data!$G1556)))</f>
        <v>Job Boards</v>
      </c>
      <c r="I1556" s="4" t="str">
        <f>TRIM(CLEAN(Raw_Data!H1556))</f>
        <v>41723</v>
      </c>
      <c r="K1556" t="str">
        <f>IF(Clean_Data!$I1556="","Active","Exited")</f>
        <v>Exited</v>
      </c>
      <c r="L1556">
        <f ca="1">IF(Clean_Data!$K1556="","",DATEDIF(Clean_Data!$K1556,TODAY(),"Y"))</f>
        <v>35</v>
      </c>
      <c r="M1556" t="str">
        <f>IF(Raw_Data!$L1556="","",VALUE(SUBSTITUTE(SUBSTITUTE(TRIM(Raw_Data!$L1556),"$",""),"k","000")))</f>
        <v/>
      </c>
    </row>
    <row r="1557" spans="1:13" x14ac:dyDescent="0.3">
      <c r="A1557" t="str">
        <f>IF(Raw_Data!$A1557="","E"&amp;TEXT(ROW()-1,"00000"),Raw_Data!$A1557)</f>
        <v>E01556</v>
      </c>
      <c r="B1557" t="s">
        <v>2178</v>
      </c>
      <c r="C1557" t="str">
        <f>IF(OR(PROPER(TRIM(Raw_Data!$B1557))="M",PROPER(TRIM(Raw_Data!$B1557))="MALE"),"Male",
IF(OR(PROPER(TRIM(Raw_Data!$B1557))="F",PROPER(TRIM(Raw_Data!$B1557))="FEMALE"),"Female","Unknown"))</f>
        <v>Male</v>
      </c>
      <c r="D1557" t="str">
        <f>IF(TRIM(CLEAN(Raw_Data!$C1557))="", "Unknown", PROPER(TRIM(Raw_Data!$C1557)))</f>
        <v>Unknown</v>
      </c>
      <c r="E1557" t="str">
        <f>IF(TRIM(Raw_Data!$D1557)="IT","IT",PROPER(TRIM(CLEAN(Raw_Data!$D1557))))</f>
        <v/>
      </c>
      <c r="F1557" t="str">
        <f>IF(OR(UPPER(TRIM(Raw_Data!E1557))="COO",
UPPER(TRIM(Raw_Data!E1557))="HR",
UPPER(TRIM(Raw_Data!E1557))="CEO",
UPPER(TRIM(Raw_Data!E1557))="CFO",
UPPER(TRIM(Raw_Data!E1557))="CMO"),
UPPER(TRIM(Raw_Data!E1557)),
PROPER(TRIM(CLEAN(Raw_Data!E1557))))</f>
        <v>Accountant</v>
      </c>
      <c r="G1557" t="str">
        <f>SUBSTITUTE(PROPER(TRIM(CLEAN(Raw_Data!$F1557)))," ","-")</f>
        <v>Full-Time</v>
      </c>
      <c r="H1557" t="str">
        <f>PROPER(TRIM(CLEAN(Raw_Data!$G1557)))</f>
        <v/>
      </c>
      <c r="I1557" s="4" t="str">
        <f>TRIM(CLEAN(Raw_Data!H1557))</f>
        <v>40995</v>
      </c>
      <c r="K1557" t="str">
        <f>IF(Clean_Data!$I1557="","Active","Exited")</f>
        <v>Active</v>
      </c>
      <c r="L1557">
        <f ca="1">IF(Clean_Data!$K1557="","",DATEDIF(Clean_Data!$K1557,TODAY(),"Y"))</f>
        <v>40</v>
      </c>
      <c r="M1557">
        <f>IF(Raw_Data!$L1557="","",VALUE(SUBSTITUTE(SUBSTITUTE(TRIM(Raw_Data!$L1557),"$",""),"k","000")))</f>
        <v>40962</v>
      </c>
    </row>
    <row r="1558" spans="1:13" x14ac:dyDescent="0.3">
      <c r="A1558" t="str">
        <f>IF(Raw_Data!$A1558="","E"&amp;TEXT(ROW()-1,"00000"),Raw_Data!$A1558)</f>
        <v>E01557</v>
      </c>
      <c r="B1558" t="s">
        <v>2179</v>
      </c>
      <c r="C1558" t="str">
        <f>IF(OR(PROPER(TRIM(Raw_Data!$B1558))="M",PROPER(TRIM(Raw_Data!$B1558))="MALE"),"Male",
IF(OR(PROPER(TRIM(Raw_Data!$B1558))="F",PROPER(TRIM(Raw_Data!$B1558))="FEMALE"),"Female","Unknown"))</f>
        <v>Female</v>
      </c>
      <c r="D1558" t="str">
        <f>IF(TRIM(CLEAN(Raw_Data!$C1558))="", "Unknown", PROPER(TRIM(Raw_Data!$C1558)))</f>
        <v>Seattle</v>
      </c>
      <c r="E1558" t="str">
        <f>IF(TRIM(Raw_Data!$D1558)="IT","IT",PROPER(TRIM(CLEAN(Raw_Data!$D1558))))</f>
        <v>Customer Service</v>
      </c>
      <c r="F1558" t="str">
        <f>IF(OR(UPPER(TRIM(Raw_Data!E1558))="COO",
UPPER(TRIM(Raw_Data!E1558))="HR",
UPPER(TRIM(Raw_Data!E1558))="CEO",
UPPER(TRIM(Raw_Data!E1558))="CFO",
UPPER(TRIM(Raw_Data!E1558))="CMO"),
UPPER(TRIM(Raw_Data!E1558)),
PROPER(TRIM(CLEAN(Raw_Data!E1558))))</f>
        <v>Sales Executive</v>
      </c>
      <c r="G1558" t="str">
        <f>SUBSTITUTE(PROPER(TRIM(CLEAN(Raw_Data!$F1558)))," ","-")</f>
        <v>Part-Time</v>
      </c>
      <c r="H1558" t="str">
        <f>PROPER(TRIM(CLEAN(Raw_Data!$G1558)))</f>
        <v>Online Portal</v>
      </c>
      <c r="I1558" s="4" t="str">
        <f>TRIM(CLEAN(Raw_Data!H1558))</f>
        <v>41845</v>
      </c>
      <c r="K1558" t="str">
        <f>IF(Clean_Data!$I1558="","Active","Exited")</f>
        <v>Exited</v>
      </c>
      <c r="L1558">
        <f ca="1">IF(Clean_Data!$K1558="","",DATEDIF(Clean_Data!$K1558,TODAY(),"Y"))</f>
        <v>58</v>
      </c>
      <c r="M1558">
        <f>IF(Raw_Data!$L1558="","",VALUE(SUBSTITUTE(SUBSTITUTE(TRIM(Raw_Data!$L1558),"$",""),"k","000")))</f>
        <v>71000</v>
      </c>
    </row>
    <row r="1559" spans="1:13" x14ac:dyDescent="0.3">
      <c r="A1559" t="str">
        <f>IF(Raw_Data!$A1559="","E"&amp;TEXT(ROW()-1,"00000"),Raw_Data!$A1559)</f>
        <v>E01558</v>
      </c>
      <c r="B1559" t="s">
        <v>2180</v>
      </c>
      <c r="C1559" t="str">
        <f>IF(OR(PROPER(TRIM(Raw_Data!$B1559))="M",PROPER(TRIM(Raw_Data!$B1559))="MALE"),"Male",
IF(OR(PROPER(TRIM(Raw_Data!$B1559))="F",PROPER(TRIM(Raw_Data!$B1559))="FEMALE"),"Female","Unknown"))</f>
        <v>Female</v>
      </c>
      <c r="D1559" t="str">
        <f>IF(TRIM(CLEAN(Raw_Data!$C1559))="", "Unknown", PROPER(TRIM(Raw_Data!$C1559)))</f>
        <v>Denver</v>
      </c>
      <c r="E1559" t="str">
        <f>IF(TRIM(Raw_Data!$D1559)="IT","IT",PROPER(TRIM(CLEAN(Raw_Data!$D1559))))</f>
        <v>Legal</v>
      </c>
      <c r="F1559" t="str">
        <f>IF(OR(UPPER(TRIM(Raw_Data!E1559))="COO",
UPPER(TRIM(Raw_Data!E1559))="HR",
UPPER(TRIM(Raw_Data!E1559))="CEO",
UPPER(TRIM(Raw_Data!E1559))="CFO",
UPPER(TRIM(Raw_Data!E1559))="CMO"),
UPPER(TRIM(Raw_Data!E1559)),
PROPER(TRIM(CLEAN(Raw_Data!E1559))))</f>
        <v>CEO</v>
      </c>
      <c r="G1559" t="str">
        <f>SUBSTITUTE(PROPER(TRIM(CLEAN(Raw_Data!$F1559)))," ","-")</f>
        <v/>
      </c>
      <c r="H1559" t="str">
        <f>PROPER(TRIM(CLEAN(Raw_Data!$G1559)))</f>
        <v/>
      </c>
      <c r="I1559" s="4" t="str">
        <f>TRIM(CLEAN(Raw_Data!H1559))</f>
        <v>41750</v>
      </c>
      <c r="K1559" t="str">
        <f>IF(Clean_Data!$I1559="","Active","Exited")</f>
        <v>Active</v>
      </c>
      <c r="L1559">
        <f ca="1">IF(Clean_Data!$K1559="","",DATEDIF(Clean_Data!$K1559,TODAY(),"Y"))</f>
        <v>60</v>
      </c>
      <c r="M1559">
        <f>IF(Raw_Data!$L1559="","",VALUE(SUBSTITUTE(SUBSTITUTE(TRIM(Raw_Data!$L1559),"$",""),"k","000")))</f>
        <v>57019</v>
      </c>
    </row>
    <row r="1560" spans="1:13" x14ac:dyDescent="0.3">
      <c r="A1560" t="str">
        <f>IF(Raw_Data!$A1560="","E"&amp;TEXT(ROW()-1,"00000"),Raw_Data!$A1560)</f>
        <v>E01559</v>
      </c>
      <c r="B1560" t="s">
        <v>2181</v>
      </c>
      <c r="C1560" t="str">
        <f>IF(OR(PROPER(TRIM(Raw_Data!$B1560))="M",PROPER(TRIM(Raw_Data!$B1560))="MALE"),"Male",
IF(OR(PROPER(TRIM(Raw_Data!$B1560))="F",PROPER(TRIM(Raw_Data!$B1560))="FEMALE"),"Female","Unknown"))</f>
        <v>Unknown</v>
      </c>
      <c r="D1560" t="str">
        <f>IF(TRIM(CLEAN(Raw_Data!$C1560))="", "Unknown", PROPER(TRIM(Raw_Data!$C1560)))</f>
        <v>New York</v>
      </c>
      <c r="E1560" t="str">
        <f>IF(TRIM(Raw_Data!$D1560)="IT","IT",PROPER(TRIM(CLEAN(Raw_Data!$D1560))))</f>
        <v>Human Resources</v>
      </c>
      <c r="F1560" t="str">
        <f>IF(OR(UPPER(TRIM(Raw_Data!E1560))="COO",
UPPER(TRIM(Raw_Data!E1560))="HR",
UPPER(TRIM(Raw_Data!E1560))="CEO",
UPPER(TRIM(Raw_Data!E1560))="CFO",
UPPER(TRIM(Raw_Data!E1560))="CMO"),
UPPER(TRIM(Raw_Data!E1560)),
PROPER(TRIM(CLEAN(Raw_Data!E1560))))</f>
        <v>Marketing Manager</v>
      </c>
      <c r="G1560" t="str">
        <f>SUBSTITUTE(PROPER(TRIM(CLEAN(Raw_Data!$F1560)))," ","-")</f>
        <v>Hourly-Rate</v>
      </c>
      <c r="H1560" t="str">
        <f>PROPER(TRIM(CLEAN(Raw_Data!$G1560)))</f>
        <v>Job Boards</v>
      </c>
      <c r="I1560" s="4" t="str">
        <f>TRIM(CLEAN(Raw_Data!H1560))</f>
        <v>41839</v>
      </c>
      <c r="K1560" t="str">
        <f>IF(Clean_Data!$I1560="","Active","Exited")</f>
        <v>Active</v>
      </c>
      <c r="L1560">
        <f ca="1">IF(Clean_Data!$K1560="","",DATEDIF(Clean_Data!$K1560,TODAY(),"Y"))</f>
        <v>64</v>
      </c>
      <c r="M1560">
        <f>IF(Raw_Data!$L1560="","",VALUE(SUBSTITUTE(SUBSTITUTE(TRIM(Raw_Data!$L1560),"$",""),"k","000")))</f>
        <v>106374</v>
      </c>
    </row>
    <row r="1561" spans="1:13" x14ac:dyDescent="0.3">
      <c r="A1561" t="str">
        <f>IF(Raw_Data!$A1561="","E"&amp;TEXT(ROW()-1,"00000"),Raw_Data!$A1561)</f>
        <v>E01560</v>
      </c>
      <c r="B1561" t="s">
        <v>2182</v>
      </c>
      <c r="C1561" t="str">
        <f>IF(OR(PROPER(TRIM(Raw_Data!$B1561))="M",PROPER(TRIM(Raw_Data!$B1561))="MALE"),"Male",
IF(OR(PROPER(TRIM(Raw_Data!$B1561))="F",PROPER(TRIM(Raw_Data!$B1561))="FEMALE"),"Female","Unknown"))</f>
        <v>Male</v>
      </c>
      <c r="D1561" t="str">
        <f>IF(TRIM(CLEAN(Raw_Data!$C1561))="", "Unknown", PROPER(TRIM(Raw_Data!$C1561)))</f>
        <v>Unknown</v>
      </c>
      <c r="E1561" t="str">
        <f>IF(TRIM(Raw_Data!$D1561)="IT","IT",PROPER(TRIM(CLEAN(Raw_Data!$D1561))))</f>
        <v/>
      </c>
      <c r="F1561" t="str">
        <f>IF(OR(UPPER(TRIM(Raw_Data!E1561))="COO",
UPPER(TRIM(Raw_Data!E1561))="HR",
UPPER(TRIM(Raw_Data!E1561))="CEO",
UPPER(TRIM(Raw_Data!E1561))="CFO",
UPPER(TRIM(Raw_Data!E1561))="CMO"),
UPPER(TRIM(Raw_Data!E1561)),
PROPER(TRIM(CLEAN(Raw_Data!E1561))))</f>
        <v>Accountant</v>
      </c>
      <c r="G1561" t="str">
        <f>SUBSTITUTE(PROPER(TRIM(CLEAN(Raw_Data!$F1561)))," ","-")</f>
        <v>Part-Time</v>
      </c>
      <c r="H1561" t="str">
        <f>PROPER(TRIM(CLEAN(Raw_Data!$G1561)))</f>
        <v>Internal Referral</v>
      </c>
      <c r="I1561" s="4" t="str">
        <f>TRIM(CLEAN(Raw_Data!H1561))</f>
        <v>44165</v>
      </c>
      <c r="K1561" t="str">
        <f>IF(Clean_Data!$I1561="","Active","Exited")</f>
        <v>Active</v>
      </c>
      <c r="L1561">
        <f ca="1">IF(Clean_Data!$K1561="","",DATEDIF(Clean_Data!$K1561,TODAY(),"Y"))</f>
        <v>50</v>
      </c>
      <c r="M1561">
        <f>IF(Raw_Data!$L1561="","",VALUE(SUBSTITUTE(SUBSTITUTE(TRIM(Raw_Data!$L1561),"$",""),"k","000")))</f>
        <v>98000</v>
      </c>
    </row>
    <row r="1562" spans="1:13" x14ac:dyDescent="0.3">
      <c r="A1562" t="str">
        <f>IF(Raw_Data!$A1562="","E"&amp;TEXT(ROW()-1,"00000"),Raw_Data!$A1562)</f>
        <v>E01561</v>
      </c>
      <c r="B1562" t="s">
        <v>2184</v>
      </c>
      <c r="C1562" t="str">
        <f>IF(OR(PROPER(TRIM(Raw_Data!$B1562))="M",PROPER(TRIM(Raw_Data!$B1562))="MALE"),"Male",
IF(OR(PROPER(TRIM(Raw_Data!$B1562))="F",PROPER(TRIM(Raw_Data!$B1562))="FEMALE"),"Female","Unknown"))</f>
        <v>Male</v>
      </c>
      <c r="D1562" t="str">
        <f>IF(TRIM(CLEAN(Raw_Data!$C1562))="", "Unknown", PROPER(TRIM(Raw_Data!$C1562)))</f>
        <v>Unknown</v>
      </c>
      <c r="E1562" t="str">
        <f>IF(TRIM(Raw_Data!$D1562)="IT","IT",PROPER(TRIM(CLEAN(Raw_Data!$D1562))))</f>
        <v>Marketing</v>
      </c>
      <c r="F1562" t="str">
        <f>IF(OR(UPPER(TRIM(Raw_Data!E1562))="COO",
UPPER(TRIM(Raw_Data!E1562))="HR",
UPPER(TRIM(Raw_Data!E1562))="CEO",
UPPER(TRIM(Raw_Data!E1562))="CFO",
UPPER(TRIM(Raw_Data!E1562))="CMO"),
UPPER(TRIM(Raw_Data!E1562)),
PROPER(TRIM(CLEAN(Raw_Data!E1562))))</f>
        <v>COO</v>
      </c>
      <c r="G1562" t="str">
        <f>SUBSTITUTE(PROPER(TRIM(CLEAN(Raw_Data!$F1562)))," ","-")</f>
        <v>Part-Time</v>
      </c>
      <c r="H1562" t="str">
        <f>PROPER(TRIM(CLEAN(Raw_Data!$G1562)))</f>
        <v/>
      </c>
      <c r="I1562" s="4" t="str">
        <f>TRIM(CLEAN(Raw_Data!H1562))</f>
        <v>41838</v>
      </c>
      <c r="K1562" t="str">
        <f>IF(Clean_Data!$I1562="","Active","Exited")</f>
        <v>Exited</v>
      </c>
      <c r="L1562">
        <f ca="1">IF(Clean_Data!$K1562="","",DATEDIF(Clean_Data!$K1562,TODAY(),"Y"))</f>
        <v>63</v>
      </c>
      <c r="M1562">
        <f>IF(Raw_Data!$L1562="","",VALUE(SUBSTITUTE(SUBSTITUTE(TRIM(Raw_Data!$L1562),"$",""),"k","000")))</f>
        <v>31137</v>
      </c>
    </row>
    <row r="1563" spans="1:13" x14ac:dyDescent="0.3">
      <c r="A1563" t="str">
        <f>IF(Raw_Data!$A1563="","E"&amp;TEXT(ROW()-1,"00000"),Raw_Data!$A1563)</f>
        <v>E01562</v>
      </c>
      <c r="B1563" t="s">
        <v>2185</v>
      </c>
      <c r="C1563" t="str">
        <f>IF(OR(PROPER(TRIM(Raw_Data!$B1563))="M",PROPER(TRIM(Raw_Data!$B1563))="MALE"),"Male",
IF(OR(PROPER(TRIM(Raw_Data!$B1563))="F",PROPER(TRIM(Raw_Data!$B1563))="FEMALE"),"Female","Unknown"))</f>
        <v>Male</v>
      </c>
      <c r="D1563" t="str">
        <f>IF(TRIM(CLEAN(Raw_Data!$C1563))="", "Unknown", PROPER(TRIM(Raw_Data!$C1563)))</f>
        <v>New York</v>
      </c>
      <c r="E1563" t="str">
        <f>IF(TRIM(Raw_Data!$D1563)="IT","IT",PROPER(TRIM(CLEAN(Raw_Data!$D1563))))</f>
        <v>Sales</v>
      </c>
      <c r="F1563" t="str">
        <f>IF(OR(UPPER(TRIM(Raw_Data!E1563))="COO",
UPPER(TRIM(Raw_Data!E1563))="HR",
UPPER(TRIM(Raw_Data!E1563))="CEO",
UPPER(TRIM(Raw_Data!E1563))="CFO",
UPPER(TRIM(Raw_Data!E1563))="CMO"),
UPPER(TRIM(Raw_Data!E1563)),
PROPER(TRIM(CLEAN(Raw_Data!E1563))))</f>
        <v>Accountant</v>
      </c>
      <c r="G1563" t="str">
        <f>SUBSTITUTE(PROPER(TRIM(CLEAN(Raw_Data!$F1563)))," ","-")</f>
        <v>Full-Time</v>
      </c>
      <c r="H1563" t="str">
        <f>PROPER(TRIM(CLEAN(Raw_Data!$G1563)))</f>
        <v>Career Fairs</v>
      </c>
      <c r="I1563" s="4" t="str">
        <f>TRIM(CLEAN(Raw_Data!H1563))</f>
        <v>40995</v>
      </c>
      <c r="K1563" t="str">
        <f>IF(Clean_Data!$I1563="","Active","Exited")</f>
        <v>Exited</v>
      </c>
      <c r="L1563">
        <f ca="1">IF(Clean_Data!$K1563="","",DATEDIF(Clean_Data!$K1563,TODAY(),"Y"))</f>
        <v>53</v>
      </c>
      <c r="M1563">
        <f>IF(Raw_Data!$L1563="","",VALUE(SUBSTITUTE(SUBSTITUTE(TRIM(Raw_Data!$L1563),"$",""),"k","000")))</f>
        <v>84828</v>
      </c>
    </row>
    <row r="1564" spans="1:13" x14ac:dyDescent="0.3">
      <c r="A1564" t="str">
        <f>IF(Raw_Data!$A1564="","E"&amp;TEXT(ROW()-1,"00000"),Raw_Data!$A1564)</f>
        <v>E01563</v>
      </c>
      <c r="B1564" t="s">
        <v>2186</v>
      </c>
      <c r="C1564" t="str">
        <f>IF(OR(PROPER(TRIM(Raw_Data!$B1564))="M",PROPER(TRIM(Raw_Data!$B1564))="MALE"),"Male",
IF(OR(PROPER(TRIM(Raw_Data!$B1564))="F",PROPER(TRIM(Raw_Data!$B1564))="FEMALE"),"Female","Unknown"))</f>
        <v>Male</v>
      </c>
      <c r="D1564" t="str">
        <f>IF(TRIM(CLEAN(Raw_Data!$C1564))="", "Unknown", PROPER(TRIM(Raw_Data!$C1564)))</f>
        <v>Unknown</v>
      </c>
      <c r="E1564" t="str">
        <f>IF(TRIM(Raw_Data!$D1564)="IT","IT",PROPER(TRIM(CLEAN(Raw_Data!$D1564))))</f>
        <v>Human Resources</v>
      </c>
      <c r="F1564" t="str">
        <f>IF(OR(UPPER(TRIM(Raw_Data!E1564))="COO",
UPPER(TRIM(Raw_Data!E1564))="HR",
UPPER(TRIM(Raw_Data!E1564))="CEO",
UPPER(TRIM(Raw_Data!E1564))="CFO",
UPPER(TRIM(Raw_Data!E1564))="CMO"),
UPPER(TRIM(Raw_Data!E1564)),
PROPER(TRIM(CLEAN(Raw_Data!E1564))))</f>
        <v>Developer</v>
      </c>
      <c r="G1564" t="str">
        <f>SUBSTITUTE(PROPER(TRIM(CLEAN(Raw_Data!$F1564)))," ","-")</f>
        <v/>
      </c>
      <c r="H1564" t="str">
        <f>PROPER(TRIM(CLEAN(Raw_Data!$G1564)))</f>
        <v>Job Boards</v>
      </c>
      <c r="I1564" s="4" t="str">
        <f>TRIM(CLEAN(Raw_Data!H1564))</f>
        <v>43052</v>
      </c>
      <c r="K1564" t="str">
        <f>IF(Clean_Data!$I1564="","Active","Exited")</f>
        <v>Active</v>
      </c>
      <c r="L1564">
        <f ca="1">IF(Clean_Data!$K1564="","",DATEDIF(Clean_Data!$K1564,TODAY(),"Y"))</f>
        <v>26</v>
      </c>
      <c r="M1564" t="str">
        <f>IF(Raw_Data!$L1564="","",VALUE(SUBSTITUTE(SUBSTITUTE(TRIM(Raw_Data!$L1564),"$",""),"k","000")))</f>
        <v/>
      </c>
    </row>
    <row r="1565" spans="1:13" x14ac:dyDescent="0.3">
      <c r="A1565" t="str">
        <f>IF(Raw_Data!$A1565="","E"&amp;TEXT(ROW()-1,"00000"),Raw_Data!$A1565)</f>
        <v>E01564</v>
      </c>
      <c r="B1565" t="s">
        <v>2188</v>
      </c>
      <c r="C1565" t="str">
        <f>IF(OR(PROPER(TRIM(Raw_Data!$B1565))="M",PROPER(TRIM(Raw_Data!$B1565))="MALE"),"Male",
IF(OR(PROPER(TRIM(Raw_Data!$B1565))="F",PROPER(TRIM(Raw_Data!$B1565))="FEMALE"),"Female","Unknown"))</f>
        <v>Male</v>
      </c>
      <c r="D1565" t="str">
        <f>IF(TRIM(CLEAN(Raw_Data!$C1565))="", "Unknown", PROPER(TRIM(Raw_Data!$C1565)))</f>
        <v>Unknown</v>
      </c>
      <c r="E1565" t="str">
        <f>IF(TRIM(Raw_Data!$D1565)="IT","IT",PROPER(TRIM(CLEAN(Raw_Data!$D1565))))</f>
        <v>Operations</v>
      </c>
      <c r="F1565" s="2" t="str">
        <f>UPPER(LEFT(Raw_Data!E1565,2))&amp;MID(PROPER(Raw_Data!E1565),3,LEN(Raw_Data!E1565))</f>
        <v>HR Manager</v>
      </c>
      <c r="G1565" t="str">
        <f>SUBSTITUTE(PROPER(TRIM(CLEAN(Raw_Data!$F1565)))," ","-")</f>
        <v>Full-Time</v>
      </c>
      <c r="H1565" t="str">
        <f>PROPER(TRIM(CLEAN(Raw_Data!$G1565)))</f>
        <v/>
      </c>
      <c r="I1565" s="4" t="str">
        <f>TRIM(CLEAN(Raw_Data!H1565))</f>
        <v>40644</v>
      </c>
      <c r="K1565" t="str">
        <f>IF(Clean_Data!$I1565="","Active","Exited")</f>
        <v>Active</v>
      </c>
      <c r="L1565">
        <f ca="1">IF(Clean_Data!$K1565="","",DATEDIF(Clean_Data!$K1565,TODAY(),"Y"))</f>
        <v>49</v>
      </c>
      <c r="M1565">
        <f>IF(Raw_Data!$L1565="","",VALUE(SUBSTITUTE(SUBSTITUTE(TRIM(Raw_Data!$L1565),"$",""),"k","000")))</f>
        <v>46032</v>
      </c>
    </row>
    <row r="1566" spans="1:13" x14ac:dyDescent="0.3">
      <c r="A1566" t="str">
        <f>IF(Raw_Data!$A1566="","E"&amp;TEXT(ROW()-1,"00000"),Raw_Data!$A1566)</f>
        <v>E01565</v>
      </c>
      <c r="B1566" t="s">
        <v>2189</v>
      </c>
      <c r="C1566" t="str">
        <f>IF(OR(PROPER(TRIM(Raw_Data!$B1566))="M",PROPER(TRIM(Raw_Data!$B1566))="MALE"),"Male",
IF(OR(PROPER(TRIM(Raw_Data!$B1566))="F",PROPER(TRIM(Raw_Data!$B1566))="FEMALE"),"Female","Unknown"))</f>
        <v>Male</v>
      </c>
      <c r="D1566" t="str">
        <f>IF(TRIM(CLEAN(Raw_Data!$C1566))="", "Unknown", PROPER(TRIM(Raw_Data!$C1566)))</f>
        <v>San Diego</v>
      </c>
      <c r="E1566" t="str">
        <f>IF(TRIM(Raw_Data!$D1566)="IT","IT",PROPER(TRIM(CLEAN(Raw_Data!$D1566))))</f>
        <v>Production</v>
      </c>
      <c r="F1566" t="str">
        <f>IF(OR(UPPER(TRIM(Raw_Data!E1566))="COO",
UPPER(TRIM(Raw_Data!E1566))="HR",
UPPER(TRIM(Raw_Data!E1566))="CEO",
UPPER(TRIM(Raw_Data!E1566))="CFO",
UPPER(TRIM(Raw_Data!E1566))="CMO"),
UPPER(TRIM(Raw_Data!E1566)),
PROPER(TRIM(CLEAN(Raw_Data!E1566))))</f>
        <v>Engineer</v>
      </c>
      <c r="G1566" t="str">
        <f>SUBSTITUTE(PROPER(TRIM(CLEAN(Raw_Data!$F1566)))," ","-")</f>
        <v>Hourly-Rate</v>
      </c>
      <c r="H1566" t="str">
        <f>PROPER(TRIM(CLEAN(Raw_Data!$G1566)))</f>
        <v>Job Boards</v>
      </c>
      <c r="I1566" s="4" t="str">
        <f>TRIM(CLEAN(Raw_Data!H1566))</f>
        <v>41266</v>
      </c>
      <c r="K1566" t="str">
        <f>IF(Clean_Data!$I1566="","Active","Exited")</f>
        <v>Exited</v>
      </c>
      <c r="L1566">
        <f ca="1">IF(Clean_Data!$K1566="","",DATEDIF(Clean_Data!$K1566,TODAY(),"Y"))</f>
        <v>61</v>
      </c>
      <c r="M1566">
        <f>IF(Raw_Data!$L1566="","",VALUE(SUBSTITUTE(SUBSTITUTE(TRIM(Raw_Data!$L1566),"$",""),"k","000")))</f>
        <v>102967</v>
      </c>
    </row>
    <row r="1567" spans="1:13" x14ac:dyDescent="0.3">
      <c r="A1567" t="str">
        <f>IF(Raw_Data!$A1567="","E"&amp;TEXT(ROW()-1,"00000"),Raw_Data!$A1567)</f>
        <v>E01566</v>
      </c>
      <c r="B1567" t="s">
        <v>2191</v>
      </c>
      <c r="C1567" t="str">
        <f>IF(OR(PROPER(TRIM(Raw_Data!$B1567))="M",PROPER(TRIM(Raw_Data!$B1567))="MALE"),"Male",
IF(OR(PROPER(TRIM(Raw_Data!$B1567))="F",PROPER(TRIM(Raw_Data!$B1567))="FEMALE"),"Female","Unknown"))</f>
        <v>Female</v>
      </c>
      <c r="D1567" t="str">
        <f>IF(TRIM(CLEAN(Raw_Data!$C1567))="", "Unknown", PROPER(TRIM(Raw_Data!$C1567)))</f>
        <v>Unknown</v>
      </c>
      <c r="E1567" t="str">
        <f>IF(TRIM(Raw_Data!$D1567)="IT","IT",PROPER(TRIM(CLEAN(Raw_Data!$D1567))))</f>
        <v>Logistics</v>
      </c>
      <c r="F1567" t="str">
        <f>IF(OR(UPPER(TRIM(Raw_Data!E1567))="COO",
UPPER(TRIM(Raw_Data!E1567))="HR",
UPPER(TRIM(Raw_Data!E1567))="CEO",
UPPER(TRIM(Raw_Data!E1567))="CFO",
UPPER(TRIM(Raw_Data!E1567))="CMO"),
UPPER(TRIM(Raw_Data!E1567)),
PROPER(TRIM(CLEAN(Raw_Data!E1567))))</f>
        <v>Marketing Manager</v>
      </c>
      <c r="G1567" t="str">
        <f>SUBSTITUTE(PROPER(TRIM(CLEAN(Raw_Data!$F1567)))," ","-")</f>
        <v>Full-Time</v>
      </c>
      <c r="H1567" t="str">
        <f>PROPER(TRIM(CLEAN(Raw_Data!$G1567)))</f>
        <v>Career Fairs</v>
      </c>
      <c r="I1567" s="4" t="str">
        <f>TRIM(CLEAN(Raw_Data!H1567))</f>
        <v>43832</v>
      </c>
      <c r="K1567" t="str">
        <f>IF(Clean_Data!$I1567="","Active","Exited")</f>
        <v>Active</v>
      </c>
      <c r="L1567">
        <f ca="1">IF(Clean_Data!$K1567="","",DATEDIF(Clean_Data!$K1567,TODAY(),"Y"))</f>
        <v>55</v>
      </c>
      <c r="M1567">
        <f>IF(Raw_Data!$L1567="","",VALUE(SUBSTITUTE(SUBSTITUTE(TRIM(Raw_Data!$L1567),"$",""),"k","000")))</f>
        <v>47487</v>
      </c>
    </row>
    <row r="1568" spans="1:13" x14ac:dyDescent="0.3">
      <c r="A1568" t="str">
        <f>IF(Raw_Data!$A1568="","E"&amp;TEXT(ROW()-1,"00000"),Raw_Data!$A1568)</f>
        <v>E01567</v>
      </c>
      <c r="B1568" t="s">
        <v>2192</v>
      </c>
      <c r="C1568" t="str">
        <f>IF(OR(PROPER(TRIM(Raw_Data!$B1568))="M",PROPER(TRIM(Raw_Data!$B1568))="MALE"),"Male",
IF(OR(PROPER(TRIM(Raw_Data!$B1568))="F",PROPER(TRIM(Raw_Data!$B1568))="FEMALE"),"Female","Unknown"))</f>
        <v>Female</v>
      </c>
      <c r="D1568" t="str">
        <f>IF(TRIM(CLEAN(Raw_Data!$C1568))="", "Unknown", PROPER(TRIM(Raw_Data!$C1568)))</f>
        <v>New York</v>
      </c>
      <c r="E1568" t="str">
        <f>IF(TRIM(Raw_Data!$D1568)="IT","IT",PROPER(TRIM(CLEAN(Raw_Data!$D1568))))</f>
        <v/>
      </c>
      <c r="F1568" t="str">
        <f>IF(OR(UPPER(TRIM(Raw_Data!E1568))="COO",
UPPER(TRIM(Raw_Data!E1568))="HR",
UPPER(TRIM(Raw_Data!E1568))="CEO",
UPPER(TRIM(Raw_Data!E1568))="CFO",
UPPER(TRIM(Raw_Data!E1568))="CMO"),
UPPER(TRIM(Raw_Data!E1568)),
PROPER(TRIM(CLEAN(Raw_Data!E1568))))</f>
        <v>Engineer</v>
      </c>
      <c r="G1568" t="str">
        <f>SUBSTITUTE(PROPER(TRIM(CLEAN(Raw_Data!$F1568)))," ","-")</f>
        <v>Hourly-Rate</v>
      </c>
      <c r="H1568" t="str">
        <f>PROPER(TRIM(CLEAN(Raw_Data!$G1568)))</f>
        <v>Job Boards</v>
      </c>
      <c r="I1568" s="4" t="str">
        <f>TRIM(CLEAN(Raw_Data!H1568))</f>
        <v>42276</v>
      </c>
      <c r="K1568" t="str">
        <f>IF(Clean_Data!$I1568="","Active","Exited")</f>
        <v>Active</v>
      </c>
      <c r="L1568">
        <f ca="1">IF(Clean_Data!$K1568="","",DATEDIF(Clean_Data!$K1568,TODAY(),"Y"))</f>
        <v>45</v>
      </c>
      <c r="M1568" t="str">
        <f>IF(Raw_Data!$L1568="","",VALUE(SUBSTITUTE(SUBSTITUTE(TRIM(Raw_Data!$L1568),"$",""),"k","000")))</f>
        <v/>
      </c>
    </row>
    <row r="1569" spans="1:13" x14ac:dyDescent="0.3">
      <c r="A1569" t="str">
        <f>IF(Raw_Data!$A1569="","E"&amp;TEXT(ROW()-1,"00000"),Raw_Data!$A1569)</f>
        <v>E01568</v>
      </c>
      <c r="B1569" t="s">
        <v>2193</v>
      </c>
      <c r="C1569" t="str">
        <f>IF(OR(PROPER(TRIM(Raw_Data!$B1569))="M",PROPER(TRIM(Raw_Data!$B1569))="MALE"),"Male",
IF(OR(PROPER(TRIM(Raw_Data!$B1569))="F",PROPER(TRIM(Raw_Data!$B1569))="FEMALE"),"Female","Unknown"))</f>
        <v>Male</v>
      </c>
      <c r="D1569" t="str">
        <f>IF(TRIM(CLEAN(Raw_Data!$C1569))="", "Unknown", PROPER(TRIM(Raw_Data!$C1569)))</f>
        <v>New York</v>
      </c>
      <c r="E1569" t="str">
        <f>IF(TRIM(Raw_Data!$D1569)="IT","IT",PROPER(TRIM(CLEAN(Raw_Data!$D1569))))</f>
        <v>Administrative</v>
      </c>
      <c r="F1569" t="s">
        <v>6134</v>
      </c>
      <c r="G1569" t="str">
        <f>SUBSTITUTE(PROPER(TRIM(CLEAN(Raw_Data!$F1569)))," ","-")</f>
        <v>Part-Time</v>
      </c>
      <c r="H1569" t="str">
        <f>PROPER(TRIM(CLEAN(Raw_Data!$G1569)))</f>
        <v>Job Boards</v>
      </c>
      <c r="I1569" s="4" t="str">
        <f>TRIM(CLEAN(Raw_Data!H1569))</f>
        <v>40577</v>
      </c>
      <c r="K1569" t="str">
        <f>IF(Clean_Data!$I1569="","Active","Exited")</f>
        <v>Exited</v>
      </c>
      <c r="L1569">
        <f ca="1">IF(Clean_Data!$K1569="","",DATEDIF(Clean_Data!$K1569,TODAY(),"Y"))</f>
        <v>21</v>
      </c>
      <c r="M1569">
        <f>IF(Raw_Data!$L1569="","",VALUE(SUBSTITUTE(SUBSTITUTE(TRIM(Raw_Data!$L1569),"$",""),"k","000")))</f>
        <v>113000</v>
      </c>
    </row>
    <row r="1570" spans="1:13" x14ac:dyDescent="0.3">
      <c r="A1570" t="str">
        <f>IF(Raw_Data!$A1570="","E"&amp;TEXT(ROW()-1,"00000"),Raw_Data!$A1570)</f>
        <v>E01569</v>
      </c>
      <c r="B1570" t="s">
        <v>2194</v>
      </c>
      <c r="C1570" t="str">
        <f>IF(OR(PROPER(TRIM(Raw_Data!$B1570))="M",PROPER(TRIM(Raw_Data!$B1570))="MALE"),"Male",
IF(OR(PROPER(TRIM(Raw_Data!$B1570))="F",PROPER(TRIM(Raw_Data!$B1570))="FEMALE"),"Female","Unknown"))</f>
        <v>Unknown</v>
      </c>
      <c r="D1570" t="str">
        <f>IF(TRIM(CLEAN(Raw_Data!$C1570))="", "Unknown", PROPER(TRIM(Raw_Data!$C1570)))</f>
        <v>Austin</v>
      </c>
      <c r="E1570" t="str">
        <f>IF(TRIM(Raw_Data!$D1570)="IT","IT",PROPER(TRIM(CLEAN(Raw_Data!$D1570))))</f>
        <v>Sales</v>
      </c>
      <c r="F1570" t="str">
        <f>IF(OR(UPPER(TRIM(Raw_Data!E1570))="COO",
UPPER(TRIM(Raw_Data!E1570))="HR",
UPPER(TRIM(Raw_Data!E1570))="CEO",
UPPER(TRIM(Raw_Data!E1570))="CFO",
UPPER(TRIM(Raw_Data!E1570))="CMO"),
UPPER(TRIM(Raw_Data!E1570)),
PROPER(TRIM(CLEAN(Raw_Data!E1570))))</f>
        <v>Engineer</v>
      </c>
      <c r="G1570" t="str">
        <f>SUBSTITUTE(PROPER(TRIM(CLEAN(Raw_Data!$F1570)))," ","-")</f>
        <v/>
      </c>
      <c r="H1570" t="str">
        <f>PROPER(TRIM(CLEAN(Raw_Data!$G1570)))</f>
        <v/>
      </c>
      <c r="I1570" s="4" t="str">
        <f>TRIM(CLEAN(Raw_Data!H1570))</f>
        <v>40456</v>
      </c>
      <c r="K1570" t="str">
        <f>IF(Clean_Data!$I1570="","Active","Exited")</f>
        <v>Active</v>
      </c>
      <c r="L1570">
        <f ca="1">IF(Clean_Data!$K1570="","",DATEDIF(Clean_Data!$K1570,TODAY(),"Y"))</f>
        <v>25</v>
      </c>
      <c r="M1570">
        <f>IF(Raw_Data!$L1570="","",VALUE(SUBSTITUTE(SUBSTITUTE(TRIM(Raw_Data!$L1570),"$",""),"k","000")))</f>
        <v>84000</v>
      </c>
    </row>
    <row r="1571" spans="1:13" x14ac:dyDescent="0.3">
      <c r="A1571" t="str">
        <f>IF(Raw_Data!$A1571="","E"&amp;TEXT(ROW()-1,"00000"),Raw_Data!$A1571)</f>
        <v>E01570</v>
      </c>
      <c r="B1571" t="s">
        <v>2195</v>
      </c>
      <c r="C1571" t="str">
        <f>IF(OR(PROPER(TRIM(Raw_Data!$B1571))="M",PROPER(TRIM(Raw_Data!$B1571))="MALE"),"Male",
IF(OR(PROPER(TRIM(Raw_Data!$B1571))="F",PROPER(TRIM(Raw_Data!$B1571))="FEMALE"),"Female","Unknown"))</f>
        <v>Male</v>
      </c>
      <c r="D1571" t="str">
        <f>IF(TRIM(CLEAN(Raw_Data!$C1571))="", "Unknown", PROPER(TRIM(Raw_Data!$C1571)))</f>
        <v>Seattle</v>
      </c>
      <c r="E1571" t="str">
        <f>IF(TRIM(Raw_Data!$D1571)="IT","IT",PROPER(TRIM(CLEAN(Raw_Data!$D1571))))</f>
        <v>Production</v>
      </c>
      <c r="F1571" t="s">
        <v>6134</v>
      </c>
      <c r="G1571" t="str">
        <f>SUBSTITUTE(PROPER(TRIM(CLEAN(Raw_Data!$F1571)))," ","-")</f>
        <v/>
      </c>
      <c r="H1571" t="str">
        <f>PROPER(TRIM(CLEAN(Raw_Data!$G1571)))</f>
        <v>Job Boards</v>
      </c>
      <c r="I1571" s="4" t="str">
        <f>TRIM(CLEAN(Raw_Data!H1571))</f>
        <v>42257</v>
      </c>
      <c r="K1571" t="str">
        <f>IF(Clean_Data!$I1571="","Active","Exited")</f>
        <v>Active</v>
      </c>
      <c r="L1571">
        <f ca="1">IF(Clean_Data!$K1571="","",DATEDIF(Clean_Data!$K1571,TODAY(),"Y"))</f>
        <v>28</v>
      </c>
      <c r="M1571">
        <f>IF(Raw_Data!$L1571="","",VALUE(SUBSTITUTE(SUBSTITUTE(TRIM(Raw_Data!$L1571),"$",""),"k","000")))</f>
        <v>47998</v>
      </c>
    </row>
    <row r="1572" spans="1:13" x14ac:dyDescent="0.3">
      <c r="A1572" t="str">
        <f>IF(Raw_Data!$A1572="","E"&amp;TEXT(ROW()-1,"00000"),Raw_Data!$A1572)</f>
        <v>E01571</v>
      </c>
      <c r="B1572" t="s">
        <v>2197</v>
      </c>
      <c r="C1572" t="str">
        <f>IF(OR(PROPER(TRIM(Raw_Data!$B1572))="M",PROPER(TRIM(Raw_Data!$B1572))="MALE"),"Male",
IF(OR(PROPER(TRIM(Raw_Data!$B1572))="F",PROPER(TRIM(Raw_Data!$B1572))="FEMALE"),"Female","Unknown"))</f>
        <v>Unknown</v>
      </c>
      <c r="D1572" t="str">
        <f>IF(TRIM(CLEAN(Raw_Data!$C1572))="", "Unknown", PROPER(TRIM(Raw_Data!$C1572)))</f>
        <v>San Diego</v>
      </c>
      <c r="E1572" t="str">
        <f>IF(TRIM(Raw_Data!$D1572)="IT","IT",PROPER(TRIM(CLEAN(Raw_Data!$D1572))))</f>
        <v>Human Resources</v>
      </c>
      <c r="F1572" t="str">
        <f>IF(OR(UPPER(TRIM(Raw_Data!E1572))="COO",
UPPER(TRIM(Raw_Data!E1572))="HR",
UPPER(TRIM(Raw_Data!E1572))="CEO",
UPPER(TRIM(Raw_Data!E1572))="CFO",
UPPER(TRIM(Raw_Data!E1572))="CMO"),
UPPER(TRIM(Raw_Data!E1572)),
PROPER(TRIM(CLEAN(Raw_Data!E1572))))</f>
        <v>Developer</v>
      </c>
      <c r="G1572" t="str">
        <f>SUBSTITUTE(PROPER(TRIM(CLEAN(Raw_Data!$F1572)))," ","-")</f>
        <v>Full-Time</v>
      </c>
      <c r="H1572" t="str">
        <f>PROPER(TRIM(CLEAN(Raw_Data!$G1572)))</f>
        <v>Career Fairs</v>
      </c>
      <c r="I1572" s="4" t="str">
        <f>TRIM(CLEAN(Raw_Data!H1572))</f>
        <v>41585</v>
      </c>
      <c r="K1572" t="str">
        <f>IF(Clean_Data!$I1572="","Active","Exited")</f>
        <v>Active</v>
      </c>
      <c r="L1572">
        <f ca="1">IF(Clean_Data!$K1572="","",DATEDIF(Clean_Data!$K1572,TODAY(),"Y"))</f>
        <v>36</v>
      </c>
      <c r="M1572" t="str">
        <f>IF(Raw_Data!$L1572="","",VALUE(SUBSTITUTE(SUBSTITUTE(TRIM(Raw_Data!$L1572),"$",""),"k","000")))</f>
        <v/>
      </c>
    </row>
    <row r="1573" spans="1:13" x14ac:dyDescent="0.3">
      <c r="A1573" t="str">
        <f>IF(Raw_Data!$A1573="","E"&amp;TEXT(ROW()-1,"00000"),Raw_Data!$A1573)</f>
        <v>E01572</v>
      </c>
      <c r="B1573" t="s">
        <v>2199</v>
      </c>
      <c r="C1573" t="str">
        <f>IF(OR(PROPER(TRIM(Raw_Data!$B1573))="M",PROPER(TRIM(Raw_Data!$B1573))="MALE"),"Male",
IF(OR(PROPER(TRIM(Raw_Data!$B1573))="F",PROPER(TRIM(Raw_Data!$B1573))="FEMALE"),"Female","Unknown"))</f>
        <v>Female</v>
      </c>
      <c r="D1573" t="str">
        <f>IF(TRIM(CLEAN(Raw_Data!$C1573))="", "Unknown", PROPER(TRIM(Raw_Data!$C1573)))</f>
        <v>Miami</v>
      </c>
      <c r="E1573" t="str">
        <f>IF(TRIM(Raw_Data!$D1573)="IT","IT",PROPER(TRIM(CLEAN(Raw_Data!$D1573))))</f>
        <v/>
      </c>
      <c r="F1573" t="str">
        <f>IF(OR(UPPER(TRIM(Raw_Data!E1573))="COO",
UPPER(TRIM(Raw_Data!E1573))="HR",
UPPER(TRIM(Raw_Data!E1573))="CEO",
UPPER(TRIM(Raw_Data!E1573))="CFO",
UPPER(TRIM(Raw_Data!E1573))="CMO"),
UPPER(TRIM(Raw_Data!E1573)),
PROPER(TRIM(CLEAN(Raw_Data!E1573))))</f>
        <v>COO</v>
      </c>
      <c r="G1573" t="str">
        <f>SUBSTITUTE(PROPER(TRIM(CLEAN(Raw_Data!$F1573)))," ","-")</f>
        <v>Full-Time</v>
      </c>
      <c r="H1573" t="str">
        <f>PROPER(TRIM(CLEAN(Raw_Data!$G1573)))</f>
        <v>Internal Referral</v>
      </c>
      <c r="I1573" s="4" t="str">
        <f>TRIM(CLEAN(Raw_Data!H1573))</f>
        <v>43911</v>
      </c>
      <c r="K1573" t="str">
        <f>IF(Clean_Data!$I1573="","Active","Exited")</f>
        <v>Active</v>
      </c>
      <c r="L1573">
        <f ca="1">IF(Clean_Data!$K1573="","",DATEDIF(Clean_Data!$K1573,TODAY(),"Y"))</f>
        <v>27</v>
      </c>
      <c r="M1573">
        <f>IF(Raw_Data!$L1573="","",VALUE(SUBSTITUTE(SUBSTITUTE(TRIM(Raw_Data!$L1573),"$",""),"k","000")))</f>
        <v>51000</v>
      </c>
    </row>
    <row r="1574" spans="1:13" x14ac:dyDescent="0.3">
      <c r="A1574" t="str">
        <f>IF(Raw_Data!$A1574="","E"&amp;TEXT(ROW()-1,"00000"),Raw_Data!$A1574)</f>
        <v>E01573</v>
      </c>
      <c r="B1574" t="s">
        <v>2200</v>
      </c>
      <c r="C1574" t="str">
        <f>IF(OR(PROPER(TRIM(Raw_Data!$B1574))="M",PROPER(TRIM(Raw_Data!$B1574))="MALE"),"Male",
IF(OR(PROPER(TRIM(Raw_Data!$B1574))="F",PROPER(TRIM(Raw_Data!$B1574))="FEMALE"),"Female","Unknown"))</f>
        <v>Male</v>
      </c>
      <c r="D1574" t="str">
        <f>IF(TRIM(CLEAN(Raw_Data!$C1574))="", "Unknown", PROPER(TRIM(Raw_Data!$C1574)))</f>
        <v>Miami</v>
      </c>
      <c r="E1574" t="str">
        <f>IF(TRIM(Raw_Data!$D1574)="IT","IT",PROPER(TRIM(CLEAN(Raw_Data!$D1574))))</f>
        <v>Accounting And Finance</v>
      </c>
      <c r="F1574" t="str">
        <f>IF(OR(UPPER(TRIM(Raw_Data!E1574))="COO",
UPPER(TRIM(Raw_Data!E1574))="HR",
UPPER(TRIM(Raw_Data!E1574))="CEO",
UPPER(TRIM(Raw_Data!E1574))="CFO",
UPPER(TRIM(Raw_Data!E1574))="CMO"),
UPPER(TRIM(Raw_Data!E1574)),
PROPER(TRIM(CLEAN(Raw_Data!E1574))))</f>
        <v>Copywriter</v>
      </c>
      <c r="G1574" t="str">
        <f>SUBSTITUTE(PROPER(TRIM(CLEAN(Raw_Data!$F1574)))," ","-")</f>
        <v>Full-Time</v>
      </c>
      <c r="H1574" t="str">
        <f>PROPER(TRIM(CLEAN(Raw_Data!$G1574)))</f>
        <v>Internal Referral</v>
      </c>
      <c r="I1574" s="4" t="str">
        <f>TRIM(CLEAN(Raw_Data!H1574))</f>
        <v>39910</v>
      </c>
      <c r="K1574" t="str">
        <f>IF(Clean_Data!$I1574="","Active","Exited")</f>
        <v>Active</v>
      </c>
      <c r="L1574">
        <f ca="1">IF(Clean_Data!$K1574="","",DATEDIF(Clean_Data!$K1574,TODAY(),"Y"))</f>
        <v>31</v>
      </c>
      <c r="M1574">
        <f>IF(Raw_Data!$L1574="","",VALUE(SUBSTITUTE(SUBSTITUTE(TRIM(Raw_Data!$L1574),"$",""),"k","000")))</f>
        <v>45000</v>
      </c>
    </row>
    <row r="1575" spans="1:13" x14ac:dyDescent="0.3">
      <c r="A1575" t="str">
        <f>IF(Raw_Data!$A1575="","E"&amp;TEXT(ROW()-1,"00000"),Raw_Data!$A1575)</f>
        <v>E01574</v>
      </c>
      <c r="B1575" t="s">
        <v>2201</v>
      </c>
      <c r="C1575" t="str">
        <f>IF(OR(PROPER(TRIM(Raw_Data!$B1575))="M",PROPER(TRIM(Raw_Data!$B1575))="MALE"),"Male",
IF(OR(PROPER(TRIM(Raw_Data!$B1575))="F",PROPER(TRIM(Raw_Data!$B1575))="FEMALE"),"Female","Unknown"))</f>
        <v>Male</v>
      </c>
      <c r="D1575" t="str">
        <f>IF(TRIM(CLEAN(Raw_Data!$C1575))="", "Unknown", PROPER(TRIM(Raw_Data!$C1575)))</f>
        <v>Denver</v>
      </c>
      <c r="E1575" t="str">
        <f>IF(TRIM(Raw_Data!$D1575)="IT","IT",PROPER(TRIM(CLEAN(Raw_Data!$D1575))))</f>
        <v/>
      </c>
      <c r="F1575" t="str">
        <f>IF(OR(UPPER(TRIM(Raw_Data!E1575))="COO",
UPPER(TRIM(Raw_Data!E1575))="HR",
UPPER(TRIM(Raw_Data!E1575))="CEO",
UPPER(TRIM(Raw_Data!E1575))="CFO",
UPPER(TRIM(Raw_Data!E1575))="CMO"),
UPPER(TRIM(Raw_Data!E1575)),
PROPER(TRIM(CLEAN(Raw_Data!E1575))))</f>
        <v>Sales Executive</v>
      </c>
      <c r="G1575" t="str">
        <f>SUBSTITUTE(PROPER(TRIM(CLEAN(Raw_Data!$F1575)))," ","-")</f>
        <v>Full-Time</v>
      </c>
      <c r="H1575" t="str">
        <f>PROPER(TRIM(CLEAN(Raw_Data!$G1575)))</f>
        <v>Internal Referral</v>
      </c>
      <c r="I1575" s="4" t="str">
        <f>TRIM(CLEAN(Raw_Data!H1575))</f>
        <v>42819</v>
      </c>
      <c r="K1575" t="str">
        <f>IF(Clean_Data!$I1575="","Active","Exited")</f>
        <v>Exited</v>
      </c>
      <c r="L1575">
        <f ca="1">IF(Clean_Data!$K1575="","",DATEDIF(Clean_Data!$K1575,TODAY(),"Y"))</f>
        <v>23</v>
      </c>
      <c r="M1575">
        <f>IF(Raw_Data!$L1575="","",VALUE(SUBSTITUTE(SUBSTITUTE(TRIM(Raw_Data!$L1575),"$",""),"k","000")))</f>
        <v>89683</v>
      </c>
    </row>
    <row r="1576" spans="1:13" x14ac:dyDescent="0.3">
      <c r="A1576" t="str">
        <f>IF(Raw_Data!$A1576="","E"&amp;TEXT(ROW()-1,"00000"),Raw_Data!$A1576)</f>
        <v>E01575</v>
      </c>
      <c r="B1576" t="s">
        <v>2203</v>
      </c>
      <c r="C1576" t="str">
        <f>IF(OR(PROPER(TRIM(Raw_Data!$B1576))="M",PROPER(TRIM(Raw_Data!$B1576))="MALE"),"Male",
IF(OR(PROPER(TRIM(Raw_Data!$B1576))="F",PROPER(TRIM(Raw_Data!$B1576))="FEMALE"),"Female","Unknown"))</f>
        <v>Female</v>
      </c>
      <c r="D1576" t="str">
        <f>IF(TRIM(CLEAN(Raw_Data!$C1576))="", "Unknown", PROPER(TRIM(Raw_Data!$C1576)))</f>
        <v>Miami</v>
      </c>
      <c r="E1576" t="str">
        <f>IF(TRIM(Raw_Data!$D1576)="IT","IT",PROPER(TRIM(CLEAN(Raw_Data!$D1576))))</f>
        <v>Customer Service</v>
      </c>
      <c r="F1576" t="str">
        <f>IF(OR(UPPER(TRIM(Raw_Data!E1576))="COO",
UPPER(TRIM(Raw_Data!E1576))="HR",
UPPER(TRIM(Raw_Data!E1576))="CEO",
UPPER(TRIM(Raw_Data!E1576))="CFO",
UPPER(TRIM(Raw_Data!E1576))="CMO"),
UPPER(TRIM(Raw_Data!E1576)),
PROPER(TRIM(CLEAN(Raw_Data!E1576))))</f>
        <v>Marketing Manager</v>
      </c>
      <c r="G1576" t="str">
        <f>SUBSTITUTE(PROPER(TRIM(CLEAN(Raw_Data!$F1576)))," ","-")</f>
        <v>Hourly-Rate</v>
      </c>
      <c r="H1576" t="str">
        <f>PROPER(TRIM(CLEAN(Raw_Data!$G1576)))</f>
        <v>Career Fairs</v>
      </c>
      <c r="I1576" s="4" t="str">
        <f>TRIM(CLEAN(Raw_Data!H1576))</f>
        <v>42507</v>
      </c>
      <c r="K1576" t="str">
        <f>IF(Clean_Data!$I1576="","Active","Exited")</f>
        <v>Active</v>
      </c>
      <c r="L1576">
        <f ca="1">IF(Clean_Data!$K1576="","",DATEDIF(Clean_Data!$K1576,TODAY(),"Y"))</f>
        <v>40</v>
      </c>
      <c r="M1576">
        <f>IF(Raw_Data!$L1576="","",VALUE(SUBSTITUTE(SUBSTITUTE(TRIM(Raw_Data!$L1576),"$",""),"k","000")))</f>
        <v>88834</v>
      </c>
    </row>
    <row r="1577" spans="1:13" x14ac:dyDescent="0.3">
      <c r="A1577" t="str">
        <f>IF(Raw_Data!$A1577="","E"&amp;TEXT(ROW()-1,"00000"),Raw_Data!$A1577)</f>
        <v>E01576</v>
      </c>
      <c r="B1577" t="s">
        <v>2204</v>
      </c>
      <c r="C1577" t="str">
        <f>IF(OR(PROPER(TRIM(Raw_Data!$B1577))="M",PROPER(TRIM(Raw_Data!$B1577))="MALE"),"Male",
IF(OR(PROPER(TRIM(Raw_Data!$B1577))="F",PROPER(TRIM(Raw_Data!$B1577))="FEMALE"),"Female","Unknown"))</f>
        <v>Female</v>
      </c>
      <c r="D1577" t="str">
        <f>IF(TRIM(CLEAN(Raw_Data!$C1577))="", "Unknown", PROPER(TRIM(Raw_Data!$C1577)))</f>
        <v>Denver</v>
      </c>
      <c r="E1577" t="str">
        <f>IF(TRIM(Raw_Data!$D1577)="IT","IT",PROPER(TRIM(CLEAN(Raw_Data!$D1577))))</f>
        <v>Research</v>
      </c>
      <c r="F1577" t="str">
        <f>IF(OR(UPPER(TRIM(Raw_Data!E1577))="COO",
UPPER(TRIM(Raw_Data!E1577))="HR",
UPPER(TRIM(Raw_Data!E1577))="CEO",
UPPER(TRIM(Raw_Data!E1577))="CFO",
UPPER(TRIM(Raw_Data!E1577))="CMO"),
UPPER(TRIM(Raw_Data!E1577)),
PROPER(TRIM(CLEAN(Raw_Data!E1577))))</f>
        <v>Accountant</v>
      </c>
      <c r="G1577" t="str">
        <f>SUBSTITUTE(PROPER(TRIM(CLEAN(Raw_Data!$F1577)))," ","-")</f>
        <v>Hourly-Rate</v>
      </c>
      <c r="H1577" t="str">
        <f>PROPER(TRIM(CLEAN(Raw_Data!$G1577)))</f>
        <v>Job Boards</v>
      </c>
      <c r="I1577" s="4" t="str">
        <f>TRIM(CLEAN(Raw_Data!H1577))</f>
        <v>44102</v>
      </c>
      <c r="K1577" t="str">
        <f>IF(Clean_Data!$I1577="","Active","Exited")</f>
        <v>Active</v>
      </c>
      <c r="L1577">
        <f ca="1">IF(Clean_Data!$K1577="","",DATEDIF(Clean_Data!$K1577,TODAY(),"Y"))</f>
        <v>50</v>
      </c>
      <c r="M1577" t="str">
        <f>IF(Raw_Data!$L1577="","",VALUE(SUBSTITUTE(SUBSTITUTE(TRIM(Raw_Data!$L1577),"$",""),"k","000")))</f>
        <v/>
      </c>
    </row>
    <row r="1578" spans="1:13" x14ac:dyDescent="0.3">
      <c r="A1578" t="str">
        <f>IF(Raw_Data!$A1578="","E"&amp;TEXT(ROW()-1,"00000"),Raw_Data!$A1578)</f>
        <v>E01577</v>
      </c>
      <c r="B1578" t="s">
        <v>2205</v>
      </c>
      <c r="C1578" t="str">
        <f>IF(OR(PROPER(TRIM(Raw_Data!$B1578))="M",PROPER(TRIM(Raw_Data!$B1578))="MALE"),"Male",
IF(OR(PROPER(TRIM(Raw_Data!$B1578))="F",PROPER(TRIM(Raw_Data!$B1578))="FEMALE"),"Female","Unknown"))</f>
        <v>Female</v>
      </c>
      <c r="D1578" t="str">
        <f>IF(TRIM(CLEAN(Raw_Data!$C1578))="", "Unknown", PROPER(TRIM(Raw_Data!$C1578)))</f>
        <v>Denver</v>
      </c>
      <c r="E1578" t="str">
        <f>IF(TRIM(Raw_Data!$D1578)="IT","IT",PROPER(TRIM(CLEAN(Raw_Data!$D1578))))</f>
        <v>Marketing</v>
      </c>
      <c r="F1578" t="str">
        <f>IF(OR(UPPER(TRIM(Raw_Data!E1578))="COO",
UPPER(TRIM(Raw_Data!E1578))="HR",
UPPER(TRIM(Raw_Data!E1578))="CEO",
UPPER(TRIM(Raw_Data!E1578))="CFO",
UPPER(TRIM(Raw_Data!E1578))="CMO"),
UPPER(TRIM(Raw_Data!E1578)),
PROPER(TRIM(CLEAN(Raw_Data!E1578))))</f>
        <v>Engineer</v>
      </c>
      <c r="G1578" t="str">
        <f>SUBSTITUTE(PROPER(TRIM(CLEAN(Raw_Data!$F1578)))," ","-")</f>
        <v/>
      </c>
      <c r="H1578" t="str">
        <f>PROPER(TRIM(CLEAN(Raw_Data!$G1578)))</f>
        <v>Career Fairs</v>
      </c>
      <c r="I1578" s="4" t="str">
        <f>TRIM(CLEAN(Raw_Data!H1578))</f>
        <v>43054</v>
      </c>
      <c r="K1578" t="str">
        <f>IF(Clean_Data!$I1578="","Active","Exited")</f>
        <v>Active</v>
      </c>
      <c r="L1578">
        <f ca="1">IF(Clean_Data!$K1578="","",DATEDIF(Clean_Data!$K1578,TODAY(),"Y"))</f>
        <v>28</v>
      </c>
      <c r="M1578" t="str">
        <f>IF(Raw_Data!$L1578="","",VALUE(SUBSTITUTE(SUBSTITUTE(TRIM(Raw_Data!$L1578),"$",""),"k","000")))</f>
        <v/>
      </c>
    </row>
    <row r="1579" spans="1:13" x14ac:dyDescent="0.3">
      <c r="A1579" t="str">
        <f>IF(Raw_Data!$A1579="","E"&amp;TEXT(ROW()-1,"00000"),Raw_Data!$A1579)</f>
        <v>E01578</v>
      </c>
      <c r="B1579" t="s">
        <v>2206</v>
      </c>
      <c r="C1579" t="str">
        <f>IF(OR(PROPER(TRIM(Raw_Data!$B1579))="M",PROPER(TRIM(Raw_Data!$B1579))="MALE"),"Male",
IF(OR(PROPER(TRIM(Raw_Data!$B1579))="F",PROPER(TRIM(Raw_Data!$B1579))="FEMALE"),"Female","Unknown"))</f>
        <v>Male</v>
      </c>
      <c r="D1579" t="str">
        <f>IF(TRIM(CLEAN(Raw_Data!$C1579))="", "Unknown", PROPER(TRIM(Raw_Data!$C1579)))</f>
        <v>Unknown</v>
      </c>
      <c r="E1579" t="str">
        <f>IF(TRIM(Raw_Data!$D1579)="IT","IT",PROPER(TRIM(CLEAN(Raw_Data!$D1579))))</f>
        <v>Legal</v>
      </c>
      <c r="F1579" t="str">
        <f>IF(OR(UPPER(TRIM(Raw_Data!E1579))="COO",
UPPER(TRIM(Raw_Data!E1579))="HR",
UPPER(TRIM(Raw_Data!E1579))="CEO",
UPPER(TRIM(Raw_Data!E1579))="CFO",
UPPER(TRIM(Raw_Data!E1579))="CMO"),
UPPER(TRIM(Raw_Data!E1579)),
PROPER(TRIM(CLEAN(Raw_Data!E1579))))</f>
        <v>Analyst</v>
      </c>
      <c r="G1579" t="str">
        <f>SUBSTITUTE(PROPER(TRIM(CLEAN(Raw_Data!$F1579)))," ","-")</f>
        <v/>
      </c>
      <c r="H1579" t="str">
        <f>PROPER(TRIM(CLEAN(Raw_Data!$G1579)))</f>
        <v>Recruiting Agency</v>
      </c>
      <c r="I1579" s="4" t="str">
        <f>TRIM(CLEAN(Raw_Data!H1579))</f>
        <v>42599</v>
      </c>
      <c r="K1579" t="str">
        <f>IF(Clean_Data!$I1579="","Active","Exited")</f>
        <v>Exited</v>
      </c>
      <c r="L1579">
        <f ca="1">IF(Clean_Data!$K1579="","",DATEDIF(Clean_Data!$K1579,TODAY(),"Y"))</f>
        <v>38</v>
      </c>
      <c r="M1579">
        <f>IF(Raw_Data!$L1579="","",VALUE(SUBSTITUTE(SUBSTITUTE(TRIM(Raw_Data!$L1579),"$",""),"k","000")))</f>
        <v>93566</v>
      </c>
    </row>
    <row r="1580" spans="1:13" x14ac:dyDescent="0.3">
      <c r="A1580" t="str">
        <f>IF(Raw_Data!$A1580="","E"&amp;TEXT(ROW()-1,"00000"),Raw_Data!$A1580)</f>
        <v>E01579</v>
      </c>
      <c r="B1580" t="s">
        <v>2207</v>
      </c>
      <c r="C1580" t="str">
        <f>IF(OR(PROPER(TRIM(Raw_Data!$B1580))="M",PROPER(TRIM(Raw_Data!$B1580))="MALE"),"Male",
IF(OR(PROPER(TRIM(Raw_Data!$B1580))="F",PROPER(TRIM(Raw_Data!$B1580))="FEMALE"),"Female","Unknown"))</f>
        <v>Male</v>
      </c>
      <c r="D1580" t="str">
        <f>IF(TRIM(CLEAN(Raw_Data!$C1580))="", "Unknown", PROPER(TRIM(Raw_Data!$C1580)))</f>
        <v>Denver</v>
      </c>
      <c r="E1580" t="str">
        <f>IF(TRIM(Raw_Data!$D1580)="IT","IT",PROPER(TRIM(CLEAN(Raw_Data!$D1580))))</f>
        <v>Legal</v>
      </c>
      <c r="F1580" t="str">
        <f>IF(OR(UPPER(TRIM(Raw_Data!E1580))="COO",
UPPER(TRIM(Raw_Data!E1580))="HR",
UPPER(TRIM(Raw_Data!E1580))="CEO",
UPPER(TRIM(Raw_Data!E1580))="CFO",
UPPER(TRIM(Raw_Data!E1580))="CMO"),
UPPER(TRIM(Raw_Data!E1580)),
PROPER(TRIM(CLEAN(Raw_Data!E1580))))</f>
        <v>Analyst</v>
      </c>
      <c r="G1580" t="str">
        <f>SUBSTITUTE(PROPER(TRIM(CLEAN(Raw_Data!$F1580)))," ","-")</f>
        <v>Full-Time</v>
      </c>
      <c r="H1580" t="str">
        <f>PROPER(TRIM(CLEAN(Raw_Data!$G1580)))</f>
        <v>Recruiting Agency</v>
      </c>
      <c r="I1580" s="4" t="str">
        <f>TRIM(CLEAN(Raw_Data!H1580))</f>
        <v>N/A</v>
      </c>
      <c r="K1580" t="str">
        <f>IF(Clean_Data!$I1580="","Active","Exited")</f>
        <v>Active</v>
      </c>
      <c r="L1580" t="str">
        <f ca="1">IF(Clean_Data!$K1580="","",DATEDIF(Clean_Data!$K1580,TODAY(),"Y"))</f>
        <v/>
      </c>
      <c r="M1580" t="str">
        <f>IF(Raw_Data!$L1580="","",VALUE(SUBSTITUTE(SUBSTITUTE(TRIM(Raw_Data!$L1580),"$",""),"k","000")))</f>
        <v/>
      </c>
    </row>
    <row r="1581" spans="1:13" x14ac:dyDescent="0.3">
      <c r="A1581" t="str">
        <f>IF(Raw_Data!$A1581="","E"&amp;TEXT(ROW()-1,"00000"),Raw_Data!$A1581)</f>
        <v>E01580</v>
      </c>
      <c r="B1581" t="s">
        <v>2209</v>
      </c>
      <c r="C1581" t="str">
        <f>IF(OR(PROPER(TRIM(Raw_Data!$B1581))="M",PROPER(TRIM(Raw_Data!$B1581))="MALE"),"Male",
IF(OR(PROPER(TRIM(Raw_Data!$B1581))="F",PROPER(TRIM(Raw_Data!$B1581))="FEMALE"),"Female","Unknown"))</f>
        <v>Male</v>
      </c>
      <c r="D1581" t="str">
        <f>IF(TRIM(CLEAN(Raw_Data!$C1581))="", "Unknown", PROPER(TRIM(Raw_Data!$C1581)))</f>
        <v>Unknown</v>
      </c>
      <c r="E1581" t="str">
        <f>IF(TRIM(Raw_Data!$D1581)="IT","IT",PROPER(TRIM(CLEAN(Raw_Data!$D1581))))</f>
        <v>Marketing</v>
      </c>
      <c r="F1581" t="str">
        <f>IF(OR(UPPER(TRIM(Raw_Data!E1581))="COO",
UPPER(TRIM(Raw_Data!E1581))="HR",
UPPER(TRIM(Raw_Data!E1581))="CEO",
UPPER(TRIM(Raw_Data!E1581))="CFO",
UPPER(TRIM(Raw_Data!E1581))="CMO"),
UPPER(TRIM(Raw_Data!E1581)),
PROPER(TRIM(CLEAN(Raw_Data!E1581))))</f>
        <v>Developer</v>
      </c>
      <c r="G1581" t="str">
        <f>SUBSTITUTE(PROPER(TRIM(CLEAN(Raw_Data!$F1581)))," ","-")</f>
        <v/>
      </c>
      <c r="H1581" t="str">
        <f>PROPER(TRIM(CLEAN(Raw_Data!$G1581)))</f>
        <v>Organic</v>
      </c>
      <c r="I1581" s="4" t="str">
        <f>TRIM(CLEAN(Raw_Data!H1581))</f>
        <v>40355</v>
      </c>
      <c r="K1581" t="str">
        <f>IF(Clean_Data!$I1581="","Active","Exited")</f>
        <v>Exited</v>
      </c>
      <c r="L1581">
        <f ca="1">IF(Clean_Data!$K1581="","",DATEDIF(Clean_Data!$K1581,TODAY(),"Y"))</f>
        <v>36</v>
      </c>
      <c r="M1581">
        <f>IF(Raw_Data!$L1581="","",VALUE(SUBSTITUTE(SUBSTITUTE(TRIM(Raw_Data!$L1581),"$",""),"k","000")))</f>
        <v>55000</v>
      </c>
    </row>
    <row r="1582" spans="1:13" x14ac:dyDescent="0.3">
      <c r="A1582" t="str">
        <f>IF(Raw_Data!$A1582="","E"&amp;TEXT(ROW()-1,"00000"),Raw_Data!$A1582)</f>
        <v>E01581</v>
      </c>
      <c r="B1582" t="s">
        <v>2210</v>
      </c>
      <c r="C1582" t="str">
        <f>IF(OR(PROPER(TRIM(Raw_Data!$B1582))="M",PROPER(TRIM(Raw_Data!$B1582))="MALE"),"Male",
IF(OR(PROPER(TRIM(Raw_Data!$B1582))="F",PROPER(TRIM(Raw_Data!$B1582))="FEMALE"),"Female","Unknown"))</f>
        <v>Female</v>
      </c>
      <c r="D1582" t="str">
        <f>IF(TRIM(CLEAN(Raw_Data!$C1582))="", "Unknown", PROPER(TRIM(Raw_Data!$C1582)))</f>
        <v>Seattle</v>
      </c>
      <c r="E1582" t="str">
        <f>IF(TRIM(Raw_Data!$D1582)="IT","IT",PROPER(TRIM(CLEAN(Raw_Data!$D1582))))</f>
        <v>Human Resources</v>
      </c>
      <c r="F1582" t="str">
        <f>IF(OR(UPPER(TRIM(Raw_Data!E1582))="COO",
UPPER(TRIM(Raw_Data!E1582))="HR",
UPPER(TRIM(Raw_Data!E1582))="CEO",
UPPER(TRIM(Raw_Data!E1582))="CFO",
UPPER(TRIM(Raw_Data!E1582))="CMO"),
UPPER(TRIM(Raw_Data!E1582)),
PROPER(TRIM(CLEAN(Raw_Data!E1582))))</f>
        <v>Developer</v>
      </c>
      <c r="G1582" t="str">
        <f>SUBSTITUTE(PROPER(TRIM(CLEAN(Raw_Data!$F1582)))," ","-")</f>
        <v/>
      </c>
      <c r="H1582" t="str">
        <f>PROPER(TRIM(CLEAN(Raw_Data!$G1582)))</f>
        <v>Online Portal</v>
      </c>
      <c r="I1582" s="4" t="str">
        <f>TRIM(CLEAN(Raw_Data!H1582))</f>
        <v>41014</v>
      </c>
      <c r="K1582" t="str">
        <f>IF(Clean_Data!$I1582="","Active","Exited")</f>
        <v>Exited</v>
      </c>
      <c r="L1582">
        <f ca="1">IF(Clean_Data!$K1582="","",DATEDIF(Clean_Data!$K1582,TODAY(),"Y"))</f>
        <v>24</v>
      </c>
      <c r="M1582" t="str">
        <f>IF(Raw_Data!$L1582="","",VALUE(SUBSTITUTE(SUBSTITUTE(TRIM(Raw_Data!$L1582),"$",""),"k","000")))</f>
        <v/>
      </c>
    </row>
    <row r="1583" spans="1:13" x14ac:dyDescent="0.3">
      <c r="A1583" t="str">
        <f>IF(Raw_Data!$A1583="","E"&amp;TEXT(ROW()-1,"00000"),Raw_Data!$A1583)</f>
        <v>E01582</v>
      </c>
      <c r="B1583" t="s">
        <v>2211</v>
      </c>
      <c r="C1583" t="str">
        <f>IF(OR(PROPER(TRIM(Raw_Data!$B1583))="M",PROPER(TRIM(Raw_Data!$B1583))="MALE"),"Male",
IF(OR(PROPER(TRIM(Raw_Data!$B1583))="F",PROPER(TRIM(Raw_Data!$B1583))="FEMALE"),"Female","Unknown"))</f>
        <v>Female</v>
      </c>
      <c r="D1583" t="str">
        <f>IF(TRIM(CLEAN(Raw_Data!$C1583))="", "Unknown", PROPER(TRIM(Raw_Data!$C1583)))</f>
        <v>San Diego</v>
      </c>
      <c r="E1583" t="str">
        <f>IF(TRIM(Raw_Data!$D1583)="IT","IT",PROPER(TRIM(CLEAN(Raw_Data!$D1583))))</f>
        <v>Production</v>
      </c>
      <c r="F1583" t="s">
        <v>6134</v>
      </c>
      <c r="G1583" t="str">
        <f>SUBSTITUTE(PROPER(TRIM(CLEAN(Raw_Data!$F1583)))," ","-")</f>
        <v>Part-Time</v>
      </c>
      <c r="H1583" t="str">
        <f>PROPER(TRIM(CLEAN(Raw_Data!$G1583)))</f>
        <v>Recruiting Agency</v>
      </c>
      <c r="I1583" s="4" t="str">
        <f>TRIM(CLEAN(Raw_Data!H1583))</f>
        <v>44068</v>
      </c>
      <c r="K1583" t="str">
        <f>IF(Clean_Data!$I1583="","Active","Exited")</f>
        <v>Active</v>
      </c>
      <c r="L1583">
        <f ca="1">IF(Clean_Data!$K1583="","",DATEDIF(Clean_Data!$K1583,TODAY(),"Y"))</f>
        <v>48</v>
      </c>
      <c r="M1583">
        <f>IF(Raw_Data!$L1583="","",VALUE(SUBSTITUTE(SUBSTITUTE(TRIM(Raw_Data!$L1583),"$",""),"k","000")))</f>
        <v>106352</v>
      </c>
    </row>
    <row r="1584" spans="1:13" x14ac:dyDescent="0.3">
      <c r="A1584" t="str">
        <f>IF(Raw_Data!$A1584="","E"&amp;TEXT(ROW()-1,"00000"),Raw_Data!$A1584)</f>
        <v>E01583</v>
      </c>
      <c r="B1584" t="s">
        <v>2212</v>
      </c>
      <c r="C1584" t="str">
        <f>IF(OR(PROPER(TRIM(Raw_Data!$B1584))="M",PROPER(TRIM(Raw_Data!$B1584))="MALE"),"Male",
IF(OR(PROPER(TRIM(Raw_Data!$B1584))="F",PROPER(TRIM(Raw_Data!$B1584))="FEMALE"),"Female","Unknown"))</f>
        <v>Unknown</v>
      </c>
      <c r="D1584" t="str">
        <f>IF(TRIM(CLEAN(Raw_Data!$C1584))="", "Unknown", PROPER(TRIM(Raw_Data!$C1584)))</f>
        <v>Seattle</v>
      </c>
      <c r="E1584" t="str">
        <f>IF(TRIM(Raw_Data!$D1584)="IT","IT",PROPER(TRIM(CLEAN(Raw_Data!$D1584))))</f>
        <v>Accounting And Finance</v>
      </c>
      <c r="F1584" t="s">
        <v>6134</v>
      </c>
      <c r="G1584" t="str">
        <f>SUBSTITUTE(PROPER(TRIM(CLEAN(Raw_Data!$F1584)))," ","-")</f>
        <v>Part-Time</v>
      </c>
      <c r="H1584" t="str">
        <f>PROPER(TRIM(CLEAN(Raw_Data!$G1584)))</f>
        <v>Organic</v>
      </c>
      <c r="I1584" s="4" t="str">
        <f>TRIM(CLEAN(Raw_Data!H1584))</f>
        <v>42291</v>
      </c>
      <c r="K1584" t="str">
        <f>IF(Clean_Data!$I1584="","Active","Exited")</f>
        <v>Active</v>
      </c>
      <c r="L1584">
        <f ca="1">IF(Clean_Data!$K1584="","",DATEDIF(Clean_Data!$K1584,TODAY(),"Y"))</f>
        <v>39</v>
      </c>
      <c r="M1584">
        <f>IF(Raw_Data!$L1584="","",VALUE(SUBSTITUTE(SUBSTITUTE(TRIM(Raw_Data!$L1584),"$",""),"k","000")))</f>
        <v>108534</v>
      </c>
    </row>
    <row r="1585" spans="1:13" x14ac:dyDescent="0.3">
      <c r="A1585" t="str">
        <f>IF(Raw_Data!$A1585="","E"&amp;TEXT(ROW()-1,"00000"),Raw_Data!$A1585)</f>
        <v>E01584</v>
      </c>
      <c r="B1585" t="s">
        <v>2213</v>
      </c>
      <c r="C1585" t="str">
        <f>IF(OR(PROPER(TRIM(Raw_Data!$B1585))="M",PROPER(TRIM(Raw_Data!$B1585))="MALE"),"Male",
IF(OR(PROPER(TRIM(Raw_Data!$B1585))="F",PROPER(TRIM(Raw_Data!$B1585))="FEMALE"),"Female","Unknown"))</f>
        <v>Male</v>
      </c>
      <c r="D1585" t="str">
        <f>IF(TRIM(CLEAN(Raw_Data!$C1585))="", "Unknown", PROPER(TRIM(Raw_Data!$C1585)))</f>
        <v>Unknown</v>
      </c>
      <c r="E1585" t="str">
        <f>IF(TRIM(Raw_Data!$D1585)="IT","IT",PROPER(TRIM(CLEAN(Raw_Data!$D1585))))</f>
        <v>Logistics</v>
      </c>
      <c r="F1585" t="str">
        <f>IF(OR(UPPER(TRIM(Raw_Data!E1585))="COO",
UPPER(TRIM(Raw_Data!E1585))="HR",
UPPER(TRIM(Raw_Data!E1585))="CEO",
UPPER(TRIM(Raw_Data!E1585))="CFO",
UPPER(TRIM(Raw_Data!E1585))="CMO"),
UPPER(TRIM(Raw_Data!E1585)),
PROPER(TRIM(CLEAN(Raw_Data!E1585))))</f>
        <v>Engineer</v>
      </c>
      <c r="G1585" t="str">
        <f>SUBSTITUTE(PROPER(TRIM(CLEAN(Raw_Data!$F1585)))," ","-")</f>
        <v/>
      </c>
      <c r="H1585" t="str">
        <f>PROPER(TRIM(CLEAN(Raw_Data!$G1585)))</f>
        <v>Recruiting Agency</v>
      </c>
      <c r="I1585" s="4" t="str">
        <f>TRIM(CLEAN(Raw_Data!H1585))</f>
        <v>N/A</v>
      </c>
      <c r="K1585" t="str">
        <f>IF(Clean_Data!$I1585="","Active","Exited")</f>
        <v>Active</v>
      </c>
      <c r="L1585">
        <f ca="1">IF(Clean_Data!$K1585="","",DATEDIF(Clean_Data!$K1585,TODAY(),"Y"))</f>
        <v>56</v>
      </c>
      <c r="M1585">
        <f>IF(Raw_Data!$L1585="","",VALUE(SUBSTITUTE(SUBSTITUTE(TRIM(Raw_Data!$L1585),"$",""),"k","000")))</f>
        <v>74569</v>
      </c>
    </row>
    <row r="1586" spans="1:13" x14ac:dyDescent="0.3">
      <c r="A1586" t="str">
        <f>IF(Raw_Data!$A1586="","E"&amp;TEXT(ROW()-1,"00000"),Raw_Data!$A1586)</f>
        <v>E01585</v>
      </c>
      <c r="B1586" t="s">
        <v>2214</v>
      </c>
      <c r="C1586" t="str">
        <f>IF(OR(PROPER(TRIM(Raw_Data!$B1586))="M",PROPER(TRIM(Raw_Data!$B1586))="MALE"),"Male",
IF(OR(PROPER(TRIM(Raw_Data!$B1586))="F",PROPER(TRIM(Raw_Data!$B1586))="FEMALE"),"Female","Unknown"))</f>
        <v>Unknown</v>
      </c>
      <c r="D1586" t="str">
        <f>IF(TRIM(CLEAN(Raw_Data!$C1586))="", "Unknown", PROPER(TRIM(Raw_Data!$C1586)))</f>
        <v>New York</v>
      </c>
      <c r="E1586" t="str">
        <f>IF(TRIM(Raw_Data!$D1586)="IT","IT",PROPER(TRIM(CLEAN(Raw_Data!$D1586))))</f>
        <v>Production</v>
      </c>
      <c r="F1586" t="str">
        <f>IF(OR(UPPER(TRIM(Raw_Data!E1586))="COO",
UPPER(TRIM(Raw_Data!E1586))="HR",
UPPER(TRIM(Raw_Data!E1586))="CEO",
UPPER(TRIM(Raw_Data!E1586))="CFO",
UPPER(TRIM(Raw_Data!E1586))="CMO"),
UPPER(TRIM(Raw_Data!E1586)),
PROPER(TRIM(CLEAN(Raw_Data!E1586))))</f>
        <v>Developer</v>
      </c>
      <c r="G1586" t="str">
        <f>SUBSTITUTE(PROPER(TRIM(CLEAN(Raw_Data!$F1586)))," ","-")</f>
        <v>Part-Time</v>
      </c>
      <c r="H1586" t="str">
        <f>PROPER(TRIM(CLEAN(Raw_Data!$G1586)))</f>
        <v>Organic</v>
      </c>
      <c r="I1586" s="4" t="str">
        <f>TRIM(CLEAN(Raw_Data!H1586))</f>
        <v>43756</v>
      </c>
      <c r="K1586" t="str">
        <f>IF(Clean_Data!$I1586="","Active","Exited")</f>
        <v>Exited</v>
      </c>
      <c r="L1586">
        <f ca="1">IF(Clean_Data!$K1586="","",DATEDIF(Clean_Data!$K1586,TODAY(),"Y"))</f>
        <v>48</v>
      </c>
      <c r="M1586">
        <f>IF(Raw_Data!$L1586="","",VALUE(SUBSTITUTE(SUBSTITUTE(TRIM(Raw_Data!$L1586),"$",""),"k","000")))</f>
        <v>58021</v>
      </c>
    </row>
    <row r="1587" spans="1:13" x14ac:dyDescent="0.3">
      <c r="A1587" t="str">
        <f>IF(Raw_Data!$A1587="","E"&amp;TEXT(ROW()-1,"00000"),Raw_Data!$A1587)</f>
        <v>E01586</v>
      </c>
      <c r="B1587" t="s">
        <v>2215</v>
      </c>
      <c r="C1587" t="str">
        <f>IF(OR(PROPER(TRIM(Raw_Data!$B1587))="M",PROPER(TRIM(Raw_Data!$B1587))="MALE"),"Male",
IF(OR(PROPER(TRIM(Raw_Data!$B1587))="F",PROPER(TRIM(Raw_Data!$B1587))="FEMALE"),"Female","Unknown"))</f>
        <v>Female</v>
      </c>
      <c r="D1587" t="str">
        <f>IF(TRIM(CLEAN(Raw_Data!$C1587))="", "Unknown", PROPER(TRIM(Raw_Data!$C1587)))</f>
        <v>Unknown</v>
      </c>
      <c r="E1587" t="str">
        <f>IF(TRIM(Raw_Data!$D1587)="IT","IT",PROPER(TRIM(CLEAN(Raw_Data!$D1587))))</f>
        <v>Legal</v>
      </c>
      <c r="F1587" t="str">
        <f>IF(OR(UPPER(TRIM(Raw_Data!E1587))="COO",
UPPER(TRIM(Raw_Data!E1587))="HR",
UPPER(TRIM(Raw_Data!E1587))="CEO",
UPPER(TRIM(Raw_Data!E1587))="CFO",
UPPER(TRIM(Raw_Data!E1587))="CMO"),
UPPER(TRIM(Raw_Data!E1587)),
PROPER(TRIM(CLEAN(Raw_Data!E1587))))</f>
        <v>CEO</v>
      </c>
      <c r="G1587" t="str">
        <f>SUBSTITUTE(PROPER(TRIM(CLEAN(Raw_Data!$F1587)))," ","-")</f>
        <v>Part-Time</v>
      </c>
      <c r="H1587" t="str">
        <f>PROPER(TRIM(CLEAN(Raw_Data!$G1587)))</f>
        <v>Organic</v>
      </c>
      <c r="I1587" s="4" t="str">
        <f>TRIM(CLEAN(Raw_Data!H1587))</f>
        <v>41803</v>
      </c>
      <c r="K1587" t="str">
        <f>IF(Clean_Data!$I1587="","Active","Exited")</f>
        <v>Exited</v>
      </c>
      <c r="L1587">
        <f ca="1">IF(Clean_Data!$K1587="","",DATEDIF(Clean_Data!$K1587,TODAY(),"Y"))</f>
        <v>51</v>
      </c>
      <c r="M1587">
        <f>IF(Raw_Data!$L1587="","",VALUE(SUBSTITUTE(SUBSTITUTE(TRIM(Raw_Data!$L1587),"$",""),"k","000")))</f>
        <v>54981</v>
      </c>
    </row>
    <row r="1588" spans="1:13" x14ac:dyDescent="0.3">
      <c r="A1588" t="str">
        <f>IF(Raw_Data!$A1588="","E"&amp;TEXT(ROW()-1,"00000"),Raw_Data!$A1588)</f>
        <v>E01587</v>
      </c>
      <c r="B1588" t="s">
        <v>2216</v>
      </c>
      <c r="C1588" t="str">
        <f>IF(OR(PROPER(TRIM(Raw_Data!$B1588))="M",PROPER(TRIM(Raw_Data!$B1588))="MALE"),"Male",
IF(OR(PROPER(TRIM(Raw_Data!$B1588))="F",PROPER(TRIM(Raw_Data!$B1588))="FEMALE"),"Female","Unknown"))</f>
        <v>Unknown</v>
      </c>
      <c r="D1588" t="str">
        <f>IF(TRIM(CLEAN(Raw_Data!$C1588))="", "Unknown", PROPER(TRIM(Raw_Data!$C1588)))</f>
        <v>Unknown</v>
      </c>
      <c r="E1588" t="str">
        <f>IF(TRIM(Raw_Data!$D1588)="IT","IT",PROPER(TRIM(CLEAN(Raw_Data!$D1588))))</f>
        <v>Marketing</v>
      </c>
      <c r="F1588" t="str">
        <f>IF(OR(UPPER(TRIM(Raw_Data!E1588))="COO",
UPPER(TRIM(Raw_Data!E1588))="HR",
UPPER(TRIM(Raw_Data!E1588))="CEO",
UPPER(TRIM(Raw_Data!E1588))="CFO",
UPPER(TRIM(Raw_Data!E1588))="CMO"),
UPPER(TRIM(Raw_Data!E1588)),
PROPER(TRIM(CLEAN(Raw_Data!E1588))))</f>
        <v>Analyst</v>
      </c>
      <c r="G1588" t="str">
        <f>SUBSTITUTE(PROPER(TRIM(CLEAN(Raw_Data!$F1588)))," ","-")</f>
        <v>Full-Time</v>
      </c>
      <c r="H1588" t="str">
        <f>PROPER(TRIM(CLEAN(Raw_Data!$G1588)))</f>
        <v>Internal Referral</v>
      </c>
      <c r="I1588" s="4" t="str">
        <f>TRIM(CLEAN(Raw_Data!H1588))</f>
        <v>42310</v>
      </c>
      <c r="K1588" t="str">
        <f>IF(Clean_Data!$I1588="","Active","Exited")</f>
        <v>Active</v>
      </c>
      <c r="L1588">
        <f ca="1">IF(Clean_Data!$K1588="","",DATEDIF(Clean_Data!$K1588,TODAY(),"Y"))</f>
        <v>40</v>
      </c>
      <c r="M1588" t="str">
        <f>IF(Raw_Data!$L1588="","",VALUE(SUBSTITUTE(SUBSTITUTE(TRIM(Raw_Data!$L1588),"$",""),"k","000")))</f>
        <v/>
      </c>
    </row>
    <row r="1589" spans="1:13" x14ac:dyDescent="0.3">
      <c r="A1589" t="str">
        <f>IF(Raw_Data!$A1589="","E"&amp;TEXT(ROW()-1,"00000"),Raw_Data!$A1589)</f>
        <v>E01588</v>
      </c>
      <c r="B1589" t="s">
        <v>2217</v>
      </c>
      <c r="C1589" t="str">
        <f>IF(OR(PROPER(TRIM(Raw_Data!$B1589))="M",PROPER(TRIM(Raw_Data!$B1589))="MALE"),"Male",
IF(OR(PROPER(TRIM(Raw_Data!$B1589))="F",PROPER(TRIM(Raw_Data!$B1589))="FEMALE"),"Female","Unknown"))</f>
        <v>Unknown</v>
      </c>
      <c r="D1589" t="str">
        <f>IF(TRIM(CLEAN(Raw_Data!$C1589))="", "Unknown", PROPER(TRIM(Raw_Data!$C1589)))</f>
        <v>New York</v>
      </c>
      <c r="E1589" t="str">
        <f>IF(TRIM(Raw_Data!$D1589)="IT","IT",PROPER(TRIM(CLEAN(Raw_Data!$D1589))))</f>
        <v>IT</v>
      </c>
      <c r="F1589" t="str">
        <f>IF(OR(UPPER(TRIM(Raw_Data!E1589))="COO",
UPPER(TRIM(Raw_Data!E1589))="HR",
UPPER(TRIM(Raw_Data!E1589))="CEO",
UPPER(TRIM(Raw_Data!E1589))="CFO",
UPPER(TRIM(Raw_Data!E1589))="CMO"),
UPPER(TRIM(Raw_Data!E1589)),
PROPER(TRIM(CLEAN(Raw_Data!E1589))))</f>
        <v>Developer</v>
      </c>
      <c r="G1589" t="str">
        <f>SUBSTITUTE(PROPER(TRIM(CLEAN(Raw_Data!$F1589)))," ","-")</f>
        <v>Part-Time</v>
      </c>
      <c r="H1589" t="str">
        <f>PROPER(TRIM(CLEAN(Raw_Data!$G1589)))</f>
        <v>Career Fairs</v>
      </c>
      <c r="I1589" s="4" t="str">
        <f>TRIM(CLEAN(Raw_Data!H1589))</f>
        <v>43667</v>
      </c>
      <c r="K1589" t="str">
        <f>IF(Clean_Data!$I1589="","Active","Exited")</f>
        <v>Exited</v>
      </c>
      <c r="L1589">
        <f ca="1">IF(Clean_Data!$K1589="","",DATEDIF(Clean_Data!$K1589,TODAY(),"Y"))</f>
        <v>49</v>
      </c>
      <c r="M1589">
        <f>IF(Raw_Data!$L1589="","",VALUE(SUBSTITUTE(SUBSTITUTE(TRIM(Raw_Data!$L1589),"$",""),"k","000")))</f>
        <v>60487</v>
      </c>
    </row>
    <row r="1590" spans="1:13" x14ac:dyDescent="0.3">
      <c r="A1590" t="str">
        <f>IF(Raw_Data!$A1590="","E"&amp;TEXT(ROW()-1,"00000"),Raw_Data!$A1590)</f>
        <v>E01589</v>
      </c>
      <c r="B1590" t="s">
        <v>2218</v>
      </c>
      <c r="C1590" t="str">
        <f>IF(OR(PROPER(TRIM(Raw_Data!$B1590))="M",PROPER(TRIM(Raw_Data!$B1590))="MALE"),"Male",
IF(OR(PROPER(TRIM(Raw_Data!$B1590))="F",PROPER(TRIM(Raw_Data!$B1590))="FEMALE"),"Female","Unknown"))</f>
        <v>Male</v>
      </c>
      <c r="D1590" t="str">
        <f>IF(TRIM(CLEAN(Raw_Data!$C1590))="", "Unknown", PROPER(TRIM(Raw_Data!$C1590)))</f>
        <v>Austin</v>
      </c>
      <c r="E1590" t="str">
        <f>IF(TRIM(Raw_Data!$D1590)="IT","IT",PROPER(TRIM(CLEAN(Raw_Data!$D1590))))</f>
        <v>Marketing</v>
      </c>
      <c r="F1590" t="str">
        <f>IF(OR(UPPER(TRIM(Raw_Data!E1590))="COO",
UPPER(TRIM(Raw_Data!E1590))="HR",
UPPER(TRIM(Raw_Data!E1590))="CEO",
UPPER(TRIM(Raw_Data!E1590))="CFO",
UPPER(TRIM(Raw_Data!E1590))="CMO"),
UPPER(TRIM(Raw_Data!E1590)),
PROPER(TRIM(CLEAN(Raw_Data!E1590))))</f>
        <v>CEO</v>
      </c>
      <c r="G1590" t="str">
        <f>SUBSTITUTE(PROPER(TRIM(CLEAN(Raw_Data!$F1590)))," ","-")</f>
        <v/>
      </c>
      <c r="H1590" t="str">
        <f>PROPER(TRIM(CLEAN(Raw_Data!$G1590)))</f>
        <v>Job Boards</v>
      </c>
      <c r="I1590" s="4" t="str">
        <f>TRIM(CLEAN(Raw_Data!H1590))</f>
        <v>42397</v>
      </c>
      <c r="K1590" t="str">
        <f>IF(Clean_Data!$I1590="","Active","Exited")</f>
        <v>Active</v>
      </c>
      <c r="L1590">
        <f ca="1">IF(Clean_Data!$K1590="","",DATEDIF(Clean_Data!$K1590,TODAY(),"Y"))</f>
        <v>61</v>
      </c>
      <c r="M1590">
        <f>IF(Raw_Data!$L1590="","",VALUE(SUBSTITUTE(SUBSTITUTE(TRIM(Raw_Data!$L1590),"$",""),"k","000")))</f>
        <v>73362</v>
      </c>
    </row>
    <row r="1591" spans="1:13" x14ac:dyDescent="0.3">
      <c r="A1591" t="str">
        <f>IF(Raw_Data!$A1591="","E"&amp;TEXT(ROW()-1,"00000"),Raw_Data!$A1591)</f>
        <v>E01590</v>
      </c>
      <c r="B1591" t="s">
        <v>2220</v>
      </c>
      <c r="C1591" t="str">
        <f>IF(OR(PROPER(TRIM(Raw_Data!$B1591))="M",PROPER(TRIM(Raw_Data!$B1591))="MALE"),"Male",
IF(OR(PROPER(TRIM(Raw_Data!$B1591))="F",PROPER(TRIM(Raw_Data!$B1591))="FEMALE"),"Female","Unknown"))</f>
        <v>Male</v>
      </c>
      <c r="D1591" t="str">
        <f>IF(TRIM(CLEAN(Raw_Data!$C1591))="", "Unknown", PROPER(TRIM(Raw_Data!$C1591)))</f>
        <v>New York</v>
      </c>
      <c r="E1591" t="str">
        <f>IF(TRIM(Raw_Data!$D1591)="IT","IT",PROPER(TRIM(CLEAN(Raw_Data!$D1591))))</f>
        <v/>
      </c>
      <c r="F1591" t="str">
        <f>IF(OR(UPPER(TRIM(Raw_Data!E1591))="COO",
UPPER(TRIM(Raw_Data!E1591))="HR",
UPPER(TRIM(Raw_Data!E1591))="CEO",
UPPER(TRIM(Raw_Data!E1591))="CFO",
UPPER(TRIM(Raw_Data!E1591))="CMO"),
UPPER(TRIM(Raw_Data!E1591)),
PROPER(TRIM(CLEAN(Raw_Data!E1591))))</f>
        <v>Accountant</v>
      </c>
      <c r="G1591" t="str">
        <f>SUBSTITUTE(PROPER(TRIM(CLEAN(Raw_Data!$F1591)))," ","-")</f>
        <v>Full-Time</v>
      </c>
      <c r="H1591" t="str">
        <f>PROPER(TRIM(CLEAN(Raw_Data!$G1591)))</f>
        <v>Online Portal</v>
      </c>
      <c r="I1591" s="4" t="str">
        <f>TRIM(CLEAN(Raw_Data!H1591))</f>
        <v>40179</v>
      </c>
      <c r="K1591" t="str">
        <f>IF(Clean_Data!$I1591="","Active","Exited")</f>
        <v>Exited</v>
      </c>
      <c r="L1591" t="str">
        <f ca="1">IF(Clean_Data!$K1591="","",DATEDIF(Clean_Data!$K1591,TODAY(),"Y"))</f>
        <v/>
      </c>
      <c r="M1591" t="str">
        <f>IF(Raw_Data!$L1591="","",VALUE(SUBSTITUTE(SUBSTITUTE(TRIM(Raw_Data!$L1591),"$",""),"k","000")))</f>
        <v/>
      </c>
    </row>
    <row r="1592" spans="1:13" x14ac:dyDescent="0.3">
      <c r="A1592" t="str">
        <f>IF(Raw_Data!$A1592="","E"&amp;TEXT(ROW()-1,"00000"),Raw_Data!$A1592)</f>
        <v>E01591</v>
      </c>
      <c r="B1592" t="s">
        <v>2221</v>
      </c>
      <c r="C1592" t="str">
        <f>IF(OR(PROPER(TRIM(Raw_Data!$B1592))="M",PROPER(TRIM(Raw_Data!$B1592))="MALE"),"Male",
IF(OR(PROPER(TRIM(Raw_Data!$B1592))="F",PROPER(TRIM(Raw_Data!$B1592))="FEMALE"),"Female","Unknown"))</f>
        <v>Female</v>
      </c>
      <c r="D1592" t="str">
        <f>IF(TRIM(CLEAN(Raw_Data!$C1592))="", "Unknown", PROPER(TRIM(Raw_Data!$C1592)))</f>
        <v>Unknown</v>
      </c>
      <c r="E1592" t="str">
        <f>IF(TRIM(Raw_Data!$D1592)="IT","IT",PROPER(TRIM(CLEAN(Raw_Data!$D1592))))</f>
        <v/>
      </c>
      <c r="F1592" t="str">
        <f>IF(OR(UPPER(TRIM(Raw_Data!E1592))="COO",
UPPER(TRIM(Raw_Data!E1592))="HR",
UPPER(TRIM(Raw_Data!E1592))="CEO",
UPPER(TRIM(Raw_Data!E1592))="CFO",
UPPER(TRIM(Raw_Data!E1592))="CMO"),
UPPER(TRIM(Raw_Data!E1592)),
PROPER(TRIM(CLEAN(Raw_Data!E1592))))</f>
        <v>CFO</v>
      </c>
      <c r="G1592" t="str">
        <f>SUBSTITUTE(PROPER(TRIM(CLEAN(Raw_Data!$F1592)))," ","-")</f>
        <v>Full-Time</v>
      </c>
      <c r="H1592" t="str">
        <f>PROPER(TRIM(CLEAN(Raw_Data!$G1592)))</f>
        <v/>
      </c>
      <c r="I1592" s="4" t="str">
        <f>TRIM(CLEAN(Raw_Data!H1592))</f>
        <v>43266</v>
      </c>
      <c r="K1592" t="str">
        <f>IF(Clean_Data!$I1592="","Active","Exited")</f>
        <v>Active</v>
      </c>
      <c r="L1592">
        <f ca="1">IF(Clean_Data!$K1592="","",DATEDIF(Clean_Data!$K1592,TODAY(),"Y"))</f>
        <v>26</v>
      </c>
      <c r="M1592">
        <f>IF(Raw_Data!$L1592="","",VALUE(SUBSTITUTE(SUBSTITUTE(TRIM(Raw_Data!$L1592),"$",""),"k","000")))</f>
        <v>113987</v>
      </c>
    </row>
    <row r="1593" spans="1:13" x14ac:dyDescent="0.3">
      <c r="A1593" t="str">
        <f>IF(Raw_Data!$A1593="","E"&amp;TEXT(ROW()-1,"00000"),Raw_Data!$A1593)</f>
        <v>E01592</v>
      </c>
      <c r="B1593" t="s">
        <v>2222</v>
      </c>
      <c r="C1593" t="str">
        <f>IF(OR(PROPER(TRIM(Raw_Data!$B1593))="M",PROPER(TRIM(Raw_Data!$B1593))="MALE"),"Male",
IF(OR(PROPER(TRIM(Raw_Data!$B1593))="F",PROPER(TRIM(Raw_Data!$B1593))="FEMALE"),"Female","Unknown"))</f>
        <v>Male</v>
      </c>
      <c r="D1593" t="str">
        <f>IF(TRIM(CLEAN(Raw_Data!$C1593))="", "Unknown", PROPER(TRIM(Raw_Data!$C1593)))</f>
        <v>Austin</v>
      </c>
      <c r="E1593" t="str">
        <f>IF(TRIM(Raw_Data!$D1593)="IT","IT",PROPER(TRIM(CLEAN(Raw_Data!$D1593))))</f>
        <v>Human Resources</v>
      </c>
      <c r="F1593" t="str">
        <f>IF(OR(UPPER(TRIM(Raw_Data!E1593))="COO",
UPPER(TRIM(Raw_Data!E1593))="HR",
UPPER(TRIM(Raw_Data!E1593))="CEO",
UPPER(TRIM(Raw_Data!E1593))="CFO",
UPPER(TRIM(Raw_Data!E1593))="CMO"),
UPPER(TRIM(Raw_Data!E1593)),
PROPER(TRIM(CLEAN(Raw_Data!E1593))))</f>
        <v>Copywriter</v>
      </c>
      <c r="G1593" t="str">
        <f>SUBSTITUTE(PROPER(TRIM(CLEAN(Raw_Data!$F1593)))," ","-")</f>
        <v/>
      </c>
      <c r="H1593" t="str">
        <f>PROPER(TRIM(CLEAN(Raw_Data!$G1593)))</f>
        <v>Online Portal</v>
      </c>
      <c r="I1593" s="4" t="str">
        <f>TRIM(CLEAN(Raw_Data!H1593))</f>
        <v>42260</v>
      </c>
      <c r="K1593" t="str">
        <f>IF(Clean_Data!$I1593="","Active","Exited")</f>
        <v>Active</v>
      </c>
      <c r="L1593">
        <f ca="1">IF(Clean_Data!$K1593="","",DATEDIF(Clean_Data!$K1593,TODAY(),"Y"))</f>
        <v>21</v>
      </c>
      <c r="M1593">
        <f>IF(Raw_Data!$L1593="","",VALUE(SUBSTITUTE(SUBSTITUTE(TRIM(Raw_Data!$L1593),"$",""),"k","000")))</f>
        <v>104227</v>
      </c>
    </row>
    <row r="1594" spans="1:13" x14ac:dyDescent="0.3">
      <c r="A1594" t="str">
        <f>IF(Raw_Data!$A1594="","E"&amp;TEXT(ROW()-1,"00000"),Raw_Data!$A1594)</f>
        <v>E01593</v>
      </c>
      <c r="B1594" t="s">
        <v>2223</v>
      </c>
      <c r="C1594" t="str">
        <f>IF(OR(PROPER(TRIM(Raw_Data!$B1594))="M",PROPER(TRIM(Raw_Data!$B1594))="MALE"),"Male",
IF(OR(PROPER(TRIM(Raw_Data!$B1594))="F",PROPER(TRIM(Raw_Data!$B1594))="FEMALE"),"Female","Unknown"))</f>
        <v>Female</v>
      </c>
      <c r="D1594" t="str">
        <f>IF(TRIM(CLEAN(Raw_Data!$C1594))="", "Unknown", PROPER(TRIM(Raw_Data!$C1594)))</f>
        <v>Austin</v>
      </c>
      <c r="E1594" t="str">
        <f>IF(TRIM(Raw_Data!$D1594)="IT","IT",PROPER(TRIM(CLEAN(Raw_Data!$D1594))))</f>
        <v>Legal</v>
      </c>
      <c r="F1594" t="str">
        <f>IF(OR(UPPER(TRIM(Raw_Data!E1594))="COO",
UPPER(TRIM(Raw_Data!E1594))="HR",
UPPER(TRIM(Raw_Data!E1594))="CEO",
UPPER(TRIM(Raw_Data!E1594))="CFO",
UPPER(TRIM(Raw_Data!E1594))="CMO"),
UPPER(TRIM(Raw_Data!E1594)),
PROPER(TRIM(CLEAN(Raw_Data!E1594))))</f>
        <v>CMO</v>
      </c>
      <c r="G1594" t="str">
        <f>SUBSTITUTE(PROPER(TRIM(CLEAN(Raw_Data!$F1594)))," ","-")</f>
        <v>Part-Time</v>
      </c>
      <c r="H1594" t="str">
        <f>PROPER(TRIM(CLEAN(Raw_Data!$G1594)))</f>
        <v>Job Boards</v>
      </c>
      <c r="I1594" s="4" t="str">
        <f>TRIM(CLEAN(Raw_Data!H1594))</f>
        <v>42279</v>
      </c>
      <c r="K1594" t="str">
        <f>IF(Clean_Data!$I1594="","Active","Exited")</f>
        <v>Active</v>
      </c>
      <c r="L1594">
        <f ca="1">IF(Clean_Data!$K1594="","",DATEDIF(Clean_Data!$K1594,TODAY(),"Y"))</f>
        <v>34</v>
      </c>
      <c r="M1594" t="str">
        <f>IF(Raw_Data!$L1594="","",VALUE(SUBSTITUTE(SUBSTITUTE(TRIM(Raw_Data!$L1594),"$",""),"k","000")))</f>
        <v/>
      </c>
    </row>
    <row r="1595" spans="1:13" x14ac:dyDescent="0.3">
      <c r="A1595" t="str">
        <f>IF(Raw_Data!$A1595="","E"&amp;TEXT(ROW()-1,"00000"),Raw_Data!$A1595)</f>
        <v>E01594</v>
      </c>
      <c r="B1595" t="s">
        <v>2225</v>
      </c>
      <c r="C1595" t="str">
        <f>IF(OR(PROPER(TRIM(Raw_Data!$B1595))="M",PROPER(TRIM(Raw_Data!$B1595))="MALE"),"Male",
IF(OR(PROPER(TRIM(Raw_Data!$B1595))="F",PROPER(TRIM(Raw_Data!$B1595))="FEMALE"),"Female","Unknown"))</f>
        <v>Male</v>
      </c>
      <c r="D1595" t="str">
        <f>IF(TRIM(CLEAN(Raw_Data!$C1595))="", "Unknown", PROPER(TRIM(Raw_Data!$C1595)))</f>
        <v>Seattle</v>
      </c>
      <c r="E1595" t="str">
        <f>IF(TRIM(Raw_Data!$D1595)="IT","IT",PROPER(TRIM(CLEAN(Raw_Data!$D1595))))</f>
        <v>Operations</v>
      </c>
      <c r="F1595" t="str">
        <f>IF(OR(UPPER(TRIM(Raw_Data!E1595))="COO",
UPPER(TRIM(Raw_Data!E1595))="HR",
UPPER(TRIM(Raw_Data!E1595))="CEO",
UPPER(TRIM(Raw_Data!E1595))="CFO",
UPPER(TRIM(Raw_Data!E1595))="CMO"),
UPPER(TRIM(Raw_Data!E1595)),
PROPER(TRIM(CLEAN(Raw_Data!E1595))))</f>
        <v>COO</v>
      </c>
      <c r="G1595" t="str">
        <f>SUBSTITUTE(PROPER(TRIM(CLEAN(Raw_Data!$F1595)))," ","-")</f>
        <v>Full-Time</v>
      </c>
      <c r="H1595" t="str">
        <f>PROPER(TRIM(CLEAN(Raw_Data!$G1595)))</f>
        <v/>
      </c>
      <c r="I1595" s="4" t="str">
        <f>TRIM(CLEAN(Raw_Data!H1595))</f>
        <v>43277</v>
      </c>
      <c r="K1595" t="str">
        <f>IF(Clean_Data!$I1595="","Active","Exited")</f>
        <v>Active</v>
      </c>
      <c r="L1595">
        <f ca="1">IF(Clean_Data!$K1595="","",DATEDIF(Clean_Data!$K1595,TODAY(),"Y"))</f>
        <v>64</v>
      </c>
      <c r="M1595">
        <f>IF(Raw_Data!$L1595="","",VALUE(SUBSTITUTE(SUBSTITUTE(TRIM(Raw_Data!$L1595),"$",""),"k","000")))</f>
        <v>37928</v>
      </c>
    </row>
    <row r="1596" spans="1:13" x14ac:dyDescent="0.3">
      <c r="A1596" t="str">
        <f>IF(Raw_Data!$A1596="","E"&amp;TEXT(ROW()-1,"00000"),Raw_Data!$A1596)</f>
        <v>E01595</v>
      </c>
      <c r="B1596" t="s">
        <v>2226</v>
      </c>
      <c r="C1596" t="str">
        <f>IF(OR(PROPER(TRIM(Raw_Data!$B1596))="M",PROPER(TRIM(Raw_Data!$B1596))="MALE"),"Male",
IF(OR(PROPER(TRIM(Raw_Data!$B1596))="F",PROPER(TRIM(Raw_Data!$B1596))="FEMALE"),"Female","Unknown"))</f>
        <v>Female</v>
      </c>
      <c r="D1596" t="str">
        <f>IF(TRIM(CLEAN(Raw_Data!$C1596))="", "Unknown", PROPER(TRIM(Raw_Data!$C1596)))</f>
        <v>Unknown</v>
      </c>
      <c r="E1596" t="str">
        <f>IF(TRIM(Raw_Data!$D1596)="IT","IT",PROPER(TRIM(CLEAN(Raw_Data!$D1596))))</f>
        <v>Marketing</v>
      </c>
      <c r="F1596" t="str">
        <f>IF(OR(UPPER(TRIM(Raw_Data!E1596))="COO",
UPPER(TRIM(Raw_Data!E1596))="HR",
UPPER(TRIM(Raw_Data!E1596))="CEO",
UPPER(TRIM(Raw_Data!E1596))="CFO",
UPPER(TRIM(Raw_Data!E1596))="CMO"),
UPPER(TRIM(Raw_Data!E1596)),
PROPER(TRIM(CLEAN(Raw_Data!E1596))))</f>
        <v>Engineer</v>
      </c>
      <c r="G1596" t="str">
        <f>SUBSTITUTE(PROPER(TRIM(CLEAN(Raw_Data!$F1596)))," ","-")</f>
        <v>Hourly-Rate</v>
      </c>
      <c r="H1596" t="str">
        <f>PROPER(TRIM(CLEAN(Raw_Data!$G1596)))</f>
        <v/>
      </c>
      <c r="I1596" s="4" t="str">
        <f>TRIM(CLEAN(Raw_Data!H1596))</f>
        <v>40657</v>
      </c>
      <c r="K1596" t="str">
        <f>IF(Clean_Data!$I1596="","Active","Exited")</f>
        <v>Exited</v>
      </c>
      <c r="L1596">
        <f ca="1">IF(Clean_Data!$K1596="","",DATEDIF(Clean_Data!$K1596,TODAY(),"Y"))</f>
        <v>26</v>
      </c>
      <c r="M1596">
        <f>IF(Raw_Data!$L1596="","",VALUE(SUBSTITUTE(SUBSTITUTE(TRIM(Raw_Data!$L1596),"$",""),"k","000")))</f>
        <v>68210</v>
      </c>
    </row>
    <row r="1597" spans="1:13" x14ac:dyDescent="0.3">
      <c r="A1597" t="str">
        <f>IF(Raw_Data!$A1597="","E"&amp;TEXT(ROW()-1,"00000"),Raw_Data!$A1597)</f>
        <v>E01596</v>
      </c>
      <c r="B1597" t="s">
        <v>2227</v>
      </c>
      <c r="C1597" t="str">
        <f>IF(OR(PROPER(TRIM(Raw_Data!$B1597))="M",PROPER(TRIM(Raw_Data!$B1597))="MALE"),"Male",
IF(OR(PROPER(TRIM(Raw_Data!$B1597))="F",PROPER(TRIM(Raw_Data!$B1597))="FEMALE"),"Female","Unknown"))</f>
        <v>Male</v>
      </c>
      <c r="D1597" t="str">
        <f>IF(TRIM(CLEAN(Raw_Data!$C1597))="", "Unknown", PROPER(TRIM(Raw_Data!$C1597)))</f>
        <v>Seattle</v>
      </c>
      <c r="E1597" t="str">
        <f>IF(TRIM(Raw_Data!$D1597)="IT","IT",PROPER(TRIM(CLEAN(Raw_Data!$D1597))))</f>
        <v>Operations</v>
      </c>
      <c r="F1597" t="str">
        <f>IF(OR(UPPER(TRIM(Raw_Data!E1597))="COO",
UPPER(TRIM(Raw_Data!E1597))="HR",
UPPER(TRIM(Raw_Data!E1597))="CEO",
UPPER(TRIM(Raw_Data!E1597))="CFO",
UPPER(TRIM(Raw_Data!E1597))="CMO"),
UPPER(TRIM(Raw_Data!E1597)),
PROPER(TRIM(CLEAN(Raw_Data!E1597))))</f>
        <v>Designer</v>
      </c>
      <c r="G1597" t="str">
        <f>SUBSTITUTE(PROPER(TRIM(CLEAN(Raw_Data!$F1597)))," ","-")</f>
        <v>Full-Time</v>
      </c>
      <c r="H1597" t="str">
        <f>PROPER(TRIM(CLEAN(Raw_Data!$G1597)))</f>
        <v>Organic</v>
      </c>
      <c r="I1597" s="4" t="str">
        <f>TRIM(CLEAN(Raw_Data!H1597))</f>
        <v>43598</v>
      </c>
      <c r="K1597" t="str">
        <f>IF(Clean_Data!$I1597="","Active","Exited")</f>
        <v>Exited</v>
      </c>
      <c r="L1597">
        <f ca="1">IF(Clean_Data!$K1597="","",DATEDIF(Clean_Data!$K1597,TODAY(),"Y"))</f>
        <v>52</v>
      </c>
      <c r="M1597">
        <f>IF(Raw_Data!$L1597="","",VALUE(SUBSTITUTE(SUBSTITUTE(TRIM(Raw_Data!$L1597),"$",""),"k","000")))</f>
        <v>42881</v>
      </c>
    </row>
    <row r="1598" spans="1:13" x14ac:dyDescent="0.3">
      <c r="A1598" t="str">
        <f>IF(Raw_Data!$A1598="","E"&amp;TEXT(ROW()-1,"00000"),Raw_Data!$A1598)</f>
        <v>E01597</v>
      </c>
      <c r="B1598" t="s">
        <v>2228</v>
      </c>
      <c r="C1598" t="str">
        <f>IF(OR(PROPER(TRIM(Raw_Data!$B1598))="M",PROPER(TRIM(Raw_Data!$B1598))="MALE"),"Male",
IF(OR(PROPER(TRIM(Raw_Data!$B1598))="F",PROPER(TRIM(Raw_Data!$B1598))="FEMALE"),"Female","Unknown"))</f>
        <v>Female</v>
      </c>
      <c r="D1598" t="str">
        <f>IF(TRIM(CLEAN(Raw_Data!$C1598))="", "Unknown", PROPER(TRIM(Raw_Data!$C1598)))</f>
        <v>San Diego</v>
      </c>
      <c r="E1598" t="str">
        <f>IF(TRIM(Raw_Data!$D1598)="IT","IT",PROPER(TRIM(CLEAN(Raw_Data!$D1598))))</f>
        <v>Marketing</v>
      </c>
      <c r="F1598" t="str">
        <f>IF(OR(UPPER(TRIM(Raw_Data!E1598))="COO",
UPPER(TRIM(Raw_Data!E1598))="HR",
UPPER(TRIM(Raw_Data!E1598))="CEO",
UPPER(TRIM(Raw_Data!E1598))="CFO",
UPPER(TRIM(Raw_Data!E1598))="CMO"),
UPPER(TRIM(Raw_Data!E1598)),
PROPER(TRIM(CLEAN(Raw_Data!E1598))))</f>
        <v>Sales Executive</v>
      </c>
      <c r="G1598" t="str">
        <f>SUBSTITUTE(PROPER(TRIM(CLEAN(Raw_Data!$F1598)))," ","-")</f>
        <v>Part-Time</v>
      </c>
      <c r="H1598" t="str">
        <f>PROPER(TRIM(CLEAN(Raw_Data!$G1598)))</f>
        <v>Career Fairs</v>
      </c>
      <c r="I1598" s="4" t="str">
        <f>TRIM(CLEAN(Raw_Data!H1598))</f>
        <v>N/A</v>
      </c>
      <c r="K1598" t="str">
        <f>IF(Clean_Data!$I1598="","Active","Exited")</f>
        <v>Active</v>
      </c>
      <c r="L1598">
        <f ca="1">IF(Clean_Data!$K1598="","",DATEDIF(Clean_Data!$K1598,TODAY(),"Y"))</f>
        <v>33</v>
      </c>
      <c r="M1598" t="str">
        <f>IF(Raw_Data!$L1598="","",VALUE(SUBSTITUTE(SUBSTITUTE(TRIM(Raw_Data!$L1598),"$",""),"k","000")))</f>
        <v/>
      </c>
    </row>
    <row r="1599" spans="1:13" x14ac:dyDescent="0.3">
      <c r="A1599" t="str">
        <f>IF(Raw_Data!$A1599="","E"&amp;TEXT(ROW()-1,"00000"),Raw_Data!$A1599)</f>
        <v>E01598</v>
      </c>
      <c r="B1599" t="s">
        <v>2230</v>
      </c>
      <c r="C1599" t="str">
        <f>IF(OR(PROPER(TRIM(Raw_Data!$B1599))="M",PROPER(TRIM(Raw_Data!$B1599))="MALE"),"Male",
IF(OR(PROPER(TRIM(Raw_Data!$B1599))="F",PROPER(TRIM(Raw_Data!$B1599))="FEMALE"),"Female","Unknown"))</f>
        <v>Female</v>
      </c>
      <c r="D1599" t="str">
        <f>IF(TRIM(CLEAN(Raw_Data!$C1599))="", "Unknown", PROPER(TRIM(Raw_Data!$C1599)))</f>
        <v>Austin</v>
      </c>
      <c r="E1599" t="str">
        <f>IF(TRIM(Raw_Data!$D1599)="IT","IT",PROPER(TRIM(CLEAN(Raw_Data!$D1599))))</f>
        <v>IT</v>
      </c>
      <c r="F1599" s="2" t="str">
        <f>UPPER(LEFT(Raw_Data!E1599,2))&amp;MID(PROPER(Raw_Data!E1599),3,LEN(Raw_Data!E1599))</f>
        <v>HR Manager</v>
      </c>
      <c r="G1599" t="str">
        <f>SUBSTITUTE(PROPER(TRIM(CLEAN(Raw_Data!$F1599)))," ","-")</f>
        <v>Full-Time</v>
      </c>
      <c r="H1599" t="str">
        <f>PROPER(TRIM(CLEAN(Raw_Data!$G1599)))</f>
        <v>Recruiting Agency</v>
      </c>
      <c r="I1599" s="4" t="str">
        <f>TRIM(CLEAN(Raw_Data!H1599))</f>
        <v>40454</v>
      </c>
      <c r="K1599" t="str">
        <f>IF(Clean_Data!$I1599="","Active","Exited")</f>
        <v>Exited</v>
      </c>
      <c r="L1599">
        <f ca="1">IF(Clean_Data!$K1599="","",DATEDIF(Clean_Data!$K1599,TODAY(),"Y"))</f>
        <v>41</v>
      </c>
      <c r="M1599">
        <f>IF(Raw_Data!$L1599="","",VALUE(SUBSTITUTE(SUBSTITUTE(TRIM(Raw_Data!$L1599),"$",""),"k","000")))</f>
        <v>42000</v>
      </c>
    </row>
    <row r="1600" spans="1:13" x14ac:dyDescent="0.3">
      <c r="A1600" t="str">
        <f>IF(Raw_Data!$A1600="","E"&amp;TEXT(ROW()-1,"00000"),Raw_Data!$A1600)</f>
        <v>E01599</v>
      </c>
      <c r="B1600" t="s">
        <v>2231</v>
      </c>
      <c r="C1600" t="str">
        <f>IF(OR(PROPER(TRIM(Raw_Data!$B1600))="M",PROPER(TRIM(Raw_Data!$B1600))="MALE"),"Male",
IF(OR(PROPER(TRIM(Raw_Data!$B1600))="F",PROPER(TRIM(Raw_Data!$B1600))="FEMALE"),"Female","Unknown"))</f>
        <v>Female</v>
      </c>
      <c r="D1600" t="str">
        <f>IF(TRIM(CLEAN(Raw_Data!$C1600))="", "Unknown", PROPER(TRIM(Raw_Data!$C1600)))</f>
        <v>Seattle</v>
      </c>
      <c r="E1600" t="str">
        <f>IF(TRIM(Raw_Data!$D1600)="IT","IT",PROPER(TRIM(CLEAN(Raw_Data!$D1600))))</f>
        <v>Accounting And Finance</v>
      </c>
      <c r="F1600" t="s">
        <v>6134</v>
      </c>
      <c r="G1600" t="str">
        <f>SUBSTITUTE(PROPER(TRIM(CLEAN(Raw_Data!$F1600)))," ","-")</f>
        <v>Full-Time</v>
      </c>
      <c r="H1600" t="str">
        <f>PROPER(TRIM(CLEAN(Raw_Data!$G1600)))</f>
        <v>Job Boards</v>
      </c>
      <c r="I1600" s="4" t="str">
        <f>TRIM(CLEAN(Raw_Data!H1600))</f>
        <v>40141</v>
      </c>
      <c r="K1600" t="str">
        <f>IF(Clean_Data!$I1600="","Active","Exited")</f>
        <v>Exited</v>
      </c>
      <c r="L1600">
        <f ca="1">IF(Clean_Data!$K1600="","",DATEDIF(Clean_Data!$K1600,TODAY(),"Y"))</f>
        <v>47</v>
      </c>
      <c r="M1600" t="str">
        <f>IF(Raw_Data!$L1600="","",VALUE(SUBSTITUTE(SUBSTITUTE(TRIM(Raw_Data!$L1600),"$",""),"k","000")))</f>
        <v/>
      </c>
    </row>
    <row r="1601" spans="1:13" x14ac:dyDescent="0.3">
      <c r="A1601" t="str">
        <f>IF(Raw_Data!$A1601="","E"&amp;TEXT(ROW()-1,"00000"),Raw_Data!$A1601)</f>
        <v>E01600</v>
      </c>
      <c r="B1601" t="s">
        <v>2232</v>
      </c>
      <c r="C1601" t="str">
        <f>IF(OR(PROPER(TRIM(Raw_Data!$B1601))="M",PROPER(TRIM(Raw_Data!$B1601))="MALE"),"Male",
IF(OR(PROPER(TRIM(Raw_Data!$B1601))="F",PROPER(TRIM(Raw_Data!$B1601))="FEMALE"),"Female","Unknown"))</f>
        <v>Female</v>
      </c>
      <c r="D1601" t="str">
        <f>IF(TRIM(CLEAN(Raw_Data!$C1601))="", "Unknown", PROPER(TRIM(Raw_Data!$C1601)))</f>
        <v>San Diego</v>
      </c>
      <c r="E1601" t="str">
        <f>IF(TRIM(Raw_Data!$D1601)="IT","IT",PROPER(TRIM(CLEAN(Raw_Data!$D1601))))</f>
        <v>Legal</v>
      </c>
      <c r="F1601" t="str">
        <f>IF(OR(UPPER(TRIM(Raw_Data!E1601))="COO",
UPPER(TRIM(Raw_Data!E1601))="HR",
UPPER(TRIM(Raw_Data!E1601))="CEO",
UPPER(TRIM(Raw_Data!E1601))="CFO",
UPPER(TRIM(Raw_Data!E1601))="CMO"),
UPPER(TRIM(Raw_Data!E1601)),
PROPER(TRIM(CLEAN(Raw_Data!E1601))))</f>
        <v>Engineer</v>
      </c>
      <c r="G1601" t="str">
        <f>SUBSTITUTE(PROPER(TRIM(CLEAN(Raw_Data!$F1601)))," ","-")</f>
        <v>Full-Time</v>
      </c>
      <c r="H1601" t="str">
        <f>PROPER(TRIM(CLEAN(Raw_Data!$G1601)))</f>
        <v>Career Fairs</v>
      </c>
      <c r="I1601" s="4" t="str">
        <f>TRIM(CLEAN(Raw_Data!H1601))</f>
        <v>40434</v>
      </c>
      <c r="K1601" t="str">
        <f>IF(Clean_Data!$I1601="","Active","Exited")</f>
        <v>Exited</v>
      </c>
      <c r="L1601">
        <f ca="1">IF(Clean_Data!$K1601="","",DATEDIF(Clean_Data!$K1601,TODAY(),"Y"))</f>
        <v>32</v>
      </c>
      <c r="M1601" t="str">
        <f>IF(Raw_Data!$L1601="","",VALUE(SUBSTITUTE(SUBSTITUTE(TRIM(Raw_Data!$L1601),"$",""),"k","000")))</f>
        <v/>
      </c>
    </row>
    <row r="1602" spans="1:13" x14ac:dyDescent="0.3">
      <c r="A1602" t="str">
        <f>IF(Raw_Data!$A1602="","E"&amp;TEXT(ROW()-1,"00000"),Raw_Data!$A1602)</f>
        <v>E01601</v>
      </c>
      <c r="B1602" t="s">
        <v>2234</v>
      </c>
      <c r="C1602" t="str">
        <f>IF(OR(PROPER(TRIM(Raw_Data!$B1602))="M",PROPER(TRIM(Raw_Data!$B1602))="MALE"),"Male",
IF(OR(PROPER(TRIM(Raw_Data!$B1602))="F",PROPER(TRIM(Raw_Data!$B1602))="FEMALE"),"Female","Unknown"))</f>
        <v>Female</v>
      </c>
      <c r="D1602" t="str">
        <f>IF(TRIM(CLEAN(Raw_Data!$C1602))="", "Unknown", PROPER(TRIM(Raw_Data!$C1602)))</f>
        <v>New York</v>
      </c>
      <c r="E1602" t="str">
        <f>IF(TRIM(Raw_Data!$D1602)="IT","IT",PROPER(TRIM(CLEAN(Raw_Data!$D1602))))</f>
        <v>Customer Service</v>
      </c>
      <c r="F1602" t="str">
        <f>IF(OR(UPPER(TRIM(Raw_Data!E1602))="COO",
UPPER(TRIM(Raw_Data!E1602))="HR",
UPPER(TRIM(Raw_Data!E1602))="CEO",
UPPER(TRIM(Raw_Data!E1602))="CFO",
UPPER(TRIM(Raw_Data!E1602))="CMO"),
UPPER(TRIM(Raw_Data!E1602)),
PROPER(TRIM(CLEAN(Raw_Data!E1602))))</f>
        <v>Marketing Manager</v>
      </c>
      <c r="G1602" t="str">
        <f>SUBSTITUTE(PROPER(TRIM(CLEAN(Raw_Data!$F1602)))," ","-")</f>
        <v>Hourly-Rate</v>
      </c>
      <c r="H1602" t="str">
        <f>PROPER(TRIM(CLEAN(Raw_Data!$G1602)))</f>
        <v>Career Fairs</v>
      </c>
      <c r="I1602" s="4" t="str">
        <f>TRIM(CLEAN(Raw_Data!H1602))</f>
        <v>40650</v>
      </c>
      <c r="K1602" t="str">
        <f>IF(Clean_Data!$I1602="","Active","Exited")</f>
        <v>Active</v>
      </c>
      <c r="L1602">
        <f ca="1">IF(Clean_Data!$K1602="","",DATEDIF(Clean_Data!$K1602,TODAY(),"Y"))</f>
        <v>45</v>
      </c>
      <c r="M1602">
        <f>IF(Raw_Data!$L1602="","",VALUE(SUBSTITUTE(SUBSTITUTE(TRIM(Raw_Data!$L1602),"$",""),"k","000")))</f>
        <v>78490</v>
      </c>
    </row>
    <row r="1603" spans="1:13" x14ac:dyDescent="0.3">
      <c r="A1603" t="str">
        <f>IF(Raw_Data!$A1603="","E"&amp;TEXT(ROW()-1,"00000"),Raw_Data!$A1603)</f>
        <v>E01602</v>
      </c>
      <c r="B1603" t="s">
        <v>2236</v>
      </c>
      <c r="C1603" t="str">
        <f>IF(OR(PROPER(TRIM(Raw_Data!$B1603))="M",PROPER(TRIM(Raw_Data!$B1603))="MALE"),"Male",
IF(OR(PROPER(TRIM(Raw_Data!$B1603))="F",PROPER(TRIM(Raw_Data!$B1603))="FEMALE"),"Female","Unknown"))</f>
        <v>Male</v>
      </c>
      <c r="D1603" t="str">
        <f>IF(TRIM(CLEAN(Raw_Data!$C1603))="", "Unknown", PROPER(TRIM(Raw_Data!$C1603)))</f>
        <v>Austin</v>
      </c>
      <c r="E1603" t="str">
        <f>IF(TRIM(Raw_Data!$D1603)="IT","IT",PROPER(TRIM(CLEAN(Raw_Data!$D1603))))</f>
        <v>Logistics</v>
      </c>
      <c r="F1603" t="str">
        <f>IF(OR(UPPER(TRIM(Raw_Data!E1603))="COO",
UPPER(TRIM(Raw_Data!E1603))="HR",
UPPER(TRIM(Raw_Data!E1603))="CEO",
UPPER(TRIM(Raw_Data!E1603))="CFO",
UPPER(TRIM(Raw_Data!E1603))="CMO"),
UPPER(TRIM(Raw_Data!E1603)),
PROPER(TRIM(CLEAN(Raw_Data!E1603))))</f>
        <v>Developer</v>
      </c>
      <c r="G1603" t="str">
        <f>SUBSTITUTE(PROPER(TRIM(CLEAN(Raw_Data!$F1603)))," ","-")</f>
        <v>Full-Time</v>
      </c>
      <c r="H1603" t="str">
        <f>PROPER(TRIM(CLEAN(Raw_Data!$G1603)))</f>
        <v>Career Fairs</v>
      </c>
      <c r="I1603" s="4" t="str">
        <f>TRIM(CLEAN(Raw_Data!H1603))</f>
        <v>43307</v>
      </c>
      <c r="K1603" t="str">
        <f>IF(Clean_Data!$I1603="","Active","Exited")</f>
        <v>Active</v>
      </c>
      <c r="L1603">
        <f ca="1">IF(Clean_Data!$K1603="","",DATEDIF(Clean_Data!$K1603,TODAY(),"Y"))</f>
        <v>47</v>
      </c>
      <c r="M1603">
        <f>IF(Raw_Data!$L1603="","",VALUE(SUBSTITUTE(SUBSTITUTE(TRIM(Raw_Data!$L1603),"$",""),"k","000")))</f>
        <v>119225</v>
      </c>
    </row>
    <row r="1604" spans="1:13" x14ac:dyDescent="0.3">
      <c r="A1604" t="str">
        <f>IF(Raw_Data!$A1604="","E"&amp;TEXT(ROW()-1,"00000"),Raw_Data!$A1604)</f>
        <v>E01603</v>
      </c>
      <c r="B1604" t="s">
        <v>2237</v>
      </c>
      <c r="C1604" t="str">
        <f>IF(OR(PROPER(TRIM(Raw_Data!$B1604))="M",PROPER(TRIM(Raw_Data!$B1604))="MALE"),"Male",
IF(OR(PROPER(TRIM(Raw_Data!$B1604))="F",PROPER(TRIM(Raw_Data!$B1604))="FEMALE"),"Female","Unknown"))</f>
        <v>Male</v>
      </c>
      <c r="D1604" t="str">
        <f>IF(TRIM(CLEAN(Raw_Data!$C1604))="", "Unknown", PROPER(TRIM(Raw_Data!$C1604)))</f>
        <v>Austin</v>
      </c>
      <c r="E1604" t="str">
        <f>IF(TRIM(Raw_Data!$D1604)="IT","IT",PROPER(TRIM(CLEAN(Raw_Data!$D1604))))</f>
        <v>Human Resources</v>
      </c>
      <c r="F1604" t="s">
        <v>6134</v>
      </c>
      <c r="G1604" t="str">
        <f>SUBSTITUTE(PROPER(TRIM(CLEAN(Raw_Data!$F1604)))," ","-")</f>
        <v/>
      </c>
      <c r="H1604" t="str">
        <f>PROPER(TRIM(CLEAN(Raw_Data!$G1604)))</f>
        <v>Career Fairs</v>
      </c>
      <c r="I1604" s="4" t="str">
        <f>TRIM(CLEAN(Raw_Data!H1604))</f>
        <v>42900</v>
      </c>
      <c r="K1604" t="str">
        <f>IF(Clean_Data!$I1604="","Active","Exited")</f>
        <v>Exited</v>
      </c>
      <c r="L1604">
        <f ca="1">IF(Clean_Data!$K1604="","",DATEDIF(Clean_Data!$K1604,TODAY(),"Y"))</f>
        <v>41</v>
      </c>
      <c r="M1604" t="str">
        <f>IF(Raw_Data!$L1604="","",VALUE(SUBSTITUTE(SUBSTITUTE(TRIM(Raw_Data!$L1604),"$",""),"k","000")))</f>
        <v/>
      </c>
    </row>
    <row r="1605" spans="1:13" x14ac:dyDescent="0.3">
      <c r="A1605" t="str">
        <f>IF(Raw_Data!$A1605="","E"&amp;TEXT(ROW()-1,"00000"),Raw_Data!$A1605)</f>
        <v>E01604</v>
      </c>
      <c r="B1605" t="s">
        <v>2238</v>
      </c>
      <c r="C1605" t="str">
        <f>IF(OR(PROPER(TRIM(Raw_Data!$B1605))="M",PROPER(TRIM(Raw_Data!$B1605))="MALE"),"Male",
IF(OR(PROPER(TRIM(Raw_Data!$B1605))="F",PROPER(TRIM(Raw_Data!$B1605))="FEMALE"),"Female","Unknown"))</f>
        <v>Female</v>
      </c>
      <c r="D1605" t="str">
        <f>IF(TRIM(CLEAN(Raw_Data!$C1605))="", "Unknown", PROPER(TRIM(Raw_Data!$C1605)))</f>
        <v>Unknown</v>
      </c>
      <c r="E1605" t="str">
        <f>IF(TRIM(Raw_Data!$D1605)="IT","IT",PROPER(TRIM(CLEAN(Raw_Data!$D1605))))</f>
        <v>Customer Service</v>
      </c>
      <c r="F1605" t="str">
        <f>IF(OR(UPPER(TRIM(Raw_Data!E1605))="COO",
UPPER(TRIM(Raw_Data!E1605))="HR",
UPPER(TRIM(Raw_Data!E1605))="CEO",
UPPER(TRIM(Raw_Data!E1605))="CFO",
UPPER(TRIM(Raw_Data!E1605))="CMO"),
UPPER(TRIM(Raw_Data!E1605)),
PROPER(TRIM(CLEAN(Raw_Data!E1605))))</f>
        <v>COO</v>
      </c>
      <c r="G1605" t="str">
        <f>SUBSTITUTE(PROPER(TRIM(CLEAN(Raw_Data!$F1605)))," ","-")</f>
        <v>Hourly-Rate</v>
      </c>
      <c r="H1605" t="str">
        <f>PROPER(TRIM(CLEAN(Raw_Data!$G1605)))</f>
        <v>Job Boards</v>
      </c>
      <c r="I1605" s="4" t="str">
        <f>TRIM(CLEAN(Raw_Data!H1605))</f>
        <v>42027</v>
      </c>
      <c r="K1605" t="str">
        <f>IF(Clean_Data!$I1605="","Active","Exited")</f>
        <v>Exited</v>
      </c>
      <c r="L1605">
        <f ca="1">IF(Clean_Data!$K1605="","",DATEDIF(Clean_Data!$K1605,TODAY(),"Y"))</f>
        <v>38</v>
      </c>
      <c r="M1605" t="str">
        <f>IF(Raw_Data!$L1605="","",VALUE(SUBSTITUTE(SUBSTITUTE(TRIM(Raw_Data!$L1605),"$",""),"k","000")))</f>
        <v/>
      </c>
    </row>
    <row r="1606" spans="1:13" x14ac:dyDescent="0.3">
      <c r="A1606" t="str">
        <f>IF(Raw_Data!$A1606="","E"&amp;TEXT(ROW()-1,"00000"),Raw_Data!$A1606)</f>
        <v>E01605</v>
      </c>
      <c r="B1606" t="s">
        <v>2239</v>
      </c>
      <c r="C1606" t="str">
        <f>IF(OR(PROPER(TRIM(Raw_Data!$B1606))="M",PROPER(TRIM(Raw_Data!$B1606))="MALE"),"Male",
IF(OR(PROPER(TRIM(Raw_Data!$B1606))="F",PROPER(TRIM(Raw_Data!$B1606))="FEMALE"),"Female","Unknown"))</f>
        <v>Unknown</v>
      </c>
      <c r="D1606" t="str">
        <f>IF(TRIM(CLEAN(Raw_Data!$C1606))="", "Unknown", PROPER(TRIM(Raw_Data!$C1606)))</f>
        <v>Denver</v>
      </c>
      <c r="E1606" t="str">
        <f>IF(TRIM(Raw_Data!$D1606)="IT","IT",PROPER(TRIM(CLEAN(Raw_Data!$D1606))))</f>
        <v>Research</v>
      </c>
      <c r="F1606" t="str">
        <f>IF(OR(UPPER(TRIM(Raw_Data!E1606))="COO",
UPPER(TRIM(Raw_Data!E1606))="HR",
UPPER(TRIM(Raw_Data!E1606))="CEO",
UPPER(TRIM(Raw_Data!E1606))="CFO",
UPPER(TRIM(Raw_Data!E1606))="CMO"),
UPPER(TRIM(Raw_Data!E1606)),
PROPER(TRIM(CLEAN(Raw_Data!E1606))))</f>
        <v>CMO</v>
      </c>
      <c r="G1606" t="str">
        <f>SUBSTITUTE(PROPER(TRIM(CLEAN(Raw_Data!$F1606)))," ","-")</f>
        <v/>
      </c>
      <c r="H1606" t="str">
        <f>PROPER(TRIM(CLEAN(Raw_Data!$G1606)))</f>
        <v>Internal Referral</v>
      </c>
      <c r="I1606" s="4" t="str">
        <f>TRIM(CLEAN(Raw_Data!H1606))</f>
        <v>43138</v>
      </c>
      <c r="K1606" t="str">
        <f>IF(Clean_Data!$I1606="","Active","Exited")</f>
        <v>Active</v>
      </c>
      <c r="L1606">
        <f ca="1">IF(Clean_Data!$K1606="","",DATEDIF(Clean_Data!$K1606,TODAY(),"Y"))</f>
        <v>34</v>
      </c>
      <c r="M1606" t="str">
        <f>IF(Raw_Data!$L1606="","",VALUE(SUBSTITUTE(SUBSTITUTE(TRIM(Raw_Data!$L1606),"$",""),"k","000")))</f>
        <v/>
      </c>
    </row>
    <row r="1607" spans="1:13" x14ac:dyDescent="0.3">
      <c r="A1607" t="str">
        <f>IF(Raw_Data!$A1607="","E"&amp;TEXT(ROW()-1,"00000"),Raw_Data!$A1607)</f>
        <v>E01606</v>
      </c>
      <c r="B1607" t="s">
        <v>2240</v>
      </c>
      <c r="C1607" t="str">
        <f>IF(OR(PROPER(TRIM(Raw_Data!$B1607))="M",PROPER(TRIM(Raw_Data!$B1607))="MALE"),"Male",
IF(OR(PROPER(TRIM(Raw_Data!$B1607))="F",PROPER(TRIM(Raw_Data!$B1607))="FEMALE"),"Female","Unknown"))</f>
        <v>Male</v>
      </c>
      <c r="D1607" t="str">
        <f>IF(TRIM(CLEAN(Raw_Data!$C1607))="", "Unknown", PROPER(TRIM(Raw_Data!$C1607)))</f>
        <v>Austin</v>
      </c>
      <c r="E1607" t="str">
        <f>IF(TRIM(Raw_Data!$D1607)="IT","IT",PROPER(TRIM(CLEAN(Raw_Data!$D1607))))</f>
        <v>IT</v>
      </c>
      <c r="F1607" t="s">
        <v>6134</v>
      </c>
      <c r="G1607" t="str">
        <f>SUBSTITUTE(PROPER(TRIM(CLEAN(Raw_Data!$F1607)))," ","-")</f>
        <v/>
      </c>
      <c r="H1607" t="str">
        <f>PROPER(TRIM(CLEAN(Raw_Data!$G1607)))</f>
        <v>Online Portal</v>
      </c>
      <c r="I1607" s="4" t="str">
        <f>TRIM(CLEAN(Raw_Data!H1607))</f>
        <v>41392</v>
      </c>
      <c r="K1607" t="str">
        <f>IF(Clean_Data!$I1607="","Active","Exited")</f>
        <v>Exited</v>
      </c>
      <c r="L1607">
        <f ca="1">IF(Clean_Data!$K1607="","",DATEDIF(Clean_Data!$K1607,TODAY(),"Y"))</f>
        <v>39</v>
      </c>
      <c r="M1607">
        <f>IF(Raw_Data!$L1607="","",VALUE(SUBSTITUTE(SUBSTITUTE(TRIM(Raw_Data!$L1607),"$",""),"k","000")))</f>
        <v>83103</v>
      </c>
    </row>
    <row r="1608" spans="1:13" x14ac:dyDescent="0.3">
      <c r="A1608" t="str">
        <f>IF(Raw_Data!$A1608="","E"&amp;TEXT(ROW()-1,"00000"),Raw_Data!$A1608)</f>
        <v>E01607</v>
      </c>
      <c r="B1608" t="s">
        <v>2241</v>
      </c>
      <c r="C1608" t="str">
        <f>IF(OR(PROPER(TRIM(Raw_Data!$B1608))="M",PROPER(TRIM(Raw_Data!$B1608))="MALE"),"Male",
IF(OR(PROPER(TRIM(Raw_Data!$B1608))="F",PROPER(TRIM(Raw_Data!$B1608))="FEMALE"),"Female","Unknown"))</f>
        <v>Female</v>
      </c>
      <c r="D1608" t="str">
        <f>IF(TRIM(CLEAN(Raw_Data!$C1608))="", "Unknown", PROPER(TRIM(Raw_Data!$C1608)))</f>
        <v>Unknown</v>
      </c>
      <c r="E1608" t="str">
        <f>IF(TRIM(Raw_Data!$D1608)="IT","IT",PROPER(TRIM(CLEAN(Raw_Data!$D1608))))</f>
        <v>Accounting And Finance</v>
      </c>
      <c r="F1608" t="str">
        <f>IF(OR(UPPER(TRIM(Raw_Data!E1608))="COO",
UPPER(TRIM(Raw_Data!E1608))="HR",
UPPER(TRIM(Raw_Data!E1608))="CEO",
UPPER(TRIM(Raw_Data!E1608))="CFO",
UPPER(TRIM(Raw_Data!E1608))="CMO"),
UPPER(TRIM(Raw_Data!E1608)),
PROPER(TRIM(CLEAN(Raw_Data!E1608))))</f>
        <v>Analyst</v>
      </c>
      <c r="G1608" t="str">
        <f>SUBSTITUTE(PROPER(TRIM(CLEAN(Raw_Data!$F1608)))," ","-")</f>
        <v/>
      </c>
      <c r="H1608" t="str">
        <f>PROPER(TRIM(CLEAN(Raw_Data!$G1608)))</f>
        <v>Career Fairs</v>
      </c>
      <c r="I1608" s="4" t="str">
        <f>TRIM(CLEAN(Raw_Data!H1608))</f>
        <v>43099</v>
      </c>
      <c r="K1608" t="str">
        <f>IF(Clean_Data!$I1608="","Active","Exited")</f>
        <v>Active</v>
      </c>
      <c r="L1608">
        <f ca="1">IF(Clean_Data!$K1608="","",DATEDIF(Clean_Data!$K1608,TODAY(),"Y"))</f>
        <v>42</v>
      </c>
      <c r="M1608">
        <f>IF(Raw_Data!$L1608="","",VALUE(SUBSTITUTE(SUBSTITUTE(TRIM(Raw_Data!$L1608),"$",""),"k","000")))</f>
        <v>106697</v>
      </c>
    </row>
    <row r="1609" spans="1:13" x14ac:dyDescent="0.3">
      <c r="A1609" t="str">
        <f>IF(Raw_Data!$A1609="","E"&amp;TEXT(ROW()-1,"00000"),Raw_Data!$A1609)</f>
        <v>E01608</v>
      </c>
      <c r="B1609" t="s">
        <v>2242</v>
      </c>
      <c r="C1609" t="str">
        <f>IF(OR(PROPER(TRIM(Raw_Data!$B1609))="M",PROPER(TRIM(Raw_Data!$B1609))="MALE"),"Male",
IF(OR(PROPER(TRIM(Raw_Data!$B1609))="F",PROPER(TRIM(Raw_Data!$B1609))="FEMALE"),"Female","Unknown"))</f>
        <v>Female</v>
      </c>
      <c r="D1609" t="str">
        <f>IF(TRIM(CLEAN(Raw_Data!$C1609))="", "Unknown", PROPER(TRIM(Raw_Data!$C1609)))</f>
        <v>Unknown</v>
      </c>
      <c r="E1609" t="str">
        <f>IF(TRIM(Raw_Data!$D1609)="IT","IT",PROPER(TRIM(CLEAN(Raw_Data!$D1609))))</f>
        <v>Accounting And Finance</v>
      </c>
      <c r="F1609" t="str">
        <f>IF(OR(UPPER(TRIM(Raw_Data!E1609))="COO",
UPPER(TRIM(Raw_Data!E1609))="HR",
UPPER(TRIM(Raw_Data!E1609))="CEO",
UPPER(TRIM(Raw_Data!E1609))="CFO",
UPPER(TRIM(Raw_Data!E1609))="CMO"),
UPPER(TRIM(Raw_Data!E1609)),
PROPER(TRIM(CLEAN(Raw_Data!E1609))))</f>
        <v>Accountant</v>
      </c>
      <c r="G1609" t="str">
        <f>SUBSTITUTE(PROPER(TRIM(CLEAN(Raw_Data!$F1609)))," ","-")</f>
        <v>Full-Time</v>
      </c>
      <c r="H1609" t="str">
        <f>PROPER(TRIM(CLEAN(Raw_Data!$G1609)))</f>
        <v/>
      </c>
      <c r="I1609" s="4" t="str">
        <f>TRIM(CLEAN(Raw_Data!H1609))</f>
        <v>41658</v>
      </c>
      <c r="K1609" t="str">
        <f>IF(Clean_Data!$I1609="","Active","Exited")</f>
        <v>Exited</v>
      </c>
      <c r="L1609">
        <f ca="1">IF(Clean_Data!$K1609="","",DATEDIF(Clean_Data!$K1609,TODAY(),"Y"))</f>
        <v>65</v>
      </c>
      <c r="M1609">
        <f>IF(Raw_Data!$L1609="","",VALUE(SUBSTITUTE(SUBSTITUTE(TRIM(Raw_Data!$L1609),"$",""),"k","000")))</f>
        <v>82774</v>
      </c>
    </row>
    <row r="1610" spans="1:13" x14ac:dyDescent="0.3">
      <c r="A1610" t="str">
        <f>IF(Raw_Data!$A1610="","E"&amp;TEXT(ROW()-1,"00000"),Raw_Data!$A1610)</f>
        <v>E01609</v>
      </c>
      <c r="B1610" t="s">
        <v>2243</v>
      </c>
      <c r="C1610" t="str">
        <f>IF(OR(PROPER(TRIM(Raw_Data!$B1610))="M",PROPER(TRIM(Raw_Data!$B1610))="MALE"),"Male",
IF(OR(PROPER(TRIM(Raw_Data!$B1610))="F",PROPER(TRIM(Raw_Data!$B1610))="FEMALE"),"Female","Unknown"))</f>
        <v>Male</v>
      </c>
      <c r="D1610" t="str">
        <f>IF(TRIM(CLEAN(Raw_Data!$C1610))="", "Unknown", PROPER(TRIM(Raw_Data!$C1610)))</f>
        <v>New York</v>
      </c>
      <c r="E1610" t="str">
        <f>IF(TRIM(Raw_Data!$D1610)="IT","IT",PROPER(TRIM(CLEAN(Raw_Data!$D1610))))</f>
        <v>Customer Service</v>
      </c>
      <c r="F1610" t="str">
        <f>IF(OR(UPPER(TRIM(Raw_Data!E1610))="COO",
UPPER(TRIM(Raw_Data!E1610))="HR",
UPPER(TRIM(Raw_Data!E1610))="CEO",
UPPER(TRIM(Raw_Data!E1610))="CFO",
UPPER(TRIM(Raw_Data!E1610))="CMO"),
UPPER(TRIM(Raw_Data!E1610)),
PROPER(TRIM(CLEAN(Raw_Data!E1610))))</f>
        <v>COO</v>
      </c>
      <c r="G1610" t="str">
        <f>SUBSTITUTE(PROPER(TRIM(CLEAN(Raw_Data!$F1610)))," ","-")</f>
        <v>Full-Time</v>
      </c>
      <c r="H1610" t="str">
        <f>PROPER(TRIM(CLEAN(Raw_Data!$G1610)))</f>
        <v/>
      </c>
      <c r="I1610" s="4" t="str">
        <f>TRIM(CLEAN(Raw_Data!H1610))</f>
        <v>41956</v>
      </c>
      <c r="K1610" t="str">
        <f>IF(Clean_Data!$I1610="","Active","Exited")</f>
        <v>Exited</v>
      </c>
      <c r="L1610">
        <f ca="1">IF(Clean_Data!$K1610="","",DATEDIF(Clean_Data!$K1610,TODAY(),"Y"))</f>
        <v>56</v>
      </c>
      <c r="M1610" t="str">
        <f>IF(Raw_Data!$L1610="","",VALUE(SUBSTITUTE(SUBSTITUTE(TRIM(Raw_Data!$L1610),"$",""),"k","000")))</f>
        <v/>
      </c>
    </row>
    <row r="1611" spans="1:13" x14ac:dyDescent="0.3">
      <c r="A1611" t="str">
        <f>IF(Raw_Data!$A1611="","E"&amp;TEXT(ROW()-1,"00000"),Raw_Data!$A1611)</f>
        <v>E01610</v>
      </c>
      <c r="B1611" t="s">
        <v>2245</v>
      </c>
      <c r="C1611" t="str">
        <f>IF(OR(PROPER(TRIM(Raw_Data!$B1611))="M",PROPER(TRIM(Raw_Data!$B1611))="MALE"),"Male",
IF(OR(PROPER(TRIM(Raw_Data!$B1611))="F",PROPER(TRIM(Raw_Data!$B1611))="FEMALE"),"Female","Unknown"))</f>
        <v>Unknown</v>
      </c>
      <c r="D1611" t="str">
        <f>IF(TRIM(CLEAN(Raw_Data!$C1611))="", "Unknown", PROPER(TRIM(Raw_Data!$C1611)))</f>
        <v>Miami</v>
      </c>
      <c r="E1611" t="str">
        <f>IF(TRIM(Raw_Data!$D1611)="IT","IT",PROPER(TRIM(CLEAN(Raw_Data!$D1611))))</f>
        <v>Logistics</v>
      </c>
      <c r="F1611" t="str">
        <f>IF(OR(UPPER(TRIM(Raw_Data!E1611))="COO",
UPPER(TRIM(Raw_Data!E1611))="HR",
UPPER(TRIM(Raw_Data!E1611))="CEO",
UPPER(TRIM(Raw_Data!E1611))="CFO",
UPPER(TRIM(Raw_Data!E1611))="CMO"),
UPPER(TRIM(Raw_Data!E1611)),
PROPER(TRIM(CLEAN(Raw_Data!E1611))))</f>
        <v>Developer</v>
      </c>
      <c r="G1611" t="str">
        <f>SUBSTITUTE(PROPER(TRIM(CLEAN(Raw_Data!$F1611)))," ","-")</f>
        <v>Part-Time</v>
      </c>
      <c r="H1611" t="str">
        <f>PROPER(TRIM(CLEAN(Raw_Data!$G1611)))</f>
        <v>Career Fairs</v>
      </c>
      <c r="I1611" s="4" t="str">
        <f>TRIM(CLEAN(Raw_Data!H1611))</f>
        <v>41254</v>
      </c>
      <c r="K1611" t="str">
        <f>IF(Clean_Data!$I1611="","Active","Exited")</f>
        <v>Exited</v>
      </c>
      <c r="L1611">
        <f ca="1">IF(Clean_Data!$K1611="","",DATEDIF(Clean_Data!$K1611,TODAY(),"Y"))</f>
        <v>41</v>
      </c>
      <c r="M1611" t="str">
        <f>IF(Raw_Data!$L1611="","",VALUE(SUBSTITUTE(SUBSTITUTE(TRIM(Raw_Data!$L1611),"$",""),"k","000")))</f>
        <v/>
      </c>
    </row>
    <row r="1612" spans="1:13" x14ac:dyDescent="0.3">
      <c r="A1612" t="str">
        <f>IF(Raw_Data!$A1612="","E"&amp;TEXT(ROW()-1,"00000"),Raw_Data!$A1612)</f>
        <v>E01611</v>
      </c>
      <c r="B1612" t="s">
        <v>2247</v>
      </c>
      <c r="C1612" t="str">
        <f>IF(OR(PROPER(TRIM(Raw_Data!$B1612))="M",PROPER(TRIM(Raw_Data!$B1612))="MALE"),"Male",
IF(OR(PROPER(TRIM(Raw_Data!$B1612))="F",PROPER(TRIM(Raw_Data!$B1612))="FEMALE"),"Female","Unknown"))</f>
        <v>Male</v>
      </c>
      <c r="D1612" t="str">
        <f>IF(TRIM(CLEAN(Raw_Data!$C1612))="", "Unknown", PROPER(TRIM(Raw_Data!$C1612)))</f>
        <v>San Diego</v>
      </c>
      <c r="E1612" t="str">
        <f>IF(TRIM(Raw_Data!$D1612)="IT","IT",PROPER(TRIM(CLEAN(Raw_Data!$D1612))))</f>
        <v>Sales</v>
      </c>
      <c r="F1612" t="str">
        <f>IF(OR(UPPER(TRIM(Raw_Data!E1612))="COO",
UPPER(TRIM(Raw_Data!E1612))="HR",
UPPER(TRIM(Raw_Data!E1612))="CEO",
UPPER(TRIM(Raw_Data!E1612))="CFO",
UPPER(TRIM(Raw_Data!E1612))="CMO"),
UPPER(TRIM(Raw_Data!E1612)),
PROPER(TRIM(CLEAN(Raw_Data!E1612))))</f>
        <v>Developer</v>
      </c>
      <c r="G1612" t="str">
        <f>SUBSTITUTE(PROPER(TRIM(CLEAN(Raw_Data!$F1612)))," ","-")</f>
        <v>Part-Time</v>
      </c>
      <c r="H1612" t="str">
        <f>PROPER(TRIM(CLEAN(Raw_Data!$G1612)))</f>
        <v>Career Fairs</v>
      </c>
      <c r="I1612" s="4" t="str">
        <f>TRIM(CLEAN(Raw_Data!H1612))</f>
        <v>41880</v>
      </c>
      <c r="K1612" t="str">
        <f>IF(Clean_Data!$I1612="","Active","Exited")</f>
        <v>Active</v>
      </c>
      <c r="L1612">
        <f ca="1">IF(Clean_Data!$K1612="","",DATEDIF(Clean_Data!$K1612,TODAY(),"Y"))</f>
        <v>55</v>
      </c>
      <c r="M1612" t="str">
        <f>IF(Raw_Data!$L1612="","",VALUE(SUBSTITUTE(SUBSTITUTE(TRIM(Raw_Data!$L1612),"$",""),"k","000")))</f>
        <v/>
      </c>
    </row>
    <row r="1613" spans="1:13" x14ac:dyDescent="0.3">
      <c r="A1613" t="str">
        <f>IF(Raw_Data!$A1613="","E"&amp;TEXT(ROW()-1,"00000"),Raw_Data!$A1613)</f>
        <v>E01612</v>
      </c>
      <c r="B1613" t="s">
        <v>2248</v>
      </c>
      <c r="C1613" t="str">
        <f>IF(OR(PROPER(TRIM(Raw_Data!$B1613))="M",PROPER(TRIM(Raw_Data!$B1613))="MALE"),"Male",
IF(OR(PROPER(TRIM(Raw_Data!$B1613))="F",PROPER(TRIM(Raw_Data!$B1613))="FEMALE"),"Female","Unknown"))</f>
        <v>Male</v>
      </c>
      <c r="D1613" t="str">
        <f>IF(TRIM(CLEAN(Raw_Data!$C1613))="", "Unknown", PROPER(TRIM(Raw_Data!$C1613)))</f>
        <v>San Diego</v>
      </c>
      <c r="E1613" t="str">
        <f>IF(TRIM(Raw_Data!$D1613)="IT","IT",PROPER(TRIM(CLEAN(Raw_Data!$D1613))))</f>
        <v>Production</v>
      </c>
      <c r="F1613" t="str">
        <f>IF(OR(UPPER(TRIM(Raw_Data!E1613))="COO",
UPPER(TRIM(Raw_Data!E1613))="HR",
UPPER(TRIM(Raw_Data!E1613))="CEO",
UPPER(TRIM(Raw_Data!E1613))="CFO",
UPPER(TRIM(Raw_Data!E1613))="CMO"),
UPPER(TRIM(Raw_Data!E1613)),
PROPER(TRIM(CLEAN(Raw_Data!E1613))))</f>
        <v>Designer</v>
      </c>
      <c r="G1613" t="str">
        <f>SUBSTITUTE(PROPER(TRIM(CLEAN(Raw_Data!$F1613)))," ","-")</f>
        <v/>
      </c>
      <c r="H1613" t="str">
        <f>PROPER(TRIM(CLEAN(Raw_Data!$G1613)))</f>
        <v>Organic</v>
      </c>
      <c r="I1613" s="4" t="str">
        <f>TRIM(CLEAN(Raw_Data!H1613))</f>
        <v>43407</v>
      </c>
      <c r="K1613" t="str">
        <f>IF(Clean_Data!$I1613="","Active","Exited")</f>
        <v>Active</v>
      </c>
      <c r="L1613">
        <f ca="1">IF(Clean_Data!$K1613="","",DATEDIF(Clean_Data!$K1613,TODAY(),"Y"))</f>
        <v>27</v>
      </c>
      <c r="M1613">
        <f>IF(Raw_Data!$L1613="","",VALUE(SUBSTITUTE(SUBSTITUTE(TRIM(Raw_Data!$L1613),"$",""),"k","000")))</f>
        <v>62430</v>
      </c>
    </row>
    <row r="1614" spans="1:13" x14ac:dyDescent="0.3">
      <c r="A1614" t="str">
        <f>IF(Raw_Data!$A1614="","E"&amp;TEXT(ROW()-1,"00000"),Raw_Data!$A1614)</f>
        <v>E01613</v>
      </c>
      <c r="B1614" t="s">
        <v>6076</v>
      </c>
      <c r="C1614" t="str">
        <f>IF(OR(PROPER(TRIM(Raw_Data!$B1614))="M",PROPER(TRIM(Raw_Data!$B1614))="MALE"),"Male",
IF(OR(PROPER(TRIM(Raw_Data!$B1614))="F",PROPER(TRIM(Raw_Data!$B1614))="FEMALE"),"Female","Unknown"))</f>
        <v>Male</v>
      </c>
      <c r="D1614" t="str">
        <f>IF(TRIM(CLEAN(Raw_Data!$C1614))="", "Unknown", PROPER(TRIM(Raw_Data!$C1614)))</f>
        <v>New York</v>
      </c>
      <c r="E1614" t="str">
        <f>IF(TRIM(Raw_Data!$D1614)="IT","IT",PROPER(TRIM(CLEAN(Raw_Data!$D1614))))</f>
        <v/>
      </c>
      <c r="F1614" t="str">
        <f>IF(OR(UPPER(TRIM(Raw_Data!E1614))="COO",
UPPER(TRIM(Raw_Data!E1614))="HR",
UPPER(TRIM(Raw_Data!E1614))="CEO",
UPPER(TRIM(Raw_Data!E1614))="CFO",
UPPER(TRIM(Raw_Data!E1614))="CMO"),
UPPER(TRIM(Raw_Data!E1614)),
PROPER(TRIM(CLEAN(Raw_Data!E1614))))</f>
        <v>Designer</v>
      </c>
      <c r="G1614" t="str">
        <f>SUBSTITUTE(PROPER(TRIM(CLEAN(Raw_Data!$F1614)))," ","-")</f>
        <v>Part-Time</v>
      </c>
      <c r="H1614" t="str">
        <f>PROPER(TRIM(CLEAN(Raw_Data!$G1614)))</f>
        <v>Recruiting Agency</v>
      </c>
      <c r="I1614" s="4" t="str">
        <f>TRIM(CLEAN(Raw_Data!H1614))</f>
        <v>N/A</v>
      </c>
      <c r="K1614" t="str">
        <f>IF(Clean_Data!$I1614="","Active","Exited")</f>
        <v>Active</v>
      </c>
      <c r="L1614">
        <f ca="1">IF(Clean_Data!$K1614="","",DATEDIF(Clean_Data!$K1614,TODAY(),"Y"))</f>
        <v>44</v>
      </c>
      <c r="M1614" t="str">
        <f>IF(Raw_Data!$L1614="","",VALUE(SUBSTITUTE(SUBSTITUTE(TRIM(Raw_Data!$L1614),"$",""),"k","000")))</f>
        <v/>
      </c>
    </row>
    <row r="1615" spans="1:13" x14ac:dyDescent="0.3">
      <c r="A1615" t="str">
        <f>IF(Raw_Data!$A1615="","E"&amp;TEXT(ROW()-1,"00000"),Raw_Data!$A1615)</f>
        <v>E01614</v>
      </c>
      <c r="B1615" t="s">
        <v>2250</v>
      </c>
      <c r="C1615" t="str">
        <f>IF(OR(PROPER(TRIM(Raw_Data!$B1615))="M",PROPER(TRIM(Raw_Data!$B1615))="MALE"),"Male",
IF(OR(PROPER(TRIM(Raw_Data!$B1615))="F",PROPER(TRIM(Raw_Data!$B1615))="FEMALE"),"Female","Unknown"))</f>
        <v>Unknown</v>
      </c>
      <c r="D1615" t="str">
        <f>IF(TRIM(CLEAN(Raw_Data!$C1615))="", "Unknown", PROPER(TRIM(Raw_Data!$C1615)))</f>
        <v>New York</v>
      </c>
      <c r="E1615" t="str">
        <f>IF(TRIM(Raw_Data!$D1615)="IT","IT",PROPER(TRIM(CLEAN(Raw_Data!$D1615))))</f>
        <v>Human Resources</v>
      </c>
      <c r="F1615" t="str">
        <f>IF(OR(UPPER(TRIM(Raw_Data!E1615))="COO",
UPPER(TRIM(Raw_Data!E1615))="HR",
UPPER(TRIM(Raw_Data!E1615))="CEO",
UPPER(TRIM(Raw_Data!E1615))="CFO",
UPPER(TRIM(Raw_Data!E1615))="CMO"),
UPPER(TRIM(Raw_Data!E1615)),
PROPER(TRIM(CLEAN(Raw_Data!E1615))))</f>
        <v>COO</v>
      </c>
      <c r="G1615" t="str">
        <f>SUBSTITUTE(PROPER(TRIM(CLEAN(Raw_Data!$F1615)))," ","-")</f>
        <v>Part-Time</v>
      </c>
      <c r="H1615" t="str">
        <f>PROPER(TRIM(CLEAN(Raw_Data!$G1615)))</f>
        <v>Recruiting Agency</v>
      </c>
      <c r="I1615" s="4" t="str">
        <f>TRIM(CLEAN(Raw_Data!H1615))</f>
        <v>41632</v>
      </c>
      <c r="K1615" t="str">
        <f>IF(Clean_Data!$I1615="","Active","Exited")</f>
        <v>Active</v>
      </c>
      <c r="L1615">
        <f ca="1">IF(Clean_Data!$K1615="","",DATEDIF(Clean_Data!$K1615,TODAY(),"Y"))</f>
        <v>23</v>
      </c>
      <c r="M1615">
        <f>IF(Raw_Data!$L1615="","",VALUE(SUBSTITUTE(SUBSTITUTE(TRIM(Raw_Data!$L1615),"$",""),"k","000")))</f>
        <v>66000</v>
      </c>
    </row>
    <row r="1616" spans="1:13" x14ac:dyDescent="0.3">
      <c r="A1616" t="str">
        <f>IF(Raw_Data!$A1616="","E"&amp;TEXT(ROW()-1,"00000"),Raw_Data!$A1616)</f>
        <v>E01615</v>
      </c>
      <c r="B1616" t="s">
        <v>2251</v>
      </c>
      <c r="C1616" t="str">
        <f>IF(OR(PROPER(TRIM(Raw_Data!$B1616))="M",PROPER(TRIM(Raw_Data!$B1616))="MALE"),"Male",
IF(OR(PROPER(TRIM(Raw_Data!$B1616))="F",PROPER(TRIM(Raw_Data!$B1616))="FEMALE"),"Female","Unknown"))</f>
        <v>Female</v>
      </c>
      <c r="D1616" t="str">
        <f>IF(TRIM(CLEAN(Raw_Data!$C1616))="", "Unknown", PROPER(TRIM(Raw_Data!$C1616)))</f>
        <v>Denver</v>
      </c>
      <c r="E1616" t="str">
        <f>IF(TRIM(Raw_Data!$D1616)="IT","IT",PROPER(TRIM(CLEAN(Raw_Data!$D1616))))</f>
        <v>Administrative</v>
      </c>
      <c r="F1616" t="str">
        <f>IF(OR(UPPER(TRIM(Raw_Data!E1616))="COO",
UPPER(TRIM(Raw_Data!E1616))="HR",
UPPER(TRIM(Raw_Data!E1616))="CEO",
UPPER(TRIM(Raw_Data!E1616))="CFO",
UPPER(TRIM(Raw_Data!E1616))="CMO"),
UPPER(TRIM(Raw_Data!E1616)),
PROPER(TRIM(CLEAN(Raw_Data!E1616))))</f>
        <v>Copywriter</v>
      </c>
      <c r="G1616" t="str">
        <f>SUBSTITUTE(PROPER(TRIM(CLEAN(Raw_Data!$F1616)))," ","-")</f>
        <v/>
      </c>
      <c r="H1616" t="str">
        <f>PROPER(TRIM(CLEAN(Raw_Data!$G1616)))</f>
        <v>Internal Referral</v>
      </c>
      <c r="I1616" s="4" t="str">
        <f>TRIM(CLEAN(Raw_Data!H1616))</f>
        <v>41615</v>
      </c>
      <c r="K1616" t="str">
        <f>IF(Clean_Data!$I1616="","Active","Exited")</f>
        <v>Active</v>
      </c>
      <c r="L1616">
        <f ca="1">IF(Clean_Data!$K1616="","",DATEDIF(Clean_Data!$K1616,TODAY(),"Y"))</f>
        <v>49</v>
      </c>
      <c r="M1616">
        <f>IF(Raw_Data!$L1616="","",VALUE(SUBSTITUTE(SUBSTITUTE(TRIM(Raw_Data!$L1616),"$",""),"k","000")))</f>
        <v>80000</v>
      </c>
    </row>
    <row r="1617" spans="1:13" x14ac:dyDescent="0.3">
      <c r="A1617" t="str">
        <f>IF(Raw_Data!$A1617="","E"&amp;TEXT(ROW()-1,"00000"),Raw_Data!$A1617)</f>
        <v>E01616</v>
      </c>
      <c r="B1617" t="s">
        <v>2252</v>
      </c>
      <c r="C1617" t="str">
        <f>IF(OR(PROPER(TRIM(Raw_Data!$B1617))="M",PROPER(TRIM(Raw_Data!$B1617))="MALE"),"Male",
IF(OR(PROPER(TRIM(Raw_Data!$B1617))="F",PROPER(TRIM(Raw_Data!$B1617))="FEMALE"),"Female","Unknown"))</f>
        <v>Male</v>
      </c>
      <c r="D1617" t="str">
        <f>IF(TRIM(CLEAN(Raw_Data!$C1617))="", "Unknown", PROPER(TRIM(Raw_Data!$C1617)))</f>
        <v>New York</v>
      </c>
      <c r="E1617" t="str">
        <f>IF(TRIM(Raw_Data!$D1617)="IT","IT",PROPER(TRIM(CLEAN(Raw_Data!$D1617))))</f>
        <v>Logistics</v>
      </c>
      <c r="F1617" t="str">
        <f>IF(OR(UPPER(TRIM(Raw_Data!E1617))="COO",
UPPER(TRIM(Raw_Data!E1617))="HR",
UPPER(TRIM(Raw_Data!E1617))="CEO",
UPPER(TRIM(Raw_Data!E1617))="CFO",
UPPER(TRIM(Raw_Data!E1617))="CMO"),
UPPER(TRIM(Raw_Data!E1617)),
PROPER(TRIM(CLEAN(Raw_Data!E1617))))</f>
        <v>Copywriter</v>
      </c>
      <c r="G1617" t="str">
        <f>SUBSTITUTE(PROPER(TRIM(CLEAN(Raw_Data!$F1617)))," ","-")</f>
        <v>Full-Time</v>
      </c>
      <c r="H1617" t="str">
        <f>PROPER(TRIM(CLEAN(Raw_Data!$G1617)))</f>
        <v>Recruiting Agency</v>
      </c>
      <c r="I1617" s="4" t="str">
        <f>TRIM(CLEAN(Raw_Data!H1617))</f>
        <v>41603</v>
      </c>
      <c r="K1617" t="str">
        <f>IF(Clean_Data!$I1617="","Active","Exited")</f>
        <v>Exited</v>
      </c>
      <c r="L1617">
        <f ca="1">IF(Clean_Data!$K1617="","",DATEDIF(Clean_Data!$K1617,TODAY(),"Y"))</f>
        <v>59</v>
      </c>
      <c r="M1617">
        <f>IF(Raw_Data!$L1617="","",VALUE(SUBSTITUTE(SUBSTITUTE(TRIM(Raw_Data!$L1617),"$",""),"k","000")))</f>
        <v>95918</v>
      </c>
    </row>
    <row r="1618" spans="1:13" x14ac:dyDescent="0.3">
      <c r="A1618" t="str">
        <f>IF(Raw_Data!$A1618="","E"&amp;TEXT(ROW()-1,"00000"),Raw_Data!$A1618)</f>
        <v>E01617</v>
      </c>
      <c r="B1618" t="s">
        <v>2254</v>
      </c>
      <c r="C1618" t="str">
        <f>IF(OR(PROPER(TRIM(Raw_Data!$B1618))="M",PROPER(TRIM(Raw_Data!$B1618))="MALE"),"Male",
IF(OR(PROPER(TRIM(Raw_Data!$B1618))="F",PROPER(TRIM(Raw_Data!$B1618))="FEMALE"),"Female","Unknown"))</f>
        <v>Female</v>
      </c>
      <c r="D1618" t="str">
        <f>IF(TRIM(CLEAN(Raw_Data!$C1618))="", "Unknown", PROPER(TRIM(Raw_Data!$C1618)))</f>
        <v>Unknown</v>
      </c>
      <c r="E1618" t="str">
        <f>IF(TRIM(Raw_Data!$D1618)="IT","IT",PROPER(TRIM(CLEAN(Raw_Data!$D1618))))</f>
        <v>IT</v>
      </c>
      <c r="F1618" t="str">
        <f>IF(OR(UPPER(TRIM(Raw_Data!E1618))="COO",
UPPER(TRIM(Raw_Data!E1618))="HR",
UPPER(TRIM(Raw_Data!E1618))="CEO",
UPPER(TRIM(Raw_Data!E1618))="CFO",
UPPER(TRIM(Raw_Data!E1618))="CMO"),
UPPER(TRIM(Raw_Data!E1618)),
PROPER(TRIM(CLEAN(Raw_Data!E1618))))</f>
        <v>CFO</v>
      </c>
      <c r="G1618" t="str">
        <f>SUBSTITUTE(PROPER(TRIM(CLEAN(Raw_Data!$F1618)))," ","-")</f>
        <v>Part-Time</v>
      </c>
      <c r="H1618" t="str">
        <f>PROPER(TRIM(CLEAN(Raw_Data!$G1618)))</f>
        <v>Recruiting Agency</v>
      </c>
      <c r="I1618" s="4" t="str">
        <f>TRIM(CLEAN(Raw_Data!H1618))</f>
        <v>44070</v>
      </c>
      <c r="K1618" t="str">
        <f>IF(Clean_Data!$I1618="","Active","Exited")</f>
        <v>Active</v>
      </c>
      <c r="L1618">
        <f ca="1">IF(Clean_Data!$K1618="","",DATEDIF(Clean_Data!$K1618,TODAY(),"Y"))</f>
        <v>27</v>
      </c>
      <c r="M1618">
        <f>IF(Raw_Data!$L1618="","",VALUE(SUBSTITUTE(SUBSTITUTE(TRIM(Raw_Data!$L1618),"$",""),"k","000")))</f>
        <v>77433</v>
      </c>
    </row>
    <row r="1619" spans="1:13" x14ac:dyDescent="0.3">
      <c r="A1619" t="str">
        <f>IF(Raw_Data!$A1619="","E"&amp;TEXT(ROW()-1,"00000"),Raw_Data!$A1619)</f>
        <v>E01618</v>
      </c>
      <c r="B1619" t="s">
        <v>2255</v>
      </c>
      <c r="C1619" t="str">
        <f>IF(OR(PROPER(TRIM(Raw_Data!$B1619))="M",PROPER(TRIM(Raw_Data!$B1619))="MALE"),"Male",
IF(OR(PROPER(TRIM(Raw_Data!$B1619))="F",PROPER(TRIM(Raw_Data!$B1619))="FEMALE"),"Female","Unknown"))</f>
        <v>Female</v>
      </c>
      <c r="D1619" t="str">
        <f>IF(TRIM(CLEAN(Raw_Data!$C1619))="", "Unknown", PROPER(TRIM(Raw_Data!$C1619)))</f>
        <v>Miami</v>
      </c>
      <c r="E1619" t="str">
        <f>IF(TRIM(Raw_Data!$D1619)="IT","IT",PROPER(TRIM(CLEAN(Raw_Data!$D1619))))</f>
        <v>Sales</v>
      </c>
      <c r="F1619" t="str">
        <f>IF(OR(UPPER(TRIM(Raw_Data!E1619))="COO",
UPPER(TRIM(Raw_Data!E1619))="HR",
UPPER(TRIM(Raw_Data!E1619))="CEO",
UPPER(TRIM(Raw_Data!E1619))="CFO",
UPPER(TRIM(Raw_Data!E1619))="CMO"),
UPPER(TRIM(Raw_Data!E1619)),
PROPER(TRIM(CLEAN(Raw_Data!E1619))))</f>
        <v>Copywriter</v>
      </c>
      <c r="G1619" t="str">
        <f>SUBSTITUTE(PROPER(TRIM(CLEAN(Raw_Data!$F1619)))," ","-")</f>
        <v/>
      </c>
      <c r="H1619" t="str">
        <f>PROPER(TRIM(CLEAN(Raw_Data!$G1619)))</f>
        <v/>
      </c>
      <c r="I1619" s="4" t="str">
        <f>TRIM(CLEAN(Raw_Data!H1619))</f>
        <v>44085</v>
      </c>
      <c r="K1619" t="str">
        <f>IF(Clean_Data!$I1619="","Active","Exited")</f>
        <v>Active</v>
      </c>
      <c r="L1619">
        <f ca="1">IF(Clean_Data!$K1619="","",DATEDIF(Clean_Data!$K1619,TODAY(),"Y"))</f>
        <v>58</v>
      </c>
      <c r="M1619">
        <f>IF(Raw_Data!$L1619="","",VALUE(SUBSTITUTE(SUBSTITUTE(TRIM(Raw_Data!$L1619),"$",""),"k","000")))</f>
        <v>106562</v>
      </c>
    </row>
    <row r="1620" spans="1:13" x14ac:dyDescent="0.3">
      <c r="A1620" t="str">
        <f>IF(Raw_Data!$A1620="","E"&amp;TEXT(ROW()-1,"00000"),Raw_Data!$A1620)</f>
        <v>E01619</v>
      </c>
      <c r="B1620" t="s">
        <v>2256</v>
      </c>
      <c r="C1620" t="str">
        <f>IF(OR(PROPER(TRIM(Raw_Data!$B1620))="M",PROPER(TRIM(Raw_Data!$B1620))="MALE"),"Male",
IF(OR(PROPER(TRIM(Raw_Data!$B1620))="F",PROPER(TRIM(Raw_Data!$B1620))="FEMALE"),"Female","Unknown"))</f>
        <v>Male</v>
      </c>
      <c r="D1620" t="str">
        <f>IF(TRIM(CLEAN(Raw_Data!$C1620))="", "Unknown", PROPER(TRIM(Raw_Data!$C1620)))</f>
        <v>New York</v>
      </c>
      <c r="E1620" t="str">
        <f>IF(TRIM(Raw_Data!$D1620)="IT","IT",PROPER(TRIM(CLEAN(Raw_Data!$D1620))))</f>
        <v>Marketing</v>
      </c>
      <c r="F1620" t="str">
        <f>IF(OR(UPPER(TRIM(Raw_Data!E1620))="COO",
UPPER(TRIM(Raw_Data!E1620))="HR",
UPPER(TRIM(Raw_Data!E1620))="CEO",
UPPER(TRIM(Raw_Data!E1620))="CFO",
UPPER(TRIM(Raw_Data!E1620))="CMO"),
UPPER(TRIM(Raw_Data!E1620)),
PROPER(TRIM(CLEAN(Raw_Data!E1620))))</f>
        <v>Accountant</v>
      </c>
      <c r="G1620" t="str">
        <f>SUBSTITUTE(PROPER(TRIM(CLEAN(Raw_Data!$F1620)))," ","-")</f>
        <v>Full-Time</v>
      </c>
      <c r="H1620" t="str">
        <f>PROPER(TRIM(CLEAN(Raw_Data!$G1620)))</f>
        <v/>
      </c>
      <c r="I1620" s="4" t="str">
        <f>TRIM(CLEAN(Raw_Data!H1620))</f>
        <v>43822</v>
      </c>
      <c r="K1620" t="str">
        <f>IF(Clean_Data!$I1620="","Active","Exited")</f>
        <v>Active</v>
      </c>
      <c r="L1620">
        <f ca="1">IF(Clean_Data!$K1620="","",DATEDIF(Clean_Data!$K1620,TODAY(),"Y"))</f>
        <v>49</v>
      </c>
      <c r="M1620">
        <f>IF(Raw_Data!$L1620="","",VALUE(SUBSTITUTE(SUBSTITUTE(TRIM(Raw_Data!$L1620),"$",""),"k","000")))</f>
        <v>43720</v>
      </c>
    </row>
    <row r="1621" spans="1:13" x14ac:dyDescent="0.3">
      <c r="A1621" t="str">
        <f>IF(Raw_Data!$A1621="","E"&amp;TEXT(ROW()-1,"00000"),Raw_Data!$A1621)</f>
        <v>E01620</v>
      </c>
      <c r="B1621" t="s">
        <v>2257</v>
      </c>
      <c r="C1621" t="str">
        <f>IF(OR(PROPER(TRIM(Raw_Data!$B1621))="M",PROPER(TRIM(Raw_Data!$B1621))="MALE"),"Male",
IF(OR(PROPER(TRIM(Raw_Data!$B1621))="F",PROPER(TRIM(Raw_Data!$B1621))="FEMALE"),"Female","Unknown"))</f>
        <v>Female</v>
      </c>
      <c r="D1621" t="str">
        <f>IF(TRIM(CLEAN(Raw_Data!$C1621))="", "Unknown", PROPER(TRIM(Raw_Data!$C1621)))</f>
        <v>Unknown</v>
      </c>
      <c r="E1621" t="str">
        <f>IF(TRIM(Raw_Data!$D1621)="IT","IT",PROPER(TRIM(CLEAN(Raw_Data!$D1621))))</f>
        <v>Research</v>
      </c>
      <c r="F1621" t="str">
        <f>IF(OR(UPPER(TRIM(Raw_Data!E1621))="COO",
UPPER(TRIM(Raw_Data!E1621))="HR",
UPPER(TRIM(Raw_Data!E1621))="CEO",
UPPER(TRIM(Raw_Data!E1621))="CFO",
UPPER(TRIM(Raw_Data!E1621))="CMO"),
UPPER(TRIM(Raw_Data!E1621)),
PROPER(TRIM(CLEAN(Raw_Data!E1621))))</f>
        <v>Developer</v>
      </c>
      <c r="G1621" t="str">
        <f>SUBSTITUTE(PROPER(TRIM(CLEAN(Raw_Data!$F1621)))," ","-")</f>
        <v>Part-Time</v>
      </c>
      <c r="H1621" t="str">
        <f>PROPER(TRIM(CLEAN(Raw_Data!$G1621)))</f>
        <v>Online Portal</v>
      </c>
      <c r="I1621" s="4" t="str">
        <f>TRIM(CLEAN(Raw_Data!H1621))</f>
        <v>43674</v>
      </c>
      <c r="K1621" t="str">
        <f>IF(Clean_Data!$I1621="","Active","Exited")</f>
        <v>Active</v>
      </c>
      <c r="L1621">
        <f ca="1">IF(Clean_Data!$K1621="","",DATEDIF(Clean_Data!$K1621,TODAY(),"Y"))</f>
        <v>50</v>
      </c>
      <c r="M1621">
        <f>IF(Raw_Data!$L1621="","",VALUE(SUBSTITUTE(SUBSTITUTE(TRIM(Raw_Data!$L1621),"$",""),"k","000")))</f>
        <v>91438</v>
      </c>
    </row>
    <row r="1622" spans="1:13" x14ac:dyDescent="0.3">
      <c r="A1622" t="str">
        <f>IF(Raw_Data!$A1622="","E"&amp;TEXT(ROW()-1,"00000"),Raw_Data!$A1622)</f>
        <v>E01621</v>
      </c>
      <c r="B1622" t="s">
        <v>2258</v>
      </c>
      <c r="C1622" t="str">
        <f>IF(OR(PROPER(TRIM(Raw_Data!$B1622))="M",PROPER(TRIM(Raw_Data!$B1622))="MALE"),"Male",
IF(OR(PROPER(TRIM(Raw_Data!$B1622))="F",PROPER(TRIM(Raw_Data!$B1622))="FEMALE"),"Female","Unknown"))</f>
        <v>Female</v>
      </c>
      <c r="D1622" t="str">
        <f>IF(TRIM(CLEAN(Raw_Data!$C1622))="", "Unknown", PROPER(TRIM(Raw_Data!$C1622)))</f>
        <v>Seattle</v>
      </c>
      <c r="E1622" t="str">
        <f>IF(TRIM(Raw_Data!$D1622)="IT","IT",PROPER(TRIM(CLEAN(Raw_Data!$D1622))))</f>
        <v>Customer Service</v>
      </c>
      <c r="F1622" t="s">
        <v>6134</v>
      </c>
      <c r="G1622" t="str">
        <f>SUBSTITUTE(PROPER(TRIM(CLEAN(Raw_Data!$F1622)))," ","-")</f>
        <v/>
      </c>
      <c r="H1622" t="str">
        <f>PROPER(TRIM(CLEAN(Raw_Data!$G1622)))</f>
        <v>Job Boards</v>
      </c>
      <c r="I1622" s="4" t="str">
        <f>TRIM(CLEAN(Raw_Data!H1622))</f>
        <v>43709</v>
      </c>
      <c r="K1622" t="str">
        <f>IF(Clean_Data!$I1622="","Active","Exited")</f>
        <v>Active</v>
      </c>
      <c r="L1622">
        <f ca="1">IF(Clean_Data!$K1622="","",DATEDIF(Clean_Data!$K1622,TODAY(),"Y"))</f>
        <v>28</v>
      </c>
      <c r="M1622" t="str">
        <f>IF(Raw_Data!$L1622="","",VALUE(SUBSTITUTE(SUBSTITUTE(TRIM(Raw_Data!$L1622),"$",""),"k","000")))</f>
        <v/>
      </c>
    </row>
    <row r="1623" spans="1:13" x14ac:dyDescent="0.3">
      <c r="A1623" t="str">
        <f>IF(Raw_Data!$A1623="","E"&amp;TEXT(ROW()-1,"00000"),Raw_Data!$A1623)</f>
        <v>E01622</v>
      </c>
      <c r="B1623" t="s">
        <v>2259</v>
      </c>
      <c r="C1623" t="str">
        <f>IF(OR(PROPER(TRIM(Raw_Data!$B1623))="M",PROPER(TRIM(Raw_Data!$B1623))="MALE"),"Male",
IF(OR(PROPER(TRIM(Raw_Data!$B1623))="F",PROPER(TRIM(Raw_Data!$B1623))="FEMALE"),"Female","Unknown"))</f>
        <v>Female</v>
      </c>
      <c r="D1623" t="str">
        <f>IF(TRIM(CLEAN(Raw_Data!$C1623))="", "Unknown", PROPER(TRIM(Raw_Data!$C1623)))</f>
        <v>New York</v>
      </c>
      <c r="E1623" t="str">
        <f>IF(TRIM(Raw_Data!$D1623)="IT","IT",PROPER(TRIM(CLEAN(Raw_Data!$D1623))))</f>
        <v>Operations</v>
      </c>
      <c r="F1623" t="str">
        <f>IF(OR(UPPER(TRIM(Raw_Data!E1623))="COO",
UPPER(TRIM(Raw_Data!E1623))="HR",
UPPER(TRIM(Raw_Data!E1623))="CEO",
UPPER(TRIM(Raw_Data!E1623))="CFO",
UPPER(TRIM(Raw_Data!E1623))="CMO"),
UPPER(TRIM(Raw_Data!E1623)),
PROPER(TRIM(CLEAN(Raw_Data!E1623))))</f>
        <v>Developer</v>
      </c>
      <c r="G1623" t="str">
        <f>SUBSTITUTE(PROPER(TRIM(CLEAN(Raw_Data!$F1623)))," ","-")</f>
        <v/>
      </c>
      <c r="H1623" t="str">
        <f>PROPER(TRIM(CLEAN(Raw_Data!$G1623)))</f>
        <v/>
      </c>
      <c r="I1623" s="4" t="str">
        <f>TRIM(CLEAN(Raw_Data!H1623))</f>
        <v>40764</v>
      </c>
      <c r="K1623" t="str">
        <f>IF(Clean_Data!$I1623="","Active","Exited")</f>
        <v>Active</v>
      </c>
      <c r="L1623">
        <f ca="1">IF(Clean_Data!$K1623="","",DATEDIF(Clean_Data!$K1623,TODAY(),"Y"))</f>
        <v>42</v>
      </c>
      <c r="M1623">
        <f>IF(Raw_Data!$L1623="","",VALUE(SUBSTITUTE(SUBSTITUTE(TRIM(Raw_Data!$L1623),"$",""),"k","000")))</f>
        <v>86102</v>
      </c>
    </row>
    <row r="1624" spans="1:13" x14ac:dyDescent="0.3">
      <c r="A1624" t="str">
        <f>IF(Raw_Data!$A1624="","E"&amp;TEXT(ROW()-1,"00000"),Raw_Data!$A1624)</f>
        <v>E01623</v>
      </c>
      <c r="B1624" t="s">
        <v>2260</v>
      </c>
      <c r="C1624" t="str">
        <f>IF(OR(PROPER(TRIM(Raw_Data!$B1624))="M",PROPER(TRIM(Raw_Data!$B1624))="MALE"),"Male",
IF(OR(PROPER(TRIM(Raw_Data!$B1624))="F",PROPER(TRIM(Raw_Data!$B1624))="FEMALE"),"Female","Unknown"))</f>
        <v>Male</v>
      </c>
      <c r="D1624" t="str">
        <f>IF(TRIM(CLEAN(Raw_Data!$C1624))="", "Unknown", PROPER(TRIM(Raw_Data!$C1624)))</f>
        <v>New York</v>
      </c>
      <c r="E1624" t="str">
        <f>IF(TRIM(Raw_Data!$D1624)="IT","IT",PROPER(TRIM(CLEAN(Raw_Data!$D1624))))</f>
        <v>Operations</v>
      </c>
      <c r="F1624" t="str">
        <f>IF(OR(UPPER(TRIM(Raw_Data!E1624))="COO",
UPPER(TRIM(Raw_Data!E1624))="HR",
UPPER(TRIM(Raw_Data!E1624))="CEO",
UPPER(TRIM(Raw_Data!E1624))="CFO",
UPPER(TRIM(Raw_Data!E1624))="CMO"),
UPPER(TRIM(Raw_Data!E1624)),
PROPER(TRIM(CLEAN(Raw_Data!E1624))))</f>
        <v>CMO</v>
      </c>
      <c r="G1624" t="str">
        <f>SUBSTITUTE(PROPER(TRIM(CLEAN(Raw_Data!$F1624)))," ","-")</f>
        <v/>
      </c>
      <c r="H1624" t="str">
        <f>PROPER(TRIM(CLEAN(Raw_Data!$G1624)))</f>
        <v/>
      </c>
      <c r="I1624" s="4" t="str">
        <f>TRIM(CLEAN(Raw_Data!H1624))</f>
        <v>40840</v>
      </c>
      <c r="K1624" t="str">
        <f>IF(Clean_Data!$I1624="","Active","Exited")</f>
        <v>Exited</v>
      </c>
      <c r="L1624" t="str">
        <f ca="1">IF(Clean_Data!$K1624="","",DATEDIF(Clean_Data!$K1624,TODAY(),"Y"))</f>
        <v/>
      </c>
      <c r="M1624">
        <f>IF(Raw_Data!$L1624="","",VALUE(SUBSTITUTE(SUBSTITUTE(TRIM(Raw_Data!$L1624),"$",""),"k","000")))</f>
        <v>41000</v>
      </c>
    </row>
    <row r="1625" spans="1:13" x14ac:dyDescent="0.3">
      <c r="A1625" t="str">
        <f>IF(Raw_Data!$A1625="","E"&amp;TEXT(ROW()-1,"00000"),Raw_Data!$A1625)</f>
        <v>E01624</v>
      </c>
      <c r="B1625" t="s">
        <v>6077</v>
      </c>
      <c r="C1625" t="str">
        <f>IF(OR(PROPER(TRIM(Raw_Data!$B1625))="M",PROPER(TRIM(Raw_Data!$B1625))="MALE"),"Male",
IF(OR(PROPER(TRIM(Raw_Data!$B1625))="F",PROPER(TRIM(Raw_Data!$B1625))="FEMALE"),"Female","Unknown"))</f>
        <v>Female</v>
      </c>
      <c r="D1625" t="str">
        <f>IF(TRIM(CLEAN(Raw_Data!$C1625))="", "Unknown", PROPER(TRIM(Raw_Data!$C1625)))</f>
        <v>San Diego</v>
      </c>
      <c r="E1625" t="str">
        <f>IF(TRIM(Raw_Data!$D1625)="IT","IT",PROPER(TRIM(CLEAN(Raw_Data!$D1625))))</f>
        <v>Operations</v>
      </c>
      <c r="F1625" t="str">
        <f>IF(OR(UPPER(TRIM(Raw_Data!E1625))="COO",
UPPER(TRIM(Raw_Data!E1625))="HR",
UPPER(TRIM(Raw_Data!E1625))="CEO",
UPPER(TRIM(Raw_Data!E1625))="CFO",
UPPER(TRIM(Raw_Data!E1625))="CMO"),
UPPER(TRIM(Raw_Data!E1625)),
PROPER(TRIM(CLEAN(Raw_Data!E1625))))</f>
        <v>COO</v>
      </c>
      <c r="G1625" t="str">
        <f>SUBSTITUTE(PROPER(TRIM(CLEAN(Raw_Data!$F1625)))," ","-")</f>
        <v>Part-Time</v>
      </c>
      <c r="H1625" t="str">
        <f>PROPER(TRIM(CLEAN(Raw_Data!$G1625)))</f>
        <v>Recruiting Agency</v>
      </c>
      <c r="I1625" s="4" t="str">
        <f>TRIM(CLEAN(Raw_Data!H1625))</f>
        <v>43016</v>
      </c>
      <c r="K1625" t="str">
        <f>IF(Clean_Data!$I1625="","Active","Exited")</f>
        <v>Active</v>
      </c>
      <c r="L1625">
        <f ca="1">IF(Clean_Data!$K1625="","",DATEDIF(Clean_Data!$K1625,TODAY(),"Y"))</f>
        <v>55</v>
      </c>
      <c r="M1625">
        <f>IF(Raw_Data!$L1625="","",VALUE(SUBSTITUTE(SUBSTITUTE(TRIM(Raw_Data!$L1625),"$",""),"k","000")))</f>
        <v>32165</v>
      </c>
    </row>
    <row r="1626" spans="1:13" x14ac:dyDescent="0.3">
      <c r="A1626" t="str">
        <f>IF(Raw_Data!$A1626="","E"&amp;TEXT(ROW()-1,"00000"),Raw_Data!$A1626)</f>
        <v>E01625</v>
      </c>
      <c r="B1626" t="s">
        <v>2262</v>
      </c>
      <c r="C1626" t="str">
        <f>IF(OR(PROPER(TRIM(Raw_Data!$B1626))="M",PROPER(TRIM(Raw_Data!$B1626))="MALE"),"Male",
IF(OR(PROPER(TRIM(Raw_Data!$B1626))="F",PROPER(TRIM(Raw_Data!$B1626))="FEMALE"),"Female","Unknown"))</f>
        <v>Male</v>
      </c>
      <c r="D1626" t="str">
        <f>IF(TRIM(CLEAN(Raw_Data!$C1626))="", "Unknown", PROPER(TRIM(Raw_Data!$C1626)))</f>
        <v>Unknown</v>
      </c>
      <c r="E1626" t="str">
        <f>IF(TRIM(Raw_Data!$D1626)="IT","IT",PROPER(TRIM(CLEAN(Raw_Data!$D1626))))</f>
        <v>Customer Service</v>
      </c>
      <c r="F1626" t="str">
        <f>IF(OR(UPPER(TRIM(Raw_Data!E1626))="COO",
UPPER(TRIM(Raw_Data!E1626))="HR",
UPPER(TRIM(Raw_Data!E1626))="CEO",
UPPER(TRIM(Raw_Data!E1626))="CFO",
UPPER(TRIM(Raw_Data!E1626))="CMO"),
UPPER(TRIM(Raw_Data!E1626)),
PROPER(TRIM(CLEAN(Raw_Data!E1626))))</f>
        <v>CFO</v>
      </c>
      <c r="G1626" t="str">
        <f>SUBSTITUTE(PROPER(TRIM(CLEAN(Raw_Data!$F1626)))," ","-")</f>
        <v>Full-Time</v>
      </c>
      <c r="H1626" t="str">
        <f>PROPER(TRIM(CLEAN(Raw_Data!$G1626)))</f>
        <v>Job Boards</v>
      </c>
      <c r="I1626" s="4" t="str">
        <f>TRIM(CLEAN(Raw_Data!H1626))</f>
        <v>41239</v>
      </c>
      <c r="K1626" t="str">
        <f>IF(Clean_Data!$I1626="","Active","Exited")</f>
        <v>Active</v>
      </c>
      <c r="L1626">
        <f ca="1">IF(Clean_Data!$K1626="","",DATEDIF(Clean_Data!$K1626,TODAY(),"Y"))</f>
        <v>57</v>
      </c>
      <c r="M1626">
        <f>IF(Raw_Data!$L1626="","",VALUE(SUBSTITUTE(SUBSTITUTE(TRIM(Raw_Data!$L1626),"$",""),"k","000")))</f>
        <v>42402</v>
      </c>
    </row>
    <row r="1627" spans="1:13" x14ac:dyDescent="0.3">
      <c r="A1627" t="str">
        <f>IF(Raw_Data!$A1627="","E"&amp;TEXT(ROW()-1,"00000"),Raw_Data!$A1627)</f>
        <v>E01626</v>
      </c>
      <c r="B1627" t="s">
        <v>2263</v>
      </c>
      <c r="C1627" t="str">
        <f>IF(OR(PROPER(TRIM(Raw_Data!$B1627))="M",PROPER(TRIM(Raw_Data!$B1627))="MALE"),"Male",
IF(OR(PROPER(TRIM(Raw_Data!$B1627))="F",PROPER(TRIM(Raw_Data!$B1627))="FEMALE"),"Female","Unknown"))</f>
        <v>Male</v>
      </c>
      <c r="D1627" t="str">
        <f>IF(TRIM(CLEAN(Raw_Data!$C1627))="", "Unknown", PROPER(TRIM(Raw_Data!$C1627)))</f>
        <v>New York</v>
      </c>
      <c r="E1627" t="str">
        <f>IF(TRIM(Raw_Data!$D1627)="IT","IT",PROPER(TRIM(CLEAN(Raw_Data!$D1627))))</f>
        <v>IT</v>
      </c>
      <c r="F1627" t="str">
        <f>IF(OR(UPPER(TRIM(Raw_Data!E1627))="COO",
UPPER(TRIM(Raw_Data!E1627))="HR",
UPPER(TRIM(Raw_Data!E1627))="CEO",
UPPER(TRIM(Raw_Data!E1627))="CFO",
UPPER(TRIM(Raw_Data!E1627))="CMO"),
UPPER(TRIM(Raw_Data!E1627)),
PROPER(TRIM(CLEAN(Raw_Data!E1627))))</f>
        <v>Accountant</v>
      </c>
      <c r="G1627" t="str">
        <f>SUBSTITUTE(PROPER(TRIM(CLEAN(Raw_Data!$F1627)))," ","-")</f>
        <v>Hourly-Rate</v>
      </c>
      <c r="H1627" t="str">
        <f>PROPER(TRIM(CLEAN(Raw_Data!$G1627)))</f>
        <v>Job Boards</v>
      </c>
      <c r="I1627" s="4" t="str">
        <f>TRIM(CLEAN(Raw_Data!H1627))</f>
        <v>42705</v>
      </c>
      <c r="K1627" t="str">
        <f>IF(Clean_Data!$I1627="","Active","Exited")</f>
        <v>Active</v>
      </c>
      <c r="L1627">
        <f ca="1">IF(Clean_Data!$K1627="","",DATEDIF(Clean_Data!$K1627,TODAY(),"Y"))</f>
        <v>20</v>
      </c>
      <c r="M1627" t="str">
        <f>IF(Raw_Data!$L1627="","",VALUE(SUBSTITUTE(SUBSTITUTE(TRIM(Raw_Data!$L1627),"$",""),"k","000")))</f>
        <v/>
      </c>
    </row>
    <row r="1628" spans="1:13" x14ac:dyDescent="0.3">
      <c r="A1628" t="str">
        <f>IF(Raw_Data!$A1628="","E"&amp;TEXT(ROW()-1,"00000"),Raw_Data!$A1628)</f>
        <v>E01627</v>
      </c>
      <c r="B1628" t="s">
        <v>2265</v>
      </c>
      <c r="C1628" t="str">
        <f>IF(OR(PROPER(TRIM(Raw_Data!$B1628))="M",PROPER(TRIM(Raw_Data!$B1628))="MALE"),"Male",
IF(OR(PROPER(TRIM(Raw_Data!$B1628))="F",PROPER(TRIM(Raw_Data!$B1628))="FEMALE"),"Female","Unknown"))</f>
        <v>Female</v>
      </c>
      <c r="D1628" t="str">
        <f>IF(TRIM(CLEAN(Raw_Data!$C1628))="", "Unknown", PROPER(TRIM(Raw_Data!$C1628)))</f>
        <v>Miami</v>
      </c>
      <c r="E1628" t="str">
        <f>IF(TRIM(Raw_Data!$D1628)="IT","IT",PROPER(TRIM(CLEAN(Raw_Data!$D1628))))</f>
        <v>IT</v>
      </c>
      <c r="F1628" t="s">
        <v>6134</v>
      </c>
      <c r="G1628" t="str">
        <f>SUBSTITUTE(PROPER(TRIM(CLEAN(Raw_Data!$F1628)))," ","-")</f>
        <v>Full-Time</v>
      </c>
      <c r="H1628" t="str">
        <f>PROPER(TRIM(CLEAN(Raw_Data!$G1628)))</f>
        <v>Recruiting Agency</v>
      </c>
      <c r="I1628" s="4" t="str">
        <f>TRIM(CLEAN(Raw_Data!H1628))</f>
        <v>42526</v>
      </c>
      <c r="K1628" t="str">
        <f>IF(Clean_Data!$I1628="","Active","Exited")</f>
        <v>Exited</v>
      </c>
      <c r="L1628">
        <f ca="1">IF(Clean_Data!$K1628="","",DATEDIF(Clean_Data!$K1628,TODAY(),"Y"))</f>
        <v>34</v>
      </c>
      <c r="M1628">
        <f>IF(Raw_Data!$L1628="","",VALUE(SUBSTITUTE(SUBSTITUTE(TRIM(Raw_Data!$L1628),"$",""),"k","000")))</f>
        <v>95302</v>
      </c>
    </row>
    <row r="1629" spans="1:13" x14ac:dyDescent="0.3">
      <c r="A1629" t="str">
        <f>IF(Raw_Data!$A1629="","E"&amp;TEXT(ROW()-1,"00000"),Raw_Data!$A1629)</f>
        <v>E01628</v>
      </c>
      <c r="B1629" t="s">
        <v>2267</v>
      </c>
      <c r="C1629" t="str">
        <f>IF(OR(PROPER(TRIM(Raw_Data!$B1629))="M",PROPER(TRIM(Raw_Data!$B1629))="MALE"),"Male",
IF(OR(PROPER(TRIM(Raw_Data!$B1629))="F",PROPER(TRIM(Raw_Data!$B1629))="FEMALE"),"Female","Unknown"))</f>
        <v>Female</v>
      </c>
      <c r="D1629" t="str">
        <f>IF(TRIM(CLEAN(Raw_Data!$C1629))="", "Unknown", PROPER(TRIM(Raw_Data!$C1629)))</f>
        <v>Denver</v>
      </c>
      <c r="E1629" t="str">
        <f>IF(TRIM(Raw_Data!$D1629)="IT","IT",PROPER(TRIM(CLEAN(Raw_Data!$D1629))))</f>
        <v>Logistics</v>
      </c>
      <c r="F1629" t="str">
        <f>IF(OR(UPPER(TRIM(Raw_Data!E1629))="COO",
UPPER(TRIM(Raw_Data!E1629))="HR",
UPPER(TRIM(Raw_Data!E1629))="CEO",
UPPER(TRIM(Raw_Data!E1629))="CFO",
UPPER(TRIM(Raw_Data!E1629))="CMO"),
UPPER(TRIM(Raw_Data!E1629)),
PROPER(TRIM(CLEAN(Raw_Data!E1629))))</f>
        <v>CFO</v>
      </c>
      <c r="G1629" t="str">
        <f>SUBSTITUTE(PROPER(TRIM(CLEAN(Raw_Data!$F1629)))," ","-")</f>
        <v>Hourly-Rate</v>
      </c>
      <c r="H1629" t="str">
        <f>PROPER(TRIM(CLEAN(Raw_Data!$G1629)))</f>
        <v>Job Boards</v>
      </c>
      <c r="I1629" s="4" t="str">
        <f>TRIM(CLEAN(Raw_Data!H1629))</f>
        <v>39839</v>
      </c>
      <c r="K1629" t="str">
        <f>IF(Clean_Data!$I1629="","Active","Exited")</f>
        <v>Active</v>
      </c>
      <c r="L1629">
        <f ca="1">IF(Clean_Data!$K1629="","",DATEDIF(Clean_Data!$K1629,TODAY(),"Y"))</f>
        <v>37</v>
      </c>
      <c r="M1629">
        <f>IF(Raw_Data!$L1629="","",VALUE(SUBSTITUTE(SUBSTITUTE(TRIM(Raw_Data!$L1629),"$",""),"k","000")))</f>
        <v>35082</v>
      </c>
    </row>
    <row r="1630" spans="1:13" x14ac:dyDescent="0.3">
      <c r="A1630" t="str">
        <f>IF(Raw_Data!$A1630="","E"&amp;TEXT(ROW()-1,"00000"),Raw_Data!$A1630)</f>
        <v>E01629</v>
      </c>
      <c r="B1630" t="s">
        <v>6078</v>
      </c>
      <c r="C1630" t="str">
        <f>IF(OR(PROPER(TRIM(Raw_Data!$B1630))="M",PROPER(TRIM(Raw_Data!$B1630))="MALE"),"Male",
IF(OR(PROPER(TRIM(Raw_Data!$B1630))="F",PROPER(TRIM(Raw_Data!$B1630))="FEMALE"),"Female","Unknown"))</f>
        <v>Female</v>
      </c>
      <c r="D1630" t="str">
        <f>IF(TRIM(CLEAN(Raw_Data!$C1630))="", "Unknown", PROPER(TRIM(Raw_Data!$C1630)))</f>
        <v>Unknown</v>
      </c>
      <c r="E1630" t="str">
        <f>IF(TRIM(Raw_Data!$D1630)="IT","IT",PROPER(TRIM(CLEAN(Raw_Data!$D1630))))</f>
        <v>Sales</v>
      </c>
      <c r="F1630" t="s">
        <v>6134</v>
      </c>
      <c r="G1630" t="str">
        <f>SUBSTITUTE(PROPER(TRIM(CLEAN(Raw_Data!$F1630)))," ","-")</f>
        <v/>
      </c>
      <c r="H1630" t="str">
        <f>PROPER(TRIM(CLEAN(Raw_Data!$G1630)))</f>
        <v/>
      </c>
      <c r="I1630" s="4" t="str">
        <f>TRIM(CLEAN(Raw_Data!H1630))</f>
        <v>42787</v>
      </c>
      <c r="K1630" t="str">
        <f>IF(Clean_Data!$I1630="","Active","Exited")</f>
        <v>Exited</v>
      </c>
      <c r="L1630">
        <f ca="1">IF(Clean_Data!$K1630="","",DATEDIF(Clean_Data!$K1630,TODAY(),"Y"))</f>
        <v>62</v>
      </c>
      <c r="M1630">
        <f>IF(Raw_Data!$L1630="","",VALUE(SUBSTITUTE(SUBSTITUTE(TRIM(Raw_Data!$L1630),"$",""),"k","000")))</f>
        <v>85213</v>
      </c>
    </row>
    <row r="1631" spans="1:13" x14ac:dyDescent="0.3">
      <c r="A1631" t="str">
        <f>IF(Raw_Data!$A1631="","E"&amp;TEXT(ROW()-1,"00000"),Raw_Data!$A1631)</f>
        <v>E01630</v>
      </c>
      <c r="B1631" t="s">
        <v>2268</v>
      </c>
      <c r="C1631" t="str">
        <f>IF(OR(PROPER(TRIM(Raw_Data!$B1631))="M",PROPER(TRIM(Raw_Data!$B1631))="MALE"),"Male",
IF(OR(PROPER(TRIM(Raw_Data!$B1631))="F",PROPER(TRIM(Raw_Data!$B1631))="FEMALE"),"Female","Unknown"))</f>
        <v>Female</v>
      </c>
      <c r="D1631" t="str">
        <f>IF(TRIM(CLEAN(Raw_Data!$C1631))="", "Unknown", PROPER(TRIM(Raw_Data!$C1631)))</f>
        <v>Miami</v>
      </c>
      <c r="E1631" t="str">
        <f>IF(TRIM(Raw_Data!$D1631)="IT","IT",PROPER(TRIM(CLEAN(Raw_Data!$D1631))))</f>
        <v>Production</v>
      </c>
      <c r="F1631" t="str">
        <f>IF(OR(UPPER(TRIM(Raw_Data!E1631))="COO",
UPPER(TRIM(Raw_Data!E1631))="HR",
UPPER(TRIM(Raw_Data!E1631))="CEO",
UPPER(TRIM(Raw_Data!E1631))="CFO",
UPPER(TRIM(Raw_Data!E1631))="CMO"),
UPPER(TRIM(Raw_Data!E1631)),
PROPER(TRIM(CLEAN(Raw_Data!E1631))))</f>
        <v>Engineer</v>
      </c>
      <c r="G1631" t="str">
        <f>SUBSTITUTE(PROPER(TRIM(CLEAN(Raw_Data!$F1631)))," ","-")</f>
        <v>Part-Time</v>
      </c>
      <c r="H1631" t="str">
        <f>PROPER(TRIM(CLEAN(Raw_Data!$G1631)))</f>
        <v>Recruiting Agency</v>
      </c>
      <c r="I1631" s="4" t="str">
        <f>TRIM(CLEAN(Raw_Data!H1631))</f>
        <v>42430</v>
      </c>
      <c r="K1631" t="str">
        <f>IF(Clean_Data!$I1631="","Active","Exited")</f>
        <v>Exited</v>
      </c>
      <c r="L1631" t="str">
        <f ca="1">IF(Clean_Data!$K1631="","",DATEDIF(Clean_Data!$K1631,TODAY(),"Y"))</f>
        <v/>
      </c>
      <c r="M1631" t="str">
        <f>IF(Raw_Data!$L1631="","",VALUE(SUBSTITUTE(SUBSTITUTE(TRIM(Raw_Data!$L1631),"$",""),"k","000")))</f>
        <v/>
      </c>
    </row>
    <row r="1632" spans="1:13" x14ac:dyDescent="0.3">
      <c r="A1632" t="str">
        <f>IF(Raw_Data!$A1632="","E"&amp;TEXT(ROW()-1,"00000"),Raw_Data!$A1632)</f>
        <v>E01631</v>
      </c>
      <c r="B1632" t="s">
        <v>2269</v>
      </c>
      <c r="C1632" t="str">
        <f>IF(OR(PROPER(TRIM(Raw_Data!$B1632))="M",PROPER(TRIM(Raw_Data!$B1632))="MALE"),"Male",
IF(OR(PROPER(TRIM(Raw_Data!$B1632))="F",PROPER(TRIM(Raw_Data!$B1632))="FEMALE"),"Female","Unknown"))</f>
        <v>Unknown</v>
      </c>
      <c r="D1632" t="str">
        <f>IF(TRIM(CLEAN(Raw_Data!$C1632))="", "Unknown", PROPER(TRIM(Raw_Data!$C1632)))</f>
        <v>Denver</v>
      </c>
      <c r="E1632" t="str">
        <f>IF(TRIM(Raw_Data!$D1632)="IT","IT",PROPER(TRIM(CLEAN(Raw_Data!$D1632))))</f>
        <v>Operations</v>
      </c>
      <c r="F1632" t="str">
        <f>IF(OR(UPPER(TRIM(Raw_Data!E1632))="COO",
UPPER(TRIM(Raw_Data!E1632))="HR",
UPPER(TRIM(Raw_Data!E1632))="CEO",
UPPER(TRIM(Raw_Data!E1632))="CFO",
UPPER(TRIM(Raw_Data!E1632))="CMO"),
UPPER(TRIM(Raw_Data!E1632)),
PROPER(TRIM(CLEAN(Raw_Data!E1632))))</f>
        <v>Developer</v>
      </c>
      <c r="G1632" t="str">
        <f>SUBSTITUTE(PROPER(TRIM(CLEAN(Raw_Data!$F1632)))," ","-")</f>
        <v/>
      </c>
      <c r="H1632" t="str">
        <f>PROPER(TRIM(CLEAN(Raw_Data!$G1632)))</f>
        <v>Job Boards</v>
      </c>
      <c r="I1632" s="4" t="str">
        <f>TRIM(CLEAN(Raw_Data!H1632))</f>
        <v>40802</v>
      </c>
      <c r="K1632" t="str">
        <f>IF(Clean_Data!$I1632="","Active","Exited")</f>
        <v>Exited</v>
      </c>
      <c r="L1632">
        <f ca="1">IF(Clean_Data!$K1632="","",DATEDIF(Clean_Data!$K1632,TODAY(),"Y"))</f>
        <v>49</v>
      </c>
      <c r="M1632">
        <f>IF(Raw_Data!$L1632="","",VALUE(SUBSTITUTE(SUBSTITUTE(TRIM(Raw_Data!$L1632),"$",""),"k","000")))</f>
        <v>83241</v>
      </c>
    </row>
    <row r="1633" spans="1:13" x14ac:dyDescent="0.3">
      <c r="A1633" t="str">
        <f>IF(Raw_Data!$A1633="","E"&amp;TEXT(ROW()-1,"00000"),Raw_Data!$A1633)</f>
        <v>E01632</v>
      </c>
      <c r="B1633" t="s">
        <v>2271</v>
      </c>
      <c r="C1633" t="str">
        <f>IF(OR(PROPER(TRIM(Raw_Data!$B1633))="M",PROPER(TRIM(Raw_Data!$B1633))="MALE"),"Male",
IF(OR(PROPER(TRIM(Raw_Data!$B1633))="F",PROPER(TRIM(Raw_Data!$B1633))="FEMALE"),"Female","Unknown"))</f>
        <v>Female</v>
      </c>
      <c r="D1633" t="str">
        <f>IF(TRIM(CLEAN(Raw_Data!$C1633))="", "Unknown", PROPER(TRIM(Raw_Data!$C1633)))</f>
        <v>Austin</v>
      </c>
      <c r="E1633" t="str">
        <f>IF(TRIM(Raw_Data!$D1633)="IT","IT",PROPER(TRIM(CLEAN(Raw_Data!$D1633))))</f>
        <v>Production</v>
      </c>
      <c r="F1633" t="str">
        <f>IF(OR(UPPER(TRIM(Raw_Data!E1633))="COO",
UPPER(TRIM(Raw_Data!E1633))="HR",
UPPER(TRIM(Raw_Data!E1633))="CEO",
UPPER(TRIM(Raw_Data!E1633))="CFO",
UPPER(TRIM(Raw_Data!E1633))="CMO"),
UPPER(TRIM(Raw_Data!E1633)),
PROPER(TRIM(CLEAN(Raw_Data!E1633))))</f>
        <v>Accountant</v>
      </c>
      <c r="G1633" t="str">
        <f>SUBSTITUTE(PROPER(TRIM(CLEAN(Raw_Data!$F1633)))," ","-")</f>
        <v/>
      </c>
      <c r="H1633" t="str">
        <f>PROPER(TRIM(CLEAN(Raw_Data!$G1633)))</f>
        <v>Career Fairs</v>
      </c>
      <c r="I1633" s="4" t="str">
        <f>TRIM(CLEAN(Raw_Data!H1633))</f>
        <v>42193</v>
      </c>
      <c r="K1633" t="str">
        <f>IF(Clean_Data!$I1633="","Active","Exited")</f>
        <v>Exited</v>
      </c>
      <c r="L1633">
        <f ca="1">IF(Clean_Data!$K1633="","",DATEDIF(Clean_Data!$K1633,TODAY(),"Y"))</f>
        <v>41</v>
      </c>
      <c r="M1633">
        <f>IF(Raw_Data!$L1633="","",VALUE(SUBSTITUTE(SUBSTITUTE(TRIM(Raw_Data!$L1633),"$",""),"k","000")))</f>
        <v>68691</v>
      </c>
    </row>
    <row r="1634" spans="1:13" x14ac:dyDescent="0.3">
      <c r="A1634" t="str">
        <f>IF(Raw_Data!$A1634="","E"&amp;TEXT(ROW()-1,"00000"),Raw_Data!$A1634)</f>
        <v>E01633</v>
      </c>
      <c r="B1634" t="s">
        <v>2272</v>
      </c>
      <c r="C1634" t="str">
        <f>IF(OR(PROPER(TRIM(Raw_Data!$B1634))="M",PROPER(TRIM(Raw_Data!$B1634))="MALE"),"Male",
IF(OR(PROPER(TRIM(Raw_Data!$B1634))="F",PROPER(TRIM(Raw_Data!$B1634))="FEMALE"),"Female","Unknown"))</f>
        <v>Male</v>
      </c>
      <c r="D1634" t="str">
        <f>IF(TRIM(CLEAN(Raw_Data!$C1634))="", "Unknown", PROPER(TRIM(Raw_Data!$C1634)))</f>
        <v>Austin</v>
      </c>
      <c r="E1634" t="str">
        <f>IF(TRIM(Raw_Data!$D1634)="IT","IT",PROPER(TRIM(CLEAN(Raw_Data!$D1634))))</f>
        <v>Production</v>
      </c>
      <c r="F1634" t="str">
        <f>IF(OR(UPPER(TRIM(Raw_Data!E1634))="COO",
UPPER(TRIM(Raw_Data!E1634))="HR",
UPPER(TRIM(Raw_Data!E1634))="CEO",
UPPER(TRIM(Raw_Data!E1634))="CFO",
UPPER(TRIM(Raw_Data!E1634))="CMO"),
UPPER(TRIM(Raw_Data!E1634)),
PROPER(TRIM(CLEAN(Raw_Data!E1634))))</f>
        <v>Analyst</v>
      </c>
      <c r="G1634" t="str">
        <f>SUBSTITUTE(PROPER(TRIM(CLEAN(Raw_Data!$F1634)))," ","-")</f>
        <v>Full-Time</v>
      </c>
      <c r="H1634" t="str">
        <f>PROPER(TRIM(CLEAN(Raw_Data!$G1634)))</f>
        <v/>
      </c>
      <c r="I1634" s="4" t="str">
        <f>TRIM(CLEAN(Raw_Data!H1634))</f>
        <v>42281</v>
      </c>
      <c r="K1634" t="str">
        <f>IF(Clean_Data!$I1634="","Active","Exited")</f>
        <v>Exited</v>
      </c>
      <c r="L1634">
        <f ca="1">IF(Clean_Data!$K1634="","",DATEDIF(Clean_Data!$K1634,TODAY(),"Y"))</f>
        <v>54</v>
      </c>
      <c r="M1634">
        <f>IF(Raw_Data!$L1634="","",VALUE(SUBSTITUTE(SUBSTITUTE(TRIM(Raw_Data!$L1634),"$",""),"k","000")))</f>
        <v>31000</v>
      </c>
    </row>
    <row r="1635" spans="1:13" x14ac:dyDescent="0.3">
      <c r="A1635" t="str">
        <f>IF(Raw_Data!$A1635="","E"&amp;TEXT(ROW()-1,"00000"),Raw_Data!$A1635)</f>
        <v>E01634</v>
      </c>
      <c r="B1635" t="s">
        <v>2274</v>
      </c>
      <c r="C1635" t="str">
        <f>IF(OR(PROPER(TRIM(Raw_Data!$B1635))="M",PROPER(TRIM(Raw_Data!$B1635))="MALE"),"Male",
IF(OR(PROPER(TRIM(Raw_Data!$B1635))="F",PROPER(TRIM(Raw_Data!$B1635))="FEMALE"),"Female","Unknown"))</f>
        <v>Female</v>
      </c>
      <c r="D1635" t="str">
        <f>IF(TRIM(CLEAN(Raw_Data!$C1635))="", "Unknown", PROPER(TRIM(Raw_Data!$C1635)))</f>
        <v>Miami</v>
      </c>
      <c r="E1635" t="str">
        <f>IF(TRIM(Raw_Data!$D1635)="IT","IT",PROPER(TRIM(CLEAN(Raw_Data!$D1635))))</f>
        <v>Administrative</v>
      </c>
      <c r="F1635" t="str">
        <f>IF(OR(UPPER(TRIM(Raw_Data!E1635))="COO",
UPPER(TRIM(Raw_Data!E1635))="HR",
UPPER(TRIM(Raw_Data!E1635))="CEO",
UPPER(TRIM(Raw_Data!E1635))="CFO",
UPPER(TRIM(Raw_Data!E1635))="CMO"),
UPPER(TRIM(Raw_Data!E1635)),
PROPER(TRIM(CLEAN(Raw_Data!E1635))))</f>
        <v>Accountant</v>
      </c>
      <c r="G1635" t="str">
        <f>SUBSTITUTE(PROPER(TRIM(CLEAN(Raw_Data!$F1635)))," ","-")</f>
        <v/>
      </c>
      <c r="H1635" t="str">
        <f>PROPER(TRIM(CLEAN(Raw_Data!$G1635)))</f>
        <v>Internal Referral</v>
      </c>
      <c r="I1635" s="4" t="str">
        <f>TRIM(CLEAN(Raw_Data!H1635))</f>
        <v>43170</v>
      </c>
      <c r="K1635" t="str">
        <f>IF(Clean_Data!$I1635="","Active","Exited")</f>
        <v>Active</v>
      </c>
      <c r="L1635">
        <f ca="1">IF(Clean_Data!$K1635="","",DATEDIF(Clean_Data!$K1635,TODAY(),"Y"))</f>
        <v>60</v>
      </c>
      <c r="M1635" t="str">
        <f>IF(Raw_Data!$L1635="","",VALUE(SUBSTITUTE(SUBSTITUTE(TRIM(Raw_Data!$L1635),"$",""),"k","000")))</f>
        <v/>
      </c>
    </row>
    <row r="1636" spans="1:13" x14ac:dyDescent="0.3">
      <c r="A1636" t="str">
        <f>IF(Raw_Data!$A1636="","E"&amp;TEXT(ROW()-1,"00000"),Raw_Data!$A1636)</f>
        <v>E01635</v>
      </c>
      <c r="B1636" t="s">
        <v>2275</v>
      </c>
      <c r="C1636" t="str">
        <f>IF(OR(PROPER(TRIM(Raw_Data!$B1636))="M",PROPER(TRIM(Raw_Data!$B1636))="MALE"),"Male",
IF(OR(PROPER(TRIM(Raw_Data!$B1636))="F",PROPER(TRIM(Raw_Data!$B1636))="FEMALE"),"Female","Unknown"))</f>
        <v>Male</v>
      </c>
      <c r="D1636" t="str">
        <f>IF(TRIM(CLEAN(Raw_Data!$C1636))="", "Unknown", PROPER(TRIM(Raw_Data!$C1636)))</f>
        <v>Miami</v>
      </c>
      <c r="E1636" t="str">
        <f>IF(TRIM(Raw_Data!$D1636)="IT","IT",PROPER(TRIM(CLEAN(Raw_Data!$D1636))))</f>
        <v/>
      </c>
      <c r="F1636" t="str">
        <f>IF(OR(UPPER(TRIM(Raw_Data!E1636))="COO",
UPPER(TRIM(Raw_Data!E1636))="HR",
UPPER(TRIM(Raw_Data!E1636))="CEO",
UPPER(TRIM(Raw_Data!E1636))="CFO",
UPPER(TRIM(Raw_Data!E1636))="CMO"),
UPPER(TRIM(Raw_Data!E1636)),
PROPER(TRIM(CLEAN(Raw_Data!E1636))))</f>
        <v>Accountant</v>
      </c>
      <c r="G1636" t="str">
        <f>SUBSTITUTE(PROPER(TRIM(CLEAN(Raw_Data!$F1636)))," ","-")</f>
        <v>Full-Time</v>
      </c>
      <c r="H1636" t="str">
        <f>PROPER(TRIM(CLEAN(Raw_Data!$G1636)))</f>
        <v>Job Boards</v>
      </c>
      <c r="I1636" s="4" t="str">
        <f>TRIM(CLEAN(Raw_Data!H1636))</f>
        <v>41578</v>
      </c>
      <c r="K1636" t="str">
        <f>IF(Clean_Data!$I1636="","Active","Exited")</f>
        <v>Exited</v>
      </c>
      <c r="L1636">
        <f ca="1">IF(Clean_Data!$K1636="","",DATEDIF(Clean_Data!$K1636,TODAY(),"Y"))</f>
        <v>47</v>
      </c>
      <c r="M1636">
        <f>IF(Raw_Data!$L1636="","",VALUE(SUBSTITUTE(SUBSTITUTE(TRIM(Raw_Data!$L1636),"$",""),"k","000")))</f>
        <v>42499</v>
      </c>
    </row>
    <row r="1637" spans="1:13" x14ac:dyDescent="0.3">
      <c r="A1637" t="str">
        <f>IF(Raw_Data!$A1637="","E"&amp;TEXT(ROW()-1,"00000"),Raw_Data!$A1637)</f>
        <v>E01636</v>
      </c>
      <c r="B1637" t="s">
        <v>2276</v>
      </c>
      <c r="C1637" t="str">
        <f>IF(OR(PROPER(TRIM(Raw_Data!$B1637))="M",PROPER(TRIM(Raw_Data!$B1637))="MALE"),"Male",
IF(OR(PROPER(TRIM(Raw_Data!$B1637))="F",PROPER(TRIM(Raw_Data!$B1637))="FEMALE"),"Female","Unknown"))</f>
        <v>Male</v>
      </c>
      <c r="D1637" t="str">
        <f>IF(TRIM(CLEAN(Raw_Data!$C1637))="", "Unknown", PROPER(TRIM(Raw_Data!$C1637)))</f>
        <v>Seattle</v>
      </c>
      <c r="E1637" t="str">
        <f>IF(TRIM(Raw_Data!$D1637)="IT","IT",PROPER(TRIM(CLEAN(Raw_Data!$D1637))))</f>
        <v>IT</v>
      </c>
      <c r="F1637" t="str">
        <f>IF(OR(UPPER(TRIM(Raw_Data!E1637))="COO",
UPPER(TRIM(Raw_Data!E1637))="HR",
UPPER(TRIM(Raw_Data!E1637))="CEO",
UPPER(TRIM(Raw_Data!E1637))="CFO",
UPPER(TRIM(Raw_Data!E1637))="CMO"),
UPPER(TRIM(Raw_Data!E1637)),
PROPER(TRIM(CLEAN(Raw_Data!E1637))))</f>
        <v>Developer</v>
      </c>
      <c r="G1637" t="str">
        <f>SUBSTITUTE(PROPER(TRIM(CLEAN(Raw_Data!$F1637)))," ","-")</f>
        <v>Part-Time</v>
      </c>
      <c r="H1637" t="str">
        <f>PROPER(TRIM(CLEAN(Raw_Data!$G1637)))</f>
        <v>Internal Referral</v>
      </c>
      <c r="I1637" s="4" t="str">
        <f>TRIM(CLEAN(Raw_Data!H1637))</f>
        <v>42848</v>
      </c>
      <c r="K1637" t="str">
        <f>IF(Clean_Data!$I1637="","Active","Exited")</f>
        <v>Exited</v>
      </c>
      <c r="L1637">
        <f ca="1">IF(Clean_Data!$K1637="","",DATEDIF(Clean_Data!$K1637,TODAY(),"Y"))</f>
        <v>60</v>
      </c>
      <c r="M1637">
        <f>IF(Raw_Data!$L1637="","",VALUE(SUBSTITUTE(SUBSTITUTE(TRIM(Raw_Data!$L1637),"$",""),"k","000")))</f>
        <v>83849</v>
      </c>
    </row>
    <row r="1638" spans="1:13" x14ac:dyDescent="0.3">
      <c r="A1638" t="str">
        <f>IF(Raw_Data!$A1638="","E"&amp;TEXT(ROW()-1,"00000"),Raw_Data!$A1638)</f>
        <v>E01637</v>
      </c>
      <c r="B1638" t="s">
        <v>2277</v>
      </c>
      <c r="C1638" t="str">
        <f>IF(OR(PROPER(TRIM(Raw_Data!$B1638))="M",PROPER(TRIM(Raw_Data!$B1638))="MALE"),"Male",
IF(OR(PROPER(TRIM(Raw_Data!$B1638))="F",PROPER(TRIM(Raw_Data!$B1638))="FEMALE"),"Female","Unknown"))</f>
        <v>Female</v>
      </c>
      <c r="D1638" t="str">
        <f>IF(TRIM(CLEAN(Raw_Data!$C1638))="", "Unknown", PROPER(TRIM(Raw_Data!$C1638)))</f>
        <v>Unknown</v>
      </c>
      <c r="E1638" t="str">
        <f>IF(TRIM(Raw_Data!$D1638)="IT","IT",PROPER(TRIM(CLEAN(Raw_Data!$D1638))))</f>
        <v>Logistics</v>
      </c>
      <c r="F1638" s="2" t="str">
        <f>UPPER(LEFT(Raw_Data!E1638,2))&amp;MID(PROPER(Raw_Data!E1638),3,LEN(Raw_Data!E1638))</f>
        <v>HR Manager</v>
      </c>
      <c r="G1638" t="str">
        <f>SUBSTITUTE(PROPER(TRIM(CLEAN(Raw_Data!$F1638)))," ","-")</f>
        <v>Full-Time</v>
      </c>
      <c r="H1638" t="str">
        <f>PROPER(TRIM(CLEAN(Raw_Data!$G1638)))</f>
        <v/>
      </c>
      <c r="I1638" s="4" t="str">
        <f>TRIM(CLEAN(Raw_Data!H1638))</f>
        <v>43851</v>
      </c>
      <c r="K1638" t="str">
        <f>IF(Clean_Data!$I1638="","Active","Exited")</f>
        <v>Active</v>
      </c>
      <c r="L1638">
        <f ca="1">IF(Clean_Data!$K1638="","",DATEDIF(Clean_Data!$K1638,TODAY(),"Y"))</f>
        <v>33</v>
      </c>
      <c r="M1638" t="str">
        <f>IF(Raw_Data!$L1638="","",VALUE(SUBSTITUTE(SUBSTITUTE(TRIM(Raw_Data!$L1638),"$",""),"k","000")))</f>
        <v/>
      </c>
    </row>
    <row r="1639" spans="1:13" x14ac:dyDescent="0.3">
      <c r="A1639" t="str">
        <f>IF(Raw_Data!$A1639="","E"&amp;TEXT(ROW()-1,"00000"),Raw_Data!$A1639)</f>
        <v>E01638</v>
      </c>
      <c r="B1639" t="s">
        <v>2278</v>
      </c>
      <c r="C1639" t="str">
        <f>IF(OR(PROPER(TRIM(Raw_Data!$B1639))="M",PROPER(TRIM(Raw_Data!$B1639))="MALE"),"Male",
IF(OR(PROPER(TRIM(Raw_Data!$B1639))="F",PROPER(TRIM(Raw_Data!$B1639))="FEMALE"),"Female","Unknown"))</f>
        <v>Female</v>
      </c>
      <c r="D1639" t="str">
        <f>IF(TRIM(CLEAN(Raw_Data!$C1639))="", "Unknown", PROPER(TRIM(Raw_Data!$C1639)))</f>
        <v>Unknown</v>
      </c>
      <c r="E1639" t="str">
        <f>IF(TRIM(Raw_Data!$D1639)="IT","IT",PROPER(TRIM(CLEAN(Raw_Data!$D1639))))</f>
        <v>Operations</v>
      </c>
      <c r="F1639" t="str">
        <f>IF(OR(UPPER(TRIM(Raw_Data!E1639))="COO",
UPPER(TRIM(Raw_Data!E1639))="HR",
UPPER(TRIM(Raw_Data!E1639))="CEO",
UPPER(TRIM(Raw_Data!E1639))="CFO",
UPPER(TRIM(Raw_Data!E1639))="CMO"),
UPPER(TRIM(Raw_Data!E1639)),
PROPER(TRIM(CLEAN(Raw_Data!E1639))))</f>
        <v>COO</v>
      </c>
      <c r="G1639" t="str">
        <f>SUBSTITUTE(PROPER(TRIM(CLEAN(Raw_Data!$F1639)))," ","-")</f>
        <v>Part-Time</v>
      </c>
      <c r="H1639" t="str">
        <f>PROPER(TRIM(CLEAN(Raw_Data!$G1639)))</f>
        <v>Career Fairs</v>
      </c>
      <c r="I1639" s="4" t="str">
        <f>TRIM(CLEAN(Raw_Data!H1639))</f>
        <v>41726</v>
      </c>
      <c r="K1639" t="str">
        <f>IF(Clean_Data!$I1639="","Active","Exited")</f>
        <v>Exited</v>
      </c>
      <c r="L1639">
        <f ca="1">IF(Clean_Data!$K1639="","",DATEDIF(Clean_Data!$K1639,TODAY(),"Y"))</f>
        <v>65</v>
      </c>
      <c r="M1639">
        <f>IF(Raw_Data!$L1639="","",VALUE(SUBSTITUTE(SUBSTITUTE(TRIM(Raw_Data!$L1639),"$",""),"k","000")))</f>
        <v>45270</v>
      </c>
    </row>
    <row r="1640" spans="1:13" x14ac:dyDescent="0.3">
      <c r="A1640" t="str">
        <f>IF(Raw_Data!$A1640="","E"&amp;TEXT(ROW()-1,"00000"),Raw_Data!$A1640)</f>
        <v>E01639</v>
      </c>
      <c r="B1640" t="s">
        <v>2279</v>
      </c>
      <c r="C1640" t="str">
        <f>IF(OR(PROPER(TRIM(Raw_Data!$B1640))="M",PROPER(TRIM(Raw_Data!$B1640))="MALE"),"Male",
IF(OR(PROPER(TRIM(Raw_Data!$B1640))="F",PROPER(TRIM(Raw_Data!$B1640))="FEMALE"),"Female","Unknown"))</f>
        <v>Unknown</v>
      </c>
      <c r="D1640" t="str">
        <f>IF(TRIM(CLEAN(Raw_Data!$C1640))="", "Unknown", PROPER(TRIM(Raw_Data!$C1640)))</f>
        <v>New York</v>
      </c>
      <c r="E1640" t="str">
        <f>IF(TRIM(Raw_Data!$D1640)="IT","IT",PROPER(TRIM(CLEAN(Raw_Data!$D1640))))</f>
        <v>Operations</v>
      </c>
      <c r="F1640" t="str">
        <f>IF(OR(UPPER(TRIM(Raw_Data!E1640))="COO",
UPPER(TRIM(Raw_Data!E1640))="HR",
UPPER(TRIM(Raw_Data!E1640))="CEO",
UPPER(TRIM(Raw_Data!E1640))="CFO",
UPPER(TRIM(Raw_Data!E1640))="CMO"),
UPPER(TRIM(Raw_Data!E1640)),
PROPER(TRIM(CLEAN(Raw_Data!E1640))))</f>
        <v>Accountant</v>
      </c>
      <c r="G1640" t="str">
        <f>SUBSTITUTE(PROPER(TRIM(CLEAN(Raw_Data!$F1640)))," ","-")</f>
        <v>Hourly-Rate</v>
      </c>
      <c r="H1640" t="str">
        <f>PROPER(TRIM(CLEAN(Raw_Data!$G1640)))</f>
        <v/>
      </c>
      <c r="I1640" s="4" t="str">
        <f>TRIM(CLEAN(Raw_Data!H1640))</f>
        <v>42684</v>
      </c>
      <c r="K1640" t="str">
        <f>IF(Clean_Data!$I1640="","Active","Exited")</f>
        <v>Exited</v>
      </c>
      <c r="L1640">
        <f ca="1">IF(Clean_Data!$K1640="","",DATEDIF(Clean_Data!$K1640,TODAY(),"Y"))</f>
        <v>36</v>
      </c>
      <c r="M1640" t="str">
        <f>IF(Raw_Data!$L1640="","",VALUE(SUBSTITUTE(SUBSTITUTE(TRIM(Raw_Data!$L1640),"$",""),"k","000")))</f>
        <v/>
      </c>
    </row>
    <row r="1641" spans="1:13" x14ac:dyDescent="0.3">
      <c r="A1641" t="str">
        <f>IF(Raw_Data!$A1641="","E"&amp;TEXT(ROW()-1,"00000"),Raw_Data!$A1641)</f>
        <v>E01640</v>
      </c>
      <c r="B1641" t="s">
        <v>2280</v>
      </c>
      <c r="C1641" t="str">
        <f>IF(OR(PROPER(TRIM(Raw_Data!$B1641))="M",PROPER(TRIM(Raw_Data!$B1641))="MALE"),"Male",
IF(OR(PROPER(TRIM(Raw_Data!$B1641))="F",PROPER(TRIM(Raw_Data!$B1641))="FEMALE"),"Female","Unknown"))</f>
        <v>Male</v>
      </c>
      <c r="D1641" t="str">
        <f>IF(TRIM(CLEAN(Raw_Data!$C1641))="", "Unknown", PROPER(TRIM(Raw_Data!$C1641)))</f>
        <v>New York</v>
      </c>
      <c r="E1641" t="str">
        <f>IF(TRIM(Raw_Data!$D1641)="IT","IT",PROPER(TRIM(CLEAN(Raw_Data!$D1641))))</f>
        <v>Marketing</v>
      </c>
      <c r="F1641" t="str">
        <f>IF(OR(UPPER(TRIM(Raw_Data!E1641))="COO",
UPPER(TRIM(Raw_Data!E1641))="HR",
UPPER(TRIM(Raw_Data!E1641))="CEO",
UPPER(TRIM(Raw_Data!E1641))="CFO",
UPPER(TRIM(Raw_Data!E1641))="CMO"),
UPPER(TRIM(Raw_Data!E1641)),
PROPER(TRIM(CLEAN(Raw_Data!E1641))))</f>
        <v>CMO</v>
      </c>
      <c r="G1641" t="str">
        <f>SUBSTITUTE(PROPER(TRIM(CLEAN(Raw_Data!$F1641)))," ","-")</f>
        <v/>
      </c>
      <c r="H1641" t="str">
        <f>PROPER(TRIM(CLEAN(Raw_Data!$G1641)))</f>
        <v>Career Fairs</v>
      </c>
      <c r="I1641" s="4" t="str">
        <f>TRIM(CLEAN(Raw_Data!H1641))</f>
        <v>40947</v>
      </c>
      <c r="K1641" t="str">
        <f>IF(Clean_Data!$I1641="","Active","Exited")</f>
        <v>Active</v>
      </c>
      <c r="L1641">
        <f ca="1">IF(Clean_Data!$K1641="","",DATEDIF(Clean_Data!$K1641,TODAY(),"Y"))</f>
        <v>62</v>
      </c>
      <c r="M1641">
        <f>IF(Raw_Data!$L1641="","",VALUE(SUBSTITUTE(SUBSTITUTE(TRIM(Raw_Data!$L1641),"$",""),"k","000")))</f>
        <v>73802</v>
      </c>
    </row>
    <row r="1642" spans="1:13" x14ac:dyDescent="0.3">
      <c r="A1642" t="str">
        <f>IF(Raw_Data!$A1642="","E"&amp;TEXT(ROW()-1,"00000"),Raw_Data!$A1642)</f>
        <v>E01641</v>
      </c>
      <c r="B1642" t="s">
        <v>2281</v>
      </c>
      <c r="C1642" t="str">
        <f>IF(OR(PROPER(TRIM(Raw_Data!$B1642))="M",PROPER(TRIM(Raw_Data!$B1642))="MALE"),"Male",
IF(OR(PROPER(TRIM(Raw_Data!$B1642))="F",PROPER(TRIM(Raw_Data!$B1642))="FEMALE"),"Female","Unknown"))</f>
        <v>Male</v>
      </c>
      <c r="D1642" t="str">
        <f>IF(TRIM(CLEAN(Raw_Data!$C1642))="", "Unknown", PROPER(TRIM(Raw_Data!$C1642)))</f>
        <v>Seattle</v>
      </c>
      <c r="E1642" t="str">
        <f>IF(TRIM(Raw_Data!$D1642)="IT","IT",PROPER(TRIM(CLEAN(Raw_Data!$D1642))))</f>
        <v>Logistics</v>
      </c>
      <c r="F1642" t="str">
        <f>IF(OR(UPPER(TRIM(Raw_Data!E1642))="COO",
UPPER(TRIM(Raw_Data!E1642))="HR",
UPPER(TRIM(Raw_Data!E1642))="CEO",
UPPER(TRIM(Raw_Data!E1642))="CFO",
UPPER(TRIM(Raw_Data!E1642))="CMO"),
UPPER(TRIM(Raw_Data!E1642)),
PROPER(TRIM(CLEAN(Raw_Data!E1642))))</f>
        <v>CFO</v>
      </c>
      <c r="G1642" t="str">
        <f>SUBSTITUTE(PROPER(TRIM(CLEAN(Raw_Data!$F1642)))," ","-")</f>
        <v>Part-Time</v>
      </c>
      <c r="H1642" t="str">
        <f>PROPER(TRIM(CLEAN(Raw_Data!$G1642)))</f>
        <v>Organic</v>
      </c>
      <c r="I1642" s="4" t="str">
        <f>TRIM(CLEAN(Raw_Data!H1642))</f>
        <v>41784</v>
      </c>
      <c r="K1642" t="str">
        <f>IF(Clean_Data!$I1642="","Active","Exited")</f>
        <v>Exited</v>
      </c>
      <c r="L1642">
        <f ca="1">IF(Clean_Data!$K1642="","",DATEDIF(Clean_Data!$K1642,TODAY(),"Y"))</f>
        <v>62</v>
      </c>
      <c r="M1642">
        <f>IF(Raw_Data!$L1642="","",VALUE(SUBSTITUTE(SUBSTITUTE(TRIM(Raw_Data!$L1642),"$",""),"k","000")))</f>
        <v>85836</v>
      </c>
    </row>
    <row r="1643" spans="1:13" x14ac:dyDescent="0.3">
      <c r="A1643" t="str">
        <f>IF(Raw_Data!$A1643="","E"&amp;TEXT(ROW()-1,"00000"),Raw_Data!$A1643)</f>
        <v>E01642</v>
      </c>
      <c r="B1643" t="s">
        <v>2282</v>
      </c>
      <c r="C1643" t="str">
        <f>IF(OR(PROPER(TRIM(Raw_Data!$B1643))="M",PROPER(TRIM(Raw_Data!$B1643))="MALE"),"Male",
IF(OR(PROPER(TRIM(Raw_Data!$B1643))="F",PROPER(TRIM(Raw_Data!$B1643))="FEMALE"),"Female","Unknown"))</f>
        <v>Unknown</v>
      </c>
      <c r="D1643" t="str">
        <f>IF(TRIM(CLEAN(Raw_Data!$C1643))="", "Unknown", PROPER(TRIM(Raw_Data!$C1643)))</f>
        <v>Miami</v>
      </c>
      <c r="E1643" t="str">
        <f>IF(TRIM(Raw_Data!$D1643)="IT","IT",PROPER(TRIM(CLEAN(Raw_Data!$D1643))))</f>
        <v>Production</v>
      </c>
      <c r="F1643" t="str">
        <f>IF(OR(UPPER(TRIM(Raw_Data!E1643))="COO",
UPPER(TRIM(Raw_Data!E1643))="HR",
UPPER(TRIM(Raw_Data!E1643))="CEO",
UPPER(TRIM(Raw_Data!E1643))="CFO",
UPPER(TRIM(Raw_Data!E1643))="CMO"),
UPPER(TRIM(Raw_Data!E1643)),
PROPER(TRIM(CLEAN(Raw_Data!E1643))))</f>
        <v>CMO</v>
      </c>
      <c r="G1643" t="str">
        <f>SUBSTITUTE(PROPER(TRIM(CLEAN(Raw_Data!$F1643)))," ","-")</f>
        <v>Hourly-Rate</v>
      </c>
      <c r="H1643" t="str">
        <f>PROPER(TRIM(CLEAN(Raw_Data!$G1643)))</f>
        <v/>
      </c>
      <c r="I1643" s="4" t="str">
        <f>TRIM(CLEAN(Raw_Data!H1643))</f>
        <v>41951</v>
      </c>
      <c r="K1643" t="str">
        <f>IF(Clean_Data!$I1643="","Active","Exited")</f>
        <v>Active</v>
      </c>
      <c r="L1643">
        <f ca="1">IF(Clean_Data!$K1643="","",DATEDIF(Clean_Data!$K1643,TODAY(),"Y"))</f>
        <v>58</v>
      </c>
      <c r="M1643">
        <f>IF(Raw_Data!$L1643="","",VALUE(SUBSTITUTE(SUBSTITUTE(TRIM(Raw_Data!$L1643),"$",""),"k","000")))</f>
        <v>53901</v>
      </c>
    </row>
    <row r="1644" spans="1:13" x14ac:dyDescent="0.3">
      <c r="A1644" t="str">
        <f>IF(Raw_Data!$A1644="","E"&amp;TEXT(ROW()-1,"00000"),Raw_Data!$A1644)</f>
        <v>E01643</v>
      </c>
      <c r="B1644" t="s">
        <v>2283</v>
      </c>
      <c r="C1644" t="str">
        <f>IF(OR(PROPER(TRIM(Raw_Data!$B1644))="M",PROPER(TRIM(Raw_Data!$B1644))="MALE"),"Male",
IF(OR(PROPER(TRIM(Raw_Data!$B1644))="F",PROPER(TRIM(Raw_Data!$B1644))="FEMALE"),"Female","Unknown"))</f>
        <v>Male</v>
      </c>
      <c r="D1644" t="str">
        <f>IF(TRIM(CLEAN(Raw_Data!$C1644))="", "Unknown", PROPER(TRIM(Raw_Data!$C1644)))</f>
        <v>Denver</v>
      </c>
      <c r="E1644" t="str">
        <f>IF(TRIM(Raw_Data!$D1644)="IT","IT",PROPER(TRIM(CLEAN(Raw_Data!$D1644))))</f>
        <v>Logistics</v>
      </c>
      <c r="F1644" t="str">
        <f>IF(OR(UPPER(TRIM(Raw_Data!E1644))="COO",
UPPER(TRIM(Raw_Data!E1644))="HR",
UPPER(TRIM(Raw_Data!E1644))="CEO",
UPPER(TRIM(Raw_Data!E1644))="CFO",
UPPER(TRIM(Raw_Data!E1644))="CMO"),
UPPER(TRIM(Raw_Data!E1644)),
PROPER(TRIM(CLEAN(Raw_Data!E1644))))</f>
        <v>Engineer</v>
      </c>
      <c r="G1644" t="str">
        <f>SUBSTITUTE(PROPER(TRIM(CLEAN(Raw_Data!$F1644)))," ","-")</f>
        <v>Part-Time</v>
      </c>
      <c r="H1644" t="str">
        <f>PROPER(TRIM(CLEAN(Raw_Data!$G1644)))</f>
        <v/>
      </c>
      <c r="I1644" s="4" t="str">
        <f>TRIM(CLEAN(Raw_Data!H1644))</f>
        <v>40223</v>
      </c>
      <c r="K1644" t="str">
        <f>IF(Clean_Data!$I1644="","Active","Exited")</f>
        <v>Active</v>
      </c>
      <c r="L1644">
        <f ca="1">IF(Clean_Data!$K1644="","",DATEDIF(Clean_Data!$K1644,TODAY(),"Y"))</f>
        <v>37</v>
      </c>
      <c r="M1644">
        <f>IF(Raw_Data!$L1644="","",VALUE(SUBSTITUTE(SUBSTITUTE(TRIM(Raw_Data!$L1644),"$",""),"k","000")))</f>
        <v>55436</v>
      </c>
    </row>
    <row r="1645" spans="1:13" x14ac:dyDescent="0.3">
      <c r="A1645" t="str">
        <f>IF(Raw_Data!$A1645="","E"&amp;TEXT(ROW()-1,"00000"),Raw_Data!$A1645)</f>
        <v>E01644</v>
      </c>
      <c r="B1645" t="s">
        <v>2284</v>
      </c>
      <c r="C1645" t="str">
        <f>IF(OR(PROPER(TRIM(Raw_Data!$B1645))="M",PROPER(TRIM(Raw_Data!$B1645))="MALE"),"Male",
IF(OR(PROPER(TRIM(Raw_Data!$B1645))="F",PROPER(TRIM(Raw_Data!$B1645))="FEMALE"),"Female","Unknown"))</f>
        <v>Male</v>
      </c>
      <c r="D1645" t="str">
        <f>IF(TRIM(CLEAN(Raw_Data!$C1645))="", "Unknown", PROPER(TRIM(Raw_Data!$C1645)))</f>
        <v>New York</v>
      </c>
      <c r="E1645" t="str">
        <f>IF(TRIM(Raw_Data!$D1645)="IT","IT",PROPER(TRIM(CLEAN(Raw_Data!$D1645))))</f>
        <v/>
      </c>
      <c r="F1645" t="s">
        <v>6134</v>
      </c>
      <c r="G1645" t="str">
        <f>SUBSTITUTE(PROPER(TRIM(CLEAN(Raw_Data!$F1645)))," ","-")</f>
        <v/>
      </c>
      <c r="H1645" t="str">
        <f>PROPER(TRIM(CLEAN(Raw_Data!$G1645)))</f>
        <v>Organic</v>
      </c>
      <c r="I1645" s="4" t="str">
        <f>TRIM(CLEAN(Raw_Data!H1645))</f>
        <v>42830</v>
      </c>
      <c r="K1645" t="str">
        <f>IF(Clean_Data!$I1645="","Active","Exited")</f>
        <v>Exited</v>
      </c>
      <c r="L1645">
        <f ca="1">IF(Clean_Data!$K1645="","",DATEDIF(Clean_Data!$K1645,TODAY(),"Y"))</f>
        <v>28</v>
      </c>
      <c r="M1645" t="str">
        <f>IF(Raw_Data!$L1645="","",VALUE(SUBSTITUTE(SUBSTITUTE(TRIM(Raw_Data!$L1645),"$",""),"k","000")))</f>
        <v/>
      </c>
    </row>
    <row r="1646" spans="1:13" x14ac:dyDescent="0.3">
      <c r="A1646" t="str">
        <f>IF(Raw_Data!$A1646="","E"&amp;TEXT(ROW()-1,"00000"),Raw_Data!$A1646)</f>
        <v>E01645</v>
      </c>
      <c r="B1646" t="s">
        <v>2285</v>
      </c>
      <c r="C1646" t="str">
        <f>IF(OR(PROPER(TRIM(Raw_Data!$B1646))="M",PROPER(TRIM(Raw_Data!$B1646))="MALE"),"Male",
IF(OR(PROPER(TRIM(Raw_Data!$B1646))="F",PROPER(TRIM(Raw_Data!$B1646))="FEMALE"),"Female","Unknown"))</f>
        <v>Unknown</v>
      </c>
      <c r="D1646" t="str">
        <f>IF(TRIM(CLEAN(Raw_Data!$C1646))="", "Unknown", PROPER(TRIM(Raw_Data!$C1646)))</f>
        <v>New York</v>
      </c>
      <c r="E1646" t="str">
        <f>IF(TRIM(Raw_Data!$D1646)="IT","IT",PROPER(TRIM(CLEAN(Raw_Data!$D1646))))</f>
        <v>Logistics</v>
      </c>
      <c r="F1646" t="str">
        <f>IF(OR(UPPER(TRIM(Raw_Data!E1646))="COO",
UPPER(TRIM(Raw_Data!E1646))="HR",
UPPER(TRIM(Raw_Data!E1646))="CEO",
UPPER(TRIM(Raw_Data!E1646))="CFO",
UPPER(TRIM(Raw_Data!E1646))="CMO"),
UPPER(TRIM(Raw_Data!E1646)),
PROPER(TRIM(CLEAN(Raw_Data!E1646))))</f>
        <v>Developer</v>
      </c>
      <c r="G1646" t="str">
        <f>SUBSTITUTE(PROPER(TRIM(CLEAN(Raw_Data!$F1646)))," ","-")</f>
        <v>Part-Time</v>
      </c>
      <c r="H1646" t="str">
        <f>PROPER(TRIM(CLEAN(Raw_Data!$G1646)))</f>
        <v/>
      </c>
      <c r="I1646" s="4" t="str">
        <f>TRIM(CLEAN(Raw_Data!H1646))</f>
        <v>41621</v>
      </c>
      <c r="K1646" t="str">
        <f>IF(Clean_Data!$I1646="","Active","Exited")</f>
        <v>Exited</v>
      </c>
      <c r="L1646">
        <f ca="1">IF(Clean_Data!$K1646="","",DATEDIF(Clean_Data!$K1646,TODAY(),"Y"))</f>
        <v>20</v>
      </c>
      <c r="M1646" t="str">
        <f>IF(Raw_Data!$L1646="","",VALUE(SUBSTITUTE(SUBSTITUTE(TRIM(Raw_Data!$L1646),"$",""),"k","000")))</f>
        <v/>
      </c>
    </row>
    <row r="1647" spans="1:13" x14ac:dyDescent="0.3">
      <c r="A1647" t="str">
        <f>IF(Raw_Data!$A1647="","E"&amp;TEXT(ROW()-1,"00000"),Raw_Data!$A1647)</f>
        <v>E01646</v>
      </c>
      <c r="B1647" t="s">
        <v>2287</v>
      </c>
      <c r="C1647" t="str">
        <f>IF(OR(PROPER(TRIM(Raw_Data!$B1647))="M",PROPER(TRIM(Raw_Data!$B1647))="MALE"),"Male",
IF(OR(PROPER(TRIM(Raw_Data!$B1647))="F",PROPER(TRIM(Raw_Data!$B1647))="FEMALE"),"Female","Unknown"))</f>
        <v>Male</v>
      </c>
      <c r="D1647" t="str">
        <f>IF(TRIM(CLEAN(Raw_Data!$C1647))="", "Unknown", PROPER(TRIM(Raw_Data!$C1647)))</f>
        <v>Austin</v>
      </c>
      <c r="E1647" t="str">
        <f>IF(TRIM(Raw_Data!$D1647)="IT","IT",PROPER(TRIM(CLEAN(Raw_Data!$D1647))))</f>
        <v>Legal</v>
      </c>
      <c r="F1647" t="str">
        <f>IF(OR(UPPER(TRIM(Raw_Data!E1647))="COO",
UPPER(TRIM(Raw_Data!E1647))="HR",
UPPER(TRIM(Raw_Data!E1647))="CEO",
UPPER(TRIM(Raw_Data!E1647))="CFO",
UPPER(TRIM(Raw_Data!E1647))="CMO"),
UPPER(TRIM(Raw_Data!E1647)),
PROPER(TRIM(CLEAN(Raw_Data!E1647))))</f>
        <v>Designer</v>
      </c>
      <c r="G1647" t="str">
        <f>SUBSTITUTE(PROPER(TRIM(CLEAN(Raw_Data!$F1647)))," ","-")</f>
        <v>Full-Time</v>
      </c>
      <c r="H1647" t="str">
        <f>PROPER(TRIM(CLEAN(Raw_Data!$G1647)))</f>
        <v>Career Fairs</v>
      </c>
      <c r="I1647" s="4" t="str">
        <f>TRIM(CLEAN(Raw_Data!H1647))</f>
        <v>44119</v>
      </c>
      <c r="K1647" t="str">
        <f>IF(Clean_Data!$I1647="","Active","Exited")</f>
        <v>Active</v>
      </c>
      <c r="L1647">
        <f ca="1">IF(Clean_Data!$K1647="","",DATEDIF(Clean_Data!$K1647,TODAY(),"Y"))</f>
        <v>52</v>
      </c>
      <c r="M1647" t="str">
        <f>IF(Raw_Data!$L1647="","",VALUE(SUBSTITUTE(SUBSTITUTE(TRIM(Raw_Data!$L1647),"$",""),"k","000")))</f>
        <v/>
      </c>
    </row>
    <row r="1648" spans="1:13" x14ac:dyDescent="0.3">
      <c r="A1648" t="str">
        <f>IF(Raw_Data!$A1648="","E"&amp;TEXT(ROW()-1,"00000"),Raw_Data!$A1648)</f>
        <v>E01647</v>
      </c>
      <c r="B1648" t="s">
        <v>2288</v>
      </c>
      <c r="C1648" t="str">
        <f>IF(OR(PROPER(TRIM(Raw_Data!$B1648))="M",PROPER(TRIM(Raw_Data!$B1648))="MALE"),"Male",
IF(OR(PROPER(TRIM(Raw_Data!$B1648))="F",PROPER(TRIM(Raw_Data!$B1648))="FEMALE"),"Female","Unknown"))</f>
        <v>Female</v>
      </c>
      <c r="D1648" t="str">
        <f>IF(TRIM(CLEAN(Raw_Data!$C1648))="", "Unknown", PROPER(TRIM(Raw_Data!$C1648)))</f>
        <v>Denver</v>
      </c>
      <c r="E1648" t="str">
        <f>IF(TRIM(Raw_Data!$D1648)="IT","IT",PROPER(TRIM(CLEAN(Raw_Data!$D1648))))</f>
        <v/>
      </c>
      <c r="F1648" t="str">
        <f>IF(OR(UPPER(TRIM(Raw_Data!E1648))="COO",
UPPER(TRIM(Raw_Data!E1648))="HR",
UPPER(TRIM(Raw_Data!E1648))="CEO",
UPPER(TRIM(Raw_Data!E1648))="CFO",
UPPER(TRIM(Raw_Data!E1648))="CMO"),
UPPER(TRIM(Raw_Data!E1648)),
PROPER(TRIM(CLEAN(Raw_Data!E1648))))</f>
        <v>Developer</v>
      </c>
      <c r="G1648" t="str">
        <f>SUBSTITUTE(PROPER(TRIM(CLEAN(Raw_Data!$F1648)))," ","-")</f>
        <v>Part-Time</v>
      </c>
      <c r="H1648" t="str">
        <f>PROPER(TRIM(CLEAN(Raw_Data!$G1648)))</f>
        <v/>
      </c>
      <c r="I1648" s="4" t="str">
        <f>TRIM(CLEAN(Raw_Data!H1648))</f>
        <v>43773</v>
      </c>
      <c r="K1648" t="str">
        <f>IF(Clean_Data!$I1648="","Active","Exited")</f>
        <v>Exited</v>
      </c>
      <c r="L1648">
        <f ca="1">IF(Clean_Data!$K1648="","",DATEDIF(Clean_Data!$K1648,TODAY(),"Y"))</f>
        <v>29</v>
      </c>
      <c r="M1648" t="str">
        <f>IF(Raw_Data!$L1648="","",VALUE(SUBSTITUTE(SUBSTITUTE(TRIM(Raw_Data!$L1648),"$",""),"k","000")))</f>
        <v/>
      </c>
    </row>
    <row r="1649" spans="1:13" x14ac:dyDescent="0.3">
      <c r="A1649" t="str">
        <f>IF(Raw_Data!$A1649="","E"&amp;TEXT(ROW()-1,"00000"),Raw_Data!$A1649)</f>
        <v>E01648</v>
      </c>
      <c r="B1649" t="s">
        <v>2289</v>
      </c>
      <c r="C1649" t="str">
        <f>IF(OR(PROPER(TRIM(Raw_Data!$B1649))="M",PROPER(TRIM(Raw_Data!$B1649))="MALE"),"Male",
IF(OR(PROPER(TRIM(Raw_Data!$B1649))="F",PROPER(TRIM(Raw_Data!$B1649))="FEMALE"),"Female","Unknown"))</f>
        <v>Male</v>
      </c>
      <c r="D1649" t="str">
        <f>IF(TRIM(CLEAN(Raw_Data!$C1649))="", "Unknown", PROPER(TRIM(Raw_Data!$C1649)))</f>
        <v>Unknown</v>
      </c>
      <c r="E1649" t="str">
        <f>IF(TRIM(Raw_Data!$D1649)="IT","IT",PROPER(TRIM(CLEAN(Raw_Data!$D1649))))</f>
        <v/>
      </c>
      <c r="F1649" t="str">
        <f>IF(OR(UPPER(TRIM(Raw_Data!E1649))="COO",
UPPER(TRIM(Raw_Data!E1649))="HR",
UPPER(TRIM(Raw_Data!E1649))="CEO",
UPPER(TRIM(Raw_Data!E1649))="CFO",
UPPER(TRIM(Raw_Data!E1649))="CMO"),
UPPER(TRIM(Raw_Data!E1649)),
PROPER(TRIM(CLEAN(Raw_Data!E1649))))</f>
        <v>CMO</v>
      </c>
      <c r="G1649" t="str">
        <f>SUBSTITUTE(PROPER(TRIM(CLEAN(Raw_Data!$F1649)))," ","-")</f>
        <v>Hourly-Rate</v>
      </c>
      <c r="H1649" t="str">
        <f>PROPER(TRIM(CLEAN(Raw_Data!$G1649)))</f>
        <v/>
      </c>
      <c r="I1649" s="4" t="str">
        <f>TRIM(CLEAN(Raw_Data!H1649))</f>
        <v>43864</v>
      </c>
      <c r="K1649" t="str">
        <f>IF(Clean_Data!$I1649="","Active","Exited")</f>
        <v>Active</v>
      </c>
      <c r="L1649">
        <f ca="1">IF(Clean_Data!$K1649="","",DATEDIF(Clean_Data!$K1649,TODAY(),"Y"))</f>
        <v>22</v>
      </c>
      <c r="M1649">
        <f>IF(Raw_Data!$L1649="","",VALUE(SUBSTITUTE(SUBSTITUTE(TRIM(Raw_Data!$L1649),"$",""),"k","000")))</f>
        <v>102085</v>
      </c>
    </row>
    <row r="1650" spans="1:13" x14ac:dyDescent="0.3">
      <c r="A1650" t="str">
        <f>IF(Raw_Data!$A1650="","E"&amp;TEXT(ROW()-1,"00000"),Raw_Data!$A1650)</f>
        <v>E01649</v>
      </c>
      <c r="B1650" t="s">
        <v>2290</v>
      </c>
      <c r="C1650" t="str">
        <f>IF(OR(PROPER(TRIM(Raw_Data!$B1650))="M",PROPER(TRIM(Raw_Data!$B1650))="MALE"),"Male",
IF(OR(PROPER(TRIM(Raw_Data!$B1650))="F",PROPER(TRIM(Raw_Data!$B1650))="FEMALE"),"Female","Unknown"))</f>
        <v>Female</v>
      </c>
      <c r="D1650" t="str">
        <f>IF(TRIM(CLEAN(Raw_Data!$C1650))="", "Unknown", PROPER(TRIM(Raw_Data!$C1650)))</f>
        <v>Austin</v>
      </c>
      <c r="E1650" t="str">
        <f>IF(TRIM(Raw_Data!$D1650)="IT","IT",PROPER(TRIM(CLEAN(Raw_Data!$D1650))))</f>
        <v>Administrative</v>
      </c>
      <c r="F1650" s="2" t="str">
        <f>UPPER(LEFT(Raw_Data!E1650,2))&amp;MID(PROPER(Raw_Data!E1650),3,LEN(Raw_Data!E1650))</f>
        <v>HR Manager</v>
      </c>
      <c r="G1650" t="str">
        <f>SUBSTITUTE(PROPER(TRIM(CLEAN(Raw_Data!$F1650)))," ","-")</f>
        <v/>
      </c>
      <c r="H1650" t="str">
        <f>PROPER(TRIM(CLEAN(Raw_Data!$G1650)))</f>
        <v/>
      </c>
      <c r="I1650" s="4" t="str">
        <f>TRIM(CLEAN(Raw_Data!H1650))</f>
        <v>40516</v>
      </c>
      <c r="K1650" t="str">
        <f>IF(Clean_Data!$I1650="","Active","Exited")</f>
        <v>Active</v>
      </c>
      <c r="L1650">
        <f ca="1">IF(Clean_Data!$K1650="","",DATEDIF(Clean_Data!$K1650,TODAY(),"Y"))</f>
        <v>27</v>
      </c>
      <c r="M1650" t="str">
        <f>IF(Raw_Data!$L1650="","",VALUE(SUBSTITUTE(SUBSTITUTE(TRIM(Raw_Data!$L1650),"$",""),"k","000")))</f>
        <v/>
      </c>
    </row>
    <row r="1651" spans="1:13" x14ac:dyDescent="0.3">
      <c r="A1651" t="str">
        <f>IF(Raw_Data!$A1651="","E"&amp;TEXT(ROW()-1,"00000"),Raw_Data!$A1651)</f>
        <v>E01650</v>
      </c>
      <c r="B1651" t="s">
        <v>2291</v>
      </c>
      <c r="C1651" t="str">
        <f>IF(OR(PROPER(TRIM(Raw_Data!$B1651))="M",PROPER(TRIM(Raw_Data!$B1651))="MALE"),"Male",
IF(OR(PROPER(TRIM(Raw_Data!$B1651))="F",PROPER(TRIM(Raw_Data!$B1651))="FEMALE"),"Female","Unknown"))</f>
        <v>Male</v>
      </c>
      <c r="D1651" t="str">
        <f>IF(TRIM(CLEAN(Raw_Data!$C1651))="", "Unknown", PROPER(TRIM(Raw_Data!$C1651)))</f>
        <v>New York</v>
      </c>
      <c r="E1651" t="str">
        <f>IF(TRIM(Raw_Data!$D1651)="IT","IT",PROPER(TRIM(CLEAN(Raw_Data!$D1651))))</f>
        <v>Customer Service</v>
      </c>
      <c r="F1651" t="str">
        <f>IF(OR(UPPER(TRIM(Raw_Data!E1651))="COO",
UPPER(TRIM(Raw_Data!E1651))="HR",
UPPER(TRIM(Raw_Data!E1651))="CEO",
UPPER(TRIM(Raw_Data!E1651))="CFO",
UPPER(TRIM(Raw_Data!E1651))="CMO"),
UPPER(TRIM(Raw_Data!E1651)),
PROPER(TRIM(CLEAN(Raw_Data!E1651))))</f>
        <v>Developer</v>
      </c>
      <c r="G1651" t="str">
        <f>SUBSTITUTE(PROPER(TRIM(CLEAN(Raw_Data!$F1651)))," ","-")</f>
        <v>Full-Time</v>
      </c>
      <c r="H1651" t="str">
        <f>PROPER(TRIM(CLEAN(Raw_Data!$G1651)))</f>
        <v>Online Portal</v>
      </c>
      <c r="I1651" s="4" t="str">
        <f>TRIM(CLEAN(Raw_Data!H1651))</f>
        <v>N/A</v>
      </c>
      <c r="K1651" t="str">
        <f>IF(Clean_Data!$I1651="","Active","Exited")</f>
        <v>Exited</v>
      </c>
      <c r="L1651">
        <f ca="1">IF(Clean_Data!$K1651="","",DATEDIF(Clean_Data!$K1651,TODAY(),"Y"))</f>
        <v>35</v>
      </c>
      <c r="M1651" t="str">
        <f>IF(Raw_Data!$L1651="","",VALUE(SUBSTITUTE(SUBSTITUTE(TRIM(Raw_Data!$L1651),"$",""),"k","000")))</f>
        <v/>
      </c>
    </row>
    <row r="1652" spans="1:13" x14ac:dyDescent="0.3">
      <c r="A1652" t="str">
        <f>IF(Raw_Data!$A1652="","E"&amp;TEXT(ROW()-1,"00000"),Raw_Data!$A1652)</f>
        <v>E01651</v>
      </c>
      <c r="B1652" t="s">
        <v>2292</v>
      </c>
      <c r="C1652" t="str">
        <f>IF(OR(PROPER(TRIM(Raw_Data!$B1652))="M",PROPER(TRIM(Raw_Data!$B1652))="MALE"),"Male",
IF(OR(PROPER(TRIM(Raw_Data!$B1652))="F",PROPER(TRIM(Raw_Data!$B1652))="FEMALE"),"Female","Unknown"))</f>
        <v>Male</v>
      </c>
      <c r="D1652" t="str">
        <f>IF(TRIM(CLEAN(Raw_Data!$C1652))="", "Unknown", PROPER(TRIM(Raw_Data!$C1652)))</f>
        <v>Unknown</v>
      </c>
      <c r="E1652" t="str">
        <f>IF(TRIM(Raw_Data!$D1652)="IT","IT",PROPER(TRIM(CLEAN(Raw_Data!$D1652))))</f>
        <v>Administrative</v>
      </c>
      <c r="F1652" t="s">
        <v>6134</v>
      </c>
      <c r="G1652" t="str">
        <f>SUBSTITUTE(PROPER(TRIM(CLEAN(Raw_Data!$F1652)))," ","-")</f>
        <v>Full-Time</v>
      </c>
      <c r="H1652" t="str">
        <f>PROPER(TRIM(CLEAN(Raw_Data!$G1652)))</f>
        <v>Career Fairs</v>
      </c>
      <c r="I1652" s="4" t="str">
        <f>TRIM(CLEAN(Raw_Data!H1652))</f>
        <v>41278</v>
      </c>
      <c r="K1652" t="str">
        <f>IF(Clean_Data!$I1652="","Active","Exited")</f>
        <v>Exited</v>
      </c>
      <c r="L1652">
        <f ca="1">IF(Clean_Data!$K1652="","",DATEDIF(Clean_Data!$K1652,TODAY(),"Y"))</f>
        <v>54</v>
      </c>
      <c r="M1652" t="str">
        <f>IF(Raw_Data!$L1652="","",VALUE(SUBSTITUTE(SUBSTITUTE(TRIM(Raw_Data!$L1652),"$",""),"k","000")))</f>
        <v/>
      </c>
    </row>
    <row r="1653" spans="1:13" x14ac:dyDescent="0.3">
      <c r="A1653" t="str">
        <f>IF(Raw_Data!$A1653="","E"&amp;TEXT(ROW()-1,"00000"),Raw_Data!$A1653)</f>
        <v>E01652</v>
      </c>
      <c r="B1653" t="s">
        <v>2293</v>
      </c>
      <c r="C1653" t="str">
        <f>IF(OR(PROPER(TRIM(Raw_Data!$B1653))="M",PROPER(TRIM(Raw_Data!$B1653))="MALE"),"Male",
IF(OR(PROPER(TRIM(Raw_Data!$B1653))="F",PROPER(TRIM(Raw_Data!$B1653))="FEMALE"),"Female","Unknown"))</f>
        <v>Male</v>
      </c>
      <c r="D1653" t="str">
        <f>IF(TRIM(CLEAN(Raw_Data!$C1653))="", "Unknown", PROPER(TRIM(Raw_Data!$C1653)))</f>
        <v>New York</v>
      </c>
      <c r="E1653" t="str">
        <f>IF(TRIM(Raw_Data!$D1653)="IT","IT",PROPER(TRIM(CLEAN(Raw_Data!$D1653))))</f>
        <v>Research</v>
      </c>
      <c r="F1653" s="2" t="str">
        <f>UPPER(LEFT(Raw_Data!E1653,2))&amp;MID(PROPER(Raw_Data!E1653),3,LEN(Raw_Data!E1653))</f>
        <v>HR Manager</v>
      </c>
      <c r="G1653" t="str">
        <f>SUBSTITUTE(PROPER(TRIM(CLEAN(Raw_Data!$F1653)))," ","-")</f>
        <v>Full-Time</v>
      </c>
      <c r="H1653" t="str">
        <f>PROPER(TRIM(CLEAN(Raw_Data!$G1653)))</f>
        <v>Career Fairs</v>
      </c>
      <c r="I1653" s="4" t="str">
        <f>TRIM(CLEAN(Raw_Data!H1653))</f>
        <v>39830</v>
      </c>
      <c r="K1653" t="str">
        <f>IF(Clean_Data!$I1653="","Active","Exited")</f>
        <v>Active</v>
      </c>
      <c r="L1653">
        <f ca="1">IF(Clean_Data!$K1653="","",DATEDIF(Clean_Data!$K1653,TODAY(),"Y"))</f>
        <v>25</v>
      </c>
      <c r="M1653">
        <f>IF(Raw_Data!$L1653="","",VALUE(SUBSTITUTE(SUBSTITUTE(TRIM(Raw_Data!$L1653),"$",""),"k","000")))</f>
        <v>72195</v>
      </c>
    </row>
    <row r="1654" spans="1:13" x14ac:dyDescent="0.3">
      <c r="A1654" t="str">
        <f>IF(Raw_Data!$A1654="","E"&amp;TEXT(ROW()-1,"00000"),Raw_Data!$A1654)</f>
        <v>E01653</v>
      </c>
      <c r="B1654" t="s">
        <v>2295</v>
      </c>
      <c r="C1654" t="str">
        <f>IF(OR(PROPER(TRIM(Raw_Data!$B1654))="M",PROPER(TRIM(Raw_Data!$B1654))="MALE"),"Male",
IF(OR(PROPER(TRIM(Raw_Data!$B1654))="F",PROPER(TRIM(Raw_Data!$B1654))="FEMALE"),"Female","Unknown"))</f>
        <v>Unknown</v>
      </c>
      <c r="D1654" t="str">
        <f>IF(TRIM(CLEAN(Raw_Data!$C1654))="", "Unknown", PROPER(TRIM(Raw_Data!$C1654)))</f>
        <v>Seattle</v>
      </c>
      <c r="E1654" t="str">
        <f>IF(TRIM(Raw_Data!$D1654)="IT","IT",PROPER(TRIM(CLEAN(Raw_Data!$D1654))))</f>
        <v>Customer Service</v>
      </c>
      <c r="F1654" t="str">
        <f>IF(OR(UPPER(TRIM(Raw_Data!E1654))="COO",
UPPER(TRIM(Raw_Data!E1654))="HR",
UPPER(TRIM(Raw_Data!E1654))="CEO",
UPPER(TRIM(Raw_Data!E1654))="CFO",
UPPER(TRIM(Raw_Data!E1654))="CMO"),
UPPER(TRIM(Raw_Data!E1654)),
PROPER(TRIM(CLEAN(Raw_Data!E1654))))</f>
        <v>CEO</v>
      </c>
      <c r="G1654" t="str">
        <f>SUBSTITUTE(PROPER(TRIM(CLEAN(Raw_Data!$F1654)))," ","-")</f>
        <v/>
      </c>
      <c r="H1654" t="str">
        <f>PROPER(TRIM(CLEAN(Raw_Data!$G1654)))</f>
        <v>Online Portal</v>
      </c>
      <c r="I1654" s="4" t="str">
        <f>TRIM(CLEAN(Raw_Data!H1654))</f>
        <v>43759</v>
      </c>
      <c r="K1654" t="str">
        <f>IF(Clean_Data!$I1654="","Active","Exited")</f>
        <v>Exited</v>
      </c>
      <c r="L1654">
        <f ca="1">IF(Clean_Data!$K1654="","",DATEDIF(Clean_Data!$K1654,TODAY(),"Y"))</f>
        <v>21</v>
      </c>
      <c r="M1654">
        <f>IF(Raw_Data!$L1654="","",VALUE(SUBSTITUTE(SUBSTITUTE(TRIM(Raw_Data!$L1654),"$",""),"k","000")))</f>
        <v>52594</v>
      </c>
    </row>
    <row r="1655" spans="1:13" x14ac:dyDescent="0.3">
      <c r="A1655" t="str">
        <f>IF(Raw_Data!$A1655="","E"&amp;TEXT(ROW()-1,"00000"),Raw_Data!$A1655)</f>
        <v>E01654</v>
      </c>
      <c r="B1655" t="s">
        <v>2297</v>
      </c>
      <c r="C1655" t="str">
        <f>IF(OR(PROPER(TRIM(Raw_Data!$B1655))="M",PROPER(TRIM(Raw_Data!$B1655))="MALE"),"Male",
IF(OR(PROPER(TRIM(Raw_Data!$B1655))="F",PROPER(TRIM(Raw_Data!$B1655))="FEMALE"),"Female","Unknown"))</f>
        <v>Female</v>
      </c>
      <c r="D1655" t="str">
        <f>IF(TRIM(CLEAN(Raw_Data!$C1655))="", "Unknown", PROPER(TRIM(Raw_Data!$C1655)))</f>
        <v>Austin</v>
      </c>
      <c r="E1655" t="str">
        <f>IF(TRIM(Raw_Data!$D1655)="IT","IT",PROPER(TRIM(CLEAN(Raw_Data!$D1655))))</f>
        <v>Research</v>
      </c>
      <c r="F1655" t="str">
        <f>IF(OR(UPPER(TRIM(Raw_Data!E1655))="COO",
UPPER(TRIM(Raw_Data!E1655))="HR",
UPPER(TRIM(Raw_Data!E1655))="CEO",
UPPER(TRIM(Raw_Data!E1655))="CFO",
UPPER(TRIM(Raw_Data!E1655))="CMO"),
UPPER(TRIM(Raw_Data!E1655)),
PROPER(TRIM(CLEAN(Raw_Data!E1655))))</f>
        <v>Developer</v>
      </c>
      <c r="G1655" t="str">
        <f>SUBSTITUTE(PROPER(TRIM(CLEAN(Raw_Data!$F1655)))," ","-")</f>
        <v/>
      </c>
      <c r="H1655" t="str">
        <f>PROPER(TRIM(CLEAN(Raw_Data!$G1655)))</f>
        <v/>
      </c>
      <c r="I1655" s="4" t="str">
        <f>TRIM(CLEAN(Raw_Data!H1655))</f>
        <v>43163</v>
      </c>
      <c r="K1655" t="str">
        <f>IF(Clean_Data!$I1655="","Active","Exited")</f>
        <v>Exited</v>
      </c>
      <c r="L1655">
        <f ca="1">IF(Clean_Data!$K1655="","",DATEDIF(Clean_Data!$K1655,TODAY(),"Y"))</f>
        <v>45</v>
      </c>
      <c r="M1655" t="str">
        <f>IF(Raw_Data!$L1655="","",VALUE(SUBSTITUTE(SUBSTITUTE(TRIM(Raw_Data!$L1655),"$",""),"k","000")))</f>
        <v/>
      </c>
    </row>
    <row r="1656" spans="1:13" x14ac:dyDescent="0.3">
      <c r="A1656" t="str">
        <f>IF(Raw_Data!$A1656="","E"&amp;TEXT(ROW()-1,"00000"),Raw_Data!$A1656)</f>
        <v>E01655</v>
      </c>
      <c r="B1656" t="s">
        <v>2299</v>
      </c>
      <c r="C1656" t="str">
        <f>IF(OR(PROPER(TRIM(Raw_Data!$B1656))="M",PROPER(TRIM(Raw_Data!$B1656))="MALE"),"Male",
IF(OR(PROPER(TRIM(Raw_Data!$B1656))="F",PROPER(TRIM(Raw_Data!$B1656))="FEMALE"),"Female","Unknown"))</f>
        <v>Male</v>
      </c>
      <c r="D1656" t="str">
        <f>IF(TRIM(CLEAN(Raw_Data!$C1656))="", "Unknown", PROPER(TRIM(Raw_Data!$C1656)))</f>
        <v>Unknown</v>
      </c>
      <c r="E1656" t="str">
        <f>IF(TRIM(Raw_Data!$D1656)="IT","IT",PROPER(TRIM(CLEAN(Raw_Data!$D1656))))</f>
        <v>Sales</v>
      </c>
      <c r="F1656" t="str">
        <f>IF(OR(UPPER(TRIM(Raw_Data!E1656))="COO",
UPPER(TRIM(Raw_Data!E1656))="HR",
UPPER(TRIM(Raw_Data!E1656))="CEO",
UPPER(TRIM(Raw_Data!E1656))="CFO",
UPPER(TRIM(Raw_Data!E1656))="CMO"),
UPPER(TRIM(Raw_Data!E1656)),
PROPER(TRIM(CLEAN(Raw_Data!E1656))))</f>
        <v>Analyst</v>
      </c>
      <c r="G1656" t="str">
        <f>SUBSTITUTE(PROPER(TRIM(CLEAN(Raw_Data!$F1656)))," ","-")</f>
        <v>Part-Time</v>
      </c>
      <c r="H1656" t="str">
        <f>PROPER(TRIM(CLEAN(Raw_Data!$G1656)))</f>
        <v>Job Boards</v>
      </c>
      <c r="I1656" s="4" t="str">
        <f>TRIM(CLEAN(Raw_Data!H1656))</f>
        <v>40585</v>
      </c>
      <c r="K1656" t="str">
        <f>IF(Clean_Data!$I1656="","Active","Exited")</f>
        <v>Exited</v>
      </c>
      <c r="L1656">
        <f ca="1">IF(Clean_Data!$K1656="","",DATEDIF(Clean_Data!$K1656,TODAY(),"Y"))</f>
        <v>23</v>
      </c>
      <c r="M1656" t="str">
        <f>IF(Raw_Data!$L1656="","",VALUE(SUBSTITUTE(SUBSTITUTE(TRIM(Raw_Data!$L1656),"$",""),"k","000")))</f>
        <v/>
      </c>
    </row>
    <row r="1657" spans="1:13" x14ac:dyDescent="0.3">
      <c r="A1657" t="str">
        <f>IF(Raw_Data!$A1657="","E"&amp;TEXT(ROW()-1,"00000"),Raw_Data!$A1657)</f>
        <v>E01656</v>
      </c>
      <c r="B1657" t="s">
        <v>2301</v>
      </c>
      <c r="C1657" t="str">
        <f>IF(OR(PROPER(TRIM(Raw_Data!$B1657))="M",PROPER(TRIM(Raw_Data!$B1657))="MALE"),"Male",
IF(OR(PROPER(TRIM(Raw_Data!$B1657))="F",PROPER(TRIM(Raw_Data!$B1657))="FEMALE"),"Female","Unknown"))</f>
        <v>Female</v>
      </c>
      <c r="D1657" t="str">
        <f>IF(TRIM(CLEAN(Raw_Data!$C1657))="", "Unknown", PROPER(TRIM(Raw_Data!$C1657)))</f>
        <v>Denver</v>
      </c>
      <c r="E1657" t="str">
        <f>IF(TRIM(Raw_Data!$D1657)="IT","IT",PROPER(TRIM(CLEAN(Raw_Data!$D1657))))</f>
        <v>Research</v>
      </c>
      <c r="F1657" t="str">
        <f>IF(OR(UPPER(TRIM(Raw_Data!E1657))="COO",
UPPER(TRIM(Raw_Data!E1657))="HR",
UPPER(TRIM(Raw_Data!E1657))="CEO",
UPPER(TRIM(Raw_Data!E1657))="CFO",
UPPER(TRIM(Raw_Data!E1657))="CMO"),
UPPER(TRIM(Raw_Data!E1657)),
PROPER(TRIM(CLEAN(Raw_Data!E1657))))</f>
        <v>Accountant</v>
      </c>
      <c r="G1657" t="str">
        <f>SUBSTITUTE(PROPER(TRIM(CLEAN(Raw_Data!$F1657)))," ","-")</f>
        <v>Part-Time</v>
      </c>
      <c r="H1657" t="str">
        <f>PROPER(TRIM(CLEAN(Raw_Data!$G1657)))</f>
        <v>Career Fairs</v>
      </c>
      <c r="I1657" s="4" t="str">
        <f>TRIM(CLEAN(Raw_Data!H1657))</f>
        <v>40813</v>
      </c>
      <c r="K1657" t="str">
        <f>IF(Clean_Data!$I1657="","Active","Exited")</f>
        <v>Active</v>
      </c>
      <c r="L1657">
        <f ca="1">IF(Clean_Data!$K1657="","",DATEDIF(Clean_Data!$K1657,TODAY(),"Y"))</f>
        <v>51</v>
      </c>
      <c r="M1657">
        <f>IF(Raw_Data!$L1657="","",VALUE(SUBSTITUTE(SUBSTITUTE(TRIM(Raw_Data!$L1657),"$",""),"k","000")))</f>
        <v>68369</v>
      </c>
    </row>
    <row r="1658" spans="1:13" x14ac:dyDescent="0.3">
      <c r="A1658" t="str">
        <f>IF(Raw_Data!$A1658="","E"&amp;TEXT(ROW()-1,"00000"),Raw_Data!$A1658)</f>
        <v>E01657</v>
      </c>
      <c r="B1658" t="s">
        <v>2302</v>
      </c>
      <c r="C1658" t="str">
        <f>IF(OR(PROPER(TRIM(Raw_Data!$B1658))="M",PROPER(TRIM(Raw_Data!$B1658))="MALE"),"Male",
IF(OR(PROPER(TRIM(Raw_Data!$B1658))="F",PROPER(TRIM(Raw_Data!$B1658))="FEMALE"),"Female","Unknown"))</f>
        <v>Female</v>
      </c>
      <c r="D1658" t="str">
        <f>IF(TRIM(CLEAN(Raw_Data!$C1658))="", "Unknown", PROPER(TRIM(Raw_Data!$C1658)))</f>
        <v>Austin</v>
      </c>
      <c r="E1658" t="str">
        <f>IF(TRIM(Raw_Data!$D1658)="IT","IT",PROPER(TRIM(CLEAN(Raw_Data!$D1658))))</f>
        <v>Marketing</v>
      </c>
      <c r="F1658" t="str">
        <f>IF(OR(UPPER(TRIM(Raw_Data!E1658))="COO",
UPPER(TRIM(Raw_Data!E1658))="HR",
UPPER(TRIM(Raw_Data!E1658))="CEO",
UPPER(TRIM(Raw_Data!E1658))="CFO",
UPPER(TRIM(Raw_Data!E1658))="CMO"),
UPPER(TRIM(Raw_Data!E1658)),
PROPER(TRIM(CLEAN(Raw_Data!E1658))))</f>
        <v>Engineer</v>
      </c>
      <c r="G1658" t="str">
        <f>SUBSTITUTE(PROPER(TRIM(CLEAN(Raw_Data!$F1658)))," ","-")</f>
        <v>Full-Time</v>
      </c>
      <c r="H1658" t="str">
        <f>PROPER(TRIM(CLEAN(Raw_Data!$G1658)))</f>
        <v>Career Fairs</v>
      </c>
      <c r="I1658" s="4" t="str">
        <f>TRIM(CLEAN(Raw_Data!H1658))</f>
        <v>44024</v>
      </c>
      <c r="K1658" t="str">
        <f>IF(Clean_Data!$I1658="","Active","Exited")</f>
        <v>Exited</v>
      </c>
      <c r="L1658">
        <f ca="1">IF(Clean_Data!$K1658="","",DATEDIF(Clean_Data!$K1658,TODAY(),"Y"))</f>
        <v>62</v>
      </c>
      <c r="M1658">
        <f>IF(Raw_Data!$L1658="","",VALUE(SUBSTITUTE(SUBSTITUTE(TRIM(Raw_Data!$L1658),"$",""),"k","000")))</f>
        <v>69000</v>
      </c>
    </row>
    <row r="1659" spans="1:13" x14ac:dyDescent="0.3">
      <c r="A1659" t="str">
        <f>IF(Raw_Data!$A1659="","E"&amp;TEXT(ROW()-1,"00000"),Raw_Data!$A1659)</f>
        <v>E01658</v>
      </c>
      <c r="B1659" t="s">
        <v>2304</v>
      </c>
      <c r="C1659" t="str">
        <f>IF(OR(PROPER(TRIM(Raw_Data!$B1659))="M",PROPER(TRIM(Raw_Data!$B1659))="MALE"),"Male",
IF(OR(PROPER(TRIM(Raw_Data!$B1659))="F",PROPER(TRIM(Raw_Data!$B1659))="FEMALE"),"Female","Unknown"))</f>
        <v>Female</v>
      </c>
      <c r="D1659" t="str">
        <f>IF(TRIM(CLEAN(Raw_Data!$C1659))="", "Unknown", PROPER(TRIM(Raw_Data!$C1659)))</f>
        <v>Austin</v>
      </c>
      <c r="E1659" t="str">
        <f>IF(TRIM(Raw_Data!$D1659)="IT","IT",PROPER(TRIM(CLEAN(Raw_Data!$D1659))))</f>
        <v>Production</v>
      </c>
      <c r="F1659" t="str">
        <f>IF(OR(UPPER(TRIM(Raw_Data!E1659))="COO",
UPPER(TRIM(Raw_Data!E1659))="HR",
UPPER(TRIM(Raw_Data!E1659))="CEO",
UPPER(TRIM(Raw_Data!E1659))="CFO",
UPPER(TRIM(Raw_Data!E1659))="CMO"),
UPPER(TRIM(Raw_Data!E1659)),
PROPER(TRIM(CLEAN(Raw_Data!E1659))))</f>
        <v>CFO</v>
      </c>
      <c r="G1659" t="str">
        <f>SUBSTITUTE(PROPER(TRIM(CLEAN(Raw_Data!$F1659)))," ","-")</f>
        <v>Hourly-Rate</v>
      </c>
      <c r="H1659" t="str">
        <f>PROPER(TRIM(CLEAN(Raw_Data!$G1659)))</f>
        <v/>
      </c>
      <c r="I1659" s="4" t="str">
        <f>TRIM(CLEAN(Raw_Data!H1659))</f>
        <v>41125</v>
      </c>
      <c r="K1659" t="str">
        <f>IF(Clean_Data!$I1659="","Active","Exited")</f>
        <v>Active</v>
      </c>
      <c r="L1659">
        <f ca="1">IF(Clean_Data!$K1659="","",DATEDIF(Clean_Data!$K1659,TODAY(),"Y"))</f>
        <v>22</v>
      </c>
      <c r="M1659">
        <f>IF(Raw_Data!$L1659="","",VALUE(SUBSTITUTE(SUBSTITUTE(TRIM(Raw_Data!$L1659),"$",""),"k","000")))</f>
        <v>99544</v>
      </c>
    </row>
    <row r="1660" spans="1:13" x14ac:dyDescent="0.3">
      <c r="A1660" t="str">
        <f>IF(Raw_Data!$A1660="","E"&amp;TEXT(ROW()-1,"00000"),Raw_Data!$A1660)</f>
        <v>E01659</v>
      </c>
      <c r="B1660" t="s">
        <v>2306</v>
      </c>
      <c r="C1660" t="str">
        <f>IF(OR(PROPER(TRIM(Raw_Data!$B1660))="M",PROPER(TRIM(Raw_Data!$B1660))="MALE"),"Male",
IF(OR(PROPER(TRIM(Raw_Data!$B1660))="F",PROPER(TRIM(Raw_Data!$B1660))="FEMALE"),"Female","Unknown"))</f>
        <v>Male</v>
      </c>
      <c r="D1660" t="str">
        <f>IF(TRIM(CLEAN(Raw_Data!$C1660))="", "Unknown", PROPER(TRIM(Raw_Data!$C1660)))</f>
        <v>Austin</v>
      </c>
      <c r="E1660" t="str">
        <f>IF(TRIM(Raw_Data!$D1660)="IT","IT",PROPER(TRIM(CLEAN(Raw_Data!$D1660))))</f>
        <v>Production</v>
      </c>
      <c r="F1660" s="2" t="str">
        <f>UPPER(LEFT(Raw_Data!E1660,2))&amp;MID(PROPER(Raw_Data!E1660),3,LEN(Raw_Data!E1660))</f>
        <v>HR Manager</v>
      </c>
      <c r="G1660" t="str">
        <f>SUBSTITUTE(PROPER(TRIM(CLEAN(Raw_Data!$F1660)))," ","-")</f>
        <v>Full-Time</v>
      </c>
      <c r="H1660" t="str">
        <f>PROPER(TRIM(CLEAN(Raw_Data!$G1660)))</f>
        <v>Organic</v>
      </c>
      <c r="I1660" s="4" t="str">
        <f>TRIM(CLEAN(Raw_Data!H1660))</f>
        <v>39914</v>
      </c>
      <c r="K1660" t="str">
        <f>IF(Clean_Data!$I1660="","Active","Exited")</f>
        <v>Active</v>
      </c>
      <c r="L1660">
        <f ca="1">IF(Clean_Data!$K1660="","",DATEDIF(Clean_Data!$K1660,TODAY(),"Y"))</f>
        <v>57</v>
      </c>
      <c r="M1660" t="str">
        <f>IF(Raw_Data!$L1660="","",VALUE(SUBSTITUTE(SUBSTITUTE(TRIM(Raw_Data!$L1660),"$",""),"k","000")))</f>
        <v/>
      </c>
    </row>
    <row r="1661" spans="1:13" x14ac:dyDescent="0.3">
      <c r="A1661" t="str">
        <f>IF(Raw_Data!$A1661="","E"&amp;TEXT(ROW()-1,"00000"),Raw_Data!$A1661)</f>
        <v>E01660</v>
      </c>
      <c r="B1661" t="s">
        <v>2307</v>
      </c>
      <c r="C1661" t="str">
        <f>IF(OR(PROPER(TRIM(Raw_Data!$B1661))="M",PROPER(TRIM(Raw_Data!$B1661))="MALE"),"Male",
IF(OR(PROPER(TRIM(Raw_Data!$B1661))="F",PROPER(TRIM(Raw_Data!$B1661))="FEMALE"),"Female","Unknown"))</f>
        <v>Female</v>
      </c>
      <c r="D1661" t="str">
        <f>IF(TRIM(CLEAN(Raw_Data!$C1661))="", "Unknown", PROPER(TRIM(Raw_Data!$C1661)))</f>
        <v>Unknown</v>
      </c>
      <c r="E1661" t="str">
        <f>IF(TRIM(Raw_Data!$D1661)="IT","IT",PROPER(TRIM(CLEAN(Raw_Data!$D1661))))</f>
        <v/>
      </c>
      <c r="F1661" t="str">
        <f>IF(OR(UPPER(TRIM(Raw_Data!E1661))="COO",
UPPER(TRIM(Raw_Data!E1661))="HR",
UPPER(TRIM(Raw_Data!E1661))="CEO",
UPPER(TRIM(Raw_Data!E1661))="CFO",
UPPER(TRIM(Raw_Data!E1661))="CMO"),
UPPER(TRIM(Raw_Data!E1661)),
PROPER(TRIM(CLEAN(Raw_Data!E1661))))</f>
        <v>Marketing Manager</v>
      </c>
      <c r="G1661" t="str">
        <f>SUBSTITUTE(PROPER(TRIM(CLEAN(Raw_Data!$F1661)))," ","-")</f>
        <v>Full-Time</v>
      </c>
      <c r="H1661" t="str">
        <f>PROPER(TRIM(CLEAN(Raw_Data!$G1661)))</f>
        <v>Job Boards</v>
      </c>
      <c r="I1661" s="4" t="str">
        <f>TRIM(CLEAN(Raw_Data!H1661))</f>
        <v>N/A</v>
      </c>
      <c r="K1661" t="str">
        <f>IF(Clean_Data!$I1661="","Active","Exited")</f>
        <v>Active</v>
      </c>
      <c r="L1661" t="str">
        <f ca="1">IF(Clean_Data!$K1661="","",DATEDIF(Clean_Data!$K1661,TODAY(),"Y"))</f>
        <v/>
      </c>
      <c r="M1661">
        <f>IF(Raw_Data!$L1661="","",VALUE(SUBSTITUTE(SUBSTITUTE(TRIM(Raw_Data!$L1661),"$",""),"k","000")))</f>
        <v>69221</v>
      </c>
    </row>
    <row r="1662" spans="1:13" x14ac:dyDescent="0.3">
      <c r="A1662" t="str">
        <f>IF(Raw_Data!$A1662="","E"&amp;TEXT(ROW()-1,"00000"),Raw_Data!$A1662)</f>
        <v>E01661</v>
      </c>
      <c r="B1662" t="s">
        <v>2308</v>
      </c>
      <c r="C1662" t="str">
        <f>IF(OR(PROPER(TRIM(Raw_Data!$B1662))="M",PROPER(TRIM(Raw_Data!$B1662))="MALE"),"Male",
IF(OR(PROPER(TRIM(Raw_Data!$B1662))="F",PROPER(TRIM(Raw_Data!$B1662))="FEMALE"),"Female","Unknown"))</f>
        <v>Male</v>
      </c>
      <c r="D1662" t="str">
        <f>IF(TRIM(CLEAN(Raw_Data!$C1662))="", "Unknown", PROPER(TRIM(Raw_Data!$C1662)))</f>
        <v>Seattle</v>
      </c>
      <c r="E1662" t="str">
        <f>IF(TRIM(Raw_Data!$D1662)="IT","IT",PROPER(TRIM(CLEAN(Raw_Data!$D1662))))</f>
        <v>Human Resources</v>
      </c>
      <c r="F1662" t="str">
        <f>IF(OR(UPPER(TRIM(Raw_Data!E1662))="COO",
UPPER(TRIM(Raw_Data!E1662))="HR",
UPPER(TRIM(Raw_Data!E1662))="CEO",
UPPER(TRIM(Raw_Data!E1662))="CFO",
UPPER(TRIM(Raw_Data!E1662))="CMO"),
UPPER(TRIM(Raw_Data!E1662)),
PROPER(TRIM(CLEAN(Raw_Data!E1662))))</f>
        <v>Engineer</v>
      </c>
      <c r="G1662" t="str">
        <f>SUBSTITUTE(PROPER(TRIM(CLEAN(Raw_Data!$F1662)))," ","-")</f>
        <v/>
      </c>
      <c r="H1662" t="str">
        <f>PROPER(TRIM(CLEAN(Raw_Data!$G1662)))</f>
        <v>Job Boards</v>
      </c>
      <c r="I1662" s="4" t="str">
        <f>TRIM(CLEAN(Raw_Data!H1662))</f>
        <v>40685</v>
      </c>
      <c r="K1662" t="str">
        <f>IF(Clean_Data!$I1662="","Active","Exited")</f>
        <v>Active</v>
      </c>
      <c r="L1662">
        <f ca="1">IF(Clean_Data!$K1662="","",DATEDIF(Clean_Data!$K1662,TODAY(),"Y"))</f>
        <v>59</v>
      </c>
      <c r="M1662">
        <f>IF(Raw_Data!$L1662="","",VALUE(SUBSTITUTE(SUBSTITUTE(TRIM(Raw_Data!$L1662),"$",""),"k","000")))</f>
        <v>38000</v>
      </c>
    </row>
    <row r="1663" spans="1:13" x14ac:dyDescent="0.3">
      <c r="A1663" t="str">
        <f>IF(Raw_Data!$A1663="","E"&amp;TEXT(ROW()-1,"00000"),Raw_Data!$A1663)</f>
        <v>E01662</v>
      </c>
      <c r="B1663" t="s">
        <v>2309</v>
      </c>
      <c r="C1663" t="str">
        <f>IF(OR(PROPER(TRIM(Raw_Data!$B1663))="M",PROPER(TRIM(Raw_Data!$B1663))="MALE"),"Male",
IF(OR(PROPER(TRIM(Raw_Data!$B1663))="F",PROPER(TRIM(Raw_Data!$B1663))="FEMALE"),"Female","Unknown"))</f>
        <v>Male</v>
      </c>
      <c r="D1663" t="str">
        <f>IF(TRIM(CLEAN(Raw_Data!$C1663))="", "Unknown", PROPER(TRIM(Raw_Data!$C1663)))</f>
        <v>San Diego</v>
      </c>
      <c r="E1663" t="str">
        <f>IF(TRIM(Raw_Data!$D1663)="IT","IT",PROPER(TRIM(CLEAN(Raw_Data!$D1663))))</f>
        <v>Production</v>
      </c>
      <c r="F1663" t="str">
        <f>IF(OR(UPPER(TRIM(Raw_Data!E1663))="COO",
UPPER(TRIM(Raw_Data!E1663))="HR",
UPPER(TRIM(Raw_Data!E1663))="CEO",
UPPER(TRIM(Raw_Data!E1663))="CFO",
UPPER(TRIM(Raw_Data!E1663))="CMO"),
UPPER(TRIM(Raw_Data!E1663)),
PROPER(TRIM(CLEAN(Raw_Data!E1663))))</f>
        <v>Accountant</v>
      </c>
      <c r="G1663" t="str">
        <f>SUBSTITUTE(PROPER(TRIM(CLEAN(Raw_Data!$F1663)))," ","-")</f>
        <v>Part-Time</v>
      </c>
      <c r="H1663" t="str">
        <f>PROPER(TRIM(CLEAN(Raw_Data!$G1663)))</f>
        <v>Organic</v>
      </c>
      <c r="I1663" s="4" t="str">
        <f>TRIM(CLEAN(Raw_Data!H1663))</f>
        <v>40004</v>
      </c>
      <c r="K1663" t="str">
        <f>IF(Clean_Data!$I1663="","Active","Exited")</f>
        <v>Exited</v>
      </c>
      <c r="L1663" t="str">
        <f ca="1">IF(Clean_Data!$K1663="","",DATEDIF(Clean_Data!$K1663,TODAY(),"Y"))</f>
        <v/>
      </c>
      <c r="M1663" t="str">
        <f>IF(Raw_Data!$L1663="","",VALUE(SUBSTITUTE(SUBSTITUTE(TRIM(Raw_Data!$L1663),"$",""),"k","000")))</f>
        <v/>
      </c>
    </row>
    <row r="1664" spans="1:13" x14ac:dyDescent="0.3">
      <c r="A1664" t="str">
        <f>IF(Raw_Data!$A1664="","E"&amp;TEXT(ROW()-1,"00000"),Raw_Data!$A1664)</f>
        <v>E01663</v>
      </c>
      <c r="B1664" t="s">
        <v>2310</v>
      </c>
      <c r="C1664" t="str">
        <f>IF(OR(PROPER(TRIM(Raw_Data!$B1664))="M",PROPER(TRIM(Raw_Data!$B1664))="MALE"),"Male",
IF(OR(PROPER(TRIM(Raw_Data!$B1664))="F",PROPER(TRIM(Raw_Data!$B1664))="FEMALE"),"Female","Unknown"))</f>
        <v>Female</v>
      </c>
      <c r="D1664" t="str">
        <f>IF(TRIM(CLEAN(Raw_Data!$C1664))="", "Unknown", PROPER(TRIM(Raw_Data!$C1664)))</f>
        <v>New York</v>
      </c>
      <c r="E1664" t="str">
        <f>IF(TRIM(Raw_Data!$D1664)="IT","IT",PROPER(TRIM(CLEAN(Raw_Data!$D1664))))</f>
        <v>IT</v>
      </c>
      <c r="F1664" t="str">
        <f>IF(OR(UPPER(TRIM(Raw_Data!E1664))="COO",
UPPER(TRIM(Raw_Data!E1664))="HR",
UPPER(TRIM(Raw_Data!E1664))="CEO",
UPPER(TRIM(Raw_Data!E1664))="CFO",
UPPER(TRIM(Raw_Data!E1664))="CMO"),
UPPER(TRIM(Raw_Data!E1664)),
PROPER(TRIM(CLEAN(Raw_Data!E1664))))</f>
        <v>CFO</v>
      </c>
      <c r="G1664" t="str">
        <f>SUBSTITUTE(PROPER(TRIM(CLEAN(Raw_Data!$F1664)))," ","-")</f>
        <v>Part-Time</v>
      </c>
      <c r="H1664" t="str">
        <f>PROPER(TRIM(CLEAN(Raw_Data!$G1664)))</f>
        <v>Career Fairs</v>
      </c>
      <c r="I1664" s="4" t="str">
        <f>TRIM(CLEAN(Raw_Data!H1664))</f>
        <v>44181</v>
      </c>
      <c r="K1664" t="str">
        <f>IF(Clean_Data!$I1664="","Active","Exited")</f>
        <v>Active</v>
      </c>
      <c r="L1664">
        <f ca="1">IF(Clean_Data!$K1664="","",DATEDIF(Clean_Data!$K1664,TODAY(),"Y"))</f>
        <v>21</v>
      </c>
      <c r="M1664" t="str">
        <f>IF(Raw_Data!$L1664="","",VALUE(SUBSTITUTE(SUBSTITUTE(TRIM(Raw_Data!$L1664),"$",""),"k","000")))</f>
        <v/>
      </c>
    </row>
    <row r="1665" spans="1:13" x14ac:dyDescent="0.3">
      <c r="A1665" t="str">
        <f>IF(Raw_Data!$A1665="","E"&amp;TEXT(ROW()-1,"00000"),Raw_Data!$A1665)</f>
        <v>E01664</v>
      </c>
      <c r="B1665" t="s">
        <v>2311</v>
      </c>
      <c r="C1665" t="str">
        <f>IF(OR(PROPER(TRIM(Raw_Data!$B1665))="M",PROPER(TRIM(Raw_Data!$B1665))="MALE"),"Male",
IF(OR(PROPER(TRIM(Raw_Data!$B1665))="F",PROPER(TRIM(Raw_Data!$B1665))="FEMALE"),"Female","Unknown"))</f>
        <v>Male</v>
      </c>
      <c r="D1665" t="str">
        <f>IF(TRIM(CLEAN(Raw_Data!$C1665))="", "Unknown", PROPER(TRIM(Raw_Data!$C1665)))</f>
        <v>New York</v>
      </c>
      <c r="E1665" t="str">
        <f>IF(TRIM(Raw_Data!$D1665)="IT","IT",PROPER(TRIM(CLEAN(Raw_Data!$D1665))))</f>
        <v>Human Resources</v>
      </c>
      <c r="F1665" t="str">
        <f>IF(OR(UPPER(TRIM(Raw_Data!E1665))="COO",
UPPER(TRIM(Raw_Data!E1665))="HR",
UPPER(TRIM(Raw_Data!E1665))="CEO",
UPPER(TRIM(Raw_Data!E1665))="CFO",
UPPER(TRIM(Raw_Data!E1665))="CMO"),
UPPER(TRIM(Raw_Data!E1665)),
PROPER(TRIM(CLEAN(Raw_Data!E1665))))</f>
        <v>Copywriter</v>
      </c>
      <c r="G1665" t="str">
        <f>SUBSTITUTE(PROPER(TRIM(CLEAN(Raw_Data!$F1665)))," ","-")</f>
        <v/>
      </c>
      <c r="H1665" t="str">
        <f>PROPER(TRIM(CLEAN(Raw_Data!$G1665)))</f>
        <v>Career Fairs</v>
      </c>
      <c r="I1665" s="4" t="str">
        <f>TRIM(CLEAN(Raw_Data!H1665))</f>
        <v>41221</v>
      </c>
      <c r="K1665" t="str">
        <f>IF(Clean_Data!$I1665="","Active","Exited")</f>
        <v>Active</v>
      </c>
      <c r="L1665">
        <f ca="1">IF(Clean_Data!$K1665="","",DATEDIF(Clean_Data!$K1665,TODAY(),"Y"))</f>
        <v>24</v>
      </c>
      <c r="M1665">
        <f>IF(Raw_Data!$L1665="","",VALUE(SUBSTITUTE(SUBSTITUTE(TRIM(Raw_Data!$L1665),"$",""),"k","000")))</f>
        <v>39269</v>
      </c>
    </row>
    <row r="1666" spans="1:13" x14ac:dyDescent="0.3">
      <c r="A1666" t="str">
        <f>IF(Raw_Data!$A1666="","E"&amp;TEXT(ROW()-1,"00000"),Raw_Data!$A1666)</f>
        <v>E01665</v>
      </c>
      <c r="B1666" t="s">
        <v>2313</v>
      </c>
      <c r="C1666" t="str">
        <f>IF(OR(PROPER(TRIM(Raw_Data!$B1666))="M",PROPER(TRIM(Raw_Data!$B1666))="MALE"),"Male",
IF(OR(PROPER(TRIM(Raw_Data!$B1666))="F",PROPER(TRIM(Raw_Data!$B1666))="FEMALE"),"Female","Unknown"))</f>
        <v>Male</v>
      </c>
      <c r="D1666" t="str">
        <f>IF(TRIM(CLEAN(Raw_Data!$C1666))="", "Unknown", PROPER(TRIM(Raw_Data!$C1666)))</f>
        <v>Seattle</v>
      </c>
      <c r="E1666" t="str">
        <f>IF(TRIM(Raw_Data!$D1666)="IT","IT",PROPER(TRIM(CLEAN(Raw_Data!$D1666))))</f>
        <v>Accounting And Finance</v>
      </c>
      <c r="F1666" t="str">
        <f>IF(OR(UPPER(TRIM(Raw_Data!E1666))="COO",
UPPER(TRIM(Raw_Data!E1666))="HR",
UPPER(TRIM(Raw_Data!E1666))="CEO",
UPPER(TRIM(Raw_Data!E1666))="CFO",
UPPER(TRIM(Raw_Data!E1666))="CMO"),
UPPER(TRIM(Raw_Data!E1666)),
PROPER(TRIM(CLEAN(Raw_Data!E1666))))</f>
        <v>COO</v>
      </c>
      <c r="G1666" t="str">
        <f>SUBSTITUTE(PROPER(TRIM(CLEAN(Raw_Data!$F1666)))," ","-")</f>
        <v/>
      </c>
      <c r="H1666" t="str">
        <f>PROPER(TRIM(CLEAN(Raw_Data!$G1666)))</f>
        <v>Recruiting Agency</v>
      </c>
      <c r="I1666" s="4" t="str">
        <f>TRIM(CLEAN(Raw_Data!H1666))</f>
        <v>42799</v>
      </c>
      <c r="K1666" t="str">
        <f>IF(Clean_Data!$I1666="","Active","Exited")</f>
        <v>Exited</v>
      </c>
      <c r="L1666">
        <f ca="1">IF(Clean_Data!$K1666="","",DATEDIF(Clean_Data!$K1666,TODAY(),"Y"))</f>
        <v>23</v>
      </c>
      <c r="M1666" t="str">
        <f>IF(Raw_Data!$L1666="","",VALUE(SUBSTITUTE(SUBSTITUTE(TRIM(Raw_Data!$L1666),"$",""),"k","000")))</f>
        <v/>
      </c>
    </row>
    <row r="1667" spans="1:13" x14ac:dyDescent="0.3">
      <c r="A1667" t="str">
        <f>IF(Raw_Data!$A1667="","E"&amp;TEXT(ROW()-1,"00000"),Raw_Data!$A1667)</f>
        <v>E01666</v>
      </c>
      <c r="B1667" t="s">
        <v>2314</v>
      </c>
      <c r="C1667" t="str">
        <f>IF(OR(PROPER(TRIM(Raw_Data!$B1667))="M",PROPER(TRIM(Raw_Data!$B1667))="MALE"),"Male",
IF(OR(PROPER(TRIM(Raw_Data!$B1667))="F",PROPER(TRIM(Raw_Data!$B1667))="FEMALE"),"Female","Unknown"))</f>
        <v>Female</v>
      </c>
      <c r="D1667" t="str">
        <f>IF(TRIM(CLEAN(Raw_Data!$C1667))="", "Unknown", PROPER(TRIM(Raw_Data!$C1667)))</f>
        <v>San Diego</v>
      </c>
      <c r="E1667" t="str">
        <f>IF(TRIM(Raw_Data!$D1667)="IT","IT",PROPER(TRIM(CLEAN(Raw_Data!$D1667))))</f>
        <v>Operations</v>
      </c>
      <c r="F1667" t="str">
        <f>IF(OR(UPPER(TRIM(Raw_Data!E1667))="COO",
UPPER(TRIM(Raw_Data!E1667))="HR",
UPPER(TRIM(Raw_Data!E1667))="CEO",
UPPER(TRIM(Raw_Data!E1667))="CFO",
UPPER(TRIM(Raw_Data!E1667))="CMO"),
UPPER(TRIM(Raw_Data!E1667)),
PROPER(TRIM(CLEAN(Raw_Data!E1667))))</f>
        <v>Developer</v>
      </c>
      <c r="G1667" t="str">
        <f>SUBSTITUTE(PROPER(TRIM(CLEAN(Raw_Data!$F1667)))," ","-")</f>
        <v>Part-Time</v>
      </c>
      <c r="H1667" t="str">
        <f>PROPER(TRIM(CLEAN(Raw_Data!$G1667)))</f>
        <v>Job Boards</v>
      </c>
      <c r="I1667" s="4" t="str">
        <f>TRIM(CLEAN(Raw_Data!H1667))</f>
        <v>40791</v>
      </c>
      <c r="K1667" t="str">
        <f>IF(Clean_Data!$I1667="","Active","Exited")</f>
        <v>Exited</v>
      </c>
      <c r="L1667">
        <f ca="1">IF(Clean_Data!$K1667="","",DATEDIF(Clean_Data!$K1667,TODAY(),"Y"))</f>
        <v>36</v>
      </c>
      <c r="M1667">
        <f>IF(Raw_Data!$L1667="","",VALUE(SUBSTITUTE(SUBSTITUTE(TRIM(Raw_Data!$L1667),"$",""),"k","000")))</f>
        <v>48010</v>
      </c>
    </row>
    <row r="1668" spans="1:13" x14ac:dyDescent="0.3">
      <c r="A1668" t="str">
        <f>IF(Raw_Data!$A1668="","E"&amp;TEXT(ROW()-1,"00000"),Raw_Data!$A1668)</f>
        <v>E01667</v>
      </c>
      <c r="B1668" t="s">
        <v>2315</v>
      </c>
      <c r="C1668" t="str">
        <f>IF(OR(PROPER(TRIM(Raw_Data!$B1668))="M",PROPER(TRIM(Raw_Data!$B1668))="MALE"),"Male",
IF(OR(PROPER(TRIM(Raw_Data!$B1668))="F",PROPER(TRIM(Raw_Data!$B1668))="FEMALE"),"Female","Unknown"))</f>
        <v>Male</v>
      </c>
      <c r="D1668" t="str">
        <f>IF(TRIM(CLEAN(Raw_Data!$C1668))="", "Unknown", PROPER(TRIM(Raw_Data!$C1668)))</f>
        <v>Seattle</v>
      </c>
      <c r="E1668" t="str">
        <f>IF(TRIM(Raw_Data!$D1668)="IT","IT",PROPER(TRIM(CLEAN(Raw_Data!$D1668))))</f>
        <v>Accounting And Finance</v>
      </c>
      <c r="F1668" t="s">
        <v>6134</v>
      </c>
      <c r="G1668" t="str">
        <f>SUBSTITUTE(PROPER(TRIM(CLEAN(Raw_Data!$F1668)))," ","-")</f>
        <v>Full-Time</v>
      </c>
      <c r="H1668" t="str">
        <f>PROPER(TRIM(CLEAN(Raw_Data!$G1668)))</f>
        <v>Job Boards</v>
      </c>
      <c r="I1668" s="4" t="str">
        <f>TRIM(CLEAN(Raw_Data!H1668))</f>
        <v>43142</v>
      </c>
      <c r="K1668" t="str">
        <f>IF(Clean_Data!$I1668="","Active","Exited")</f>
        <v>Active</v>
      </c>
      <c r="L1668">
        <f ca="1">IF(Clean_Data!$K1668="","",DATEDIF(Clean_Data!$K1668,TODAY(),"Y"))</f>
        <v>46</v>
      </c>
      <c r="M1668" t="str">
        <f>IF(Raw_Data!$L1668="","",VALUE(SUBSTITUTE(SUBSTITUTE(TRIM(Raw_Data!$L1668),"$",""),"k","000")))</f>
        <v/>
      </c>
    </row>
    <row r="1669" spans="1:13" x14ac:dyDescent="0.3">
      <c r="A1669" t="str">
        <f>IF(Raw_Data!$A1669="","E"&amp;TEXT(ROW()-1,"00000"),Raw_Data!$A1669)</f>
        <v>E01668</v>
      </c>
      <c r="B1669" t="s">
        <v>2316</v>
      </c>
      <c r="C1669" t="str">
        <f>IF(OR(PROPER(TRIM(Raw_Data!$B1669))="M",PROPER(TRIM(Raw_Data!$B1669))="MALE"),"Male",
IF(OR(PROPER(TRIM(Raw_Data!$B1669))="F",PROPER(TRIM(Raw_Data!$B1669))="FEMALE"),"Female","Unknown"))</f>
        <v>Female</v>
      </c>
      <c r="D1669" t="str">
        <f>IF(TRIM(CLEAN(Raw_Data!$C1669))="", "Unknown", PROPER(TRIM(Raw_Data!$C1669)))</f>
        <v>New York</v>
      </c>
      <c r="E1669" t="str">
        <f>IF(TRIM(Raw_Data!$D1669)="IT","IT",PROPER(TRIM(CLEAN(Raw_Data!$D1669))))</f>
        <v>Customer Service</v>
      </c>
      <c r="F1669" t="str">
        <f>IF(OR(UPPER(TRIM(Raw_Data!E1669))="COO",
UPPER(TRIM(Raw_Data!E1669))="HR",
UPPER(TRIM(Raw_Data!E1669))="CEO",
UPPER(TRIM(Raw_Data!E1669))="CFO",
UPPER(TRIM(Raw_Data!E1669))="CMO"),
UPPER(TRIM(Raw_Data!E1669)),
PROPER(TRIM(CLEAN(Raw_Data!E1669))))</f>
        <v>Engineer</v>
      </c>
      <c r="G1669" t="str">
        <f>SUBSTITUTE(PROPER(TRIM(CLEAN(Raw_Data!$F1669)))," ","-")</f>
        <v>Part-Time</v>
      </c>
      <c r="H1669" t="str">
        <f>PROPER(TRIM(CLEAN(Raw_Data!$G1669)))</f>
        <v>Recruiting Agency</v>
      </c>
      <c r="I1669" s="4" t="str">
        <f>TRIM(CLEAN(Raw_Data!H1669))</f>
        <v>42456</v>
      </c>
      <c r="K1669" t="str">
        <f>IF(Clean_Data!$I1669="","Active","Exited")</f>
        <v>Active</v>
      </c>
      <c r="L1669">
        <f ca="1">IF(Clean_Data!$K1669="","",DATEDIF(Clean_Data!$K1669,TODAY(),"Y"))</f>
        <v>42</v>
      </c>
      <c r="M1669">
        <f>IF(Raw_Data!$L1669="","",VALUE(SUBSTITUTE(SUBSTITUTE(TRIM(Raw_Data!$L1669),"$",""),"k","000")))</f>
        <v>64139</v>
      </c>
    </row>
    <row r="1670" spans="1:13" x14ac:dyDescent="0.3">
      <c r="A1670" t="str">
        <f>IF(Raw_Data!$A1670="","E"&amp;TEXT(ROW()-1,"00000"),Raw_Data!$A1670)</f>
        <v>E01669</v>
      </c>
      <c r="B1670" t="s">
        <v>2318</v>
      </c>
      <c r="C1670" t="str">
        <f>IF(OR(PROPER(TRIM(Raw_Data!$B1670))="M",PROPER(TRIM(Raw_Data!$B1670))="MALE"),"Male",
IF(OR(PROPER(TRIM(Raw_Data!$B1670))="F",PROPER(TRIM(Raw_Data!$B1670))="FEMALE"),"Female","Unknown"))</f>
        <v>Unknown</v>
      </c>
      <c r="D1670" t="str">
        <f>IF(TRIM(CLEAN(Raw_Data!$C1670))="", "Unknown", PROPER(TRIM(Raw_Data!$C1670)))</f>
        <v>New York</v>
      </c>
      <c r="E1670" t="str">
        <f>IF(TRIM(Raw_Data!$D1670)="IT","IT",PROPER(TRIM(CLEAN(Raw_Data!$D1670))))</f>
        <v>Sales</v>
      </c>
      <c r="F1670" t="str">
        <f>IF(OR(UPPER(TRIM(Raw_Data!E1670))="COO",
UPPER(TRIM(Raw_Data!E1670))="HR",
UPPER(TRIM(Raw_Data!E1670))="CEO",
UPPER(TRIM(Raw_Data!E1670))="CFO",
UPPER(TRIM(Raw_Data!E1670))="CMO"),
UPPER(TRIM(Raw_Data!E1670)),
PROPER(TRIM(CLEAN(Raw_Data!E1670))))</f>
        <v>Copywriter</v>
      </c>
      <c r="G1670" t="str">
        <f>SUBSTITUTE(PROPER(TRIM(CLEAN(Raw_Data!$F1670)))," ","-")</f>
        <v>Full-Time</v>
      </c>
      <c r="H1670" t="str">
        <f>PROPER(TRIM(CLEAN(Raw_Data!$G1670)))</f>
        <v>Career Fairs</v>
      </c>
      <c r="I1670" s="4" t="str">
        <f>TRIM(CLEAN(Raw_Data!H1670))</f>
        <v>40945</v>
      </c>
      <c r="K1670" t="str">
        <f>IF(Clean_Data!$I1670="","Active","Exited")</f>
        <v>Active</v>
      </c>
      <c r="L1670">
        <f ca="1">IF(Clean_Data!$K1670="","",DATEDIF(Clean_Data!$K1670,TODAY(),"Y"))</f>
        <v>41</v>
      </c>
      <c r="M1670">
        <f>IF(Raw_Data!$L1670="","",VALUE(SUBSTITUTE(SUBSTITUTE(TRIM(Raw_Data!$L1670),"$",""),"k","000")))</f>
        <v>38041</v>
      </c>
    </row>
    <row r="1671" spans="1:13" x14ac:dyDescent="0.3">
      <c r="A1671" t="str">
        <f>IF(Raw_Data!$A1671="","E"&amp;TEXT(ROW()-1,"00000"),Raw_Data!$A1671)</f>
        <v>E01670</v>
      </c>
      <c r="B1671" t="s">
        <v>2319</v>
      </c>
      <c r="C1671" t="str">
        <f>IF(OR(PROPER(TRIM(Raw_Data!$B1671))="M",PROPER(TRIM(Raw_Data!$B1671))="MALE"),"Male",
IF(OR(PROPER(TRIM(Raw_Data!$B1671))="F",PROPER(TRIM(Raw_Data!$B1671))="FEMALE"),"Female","Unknown"))</f>
        <v>Female</v>
      </c>
      <c r="D1671" t="str">
        <f>IF(TRIM(CLEAN(Raw_Data!$C1671))="", "Unknown", PROPER(TRIM(Raw_Data!$C1671)))</f>
        <v>Unknown</v>
      </c>
      <c r="E1671" t="str">
        <f>IF(TRIM(Raw_Data!$D1671)="IT","IT",PROPER(TRIM(CLEAN(Raw_Data!$D1671))))</f>
        <v>Human Resources</v>
      </c>
      <c r="F1671" t="s">
        <v>6134</v>
      </c>
      <c r="G1671" t="str">
        <f>SUBSTITUTE(PROPER(TRIM(CLEAN(Raw_Data!$F1671)))," ","-")</f>
        <v>Part-Time</v>
      </c>
      <c r="H1671" t="str">
        <f>PROPER(TRIM(CLEAN(Raw_Data!$G1671)))</f>
        <v>Career Fairs</v>
      </c>
      <c r="I1671" s="4" t="str">
        <f>TRIM(CLEAN(Raw_Data!H1671))</f>
        <v>43660</v>
      </c>
      <c r="K1671" t="str">
        <f>IF(Clean_Data!$I1671="","Active","Exited")</f>
        <v>Exited</v>
      </c>
      <c r="L1671">
        <f ca="1">IF(Clean_Data!$K1671="","",DATEDIF(Clean_Data!$K1671,TODAY(),"Y"))</f>
        <v>56</v>
      </c>
      <c r="M1671" t="str">
        <f>IF(Raw_Data!$L1671="","",VALUE(SUBSTITUTE(SUBSTITUTE(TRIM(Raw_Data!$L1671),"$",""),"k","000")))</f>
        <v/>
      </c>
    </row>
    <row r="1672" spans="1:13" x14ac:dyDescent="0.3">
      <c r="A1672" t="str">
        <f>IF(Raw_Data!$A1672="","E"&amp;TEXT(ROW()-1,"00000"),Raw_Data!$A1672)</f>
        <v>E01671</v>
      </c>
      <c r="B1672" t="s">
        <v>2320</v>
      </c>
      <c r="C1672" t="str">
        <f>IF(OR(PROPER(TRIM(Raw_Data!$B1672))="M",PROPER(TRIM(Raw_Data!$B1672))="MALE"),"Male",
IF(OR(PROPER(TRIM(Raw_Data!$B1672))="F",PROPER(TRIM(Raw_Data!$B1672))="FEMALE"),"Female","Unknown"))</f>
        <v>Male</v>
      </c>
      <c r="D1672" t="str">
        <f>IF(TRIM(CLEAN(Raw_Data!$C1672))="", "Unknown", PROPER(TRIM(Raw_Data!$C1672)))</f>
        <v>San Diego</v>
      </c>
      <c r="E1672" t="str">
        <f>IF(TRIM(Raw_Data!$D1672)="IT","IT",PROPER(TRIM(CLEAN(Raw_Data!$D1672))))</f>
        <v>Research</v>
      </c>
      <c r="F1672" t="str">
        <f>IF(OR(UPPER(TRIM(Raw_Data!E1672))="COO",
UPPER(TRIM(Raw_Data!E1672))="HR",
UPPER(TRIM(Raw_Data!E1672))="CEO",
UPPER(TRIM(Raw_Data!E1672))="CFO",
UPPER(TRIM(Raw_Data!E1672))="CMO"),
UPPER(TRIM(Raw_Data!E1672)),
PROPER(TRIM(CLEAN(Raw_Data!E1672))))</f>
        <v>CEO</v>
      </c>
      <c r="G1672" t="str">
        <f>SUBSTITUTE(PROPER(TRIM(CLEAN(Raw_Data!$F1672)))," ","-")</f>
        <v/>
      </c>
      <c r="H1672" t="str">
        <f>PROPER(TRIM(CLEAN(Raw_Data!$G1672)))</f>
        <v/>
      </c>
      <c r="I1672" s="4" t="str">
        <f>TRIM(CLEAN(Raw_Data!H1672))</f>
        <v>40665</v>
      </c>
      <c r="K1672" t="str">
        <f>IF(Clean_Data!$I1672="","Active","Exited")</f>
        <v>Exited</v>
      </c>
      <c r="L1672">
        <f ca="1">IF(Clean_Data!$K1672="","",DATEDIF(Clean_Data!$K1672,TODAY(),"Y"))</f>
        <v>53</v>
      </c>
      <c r="M1672">
        <f>IF(Raw_Data!$L1672="","",VALUE(SUBSTITUTE(SUBSTITUTE(TRIM(Raw_Data!$L1672),"$",""),"k","000")))</f>
        <v>60585</v>
      </c>
    </row>
    <row r="1673" spans="1:13" x14ac:dyDescent="0.3">
      <c r="A1673" t="str">
        <f>IF(Raw_Data!$A1673="","E"&amp;TEXT(ROW()-1,"00000"),Raw_Data!$A1673)</f>
        <v>E01672</v>
      </c>
      <c r="B1673" t="s">
        <v>2321</v>
      </c>
      <c r="C1673" t="str">
        <f>IF(OR(PROPER(TRIM(Raw_Data!$B1673))="M",PROPER(TRIM(Raw_Data!$B1673))="MALE"),"Male",
IF(OR(PROPER(TRIM(Raw_Data!$B1673))="F",PROPER(TRIM(Raw_Data!$B1673))="FEMALE"),"Female","Unknown"))</f>
        <v>Female</v>
      </c>
      <c r="D1673" t="str">
        <f>IF(TRIM(CLEAN(Raw_Data!$C1673))="", "Unknown", PROPER(TRIM(Raw_Data!$C1673)))</f>
        <v>New York</v>
      </c>
      <c r="E1673" t="str">
        <f>IF(TRIM(Raw_Data!$D1673)="IT","IT",PROPER(TRIM(CLEAN(Raw_Data!$D1673))))</f>
        <v/>
      </c>
      <c r="F1673" t="str">
        <f>IF(OR(UPPER(TRIM(Raw_Data!E1673))="COO",
UPPER(TRIM(Raw_Data!E1673))="HR",
UPPER(TRIM(Raw_Data!E1673))="CEO",
UPPER(TRIM(Raw_Data!E1673))="CFO",
UPPER(TRIM(Raw_Data!E1673))="CMO"),
UPPER(TRIM(Raw_Data!E1673)),
PROPER(TRIM(CLEAN(Raw_Data!E1673))))</f>
        <v>COO</v>
      </c>
      <c r="G1673" t="str">
        <f>SUBSTITUTE(PROPER(TRIM(CLEAN(Raw_Data!$F1673)))," ","-")</f>
        <v>Hourly-Rate</v>
      </c>
      <c r="H1673" t="str">
        <f>PROPER(TRIM(CLEAN(Raw_Data!$G1673)))</f>
        <v>Job Boards</v>
      </c>
      <c r="I1673" s="4" t="str">
        <f>TRIM(CLEAN(Raw_Data!H1673))</f>
        <v>41073</v>
      </c>
      <c r="K1673" t="str">
        <f>IF(Clean_Data!$I1673="","Active","Exited")</f>
        <v>Exited</v>
      </c>
      <c r="L1673">
        <f ca="1">IF(Clean_Data!$K1673="","",DATEDIF(Clean_Data!$K1673,TODAY(),"Y"))</f>
        <v>21</v>
      </c>
      <c r="M1673" t="str">
        <f>IF(Raw_Data!$L1673="","",VALUE(SUBSTITUTE(SUBSTITUTE(TRIM(Raw_Data!$L1673),"$",""),"k","000")))</f>
        <v/>
      </c>
    </row>
    <row r="1674" spans="1:13" x14ac:dyDescent="0.3">
      <c r="A1674" t="str">
        <f>IF(Raw_Data!$A1674="","E"&amp;TEXT(ROW()-1,"00000"),Raw_Data!$A1674)</f>
        <v>E01673</v>
      </c>
      <c r="B1674" t="s">
        <v>6079</v>
      </c>
      <c r="C1674" t="str">
        <f>IF(OR(PROPER(TRIM(Raw_Data!$B1674))="M",PROPER(TRIM(Raw_Data!$B1674))="MALE"),"Male",
IF(OR(PROPER(TRIM(Raw_Data!$B1674))="F",PROPER(TRIM(Raw_Data!$B1674))="FEMALE"),"Female","Unknown"))</f>
        <v>Female</v>
      </c>
      <c r="D1674" t="str">
        <f>IF(TRIM(CLEAN(Raw_Data!$C1674))="", "Unknown", PROPER(TRIM(Raw_Data!$C1674)))</f>
        <v>Unknown</v>
      </c>
      <c r="E1674" t="str">
        <f>IF(TRIM(Raw_Data!$D1674)="IT","IT",PROPER(TRIM(CLEAN(Raw_Data!$D1674))))</f>
        <v>Research</v>
      </c>
      <c r="F1674" t="str">
        <f>IF(OR(UPPER(TRIM(Raw_Data!E1674))="COO",
UPPER(TRIM(Raw_Data!E1674))="HR",
UPPER(TRIM(Raw_Data!E1674))="CEO",
UPPER(TRIM(Raw_Data!E1674))="CFO",
UPPER(TRIM(Raw_Data!E1674))="CMO"),
UPPER(TRIM(Raw_Data!E1674)),
PROPER(TRIM(CLEAN(Raw_Data!E1674))))</f>
        <v>Accountant</v>
      </c>
      <c r="G1674" t="str">
        <f>SUBSTITUTE(PROPER(TRIM(CLEAN(Raw_Data!$F1674)))," ","-")</f>
        <v/>
      </c>
      <c r="H1674" t="str">
        <f>PROPER(TRIM(CLEAN(Raw_Data!$G1674)))</f>
        <v>Career Fairs</v>
      </c>
      <c r="I1674" s="4" t="str">
        <f>TRIM(CLEAN(Raw_Data!H1674))</f>
        <v>43253</v>
      </c>
      <c r="K1674" t="str">
        <f>IF(Clean_Data!$I1674="","Active","Exited")</f>
        <v>Exited</v>
      </c>
      <c r="L1674">
        <f ca="1">IF(Clean_Data!$K1674="","",DATEDIF(Clean_Data!$K1674,TODAY(),"Y"))</f>
        <v>38</v>
      </c>
      <c r="M1674">
        <f>IF(Raw_Data!$L1674="","",VALUE(SUBSTITUTE(SUBSTITUTE(TRIM(Raw_Data!$L1674),"$",""),"k","000")))</f>
        <v>36000</v>
      </c>
    </row>
    <row r="1675" spans="1:13" x14ac:dyDescent="0.3">
      <c r="A1675" t="str">
        <f>IF(Raw_Data!$A1675="","E"&amp;TEXT(ROW()-1,"00000"),Raw_Data!$A1675)</f>
        <v>E01674</v>
      </c>
      <c r="B1675" t="s">
        <v>2322</v>
      </c>
      <c r="C1675" t="str">
        <f>IF(OR(PROPER(TRIM(Raw_Data!$B1675))="M",PROPER(TRIM(Raw_Data!$B1675))="MALE"),"Male",
IF(OR(PROPER(TRIM(Raw_Data!$B1675))="F",PROPER(TRIM(Raw_Data!$B1675))="FEMALE"),"Female","Unknown"))</f>
        <v>Unknown</v>
      </c>
      <c r="D1675" t="str">
        <f>IF(TRIM(CLEAN(Raw_Data!$C1675))="", "Unknown", PROPER(TRIM(Raw_Data!$C1675)))</f>
        <v>New York</v>
      </c>
      <c r="E1675" t="str">
        <f>IF(TRIM(Raw_Data!$D1675)="IT","IT",PROPER(TRIM(CLEAN(Raw_Data!$D1675))))</f>
        <v>Production</v>
      </c>
      <c r="F1675" t="str">
        <f>IF(OR(UPPER(TRIM(Raw_Data!E1675))="COO",
UPPER(TRIM(Raw_Data!E1675))="HR",
UPPER(TRIM(Raw_Data!E1675))="CEO",
UPPER(TRIM(Raw_Data!E1675))="CFO",
UPPER(TRIM(Raw_Data!E1675))="CMO"),
UPPER(TRIM(Raw_Data!E1675)),
PROPER(TRIM(CLEAN(Raw_Data!E1675))))</f>
        <v>COO</v>
      </c>
      <c r="G1675" t="str">
        <f>SUBSTITUTE(PROPER(TRIM(CLEAN(Raw_Data!$F1675)))," ","-")</f>
        <v>Hourly-Rate</v>
      </c>
      <c r="H1675" t="str">
        <f>PROPER(TRIM(CLEAN(Raw_Data!$G1675)))</f>
        <v>Career Fairs</v>
      </c>
      <c r="I1675" s="4" t="str">
        <f>TRIM(CLEAN(Raw_Data!H1675))</f>
        <v>42302</v>
      </c>
      <c r="K1675" t="str">
        <f>IF(Clean_Data!$I1675="","Active","Exited")</f>
        <v>Exited</v>
      </c>
      <c r="L1675">
        <f ca="1">IF(Clean_Data!$K1675="","",DATEDIF(Clean_Data!$K1675,TODAY(),"Y"))</f>
        <v>57</v>
      </c>
      <c r="M1675">
        <f>IF(Raw_Data!$L1675="","",VALUE(SUBSTITUTE(SUBSTITUTE(TRIM(Raw_Data!$L1675),"$",""),"k","000")))</f>
        <v>90224</v>
      </c>
    </row>
    <row r="1676" spans="1:13" x14ac:dyDescent="0.3">
      <c r="A1676" t="str">
        <f>IF(Raw_Data!$A1676="","E"&amp;TEXT(ROW()-1,"00000"),Raw_Data!$A1676)</f>
        <v>E01675</v>
      </c>
      <c r="B1676" t="s">
        <v>2323</v>
      </c>
      <c r="C1676" t="str">
        <f>IF(OR(PROPER(TRIM(Raw_Data!$B1676))="M",PROPER(TRIM(Raw_Data!$B1676))="MALE"),"Male",
IF(OR(PROPER(TRIM(Raw_Data!$B1676))="F",PROPER(TRIM(Raw_Data!$B1676))="FEMALE"),"Female","Unknown"))</f>
        <v>Female</v>
      </c>
      <c r="D1676" t="str">
        <f>IF(TRIM(CLEAN(Raw_Data!$C1676))="", "Unknown", PROPER(TRIM(Raw_Data!$C1676)))</f>
        <v>New York</v>
      </c>
      <c r="E1676" t="str">
        <f>IF(TRIM(Raw_Data!$D1676)="IT","IT",PROPER(TRIM(CLEAN(Raw_Data!$D1676))))</f>
        <v>Research</v>
      </c>
      <c r="F1676" t="str">
        <f>IF(OR(UPPER(TRIM(Raw_Data!E1676))="COO",
UPPER(TRIM(Raw_Data!E1676))="HR",
UPPER(TRIM(Raw_Data!E1676))="CEO",
UPPER(TRIM(Raw_Data!E1676))="CFO",
UPPER(TRIM(Raw_Data!E1676))="CMO"),
UPPER(TRIM(Raw_Data!E1676)),
PROPER(TRIM(CLEAN(Raw_Data!E1676))))</f>
        <v>Accountant</v>
      </c>
      <c r="G1676" t="str">
        <f>SUBSTITUTE(PROPER(TRIM(CLEAN(Raw_Data!$F1676)))," ","-")</f>
        <v>Part-Time</v>
      </c>
      <c r="H1676" t="str">
        <f>PROPER(TRIM(CLEAN(Raw_Data!$G1676)))</f>
        <v>Recruiting Agency</v>
      </c>
      <c r="I1676" s="4" t="str">
        <f>TRIM(CLEAN(Raw_Data!H1676))</f>
        <v>43370</v>
      </c>
      <c r="K1676" t="str">
        <f>IF(Clean_Data!$I1676="","Active","Exited")</f>
        <v>Active</v>
      </c>
      <c r="L1676">
        <f ca="1">IF(Clean_Data!$K1676="","",DATEDIF(Clean_Data!$K1676,TODAY(),"Y"))</f>
        <v>53</v>
      </c>
      <c r="M1676">
        <f>IF(Raw_Data!$L1676="","",VALUE(SUBSTITUTE(SUBSTITUTE(TRIM(Raw_Data!$L1676),"$",""),"k","000")))</f>
        <v>35512</v>
      </c>
    </row>
    <row r="1677" spans="1:13" x14ac:dyDescent="0.3">
      <c r="A1677" t="str">
        <f>IF(Raw_Data!$A1677="","E"&amp;TEXT(ROW()-1,"00000"),Raw_Data!$A1677)</f>
        <v>E01676</v>
      </c>
      <c r="B1677" t="s">
        <v>2324</v>
      </c>
      <c r="C1677" t="str">
        <f>IF(OR(PROPER(TRIM(Raw_Data!$B1677))="M",PROPER(TRIM(Raw_Data!$B1677))="MALE"),"Male",
IF(OR(PROPER(TRIM(Raw_Data!$B1677))="F",PROPER(TRIM(Raw_Data!$B1677))="FEMALE"),"Female","Unknown"))</f>
        <v>Female</v>
      </c>
      <c r="D1677" t="str">
        <f>IF(TRIM(CLEAN(Raw_Data!$C1677))="", "Unknown", PROPER(TRIM(Raw_Data!$C1677)))</f>
        <v>New York</v>
      </c>
      <c r="E1677" t="str">
        <f>IF(TRIM(Raw_Data!$D1677)="IT","IT",PROPER(TRIM(CLEAN(Raw_Data!$D1677))))</f>
        <v>Marketing</v>
      </c>
      <c r="F1677" t="str">
        <f>IF(OR(UPPER(TRIM(Raw_Data!E1677))="COO",
UPPER(TRIM(Raw_Data!E1677))="HR",
UPPER(TRIM(Raw_Data!E1677))="CEO",
UPPER(TRIM(Raw_Data!E1677))="CFO",
UPPER(TRIM(Raw_Data!E1677))="CMO"),
UPPER(TRIM(Raw_Data!E1677)),
PROPER(TRIM(CLEAN(Raw_Data!E1677))))</f>
        <v>CFO</v>
      </c>
      <c r="G1677" t="str">
        <f>SUBSTITUTE(PROPER(TRIM(CLEAN(Raw_Data!$F1677)))," ","-")</f>
        <v/>
      </c>
      <c r="H1677" t="str">
        <f>PROPER(TRIM(CLEAN(Raw_Data!$G1677)))</f>
        <v>Job Boards</v>
      </c>
      <c r="I1677" s="4" t="str">
        <f>TRIM(CLEAN(Raw_Data!H1677))</f>
        <v>43677</v>
      </c>
      <c r="K1677" t="str">
        <f>IF(Clean_Data!$I1677="","Active","Exited")</f>
        <v>Active</v>
      </c>
      <c r="L1677">
        <f ca="1">IF(Clean_Data!$K1677="","",DATEDIF(Clean_Data!$K1677,TODAY(),"Y"))</f>
        <v>58</v>
      </c>
      <c r="M1677">
        <f>IF(Raw_Data!$L1677="","",VALUE(SUBSTITUTE(SUBSTITUTE(TRIM(Raw_Data!$L1677),"$",""),"k","000")))</f>
        <v>35000</v>
      </c>
    </row>
    <row r="1678" spans="1:13" x14ac:dyDescent="0.3">
      <c r="A1678" t="str">
        <f>IF(Raw_Data!$A1678="","E"&amp;TEXT(ROW()-1,"00000"),Raw_Data!$A1678)</f>
        <v>E01677</v>
      </c>
      <c r="B1678" t="s">
        <v>2325</v>
      </c>
      <c r="C1678" t="str">
        <f>IF(OR(PROPER(TRIM(Raw_Data!$B1678))="M",PROPER(TRIM(Raw_Data!$B1678))="MALE"),"Male",
IF(OR(PROPER(TRIM(Raw_Data!$B1678))="F",PROPER(TRIM(Raw_Data!$B1678))="FEMALE"),"Female","Unknown"))</f>
        <v>Unknown</v>
      </c>
      <c r="D1678" t="str">
        <f>IF(TRIM(CLEAN(Raw_Data!$C1678))="", "Unknown", PROPER(TRIM(Raw_Data!$C1678)))</f>
        <v>Austin</v>
      </c>
      <c r="E1678" t="str">
        <f>IF(TRIM(Raw_Data!$D1678)="IT","IT",PROPER(TRIM(CLEAN(Raw_Data!$D1678))))</f>
        <v>Research</v>
      </c>
      <c r="F1678" t="str">
        <f>IF(OR(UPPER(TRIM(Raw_Data!E1678))="COO",
UPPER(TRIM(Raw_Data!E1678))="HR",
UPPER(TRIM(Raw_Data!E1678))="CEO",
UPPER(TRIM(Raw_Data!E1678))="CFO",
UPPER(TRIM(Raw_Data!E1678))="CMO"),
UPPER(TRIM(Raw_Data!E1678)),
PROPER(TRIM(CLEAN(Raw_Data!E1678))))</f>
        <v>Sales Executive</v>
      </c>
      <c r="G1678" t="str">
        <f>SUBSTITUTE(PROPER(TRIM(CLEAN(Raw_Data!$F1678)))," ","-")</f>
        <v>Full-Time</v>
      </c>
      <c r="H1678" t="str">
        <f>PROPER(TRIM(CLEAN(Raw_Data!$G1678)))</f>
        <v>Recruiting Agency</v>
      </c>
      <c r="I1678" s="4" t="str">
        <f>TRIM(CLEAN(Raw_Data!H1678))</f>
        <v>41192</v>
      </c>
      <c r="K1678" t="str">
        <f>IF(Clean_Data!$I1678="","Active","Exited")</f>
        <v>Active</v>
      </c>
      <c r="L1678">
        <f ca="1">IF(Clean_Data!$K1678="","",DATEDIF(Clean_Data!$K1678,TODAY(),"Y"))</f>
        <v>21</v>
      </c>
      <c r="M1678">
        <f>IF(Raw_Data!$L1678="","",VALUE(SUBSTITUTE(SUBSTITUTE(TRIM(Raw_Data!$L1678),"$",""),"k","000")))</f>
        <v>42632</v>
      </c>
    </row>
    <row r="1679" spans="1:13" x14ac:dyDescent="0.3">
      <c r="A1679" t="str">
        <f>IF(Raw_Data!$A1679="","E"&amp;TEXT(ROW()-1,"00000"),Raw_Data!$A1679)</f>
        <v>E01678</v>
      </c>
      <c r="B1679" t="s">
        <v>2327</v>
      </c>
      <c r="C1679" t="str">
        <f>IF(OR(PROPER(TRIM(Raw_Data!$B1679))="M",PROPER(TRIM(Raw_Data!$B1679))="MALE"),"Male",
IF(OR(PROPER(TRIM(Raw_Data!$B1679))="F",PROPER(TRIM(Raw_Data!$B1679))="FEMALE"),"Female","Unknown"))</f>
        <v>Unknown</v>
      </c>
      <c r="D1679" t="str">
        <f>IF(TRIM(CLEAN(Raw_Data!$C1679))="", "Unknown", PROPER(TRIM(Raw_Data!$C1679)))</f>
        <v>San Diego</v>
      </c>
      <c r="E1679" t="str">
        <f>IF(TRIM(Raw_Data!$D1679)="IT","IT",PROPER(TRIM(CLEAN(Raw_Data!$D1679))))</f>
        <v>Sales</v>
      </c>
      <c r="F1679" t="str">
        <f>IF(OR(UPPER(TRIM(Raw_Data!E1679))="COO",
UPPER(TRIM(Raw_Data!E1679))="HR",
UPPER(TRIM(Raw_Data!E1679))="CEO",
UPPER(TRIM(Raw_Data!E1679))="CFO",
UPPER(TRIM(Raw_Data!E1679))="CMO"),
UPPER(TRIM(Raw_Data!E1679)),
PROPER(TRIM(CLEAN(Raw_Data!E1679))))</f>
        <v>CMO</v>
      </c>
      <c r="G1679" t="str">
        <f>SUBSTITUTE(PROPER(TRIM(CLEAN(Raw_Data!$F1679)))," ","-")</f>
        <v>Part-Time</v>
      </c>
      <c r="H1679" t="str">
        <f>PROPER(TRIM(CLEAN(Raw_Data!$G1679)))</f>
        <v/>
      </c>
      <c r="I1679" s="4" t="str">
        <f>TRIM(CLEAN(Raw_Data!H1679))</f>
        <v>40683</v>
      </c>
      <c r="K1679" t="str">
        <f>IF(Clean_Data!$I1679="","Active","Exited")</f>
        <v>Active</v>
      </c>
      <c r="L1679">
        <f ca="1">IF(Clean_Data!$K1679="","",DATEDIF(Clean_Data!$K1679,TODAY(),"Y"))</f>
        <v>25</v>
      </c>
      <c r="M1679" t="str">
        <f>IF(Raw_Data!$L1679="","",VALUE(SUBSTITUTE(SUBSTITUTE(TRIM(Raw_Data!$L1679),"$",""),"k","000")))</f>
        <v/>
      </c>
    </row>
    <row r="1680" spans="1:13" x14ac:dyDescent="0.3">
      <c r="A1680" t="str">
        <f>IF(Raw_Data!$A1680="","E"&amp;TEXT(ROW()-1,"00000"),Raw_Data!$A1680)</f>
        <v>E01679</v>
      </c>
      <c r="B1680" t="s">
        <v>2329</v>
      </c>
      <c r="C1680" t="str">
        <f>IF(OR(PROPER(TRIM(Raw_Data!$B1680))="M",PROPER(TRIM(Raw_Data!$B1680))="MALE"),"Male",
IF(OR(PROPER(TRIM(Raw_Data!$B1680))="F",PROPER(TRIM(Raw_Data!$B1680))="FEMALE"),"Female","Unknown"))</f>
        <v>Unknown</v>
      </c>
      <c r="D1680" t="str">
        <f>IF(TRIM(CLEAN(Raw_Data!$C1680))="", "Unknown", PROPER(TRIM(Raw_Data!$C1680)))</f>
        <v>Austin</v>
      </c>
      <c r="E1680" t="str">
        <f>IF(TRIM(Raw_Data!$D1680)="IT","IT",PROPER(TRIM(CLEAN(Raw_Data!$D1680))))</f>
        <v>Production</v>
      </c>
      <c r="F1680" t="s">
        <v>6134</v>
      </c>
      <c r="G1680" t="str">
        <f>SUBSTITUTE(PROPER(TRIM(CLEAN(Raw_Data!$F1680)))," ","-")</f>
        <v/>
      </c>
      <c r="H1680" t="str">
        <f>PROPER(TRIM(CLEAN(Raw_Data!$G1680)))</f>
        <v>Online Portal</v>
      </c>
      <c r="I1680" s="4" t="str">
        <f>TRIM(CLEAN(Raw_Data!H1680))</f>
        <v>42440</v>
      </c>
      <c r="K1680" t="str">
        <f>IF(Clean_Data!$I1680="","Active","Exited")</f>
        <v>Active</v>
      </c>
      <c r="L1680">
        <f ca="1">IF(Clean_Data!$K1680="","",DATEDIF(Clean_Data!$K1680,TODAY(),"Y"))</f>
        <v>63</v>
      </c>
      <c r="M1680">
        <f>IF(Raw_Data!$L1680="","",VALUE(SUBSTITUTE(SUBSTITUTE(TRIM(Raw_Data!$L1680),"$",""),"k","000")))</f>
        <v>76301</v>
      </c>
    </row>
    <row r="1681" spans="1:13" x14ac:dyDescent="0.3">
      <c r="A1681" t="str">
        <f>IF(Raw_Data!$A1681="","E"&amp;TEXT(ROW()-1,"00000"),Raw_Data!$A1681)</f>
        <v>E01680</v>
      </c>
      <c r="B1681" t="s">
        <v>2331</v>
      </c>
      <c r="C1681" t="str">
        <f>IF(OR(PROPER(TRIM(Raw_Data!$B1681))="M",PROPER(TRIM(Raw_Data!$B1681))="MALE"),"Male",
IF(OR(PROPER(TRIM(Raw_Data!$B1681))="F",PROPER(TRIM(Raw_Data!$B1681))="FEMALE"),"Female","Unknown"))</f>
        <v>Unknown</v>
      </c>
      <c r="D1681" t="str">
        <f>IF(TRIM(CLEAN(Raw_Data!$C1681))="", "Unknown", PROPER(TRIM(Raw_Data!$C1681)))</f>
        <v>Miami</v>
      </c>
      <c r="E1681" t="str">
        <f>IF(TRIM(Raw_Data!$D1681)="IT","IT",PROPER(TRIM(CLEAN(Raw_Data!$D1681))))</f>
        <v>Sales</v>
      </c>
      <c r="F1681" t="s">
        <v>6134</v>
      </c>
      <c r="G1681" t="str">
        <f>SUBSTITUTE(PROPER(TRIM(CLEAN(Raw_Data!$F1681)))," ","-")</f>
        <v>Part-Time</v>
      </c>
      <c r="H1681" t="str">
        <f>PROPER(TRIM(CLEAN(Raw_Data!$G1681)))</f>
        <v>Job Boards</v>
      </c>
      <c r="I1681" s="4" t="str">
        <f>TRIM(CLEAN(Raw_Data!H1681))</f>
        <v>41301</v>
      </c>
      <c r="K1681" t="str">
        <f>IF(Clean_Data!$I1681="","Active","Exited")</f>
        <v>Active</v>
      </c>
      <c r="L1681">
        <f ca="1">IF(Clean_Data!$K1681="","",DATEDIF(Clean_Data!$K1681,TODAY(),"Y"))</f>
        <v>20</v>
      </c>
      <c r="M1681">
        <f>IF(Raw_Data!$L1681="","",VALUE(SUBSTITUTE(SUBSTITUTE(TRIM(Raw_Data!$L1681),"$",""),"k","000")))</f>
        <v>45000</v>
      </c>
    </row>
    <row r="1682" spans="1:13" x14ac:dyDescent="0.3">
      <c r="A1682" t="str">
        <f>IF(Raw_Data!$A1682="","E"&amp;TEXT(ROW()-1,"00000"),Raw_Data!$A1682)</f>
        <v>E01681</v>
      </c>
      <c r="B1682" t="s">
        <v>2332</v>
      </c>
      <c r="C1682" t="str">
        <f>IF(OR(PROPER(TRIM(Raw_Data!$B1682))="M",PROPER(TRIM(Raw_Data!$B1682))="MALE"),"Male",
IF(OR(PROPER(TRIM(Raw_Data!$B1682))="F",PROPER(TRIM(Raw_Data!$B1682))="FEMALE"),"Female","Unknown"))</f>
        <v>Female</v>
      </c>
      <c r="D1682" t="str">
        <f>IF(TRIM(CLEAN(Raw_Data!$C1682))="", "Unknown", PROPER(TRIM(Raw_Data!$C1682)))</f>
        <v>New York</v>
      </c>
      <c r="E1682" t="str">
        <f>IF(TRIM(Raw_Data!$D1682)="IT","IT",PROPER(TRIM(CLEAN(Raw_Data!$D1682))))</f>
        <v/>
      </c>
      <c r="F1682" t="str">
        <f>IF(OR(UPPER(TRIM(Raw_Data!E1682))="COO",
UPPER(TRIM(Raw_Data!E1682))="HR",
UPPER(TRIM(Raw_Data!E1682))="CEO",
UPPER(TRIM(Raw_Data!E1682))="CFO",
UPPER(TRIM(Raw_Data!E1682))="CMO"),
UPPER(TRIM(Raw_Data!E1682)),
PROPER(TRIM(CLEAN(Raw_Data!E1682))))</f>
        <v>Engineer</v>
      </c>
      <c r="G1682" t="str">
        <f>SUBSTITUTE(PROPER(TRIM(CLEAN(Raw_Data!$F1682)))," ","-")</f>
        <v>Hourly-Rate</v>
      </c>
      <c r="H1682" t="str">
        <f>PROPER(TRIM(CLEAN(Raw_Data!$G1682)))</f>
        <v>Recruiting Agency</v>
      </c>
      <c r="I1682" s="4" t="str">
        <f>TRIM(CLEAN(Raw_Data!H1682))</f>
        <v>43607</v>
      </c>
      <c r="K1682" t="str">
        <f>IF(Clean_Data!$I1682="","Active","Exited")</f>
        <v>Active</v>
      </c>
      <c r="L1682">
        <f ca="1">IF(Clean_Data!$K1682="","",DATEDIF(Clean_Data!$K1682,TODAY(),"Y"))</f>
        <v>26</v>
      </c>
      <c r="M1682">
        <f>IF(Raw_Data!$L1682="","",VALUE(SUBSTITUTE(SUBSTITUTE(TRIM(Raw_Data!$L1682),"$",""),"k","000")))</f>
        <v>82457</v>
      </c>
    </row>
    <row r="1683" spans="1:13" x14ac:dyDescent="0.3">
      <c r="A1683" t="str">
        <f>IF(Raw_Data!$A1683="","E"&amp;TEXT(ROW()-1,"00000"),Raw_Data!$A1683)</f>
        <v>E01682</v>
      </c>
      <c r="B1683" t="s">
        <v>2333</v>
      </c>
      <c r="C1683" t="str">
        <f>IF(OR(PROPER(TRIM(Raw_Data!$B1683))="M",PROPER(TRIM(Raw_Data!$B1683))="MALE"),"Male",
IF(OR(PROPER(TRIM(Raw_Data!$B1683))="F",PROPER(TRIM(Raw_Data!$B1683))="FEMALE"),"Female","Unknown"))</f>
        <v>Male</v>
      </c>
      <c r="D1683" t="str">
        <f>IF(TRIM(CLEAN(Raw_Data!$C1683))="", "Unknown", PROPER(TRIM(Raw_Data!$C1683)))</f>
        <v>Austin</v>
      </c>
      <c r="E1683" t="str">
        <f>IF(TRIM(Raw_Data!$D1683)="IT","IT",PROPER(TRIM(CLEAN(Raw_Data!$D1683))))</f>
        <v>IT</v>
      </c>
      <c r="F1683" t="str">
        <f>IF(OR(UPPER(TRIM(Raw_Data!E1683))="COO",
UPPER(TRIM(Raw_Data!E1683))="HR",
UPPER(TRIM(Raw_Data!E1683))="CEO",
UPPER(TRIM(Raw_Data!E1683))="CFO",
UPPER(TRIM(Raw_Data!E1683))="CMO"),
UPPER(TRIM(Raw_Data!E1683)),
PROPER(TRIM(CLEAN(Raw_Data!E1683))))</f>
        <v>Engineer</v>
      </c>
      <c r="G1683" t="str">
        <f>SUBSTITUTE(PROPER(TRIM(CLEAN(Raw_Data!$F1683)))," ","-")</f>
        <v>Part-Time</v>
      </c>
      <c r="H1683" t="str">
        <f>PROPER(TRIM(CLEAN(Raw_Data!$G1683)))</f>
        <v>Online Portal</v>
      </c>
      <c r="I1683" s="4" t="str">
        <f>TRIM(CLEAN(Raw_Data!H1683))</f>
        <v>N/A</v>
      </c>
      <c r="K1683" t="str">
        <f>IF(Clean_Data!$I1683="","Active","Exited")</f>
        <v>Active</v>
      </c>
      <c r="L1683">
        <f ca="1">IF(Clean_Data!$K1683="","",DATEDIF(Clean_Data!$K1683,TODAY(),"Y"))</f>
        <v>49</v>
      </c>
      <c r="M1683">
        <f>IF(Raw_Data!$L1683="","",VALUE(SUBSTITUTE(SUBSTITUTE(TRIM(Raw_Data!$L1683),"$",""),"k","000")))</f>
        <v>70829</v>
      </c>
    </row>
    <row r="1684" spans="1:13" x14ac:dyDescent="0.3">
      <c r="A1684" t="str">
        <f>IF(Raw_Data!$A1684="","E"&amp;TEXT(ROW()-1,"00000"),Raw_Data!$A1684)</f>
        <v>E01683</v>
      </c>
      <c r="B1684" t="s">
        <v>2334</v>
      </c>
      <c r="C1684" t="str">
        <f>IF(OR(PROPER(TRIM(Raw_Data!$B1684))="M",PROPER(TRIM(Raw_Data!$B1684))="MALE"),"Male",
IF(OR(PROPER(TRIM(Raw_Data!$B1684))="F",PROPER(TRIM(Raw_Data!$B1684))="FEMALE"),"Female","Unknown"))</f>
        <v>Male</v>
      </c>
      <c r="D1684" t="str">
        <f>IF(TRIM(CLEAN(Raw_Data!$C1684))="", "Unknown", PROPER(TRIM(Raw_Data!$C1684)))</f>
        <v>Seattle</v>
      </c>
      <c r="E1684" t="str">
        <f>IF(TRIM(Raw_Data!$D1684)="IT","IT",PROPER(TRIM(CLEAN(Raw_Data!$D1684))))</f>
        <v>IT</v>
      </c>
      <c r="F1684" s="2" t="str">
        <f>UPPER(LEFT(Raw_Data!E1684,2))&amp;MID(PROPER(Raw_Data!E1684),3,LEN(Raw_Data!E1684))</f>
        <v>HR Manager</v>
      </c>
      <c r="G1684" t="str">
        <f>SUBSTITUTE(PROPER(TRIM(CLEAN(Raw_Data!$F1684)))," ","-")</f>
        <v>Full-Time</v>
      </c>
      <c r="H1684" t="str">
        <f>PROPER(TRIM(CLEAN(Raw_Data!$G1684)))</f>
        <v>Organic</v>
      </c>
      <c r="I1684" s="4" t="str">
        <f>TRIM(CLEAN(Raw_Data!H1684))</f>
        <v>42902</v>
      </c>
      <c r="K1684" t="str">
        <f>IF(Clean_Data!$I1684="","Active","Exited")</f>
        <v>Active</v>
      </c>
      <c r="L1684">
        <f ca="1">IF(Clean_Data!$K1684="","",DATEDIF(Clean_Data!$K1684,TODAY(),"Y"))</f>
        <v>40</v>
      </c>
      <c r="M1684" t="str">
        <f>IF(Raw_Data!$L1684="","",VALUE(SUBSTITUTE(SUBSTITUTE(TRIM(Raw_Data!$L1684),"$",""),"k","000")))</f>
        <v/>
      </c>
    </row>
    <row r="1685" spans="1:13" x14ac:dyDescent="0.3">
      <c r="A1685" t="str">
        <f>IF(Raw_Data!$A1685="","E"&amp;TEXT(ROW()-1,"00000"),Raw_Data!$A1685)</f>
        <v>E01684</v>
      </c>
      <c r="B1685" t="s">
        <v>2336</v>
      </c>
      <c r="C1685" t="str">
        <f>IF(OR(PROPER(TRIM(Raw_Data!$B1685))="M",PROPER(TRIM(Raw_Data!$B1685))="MALE"),"Male",
IF(OR(PROPER(TRIM(Raw_Data!$B1685))="F",PROPER(TRIM(Raw_Data!$B1685))="FEMALE"),"Female","Unknown"))</f>
        <v>Male</v>
      </c>
      <c r="D1685" t="str">
        <f>IF(TRIM(CLEAN(Raw_Data!$C1685))="", "Unknown", PROPER(TRIM(Raw_Data!$C1685)))</f>
        <v>New York</v>
      </c>
      <c r="E1685" t="str">
        <f>IF(TRIM(Raw_Data!$D1685)="IT","IT",PROPER(TRIM(CLEAN(Raw_Data!$D1685))))</f>
        <v>Logistics</v>
      </c>
      <c r="F1685" t="str">
        <f>IF(OR(UPPER(TRIM(Raw_Data!E1685))="COO",
UPPER(TRIM(Raw_Data!E1685))="HR",
UPPER(TRIM(Raw_Data!E1685))="CEO",
UPPER(TRIM(Raw_Data!E1685))="CFO",
UPPER(TRIM(Raw_Data!E1685))="CMO"),
UPPER(TRIM(Raw_Data!E1685)),
PROPER(TRIM(CLEAN(Raw_Data!E1685))))</f>
        <v>COO</v>
      </c>
      <c r="G1685" t="str">
        <f>SUBSTITUTE(PROPER(TRIM(CLEAN(Raw_Data!$F1685)))," ","-")</f>
        <v>Part-Time</v>
      </c>
      <c r="H1685" t="str">
        <f>PROPER(TRIM(CLEAN(Raw_Data!$G1685)))</f>
        <v>Organic</v>
      </c>
      <c r="I1685" s="4" t="str">
        <f>TRIM(CLEAN(Raw_Data!H1685))</f>
        <v>42374</v>
      </c>
      <c r="K1685" t="str">
        <f>IF(Clean_Data!$I1685="","Active","Exited")</f>
        <v>Active</v>
      </c>
      <c r="L1685">
        <f ca="1">IF(Clean_Data!$K1685="","",DATEDIF(Clean_Data!$K1685,TODAY(),"Y"))</f>
        <v>30</v>
      </c>
      <c r="M1685">
        <f>IF(Raw_Data!$L1685="","",VALUE(SUBSTITUTE(SUBSTITUTE(TRIM(Raw_Data!$L1685),"$",""),"k","000")))</f>
        <v>106543</v>
      </c>
    </row>
    <row r="1686" spans="1:13" x14ac:dyDescent="0.3">
      <c r="A1686" t="str">
        <f>IF(Raw_Data!$A1686="","E"&amp;TEXT(ROW()-1,"00000"),Raw_Data!$A1686)</f>
        <v>E01685</v>
      </c>
      <c r="B1686" t="s">
        <v>2338</v>
      </c>
      <c r="C1686" t="str">
        <f>IF(OR(PROPER(TRIM(Raw_Data!$B1686))="M",PROPER(TRIM(Raw_Data!$B1686))="MALE"),"Male",
IF(OR(PROPER(TRIM(Raw_Data!$B1686))="F",PROPER(TRIM(Raw_Data!$B1686))="FEMALE"),"Female","Unknown"))</f>
        <v>Female</v>
      </c>
      <c r="D1686" t="str">
        <f>IF(TRIM(CLEAN(Raw_Data!$C1686))="", "Unknown", PROPER(TRIM(Raw_Data!$C1686)))</f>
        <v>Unknown</v>
      </c>
      <c r="E1686" t="str">
        <f>IF(TRIM(Raw_Data!$D1686)="IT","IT",PROPER(TRIM(CLEAN(Raw_Data!$D1686))))</f>
        <v>Customer Service</v>
      </c>
      <c r="F1686" t="s">
        <v>6134</v>
      </c>
      <c r="G1686" t="str">
        <f>SUBSTITUTE(PROPER(TRIM(CLEAN(Raw_Data!$F1686)))," ","-")</f>
        <v/>
      </c>
      <c r="H1686" t="str">
        <f>PROPER(TRIM(CLEAN(Raw_Data!$G1686)))</f>
        <v>Job Boards</v>
      </c>
      <c r="I1686" s="4" t="str">
        <f>TRIM(CLEAN(Raw_Data!H1686))</f>
        <v>43788</v>
      </c>
      <c r="K1686" t="str">
        <f>IF(Clean_Data!$I1686="","Active","Exited")</f>
        <v>Exited</v>
      </c>
      <c r="L1686">
        <f ca="1">IF(Clean_Data!$K1686="","",DATEDIF(Clean_Data!$K1686,TODAY(),"Y"))</f>
        <v>39</v>
      </c>
      <c r="M1686">
        <f>IF(Raw_Data!$L1686="","",VALUE(SUBSTITUTE(SUBSTITUTE(TRIM(Raw_Data!$L1686),"$",""),"k","000")))</f>
        <v>68608</v>
      </c>
    </row>
    <row r="1687" spans="1:13" x14ac:dyDescent="0.3">
      <c r="A1687" t="str">
        <f>IF(Raw_Data!$A1687="","E"&amp;TEXT(ROW()-1,"00000"),Raw_Data!$A1687)</f>
        <v>E01686</v>
      </c>
      <c r="B1687" t="s">
        <v>2339</v>
      </c>
      <c r="C1687" t="str">
        <f>IF(OR(PROPER(TRIM(Raw_Data!$B1687))="M",PROPER(TRIM(Raw_Data!$B1687))="MALE"),"Male",
IF(OR(PROPER(TRIM(Raw_Data!$B1687))="F",PROPER(TRIM(Raw_Data!$B1687))="FEMALE"),"Female","Unknown"))</f>
        <v>Female</v>
      </c>
      <c r="D1687" t="str">
        <f>IF(TRIM(CLEAN(Raw_Data!$C1687))="", "Unknown", PROPER(TRIM(Raw_Data!$C1687)))</f>
        <v>Unknown</v>
      </c>
      <c r="E1687" t="str">
        <f>IF(TRIM(Raw_Data!$D1687)="IT","IT",PROPER(TRIM(CLEAN(Raw_Data!$D1687))))</f>
        <v>Production</v>
      </c>
      <c r="F1687" t="str">
        <f>IF(OR(UPPER(TRIM(Raw_Data!E1687))="COO",
UPPER(TRIM(Raw_Data!E1687))="HR",
UPPER(TRIM(Raw_Data!E1687))="CEO",
UPPER(TRIM(Raw_Data!E1687))="CFO",
UPPER(TRIM(Raw_Data!E1687))="CMO"),
UPPER(TRIM(Raw_Data!E1687)),
PROPER(TRIM(CLEAN(Raw_Data!E1687))))</f>
        <v>Copywriter</v>
      </c>
      <c r="G1687" t="str">
        <f>SUBSTITUTE(PROPER(TRIM(CLEAN(Raw_Data!$F1687)))," ","-")</f>
        <v>Hourly-Rate</v>
      </c>
      <c r="H1687" t="str">
        <f>PROPER(TRIM(CLEAN(Raw_Data!$G1687)))</f>
        <v/>
      </c>
      <c r="I1687" s="4" t="str">
        <f>TRIM(CLEAN(Raw_Data!H1687))</f>
        <v>40422</v>
      </c>
      <c r="K1687" t="str">
        <f>IF(Clean_Data!$I1687="","Active","Exited")</f>
        <v>Exited</v>
      </c>
      <c r="L1687">
        <f ca="1">IF(Clean_Data!$K1687="","",DATEDIF(Clean_Data!$K1687,TODAY(),"Y"))</f>
        <v>54</v>
      </c>
      <c r="M1687" t="str">
        <f>IF(Raw_Data!$L1687="","",VALUE(SUBSTITUTE(SUBSTITUTE(TRIM(Raw_Data!$L1687),"$",""),"k","000")))</f>
        <v/>
      </c>
    </row>
    <row r="1688" spans="1:13" x14ac:dyDescent="0.3">
      <c r="A1688" t="str">
        <f>IF(Raw_Data!$A1688="","E"&amp;TEXT(ROW()-1,"00000"),Raw_Data!$A1688)</f>
        <v>E01687</v>
      </c>
      <c r="B1688" t="s">
        <v>2341</v>
      </c>
      <c r="C1688" t="str">
        <f>IF(OR(PROPER(TRIM(Raw_Data!$B1688))="M",PROPER(TRIM(Raw_Data!$B1688))="MALE"),"Male",
IF(OR(PROPER(TRIM(Raw_Data!$B1688))="F",PROPER(TRIM(Raw_Data!$B1688))="FEMALE"),"Female","Unknown"))</f>
        <v>Male</v>
      </c>
      <c r="D1688" t="str">
        <f>IF(TRIM(CLEAN(Raw_Data!$C1688))="", "Unknown", PROPER(TRIM(Raw_Data!$C1688)))</f>
        <v>Seattle</v>
      </c>
      <c r="E1688" t="str">
        <f>IF(TRIM(Raw_Data!$D1688)="IT","IT",PROPER(TRIM(CLEAN(Raw_Data!$D1688))))</f>
        <v>Legal</v>
      </c>
      <c r="F1688" t="str">
        <f>IF(OR(UPPER(TRIM(Raw_Data!E1688))="COO",
UPPER(TRIM(Raw_Data!E1688))="HR",
UPPER(TRIM(Raw_Data!E1688))="CEO",
UPPER(TRIM(Raw_Data!E1688))="CFO",
UPPER(TRIM(Raw_Data!E1688))="CMO"),
UPPER(TRIM(Raw_Data!E1688)),
PROPER(TRIM(CLEAN(Raw_Data!E1688))))</f>
        <v>CEO</v>
      </c>
      <c r="G1688" t="str">
        <f>SUBSTITUTE(PROPER(TRIM(CLEAN(Raw_Data!$F1688)))," ","-")</f>
        <v>Full-Time</v>
      </c>
      <c r="H1688" t="str">
        <f>PROPER(TRIM(CLEAN(Raw_Data!$G1688)))</f>
        <v>Job Boards</v>
      </c>
      <c r="I1688" s="4" t="str">
        <f>TRIM(CLEAN(Raw_Data!H1688))</f>
        <v>40216</v>
      </c>
      <c r="K1688" t="str">
        <f>IF(Clean_Data!$I1688="","Active","Exited")</f>
        <v>Active</v>
      </c>
      <c r="L1688">
        <f ca="1">IF(Clean_Data!$K1688="","",DATEDIF(Clean_Data!$K1688,TODAY(),"Y"))</f>
        <v>58</v>
      </c>
      <c r="M1688">
        <f>IF(Raw_Data!$L1688="","",VALUE(SUBSTITUTE(SUBSTITUTE(TRIM(Raw_Data!$L1688),"$",""),"k","000")))</f>
        <v>61159</v>
      </c>
    </row>
    <row r="1689" spans="1:13" x14ac:dyDescent="0.3">
      <c r="A1689" t="str">
        <f>IF(Raw_Data!$A1689="","E"&amp;TEXT(ROW()-1,"00000"),Raw_Data!$A1689)</f>
        <v>E01688</v>
      </c>
      <c r="B1689" t="s">
        <v>2343</v>
      </c>
      <c r="C1689" t="str">
        <f>IF(OR(PROPER(TRIM(Raw_Data!$B1689))="M",PROPER(TRIM(Raw_Data!$B1689))="MALE"),"Male",
IF(OR(PROPER(TRIM(Raw_Data!$B1689))="F",PROPER(TRIM(Raw_Data!$B1689))="FEMALE"),"Female","Unknown"))</f>
        <v>Male</v>
      </c>
      <c r="D1689" t="str">
        <f>IF(TRIM(CLEAN(Raw_Data!$C1689))="", "Unknown", PROPER(TRIM(Raw_Data!$C1689)))</f>
        <v>Unknown</v>
      </c>
      <c r="E1689" t="str">
        <f>IF(TRIM(Raw_Data!$D1689)="IT","IT",PROPER(TRIM(CLEAN(Raw_Data!$D1689))))</f>
        <v>Human Resources</v>
      </c>
      <c r="F1689" t="str">
        <f>IF(OR(UPPER(TRIM(Raw_Data!E1689))="COO",
UPPER(TRIM(Raw_Data!E1689))="HR",
UPPER(TRIM(Raw_Data!E1689))="CEO",
UPPER(TRIM(Raw_Data!E1689))="CFO",
UPPER(TRIM(Raw_Data!E1689))="CMO"),
UPPER(TRIM(Raw_Data!E1689)),
PROPER(TRIM(CLEAN(Raw_Data!E1689))))</f>
        <v>Copywriter</v>
      </c>
      <c r="G1689" t="str">
        <f>SUBSTITUTE(PROPER(TRIM(CLEAN(Raw_Data!$F1689)))," ","-")</f>
        <v>Part-Time</v>
      </c>
      <c r="H1689" t="str">
        <f>PROPER(TRIM(CLEAN(Raw_Data!$G1689)))</f>
        <v>Internal Referral</v>
      </c>
      <c r="I1689" s="4" t="str">
        <f>TRIM(CLEAN(Raw_Data!H1689))</f>
        <v>43490</v>
      </c>
      <c r="K1689" t="str">
        <f>IF(Clean_Data!$I1689="","Active","Exited")</f>
        <v>Active</v>
      </c>
      <c r="L1689">
        <f ca="1">IF(Clean_Data!$K1689="","",DATEDIF(Clean_Data!$K1689,TODAY(),"Y"))</f>
        <v>36</v>
      </c>
      <c r="M1689">
        <f>IF(Raw_Data!$L1689="","",VALUE(SUBSTITUTE(SUBSTITUTE(TRIM(Raw_Data!$L1689),"$",""),"k","000")))</f>
        <v>49510</v>
      </c>
    </row>
    <row r="1690" spans="1:13" x14ac:dyDescent="0.3">
      <c r="A1690" t="str">
        <f>IF(Raw_Data!$A1690="","E"&amp;TEXT(ROW()-1,"00000"),Raw_Data!$A1690)</f>
        <v>E01689</v>
      </c>
      <c r="B1690" t="s">
        <v>2344</v>
      </c>
      <c r="C1690" t="str">
        <f>IF(OR(PROPER(TRIM(Raw_Data!$B1690))="M",PROPER(TRIM(Raw_Data!$B1690))="MALE"),"Male",
IF(OR(PROPER(TRIM(Raw_Data!$B1690))="F",PROPER(TRIM(Raw_Data!$B1690))="FEMALE"),"Female","Unknown"))</f>
        <v>Unknown</v>
      </c>
      <c r="D1690" t="str">
        <f>IF(TRIM(CLEAN(Raw_Data!$C1690))="", "Unknown", PROPER(TRIM(Raw_Data!$C1690)))</f>
        <v>Austin</v>
      </c>
      <c r="E1690" t="str">
        <f>IF(TRIM(Raw_Data!$D1690)="IT","IT",PROPER(TRIM(CLEAN(Raw_Data!$D1690))))</f>
        <v>Customer Service</v>
      </c>
      <c r="F1690" t="str">
        <f>IF(OR(UPPER(TRIM(Raw_Data!E1690))="COO",
UPPER(TRIM(Raw_Data!E1690))="HR",
UPPER(TRIM(Raw_Data!E1690))="CEO",
UPPER(TRIM(Raw_Data!E1690))="CFO",
UPPER(TRIM(Raw_Data!E1690))="CMO"),
UPPER(TRIM(Raw_Data!E1690)),
PROPER(TRIM(CLEAN(Raw_Data!E1690))))</f>
        <v>Sales Executive</v>
      </c>
      <c r="G1690" t="str">
        <f>SUBSTITUTE(PROPER(TRIM(CLEAN(Raw_Data!$F1690)))," ","-")</f>
        <v>Full-Time</v>
      </c>
      <c r="H1690" t="str">
        <f>PROPER(TRIM(CLEAN(Raw_Data!$G1690)))</f>
        <v>Job Boards</v>
      </c>
      <c r="I1690" s="4" t="str">
        <f>TRIM(CLEAN(Raw_Data!H1690))</f>
        <v>41631</v>
      </c>
      <c r="K1690" t="str">
        <f>IF(Clean_Data!$I1690="","Active","Exited")</f>
        <v>Active</v>
      </c>
      <c r="L1690" t="str">
        <f ca="1">IF(Clean_Data!$K1690="","",DATEDIF(Clean_Data!$K1690,TODAY(),"Y"))</f>
        <v/>
      </c>
      <c r="M1690">
        <f>IF(Raw_Data!$L1690="","",VALUE(SUBSTITUTE(SUBSTITUTE(TRIM(Raw_Data!$L1690),"$",""),"k","000")))</f>
        <v>94495</v>
      </c>
    </row>
    <row r="1691" spans="1:13" x14ac:dyDescent="0.3">
      <c r="A1691" t="str">
        <f>IF(Raw_Data!$A1691="","E"&amp;TEXT(ROW()-1,"00000"),Raw_Data!$A1691)</f>
        <v>E01690</v>
      </c>
      <c r="B1691" t="s">
        <v>2346</v>
      </c>
      <c r="C1691" t="str">
        <f>IF(OR(PROPER(TRIM(Raw_Data!$B1691))="M",PROPER(TRIM(Raw_Data!$B1691))="MALE"),"Male",
IF(OR(PROPER(TRIM(Raw_Data!$B1691))="F",PROPER(TRIM(Raw_Data!$B1691))="FEMALE"),"Female","Unknown"))</f>
        <v>Female</v>
      </c>
      <c r="D1691" t="str">
        <f>IF(TRIM(CLEAN(Raw_Data!$C1691))="", "Unknown", PROPER(TRIM(Raw_Data!$C1691)))</f>
        <v>New York</v>
      </c>
      <c r="E1691" t="str">
        <f>IF(TRIM(Raw_Data!$D1691)="IT","IT",PROPER(TRIM(CLEAN(Raw_Data!$D1691))))</f>
        <v>IT</v>
      </c>
      <c r="F1691" t="str">
        <f>IF(OR(UPPER(TRIM(Raw_Data!E1691))="COO",
UPPER(TRIM(Raw_Data!E1691))="HR",
UPPER(TRIM(Raw_Data!E1691))="CEO",
UPPER(TRIM(Raw_Data!E1691))="CFO",
UPPER(TRIM(Raw_Data!E1691))="CMO"),
UPPER(TRIM(Raw_Data!E1691)),
PROPER(TRIM(CLEAN(Raw_Data!E1691))))</f>
        <v>Marketing Manager</v>
      </c>
      <c r="G1691" t="str">
        <f>SUBSTITUTE(PROPER(TRIM(CLEAN(Raw_Data!$F1691)))," ","-")</f>
        <v/>
      </c>
      <c r="H1691" t="str">
        <f>PROPER(TRIM(CLEAN(Raw_Data!$G1691)))</f>
        <v>Career Fairs</v>
      </c>
      <c r="I1691" s="4" t="str">
        <f>TRIM(CLEAN(Raw_Data!H1691))</f>
        <v>40633</v>
      </c>
      <c r="K1691" t="str">
        <f>IF(Clean_Data!$I1691="","Active","Exited")</f>
        <v>Exited</v>
      </c>
      <c r="L1691">
        <f ca="1">IF(Clean_Data!$K1691="","",DATEDIF(Clean_Data!$K1691,TODAY(),"Y"))</f>
        <v>47</v>
      </c>
      <c r="M1691">
        <f>IF(Raw_Data!$L1691="","",VALUE(SUBSTITUTE(SUBSTITUTE(TRIM(Raw_Data!$L1691),"$",""),"k","000")))</f>
        <v>73301</v>
      </c>
    </row>
    <row r="1692" spans="1:13" x14ac:dyDescent="0.3">
      <c r="A1692" t="str">
        <f>IF(Raw_Data!$A1692="","E"&amp;TEXT(ROW()-1,"00000"),Raw_Data!$A1692)</f>
        <v>E01691</v>
      </c>
      <c r="B1692" t="s">
        <v>2348</v>
      </c>
      <c r="C1692" t="str">
        <f>IF(OR(PROPER(TRIM(Raw_Data!$B1692))="M",PROPER(TRIM(Raw_Data!$B1692))="MALE"),"Male",
IF(OR(PROPER(TRIM(Raw_Data!$B1692))="F",PROPER(TRIM(Raw_Data!$B1692))="FEMALE"),"Female","Unknown"))</f>
        <v>Unknown</v>
      </c>
      <c r="D1692" t="str">
        <f>IF(TRIM(CLEAN(Raw_Data!$C1692))="", "Unknown", PROPER(TRIM(Raw_Data!$C1692)))</f>
        <v>Denver</v>
      </c>
      <c r="E1692" t="str">
        <f>IF(TRIM(Raw_Data!$D1692)="IT","IT",PROPER(TRIM(CLEAN(Raw_Data!$D1692))))</f>
        <v>Sales</v>
      </c>
      <c r="F1692" t="str">
        <f>IF(OR(UPPER(TRIM(Raw_Data!E1692))="COO",
UPPER(TRIM(Raw_Data!E1692))="HR",
UPPER(TRIM(Raw_Data!E1692))="CEO",
UPPER(TRIM(Raw_Data!E1692))="CFO",
UPPER(TRIM(Raw_Data!E1692))="CMO"),
UPPER(TRIM(Raw_Data!E1692)),
PROPER(TRIM(CLEAN(Raw_Data!E1692))))</f>
        <v>CFO</v>
      </c>
      <c r="G1692" t="str">
        <f>SUBSTITUTE(PROPER(TRIM(CLEAN(Raw_Data!$F1692)))," ","-")</f>
        <v>Part-Time</v>
      </c>
      <c r="H1692" t="str">
        <f>PROPER(TRIM(CLEAN(Raw_Data!$G1692)))</f>
        <v>Recruiting Agency</v>
      </c>
      <c r="I1692" s="4" t="str">
        <f>TRIM(CLEAN(Raw_Data!H1692))</f>
        <v>43461</v>
      </c>
      <c r="K1692" t="str">
        <f>IF(Clean_Data!$I1692="","Active","Exited")</f>
        <v>Active</v>
      </c>
      <c r="L1692">
        <f ca="1">IF(Clean_Data!$K1692="","",DATEDIF(Clean_Data!$K1692,TODAY(),"Y"))</f>
        <v>29</v>
      </c>
      <c r="M1692" t="str">
        <f>IF(Raw_Data!$L1692="","",VALUE(SUBSTITUTE(SUBSTITUTE(TRIM(Raw_Data!$L1692),"$",""),"k","000")))</f>
        <v/>
      </c>
    </row>
    <row r="1693" spans="1:13" x14ac:dyDescent="0.3">
      <c r="A1693" t="str">
        <f>IF(Raw_Data!$A1693="","E"&amp;TEXT(ROW()-1,"00000"),Raw_Data!$A1693)</f>
        <v>E01692</v>
      </c>
      <c r="B1693" t="s">
        <v>2349</v>
      </c>
      <c r="C1693" t="str">
        <f>IF(OR(PROPER(TRIM(Raw_Data!$B1693))="M",PROPER(TRIM(Raw_Data!$B1693))="MALE"),"Male",
IF(OR(PROPER(TRIM(Raw_Data!$B1693))="F",PROPER(TRIM(Raw_Data!$B1693))="FEMALE"),"Female","Unknown"))</f>
        <v>Female</v>
      </c>
      <c r="D1693" t="str">
        <f>IF(TRIM(CLEAN(Raw_Data!$C1693))="", "Unknown", PROPER(TRIM(Raw_Data!$C1693)))</f>
        <v>Unknown</v>
      </c>
      <c r="E1693" t="str">
        <f>IF(TRIM(Raw_Data!$D1693)="IT","IT",PROPER(TRIM(CLEAN(Raw_Data!$D1693))))</f>
        <v>Legal</v>
      </c>
      <c r="F1693" s="2" t="str">
        <f>UPPER(LEFT(Raw_Data!E1693,2))&amp;MID(PROPER(Raw_Data!E1693),3,LEN(Raw_Data!E1693))</f>
        <v>HR Manager</v>
      </c>
      <c r="G1693" t="str">
        <f>SUBSTITUTE(PROPER(TRIM(CLEAN(Raw_Data!$F1693)))," ","-")</f>
        <v/>
      </c>
      <c r="H1693" t="str">
        <f>PROPER(TRIM(CLEAN(Raw_Data!$G1693)))</f>
        <v>Job Boards</v>
      </c>
      <c r="I1693" s="4" t="str">
        <f>TRIM(CLEAN(Raw_Data!H1693))</f>
        <v>42796</v>
      </c>
      <c r="K1693" t="str">
        <f>IF(Clean_Data!$I1693="","Active","Exited")</f>
        <v>Active</v>
      </c>
      <c r="L1693" t="str">
        <f ca="1">IF(Clean_Data!$K1693="","",DATEDIF(Clean_Data!$K1693,TODAY(),"Y"))</f>
        <v/>
      </c>
      <c r="M1693">
        <f>IF(Raw_Data!$L1693="","",VALUE(SUBSTITUTE(SUBSTITUTE(TRIM(Raw_Data!$L1693),"$",""),"k","000")))</f>
        <v>73093</v>
      </c>
    </row>
    <row r="1694" spans="1:13" x14ac:dyDescent="0.3">
      <c r="A1694" t="str">
        <f>IF(Raw_Data!$A1694="","E"&amp;TEXT(ROW()-1,"00000"),Raw_Data!$A1694)</f>
        <v>E01693</v>
      </c>
      <c r="B1694" t="s">
        <v>2350</v>
      </c>
      <c r="C1694" t="str">
        <f>IF(OR(PROPER(TRIM(Raw_Data!$B1694))="M",PROPER(TRIM(Raw_Data!$B1694))="MALE"),"Male",
IF(OR(PROPER(TRIM(Raw_Data!$B1694))="F",PROPER(TRIM(Raw_Data!$B1694))="FEMALE"),"Female","Unknown"))</f>
        <v>Male</v>
      </c>
      <c r="D1694" t="str">
        <f>IF(TRIM(CLEAN(Raw_Data!$C1694))="", "Unknown", PROPER(TRIM(Raw_Data!$C1694)))</f>
        <v>New York</v>
      </c>
      <c r="E1694" t="str">
        <f>IF(TRIM(Raw_Data!$D1694)="IT","IT",PROPER(TRIM(CLEAN(Raw_Data!$D1694))))</f>
        <v>Customer Service</v>
      </c>
      <c r="F1694" t="str">
        <f>IF(OR(UPPER(TRIM(Raw_Data!E1694))="COO",
UPPER(TRIM(Raw_Data!E1694))="HR",
UPPER(TRIM(Raw_Data!E1694))="CEO",
UPPER(TRIM(Raw_Data!E1694))="CFO",
UPPER(TRIM(Raw_Data!E1694))="CMO"),
UPPER(TRIM(Raw_Data!E1694)),
PROPER(TRIM(CLEAN(Raw_Data!E1694))))</f>
        <v>CMO</v>
      </c>
      <c r="G1694" t="str">
        <f>SUBSTITUTE(PROPER(TRIM(CLEAN(Raw_Data!$F1694)))," ","-")</f>
        <v>Part-Time</v>
      </c>
      <c r="H1694" t="str">
        <f>PROPER(TRIM(CLEAN(Raw_Data!$G1694)))</f>
        <v>Internal Referral</v>
      </c>
      <c r="I1694" s="4" t="str">
        <f>TRIM(CLEAN(Raw_Data!H1694))</f>
        <v>N/A</v>
      </c>
      <c r="K1694" t="str">
        <f>IF(Clean_Data!$I1694="","Active","Exited")</f>
        <v>Active</v>
      </c>
      <c r="L1694">
        <f ca="1">IF(Clean_Data!$K1694="","",DATEDIF(Clean_Data!$K1694,TODAY(),"Y"))</f>
        <v>23</v>
      </c>
      <c r="M1694" t="str">
        <f>IF(Raw_Data!$L1694="","",VALUE(SUBSTITUTE(SUBSTITUTE(TRIM(Raw_Data!$L1694),"$",""),"k","000")))</f>
        <v/>
      </c>
    </row>
    <row r="1695" spans="1:13" x14ac:dyDescent="0.3">
      <c r="A1695" t="str">
        <f>IF(Raw_Data!$A1695="","E"&amp;TEXT(ROW()-1,"00000"),Raw_Data!$A1695)</f>
        <v>E01694</v>
      </c>
      <c r="B1695" t="s">
        <v>2351</v>
      </c>
      <c r="C1695" t="str">
        <f>IF(OR(PROPER(TRIM(Raw_Data!$B1695))="M",PROPER(TRIM(Raw_Data!$B1695))="MALE"),"Male",
IF(OR(PROPER(TRIM(Raw_Data!$B1695))="F",PROPER(TRIM(Raw_Data!$B1695))="FEMALE"),"Female","Unknown"))</f>
        <v>Unknown</v>
      </c>
      <c r="D1695" t="str">
        <f>IF(TRIM(CLEAN(Raw_Data!$C1695))="", "Unknown", PROPER(TRIM(Raw_Data!$C1695)))</f>
        <v>Seattle</v>
      </c>
      <c r="E1695" t="str">
        <f>IF(TRIM(Raw_Data!$D1695)="IT","IT",PROPER(TRIM(CLEAN(Raw_Data!$D1695))))</f>
        <v>Administrative</v>
      </c>
      <c r="F1695" t="s">
        <v>6134</v>
      </c>
      <c r="G1695" t="str">
        <f>SUBSTITUTE(PROPER(TRIM(CLEAN(Raw_Data!$F1695)))," ","-")</f>
        <v>Part-Time</v>
      </c>
      <c r="H1695" t="str">
        <f>PROPER(TRIM(CLEAN(Raw_Data!$G1695)))</f>
        <v/>
      </c>
      <c r="I1695" s="4" t="str">
        <f>TRIM(CLEAN(Raw_Data!H1695))</f>
        <v>42236</v>
      </c>
      <c r="K1695" t="str">
        <f>IF(Clean_Data!$I1695="","Active","Exited")</f>
        <v>Active</v>
      </c>
      <c r="L1695">
        <f ca="1">IF(Clean_Data!$K1695="","",DATEDIF(Clean_Data!$K1695,TODAY(),"Y"))</f>
        <v>64</v>
      </c>
      <c r="M1695" t="str">
        <f>IF(Raw_Data!$L1695="","",VALUE(SUBSTITUTE(SUBSTITUTE(TRIM(Raw_Data!$L1695),"$",""),"k","000")))</f>
        <v/>
      </c>
    </row>
    <row r="1696" spans="1:13" x14ac:dyDescent="0.3">
      <c r="A1696" t="str">
        <f>IF(Raw_Data!$A1696="","E"&amp;TEXT(ROW()-1,"00000"),Raw_Data!$A1696)</f>
        <v>E01695</v>
      </c>
      <c r="B1696" t="s">
        <v>2352</v>
      </c>
      <c r="C1696" t="str">
        <f>IF(OR(PROPER(TRIM(Raw_Data!$B1696))="M",PROPER(TRIM(Raw_Data!$B1696))="MALE"),"Male",
IF(OR(PROPER(TRIM(Raw_Data!$B1696))="F",PROPER(TRIM(Raw_Data!$B1696))="FEMALE"),"Female","Unknown"))</f>
        <v>Female</v>
      </c>
      <c r="D1696" t="str">
        <f>IF(TRIM(CLEAN(Raw_Data!$C1696))="", "Unknown", PROPER(TRIM(Raw_Data!$C1696)))</f>
        <v>Denver</v>
      </c>
      <c r="E1696" t="str">
        <f>IF(TRIM(Raw_Data!$D1696)="IT","IT",PROPER(TRIM(CLEAN(Raw_Data!$D1696))))</f>
        <v/>
      </c>
      <c r="F1696" t="str">
        <f>IF(OR(UPPER(TRIM(Raw_Data!E1696))="COO",
UPPER(TRIM(Raw_Data!E1696))="HR",
UPPER(TRIM(Raw_Data!E1696))="CEO",
UPPER(TRIM(Raw_Data!E1696))="CFO",
UPPER(TRIM(Raw_Data!E1696))="CMO"),
UPPER(TRIM(Raw_Data!E1696)),
PROPER(TRIM(CLEAN(Raw_Data!E1696))))</f>
        <v>Engineer</v>
      </c>
      <c r="G1696" t="str">
        <f>SUBSTITUTE(PROPER(TRIM(CLEAN(Raw_Data!$F1696)))," ","-")</f>
        <v/>
      </c>
      <c r="H1696" t="str">
        <f>PROPER(TRIM(CLEAN(Raw_Data!$G1696)))</f>
        <v>Online Portal</v>
      </c>
      <c r="I1696" s="4" t="str">
        <f>TRIM(CLEAN(Raw_Data!H1696))</f>
        <v>42423</v>
      </c>
      <c r="K1696" t="str">
        <f>IF(Clean_Data!$I1696="","Active","Exited")</f>
        <v>Exited</v>
      </c>
      <c r="L1696">
        <f ca="1">IF(Clean_Data!$K1696="","",DATEDIF(Clean_Data!$K1696,TODAY(),"Y"))</f>
        <v>33</v>
      </c>
      <c r="M1696">
        <f>IF(Raw_Data!$L1696="","",VALUE(SUBSTITUTE(SUBSTITUTE(TRIM(Raw_Data!$L1696),"$",""),"k","000")))</f>
        <v>83674</v>
      </c>
    </row>
    <row r="1697" spans="1:13" x14ac:dyDescent="0.3">
      <c r="A1697" t="str">
        <f>IF(Raw_Data!$A1697="","E"&amp;TEXT(ROW()-1,"00000"),Raw_Data!$A1697)</f>
        <v>E01696</v>
      </c>
      <c r="B1697" t="s">
        <v>2353</v>
      </c>
      <c r="C1697" t="str">
        <f>IF(OR(PROPER(TRIM(Raw_Data!$B1697))="M",PROPER(TRIM(Raw_Data!$B1697))="MALE"),"Male",
IF(OR(PROPER(TRIM(Raw_Data!$B1697))="F",PROPER(TRIM(Raw_Data!$B1697))="FEMALE"),"Female","Unknown"))</f>
        <v>Female</v>
      </c>
      <c r="D1697" t="str">
        <f>IF(TRIM(CLEAN(Raw_Data!$C1697))="", "Unknown", PROPER(TRIM(Raw_Data!$C1697)))</f>
        <v>Unknown</v>
      </c>
      <c r="E1697" t="str">
        <f>IF(TRIM(Raw_Data!$D1697)="IT","IT",PROPER(TRIM(CLEAN(Raw_Data!$D1697))))</f>
        <v>Research</v>
      </c>
      <c r="F1697" t="str">
        <f>IF(OR(UPPER(TRIM(Raw_Data!E1697))="COO",
UPPER(TRIM(Raw_Data!E1697))="HR",
UPPER(TRIM(Raw_Data!E1697))="CEO",
UPPER(TRIM(Raw_Data!E1697))="CFO",
UPPER(TRIM(Raw_Data!E1697))="CMO"),
UPPER(TRIM(Raw_Data!E1697)),
PROPER(TRIM(CLEAN(Raw_Data!E1697))))</f>
        <v>Marketing Manager</v>
      </c>
      <c r="G1697" t="str">
        <f>SUBSTITUTE(PROPER(TRIM(CLEAN(Raw_Data!$F1697)))," ","-")</f>
        <v>Part-Time</v>
      </c>
      <c r="H1697" t="str">
        <f>PROPER(TRIM(CLEAN(Raw_Data!$G1697)))</f>
        <v>Career Fairs</v>
      </c>
      <c r="I1697" s="4" t="str">
        <f>TRIM(CLEAN(Raw_Data!H1697))</f>
        <v>40492</v>
      </c>
      <c r="K1697" t="str">
        <f>IF(Clean_Data!$I1697="","Active","Exited")</f>
        <v>Active</v>
      </c>
      <c r="L1697" t="str">
        <f ca="1">IF(Clean_Data!$K1697="","",DATEDIF(Clean_Data!$K1697,TODAY(),"Y"))</f>
        <v/>
      </c>
      <c r="M1697">
        <f>IF(Raw_Data!$L1697="","",VALUE(SUBSTITUTE(SUBSTITUTE(TRIM(Raw_Data!$L1697),"$",""),"k","000")))</f>
        <v>118118</v>
      </c>
    </row>
    <row r="1698" spans="1:13" x14ac:dyDescent="0.3">
      <c r="A1698" t="str">
        <f>IF(Raw_Data!$A1698="","E"&amp;TEXT(ROW()-1,"00000"),Raw_Data!$A1698)</f>
        <v>E01697</v>
      </c>
      <c r="B1698" t="s">
        <v>2354</v>
      </c>
      <c r="C1698" t="str">
        <f>IF(OR(PROPER(TRIM(Raw_Data!$B1698))="M",PROPER(TRIM(Raw_Data!$B1698))="MALE"),"Male",
IF(OR(PROPER(TRIM(Raw_Data!$B1698))="F",PROPER(TRIM(Raw_Data!$B1698))="FEMALE"),"Female","Unknown"))</f>
        <v>Female</v>
      </c>
      <c r="D1698" t="str">
        <f>IF(TRIM(CLEAN(Raw_Data!$C1698))="", "Unknown", PROPER(TRIM(Raw_Data!$C1698)))</f>
        <v>New York</v>
      </c>
      <c r="E1698" t="str">
        <f>IF(TRIM(Raw_Data!$D1698)="IT","IT",PROPER(TRIM(CLEAN(Raw_Data!$D1698))))</f>
        <v>Legal</v>
      </c>
      <c r="F1698" t="str">
        <f>IF(OR(UPPER(TRIM(Raw_Data!E1698))="COO",
UPPER(TRIM(Raw_Data!E1698))="HR",
UPPER(TRIM(Raw_Data!E1698))="CEO",
UPPER(TRIM(Raw_Data!E1698))="CFO",
UPPER(TRIM(Raw_Data!E1698))="CMO"),
UPPER(TRIM(Raw_Data!E1698)),
PROPER(TRIM(CLEAN(Raw_Data!E1698))))</f>
        <v>CEO</v>
      </c>
      <c r="G1698" t="str">
        <f>SUBSTITUTE(PROPER(TRIM(CLEAN(Raw_Data!$F1698)))," ","-")</f>
        <v>Part-Time</v>
      </c>
      <c r="H1698" t="str">
        <f>PROPER(TRIM(CLEAN(Raw_Data!$G1698)))</f>
        <v>Recruiting Agency</v>
      </c>
      <c r="I1698" s="4" t="str">
        <f>TRIM(CLEAN(Raw_Data!H1698))</f>
        <v>44144</v>
      </c>
      <c r="K1698" t="str">
        <f>IF(Clean_Data!$I1698="","Active","Exited")</f>
        <v>Exited</v>
      </c>
      <c r="L1698">
        <f ca="1">IF(Clean_Data!$K1698="","",DATEDIF(Clean_Data!$K1698,TODAY(),"Y"))</f>
        <v>24</v>
      </c>
      <c r="M1698" t="str">
        <f>IF(Raw_Data!$L1698="","",VALUE(SUBSTITUTE(SUBSTITUTE(TRIM(Raw_Data!$L1698),"$",""),"k","000")))</f>
        <v/>
      </c>
    </row>
    <row r="1699" spans="1:13" x14ac:dyDescent="0.3">
      <c r="A1699" t="str">
        <f>IF(Raw_Data!$A1699="","E"&amp;TEXT(ROW()-1,"00000"),Raw_Data!$A1699)</f>
        <v>E01698</v>
      </c>
      <c r="B1699" t="s">
        <v>2356</v>
      </c>
      <c r="C1699" t="str">
        <f>IF(OR(PROPER(TRIM(Raw_Data!$B1699))="M",PROPER(TRIM(Raw_Data!$B1699))="MALE"),"Male",
IF(OR(PROPER(TRIM(Raw_Data!$B1699))="F",PROPER(TRIM(Raw_Data!$B1699))="FEMALE"),"Female","Unknown"))</f>
        <v>Unknown</v>
      </c>
      <c r="D1699" t="str">
        <f>IF(TRIM(CLEAN(Raw_Data!$C1699))="", "Unknown", PROPER(TRIM(Raw_Data!$C1699)))</f>
        <v>Denver</v>
      </c>
      <c r="E1699" t="str">
        <f>IF(TRIM(Raw_Data!$D1699)="IT","IT",PROPER(TRIM(CLEAN(Raw_Data!$D1699))))</f>
        <v>Human Resources</v>
      </c>
      <c r="F1699" t="str">
        <f>IF(OR(UPPER(TRIM(Raw_Data!E1699))="COO",
UPPER(TRIM(Raw_Data!E1699))="HR",
UPPER(TRIM(Raw_Data!E1699))="CEO",
UPPER(TRIM(Raw_Data!E1699))="CFO",
UPPER(TRIM(Raw_Data!E1699))="CMO"),
UPPER(TRIM(Raw_Data!E1699)),
PROPER(TRIM(CLEAN(Raw_Data!E1699))))</f>
        <v>Analyst</v>
      </c>
      <c r="G1699" t="str">
        <f>SUBSTITUTE(PROPER(TRIM(CLEAN(Raw_Data!$F1699)))," ","-")</f>
        <v/>
      </c>
      <c r="H1699" t="str">
        <f>PROPER(TRIM(CLEAN(Raw_Data!$G1699)))</f>
        <v>Organic</v>
      </c>
      <c r="I1699" s="4" t="str">
        <f>TRIM(CLEAN(Raw_Data!H1699))</f>
        <v>40280</v>
      </c>
      <c r="K1699" t="str">
        <f>IF(Clean_Data!$I1699="","Active","Exited")</f>
        <v>Active</v>
      </c>
      <c r="L1699">
        <f ca="1">IF(Clean_Data!$K1699="","",DATEDIF(Clean_Data!$K1699,TODAY(),"Y"))</f>
        <v>63</v>
      </c>
      <c r="M1699" t="str">
        <f>IF(Raw_Data!$L1699="","",VALUE(SUBSTITUTE(SUBSTITUTE(TRIM(Raw_Data!$L1699),"$",""),"k","000")))</f>
        <v/>
      </c>
    </row>
    <row r="1700" spans="1:13" x14ac:dyDescent="0.3">
      <c r="A1700" t="str">
        <f>IF(Raw_Data!$A1700="","E"&amp;TEXT(ROW()-1,"00000"),Raw_Data!$A1700)</f>
        <v>E01699</v>
      </c>
      <c r="B1700" t="s">
        <v>2357</v>
      </c>
      <c r="C1700" t="str">
        <f>IF(OR(PROPER(TRIM(Raw_Data!$B1700))="M",PROPER(TRIM(Raw_Data!$B1700))="MALE"),"Male",
IF(OR(PROPER(TRIM(Raw_Data!$B1700))="F",PROPER(TRIM(Raw_Data!$B1700))="FEMALE"),"Female","Unknown"))</f>
        <v>Female</v>
      </c>
      <c r="D1700" t="str">
        <f>IF(TRIM(CLEAN(Raw_Data!$C1700))="", "Unknown", PROPER(TRIM(Raw_Data!$C1700)))</f>
        <v>Denver</v>
      </c>
      <c r="E1700" t="str">
        <f>IF(TRIM(Raw_Data!$D1700)="IT","IT",PROPER(TRIM(CLEAN(Raw_Data!$D1700))))</f>
        <v>Administrative</v>
      </c>
      <c r="F1700" t="s">
        <v>6134</v>
      </c>
      <c r="G1700" t="str">
        <f>SUBSTITUTE(PROPER(TRIM(CLEAN(Raw_Data!$F1700)))," ","-")</f>
        <v>Part-Time</v>
      </c>
      <c r="H1700" t="str">
        <f>PROPER(TRIM(CLEAN(Raw_Data!$G1700)))</f>
        <v>Recruiting Agency</v>
      </c>
      <c r="I1700" s="4" t="str">
        <f>TRIM(CLEAN(Raw_Data!H1700))</f>
        <v>N/A</v>
      </c>
      <c r="K1700" t="str">
        <f>IF(Clean_Data!$I1700="","Active","Exited")</f>
        <v>Active</v>
      </c>
      <c r="L1700">
        <f ca="1">IF(Clean_Data!$K1700="","",DATEDIF(Clean_Data!$K1700,TODAY(),"Y"))</f>
        <v>45</v>
      </c>
      <c r="M1700">
        <f>IF(Raw_Data!$L1700="","",VALUE(SUBSTITUTE(SUBSTITUTE(TRIM(Raw_Data!$L1700),"$",""),"k","000")))</f>
        <v>68107</v>
      </c>
    </row>
    <row r="1701" spans="1:13" x14ac:dyDescent="0.3">
      <c r="A1701" t="str">
        <f>IF(Raw_Data!$A1701="","E"&amp;TEXT(ROW()-1,"00000"),Raw_Data!$A1701)</f>
        <v>E01700</v>
      </c>
      <c r="B1701" t="s">
        <v>2359</v>
      </c>
      <c r="C1701" t="str">
        <f>IF(OR(PROPER(TRIM(Raw_Data!$B1701))="M",PROPER(TRIM(Raw_Data!$B1701))="MALE"),"Male",
IF(OR(PROPER(TRIM(Raw_Data!$B1701))="F",PROPER(TRIM(Raw_Data!$B1701))="FEMALE"),"Female","Unknown"))</f>
        <v>Female</v>
      </c>
      <c r="D1701" t="str">
        <f>IF(TRIM(CLEAN(Raw_Data!$C1701))="", "Unknown", PROPER(TRIM(Raw_Data!$C1701)))</f>
        <v>San Diego</v>
      </c>
      <c r="E1701" t="str">
        <f>IF(TRIM(Raw_Data!$D1701)="IT","IT",PROPER(TRIM(CLEAN(Raw_Data!$D1701))))</f>
        <v>Logistics</v>
      </c>
      <c r="F1701" t="str">
        <f>IF(OR(UPPER(TRIM(Raw_Data!E1701))="COO",
UPPER(TRIM(Raw_Data!E1701))="HR",
UPPER(TRIM(Raw_Data!E1701))="CEO",
UPPER(TRIM(Raw_Data!E1701))="CFO",
UPPER(TRIM(Raw_Data!E1701))="CMO"),
UPPER(TRIM(Raw_Data!E1701)),
PROPER(TRIM(CLEAN(Raw_Data!E1701))))</f>
        <v>COO</v>
      </c>
      <c r="G1701" t="str">
        <f>SUBSTITUTE(PROPER(TRIM(CLEAN(Raw_Data!$F1701)))," ","-")</f>
        <v/>
      </c>
      <c r="H1701" t="str">
        <f>PROPER(TRIM(CLEAN(Raw_Data!$G1701)))</f>
        <v>Job Boards</v>
      </c>
      <c r="I1701" s="4" t="str">
        <f>TRIM(CLEAN(Raw_Data!H1701))</f>
        <v>40873</v>
      </c>
      <c r="K1701" t="str">
        <f>IF(Clean_Data!$I1701="","Active","Exited")</f>
        <v>Active</v>
      </c>
      <c r="L1701">
        <f ca="1">IF(Clean_Data!$K1701="","",DATEDIF(Clean_Data!$K1701,TODAY(),"Y"))</f>
        <v>42</v>
      </c>
      <c r="M1701" t="str">
        <f>IF(Raw_Data!$L1701="","",VALUE(SUBSTITUTE(SUBSTITUTE(TRIM(Raw_Data!$L1701),"$",""),"k","000")))</f>
        <v/>
      </c>
    </row>
    <row r="1702" spans="1:13" x14ac:dyDescent="0.3">
      <c r="A1702" t="str">
        <f>IF(Raw_Data!$A1702="","E"&amp;TEXT(ROW()-1,"00000"),Raw_Data!$A1702)</f>
        <v>E01701</v>
      </c>
      <c r="B1702" t="s">
        <v>2360</v>
      </c>
      <c r="C1702" t="str">
        <f>IF(OR(PROPER(TRIM(Raw_Data!$B1702))="M",PROPER(TRIM(Raw_Data!$B1702))="MALE"),"Male",
IF(OR(PROPER(TRIM(Raw_Data!$B1702))="F",PROPER(TRIM(Raw_Data!$B1702))="FEMALE"),"Female","Unknown"))</f>
        <v>Male</v>
      </c>
      <c r="D1702" t="str">
        <f>IF(TRIM(CLEAN(Raw_Data!$C1702))="", "Unknown", PROPER(TRIM(Raw_Data!$C1702)))</f>
        <v>Miami</v>
      </c>
      <c r="E1702" t="str">
        <f>IF(TRIM(Raw_Data!$D1702)="IT","IT",PROPER(TRIM(CLEAN(Raw_Data!$D1702))))</f>
        <v>Legal</v>
      </c>
      <c r="F1702" t="str">
        <f>IF(OR(UPPER(TRIM(Raw_Data!E1702))="COO",
UPPER(TRIM(Raw_Data!E1702))="HR",
UPPER(TRIM(Raw_Data!E1702))="CEO",
UPPER(TRIM(Raw_Data!E1702))="CFO",
UPPER(TRIM(Raw_Data!E1702))="CMO"),
UPPER(TRIM(Raw_Data!E1702)),
PROPER(TRIM(CLEAN(Raw_Data!E1702))))</f>
        <v>Sales Executive</v>
      </c>
      <c r="G1702" t="str">
        <f>SUBSTITUTE(PROPER(TRIM(CLEAN(Raw_Data!$F1702)))," ","-")</f>
        <v/>
      </c>
      <c r="H1702" t="str">
        <f>PROPER(TRIM(CLEAN(Raw_Data!$G1702)))</f>
        <v/>
      </c>
      <c r="I1702" s="4" t="str">
        <f>TRIM(CLEAN(Raw_Data!H1702))</f>
        <v>40112</v>
      </c>
      <c r="K1702" t="str">
        <f>IF(Clean_Data!$I1702="","Active","Exited")</f>
        <v>Active</v>
      </c>
      <c r="L1702">
        <f ca="1">IF(Clean_Data!$K1702="","",DATEDIF(Clean_Data!$K1702,TODAY(),"Y"))</f>
        <v>22</v>
      </c>
      <c r="M1702">
        <f>IF(Raw_Data!$L1702="","",VALUE(SUBSTITUTE(SUBSTITUTE(TRIM(Raw_Data!$L1702),"$",""),"k","000")))</f>
        <v>36191</v>
      </c>
    </row>
    <row r="1703" spans="1:13" x14ac:dyDescent="0.3">
      <c r="A1703" t="str">
        <f>IF(Raw_Data!$A1703="","E"&amp;TEXT(ROW()-1,"00000"),Raw_Data!$A1703)</f>
        <v>E01702</v>
      </c>
      <c r="B1703" t="s">
        <v>2361</v>
      </c>
      <c r="C1703" t="str">
        <f>IF(OR(PROPER(TRIM(Raw_Data!$B1703))="M",PROPER(TRIM(Raw_Data!$B1703))="MALE"),"Male",
IF(OR(PROPER(TRIM(Raw_Data!$B1703))="F",PROPER(TRIM(Raw_Data!$B1703))="FEMALE"),"Female","Unknown"))</f>
        <v>Female</v>
      </c>
      <c r="D1703" t="str">
        <f>IF(TRIM(CLEAN(Raw_Data!$C1703))="", "Unknown", PROPER(TRIM(Raw_Data!$C1703)))</f>
        <v>Unknown</v>
      </c>
      <c r="E1703" t="str">
        <f>IF(TRIM(Raw_Data!$D1703)="IT","IT",PROPER(TRIM(CLEAN(Raw_Data!$D1703))))</f>
        <v>Human Resources</v>
      </c>
      <c r="F1703" t="str">
        <f>IF(OR(UPPER(TRIM(Raw_Data!E1703))="COO",
UPPER(TRIM(Raw_Data!E1703))="HR",
UPPER(TRIM(Raw_Data!E1703))="CEO",
UPPER(TRIM(Raw_Data!E1703))="CFO",
UPPER(TRIM(Raw_Data!E1703))="CMO"),
UPPER(TRIM(Raw_Data!E1703)),
PROPER(TRIM(CLEAN(Raw_Data!E1703))))</f>
        <v>Developer</v>
      </c>
      <c r="G1703" t="str">
        <f>SUBSTITUTE(PROPER(TRIM(CLEAN(Raw_Data!$F1703)))," ","-")</f>
        <v>Part-Time</v>
      </c>
      <c r="H1703" t="str">
        <f>PROPER(TRIM(CLEAN(Raw_Data!$G1703)))</f>
        <v>Job Boards</v>
      </c>
      <c r="I1703" s="4" t="str">
        <f>TRIM(CLEAN(Raw_Data!H1703))</f>
        <v>42229</v>
      </c>
      <c r="K1703" t="str">
        <f>IF(Clean_Data!$I1703="","Active","Exited")</f>
        <v>Exited</v>
      </c>
      <c r="L1703">
        <f ca="1">IF(Clean_Data!$K1703="","",DATEDIF(Clean_Data!$K1703,TODAY(),"Y"))</f>
        <v>63</v>
      </c>
      <c r="M1703">
        <f>IF(Raw_Data!$L1703="","",VALUE(SUBSTITUTE(SUBSTITUTE(TRIM(Raw_Data!$L1703),"$",""),"k","000")))</f>
        <v>80183</v>
      </c>
    </row>
    <row r="1704" spans="1:13" x14ac:dyDescent="0.3">
      <c r="A1704" t="str">
        <f>IF(Raw_Data!$A1704="","E"&amp;TEXT(ROW()-1,"00000"),Raw_Data!$A1704)</f>
        <v>E01703</v>
      </c>
      <c r="B1704" t="s">
        <v>2362</v>
      </c>
      <c r="C1704" t="str">
        <f>IF(OR(PROPER(TRIM(Raw_Data!$B1704))="M",PROPER(TRIM(Raw_Data!$B1704))="MALE"),"Male",
IF(OR(PROPER(TRIM(Raw_Data!$B1704))="F",PROPER(TRIM(Raw_Data!$B1704))="FEMALE"),"Female","Unknown"))</f>
        <v>Unknown</v>
      </c>
      <c r="D1704" t="str">
        <f>IF(TRIM(CLEAN(Raw_Data!$C1704))="", "Unknown", PROPER(TRIM(Raw_Data!$C1704)))</f>
        <v>Denver</v>
      </c>
      <c r="E1704" t="str">
        <f>IF(TRIM(Raw_Data!$D1704)="IT","IT",PROPER(TRIM(CLEAN(Raw_Data!$D1704))))</f>
        <v>Sales</v>
      </c>
      <c r="F1704" t="str">
        <f>IF(OR(UPPER(TRIM(Raw_Data!E1704))="COO",
UPPER(TRIM(Raw_Data!E1704))="HR",
UPPER(TRIM(Raw_Data!E1704))="CEO",
UPPER(TRIM(Raw_Data!E1704))="CFO",
UPPER(TRIM(Raw_Data!E1704))="CMO"),
UPPER(TRIM(Raw_Data!E1704)),
PROPER(TRIM(CLEAN(Raw_Data!E1704))))</f>
        <v>Analyst</v>
      </c>
      <c r="G1704" t="str">
        <f>SUBSTITUTE(PROPER(TRIM(CLEAN(Raw_Data!$F1704)))," ","-")</f>
        <v>Full-Time</v>
      </c>
      <c r="H1704" t="str">
        <f>PROPER(TRIM(CLEAN(Raw_Data!$G1704)))</f>
        <v/>
      </c>
      <c r="I1704" s="4" t="str">
        <f>TRIM(CLEAN(Raw_Data!H1704))</f>
        <v>43330</v>
      </c>
      <c r="K1704" t="str">
        <f>IF(Clean_Data!$I1704="","Active","Exited")</f>
        <v>Active</v>
      </c>
      <c r="L1704">
        <f ca="1">IF(Clean_Data!$K1704="","",DATEDIF(Clean_Data!$K1704,TODAY(),"Y"))</f>
        <v>28</v>
      </c>
      <c r="M1704">
        <f>IF(Raw_Data!$L1704="","",VALUE(SUBSTITUTE(SUBSTITUTE(TRIM(Raw_Data!$L1704),"$",""),"k","000")))</f>
        <v>42544</v>
      </c>
    </row>
    <row r="1705" spans="1:13" x14ac:dyDescent="0.3">
      <c r="A1705" t="str">
        <f>IF(Raw_Data!$A1705="","E"&amp;TEXT(ROW()-1,"00000"),Raw_Data!$A1705)</f>
        <v>E01704</v>
      </c>
      <c r="B1705" t="s">
        <v>2363</v>
      </c>
      <c r="C1705" t="str">
        <f>IF(OR(PROPER(TRIM(Raw_Data!$B1705))="M",PROPER(TRIM(Raw_Data!$B1705))="MALE"),"Male",
IF(OR(PROPER(TRIM(Raw_Data!$B1705))="F",PROPER(TRIM(Raw_Data!$B1705))="FEMALE"),"Female","Unknown"))</f>
        <v>Unknown</v>
      </c>
      <c r="D1705" t="str">
        <f>IF(TRIM(CLEAN(Raw_Data!$C1705))="", "Unknown", PROPER(TRIM(Raw_Data!$C1705)))</f>
        <v>Unknown</v>
      </c>
      <c r="E1705" t="str">
        <f>IF(TRIM(Raw_Data!$D1705)="IT","IT",PROPER(TRIM(CLEAN(Raw_Data!$D1705))))</f>
        <v>Research</v>
      </c>
      <c r="F1705" t="str">
        <f>IF(OR(UPPER(TRIM(Raw_Data!E1705))="COO",
UPPER(TRIM(Raw_Data!E1705))="HR",
UPPER(TRIM(Raw_Data!E1705))="CEO",
UPPER(TRIM(Raw_Data!E1705))="CFO",
UPPER(TRIM(Raw_Data!E1705))="CMO"),
UPPER(TRIM(Raw_Data!E1705)),
PROPER(TRIM(CLEAN(Raw_Data!E1705))))</f>
        <v>Designer</v>
      </c>
      <c r="G1705" t="str">
        <f>SUBSTITUTE(PROPER(TRIM(CLEAN(Raw_Data!$F1705)))," ","-")</f>
        <v/>
      </c>
      <c r="H1705" t="str">
        <f>PROPER(TRIM(CLEAN(Raw_Data!$G1705)))</f>
        <v>Recruiting Agency</v>
      </c>
      <c r="I1705" s="4" t="str">
        <f>TRIM(CLEAN(Raw_Data!H1705))</f>
        <v>42021</v>
      </c>
      <c r="K1705" t="str">
        <f>IF(Clean_Data!$I1705="","Active","Exited")</f>
        <v>Active</v>
      </c>
      <c r="L1705">
        <f ca="1">IF(Clean_Data!$K1705="","",DATEDIF(Clean_Data!$K1705,TODAY(),"Y"))</f>
        <v>44</v>
      </c>
      <c r="M1705" t="str">
        <f>IF(Raw_Data!$L1705="","",VALUE(SUBSTITUTE(SUBSTITUTE(TRIM(Raw_Data!$L1705),"$",""),"k","000")))</f>
        <v/>
      </c>
    </row>
    <row r="1706" spans="1:13" x14ac:dyDescent="0.3">
      <c r="A1706" t="str">
        <f>IF(Raw_Data!$A1706="","E"&amp;TEXT(ROW()-1,"00000"),Raw_Data!$A1706)</f>
        <v>E01705</v>
      </c>
      <c r="B1706" t="s">
        <v>2364</v>
      </c>
      <c r="C1706" t="str">
        <f>IF(OR(PROPER(TRIM(Raw_Data!$B1706))="M",PROPER(TRIM(Raw_Data!$B1706))="MALE"),"Male",
IF(OR(PROPER(TRIM(Raw_Data!$B1706))="F",PROPER(TRIM(Raw_Data!$B1706))="FEMALE"),"Female","Unknown"))</f>
        <v>Male</v>
      </c>
      <c r="D1706" t="str">
        <f>IF(TRIM(CLEAN(Raw_Data!$C1706))="", "Unknown", PROPER(TRIM(Raw_Data!$C1706)))</f>
        <v>Austin</v>
      </c>
      <c r="E1706" t="str">
        <f>IF(TRIM(Raw_Data!$D1706)="IT","IT",PROPER(TRIM(CLEAN(Raw_Data!$D1706))))</f>
        <v>Sales</v>
      </c>
      <c r="F1706" t="str">
        <f>IF(OR(UPPER(TRIM(Raw_Data!E1706))="COO",
UPPER(TRIM(Raw_Data!E1706))="HR",
UPPER(TRIM(Raw_Data!E1706))="CEO",
UPPER(TRIM(Raw_Data!E1706))="CFO",
UPPER(TRIM(Raw_Data!E1706))="CMO"),
UPPER(TRIM(Raw_Data!E1706)),
PROPER(TRIM(CLEAN(Raw_Data!E1706))))</f>
        <v>Developer</v>
      </c>
      <c r="G1706" t="str">
        <f>SUBSTITUTE(PROPER(TRIM(CLEAN(Raw_Data!$F1706)))," ","-")</f>
        <v/>
      </c>
      <c r="H1706" t="str">
        <f>PROPER(TRIM(CLEAN(Raw_Data!$G1706)))</f>
        <v/>
      </c>
      <c r="I1706" s="4" t="str">
        <f>TRIM(CLEAN(Raw_Data!H1706))</f>
        <v>43243</v>
      </c>
      <c r="K1706" t="str">
        <f>IF(Clean_Data!$I1706="","Active","Exited")</f>
        <v>Exited</v>
      </c>
      <c r="L1706">
        <f ca="1">IF(Clean_Data!$K1706="","",DATEDIF(Clean_Data!$K1706,TODAY(),"Y"))</f>
        <v>60</v>
      </c>
      <c r="M1706" t="str">
        <f>IF(Raw_Data!$L1706="","",VALUE(SUBSTITUTE(SUBSTITUTE(TRIM(Raw_Data!$L1706),"$",""),"k","000")))</f>
        <v/>
      </c>
    </row>
    <row r="1707" spans="1:13" x14ac:dyDescent="0.3">
      <c r="A1707" t="str">
        <f>IF(Raw_Data!$A1707="","E"&amp;TEXT(ROW()-1,"00000"),Raw_Data!$A1707)</f>
        <v>E01706</v>
      </c>
      <c r="B1707" t="s">
        <v>2366</v>
      </c>
      <c r="C1707" t="str">
        <f>IF(OR(PROPER(TRIM(Raw_Data!$B1707))="M",PROPER(TRIM(Raw_Data!$B1707))="MALE"),"Male",
IF(OR(PROPER(TRIM(Raw_Data!$B1707))="F",PROPER(TRIM(Raw_Data!$B1707))="FEMALE"),"Female","Unknown"))</f>
        <v>Female</v>
      </c>
      <c r="D1707" t="str">
        <f>IF(TRIM(CLEAN(Raw_Data!$C1707))="", "Unknown", PROPER(TRIM(Raw_Data!$C1707)))</f>
        <v>Seattle</v>
      </c>
      <c r="E1707" t="str">
        <f>IF(TRIM(Raw_Data!$D1707)="IT","IT",PROPER(TRIM(CLEAN(Raw_Data!$D1707))))</f>
        <v>Legal</v>
      </c>
      <c r="F1707" t="str">
        <f>IF(OR(UPPER(TRIM(Raw_Data!E1707))="COO",
UPPER(TRIM(Raw_Data!E1707))="HR",
UPPER(TRIM(Raw_Data!E1707))="CEO",
UPPER(TRIM(Raw_Data!E1707))="CFO",
UPPER(TRIM(Raw_Data!E1707))="CMO"),
UPPER(TRIM(Raw_Data!E1707)),
PROPER(TRIM(CLEAN(Raw_Data!E1707))))</f>
        <v>Copywriter</v>
      </c>
      <c r="G1707" t="str">
        <f>SUBSTITUTE(PROPER(TRIM(CLEAN(Raw_Data!$F1707)))," ","-")</f>
        <v>Part-Time</v>
      </c>
      <c r="H1707" t="str">
        <f>PROPER(TRIM(CLEAN(Raw_Data!$G1707)))</f>
        <v>Job Boards</v>
      </c>
      <c r="I1707" s="4" t="str">
        <f>TRIM(CLEAN(Raw_Data!H1707))</f>
        <v>40564</v>
      </c>
      <c r="K1707" t="str">
        <f>IF(Clean_Data!$I1707="","Active","Exited")</f>
        <v>Active</v>
      </c>
      <c r="L1707">
        <f ca="1">IF(Clean_Data!$K1707="","",DATEDIF(Clean_Data!$K1707,TODAY(),"Y"))</f>
        <v>24</v>
      </c>
      <c r="M1707" t="str">
        <f>IF(Raw_Data!$L1707="","",VALUE(SUBSTITUTE(SUBSTITUTE(TRIM(Raw_Data!$L1707),"$",""),"k","000")))</f>
        <v/>
      </c>
    </row>
    <row r="1708" spans="1:13" x14ac:dyDescent="0.3">
      <c r="A1708" t="str">
        <f>IF(Raw_Data!$A1708="","E"&amp;TEXT(ROW()-1,"00000"),Raw_Data!$A1708)</f>
        <v>E01707</v>
      </c>
      <c r="B1708" t="s">
        <v>2367</v>
      </c>
      <c r="C1708" t="str">
        <f>IF(OR(PROPER(TRIM(Raw_Data!$B1708))="M",PROPER(TRIM(Raw_Data!$B1708))="MALE"),"Male",
IF(OR(PROPER(TRIM(Raw_Data!$B1708))="F",PROPER(TRIM(Raw_Data!$B1708))="FEMALE"),"Female","Unknown"))</f>
        <v>Male</v>
      </c>
      <c r="D1708" t="str">
        <f>IF(TRIM(CLEAN(Raw_Data!$C1708))="", "Unknown", PROPER(TRIM(Raw_Data!$C1708)))</f>
        <v>Unknown</v>
      </c>
      <c r="E1708" t="str">
        <f>IF(TRIM(Raw_Data!$D1708)="IT","IT",PROPER(TRIM(CLEAN(Raw_Data!$D1708))))</f>
        <v>Production</v>
      </c>
      <c r="F1708" t="str">
        <f>IF(OR(UPPER(TRIM(Raw_Data!E1708))="COO",
UPPER(TRIM(Raw_Data!E1708))="HR",
UPPER(TRIM(Raw_Data!E1708))="CEO",
UPPER(TRIM(Raw_Data!E1708))="CFO",
UPPER(TRIM(Raw_Data!E1708))="CMO"),
UPPER(TRIM(Raw_Data!E1708)),
PROPER(TRIM(CLEAN(Raw_Data!E1708))))</f>
        <v>Marketing Manager</v>
      </c>
      <c r="G1708" t="str">
        <f>SUBSTITUTE(PROPER(TRIM(CLEAN(Raw_Data!$F1708)))," ","-")</f>
        <v>Part-Time</v>
      </c>
      <c r="H1708" t="str">
        <f>PROPER(TRIM(CLEAN(Raw_Data!$G1708)))</f>
        <v/>
      </c>
      <c r="I1708" s="4" t="str">
        <f>TRIM(CLEAN(Raw_Data!H1708))</f>
        <v>41837</v>
      </c>
      <c r="K1708" t="str">
        <f>IF(Clean_Data!$I1708="","Active","Exited")</f>
        <v>Exited</v>
      </c>
      <c r="L1708">
        <f ca="1">IF(Clean_Data!$K1708="","",DATEDIF(Clean_Data!$K1708,TODAY(),"Y"))</f>
        <v>46</v>
      </c>
      <c r="M1708">
        <f>IF(Raw_Data!$L1708="","",VALUE(SUBSTITUTE(SUBSTITUTE(TRIM(Raw_Data!$L1708),"$",""),"k","000")))</f>
        <v>96000</v>
      </c>
    </row>
    <row r="1709" spans="1:13" x14ac:dyDescent="0.3">
      <c r="A1709" t="str">
        <f>IF(Raw_Data!$A1709="","E"&amp;TEXT(ROW()-1,"00000"),Raw_Data!$A1709)</f>
        <v>E01708</v>
      </c>
      <c r="B1709" t="s">
        <v>2368</v>
      </c>
      <c r="C1709" t="str">
        <f>IF(OR(PROPER(TRIM(Raw_Data!$B1709))="M",PROPER(TRIM(Raw_Data!$B1709))="MALE"),"Male",
IF(OR(PROPER(TRIM(Raw_Data!$B1709))="F",PROPER(TRIM(Raw_Data!$B1709))="FEMALE"),"Female","Unknown"))</f>
        <v>Male</v>
      </c>
      <c r="D1709" t="str">
        <f>IF(TRIM(CLEAN(Raw_Data!$C1709))="", "Unknown", PROPER(TRIM(Raw_Data!$C1709)))</f>
        <v>Seattle</v>
      </c>
      <c r="E1709" t="str">
        <f>IF(TRIM(Raw_Data!$D1709)="IT","IT",PROPER(TRIM(CLEAN(Raw_Data!$D1709))))</f>
        <v>Marketing</v>
      </c>
      <c r="F1709" t="str">
        <f>IF(OR(UPPER(TRIM(Raw_Data!E1709))="COO",
UPPER(TRIM(Raw_Data!E1709))="HR",
UPPER(TRIM(Raw_Data!E1709))="CEO",
UPPER(TRIM(Raw_Data!E1709))="CFO",
UPPER(TRIM(Raw_Data!E1709))="CMO"),
UPPER(TRIM(Raw_Data!E1709)),
PROPER(TRIM(CLEAN(Raw_Data!E1709))))</f>
        <v>COO</v>
      </c>
      <c r="G1709" t="str">
        <f>SUBSTITUTE(PROPER(TRIM(CLEAN(Raw_Data!$F1709)))," ","-")</f>
        <v/>
      </c>
      <c r="H1709" t="str">
        <f>PROPER(TRIM(CLEAN(Raw_Data!$G1709)))</f>
        <v>Recruiting Agency</v>
      </c>
      <c r="I1709" s="4" t="str">
        <f>TRIM(CLEAN(Raw_Data!H1709))</f>
        <v>44060</v>
      </c>
      <c r="K1709" t="str">
        <f>IF(Clean_Data!$I1709="","Active","Exited")</f>
        <v>Active</v>
      </c>
      <c r="L1709">
        <f ca="1">IF(Clean_Data!$K1709="","",DATEDIF(Clean_Data!$K1709,TODAY(),"Y"))</f>
        <v>32</v>
      </c>
      <c r="M1709" t="str">
        <f>IF(Raw_Data!$L1709="","",VALUE(SUBSTITUTE(SUBSTITUTE(TRIM(Raw_Data!$L1709),"$",""),"k","000")))</f>
        <v/>
      </c>
    </row>
    <row r="1710" spans="1:13" x14ac:dyDescent="0.3">
      <c r="A1710" t="str">
        <f>IF(Raw_Data!$A1710="","E"&amp;TEXT(ROW()-1,"00000"),Raw_Data!$A1710)</f>
        <v>E01709</v>
      </c>
      <c r="B1710" t="s">
        <v>2369</v>
      </c>
      <c r="C1710" t="str">
        <f>IF(OR(PROPER(TRIM(Raw_Data!$B1710))="M",PROPER(TRIM(Raw_Data!$B1710))="MALE"),"Male",
IF(OR(PROPER(TRIM(Raw_Data!$B1710))="F",PROPER(TRIM(Raw_Data!$B1710))="FEMALE"),"Female","Unknown"))</f>
        <v>Male</v>
      </c>
      <c r="D1710" t="str">
        <f>IF(TRIM(CLEAN(Raw_Data!$C1710))="", "Unknown", PROPER(TRIM(Raw_Data!$C1710)))</f>
        <v>Austin</v>
      </c>
      <c r="E1710" t="str">
        <f>IF(TRIM(Raw_Data!$D1710)="IT","IT",PROPER(TRIM(CLEAN(Raw_Data!$D1710))))</f>
        <v>Human Resources</v>
      </c>
      <c r="F1710" t="s">
        <v>6134</v>
      </c>
      <c r="G1710" t="str">
        <f>SUBSTITUTE(PROPER(TRIM(CLEAN(Raw_Data!$F1710)))," ","-")</f>
        <v/>
      </c>
      <c r="H1710" t="str">
        <f>PROPER(TRIM(CLEAN(Raw_Data!$G1710)))</f>
        <v>Career Fairs</v>
      </c>
      <c r="I1710" s="4" t="str">
        <f>TRIM(CLEAN(Raw_Data!H1710))</f>
        <v>43393</v>
      </c>
      <c r="K1710" t="str">
        <f>IF(Clean_Data!$I1710="","Active","Exited")</f>
        <v>Exited</v>
      </c>
      <c r="L1710">
        <f ca="1">IF(Clean_Data!$K1710="","",DATEDIF(Clean_Data!$K1710,TODAY(),"Y"))</f>
        <v>24</v>
      </c>
      <c r="M1710" t="str">
        <f>IF(Raw_Data!$L1710="","",VALUE(SUBSTITUTE(SUBSTITUTE(TRIM(Raw_Data!$L1710),"$",""),"k","000")))</f>
        <v/>
      </c>
    </row>
    <row r="1711" spans="1:13" x14ac:dyDescent="0.3">
      <c r="A1711" t="str">
        <f>IF(Raw_Data!$A1711="","E"&amp;TEXT(ROW()-1,"00000"),Raw_Data!$A1711)</f>
        <v>E01710</v>
      </c>
      <c r="B1711" t="s">
        <v>2370</v>
      </c>
      <c r="C1711" t="str">
        <f>IF(OR(PROPER(TRIM(Raw_Data!$B1711))="M",PROPER(TRIM(Raw_Data!$B1711))="MALE"),"Male",
IF(OR(PROPER(TRIM(Raw_Data!$B1711))="F",PROPER(TRIM(Raw_Data!$B1711))="FEMALE"),"Female","Unknown"))</f>
        <v>Unknown</v>
      </c>
      <c r="D1711" t="str">
        <f>IF(TRIM(CLEAN(Raw_Data!$C1711))="", "Unknown", PROPER(TRIM(Raw_Data!$C1711)))</f>
        <v>San Diego</v>
      </c>
      <c r="E1711" t="str">
        <f>IF(TRIM(Raw_Data!$D1711)="IT","IT",PROPER(TRIM(CLEAN(Raw_Data!$D1711))))</f>
        <v>Marketing</v>
      </c>
      <c r="F1711" t="str">
        <f>IF(OR(UPPER(TRIM(Raw_Data!E1711))="COO",
UPPER(TRIM(Raw_Data!E1711))="HR",
UPPER(TRIM(Raw_Data!E1711))="CEO",
UPPER(TRIM(Raw_Data!E1711))="CFO",
UPPER(TRIM(Raw_Data!E1711))="CMO"),
UPPER(TRIM(Raw_Data!E1711)),
PROPER(TRIM(CLEAN(Raw_Data!E1711))))</f>
        <v>CMO</v>
      </c>
      <c r="G1711" t="str">
        <f>SUBSTITUTE(PROPER(TRIM(CLEAN(Raw_Data!$F1711)))," ","-")</f>
        <v>Part-Time</v>
      </c>
      <c r="H1711" t="str">
        <f>PROPER(TRIM(CLEAN(Raw_Data!$G1711)))</f>
        <v/>
      </c>
      <c r="I1711" s="4" t="str">
        <f>TRIM(CLEAN(Raw_Data!H1711))</f>
        <v>41797</v>
      </c>
      <c r="K1711" t="str">
        <f>IF(Clean_Data!$I1711="","Active","Exited")</f>
        <v>Active</v>
      </c>
      <c r="L1711" t="str">
        <f ca="1">IF(Clean_Data!$K1711="","",DATEDIF(Clean_Data!$K1711,TODAY(),"Y"))</f>
        <v/>
      </c>
      <c r="M1711" t="str">
        <f>IF(Raw_Data!$L1711="","",VALUE(SUBSTITUTE(SUBSTITUTE(TRIM(Raw_Data!$L1711),"$",""),"k","000")))</f>
        <v/>
      </c>
    </row>
    <row r="1712" spans="1:13" x14ac:dyDescent="0.3">
      <c r="A1712" t="str">
        <f>IF(Raw_Data!$A1712="","E"&amp;TEXT(ROW()-1,"00000"),Raw_Data!$A1712)</f>
        <v>E01711</v>
      </c>
      <c r="B1712" t="s">
        <v>2371</v>
      </c>
      <c r="C1712" t="str">
        <f>IF(OR(PROPER(TRIM(Raw_Data!$B1712))="M",PROPER(TRIM(Raw_Data!$B1712))="MALE"),"Male",
IF(OR(PROPER(TRIM(Raw_Data!$B1712))="F",PROPER(TRIM(Raw_Data!$B1712))="FEMALE"),"Female","Unknown"))</f>
        <v>Unknown</v>
      </c>
      <c r="D1712" t="str">
        <f>IF(TRIM(CLEAN(Raw_Data!$C1712))="", "Unknown", PROPER(TRIM(Raw_Data!$C1712)))</f>
        <v>Austin</v>
      </c>
      <c r="E1712" t="str">
        <f>IF(TRIM(Raw_Data!$D1712)="IT","IT",PROPER(TRIM(CLEAN(Raw_Data!$D1712))))</f>
        <v>IT</v>
      </c>
      <c r="F1712" t="str">
        <f>IF(OR(UPPER(TRIM(Raw_Data!E1712))="COO",
UPPER(TRIM(Raw_Data!E1712))="HR",
UPPER(TRIM(Raw_Data!E1712))="CEO",
UPPER(TRIM(Raw_Data!E1712))="CFO",
UPPER(TRIM(Raw_Data!E1712))="CMO"),
UPPER(TRIM(Raw_Data!E1712)),
PROPER(TRIM(CLEAN(Raw_Data!E1712))))</f>
        <v>Accountant</v>
      </c>
      <c r="G1712" t="str">
        <f>SUBSTITUTE(PROPER(TRIM(CLEAN(Raw_Data!$F1712)))," ","-")</f>
        <v>Hourly-Rate</v>
      </c>
      <c r="H1712" t="str">
        <f>PROPER(TRIM(CLEAN(Raw_Data!$G1712)))</f>
        <v>Career Fairs</v>
      </c>
      <c r="I1712" s="4" t="str">
        <f>TRIM(CLEAN(Raw_Data!H1712))</f>
        <v>40446</v>
      </c>
      <c r="K1712" t="str">
        <f>IF(Clean_Data!$I1712="","Active","Exited")</f>
        <v>Exited</v>
      </c>
      <c r="L1712">
        <f ca="1">IF(Clean_Data!$K1712="","",DATEDIF(Clean_Data!$K1712,TODAY(),"Y"))</f>
        <v>22</v>
      </c>
      <c r="M1712">
        <f>IF(Raw_Data!$L1712="","",VALUE(SUBSTITUTE(SUBSTITUTE(TRIM(Raw_Data!$L1712),"$",""),"k","000")))</f>
        <v>86225</v>
      </c>
    </row>
    <row r="1713" spans="1:13" x14ac:dyDescent="0.3">
      <c r="A1713" t="str">
        <f>IF(Raw_Data!$A1713="","E"&amp;TEXT(ROW()-1,"00000"),Raw_Data!$A1713)</f>
        <v>E01712</v>
      </c>
      <c r="B1713" t="s">
        <v>2372</v>
      </c>
      <c r="C1713" t="str">
        <f>IF(OR(PROPER(TRIM(Raw_Data!$B1713))="M",PROPER(TRIM(Raw_Data!$B1713))="MALE"),"Male",
IF(OR(PROPER(TRIM(Raw_Data!$B1713))="F",PROPER(TRIM(Raw_Data!$B1713))="FEMALE"),"Female","Unknown"))</f>
        <v>Unknown</v>
      </c>
      <c r="D1713" t="str">
        <f>IF(TRIM(CLEAN(Raw_Data!$C1713))="", "Unknown", PROPER(TRIM(Raw_Data!$C1713)))</f>
        <v>Seattle</v>
      </c>
      <c r="E1713" t="str">
        <f>IF(TRIM(Raw_Data!$D1713)="IT","IT",PROPER(TRIM(CLEAN(Raw_Data!$D1713))))</f>
        <v>Marketing</v>
      </c>
      <c r="F1713" t="str">
        <f>IF(OR(UPPER(TRIM(Raw_Data!E1713))="COO",
UPPER(TRIM(Raw_Data!E1713))="HR",
UPPER(TRIM(Raw_Data!E1713))="CEO",
UPPER(TRIM(Raw_Data!E1713))="CFO",
UPPER(TRIM(Raw_Data!E1713))="CMO"),
UPPER(TRIM(Raw_Data!E1713)),
PROPER(TRIM(CLEAN(Raw_Data!E1713))))</f>
        <v>CFO</v>
      </c>
      <c r="G1713" t="str">
        <f>SUBSTITUTE(PROPER(TRIM(CLEAN(Raw_Data!$F1713)))," ","-")</f>
        <v/>
      </c>
      <c r="H1713" t="str">
        <f>PROPER(TRIM(CLEAN(Raw_Data!$G1713)))</f>
        <v>Job Boards</v>
      </c>
      <c r="I1713" s="4" t="str">
        <f>TRIM(CLEAN(Raw_Data!H1713))</f>
        <v>40135</v>
      </c>
      <c r="K1713" t="str">
        <f>IF(Clean_Data!$I1713="","Active","Exited")</f>
        <v>Active</v>
      </c>
      <c r="L1713">
        <f ca="1">IF(Clean_Data!$K1713="","",DATEDIF(Clean_Data!$K1713,TODAY(),"Y"))</f>
        <v>28</v>
      </c>
      <c r="M1713">
        <f>IF(Raw_Data!$L1713="","",VALUE(SUBSTITUTE(SUBSTITUTE(TRIM(Raw_Data!$L1713),"$",""),"k","000")))</f>
        <v>31186</v>
      </c>
    </row>
    <row r="1714" spans="1:13" x14ac:dyDescent="0.3">
      <c r="A1714" t="str">
        <f>IF(Raw_Data!$A1714="","E"&amp;TEXT(ROW()-1,"00000"),Raw_Data!$A1714)</f>
        <v>E01713</v>
      </c>
      <c r="B1714" t="s">
        <v>2373</v>
      </c>
      <c r="C1714" t="str">
        <f>IF(OR(PROPER(TRIM(Raw_Data!$B1714))="M",PROPER(TRIM(Raw_Data!$B1714))="MALE"),"Male",
IF(OR(PROPER(TRIM(Raw_Data!$B1714))="F",PROPER(TRIM(Raw_Data!$B1714))="FEMALE"),"Female","Unknown"))</f>
        <v>Female</v>
      </c>
      <c r="D1714" t="str">
        <f>IF(TRIM(CLEAN(Raw_Data!$C1714))="", "Unknown", PROPER(TRIM(Raw_Data!$C1714)))</f>
        <v>Seattle</v>
      </c>
      <c r="E1714" t="str">
        <f>IF(TRIM(Raw_Data!$D1714)="IT","IT",PROPER(TRIM(CLEAN(Raw_Data!$D1714))))</f>
        <v>Accounting And Finance</v>
      </c>
      <c r="F1714" t="str">
        <f>IF(OR(UPPER(TRIM(Raw_Data!E1714))="COO",
UPPER(TRIM(Raw_Data!E1714))="HR",
UPPER(TRIM(Raw_Data!E1714))="CEO",
UPPER(TRIM(Raw_Data!E1714))="CFO",
UPPER(TRIM(Raw_Data!E1714))="CMO"),
UPPER(TRIM(Raw_Data!E1714)),
PROPER(TRIM(CLEAN(Raw_Data!E1714))))</f>
        <v>CEO</v>
      </c>
      <c r="G1714" t="str">
        <f>SUBSTITUTE(PROPER(TRIM(CLEAN(Raw_Data!$F1714)))," ","-")</f>
        <v>Full-Time</v>
      </c>
      <c r="H1714" t="str">
        <f>PROPER(TRIM(CLEAN(Raw_Data!$G1714)))</f>
        <v>Career Fairs</v>
      </c>
      <c r="I1714" s="4" t="str">
        <f>TRIM(CLEAN(Raw_Data!H1714))</f>
        <v>39922</v>
      </c>
      <c r="K1714" t="str">
        <f>IF(Clean_Data!$I1714="","Active","Exited")</f>
        <v>Exited</v>
      </c>
      <c r="L1714">
        <f ca="1">IF(Clean_Data!$K1714="","",DATEDIF(Clean_Data!$K1714,TODAY(),"Y"))</f>
        <v>22</v>
      </c>
      <c r="M1714" t="str">
        <f>IF(Raw_Data!$L1714="","",VALUE(SUBSTITUTE(SUBSTITUTE(TRIM(Raw_Data!$L1714),"$",""),"k","000")))</f>
        <v/>
      </c>
    </row>
    <row r="1715" spans="1:13" x14ac:dyDescent="0.3">
      <c r="A1715" t="str">
        <f>IF(Raw_Data!$A1715="","E"&amp;TEXT(ROW()-1,"00000"),Raw_Data!$A1715)</f>
        <v>E01714</v>
      </c>
      <c r="B1715" t="s">
        <v>2374</v>
      </c>
      <c r="C1715" t="str">
        <f>IF(OR(PROPER(TRIM(Raw_Data!$B1715))="M",PROPER(TRIM(Raw_Data!$B1715))="MALE"),"Male",
IF(OR(PROPER(TRIM(Raw_Data!$B1715))="F",PROPER(TRIM(Raw_Data!$B1715))="FEMALE"),"Female","Unknown"))</f>
        <v>Male</v>
      </c>
      <c r="D1715" t="str">
        <f>IF(TRIM(CLEAN(Raw_Data!$C1715))="", "Unknown", PROPER(TRIM(Raw_Data!$C1715)))</f>
        <v>Seattle</v>
      </c>
      <c r="E1715" t="str">
        <f>IF(TRIM(Raw_Data!$D1715)="IT","IT",PROPER(TRIM(CLEAN(Raw_Data!$D1715))))</f>
        <v/>
      </c>
      <c r="F1715" t="str">
        <f>IF(OR(UPPER(TRIM(Raw_Data!E1715))="COO",
UPPER(TRIM(Raw_Data!E1715))="HR",
UPPER(TRIM(Raw_Data!E1715))="CEO",
UPPER(TRIM(Raw_Data!E1715))="CFO",
UPPER(TRIM(Raw_Data!E1715))="CMO"),
UPPER(TRIM(Raw_Data!E1715)),
PROPER(TRIM(CLEAN(Raw_Data!E1715))))</f>
        <v>CMO</v>
      </c>
      <c r="G1715" t="str">
        <f>SUBSTITUTE(PROPER(TRIM(CLEAN(Raw_Data!$F1715)))," ","-")</f>
        <v>Full-Time</v>
      </c>
      <c r="H1715" t="str">
        <f>PROPER(TRIM(CLEAN(Raw_Data!$G1715)))</f>
        <v>Career Fairs</v>
      </c>
      <c r="I1715" s="4" t="str">
        <f>TRIM(CLEAN(Raw_Data!H1715))</f>
        <v>43521</v>
      </c>
      <c r="K1715" t="str">
        <f>IF(Clean_Data!$I1715="","Active","Exited")</f>
        <v>Active</v>
      </c>
      <c r="L1715">
        <f ca="1">IF(Clean_Data!$K1715="","",DATEDIF(Clean_Data!$K1715,TODAY(),"Y"))</f>
        <v>57</v>
      </c>
      <c r="M1715">
        <f>IF(Raw_Data!$L1715="","",VALUE(SUBSTITUTE(SUBSTITUTE(TRIM(Raw_Data!$L1715),"$",""),"k","000")))</f>
        <v>100290</v>
      </c>
    </row>
    <row r="1716" spans="1:13" x14ac:dyDescent="0.3">
      <c r="A1716" t="str">
        <f>IF(Raw_Data!$A1716="","E"&amp;TEXT(ROW()-1,"00000"),Raw_Data!$A1716)</f>
        <v>E01715</v>
      </c>
      <c r="B1716" t="s">
        <v>2376</v>
      </c>
      <c r="C1716" t="str">
        <f>IF(OR(PROPER(TRIM(Raw_Data!$B1716))="M",PROPER(TRIM(Raw_Data!$B1716))="MALE"),"Male",
IF(OR(PROPER(TRIM(Raw_Data!$B1716))="F",PROPER(TRIM(Raw_Data!$B1716))="FEMALE"),"Female","Unknown"))</f>
        <v>Unknown</v>
      </c>
      <c r="D1716" t="str">
        <f>IF(TRIM(CLEAN(Raw_Data!$C1716))="", "Unknown", PROPER(TRIM(Raw_Data!$C1716)))</f>
        <v>Austin</v>
      </c>
      <c r="E1716" t="str">
        <f>IF(TRIM(Raw_Data!$D1716)="IT","IT",PROPER(TRIM(CLEAN(Raw_Data!$D1716))))</f>
        <v/>
      </c>
      <c r="F1716" t="str">
        <f>IF(OR(UPPER(TRIM(Raw_Data!E1716))="COO",
UPPER(TRIM(Raw_Data!E1716))="HR",
UPPER(TRIM(Raw_Data!E1716))="CEO",
UPPER(TRIM(Raw_Data!E1716))="CFO",
UPPER(TRIM(Raw_Data!E1716))="CMO"),
UPPER(TRIM(Raw_Data!E1716)),
PROPER(TRIM(CLEAN(Raw_Data!E1716))))</f>
        <v>Copywriter</v>
      </c>
      <c r="G1716" t="str">
        <f>SUBSTITUTE(PROPER(TRIM(CLEAN(Raw_Data!$F1716)))," ","-")</f>
        <v>Full-Time</v>
      </c>
      <c r="H1716" t="str">
        <f>PROPER(TRIM(CLEAN(Raw_Data!$G1716)))</f>
        <v>Career Fairs</v>
      </c>
      <c r="I1716" s="4" t="str">
        <f>TRIM(CLEAN(Raw_Data!H1716))</f>
        <v>43835</v>
      </c>
      <c r="K1716" t="str">
        <f>IF(Clean_Data!$I1716="","Active","Exited")</f>
        <v>Active</v>
      </c>
      <c r="L1716" t="str">
        <f ca="1">IF(Clean_Data!$K1716="","",DATEDIF(Clean_Data!$K1716,TODAY(),"Y"))</f>
        <v/>
      </c>
      <c r="M1716">
        <f>IF(Raw_Data!$L1716="","",VALUE(SUBSTITUTE(SUBSTITUTE(TRIM(Raw_Data!$L1716),"$",""),"k","000")))</f>
        <v>106011</v>
      </c>
    </row>
    <row r="1717" spans="1:13" x14ac:dyDescent="0.3">
      <c r="A1717" t="str">
        <f>IF(Raw_Data!$A1717="","E"&amp;TEXT(ROW()-1,"00000"),Raw_Data!$A1717)</f>
        <v>E01716</v>
      </c>
      <c r="B1717" t="s">
        <v>2378</v>
      </c>
      <c r="C1717" t="str">
        <f>IF(OR(PROPER(TRIM(Raw_Data!$B1717))="M",PROPER(TRIM(Raw_Data!$B1717))="MALE"),"Male",
IF(OR(PROPER(TRIM(Raw_Data!$B1717))="F",PROPER(TRIM(Raw_Data!$B1717))="FEMALE"),"Female","Unknown"))</f>
        <v>Unknown</v>
      </c>
      <c r="D1717" t="str">
        <f>IF(TRIM(CLEAN(Raw_Data!$C1717))="", "Unknown", PROPER(TRIM(Raw_Data!$C1717)))</f>
        <v>Unknown</v>
      </c>
      <c r="E1717" t="str">
        <f>IF(TRIM(Raw_Data!$D1717)="IT","IT",PROPER(TRIM(CLEAN(Raw_Data!$D1717))))</f>
        <v>Research</v>
      </c>
      <c r="F1717" t="str">
        <f>IF(OR(UPPER(TRIM(Raw_Data!E1717))="COO",
UPPER(TRIM(Raw_Data!E1717))="HR",
UPPER(TRIM(Raw_Data!E1717))="CEO",
UPPER(TRIM(Raw_Data!E1717))="CFO",
UPPER(TRIM(Raw_Data!E1717))="CMO"),
UPPER(TRIM(Raw_Data!E1717)),
PROPER(TRIM(CLEAN(Raw_Data!E1717))))</f>
        <v>Accountant</v>
      </c>
      <c r="G1717" t="str">
        <f>SUBSTITUTE(PROPER(TRIM(CLEAN(Raw_Data!$F1717)))," ","-")</f>
        <v>Part-Time</v>
      </c>
      <c r="H1717" t="str">
        <f>PROPER(TRIM(CLEAN(Raw_Data!$G1717)))</f>
        <v>Career Fairs</v>
      </c>
      <c r="I1717" s="4" t="str">
        <f>TRIM(CLEAN(Raw_Data!H1717))</f>
        <v>40062</v>
      </c>
      <c r="K1717" t="str">
        <f>IF(Clean_Data!$I1717="","Active","Exited")</f>
        <v>Exited</v>
      </c>
      <c r="L1717">
        <f ca="1">IF(Clean_Data!$K1717="","",DATEDIF(Clean_Data!$K1717,TODAY(),"Y"))</f>
        <v>22</v>
      </c>
      <c r="M1717">
        <f>IF(Raw_Data!$L1717="","",VALUE(SUBSTITUTE(SUBSTITUTE(TRIM(Raw_Data!$L1717),"$",""),"k","000")))</f>
        <v>81000</v>
      </c>
    </row>
    <row r="1718" spans="1:13" x14ac:dyDescent="0.3">
      <c r="A1718" t="str">
        <f>IF(Raw_Data!$A1718="","E"&amp;TEXT(ROW()-1,"00000"),Raw_Data!$A1718)</f>
        <v>E01717</v>
      </c>
      <c r="B1718" t="s">
        <v>6080</v>
      </c>
      <c r="C1718" t="str">
        <f>IF(OR(PROPER(TRIM(Raw_Data!$B1718))="M",PROPER(TRIM(Raw_Data!$B1718))="MALE"),"Male",
IF(OR(PROPER(TRIM(Raw_Data!$B1718))="F",PROPER(TRIM(Raw_Data!$B1718))="FEMALE"),"Female","Unknown"))</f>
        <v>Unknown</v>
      </c>
      <c r="D1718" t="str">
        <f>IF(TRIM(CLEAN(Raw_Data!$C1718))="", "Unknown", PROPER(TRIM(Raw_Data!$C1718)))</f>
        <v>Austin</v>
      </c>
      <c r="E1718" t="str">
        <f>IF(TRIM(Raw_Data!$D1718)="IT","IT",PROPER(TRIM(CLEAN(Raw_Data!$D1718))))</f>
        <v>Human Resources</v>
      </c>
      <c r="F1718" t="str">
        <f>IF(OR(UPPER(TRIM(Raw_Data!E1718))="COO",
UPPER(TRIM(Raw_Data!E1718))="HR",
UPPER(TRIM(Raw_Data!E1718))="CEO",
UPPER(TRIM(Raw_Data!E1718))="CFO",
UPPER(TRIM(Raw_Data!E1718))="CMO"),
UPPER(TRIM(Raw_Data!E1718)),
PROPER(TRIM(CLEAN(Raw_Data!E1718))))</f>
        <v>Analyst</v>
      </c>
      <c r="G1718" t="str">
        <f>SUBSTITUTE(PROPER(TRIM(CLEAN(Raw_Data!$F1718)))," ","-")</f>
        <v>Hourly-Rate</v>
      </c>
      <c r="H1718" t="str">
        <f>PROPER(TRIM(CLEAN(Raw_Data!$G1718)))</f>
        <v>Online Portal</v>
      </c>
      <c r="I1718" s="4" t="str">
        <f>TRIM(CLEAN(Raw_Data!H1718))</f>
        <v>N/A</v>
      </c>
      <c r="K1718" t="str">
        <f>IF(Clean_Data!$I1718="","Active","Exited")</f>
        <v>Active</v>
      </c>
      <c r="L1718">
        <f ca="1">IF(Clean_Data!$K1718="","",DATEDIF(Clean_Data!$K1718,TODAY(),"Y"))</f>
        <v>34</v>
      </c>
      <c r="M1718">
        <f>IF(Raw_Data!$L1718="","",VALUE(SUBSTITUTE(SUBSTITUTE(TRIM(Raw_Data!$L1718),"$",""),"k","000")))</f>
        <v>92687</v>
      </c>
    </row>
    <row r="1719" spans="1:13" x14ac:dyDescent="0.3">
      <c r="A1719" t="str">
        <f>IF(Raw_Data!$A1719="","E"&amp;TEXT(ROW()-1,"00000"),Raw_Data!$A1719)</f>
        <v>E01718</v>
      </c>
      <c r="B1719" t="s">
        <v>2380</v>
      </c>
      <c r="C1719" t="str">
        <f>IF(OR(PROPER(TRIM(Raw_Data!$B1719))="M",PROPER(TRIM(Raw_Data!$B1719))="MALE"),"Male",
IF(OR(PROPER(TRIM(Raw_Data!$B1719))="F",PROPER(TRIM(Raw_Data!$B1719))="FEMALE"),"Female","Unknown"))</f>
        <v>Female</v>
      </c>
      <c r="D1719" t="str">
        <f>IF(TRIM(CLEAN(Raw_Data!$C1719))="", "Unknown", PROPER(TRIM(Raw_Data!$C1719)))</f>
        <v>San Diego</v>
      </c>
      <c r="E1719" t="str">
        <f>IF(TRIM(Raw_Data!$D1719)="IT","IT",PROPER(TRIM(CLEAN(Raw_Data!$D1719))))</f>
        <v>Customer Service</v>
      </c>
      <c r="F1719" t="s">
        <v>6134</v>
      </c>
      <c r="G1719" t="str">
        <f>SUBSTITUTE(PROPER(TRIM(CLEAN(Raw_Data!$F1719)))," ","-")</f>
        <v>Hourly-Rate</v>
      </c>
      <c r="H1719" t="str">
        <f>PROPER(TRIM(CLEAN(Raw_Data!$G1719)))</f>
        <v>Job Boards</v>
      </c>
      <c r="I1719" s="4" t="str">
        <f>TRIM(CLEAN(Raw_Data!H1719))</f>
        <v>43585</v>
      </c>
      <c r="K1719" t="str">
        <f>IF(Clean_Data!$I1719="","Active","Exited")</f>
        <v>Active</v>
      </c>
      <c r="L1719">
        <f ca="1">IF(Clean_Data!$K1719="","",DATEDIF(Clean_Data!$K1719,TODAY(),"Y"))</f>
        <v>43</v>
      </c>
      <c r="M1719">
        <f>IF(Raw_Data!$L1719="","",VALUE(SUBSTITUTE(SUBSTITUTE(TRIM(Raw_Data!$L1719),"$",""),"k","000")))</f>
        <v>72250</v>
      </c>
    </row>
    <row r="1720" spans="1:13" x14ac:dyDescent="0.3">
      <c r="A1720" t="str">
        <f>IF(Raw_Data!$A1720="","E"&amp;TEXT(ROW()-1,"00000"),Raw_Data!$A1720)</f>
        <v>E01719</v>
      </c>
      <c r="B1720" t="s">
        <v>2382</v>
      </c>
      <c r="C1720" t="str">
        <f>IF(OR(PROPER(TRIM(Raw_Data!$B1720))="M",PROPER(TRIM(Raw_Data!$B1720))="MALE"),"Male",
IF(OR(PROPER(TRIM(Raw_Data!$B1720))="F",PROPER(TRIM(Raw_Data!$B1720))="FEMALE"),"Female","Unknown"))</f>
        <v>Male</v>
      </c>
      <c r="D1720" t="str">
        <f>IF(TRIM(CLEAN(Raw_Data!$C1720))="", "Unknown", PROPER(TRIM(Raw_Data!$C1720)))</f>
        <v>San Diego</v>
      </c>
      <c r="E1720" t="str">
        <f>IF(TRIM(Raw_Data!$D1720)="IT","IT",PROPER(TRIM(CLEAN(Raw_Data!$D1720))))</f>
        <v>Research</v>
      </c>
      <c r="F1720" s="2" t="str">
        <f>UPPER(LEFT(Raw_Data!E1720,2))&amp;MID(PROPER(Raw_Data!E1720),3,LEN(Raw_Data!E1720))</f>
        <v>HR Manager</v>
      </c>
      <c r="G1720" t="str">
        <f>SUBSTITUTE(PROPER(TRIM(CLEAN(Raw_Data!$F1720)))," ","-")</f>
        <v>Full-Time</v>
      </c>
      <c r="H1720" t="str">
        <f>PROPER(TRIM(CLEAN(Raw_Data!$G1720)))</f>
        <v>Job Boards</v>
      </c>
      <c r="I1720" s="4" t="str">
        <f>TRIM(CLEAN(Raw_Data!H1720))</f>
        <v>39908</v>
      </c>
      <c r="K1720" t="str">
        <f>IF(Clean_Data!$I1720="","Active","Exited")</f>
        <v>Active</v>
      </c>
      <c r="L1720">
        <f ca="1">IF(Clean_Data!$K1720="","",DATEDIF(Clean_Data!$K1720,TODAY(),"Y"))</f>
        <v>37</v>
      </c>
      <c r="M1720">
        <f>IF(Raw_Data!$L1720="","",VALUE(SUBSTITUTE(SUBSTITUTE(TRIM(Raw_Data!$L1720),"$",""),"k","000")))</f>
        <v>105522</v>
      </c>
    </row>
    <row r="1721" spans="1:13" x14ac:dyDescent="0.3">
      <c r="A1721" t="str">
        <f>IF(Raw_Data!$A1721="","E"&amp;TEXT(ROW()-1,"00000"),Raw_Data!$A1721)</f>
        <v>E01720</v>
      </c>
      <c r="B1721" t="s">
        <v>2383</v>
      </c>
      <c r="C1721" t="str">
        <f>IF(OR(PROPER(TRIM(Raw_Data!$B1721))="M",PROPER(TRIM(Raw_Data!$B1721))="MALE"),"Male",
IF(OR(PROPER(TRIM(Raw_Data!$B1721))="F",PROPER(TRIM(Raw_Data!$B1721))="FEMALE"),"Female","Unknown"))</f>
        <v>Female</v>
      </c>
      <c r="D1721" t="str">
        <f>IF(TRIM(CLEAN(Raw_Data!$C1721))="", "Unknown", PROPER(TRIM(Raw_Data!$C1721)))</f>
        <v>Denver</v>
      </c>
      <c r="E1721" t="str">
        <f>IF(TRIM(Raw_Data!$D1721)="IT","IT",PROPER(TRIM(CLEAN(Raw_Data!$D1721))))</f>
        <v>Production</v>
      </c>
      <c r="F1721" t="s">
        <v>6134</v>
      </c>
      <c r="G1721" t="str">
        <f>SUBSTITUTE(PROPER(TRIM(CLEAN(Raw_Data!$F1721)))," ","-")</f>
        <v/>
      </c>
      <c r="H1721" t="str">
        <f>PROPER(TRIM(CLEAN(Raw_Data!$G1721)))</f>
        <v>Career Fairs</v>
      </c>
      <c r="I1721" s="4" t="str">
        <f>TRIM(CLEAN(Raw_Data!H1721))</f>
        <v>43953</v>
      </c>
      <c r="K1721" t="str">
        <f>IF(Clean_Data!$I1721="","Active","Exited")</f>
        <v>Active</v>
      </c>
      <c r="L1721">
        <f ca="1">IF(Clean_Data!$K1721="","",DATEDIF(Clean_Data!$K1721,TODAY(),"Y"))</f>
        <v>24</v>
      </c>
      <c r="M1721">
        <f>IF(Raw_Data!$L1721="","",VALUE(SUBSTITUTE(SUBSTITUTE(TRIM(Raw_Data!$L1721),"$",""),"k","000")))</f>
        <v>66147</v>
      </c>
    </row>
    <row r="1722" spans="1:13" x14ac:dyDescent="0.3">
      <c r="A1722" t="str">
        <f>IF(Raw_Data!$A1722="","E"&amp;TEXT(ROW()-1,"00000"),Raw_Data!$A1722)</f>
        <v>E01721</v>
      </c>
      <c r="B1722" t="s">
        <v>2384</v>
      </c>
      <c r="C1722" t="str">
        <f>IF(OR(PROPER(TRIM(Raw_Data!$B1722))="M",PROPER(TRIM(Raw_Data!$B1722))="MALE"),"Male",
IF(OR(PROPER(TRIM(Raw_Data!$B1722))="F",PROPER(TRIM(Raw_Data!$B1722))="FEMALE"),"Female","Unknown"))</f>
        <v>Unknown</v>
      </c>
      <c r="D1722" t="str">
        <f>IF(TRIM(CLEAN(Raw_Data!$C1722))="", "Unknown", PROPER(TRIM(Raw_Data!$C1722)))</f>
        <v>Miami</v>
      </c>
      <c r="E1722" t="str">
        <f>IF(TRIM(Raw_Data!$D1722)="IT","IT",PROPER(TRIM(CLEAN(Raw_Data!$D1722))))</f>
        <v>Marketing</v>
      </c>
      <c r="F1722" s="2" t="str">
        <f>UPPER(LEFT(Raw_Data!E1722,2))&amp;MID(PROPER(Raw_Data!E1722),3,LEN(Raw_Data!E1722))</f>
        <v>HR Manager</v>
      </c>
      <c r="G1722" t="str">
        <f>SUBSTITUTE(PROPER(TRIM(CLEAN(Raw_Data!$F1722)))," ","-")</f>
        <v>Full-Time</v>
      </c>
      <c r="H1722" t="str">
        <f>PROPER(TRIM(CLEAN(Raw_Data!$G1722)))</f>
        <v>Recruiting Agency</v>
      </c>
      <c r="I1722" s="4" t="str">
        <f>TRIM(CLEAN(Raw_Data!H1722))</f>
        <v>40617</v>
      </c>
      <c r="K1722" t="str">
        <f>IF(Clean_Data!$I1722="","Active","Exited")</f>
        <v>Active</v>
      </c>
      <c r="L1722">
        <f ca="1">IF(Clean_Data!$K1722="","",DATEDIF(Clean_Data!$K1722,TODAY(),"Y"))</f>
        <v>53</v>
      </c>
      <c r="M1722">
        <f>IF(Raw_Data!$L1722="","",VALUE(SUBSTITUTE(SUBSTITUTE(TRIM(Raw_Data!$L1722),"$",""),"k","000")))</f>
        <v>91120</v>
      </c>
    </row>
    <row r="1723" spans="1:13" x14ac:dyDescent="0.3">
      <c r="A1723" t="str">
        <f>IF(Raw_Data!$A1723="","E"&amp;TEXT(ROW()-1,"00000"),Raw_Data!$A1723)</f>
        <v>E01722</v>
      </c>
      <c r="B1723" t="s">
        <v>2385</v>
      </c>
      <c r="C1723" t="str">
        <f>IF(OR(PROPER(TRIM(Raw_Data!$B1723))="M",PROPER(TRIM(Raw_Data!$B1723))="MALE"),"Male",
IF(OR(PROPER(TRIM(Raw_Data!$B1723))="F",PROPER(TRIM(Raw_Data!$B1723))="FEMALE"),"Female","Unknown"))</f>
        <v>Male</v>
      </c>
      <c r="D1723" t="str">
        <f>IF(TRIM(CLEAN(Raw_Data!$C1723))="", "Unknown", PROPER(TRIM(Raw_Data!$C1723)))</f>
        <v>Unknown</v>
      </c>
      <c r="E1723" t="str">
        <f>IF(TRIM(Raw_Data!$D1723)="IT","IT",PROPER(TRIM(CLEAN(Raw_Data!$D1723))))</f>
        <v>Administrative</v>
      </c>
      <c r="F1723" s="2" t="str">
        <f>UPPER(LEFT(Raw_Data!E1723,2))&amp;MID(PROPER(Raw_Data!E1723),3,LEN(Raw_Data!E1723))</f>
        <v>HR Manager</v>
      </c>
      <c r="G1723" t="str">
        <f>SUBSTITUTE(PROPER(TRIM(CLEAN(Raw_Data!$F1723)))," ","-")</f>
        <v>Full-Time</v>
      </c>
      <c r="H1723" t="str">
        <f>PROPER(TRIM(CLEAN(Raw_Data!$G1723)))</f>
        <v>Career Fairs</v>
      </c>
      <c r="I1723" s="4" t="str">
        <f>TRIM(CLEAN(Raw_Data!H1723))</f>
        <v>43794</v>
      </c>
      <c r="K1723" t="str">
        <f>IF(Clean_Data!$I1723="","Active","Exited")</f>
        <v>Active</v>
      </c>
      <c r="L1723">
        <f ca="1">IF(Clean_Data!$K1723="","",DATEDIF(Clean_Data!$K1723,TODAY(),"Y"))</f>
        <v>64</v>
      </c>
      <c r="M1723" t="str">
        <f>IF(Raw_Data!$L1723="","",VALUE(SUBSTITUTE(SUBSTITUTE(TRIM(Raw_Data!$L1723),"$",""),"k","000")))</f>
        <v/>
      </c>
    </row>
    <row r="1724" spans="1:13" x14ac:dyDescent="0.3">
      <c r="A1724" t="str">
        <f>IF(Raw_Data!$A1724="","E"&amp;TEXT(ROW()-1,"00000"),Raw_Data!$A1724)</f>
        <v>E01723</v>
      </c>
      <c r="B1724" t="s">
        <v>2386</v>
      </c>
      <c r="C1724" t="str">
        <f>IF(OR(PROPER(TRIM(Raw_Data!$B1724))="M",PROPER(TRIM(Raw_Data!$B1724))="MALE"),"Male",
IF(OR(PROPER(TRIM(Raw_Data!$B1724))="F",PROPER(TRIM(Raw_Data!$B1724))="FEMALE"),"Female","Unknown"))</f>
        <v>Female</v>
      </c>
      <c r="D1724" t="str">
        <f>IF(TRIM(CLEAN(Raw_Data!$C1724))="", "Unknown", PROPER(TRIM(Raw_Data!$C1724)))</f>
        <v>Unknown</v>
      </c>
      <c r="E1724" t="str">
        <f>IF(TRIM(Raw_Data!$D1724)="IT","IT",PROPER(TRIM(CLEAN(Raw_Data!$D1724))))</f>
        <v>Accounting And Finance</v>
      </c>
      <c r="F1724" t="str">
        <f>IF(OR(UPPER(TRIM(Raw_Data!E1724))="COO",
UPPER(TRIM(Raw_Data!E1724))="HR",
UPPER(TRIM(Raw_Data!E1724))="CEO",
UPPER(TRIM(Raw_Data!E1724))="CFO",
UPPER(TRIM(Raw_Data!E1724))="CMO"),
UPPER(TRIM(Raw_Data!E1724)),
PROPER(TRIM(CLEAN(Raw_Data!E1724))))</f>
        <v>Sales Executive</v>
      </c>
      <c r="G1724" t="str">
        <f>SUBSTITUTE(PROPER(TRIM(CLEAN(Raw_Data!$F1724)))," ","-")</f>
        <v>Part-Time</v>
      </c>
      <c r="H1724" t="str">
        <f>PROPER(TRIM(CLEAN(Raw_Data!$G1724)))</f>
        <v>Organic</v>
      </c>
      <c r="I1724" s="4" t="str">
        <f>TRIM(CLEAN(Raw_Data!H1724))</f>
        <v>41619</v>
      </c>
      <c r="K1724" t="str">
        <f>IF(Clean_Data!$I1724="","Active","Exited")</f>
        <v>Exited</v>
      </c>
      <c r="L1724">
        <f ca="1">IF(Clean_Data!$K1724="","",DATEDIF(Clean_Data!$K1724,TODAY(),"Y"))</f>
        <v>44</v>
      </c>
      <c r="M1724">
        <f>IF(Raw_Data!$L1724="","",VALUE(SUBSTITUTE(SUBSTITUTE(TRIM(Raw_Data!$L1724),"$",""),"k","000")))</f>
        <v>85660</v>
      </c>
    </row>
    <row r="1725" spans="1:13" x14ac:dyDescent="0.3">
      <c r="A1725" t="str">
        <f>IF(Raw_Data!$A1725="","E"&amp;TEXT(ROW()-1,"00000"),Raw_Data!$A1725)</f>
        <v>E01724</v>
      </c>
      <c r="B1725" t="s">
        <v>2388</v>
      </c>
      <c r="C1725" t="str">
        <f>IF(OR(PROPER(TRIM(Raw_Data!$B1725))="M",PROPER(TRIM(Raw_Data!$B1725))="MALE"),"Male",
IF(OR(PROPER(TRIM(Raw_Data!$B1725))="F",PROPER(TRIM(Raw_Data!$B1725))="FEMALE"),"Female","Unknown"))</f>
        <v>Unknown</v>
      </c>
      <c r="D1725" t="str">
        <f>IF(TRIM(CLEAN(Raw_Data!$C1725))="", "Unknown", PROPER(TRIM(Raw_Data!$C1725)))</f>
        <v>Unknown</v>
      </c>
      <c r="E1725" t="str">
        <f>IF(TRIM(Raw_Data!$D1725)="IT","IT",PROPER(TRIM(CLEAN(Raw_Data!$D1725))))</f>
        <v>IT</v>
      </c>
      <c r="F1725" t="str">
        <f>IF(OR(UPPER(TRIM(Raw_Data!E1725))="COO",
UPPER(TRIM(Raw_Data!E1725))="HR",
UPPER(TRIM(Raw_Data!E1725))="CEO",
UPPER(TRIM(Raw_Data!E1725))="CFO",
UPPER(TRIM(Raw_Data!E1725))="CMO"),
UPPER(TRIM(Raw_Data!E1725)),
PROPER(TRIM(CLEAN(Raw_Data!E1725))))</f>
        <v>CFO</v>
      </c>
      <c r="G1725" t="str">
        <f>SUBSTITUTE(PROPER(TRIM(CLEAN(Raw_Data!$F1725)))," ","-")</f>
        <v>Part-Time</v>
      </c>
      <c r="H1725" t="str">
        <f>PROPER(TRIM(CLEAN(Raw_Data!$G1725)))</f>
        <v>Organic</v>
      </c>
      <c r="I1725" s="4" t="str">
        <f>TRIM(CLEAN(Raw_Data!H1725))</f>
        <v>42333</v>
      </c>
      <c r="K1725" t="str">
        <f>IF(Clean_Data!$I1725="","Active","Exited")</f>
        <v>Exited</v>
      </c>
      <c r="L1725">
        <f ca="1">IF(Clean_Data!$K1725="","",DATEDIF(Clean_Data!$K1725,TODAY(),"Y"))</f>
        <v>56</v>
      </c>
      <c r="M1725">
        <f>IF(Raw_Data!$L1725="","",VALUE(SUBSTITUTE(SUBSTITUTE(TRIM(Raw_Data!$L1725),"$",""),"k","000")))</f>
        <v>75178</v>
      </c>
    </row>
    <row r="1726" spans="1:13" x14ac:dyDescent="0.3">
      <c r="A1726" t="str">
        <f>IF(Raw_Data!$A1726="","E"&amp;TEXT(ROW()-1,"00000"),Raw_Data!$A1726)</f>
        <v>E01725</v>
      </c>
      <c r="B1726" t="s">
        <v>2389</v>
      </c>
      <c r="C1726" t="str">
        <f>IF(OR(PROPER(TRIM(Raw_Data!$B1726))="M",PROPER(TRIM(Raw_Data!$B1726))="MALE"),"Male",
IF(OR(PROPER(TRIM(Raw_Data!$B1726))="F",PROPER(TRIM(Raw_Data!$B1726))="FEMALE"),"Female","Unknown"))</f>
        <v>Female</v>
      </c>
      <c r="D1726" t="str">
        <f>IF(TRIM(CLEAN(Raw_Data!$C1726))="", "Unknown", PROPER(TRIM(Raw_Data!$C1726)))</f>
        <v>Seattle</v>
      </c>
      <c r="E1726" t="str">
        <f>IF(TRIM(Raw_Data!$D1726)="IT","IT",PROPER(TRIM(CLEAN(Raw_Data!$D1726))))</f>
        <v>Research</v>
      </c>
      <c r="F1726" t="str">
        <f>IF(OR(UPPER(TRIM(Raw_Data!E1726))="COO",
UPPER(TRIM(Raw_Data!E1726))="HR",
UPPER(TRIM(Raw_Data!E1726))="CEO",
UPPER(TRIM(Raw_Data!E1726))="CFO",
UPPER(TRIM(Raw_Data!E1726))="CMO"),
UPPER(TRIM(Raw_Data!E1726)),
PROPER(TRIM(CLEAN(Raw_Data!E1726))))</f>
        <v>Accountant</v>
      </c>
      <c r="G1726" t="str">
        <f>SUBSTITUTE(PROPER(TRIM(CLEAN(Raw_Data!$F1726)))," ","-")</f>
        <v/>
      </c>
      <c r="H1726" t="str">
        <f>PROPER(TRIM(CLEAN(Raw_Data!$G1726)))</f>
        <v>Job Boards</v>
      </c>
      <c r="I1726" s="4" t="str">
        <f>TRIM(CLEAN(Raw_Data!H1726))</f>
        <v>42758</v>
      </c>
      <c r="K1726" t="str">
        <f>IF(Clean_Data!$I1726="","Active","Exited")</f>
        <v>Active</v>
      </c>
      <c r="L1726">
        <f ca="1">IF(Clean_Data!$K1726="","",DATEDIF(Clean_Data!$K1726,TODAY(),"Y"))</f>
        <v>23</v>
      </c>
      <c r="M1726">
        <f>IF(Raw_Data!$L1726="","",VALUE(SUBSTITUTE(SUBSTITUTE(TRIM(Raw_Data!$L1726),"$",""),"k","000")))</f>
        <v>31628</v>
      </c>
    </row>
    <row r="1727" spans="1:13" x14ac:dyDescent="0.3">
      <c r="A1727" t="str">
        <f>IF(Raw_Data!$A1727="","E"&amp;TEXT(ROW()-1,"00000"),Raw_Data!$A1727)</f>
        <v>E01726</v>
      </c>
      <c r="B1727" t="s">
        <v>2391</v>
      </c>
      <c r="C1727" t="str">
        <f>IF(OR(PROPER(TRIM(Raw_Data!$B1727))="M",PROPER(TRIM(Raw_Data!$B1727))="MALE"),"Male",
IF(OR(PROPER(TRIM(Raw_Data!$B1727))="F",PROPER(TRIM(Raw_Data!$B1727))="FEMALE"),"Female","Unknown"))</f>
        <v>Male</v>
      </c>
      <c r="D1727" t="str">
        <f>IF(TRIM(CLEAN(Raw_Data!$C1727))="", "Unknown", PROPER(TRIM(Raw_Data!$C1727)))</f>
        <v>San Diego</v>
      </c>
      <c r="E1727" t="str">
        <f>IF(TRIM(Raw_Data!$D1727)="IT","IT",PROPER(TRIM(CLEAN(Raw_Data!$D1727))))</f>
        <v>Production</v>
      </c>
      <c r="F1727" t="s">
        <v>6134</v>
      </c>
      <c r="G1727" t="str">
        <f>SUBSTITUTE(PROPER(TRIM(CLEAN(Raw_Data!$F1727)))," ","-")</f>
        <v>Part-Time</v>
      </c>
      <c r="H1727" t="str">
        <f>PROPER(TRIM(CLEAN(Raw_Data!$G1727)))</f>
        <v>Job Boards</v>
      </c>
      <c r="I1727" s="4" t="str">
        <f>TRIM(CLEAN(Raw_Data!H1727))</f>
        <v>41278</v>
      </c>
      <c r="K1727" t="str">
        <f>IF(Clean_Data!$I1727="","Active","Exited")</f>
        <v>Active</v>
      </c>
      <c r="L1727">
        <f ca="1">IF(Clean_Data!$K1727="","",DATEDIF(Clean_Data!$K1727,TODAY(),"Y"))</f>
        <v>38</v>
      </c>
      <c r="M1727">
        <f>IF(Raw_Data!$L1727="","",VALUE(SUBSTITUTE(SUBSTITUTE(TRIM(Raw_Data!$L1727),"$",""),"k","000")))</f>
        <v>79702</v>
      </c>
    </row>
    <row r="1728" spans="1:13" x14ac:dyDescent="0.3">
      <c r="A1728" t="str">
        <f>IF(Raw_Data!$A1728="","E"&amp;TEXT(ROW()-1,"00000"),Raw_Data!$A1728)</f>
        <v>E01727</v>
      </c>
      <c r="B1728" t="s">
        <v>2393</v>
      </c>
      <c r="C1728" t="str">
        <f>IF(OR(PROPER(TRIM(Raw_Data!$B1728))="M",PROPER(TRIM(Raw_Data!$B1728))="MALE"),"Male",
IF(OR(PROPER(TRIM(Raw_Data!$B1728))="F",PROPER(TRIM(Raw_Data!$B1728))="FEMALE"),"Female","Unknown"))</f>
        <v>Male</v>
      </c>
      <c r="D1728" t="str">
        <f>IF(TRIM(CLEAN(Raw_Data!$C1728))="", "Unknown", PROPER(TRIM(Raw_Data!$C1728)))</f>
        <v>Unknown</v>
      </c>
      <c r="E1728" t="str">
        <f>IF(TRIM(Raw_Data!$D1728)="IT","IT",PROPER(TRIM(CLEAN(Raw_Data!$D1728))))</f>
        <v>Marketing</v>
      </c>
      <c r="F1728" t="str">
        <f>IF(OR(UPPER(TRIM(Raw_Data!E1728))="COO",
UPPER(TRIM(Raw_Data!E1728))="HR",
UPPER(TRIM(Raw_Data!E1728))="CEO",
UPPER(TRIM(Raw_Data!E1728))="CFO",
UPPER(TRIM(Raw_Data!E1728))="CMO"),
UPPER(TRIM(Raw_Data!E1728)),
PROPER(TRIM(CLEAN(Raw_Data!E1728))))</f>
        <v>Developer</v>
      </c>
      <c r="G1728" t="str">
        <f>SUBSTITUTE(PROPER(TRIM(CLEAN(Raw_Data!$F1728)))," ","-")</f>
        <v>Full-Time</v>
      </c>
      <c r="H1728" t="str">
        <f>PROPER(TRIM(CLEAN(Raw_Data!$G1728)))</f>
        <v>Job Boards</v>
      </c>
      <c r="I1728" s="4" t="str">
        <f>TRIM(CLEAN(Raw_Data!H1728))</f>
        <v>42938</v>
      </c>
      <c r="K1728" t="str">
        <f>IF(Clean_Data!$I1728="","Active","Exited")</f>
        <v>Exited</v>
      </c>
      <c r="L1728">
        <f ca="1">IF(Clean_Data!$K1728="","",DATEDIF(Clean_Data!$K1728,TODAY(),"Y"))</f>
        <v>22</v>
      </c>
      <c r="M1728">
        <f>IF(Raw_Data!$L1728="","",VALUE(SUBSTITUTE(SUBSTITUTE(TRIM(Raw_Data!$L1728),"$",""),"k","000")))</f>
        <v>76621</v>
      </c>
    </row>
    <row r="1729" spans="1:13" x14ac:dyDescent="0.3">
      <c r="A1729" t="str">
        <f>IF(Raw_Data!$A1729="","E"&amp;TEXT(ROW()-1,"00000"),Raw_Data!$A1729)</f>
        <v>E01728</v>
      </c>
      <c r="B1729" t="s">
        <v>2395</v>
      </c>
      <c r="C1729" t="str">
        <f>IF(OR(PROPER(TRIM(Raw_Data!$B1729))="M",PROPER(TRIM(Raw_Data!$B1729))="MALE"),"Male",
IF(OR(PROPER(TRIM(Raw_Data!$B1729))="F",PROPER(TRIM(Raw_Data!$B1729))="FEMALE"),"Female","Unknown"))</f>
        <v>Male</v>
      </c>
      <c r="D1729" t="str">
        <f>IF(TRIM(CLEAN(Raw_Data!$C1729))="", "Unknown", PROPER(TRIM(Raw_Data!$C1729)))</f>
        <v>Unknown</v>
      </c>
      <c r="E1729" t="str">
        <f>IF(TRIM(Raw_Data!$D1729)="IT","IT",PROPER(TRIM(CLEAN(Raw_Data!$D1729))))</f>
        <v>Marketing</v>
      </c>
      <c r="F1729" t="str">
        <f>IF(OR(UPPER(TRIM(Raw_Data!E1729))="COO",
UPPER(TRIM(Raw_Data!E1729))="HR",
UPPER(TRIM(Raw_Data!E1729))="CEO",
UPPER(TRIM(Raw_Data!E1729))="CFO",
UPPER(TRIM(Raw_Data!E1729))="CMO"),
UPPER(TRIM(Raw_Data!E1729)),
PROPER(TRIM(CLEAN(Raw_Data!E1729))))</f>
        <v>Copywriter</v>
      </c>
      <c r="G1729" t="str">
        <f>SUBSTITUTE(PROPER(TRIM(CLEAN(Raw_Data!$F1729)))," ","-")</f>
        <v/>
      </c>
      <c r="H1729" t="str">
        <f>PROPER(TRIM(CLEAN(Raw_Data!$G1729)))</f>
        <v>Job Boards</v>
      </c>
      <c r="I1729" s="4" t="str">
        <f>TRIM(CLEAN(Raw_Data!H1729))</f>
        <v>41179</v>
      </c>
      <c r="K1729" t="str">
        <f>IF(Clean_Data!$I1729="","Active","Exited")</f>
        <v>Active</v>
      </c>
      <c r="L1729">
        <f ca="1">IF(Clean_Data!$K1729="","",DATEDIF(Clean_Data!$K1729,TODAY(),"Y"))</f>
        <v>64</v>
      </c>
      <c r="M1729">
        <f>IF(Raw_Data!$L1729="","",VALUE(SUBSTITUTE(SUBSTITUTE(TRIM(Raw_Data!$L1729),"$",""),"k","000")))</f>
        <v>81773</v>
      </c>
    </row>
    <row r="1730" spans="1:13" x14ac:dyDescent="0.3">
      <c r="A1730" t="str">
        <f>IF(Raw_Data!$A1730="","E"&amp;TEXT(ROW()-1,"00000"),Raw_Data!$A1730)</f>
        <v>E01729</v>
      </c>
      <c r="B1730" t="s">
        <v>2396</v>
      </c>
      <c r="C1730" t="str">
        <f>IF(OR(PROPER(TRIM(Raw_Data!$B1730))="M",PROPER(TRIM(Raw_Data!$B1730))="MALE"),"Male",
IF(OR(PROPER(TRIM(Raw_Data!$B1730))="F",PROPER(TRIM(Raw_Data!$B1730))="FEMALE"),"Female","Unknown"))</f>
        <v>Unknown</v>
      </c>
      <c r="D1730" t="str">
        <f>IF(TRIM(CLEAN(Raw_Data!$C1730))="", "Unknown", PROPER(TRIM(Raw_Data!$C1730)))</f>
        <v>New York</v>
      </c>
      <c r="E1730" t="str">
        <f>IF(TRIM(Raw_Data!$D1730)="IT","IT",PROPER(TRIM(CLEAN(Raw_Data!$D1730))))</f>
        <v/>
      </c>
      <c r="F1730" t="str">
        <f>IF(OR(UPPER(TRIM(Raw_Data!E1730))="COO",
UPPER(TRIM(Raw_Data!E1730))="HR",
UPPER(TRIM(Raw_Data!E1730))="CEO",
UPPER(TRIM(Raw_Data!E1730))="CFO",
UPPER(TRIM(Raw_Data!E1730))="CMO"),
UPPER(TRIM(Raw_Data!E1730)),
PROPER(TRIM(CLEAN(Raw_Data!E1730))))</f>
        <v>Developer</v>
      </c>
      <c r="G1730" t="str">
        <f>SUBSTITUTE(PROPER(TRIM(CLEAN(Raw_Data!$F1730)))," ","-")</f>
        <v>Part-Time</v>
      </c>
      <c r="H1730" t="str">
        <f>PROPER(TRIM(CLEAN(Raw_Data!$G1730)))</f>
        <v>Job Boards</v>
      </c>
      <c r="I1730" s="4" t="str">
        <f>TRIM(CLEAN(Raw_Data!H1730))</f>
        <v>42629</v>
      </c>
      <c r="K1730" t="str">
        <f>IF(Clean_Data!$I1730="","Active","Exited")</f>
        <v>Active</v>
      </c>
      <c r="L1730">
        <f ca="1">IF(Clean_Data!$K1730="","",DATEDIF(Clean_Data!$K1730,TODAY(),"Y"))</f>
        <v>65</v>
      </c>
      <c r="M1730">
        <f>IF(Raw_Data!$L1730="","",VALUE(SUBSTITUTE(SUBSTITUTE(TRIM(Raw_Data!$L1730),"$",""),"k","000")))</f>
        <v>56634</v>
      </c>
    </row>
    <row r="1731" spans="1:13" x14ac:dyDescent="0.3">
      <c r="A1731" t="str">
        <f>IF(Raw_Data!$A1731="","E"&amp;TEXT(ROW()-1,"00000"),Raw_Data!$A1731)</f>
        <v>E01730</v>
      </c>
      <c r="B1731" t="s">
        <v>2398</v>
      </c>
      <c r="C1731" t="str">
        <f>IF(OR(PROPER(TRIM(Raw_Data!$B1731))="M",PROPER(TRIM(Raw_Data!$B1731))="MALE"),"Male",
IF(OR(PROPER(TRIM(Raw_Data!$B1731))="F",PROPER(TRIM(Raw_Data!$B1731))="FEMALE"),"Female","Unknown"))</f>
        <v>Female</v>
      </c>
      <c r="D1731" t="str">
        <f>IF(TRIM(CLEAN(Raw_Data!$C1731))="", "Unknown", PROPER(TRIM(Raw_Data!$C1731)))</f>
        <v>New York</v>
      </c>
      <c r="E1731" t="str">
        <f>IF(TRIM(Raw_Data!$D1731)="IT","IT",PROPER(TRIM(CLEAN(Raw_Data!$D1731))))</f>
        <v>Operations</v>
      </c>
      <c r="F1731" t="str">
        <f>IF(OR(UPPER(TRIM(Raw_Data!E1731))="COO",
UPPER(TRIM(Raw_Data!E1731))="HR",
UPPER(TRIM(Raw_Data!E1731))="CEO",
UPPER(TRIM(Raw_Data!E1731))="CFO",
UPPER(TRIM(Raw_Data!E1731))="CMO"),
UPPER(TRIM(Raw_Data!E1731)),
PROPER(TRIM(CLEAN(Raw_Data!E1731))))</f>
        <v>Developer</v>
      </c>
      <c r="G1731" t="str">
        <f>SUBSTITUTE(PROPER(TRIM(CLEAN(Raw_Data!$F1731)))," ","-")</f>
        <v>Part-Time</v>
      </c>
      <c r="H1731" t="str">
        <f>PROPER(TRIM(CLEAN(Raw_Data!$G1731)))</f>
        <v>Organic</v>
      </c>
      <c r="I1731" s="4" t="str">
        <f>TRIM(CLEAN(Raw_Data!H1731))</f>
        <v>43639</v>
      </c>
      <c r="K1731" t="str">
        <f>IF(Clean_Data!$I1731="","Active","Exited")</f>
        <v>Active</v>
      </c>
      <c r="L1731">
        <f ca="1">IF(Clean_Data!$K1731="","",DATEDIF(Clean_Data!$K1731,TODAY(),"Y"))</f>
        <v>49</v>
      </c>
      <c r="M1731">
        <f>IF(Raw_Data!$L1731="","",VALUE(SUBSTITUTE(SUBSTITUTE(TRIM(Raw_Data!$L1731),"$",""),"k","000")))</f>
        <v>79107</v>
      </c>
    </row>
    <row r="1732" spans="1:13" x14ac:dyDescent="0.3">
      <c r="A1732" t="str">
        <f>IF(Raw_Data!$A1732="","E"&amp;TEXT(ROW()-1,"00000"),Raw_Data!$A1732)</f>
        <v>E01731</v>
      </c>
      <c r="B1732" t="s">
        <v>2399</v>
      </c>
      <c r="C1732" t="str">
        <f>IF(OR(PROPER(TRIM(Raw_Data!$B1732))="M",PROPER(TRIM(Raw_Data!$B1732))="MALE"),"Male",
IF(OR(PROPER(TRIM(Raw_Data!$B1732))="F",PROPER(TRIM(Raw_Data!$B1732))="FEMALE"),"Female","Unknown"))</f>
        <v>Unknown</v>
      </c>
      <c r="D1732" t="str">
        <f>IF(TRIM(CLEAN(Raw_Data!$C1732))="", "Unknown", PROPER(TRIM(Raw_Data!$C1732)))</f>
        <v>Seattle</v>
      </c>
      <c r="E1732" t="str">
        <f>IF(TRIM(Raw_Data!$D1732)="IT","IT",PROPER(TRIM(CLEAN(Raw_Data!$D1732))))</f>
        <v>Marketing</v>
      </c>
      <c r="F1732" t="str">
        <f>IF(OR(UPPER(TRIM(Raw_Data!E1732))="COO",
UPPER(TRIM(Raw_Data!E1732))="HR",
UPPER(TRIM(Raw_Data!E1732))="CEO",
UPPER(TRIM(Raw_Data!E1732))="CFO",
UPPER(TRIM(Raw_Data!E1732))="CMO"),
UPPER(TRIM(Raw_Data!E1732)),
PROPER(TRIM(CLEAN(Raw_Data!E1732))))</f>
        <v>CEO</v>
      </c>
      <c r="G1732" t="str">
        <f>SUBSTITUTE(PROPER(TRIM(CLEAN(Raw_Data!$F1732)))," ","-")</f>
        <v/>
      </c>
      <c r="H1732" t="str">
        <f>PROPER(TRIM(CLEAN(Raw_Data!$G1732)))</f>
        <v>Job Boards</v>
      </c>
      <c r="I1732" s="4" t="str">
        <f>TRIM(CLEAN(Raw_Data!H1732))</f>
        <v>N/A</v>
      </c>
      <c r="K1732" t="str">
        <f>IF(Clean_Data!$I1732="","Active","Exited")</f>
        <v>Exited</v>
      </c>
      <c r="L1732">
        <f ca="1">IF(Clean_Data!$K1732="","",DATEDIF(Clean_Data!$K1732,TODAY(),"Y"))</f>
        <v>40</v>
      </c>
      <c r="M1732" t="str">
        <f>IF(Raw_Data!$L1732="","",VALUE(SUBSTITUTE(SUBSTITUTE(TRIM(Raw_Data!$L1732),"$",""),"k","000")))</f>
        <v/>
      </c>
    </row>
    <row r="1733" spans="1:13" x14ac:dyDescent="0.3">
      <c r="A1733" t="str">
        <f>IF(Raw_Data!$A1733="","E"&amp;TEXT(ROW()-1,"00000"),Raw_Data!$A1733)</f>
        <v>E01732</v>
      </c>
      <c r="B1733" t="s">
        <v>2401</v>
      </c>
      <c r="C1733" t="str">
        <f>IF(OR(PROPER(TRIM(Raw_Data!$B1733))="M",PROPER(TRIM(Raw_Data!$B1733))="MALE"),"Male",
IF(OR(PROPER(TRIM(Raw_Data!$B1733))="F",PROPER(TRIM(Raw_Data!$B1733))="FEMALE"),"Female","Unknown"))</f>
        <v>Female</v>
      </c>
      <c r="D1733" t="str">
        <f>IF(TRIM(CLEAN(Raw_Data!$C1733))="", "Unknown", PROPER(TRIM(Raw_Data!$C1733)))</f>
        <v>Austin</v>
      </c>
      <c r="E1733" t="str">
        <f>IF(TRIM(Raw_Data!$D1733)="IT","IT",PROPER(TRIM(CLEAN(Raw_Data!$D1733))))</f>
        <v>Legal</v>
      </c>
      <c r="F1733" t="str">
        <f>IF(OR(UPPER(TRIM(Raw_Data!E1733))="COO",
UPPER(TRIM(Raw_Data!E1733))="HR",
UPPER(TRIM(Raw_Data!E1733))="CEO",
UPPER(TRIM(Raw_Data!E1733))="CFO",
UPPER(TRIM(Raw_Data!E1733))="CMO"),
UPPER(TRIM(Raw_Data!E1733)),
PROPER(TRIM(CLEAN(Raw_Data!E1733))))</f>
        <v>CMO</v>
      </c>
      <c r="G1733" t="str">
        <f>SUBSTITUTE(PROPER(TRIM(CLEAN(Raw_Data!$F1733)))," ","-")</f>
        <v>Full-Time</v>
      </c>
      <c r="H1733" t="str">
        <f>PROPER(TRIM(CLEAN(Raw_Data!$G1733)))</f>
        <v/>
      </c>
      <c r="I1733" s="4" t="str">
        <f>TRIM(CLEAN(Raw_Data!H1733))</f>
        <v>42111</v>
      </c>
      <c r="K1733" t="str">
        <f>IF(Clean_Data!$I1733="","Active","Exited")</f>
        <v>Active</v>
      </c>
      <c r="L1733">
        <f ca="1">IF(Clean_Data!$K1733="","",DATEDIF(Clean_Data!$K1733,TODAY(),"Y"))</f>
        <v>49</v>
      </c>
      <c r="M1733" t="str">
        <f>IF(Raw_Data!$L1733="","",VALUE(SUBSTITUTE(SUBSTITUTE(TRIM(Raw_Data!$L1733),"$",""),"k","000")))</f>
        <v/>
      </c>
    </row>
    <row r="1734" spans="1:13" x14ac:dyDescent="0.3">
      <c r="A1734" t="str">
        <f>IF(Raw_Data!$A1734="","E"&amp;TEXT(ROW()-1,"00000"),Raw_Data!$A1734)</f>
        <v>E01733</v>
      </c>
      <c r="B1734" t="s">
        <v>2402</v>
      </c>
      <c r="C1734" t="str">
        <f>IF(OR(PROPER(TRIM(Raw_Data!$B1734))="M",PROPER(TRIM(Raw_Data!$B1734))="MALE"),"Male",
IF(OR(PROPER(TRIM(Raw_Data!$B1734))="F",PROPER(TRIM(Raw_Data!$B1734))="FEMALE"),"Female","Unknown"))</f>
        <v>Female</v>
      </c>
      <c r="D1734" t="str">
        <f>IF(TRIM(CLEAN(Raw_Data!$C1734))="", "Unknown", PROPER(TRIM(Raw_Data!$C1734)))</f>
        <v>Miami</v>
      </c>
      <c r="E1734" t="str">
        <f>IF(TRIM(Raw_Data!$D1734)="IT","IT",PROPER(TRIM(CLEAN(Raw_Data!$D1734))))</f>
        <v>Sales</v>
      </c>
      <c r="F1734" t="str">
        <f>IF(OR(UPPER(TRIM(Raw_Data!E1734))="COO",
UPPER(TRIM(Raw_Data!E1734))="HR",
UPPER(TRIM(Raw_Data!E1734))="CEO",
UPPER(TRIM(Raw_Data!E1734))="CFO",
UPPER(TRIM(Raw_Data!E1734))="CMO"),
UPPER(TRIM(Raw_Data!E1734)),
PROPER(TRIM(CLEAN(Raw_Data!E1734))))</f>
        <v>CMO</v>
      </c>
      <c r="G1734" t="str">
        <f>SUBSTITUTE(PROPER(TRIM(CLEAN(Raw_Data!$F1734)))," ","-")</f>
        <v>Part-Time</v>
      </c>
      <c r="H1734" t="str">
        <f>PROPER(TRIM(CLEAN(Raw_Data!$G1734)))</f>
        <v/>
      </c>
      <c r="I1734" s="4" t="str">
        <f>TRIM(CLEAN(Raw_Data!H1734))</f>
        <v>41421</v>
      </c>
      <c r="K1734" t="str">
        <f>IF(Clean_Data!$I1734="","Active","Exited")</f>
        <v>Active</v>
      </c>
      <c r="L1734">
        <f ca="1">IF(Clean_Data!$K1734="","",DATEDIF(Clean_Data!$K1734,TODAY(),"Y"))</f>
        <v>42</v>
      </c>
      <c r="M1734">
        <f>IF(Raw_Data!$L1734="","",VALUE(SUBSTITUTE(SUBSTITUTE(TRIM(Raw_Data!$L1734),"$",""),"k","000")))</f>
        <v>49000</v>
      </c>
    </row>
    <row r="1735" spans="1:13" x14ac:dyDescent="0.3">
      <c r="A1735" t="str">
        <f>IF(Raw_Data!$A1735="","E"&amp;TEXT(ROW()-1,"00000"),Raw_Data!$A1735)</f>
        <v>E01734</v>
      </c>
      <c r="B1735" t="s">
        <v>2403</v>
      </c>
      <c r="C1735" t="str">
        <f>IF(OR(PROPER(TRIM(Raw_Data!$B1735))="M",PROPER(TRIM(Raw_Data!$B1735))="MALE"),"Male",
IF(OR(PROPER(TRIM(Raw_Data!$B1735))="F",PROPER(TRIM(Raw_Data!$B1735))="FEMALE"),"Female","Unknown"))</f>
        <v>Male</v>
      </c>
      <c r="D1735" t="str">
        <f>IF(TRIM(CLEAN(Raw_Data!$C1735))="", "Unknown", PROPER(TRIM(Raw_Data!$C1735)))</f>
        <v>Unknown</v>
      </c>
      <c r="E1735" t="str">
        <f>IF(TRIM(Raw_Data!$D1735)="IT","IT",PROPER(TRIM(CLEAN(Raw_Data!$D1735))))</f>
        <v/>
      </c>
      <c r="F1735" t="str">
        <f>IF(OR(UPPER(TRIM(Raw_Data!E1735))="COO",
UPPER(TRIM(Raw_Data!E1735))="HR",
UPPER(TRIM(Raw_Data!E1735))="CEO",
UPPER(TRIM(Raw_Data!E1735))="CFO",
UPPER(TRIM(Raw_Data!E1735))="CMO"),
UPPER(TRIM(Raw_Data!E1735)),
PROPER(TRIM(CLEAN(Raw_Data!E1735))))</f>
        <v>Designer</v>
      </c>
      <c r="G1735" t="str">
        <f>SUBSTITUTE(PROPER(TRIM(CLEAN(Raw_Data!$F1735)))," ","-")</f>
        <v>Hourly-Rate</v>
      </c>
      <c r="H1735" t="str">
        <f>PROPER(TRIM(CLEAN(Raw_Data!$G1735)))</f>
        <v>Online Portal</v>
      </c>
      <c r="I1735" s="4" t="str">
        <f>TRIM(CLEAN(Raw_Data!H1735))</f>
        <v>41608</v>
      </c>
      <c r="K1735" t="str">
        <f>IF(Clean_Data!$I1735="","Active","Exited")</f>
        <v>Active</v>
      </c>
      <c r="L1735">
        <f ca="1">IF(Clean_Data!$K1735="","",DATEDIF(Clean_Data!$K1735,TODAY(),"Y"))</f>
        <v>36</v>
      </c>
      <c r="M1735">
        <f>IF(Raw_Data!$L1735="","",VALUE(SUBSTITUTE(SUBSTITUTE(TRIM(Raw_Data!$L1735),"$",""),"k","000")))</f>
        <v>94661</v>
      </c>
    </row>
    <row r="1736" spans="1:13" x14ac:dyDescent="0.3">
      <c r="A1736" t="str">
        <f>IF(Raw_Data!$A1736="","E"&amp;TEXT(ROW()-1,"00000"),Raw_Data!$A1736)</f>
        <v>E01735</v>
      </c>
      <c r="B1736" t="s">
        <v>2405</v>
      </c>
      <c r="C1736" t="str">
        <f>IF(OR(PROPER(TRIM(Raw_Data!$B1736))="M",PROPER(TRIM(Raw_Data!$B1736))="MALE"),"Male",
IF(OR(PROPER(TRIM(Raw_Data!$B1736))="F",PROPER(TRIM(Raw_Data!$B1736))="FEMALE"),"Female","Unknown"))</f>
        <v>Male</v>
      </c>
      <c r="D1736" t="str">
        <f>IF(TRIM(CLEAN(Raw_Data!$C1736))="", "Unknown", PROPER(TRIM(Raw_Data!$C1736)))</f>
        <v>Miami</v>
      </c>
      <c r="E1736" t="str">
        <f>IF(TRIM(Raw_Data!$D1736)="IT","IT",PROPER(TRIM(CLEAN(Raw_Data!$D1736))))</f>
        <v>Legal</v>
      </c>
      <c r="F1736" t="str">
        <f>IF(OR(UPPER(TRIM(Raw_Data!E1736))="COO",
UPPER(TRIM(Raw_Data!E1736))="HR",
UPPER(TRIM(Raw_Data!E1736))="CEO",
UPPER(TRIM(Raw_Data!E1736))="CFO",
UPPER(TRIM(Raw_Data!E1736))="CMO"),
UPPER(TRIM(Raw_Data!E1736)),
PROPER(TRIM(CLEAN(Raw_Data!E1736))))</f>
        <v>CFO</v>
      </c>
      <c r="G1736" t="str">
        <f>SUBSTITUTE(PROPER(TRIM(CLEAN(Raw_Data!$F1736)))," ","-")</f>
        <v>Hourly-Rate</v>
      </c>
      <c r="H1736" t="str">
        <f>PROPER(TRIM(CLEAN(Raw_Data!$G1736)))</f>
        <v>Career Fairs</v>
      </c>
      <c r="I1736" s="4" t="str">
        <f>TRIM(CLEAN(Raw_Data!H1736))</f>
        <v>N/A</v>
      </c>
      <c r="K1736" t="str">
        <f>IF(Clean_Data!$I1736="","Active","Exited")</f>
        <v>Active</v>
      </c>
      <c r="L1736">
        <f ca="1">IF(Clean_Data!$K1736="","",DATEDIF(Clean_Data!$K1736,TODAY(),"Y"))</f>
        <v>22</v>
      </c>
      <c r="M1736" t="str">
        <f>IF(Raw_Data!$L1736="","",VALUE(SUBSTITUTE(SUBSTITUTE(TRIM(Raw_Data!$L1736),"$",""),"k","000")))</f>
        <v/>
      </c>
    </row>
    <row r="1737" spans="1:13" x14ac:dyDescent="0.3">
      <c r="A1737" t="str">
        <f>IF(Raw_Data!$A1737="","E"&amp;TEXT(ROW()-1,"00000"),Raw_Data!$A1737)</f>
        <v>E01736</v>
      </c>
      <c r="B1737" t="s">
        <v>2406</v>
      </c>
      <c r="C1737" t="str">
        <f>IF(OR(PROPER(TRIM(Raw_Data!$B1737))="M",PROPER(TRIM(Raw_Data!$B1737))="MALE"),"Male",
IF(OR(PROPER(TRIM(Raw_Data!$B1737))="F",PROPER(TRIM(Raw_Data!$B1737))="FEMALE"),"Female","Unknown"))</f>
        <v>Female</v>
      </c>
      <c r="D1737" t="str">
        <f>IF(TRIM(CLEAN(Raw_Data!$C1737))="", "Unknown", PROPER(TRIM(Raw_Data!$C1737)))</f>
        <v>New York</v>
      </c>
      <c r="E1737" t="str">
        <f>IF(TRIM(Raw_Data!$D1737)="IT","IT",PROPER(TRIM(CLEAN(Raw_Data!$D1737))))</f>
        <v>Marketing</v>
      </c>
      <c r="F1737" t="str">
        <f>IF(OR(UPPER(TRIM(Raw_Data!E1737))="COO",
UPPER(TRIM(Raw_Data!E1737))="HR",
UPPER(TRIM(Raw_Data!E1737))="CEO",
UPPER(TRIM(Raw_Data!E1737))="CFO",
UPPER(TRIM(Raw_Data!E1737))="CMO"),
UPPER(TRIM(Raw_Data!E1737)),
PROPER(TRIM(CLEAN(Raw_Data!E1737))))</f>
        <v>Developer</v>
      </c>
      <c r="G1737" t="str">
        <f>SUBSTITUTE(PROPER(TRIM(CLEAN(Raw_Data!$F1737)))," ","-")</f>
        <v/>
      </c>
      <c r="H1737" t="str">
        <f>PROPER(TRIM(CLEAN(Raw_Data!$G1737)))</f>
        <v>Recruiting Agency</v>
      </c>
      <c r="I1737" s="4" t="str">
        <f>TRIM(CLEAN(Raw_Data!H1737))</f>
        <v>42842</v>
      </c>
      <c r="K1737" t="str">
        <f>IF(Clean_Data!$I1737="","Active","Exited")</f>
        <v>Active</v>
      </c>
      <c r="L1737">
        <f ca="1">IF(Clean_Data!$K1737="","",DATEDIF(Clean_Data!$K1737,TODAY(),"Y"))</f>
        <v>36</v>
      </c>
      <c r="M1737" t="str">
        <f>IF(Raw_Data!$L1737="","",VALUE(SUBSTITUTE(SUBSTITUTE(TRIM(Raw_Data!$L1737),"$",""),"k","000")))</f>
        <v/>
      </c>
    </row>
    <row r="1738" spans="1:13" x14ac:dyDescent="0.3">
      <c r="A1738" t="str">
        <f>IF(Raw_Data!$A1738="","E"&amp;TEXT(ROW()-1,"00000"),Raw_Data!$A1738)</f>
        <v>E01737</v>
      </c>
      <c r="B1738" t="s">
        <v>2407</v>
      </c>
      <c r="C1738" t="str">
        <f>IF(OR(PROPER(TRIM(Raw_Data!$B1738))="M",PROPER(TRIM(Raw_Data!$B1738))="MALE"),"Male",
IF(OR(PROPER(TRIM(Raw_Data!$B1738))="F",PROPER(TRIM(Raw_Data!$B1738))="FEMALE"),"Female","Unknown"))</f>
        <v>Female</v>
      </c>
      <c r="D1738" t="str">
        <f>IF(TRIM(CLEAN(Raw_Data!$C1738))="", "Unknown", PROPER(TRIM(Raw_Data!$C1738)))</f>
        <v>New York</v>
      </c>
      <c r="E1738" t="str">
        <f>IF(TRIM(Raw_Data!$D1738)="IT","IT",PROPER(TRIM(CLEAN(Raw_Data!$D1738))))</f>
        <v>Legal</v>
      </c>
      <c r="F1738" t="s">
        <v>6134</v>
      </c>
      <c r="G1738" t="str">
        <f>SUBSTITUTE(PROPER(TRIM(CLEAN(Raw_Data!$F1738)))," ","-")</f>
        <v/>
      </c>
      <c r="H1738" t="str">
        <f>PROPER(TRIM(CLEAN(Raw_Data!$G1738)))</f>
        <v>Recruiting Agency</v>
      </c>
      <c r="I1738" s="4" t="str">
        <f>TRIM(CLEAN(Raw_Data!H1738))</f>
        <v>39991</v>
      </c>
      <c r="K1738" t="str">
        <f>IF(Clean_Data!$I1738="","Active","Exited")</f>
        <v>Exited</v>
      </c>
      <c r="L1738">
        <f ca="1">IF(Clean_Data!$K1738="","",DATEDIF(Clean_Data!$K1738,TODAY(),"Y"))</f>
        <v>51</v>
      </c>
      <c r="M1738" t="str">
        <f>IF(Raw_Data!$L1738="","",VALUE(SUBSTITUTE(SUBSTITUTE(TRIM(Raw_Data!$L1738),"$",""),"k","000")))</f>
        <v/>
      </c>
    </row>
    <row r="1739" spans="1:13" x14ac:dyDescent="0.3">
      <c r="A1739" t="str">
        <f>IF(Raw_Data!$A1739="","E"&amp;TEXT(ROW()-1,"00000"),Raw_Data!$A1739)</f>
        <v>E01738</v>
      </c>
      <c r="B1739" t="s">
        <v>2408</v>
      </c>
      <c r="C1739" t="str">
        <f>IF(OR(PROPER(TRIM(Raw_Data!$B1739))="M",PROPER(TRIM(Raw_Data!$B1739))="MALE"),"Male",
IF(OR(PROPER(TRIM(Raw_Data!$B1739))="F",PROPER(TRIM(Raw_Data!$B1739))="FEMALE"),"Female","Unknown"))</f>
        <v>Female</v>
      </c>
      <c r="D1739" t="str">
        <f>IF(TRIM(CLEAN(Raw_Data!$C1739))="", "Unknown", PROPER(TRIM(Raw_Data!$C1739)))</f>
        <v>Austin</v>
      </c>
      <c r="E1739" t="str">
        <f>IF(TRIM(Raw_Data!$D1739)="IT","IT",PROPER(TRIM(CLEAN(Raw_Data!$D1739))))</f>
        <v>Sales</v>
      </c>
      <c r="F1739" t="str">
        <f>IF(OR(UPPER(TRIM(Raw_Data!E1739))="COO",
UPPER(TRIM(Raw_Data!E1739))="HR",
UPPER(TRIM(Raw_Data!E1739))="CEO",
UPPER(TRIM(Raw_Data!E1739))="CFO",
UPPER(TRIM(Raw_Data!E1739))="CMO"),
UPPER(TRIM(Raw_Data!E1739)),
PROPER(TRIM(CLEAN(Raw_Data!E1739))))</f>
        <v>Analyst</v>
      </c>
      <c r="G1739" t="str">
        <f>SUBSTITUTE(PROPER(TRIM(CLEAN(Raw_Data!$F1739)))," ","-")</f>
        <v>Hourly-Rate</v>
      </c>
      <c r="H1739" t="str">
        <f>PROPER(TRIM(CLEAN(Raw_Data!$G1739)))</f>
        <v/>
      </c>
      <c r="I1739" s="4" t="str">
        <f>TRIM(CLEAN(Raw_Data!H1739))</f>
        <v>43976</v>
      </c>
      <c r="K1739" t="str">
        <f>IF(Clean_Data!$I1739="","Active","Exited")</f>
        <v>Active</v>
      </c>
      <c r="L1739">
        <f ca="1">IF(Clean_Data!$K1739="","",DATEDIF(Clean_Data!$K1739,TODAY(),"Y"))</f>
        <v>30</v>
      </c>
      <c r="M1739" t="str">
        <f>IF(Raw_Data!$L1739="","",VALUE(SUBSTITUTE(SUBSTITUTE(TRIM(Raw_Data!$L1739),"$",""),"k","000")))</f>
        <v/>
      </c>
    </row>
    <row r="1740" spans="1:13" x14ac:dyDescent="0.3">
      <c r="A1740" t="str">
        <f>IF(Raw_Data!$A1740="","E"&amp;TEXT(ROW()-1,"00000"),Raw_Data!$A1740)</f>
        <v>E01739</v>
      </c>
      <c r="B1740" t="s">
        <v>2409</v>
      </c>
      <c r="C1740" t="str">
        <f>IF(OR(PROPER(TRIM(Raw_Data!$B1740))="M",PROPER(TRIM(Raw_Data!$B1740))="MALE"),"Male",
IF(OR(PROPER(TRIM(Raw_Data!$B1740))="F",PROPER(TRIM(Raw_Data!$B1740))="FEMALE"),"Female","Unknown"))</f>
        <v>Female</v>
      </c>
      <c r="D1740" t="str">
        <f>IF(TRIM(CLEAN(Raw_Data!$C1740))="", "Unknown", PROPER(TRIM(Raw_Data!$C1740)))</f>
        <v>Denver</v>
      </c>
      <c r="E1740" t="str">
        <f>IF(TRIM(Raw_Data!$D1740)="IT","IT",PROPER(TRIM(CLEAN(Raw_Data!$D1740))))</f>
        <v>Legal</v>
      </c>
      <c r="F1740" s="2" t="str">
        <f>UPPER(LEFT(Raw_Data!E1740,2))&amp;MID(PROPER(Raw_Data!E1740),3,LEN(Raw_Data!E1740))</f>
        <v>HR Manager</v>
      </c>
      <c r="G1740" t="str">
        <f>SUBSTITUTE(PROPER(TRIM(CLEAN(Raw_Data!$F1740)))," ","-")</f>
        <v>Full-Time</v>
      </c>
      <c r="H1740" t="str">
        <f>PROPER(TRIM(CLEAN(Raw_Data!$G1740)))</f>
        <v>Job Boards</v>
      </c>
      <c r="I1740" s="4" t="str">
        <f>TRIM(CLEAN(Raw_Data!H1740))</f>
        <v>41115</v>
      </c>
      <c r="K1740" t="str">
        <f>IF(Clean_Data!$I1740="","Active","Exited")</f>
        <v>Exited</v>
      </c>
      <c r="L1740" t="str">
        <f ca="1">IF(Clean_Data!$K1740="","",DATEDIF(Clean_Data!$K1740,TODAY(),"Y"))</f>
        <v/>
      </c>
      <c r="M1740" t="str">
        <f>IF(Raw_Data!$L1740="","",VALUE(SUBSTITUTE(SUBSTITUTE(TRIM(Raw_Data!$L1740),"$",""),"k","000")))</f>
        <v/>
      </c>
    </row>
    <row r="1741" spans="1:13" x14ac:dyDescent="0.3">
      <c r="A1741" t="str">
        <f>IF(Raw_Data!$A1741="","E"&amp;TEXT(ROW()-1,"00000"),Raw_Data!$A1741)</f>
        <v>E01740</v>
      </c>
      <c r="B1741" t="s">
        <v>2410</v>
      </c>
      <c r="C1741" t="str">
        <f>IF(OR(PROPER(TRIM(Raw_Data!$B1741))="M",PROPER(TRIM(Raw_Data!$B1741))="MALE"),"Male",
IF(OR(PROPER(TRIM(Raw_Data!$B1741))="F",PROPER(TRIM(Raw_Data!$B1741))="FEMALE"),"Female","Unknown"))</f>
        <v>Unknown</v>
      </c>
      <c r="D1741" t="str">
        <f>IF(TRIM(CLEAN(Raw_Data!$C1741))="", "Unknown", PROPER(TRIM(Raw_Data!$C1741)))</f>
        <v>Miami</v>
      </c>
      <c r="E1741" t="str">
        <f>IF(TRIM(Raw_Data!$D1741)="IT","IT",PROPER(TRIM(CLEAN(Raw_Data!$D1741))))</f>
        <v>Research</v>
      </c>
      <c r="F1741" t="str">
        <f>IF(OR(UPPER(TRIM(Raw_Data!E1741))="COO",
UPPER(TRIM(Raw_Data!E1741))="HR",
UPPER(TRIM(Raw_Data!E1741))="CEO",
UPPER(TRIM(Raw_Data!E1741))="CFO",
UPPER(TRIM(Raw_Data!E1741))="CMO"),
UPPER(TRIM(Raw_Data!E1741)),
PROPER(TRIM(CLEAN(Raw_Data!E1741))))</f>
        <v>Developer</v>
      </c>
      <c r="G1741" t="str">
        <f>SUBSTITUTE(PROPER(TRIM(CLEAN(Raw_Data!$F1741)))," ","-")</f>
        <v>Part-Time</v>
      </c>
      <c r="H1741" t="str">
        <f>PROPER(TRIM(CLEAN(Raw_Data!$G1741)))</f>
        <v>Online Portal</v>
      </c>
      <c r="I1741" s="4" t="str">
        <f>TRIM(CLEAN(Raw_Data!H1741))</f>
        <v>N/A</v>
      </c>
      <c r="K1741" t="str">
        <f>IF(Clean_Data!$I1741="","Active","Exited")</f>
        <v>Active</v>
      </c>
      <c r="L1741">
        <f ca="1">IF(Clean_Data!$K1741="","",DATEDIF(Clean_Data!$K1741,TODAY(),"Y"))</f>
        <v>38</v>
      </c>
      <c r="M1741">
        <f>IF(Raw_Data!$L1741="","",VALUE(SUBSTITUTE(SUBSTITUTE(TRIM(Raw_Data!$L1741),"$",""),"k","000")))</f>
        <v>103941</v>
      </c>
    </row>
    <row r="1742" spans="1:13" x14ac:dyDescent="0.3">
      <c r="A1742" t="str">
        <f>IF(Raw_Data!$A1742="","E"&amp;TEXT(ROW()-1,"00000"),Raw_Data!$A1742)</f>
        <v>E01741</v>
      </c>
      <c r="B1742" t="s">
        <v>2411</v>
      </c>
      <c r="C1742" t="str">
        <f>IF(OR(PROPER(TRIM(Raw_Data!$B1742))="M",PROPER(TRIM(Raw_Data!$B1742))="MALE"),"Male",
IF(OR(PROPER(TRIM(Raw_Data!$B1742))="F",PROPER(TRIM(Raw_Data!$B1742))="FEMALE"),"Female","Unknown"))</f>
        <v>Female</v>
      </c>
      <c r="D1742" t="str">
        <f>IF(TRIM(CLEAN(Raw_Data!$C1742))="", "Unknown", PROPER(TRIM(Raw_Data!$C1742)))</f>
        <v>New York</v>
      </c>
      <c r="E1742" t="str">
        <f>IF(TRIM(Raw_Data!$D1742)="IT","IT",PROPER(TRIM(CLEAN(Raw_Data!$D1742))))</f>
        <v>Marketing</v>
      </c>
      <c r="F1742" t="str">
        <f>IF(OR(UPPER(TRIM(Raw_Data!E1742))="COO",
UPPER(TRIM(Raw_Data!E1742))="HR",
UPPER(TRIM(Raw_Data!E1742))="CEO",
UPPER(TRIM(Raw_Data!E1742))="CFO",
UPPER(TRIM(Raw_Data!E1742))="CMO"),
UPPER(TRIM(Raw_Data!E1742)),
PROPER(TRIM(CLEAN(Raw_Data!E1742))))</f>
        <v>COO</v>
      </c>
      <c r="G1742" t="str">
        <f>SUBSTITUTE(PROPER(TRIM(CLEAN(Raw_Data!$F1742)))," ","-")</f>
        <v>Part-Time</v>
      </c>
      <c r="H1742" t="str">
        <f>PROPER(TRIM(CLEAN(Raw_Data!$G1742)))</f>
        <v>Internal Referral</v>
      </c>
      <c r="I1742" s="4" t="str">
        <f>TRIM(CLEAN(Raw_Data!H1742))</f>
        <v>N/A</v>
      </c>
      <c r="K1742" t="str">
        <f>IF(Clean_Data!$I1742="","Active","Exited")</f>
        <v>Exited</v>
      </c>
      <c r="L1742">
        <f ca="1">IF(Clean_Data!$K1742="","",DATEDIF(Clean_Data!$K1742,TODAY(),"Y"))</f>
        <v>61</v>
      </c>
      <c r="M1742" t="str">
        <f>IF(Raw_Data!$L1742="","",VALUE(SUBSTITUTE(SUBSTITUTE(TRIM(Raw_Data!$L1742),"$",""),"k","000")))</f>
        <v/>
      </c>
    </row>
    <row r="1743" spans="1:13" x14ac:dyDescent="0.3">
      <c r="A1743" t="str">
        <f>IF(Raw_Data!$A1743="","E"&amp;TEXT(ROW()-1,"00000"),Raw_Data!$A1743)</f>
        <v>E01742</v>
      </c>
      <c r="B1743" t="s">
        <v>2413</v>
      </c>
      <c r="C1743" t="str">
        <f>IF(OR(PROPER(TRIM(Raw_Data!$B1743))="M",PROPER(TRIM(Raw_Data!$B1743))="MALE"),"Male",
IF(OR(PROPER(TRIM(Raw_Data!$B1743))="F",PROPER(TRIM(Raw_Data!$B1743))="FEMALE"),"Female","Unknown"))</f>
        <v>Male</v>
      </c>
      <c r="D1743" t="str">
        <f>IF(TRIM(CLEAN(Raw_Data!$C1743))="", "Unknown", PROPER(TRIM(Raw_Data!$C1743)))</f>
        <v>Unknown</v>
      </c>
      <c r="E1743" t="str">
        <f>IF(TRIM(Raw_Data!$D1743)="IT","IT",PROPER(TRIM(CLEAN(Raw_Data!$D1743))))</f>
        <v/>
      </c>
      <c r="F1743" t="str">
        <f>IF(OR(UPPER(TRIM(Raw_Data!E1743))="COO",
UPPER(TRIM(Raw_Data!E1743))="HR",
UPPER(TRIM(Raw_Data!E1743))="CEO",
UPPER(TRIM(Raw_Data!E1743))="CFO",
UPPER(TRIM(Raw_Data!E1743))="CMO"),
UPPER(TRIM(Raw_Data!E1743)),
PROPER(TRIM(CLEAN(Raw_Data!E1743))))</f>
        <v>Accountant</v>
      </c>
      <c r="G1743" t="str">
        <f>SUBSTITUTE(PROPER(TRIM(CLEAN(Raw_Data!$F1743)))," ","-")</f>
        <v/>
      </c>
      <c r="H1743" t="str">
        <f>PROPER(TRIM(CLEAN(Raw_Data!$G1743)))</f>
        <v>Recruiting Agency</v>
      </c>
      <c r="I1743" s="4" t="str">
        <f>TRIM(CLEAN(Raw_Data!H1743))</f>
        <v>43358</v>
      </c>
      <c r="K1743" t="str">
        <f>IF(Clean_Data!$I1743="","Active","Exited")</f>
        <v>Active</v>
      </c>
      <c r="L1743">
        <f ca="1">IF(Clean_Data!$K1743="","",DATEDIF(Clean_Data!$K1743,TODAY(),"Y"))</f>
        <v>61</v>
      </c>
      <c r="M1743">
        <f>IF(Raw_Data!$L1743="","",VALUE(SUBSTITUTE(SUBSTITUTE(TRIM(Raw_Data!$L1743),"$",""),"k","000")))</f>
        <v>60146</v>
      </c>
    </row>
    <row r="1744" spans="1:13" x14ac:dyDescent="0.3">
      <c r="A1744" t="str">
        <f>IF(Raw_Data!$A1744="","E"&amp;TEXT(ROW()-1,"00000"),Raw_Data!$A1744)</f>
        <v>E01743</v>
      </c>
      <c r="B1744" t="s">
        <v>2415</v>
      </c>
      <c r="C1744" t="str">
        <f>IF(OR(PROPER(TRIM(Raw_Data!$B1744))="M",PROPER(TRIM(Raw_Data!$B1744))="MALE"),"Male",
IF(OR(PROPER(TRIM(Raw_Data!$B1744))="F",PROPER(TRIM(Raw_Data!$B1744))="FEMALE"),"Female","Unknown"))</f>
        <v>Unknown</v>
      </c>
      <c r="D1744" t="str">
        <f>IF(TRIM(CLEAN(Raw_Data!$C1744))="", "Unknown", PROPER(TRIM(Raw_Data!$C1744)))</f>
        <v>San Diego</v>
      </c>
      <c r="E1744" t="str">
        <f>IF(TRIM(Raw_Data!$D1744)="IT","IT",PROPER(TRIM(CLEAN(Raw_Data!$D1744))))</f>
        <v>Marketing</v>
      </c>
      <c r="F1744" t="str">
        <f>IF(OR(UPPER(TRIM(Raw_Data!E1744))="COO",
UPPER(TRIM(Raw_Data!E1744))="HR",
UPPER(TRIM(Raw_Data!E1744))="CEO",
UPPER(TRIM(Raw_Data!E1744))="CFO",
UPPER(TRIM(Raw_Data!E1744))="CMO"),
UPPER(TRIM(Raw_Data!E1744)),
PROPER(TRIM(CLEAN(Raw_Data!E1744))))</f>
        <v>Sales Executive</v>
      </c>
      <c r="G1744" t="str">
        <f>SUBSTITUTE(PROPER(TRIM(CLEAN(Raw_Data!$F1744)))," ","-")</f>
        <v>Full-Time</v>
      </c>
      <c r="H1744" t="str">
        <f>PROPER(TRIM(CLEAN(Raw_Data!$G1744)))</f>
        <v>Career Fairs</v>
      </c>
      <c r="I1744" s="4" t="str">
        <f>TRIM(CLEAN(Raw_Data!H1744))</f>
        <v>43111</v>
      </c>
      <c r="K1744" t="str">
        <f>IF(Clean_Data!$I1744="","Active","Exited")</f>
        <v>Exited</v>
      </c>
      <c r="L1744">
        <f ca="1">IF(Clean_Data!$K1744="","",DATEDIF(Clean_Data!$K1744,TODAY(),"Y"))</f>
        <v>56</v>
      </c>
      <c r="M1744">
        <f>IF(Raw_Data!$L1744="","",VALUE(SUBSTITUTE(SUBSTITUTE(TRIM(Raw_Data!$L1744),"$",""),"k","000")))</f>
        <v>50000</v>
      </c>
    </row>
    <row r="1745" spans="1:13" x14ac:dyDescent="0.3">
      <c r="A1745" t="str">
        <f>IF(Raw_Data!$A1745="","E"&amp;TEXT(ROW()-1,"00000"),Raw_Data!$A1745)</f>
        <v>E01744</v>
      </c>
      <c r="B1745" t="s">
        <v>2416</v>
      </c>
      <c r="C1745" t="str">
        <f>IF(OR(PROPER(TRIM(Raw_Data!$B1745))="M",PROPER(TRIM(Raw_Data!$B1745))="MALE"),"Male",
IF(OR(PROPER(TRIM(Raw_Data!$B1745))="F",PROPER(TRIM(Raw_Data!$B1745))="FEMALE"),"Female","Unknown"))</f>
        <v>Unknown</v>
      </c>
      <c r="D1745" t="str">
        <f>IF(TRIM(CLEAN(Raw_Data!$C1745))="", "Unknown", PROPER(TRIM(Raw_Data!$C1745)))</f>
        <v>Miami</v>
      </c>
      <c r="E1745" t="str">
        <f>IF(TRIM(Raw_Data!$D1745)="IT","IT",PROPER(TRIM(CLEAN(Raw_Data!$D1745))))</f>
        <v>Marketing</v>
      </c>
      <c r="F1745" s="2" t="str">
        <f>UPPER(LEFT(Raw_Data!E1745,2))&amp;MID(PROPER(Raw_Data!E1745),3,LEN(Raw_Data!E1745))</f>
        <v>HR Manager</v>
      </c>
      <c r="G1745" t="str">
        <f>SUBSTITUTE(PROPER(TRIM(CLEAN(Raw_Data!$F1745)))," ","-")</f>
        <v>Part-Time</v>
      </c>
      <c r="H1745" t="str">
        <f>PROPER(TRIM(CLEAN(Raw_Data!$G1745)))</f>
        <v>Job Boards</v>
      </c>
      <c r="I1745" s="4" t="str">
        <f>TRIM(CLEAN(Raw_Data!H1745))</f>
        <v>43149</v>
      </c>
      <c r="K1745" t="str">
        <f>IF(Clean_Data!$I1745="","Active","Exited")</f>
        <v>Active</v>
      </c>
      <c r="L1745">
        <f ca="1">IF(Clean_Data!$K1745="","",DATEDIF(Clean_Data!$K1745,TODAY(),"Y"))</f>
        <v>64</v>
      </c>
      <c r="M1745">
        <f>IF(Raw_Data!$L1745="","",VALUE(SUBSTITUTE(SUBSTITUTE(TRIM(Raw_Data!$L1745),"$",""),"k","000")))</f>
        <v>54000</v>
      </c>
    </row>
    <row r="1746" spans="1:13" x14ac:dyDescent="0.3">
      <c r="A1746" t="str">
        <f>IF(Raw_Data!$A1746="","E"&amp;TEXT(ROW()-1,"00000"),Raw_Data!$A1746)</f>
        <v>E01745</v>
      </c>
      <c r="B1746" t="s">
        <v>2417</v>
      </c>
      <c r="C1746" t="str">
        <f>IF(OR(PROPER(TRIM(Raw_Data!$B1746))="M",PROPER(TRIM(Raw_Data!$B1746))="MALE"),"Male",
IF(OR(PROPER(TRIM(Raw_Data!$B1746))="F",PROPER(TRIM(Raw_Data!$B1746))="FEMALE"),"Female","Unknown"))</f>
        <v>Male</v>
      </c>
      <c r="D1746" t="str">
        <f>IF(TRIM(CLEAN(Raw_Data!$C1746))="", "Unknown", PROPER(TRIM(Raw_Data!$C1746)))</f>
        <v>Austin</v>
      </c>
      <c r="E1746" t="str">
        <f>IF(TRIM(Raw_Data!$D1746)="IT","IT",PROPER(TRIM(CLEAN(Raw_Data!$D1746))))</f>
        <v>IT</v>
      </c>
      <c r="F1746" t="s">
        <v>6134</v>
      </c>
      <c r="G1746" t="str">
        <f>SUBSTITUTE(PROPER(TRIM(CLEAN(Raw_Data!$F1746)))," ","-")</f>
        <v/>
      </c>
      <c r="H1746" t="str">
        <f>PROPER(TRIM(CLEAN(Raw_Data!$G1746)))</f>
        <v>Online Portal</v>
      </c>
      <c r="I1746" s="4" t="str">
        <f>TRIM(CLEAN(Raw_Data!H1746))</f>
        <v>41519</v>
      </c>
      <c r="K1746" t="str">
        <f>IF(Clean_Data!$I1746="","Active","Exited")</f>
        <v>Active</v>
      </c>
      <c r="L1746">
        <f ca="1">IF(Clean_Data!$K1746="","",DATEDIF(Clean_Data!$K1746,TODAY(),"Y"))</f>
        <v>34</v>
      </c>
      <c r="M1746">
        <f>IF(Raw_Data!$L1746="","",VALUE(SUBSTITUTE(SUBSTITUTE(TRIM(Raw_Data!$L1746),"$",""),"k","000")))</f>
        <v>49448</v>
      </c>
    </row>
    <row r="1747" spans="1:13" x14ac:dyDescent="0.3">
      <c r="A1747" t="str">
        <f>IF(Raw_Data!$A1747="","E"&amp;TEXT(ROW()-1,"00000"),Raw_Data!$A1747)</f>
        <v>E01746</v>
      </c>
      <c r="B1747" t="s">
        <v>2418</v>
      </c>
      <c r="C1747" t="str">
        <f>IF(OR(PROPER(TRIM(Raw_Data!$B1747))="M",PROPER(TRIM(Raw_Data!$B1747))="MALE"),"Male",
IF(OR(PROPER(TRIM(Raw_Data!$B1747))="F",PROPER(TRIM(Raw_Data!$B1747))="FEMALE"),"Female","Unknown"))</f>
        <v>Male</v>
      </c>
      <c r="D1747" t="str">
        <f>IF(TRIM(CLEAN(Raw_Data!$C1747))="", "Unknown", PROPER(TRIM(Raw_Data!$C1747)))</f>
        <v>Seattle</v>
      </c>
      <c r="E1747" t="str">
        <f>IF(TRIM(Raw_Data!$D1747)="IT","IT",PROPER(TRIM(CLEAN(Raw_Data!$D1747))))</f>
        <v>Human Resources</v>
      </c>
      <c r="F1747" t="str">
        <f>IF(OR(UPPER(TRIM(Raw_Data!E1747))="COO",
UPPER(TRIM(Raw_Data!E1747))="HR",
UPPER(TRIM(Raw_Data!E1747))="CEO",
UPPER(TRIM(Raw_Data!E1747))="CFO",
UPPER(TRIM(Raw_Data!E1747))="CMO"),
UPPER(TRIM(Raw_Data!E1747)),
PROPER(TRIM(CLEAN(Raw_Data!E1747))))</f>
        <v>Marketing Manager</v>
      </c>
      <c r="G1747" t="str">
        <f>SUBSTITUTE(PROPER(TRIM(CLEAN(Raw_Data!$F1747)))," ","-")</f>
        <v/>
      </c>
      <c r="H1747" t="str">
        <f>PROPER(TRIM(CLEAN(Raw_Data!$G1747)))</f>
        <v/>
      </c>
      <c r="I1747" s="4" t="str">
        <f>TRIM(CLEAN(Raw_Data!H1747))</f>
        <v>N/A</v>
      </c>
      <c r="K1747" t="str">
        <f>IF(Clean_Data!$I1747="","Active","Exited")</f>
        <v>Exited</v>
      </c>
      <c r="L1747">
        <f ca="1">IF(Clean_Data!$K1747="","",DATEDIF(Clean_Data!$K1747,TODAY(),"Y"))</f>
        <v>28</v>
      </c>
      <c r="M1747">
        <f>IF(Raw_Data!$L1747="","",VALUE(SUBSTITUTE(SUBSTITUTE(TRIM(Raw_Data!$L1747),"$",""),"k","000")))</f>
        <v>51715</v>
      </c>
    </row>
    <row r="1748" spans="1:13" x14ac:dyDescent="0.3">
      <c r="A1748" t="str">
        <f>IF(Raw_Data!$A1748="","E"&amp;TEXT(ROW()-1,"00000"),Raw_Data!$A1748)</f>
        <v>E01747</v>
      </c>
      <c r="B1748" t="s">
        <v>2419</v>
      </c>
      <c r="C1748" t="str">
        <f>IF(OR(PROPER(TRIM(Raw_Data!$B1748))="M",PROPER(TRIM(Raw_Data!$B1748))="MALE"),"Male",
IF(OR(PROPER(TRIM(Raw_Data!$B1748))="F",PROPER(TRIM(Raw_Data!$B1748))="FEMALE"),"Female","Unknown"))</f>
        <v>Female</v>
      </c>
      <c r="D1748" t="str">
        <f>IF(TRIM(CLEAN(Raw_Data!$C1748))="", "Unknown", PROPER(TRIM(Raw_Data!$C1748)))</f>
        <v>Unknown</v>
      </c>
      <c r="E1748" t="str">
        <f>IF(TRIM(Raw_Data!$D1748)="IT","IT",PROPER(TRIM(CLEAN(Raw_Data!$D1748))))</f>
        <v>IT</v>
      </c>
      <c r="F1748" t="s">
        <v>6134</v>
      </c>
      <c r="G1748" t="str">
        <f>SUBSTITUTE(PROPER(TRIM(CLEAN(Raw_Data!$F1748)))," ","-")</f>
        <v>Full-Time</v>
      </c>
      <c r="H1748" t="str">
        <f>PROPER(TRIM(CLEAN(Raw_Data!$G1748)))</f>
        <v>Career Fairs</v>
      </c>
      <c r="I1748" s="4" t="str">
        <f>TRIM(CLEAN(Raw_Data!H1748))</f>
        <v>44157</v>
      </c>
      <c r="K1748" t="str">
        <f>IF(Clean_Data!$I1748="","Active","Exited")</f>
        <v>Active</v>
      </c>
      <c r="L1748">
        <f ca="1">IF(Clean_Data!$K1748="","",DATEDIF(Clean_Data!$K1748,TODAY(),"Y"))</f>
        <v>53</v>
      </c>
      <c r="M1748" t="str">
        <f>IF(Raw_Data!$L1748="","",VALUE(SUBSTITUTE(SUBSTITUTE(TRIM(Raw_Data!$L1748),"$",""),"k","000")))</f>
        <v/>
      </c>
    </row>
    <row r="1749" spans="1:13" x14ac:dyDescent="0.3">
      <c r="A1749" t="str">
        <f>IF(Raw_Data!$A1749="","E"&amp;TEXT(ROW()-1,"00000"),Raw_Data!$A1749)</f>
        <v>E01748</v>
      </c>
      <c r="B1749" t="s">
        <v>2420</v>
      </c>
      <c r="C1749" t="str">
        <f>IF(OR(PROPER(TRIM(Raw_Data!$B1749))="M",PROPER(TRIM(Raw_Data!$B1749))="MALE"),"Male",
IF(OR(PROPER(TRIM(Raw_Data!$B1749))="F",PROPER(TRIM(Raw_Data!$B1749))="FEMALE"),"Female","Unknown"))</f>
        <v>Unknown</v>
      </c>
      <c r="D1749" t="str">
        <f>IF(TRIM(CLEAN(Raw_Data!$C1749))="", "Unknown", PROPER(TRIM(Raw_Data!$C1749)))</f>
        <v>Miami</v>
      </c>
      <c r="E1749" t="str">
        <f>IF(TRIM(Raw_Data!$D1749)="IT","IT",PROPER(TRIM(CLEAN(Raw_Data!$D1749))))</f>
        <v>IT</v>
      </c>
      <c r="F1749" t="str">
        <f>IF(OR(UPPER(TRIM(Raw_Data!E1749))="COO",
UPPER(TRIM(Raw_Data!E1749))="HR",
UPPER(TRIM(Raw_Data!E1749))="CEO",
UPPER(TRIM(Raw_Data!E1749))="CFO",
UPPER(TRIM(Raw_Data!E1749))="CMO"),
UPPER(TRIM(Raw_Data!E1749)),
PROPER(TRIM(CLEAN(Raw_Data!E1749))))</f>
        <v>Analyst</v>
      </c>
      <c r="G1749" t="str">
        <f>SUBSTITUTE(PROPER(TRIM(CLEAN(Raw_Data!$F1749)))," ","-")</f>
        <v>Part-Time</v>
      </c>
      <c r="H1749" t="str">
        <f>PROPER(TRIM(CLEAN(Raw_Data!$G1749)))</f>
        <v>Career Fairs</v>
      </c>
      <c r="I1749" s="4" t="str">
        <f>TRIM(CLEAN(Raw_Data!H1749))</f>
        <v>40927</v>
      </c>
      <c r="K1749" t="str">
        <f>IF(Clean_Data!$I1749="","Active","Exited")</f>
        <v>Active</v>
      </c>
      <c r="L1749">
        <f ca="1">IF(Clean_Data!$K1749="","",DATEDIF(Clean_Data!$K1749,TODAY(),"Y"))</f>
        <v>46</v>
      </c>
      <c r="M1749" t="str">
        <f>IF(Raw_Data!$L1749="","",VALUE(SUBSTITUTE(SUBSTITUTE(TRIM(Raw_Data!$L1749),"$",""),"k","000")))</f>
        <v/>
      </c>
    </row>
    <row r="1750" spans="1:13" x14ac:dyDescent="0.3">
      <c r="A1750" t="str">
        <f>IF(Raw_Data!$A1750="","E"&amp;TEXT(ROW()-1,"00000"),Raw_Data!$A1750)</f>
        <v>E01749</v>
      </c>
      <c r="B1750" t="s">
        <v>2421</v>
      </c>
      <c r="C1750" t="str">
        <f>IF(OR(PROPER(TRIM(Raw_Data!$B1750))="M",PROPER(TRIM(Raw_Data!$B1750))="MALE"),"Male",
IF(OR(PROPER(TRIM(Raw_Data!$B1750))="F",PROPER(TRIM(Raw_Data!$B1750))="FEMALE"),"Female","Unknown"))</f>
        <v>Male</v>
      </c>
      <c r="D1750" t="str">
        <f>IF(TRIM(CLEAN(Raw_Data!$C1750))="", "Unknown", PROPER(TRIM(Raw_Data!$C1750)))</f>
        <v>Denver</v>
      </c>
      <c r="E1750" t="str">
        <f>IF(TRIM(Raw_Data!$D1750)="IT","IT",PROPER(TRIM(CLEAN(Raw_Data!$D1750))))</f>
        <v>Research</v>
      </c>
      <c r="F1750" t="str">
        <f>IF(OR(UPPER(TRIM(Raw_Data!E1750))="COO",
UPPER(TRIM(Raw_Data!E1750))="HR",
UPPER(TRIM(Raw_Data!E1750))="CEO",
UPPER(TRIM(Raw_Data!E1750))="CFO",
UPPER(TRIM(Raw_Data!E1750))="CMO"),
UPPER(TRIM(Raw_Data!E1750)),
PROPER(TRIM(CLEAN(Raw_Data!E1750))))</f>
        <v>Marketing Manager</v>
      </c>
      <c r="G1750" t="str">
        <f>SUBSTITUTE(PROPER(TRIM(CLEAN(Raw_Data!$F1750)))," ","-")</f>
        <v>Hourly-Rate</v>
      </c>
      <c r="H1750" t="str">
        <f>PROPER(TRIM(CLEAN(Raw_Data!$G1750)))</f>
        <v>Internal Referral</v>
      </c>
      <c r="I1750" s="4" t="str">
        <f>TRIM(CLEAN(Raw_Data!H1750))</f>
        <v>43899</v>
      </c>
      <c r="K1750" t="str">
        <f>IF(Clean_Data!$I1750="","Active","Exited")</f>
        <v>Exited</v>
      </c>
      <c r="L1750">
        <f ca="1">IF(Clean_Data!$K1750="","",DATEDIF(Clean_Data!$K1750,TODAY(),"Y"))</f>
        <v>25</v>
      </c>
      <c r="M1750" t="str">
        <f>IF(Raw_Data!$L1750="","",VALUE(SUBSTITUTE(SUBSTITUTE(TRIM(Raw_Data!$L1750),"$",""),"k","000")))</f>
        <v/>
      </c>
    </row>
    <row r="1751" spans="1:13" x14ac:dyDescent="0.3">
      <c r="A1751" t="str">
        <f>IF(Raw_Data!$A1751="","E"&amp;TEXT(ROW()-1,"00000"),Raw_Data!$A1751)</f>
        <v>E01750</v>
      </c>
      <c r="B1751" t="s">
        <v>2422</v>
      </c>
      <c r="C1751" t="str">
        <f>IF(OR(PROPER(TRIM(Raw_Data!$B1751))="M",PROPER(TRIM(Raw_Data!$B1751))="MALE"),"Male",
IF(OR(PROPER(TRIM(Raw_Data!$B1751))="F",PROPER(TRIM(Raw_Data!$B1751))="FEMALE"),"Female","Unknown"))</f>
        <v>Female</v>
      </c>
      <c r="D1751" t="str">
        <f>IF(TRIM(CLEAN(Raw_Data!$C1751))="", "Unknown", PROPER(TRIM(Raw_Data!$C1751)))</f>
        <v>Denver</v>
      </c>
      <c r="E1751" t="str">
        <f>IF(TRIM(Raw_Data!$D1751)="IT","IT",PROPER(TRIM(CLEAN(Raw_Data!$D1751))))</f>
        <v>Administrative</v>
      </c>
      <c r="F1751" s="2" t="str">
        <f>UPPER(LEFT(Raw_Data!E1751,2))&amp;MID(PROPER(Raw_Data!E1751),3,LEN(Raw_Data!E1751))</f>
        <v>HR Manager</v>
      </c>
      <c r="G1751" t="str">
        <f>SUBSTITUTE(PROPER(TRIM(CLEAN(Raw_Data!$F1751)))," ","-")</f>
        <v>Full-Time</v>
      </c>
      <c r="H1751" t="str">
        <f>PROPER(TRIM(CLEAN(Raw_Data!$G1751)))</f>
        <v>Recruiting Agency</v>
      </c>
      <c r="I1751" s="4" t="str">
        <f>TRIM(CLEAN(Raw_Data!H1751))</f>
        <v>41088</v>
      </c>
      <c r="K1751" t="str">
        <f>IF(Clean_Data!$I1751="","Active","Exited")</f>
        <v>Exited</v>
      </c>
      <c r="L1751">
        <f ca="1">IF(Clean_Data!$K1751="","",DATEDIF(Clean_Data!$K1751,TODAY(),"Y"))</f>
        <v>53</v>
      </c>
      <c r="M1751">
        <f>IF(Raw_Data!$L1751="","",VALUE(SUBSTITUTE(SUBSTITUTE(TRIM(Raw_Data!$L1751),"$",""),"k","000")))</f>
        <v>76883</v>
      </c>
    </row>
    <row r="1752" spans="1:13" x14ac:dyDescent="0.3">
      <c r="A1752" t="str">
        <f>IF(Raw_Data!$A1752="","E"&amp;TEXT(ROW()-1,"00000"),Raw_Data!$A1752)</f>
        <v>E01751</v>
      </c>
      <c r="B1752" t="s">
        <v>2423</v>
      </c>
      <c r="C1752" t="str">
        <f>IF(OR(PROPER(TRIM(Raw_Data!$B1752))="M",PROPER(TRIM(Raw_Data!$B1752))="MALE"),"Male",
IF(OR(PROPER(TRIM(Raw_Data!$B1752))="F",PROPER(TRIM(Raw_Data!$B1752))="FEMALE"),"Female","Unknown"))</f>
        <v>Male</v>
      </c>
      <c r="D1752" t="str">
        <f>IF(TRIM(CLEAN(Raw_Data!$C1752))="", "Unknown", PROPER(TRIM(Raw_Data!$C1752)))</f>
        <v>San Diego</v>
      </c>
      <c r="E1752" t="str">
        <f>IF(TRIM(Raw_Data!$D1752)="IT","IT",PROPER(TRIM(CLEAN(Raw_Data!$D1752))))</f>
        <v/>
      </c>
      <c r="F1752" t="str">
        <f>IF(OR(UPPER(TRIM(Raw_Data!E1752))="COO",
UPPER(TRIM(Raw_Data!E1752))="HR",
UPPER(TRIM(Raw_Data!E1752))="CEO",
UPPER(TRIM(Raw_Data!E1752))="CFO",
UPPER(TRIM(Raw_Data!E1752))="CMO"),
UPPER(TRIM(Raw_Data!E1752)),
PROPER(TRIM(CLEAN(Raw_Data!E1752))))</f>
        <v>Accountant</v>
      </c>
      <c r="G1752" t="str">
        <f>SUBSTITUTE(PROPER(TRIM(CLEAN(Raw_Data!$F1752)))," ","-")</f>
        <v/>
      </c>
      <c r="H1752" t="str">
        <f>PROPER(TRIM(CLEAN(Raw_Data!$G1752)))</f>
        <v>Career Fairs</v>
      </c>
      <c r="I1752" s="4" t="str">
        <f>TRIM(CLEAN(Raw_Data!H1752))</f>
        <v>41261</v>
      </c>
      <c r="K1752" t="str">
        <f>IF(Clean_Data!$I1752="","Active","Exited")</f>
        <v>Exited</v>
      </c>
      <c r="L1752" t="str">
        <f ca="1">IF(Clean_Data!$K1752="","",DATEDIF(Clean_Data!$K1752,TODAY(),"Y"))</f>
        <v/>
      </c>
      <c r="M1752">
        <f>IF(Raw_Data!$L1752="","",VALUE(SUBSTITUTE(SUBSTITUTE(TRIM(Raw_Data!$L1752),"$",""),"k","000")))</f>
        <v>67644</v>
      </c>
    </row>
    <row r="1753" spans="1:13" x14ac:dyDescent="0.3">
      <c r="A1753" t="str">
        <f>IF(Raw_Data!$A1753="","E"&amp;TEXT(ROW()-1,"00000"),Raw_Data!$A1753)</f>
        <v>E01752</v>
      </c>
      <c r="B1753" t="s">
        <v>2425</v>
      </c>
      <c r="C1753" t="str">
        <f>IF(OR(PROPER(TRIM(Raw_Data!$B1753))="M",PROPER(TRIM(Raw_Data!$B1753))="MALE"),"Male",
IF(OR(PROPER(TRIM(Raw_Data!$B1753))="F",PROPER(TRIM(Raw_Data!$B1753))="FEMALE"),"Female","Unknown"))</f>
        <v>Male</v>
      </c>
      <c r="D1753" t="str">
        <f>IF(TRIM(CLEAN(Raw_Data!$C1753))="", "Unknown", PROPER(TRIM(Raw_Data!$C1753)))</f>
        <v>Austin</v>
      </c>
      <c r="E1753" t="str">
        <f>IF(TRIM(Raw_Data!$D1753)="IT","IT",PROPER(TRIM(CLEAN(Raw_Data!$D1753))))</f>
        <v/>
      </c>
      <c r="F1753" t="str">
        <f>IF(OR(UPPER(TRIM(Raw_Data!E1753))="COO",
UPPER(TRIM(Raw_Data!E1753))="HR",
UPPER(TRIM(Raw_Data!E1753))="CEO",
UPPER(TRIM(Raw_Data!E1753))="CFO",
UPPER(TRIM(Raw_Data!E1753))="CMO"),
UPPER(TRIM(Raw_Data!E1753)),
PROPER(TRIM(CLEAN(Raw_Data!E1753))))</f>
        <v>Accountant</v>
      </c>
      <c r="G1753" t="str">
        <f>SUBSTITUTE(PROPER(TRIM(CLEAN(Raw_Data!$F1753)))," ","-")</f>
        <v>Part-Time</v>
      </c>
      <c r="H1753" t="str">
        <f>PROPER(TRIM(CLEAN(Raw_Data!$G1753)))</f>
        <v/>
      </c>
      <c r="I1753" s="4" t="str">
        <f>TRIM(CLEAN(Raw_Data!H1753))</f>
        <v>43561</v>
      </c>
      <c r="K1753" t="str">
        <f>IF(Clean_Data!$I1753="","Active","Exited")</f>
        <v>Active</v>
      </c>
      <c r="L1753">
        <f ca="1">IF(Clean_Data!$K1753="","",DATEDIF(Clean_Data!$K1753,TODAY(),"Y"))</f>
        <v>22</v>
      </c>
      <c r="M1753" t="str">
        <f>IF(Raw_Data!$L1753="","",VALUE(SUBSTITUTE(SUBSTITUTE(TRIM(Raw_Data!$L1753),"$",""),"k","000")))</f>
        <v/>
      </c>
    </row>
    <row r="1754" spans="1:13" x14ac:dyDescent="0.3">
      <c r="A1754" t="str">
        <f>IF(Raw_Data!$A1754="","E"&amp;TEXT(ROW()-1,"00000"),Raw_Data!$A1754)</f>
        <v>E01753</v>
      </c>
      <c r="B1754" t="s">
        <v>6081</v>
      </c>
      <c r="C1754" t="str">
        <f>IF(OR(PROPER(TRIM(Raw_Data!$B1754))="M",PROPER(TRIM(Raw_Data!$B1754))="MALE"),"Male",
IF(OR(PROPER(TRIM(Raw_Data!$B1754))="F",PROPER(TRIM(Raw_Data!$B1754))="FEMALE"),"Female","Unknown"))</f>
        <v>Male</v>
      </c>
      <c r="D1754" t="str">
        <f>IF(TRIM(CLEAN(Raw_Data!$C1754))="", "Unknown", PROPER(TRIM(Raw_Data!$C1754)))</f>
        <v>Miami</v>
      </c>
      <c r="E1754" t="str">
        <f>IF(TRIM(Raw_Data!$D1754)="IT","IT",PROPER(TRIM(CLEAN(Raw_Data!$D1754))))</f>
        <v/>
      </c>
      <c r="F1754" t="str">
        <f>IF(OR(UPPER(TRIM(Raw_Data!E1754))="COO",
UPPER(TRIM(Raw_Data!E1754))="HR",
UPPER(TRIM(Raw_Data!E1754))="CEO",
UPPER(TRIM(Raw_Data!E1754))="CFO",
UPPER(TRIM(Raw_Data!E1754))="CMO"),
UPPER(TRIM(Raw_Data!E1754)),
PROPER(TRIM(CLEAN(Raw_Data!E1754))))</f>
        <v>Developer</v>
      </c>
      <c r="G1754" t="str">
        <f>SUBSTITUTE(PROPER(TRIM(CLEAN(Raw_Data!$F1754)))," ","-")</f>
        <v>Part-Time</v>
      </c>
      <c r="H1754" t="str">
        <f>PROPER(TRIM(CLEAN(Raw_Data!$G1754)))</f>
        <v/>
      </c>
      <c r="I1754" s="4" t="str">
        <f>TRIM(CLEAN(Raw_Data!H1754))</f>
        <v>42499</v>
      </c>
      <c r="K1754" t="str">
        <f>IF(Clean_Data!$I1754="","Active","Exited")</f>
        <v>Active</v>
      </c>
      <c r="L1754">
        <f ca="1">IF(Clean_Data!$K1754="","",DATEDIF(Clean_Data!$K1754,TODAY(),"Y"))</f>
        <v>45</v>
      </c>
      <c r="M1754">
        <f>IF(Raw_Data!$L1754="","",VALUE(SUBSTITUTE(SUBSTITUTE(TRIM(Raw_Data!$L1754),"$",""),"k","000")))</f>
        <v>51819</v>
      </c>
    </row>
    <row r="1755" spans="1:13" x14ac:dyDescent="0.3">
      <c r="A1755" t="str">
        <f>IF(Raw_Data!$A1755="","E"&amp;TEXT(ROW()-1,"00000"),Raw_Data!$A1755)</f>
        <v>E01754</v>
      </c>
      <c r="B1755" t="s">
        <v>2426</v>
      </c>
      <c r="C1755" t="str">
        <f>IF(OR(PROPER(TRIM(Raw_Data!$B1755))="M",PROPER(TRIM(Raw_Data!$B1755))="MALE"),"Male",
IF(OR(PROPER(TRIM(Raw_Data!$B1755))="F",PROPER(TRIM(Raw_Data!$B1755))="FEMALE"),"Female","Unknown"))</f>
        <v>Unknown</v>
      </c>
      <c r="D1755" t="str">
        <f>IF(TRIM(CLEAN(Raw_Data!$C1755))="", "Unknown", PROPER(TRIM(Raw_Data!$C1755)))</f>
        <v>New York</v>
      </c>
      <c r="E1755" t="str">
        <f>IF(TRIM(Raw_Data!$D1755)="IT","IT",PROPER(TRIM(CLEAN(Raw_Data!$D1755))))</f>
        <v/>
      </c>
      <c r="F1755" t="str">
        <f>IF(OR(UPPER(TRIM(Raw_Data!E1755))="COO",
UPPER(TRIM(Raw_Data!E1755))="HR",
UPPER(TRIM(Raw_Data!E1755))="CEO",
UPPER(TRIM(Raw_Data!E1755))="CFO",
UPPER(TRIM(Raw_Data!E1755))="CMO"),
UPPER(TRIM(Raw_Data!E1755)),
PROPER(TRIM(CLEAN(Raw_Data!E1755))))</f>
        <v>Developer</v>
      </c>
      <c r="G1755" t="str">
        <f>SUBSTITUTE(PROPER(TRIM(CLEAN(Raw_Data!$F1755)))," ","-")</f>
        <v>Hourly-Rate</v>
      </c>
      <c r="H1755" t="str">
        <f>PROPER(TRIM(CLEAN(Raw_Data!$G1755)))</f>
        <v>Career Fairs</v>
      </c>
      <c r="I1755" s="4" t="str">
        <f>TRIM(CLEAN(Raw_Data!H1755))</f>
        <v>42220</v>
      </c>
      <c r="K1755" t="str">
        <f>IF(Clean_Data!$I1755="","Active","Exited")</f>
        <v>Active</v>
      </c>
      <c r="L1755">
        <f ca="1">IF(Clean_Data!$K1755="","",DATEDIF(Clean_Data!$K1755,TODAY(),"Y"))</f>
        <v>53</v>
      </c>
      <c r="M1755">
        <f>IF(Raw_Data!$L1755="","",VALUE(SUBSTITUTE(SUBSTITUTE(TRIM(Raw_Data!$L1755),"$",""),"k","000")))</f>
        <v>52013</v>
      </c>
    </row>
    <row r="1756" spans="1:13" x14ac:dyDescent="0.3">
      <c r="A1756" t="str">
        <f>IF(Raw_Data!$A1756="","E"&amp;TEXT(ROW()-1,"00000"),Raw_Data!$A1756)</f>
        <v>E01755</v>
      </c>
      <c r="B1756" t="s">
        <v>2427</v>
      </c>
      <c r="C1756" t="str">
        <f>IF(OR(PROPER(TRIM(Raw_Data!$B1756))="M",PROPER(TRIM(Raw_Data!$B1756))="MALE"),"Male",
IF(OR(PROPER(TRIM(Raw_Data!$B1756))="F",PROPER(TRIM(Raw_Data!$B1756))="FEMALE"),"Female","Unknown"))</f>
        <v>Female</v>
      </c>
      <c r="D1756" t="str">
        <f>IF(TRIM(CLEAN(Raw_Data!$C1756))="", "Unknown", PROPER(TRIM(Raw_Data!$C1756)))</f>
        <v>Miami</v>
      </c>
      <c r="E1756" t="str">
        <f>IF(TRIM(Raw_Data!$D1756)="IT","IT",PROPER(TRIM(CLEAN(Raw_Data!$D1756))))</f>
        <v>IT</v>
      </c>
      <c r="F1756" t="str">
        <f>IF(OR(UPPER(TRIM(Raw_Data!E1756))="COO",
UPPER(TRIM(Raw_Data!E1756))="HR",
UPPER(TRIM(Raw_Data!E1756))="CEO",
UPPER(TRIM(Raw_Data!E1756))="CFO",
UPPER(TRIM(Raw_Data!E1756))="CMO"),
UPPER(TRIM(Raw_Data!E1756)),
PROPER(TRIM(CLEAN(Raw_Data!E1756))))</f>
        <v>Marketing Manager</v>
      </c>
      <c r="G1756" t="str">
        <f>SUBSTITUTE(PROPER(TRIM(CLEAN(Raw_Data!$F1756)))," ","-")</f>
        <v/>
      </c>
      <c r="H1756" t="str">
        <f>PROPER(TRIM(CLEAN(Raw_Data!$G1756)))</f>
        <v/>
      </c>
      <c r="I1756" s="4" t="str">
        <f>TRIM(CLEAN(Raw_Data!H1756))</f>
        <v>42682</v>
      </c>
      <c r="K1756" t="str">
        <f>IF(Clean_Data!$I1756="","Active","Exited")</f>
        <v>Active</v>
      </c>
      <c r="L1756">
        <f ca="1">IF(Clean_Data!$K1756="","",DATEDIF(Clean_Data!$K1756,TODAY(),"Y"))</f>
        <v>43</v>
      </c>
      <c r="M1756">
        <f>IF(Raw_Data!$L1756="","",VALUE(SUBSTITUTE(SUBSTITUTE(TRIM(Raw_Data!$L1756),"$",""),"k","000")))</f>
        <v>90979</v>
      </c>
    </row>
    <row r="1757" spans="1:13" x14ac:dyDescent="0.3">
      <c r="A1757" t="str">
        <f>IF(Raw_Data!$A1757="","E"&amp;TEXT(ROW()-1,"00000"),Raw_Data!$A1757)</f>
        <v>E01756</v>
      </c>
      <c r="B1757" t="s">
        <v>6082</v>
      </c>
      <c r="C1757" t="str">
        <f>IF(OR(PROPER(TRIM(Raw_Data!$B1757))="M",PROPER(TRIM(Raw_Data!$B1757))="MALE"),"Male",
IF(OR(PROPER(TRIM(Raw_Data!$B1757))="F",PROPER(TRIM(Raw_Data!$B1757))="FEMALE"),"Female","Unknown"))</f>
        <v>Male</v>
      </c>
      <c r="D1757" t="str">
        <f>IF(TRIM(CLEAN(Raw_Data!$C1757))="", "Unknown", PROPER(TRIM(Raw_Data!$C1757)))</f>
        <v>San Diego</v>
      </c>
      <c r="E1757" t="str">
        <f>IF(TRIM(Raw_Data!$D1757)="IT","IT",PROPER(TRIM(CLEAN(Raw_Data!$D1757))))</f>
        <v>Research</v>
      </c>
      <c r="F1757" t="str">
        <f>IF(OR(UPPER(TRIM(Raw_Data!E1757))="COO",
UPPER(TRIM(Raw_Data!E1757))="HR",
UPPER(TRIM(Raw_Data!E1757))="CEO",
UPPER(TRIM(Raw_Data!E1757))="CFO",
UPPER(TRIM(Raw_Data!E1757))="CMO"),
UPPER(TRIM(Raw_Data!E1757)),
PROPER(TRIM(CLEAN(Raw_Data!E1757))))</f>
        <v>CMO</v>
      </c>
      <c r="G1757" t="str">
        <f>SUBSTITUTE(PROPER(TRIM(CLEAN(Raw_Data!$F1757)))," ","-")</f>
        <v>Part-Time</v>
      </c>
      <c r="H1757" t="str">
        <f>PROPER(TRIM(CLEAN(Raw_Data!$G1757)))</f>
        <v>Career Fairs</v>
      </c>
      <c r="I1757" s="4" t="str">
        <f>TRIM(CLEAN(Raw_Data!H1757))</f>
        <v>42203</v>
      </c>
      <c r="K1757" t="str">
        <f>IF(Clean_Data!$I1757="","Active","Exited")</f>
        <v>Active</v>
      </c>
      <c r="L1757">
        <f ca="1">IF(Clean_Data!$K1757="","",DATEDIF(Clean_Data!$K1757,TODAY(),"Y"))</f>
        <v>27</v>
      </c>
      <c r="M1757">
        <f>IF(Raw_Data!$L1757="","",VALUE(SUBSTITUTE(SUBSTITUTE(TRIM(Raw_Data!$L1757),"$",""),"k","000")))</f>
        <v>87665</v>
      </c>
    </row>
    <row r="1758" spans="1:13" x14ac:dyDescent="0.3">
      <c r="A1758" t="str">
        <f>IF(Raw_Data!$A1758="","E"&amp;TEXT(ROW()-1,"00000"),Raw_Data!$A1758)</f>
        <v>E01757</v>
      </c>
      <c r="B1758" t="s">
        <v>2430</v>
      </c>
      <c r="C1758" t="str">
        <f>IF(OR(PROPER(TRIM(Raw_Data!$B1758))="M",PROPER(TRIM(Raw_Data!$B1758))="MALE"),"Male",
IF(OR(PROPER(TRIM(Raw_Data!$B1758))="F",PROPER(TRIM(Raw_Data!$B1758))="FEMALE"),"Female","Unknown"))</f>
        <v>Female</v>
      </c>
      <c r="D1758" t="str">
        <f>IF(TRIM(CLEAN(Raw_Data!$C1758))="", "Unknown", PROPER(TRIM(Raw_Data!$C1758)))</f>
        <v>New York</v>
      </c>
      <c r="E1758" t="str">
        <f>IF(TRIM(Raw_Data!$D1758)="IT","IT",PROPER(TRIM(CLEAN(Raw_Data!$D1758))))</f>
        <v>Administrative</v>
      </c>
      <c r="F1758" t="str">
        <f>IF(OR(UPPER(TRIM(Raw_Data!E1758))="COO",
UPPER(TRIM(Raw_Data!E1758))="HR",
UPPER(TRIM(Raw_Data!E1758))="CEO",
UPPER(TRIM(Raw_Data!E1758))="CFO",
UPPER(TRIM(Raw_Data!E1758))="CMO"),
UPPER(TRIM(Raw_Data!E1758)),
PROPER(TRIM(CLEAN(Raw_Data!E1758))))</f>
        <v>Sales Executive</v>
      </c>
      <c r="G1758" t="str">
        <f>SUBSTITUTE(PROPER(TRIM(CLEAN(Raw_Data!$F1758)))," ","-")</f>
        <v/>
      </c>
      <c r="H1758" t="str">
        <f>PROPER(TRIM(CLEAN(Raw_Data!$G1758)))</f>
        <v>Online Portal</v>
      </c>
      <c r="I1758" s="4" t="str">
        <f>TRIM(CLEAN(Raw_Data!H1758))</f>
        <v>40314</v>
      </c>
      <c r="K1758" t="str">
        <f>IF(Clean_Data!$I1758="","Active","Exited")</f>
        <v>Exited</v>
      </c>
      <c r="L1758">
        <f ca="1">IF(Clean_Data!$K1758="","",DATEDIF(Clean_Data!$K1758,TODAY(),"Y"))</f>
        <v>46</v>
      </c>
      <c r="M1758">
        <f>IF(Raw_Data!$L1758="","",VALUE(SUBSTITUTE(SUBSTITUTE(TRIM(Raw_Data!$L1758),"$",""),"k","000")))</f>
        <v>90797</v>
      </c>
    </row>
    <row r="1759" spans="1:13" x14ac:dyDescent="0.3">
      <c r="A1759" t="str">
        <f>IF(Raw_Data!$A1759="","E"&amp;TEXT(ROW()-1,"00000"),Raw_Data!$A1759)</f>
        <v>E01758</v>
      </c>
      <c r="B1759" t="s">
        <v>2431</v>
      </c>
      <c r="C1759" t="str">
        <f>IF(OR(PROPER(TRIM(Raw_Data!$B1759))="M",PROPER(TRIM(Raw_Data!$B1759))="MALE"),"Male",
IF(OR(PROPER(TRIM(Raw_Data!$B1759))="F",PROPER(TRIM(Raw_Data!$B1759))="FEMALE"),"Female","Unknown"))</f>
        <v>Male</v>
      </c>
      <c r="D1759" t="str">
        <f>IF(TRIM(CLEAN(Raw_Data!$C1759))="", "Unknown", PROPER(TRIM(Raw_Data!$C1759)))</f>
        <v>New York</v>
      </c>
      <c r="E1759" t="str">
        <f>IF(TRIM(Raw_Data!$D1759)="IT","IT",PROPER(TRIM(CLEAN(Raw_Data!$D1759))))</f>
        <v>Administrative</v>
      </c>
      <c r="F1759" s="2" t="str">
        <f>UPPER(LEFT(Raw_Data!E1759,2))&amp;MID(PROPER(Raw_Data!E1759),3,LEN(Raw_Data!E1759))</f>
        <v>HR Manager</v>
      </c>
      <c r="G1759" t="str">
        <f>SUBSTITUTE(PROPER(TRIM(CLEAN(Raw_Data!$F1759)))," ","-")</f>
        <v>Hourly-Rate</v>
      </c>
      <c r="H1759" t="str">
        <f>PROPER(TRIM(CLEAN(Raw_Data!$G1759)))</f>
        <v>Job Boards</v>
      </c>
      <c r="I1759" s="4" t="str">
        <f>TRIM(CLEAN(Raw_Data!H1759))</f>
        <v>43713</v>
      </c>
      <c r="K1759" t="str">
        <f>IF(Clean_Data!$I1759="","Active","Exited")</f>
        <v>Exited</v>
      </c>
      <c r="L1759">
        <f ca="1">IF(Clean_Data!$K1759="","",DATEDIF(Clean_Data!$K1759,TODAY(),"Y"))</f>
        <v>30</v>
      </c>
      <c r="M1759">
        <f>IF(Raw_Data!$L1759="","",VALUE(SUBSTITUTE(SUBSTITUTE(TRIM(Raw_Data!$L1759),"$",""),"k","000")))</f>
        <v>118873</v>
      </c>
    </row>
    <row r="1760" spans="1:13" x14ac:dyDescent="0.3">
      <c r="A1760" t="str">
        <f>IF(Raw_Data!$A1760="","E"&amp;TEXT(ROW()-1,"00000"),Raw_Data!$A1760)</f>
        <v>E01759</v>
      </c>
      <c r="B1760" t="s">
        <v>2432</v>
      </c>
      <c r="C1760" t="str">
        <f>IF(OR(PROPER(TRIM(Raw_Data!$B1760))="M",PROPER(TRIM(Raw_Data!$B1760))="MALE"),"Male",
IF(OR(PROPER(TRIM(Raw_Data!$B1760))="F",PROPER(TRIM(Raw_Data!$B1760))="FEMALE"),"Female","Unknown"))</f>
        <v>Male</v>
      </c>
      <c r="D1760" t="str">
        <f>IF(TRIM(CLEAN(Raw_Data!$C1760))="", "Unknown", PROPER(TRIM(Raw_Data!$C1760)))</f>
        <v>Unknown</v>
      </c>
      <c r="E1760" t="str">
        <f>IF(TRIM(Raw_Data!$D1760)="IT","IT",PROPER(TRIM(CLEAN(Raw_Data!$D1760))))</f>
        <v>Sales</v>
      </c>
      <c r="F1760" t="str">
        <f>IF(OR(UPPER(TRIM(Raw_Data!E1760))="COO",
UPPER(TRIM(Raw_Data!E1760))="HR",
UPPER(TRIM(Raw_Data!E1760))="CEO",
UPPER(TRIM(Raw_Data!E1760))="CFO",
UPPER(TRIM(Raw_Data!E1760))="CMO"),
UPPER(TRIM(Raw_Data!E1760)),
PROPER(TRIM(CLEAN(Raw_Data!E1760))))</f>
        <v>COO</v>
      </c>
      <c r="G1760" t="str">
        <f>SUBSTITUTE(PROPER(TRIM(CLEAN(Raw_Data!$F1760)))," ","-")</f>
        <v>Part-Time</v>
      </c>
      <c r="H1760" t="str">
        <f>PROPER(TRIM(CLEAN(Raw_Data!$G1760)))</f>
        <v>Organic</v>
      </c>
      <c r="I1760" s="4" t="str">
        <f>TRIM(CLEAN(Raw_Data!H1760))</f>
        <v>42581</v>
      </c>
      <c r="K1760" t="str">
        <f>IF(Clean_Data!$I1760="","Active","Exited")</f>
        <v>Active</v>
      </c>
      <c r="L1760">
        <f ca="1">IF(Clean_Data!$K1760="","",DATEDIF(Clean_Data!$K1760,TODAY(),"Y"))</f>
        <v>59</v>
      </c>
      <c r="M1760">
        <f>IF(Raw_Data!$L1760="","",VALUE(SUBSTITUTE(SUBSTITUTE(TRIM(Raw_Data!$L1760),"$",""),"k","000")))</f>
        <v>104033</v>
      </c>
    </row>
    <row r="1761" spans="1:13" x14ac:dyDescent="0.3">
      <c r="A1761" t="str">
        <f>IF(Raw_Data!$A1761="","E"&amp;TEXT(ROW()-1,"00000"),Raw_Data!$A1761)</f>
        <v>E01760</v>
      </c>
      <c r="B1761" t="s">
        <v>2433</v>
      </c>
      <c r="C1761" t="str">
        <f>IF(OR(PROPER(TRIM(Raw_Data!$B1761))="M",PROPER(TRIM(Raw_Data!$B1761))="MALE"),"Male",
IF(OR(PROPER(TRIM(Raw_Data!$B1761))="F",PROPER(TRIM(Raw_Data!$B1761))="FEMALE"),"Female","Unknown"))</f>
        <v>Unknown</v>
      </c>
      <c r="D1761" t="str">
        <f>IF(TRIM(CLEAN(Raw_Data!$C1761))="", "Unknown", PROPER(TRIM(Raw_Data!$C1761)))</f>
        <v>Seattle</v>
      </c>
      <c r="E1761" t="str">
        <f>IF(TRIM(Raw_Data!$D1761)="IT","IT",PROPER(TRIM(CLEAN(Raw_Data!$D1761))))</f>
        <v>Accounting And Finance</v>
      </c>
      <c r="F1761" t="str">
        <f>IF(OR(UPPER(TRIM(Raw_Data!E1761))="COO",
UPPER(TRIM(Raw_Data!E1761))="HR",
UPPER(TRIM(Raw_Data!E1761))="CEO",
UPPER(TRIM(Raw_Data!E1761))="CFO",
UPPER(TRIM(Raw_Data!E1761))="CMO"),
UPPER(TRIM(Raw_Data!E1761)),
PROPER(TRIM(CLEAN(Raw_Data!E1761))))</f>
        <v>Developer</v>
      </c>
      <c r="G1761" t="str">
        <f>SUBSTITUTE(PROPER(TRIM(CLEAN(Raw_Data!$F1761)))," ","-")</f>
        <v>Part-Time</v>
      </c>
      <c r="H1761" t="str">
        <f>PROPER(TRIM(CLEAN(Raw_Data!$G1761)))</f>
        <v>Organic</v>
      </c>
      <c r="I1761" s="4" t="str">
        <f>TRIM(CLEAN(Raw_Data!H1761))</f>
        <v>41425</v>
      </c>
      <c r="K1761" t="str">
        <f>IF(Clean_Data!$I1761="","Active","Exited")</f>
        <v>Active</v>
      </c>
      <c r="L1761">
        <f ca="1">IF(Clean_Data!$K1761="","",DATEDIF(Clean_Data!$K1761,TODAY(),"Y"))</f>
        <v>47</v>
      </c>
      <c r="M1761">
        <f>IF(Raw_Data!$L1761="","",VALUE(SUBSTITUTE(SUBSTITUTE(TRIM(Raw_Data!$L1761),"$",""),"k","000")))</f>
        <v>65469</v>
      </c>
    </row>
    <row r="1762" spans="1:13" x14ac:dyDescent="0.3">
      <c r="A1762" t="str">
        <f>IF(Raw_Data!$A1762="","E"&amp;TEXT(ROW()-1,"00000"),Raw_Data!$A1762)</f>
        <v>E01761</v>
      </c>
      <c r="B1762" t="s">
        <v>2434</v>
      </c>
      <c r="C1762" t="str">
        <f>IF(OR(PROPER(TRIM(Raw_Data!$B1762))="M",PROPER(TRIM(Raw_Data!$B1762))="MALE"),"Male",
IF(OR(PROPER(TRIM(Raw_Data!$B1762))="F",PROPER(TRIM(Raw_Data!$B1762))="FEMALE"),"Female","Unknown"))</f>
        <v>Male</v>
      </c>
      <c r="D1762" t="str">
        <f>IF(TRIM(CLEAN(Raw_Data!$C1762))="", "Unknown", PROPER(TRIM(Raw_Data!$C1762)))</f>
        <v>Denver</v>
      </c>
      <c r="E1762" t="str">
        <f>IF(TRIM(Raw_Data!$D1762)="IT","IT",PROPER(TRIM(CLEAN(Raw_Data!$D1762))))</f>
        <v/>
      </c>
      <c r="F1762" t="str">
        <f>IF(OR(UPPER(TRIM(Raw_Data!E1762))="COO",
UPPER(TRIM(Raw_Data!E1762))="HR",
UPPER(TRIM(Raw_Data!E1762))="CEO",
UPPER(TRIM(Raw_Data!E1762))="CFO",
UPPER(TRIM(Raw_Data!E1762))="CMO"),
UPPER(TRIM(Raw_Data!E1762)),
PROPER(TRIM(CLEAN(Raw_Data!E1762))))</f>
        <v>Designer</v>
      </c>
      <c r="G1762" t="str">
        <f>SUBSTITUTE(PROPER(TRIM(CLEAN(Raw_Data!$F1762)))," ","-")</f>
        <v>Full-Time</v>
      </c>
      <c r="H1762" t="str">
        <f>PROPER(TRIM(CLEAN(Raw_Data!$G1762)))</f>
        <v>Career Fairs</v>
      </c>
      <c r="I1762" s="4" t="str">
        <f>TRIM(CLEAN(Raw_Data!H1762))</f>
        <v>39848</v>
      </c>
      <c r="K1762" t="str">
        <f>IF(Clean_Data!$I1762="","Active","Exited")</f>
        <v>Active</v>
      </c>
      <c r="L1762">
        <f ca="1">IF(Clean_Data!$K1762="","",DATEDIF(Clean_Data!$K1762,TODAY(),"Y"))</f>
        <v>41</v>
      </c>
      <c r="M1762">
        <f>IF(Raw_Data!$L1762="","",VALUE(SUBSTITUTE(SUBSTITUTE(TRIM(Raw_Data!$L1762),"$",""),"k","000")))</f>
        <v>49000</v>
      </c>
    </row>
    <row r="1763" spans="1:13" x14ac:dyDescent="0.3">
      <c r="A1763" t="str">
        <f>IF(Raw_Data!$A1763="","E"&amp;TEXT(ROW()-1,"00000"),Raw_Data!$A1763)</f>
        <v>E01762</v>
      </c>
      <c r="B1763" t="s">
        <v>2435</v>
      </c>
      <c r="C1763" t="str">
        <f>IF(OR(PROPER(TRIM(Raw_Data!$B1763))="M",PROPER(TRIM(Raw_Data!$B1763))="MALE"),"Male",
IF(OR(PROPER(TRIM(Raw_Data!$B1763))="F",PROPER(TRIM(Raw_Data!$B1763))="FEMALE"),"Female","Unknown"))</f>
        <v>Male</v>
      </c>
      <c r="D1763" t="str">
        <f>IF(TRIM(CLEAN(Raw_Data!$C1763))="", "Unknown", PROPER(TRIM(Raw_Data!$C1763)))</f>
        <v>Austin</v>
      </c>
      <c r="E1763" t="str">
        <f>IF(TRIM(Raw_Data!$D1763)="IT","IT",PROPER(TRIM(CLEAN(Raw_Data!$D1763))))</f>
        <v>Operations</v>
      </c>
      <c r="F1763" t="s">
        <v>6134</v>
      </c>
      <c r="G1763" t="str">
        <f>SUBSTITUTE(PROPER(TRIM(CLEAN(Raw_Data!$F1763)))," ","-")</f>
        <v/>
      </c>
      <c r="H1763" t="str">
        <f>PROPER(TRIM(CLEAN(Raw_Data!$G1763)))</f>
        <v>Job Boards</v>
      </c>
      <c r="I1763" s="4" t="str">
        <f>TRIM(CLEAN(Raw_Data!H1763))</f>
        <v>42649</v>
      </c>
      <c r="K1763" t="str">
        <f>IF(Clean_Data!$I1763="","Active","Exited")</f>
        <v>Active</v>
      </c>
      <c r="L1763">
        <f ca="1">IF(Clean_Data!$K1763="","",DATEDIF(Clean_Data!$K1763,TODAY(),"Y"))</f>
        <v>29</v>
      </c>
      <c r="M1763">
        <f>IF(Raw_Data!$L1763="","",VALUE(SUBSTITUTE(SUBSTITUTE(TRIM(Raw_Data!$L1763),"$",""),"k","000")))</f>
        <v>96643</v>
      </c>
    </row>
    <row r="1764" spans="1:13" x14ac:dyDescent="0.3">
      <c r="A1764" t="str">
        <f>IF(Raw_Data!$A1764="","E"&amp;TEXT(ROW()-1,"00000"),Raw_Data!$A1764)</f>
        <v>E01763</v>
      </c>
      <c r="B1764" t="s">
        <v>2436</v>
      </c>
      <c r="C1764" t="str">
        <f>IF(OR(PROPER(TRIM(Raw_Data!$B1764))="M",PROPER(TRIM(Raw_Data!$B1764))="MALE"),"Male",
IF(OR(PROPER(TRIM(Raw_Data!$B1764))="F",PROPER(TRIM(Raw_Data!$B1764))="FEMALE"),"Female","Unknown"))</f>
        <v>Female</v>
      </c>
      <c r="D1764" t="str">
        <f>IF(TRIM(CLEAN(Raw_Data!$C1764))="", "Unknown", PROPER(TRIM(Raw_Data!$C1764)))</f>
        <v>New York</v>
      </c>
      <c r="E1764" t="str">
        <f>IF(TRIM(Raw_Data!$D1764)="IT","IT",PROPER(TRIM(CLEAN(Raw_Data!$D1764))))</f>
        <v>Production</v>
      </c>
      <c r="F1764" t="str">
        <f>IF(OR(UPPER(TRIM(Raw_Data!E1764))="COO",
UPPER(TRIM(Raw_Data!E1764))="HR",
UPPER(TRIM(Raw_Data!E1764))="CEO",
UPPER(TRIM(Raw_Data!E1764))="CFO",
UPPER(TRIM(Raw_Data!E1764))="CMO"),
UPPER(TRIM(Raw_Data!E1764)),
PROPER(TRIM(CLEAN(Raw_Data!E1764))))</f>
        <v>Developer</v>
      </c>
      <c r="G1764" t="str">
        <f>SUBSTITUTE(PROPER(TRIM(CLEAN(Raw_Data!$F1764)))," ","-")</f>
        <v/>
      </c>
      <c r="H1764" t="str">
        <f>PROPER(TRIM(CLEAN(Raw_Data!$G1764)))</f>
        <v>Job Boards</v>
      </c>
      <c r="I1764" s="4" t="str">
        <f>TRIM(CLEAN(Raw_Data!H1764))</f>
        <v>41291</v>
      </c>
      <c r="K1764" t="str">
        <f>IF(Clean_Data!$I1764="","Active","Exited")</f>
        <v>Active</v>
      </c>
      <c r="L1764">
        <f ca="1">IF(Clean_Data!$K1764="","",DATEDIF(Clean_Data!$K1764,TODAY(),"Y"))</f>
        <v>58</v>
      </c>
      <c r="M1764">
        <f>IF(Raw_Data!$L1764="","",VALUE(SUBSTITUTE(SUBSTITUTE(TRIM(Raw_Data!$L1764),"$",""),"k","000")))</f>
        <v>118767</v>
      </c>
    </row>
    <row r="1765" spans="1:13" x14ac:dyDescent="0.3">
      <c r="A1765" t="str">
        <f>IF(Raw_Data!$A1765="","E"&amp;TEXT(ROW()-1,"00000"),Raw_Data!$A1765)</f>
        <v>E01764</v>
      </c>
      <c r="B1765" t="s">
        <v>2437</v>
      </c>
      <c r="C1765" t="str">
        <f>IF(OR(PROPER(TRIM(Raw_Data!$B1765))="M",PROPER(TRIM(Raw_Data!$B1765))="MALE"),"Male",
IF(OR(PROPER(TRIM(Raw_Data!$B1765))="F",PROPER(TRIM(Raw_Data!$B1765))="FEMALE"),"Female","Unknown"))</f>
        <v>Male</v>
      </c>
      <c r="D1765" t="str">
        <f>IF(TRIM(CLEAN(Raw_Data!$C1765))="", "Unknown", PROPER(TRIM(Raw_Data!$C1765)))</f>
        <v>Miami</v>
      </c>
      <c r="E1765" t="str">
        <f>IF(TRIM(Raw_Data!$D1765)="IT","IT",PROPER(TRIM(CLEAN(Raw_Data!$D1765))))</f>
        <v>Legal</v>
      </c>
      <c r="F1765" t="str">
        <f>IF(OR(UPPER(TRIM(Raw_Data!E1765))="COO",
UPPER(TRIM(Raw_Data!E1765))="HR",
UPPER(TRIM(Raw_Data!E1765))="CEO",
UPPER(TRIM(Raw_Data!E1765))="CFO",
UPPER(TRIM(Raw_Data!E1765))="CMO"),
UPPER(TRIM(Raw_Data!E1765)),
PROPER(TRIM(CLEAN(Raw_Data!E1765))))</f>
        <v>Developer</v>
      </c>
      <c r="G1765" t="str">
        <f>SUBSTITUTE(PROPER(TRIM(CLEAN(Raw_Data!$F1765)))," ","-")</f>
        <v/>
      </c>
      <c r="H1765" t="str">
        <f>PROPER(TRIM(CLEAN(Raw_Data!$G1765)))</f>
        <v>Career Fairs</v>
      </c>
      <c r="I1765" s="4" t="str">
        <f>TRIM(CLEAN(Raw_Data!H1765))</f>
        <v>43044</v>
      </c>
      <c r="K1765" t="str">
        <f>IF(Clean_Data!$I1765="","Active","Exited")</f>
        <v>Active</v>
      </c>
      <c r="L1765">
        <f ca="1">IF(Clean_Data!$K1765="","",DATEDIF(Clean_Data!$K1765,TODAY(),"Y"))</f>
        <v>43</v>
      </c>
      <c r="M1765">
        <f>IF(Raw_Data!$L1765="","",VALUE(SUBSTITUTE(SUBSTITUTE(TRIM(Raw_Data!$L1765),"$",""),"k","000")))</f>
        <v>74026</v>
      </c>
    </row>
    <row r="1766" spans="1:13" x14ac:dyDescent="0.3">
      <c r="A1766" t="str">
        <f>IF(Raw_Data!$A1766="","E"&amp;TEXT(ROW()-1,"00000"),Raw_Data!$A1766)</f>
        <v>E01765</v>
      </c>
      <c r="B1766" t="s">
        <v>2438</v>
      </c>
      <c r="C1766" t="str">
        <f>IF(OR(PROPER(TRIM(Raw_Data!$B1766))="M",PROPER(TRIM(Raw_Data!$B1766))="MALE"),"Male",
IF(OR(PROPER(TRIM(Raw_Data!$B1766))="F",PROPER(TRIM(Raw_Data!$B1766))="FEMALE"),"Female","Unknown"))</f>
        <v>Unknown</v>
      </c>
      <c r="D1766" t="str">
        <f>IF(TRIM(CLEAN(Raw_Data!$C1766))="", "Unknown", PROPER(TRIM(Raw_Data!$C1766)))</f>
        <v>Denver</v>
      </c>
      <c r="E1766" t="str">
        <f>IF(TRIM(Raw_Data!$D1766)="IT","IT",PROPER(TRIM(CLEAN(Raw_Data!$D1766))))</f>
        <v>Marketing</v>
      </c>
      <c r="F1766" t="str">
        <f>IF(OR(UPPER(TRIM(Raw_Data!E1766))="COO",
UPPER(TRIM(Raw_Data!E1766))="HR",
UPPER(TRIM(Raw_Data!E1766))="CEO",
UPPER(TRIM(Raw_Data!E1766))="CFO",
UPPER(TRIM(Raw_Data!E1766))="CMO"),
UPPER(TRIM(Raw_Data!E1766)),
PROPER(TRIM(CLEAN(Raw_Data!E1766))))</f>
        <v>Marketing Manager</v>
      </c>
      <c r="G1766" t="str">
        <f>SUBSTITUTE(PROPER(TRIM(CLEAN(Raw_Data!$F1766)))," ","-")</f>
        <v>Part-Time</v>
      </c>
      <c r="H1766" t="str">
        <f>PROPER(TRIM(CLEAN(Raw_Data!$G1766)))</f>
        <v/>
      </c>
      <c r="I1766" s="4" t="str">
        <f>TRIM(CLEAN(Raw_Data!H1766))</f>
        <v>40372</v>
      </c>
      <c r="K1766" t="str">
        <f>IF(Clean_Data!$I1766="","Active","Exited")</f>
        <v>Exited</v>
      </c>
      <c r="L1766">
        <f ca="1">IF(Clean_Data!$K1766="","",DATEDIF(Clean_Data!$K1766,TODAY(),"Y"))</f>
        <v>37</v>
      </c>
      <c r="M1766" t="str">
        <f>IF(Raw_Data!$L1766="","",VALUE(SUBSTITUTE(SUBSTITUTE(TRIM(Raw_Data!$L1766),"$",""),"k","000")))</f>
        <v/>
      </c>
    </row>
    <row r="1767" spans="1:13" x14ac:dyDescent="0.3">
      <c r="A1767" t="str">
        <f>IF(Raw_Data!$A1767="","E"&amp;TEXT(ROW()-1,"00000"),Raw_Data!$A1767)</f>
        <v>E01766</v>
      </c>
      <c r="B1767" t="s">
        <v>2439</v>
      </c>
      <c r="C1767" t="str">
        <f>IF(OR(PROPER(TRIM(Raw_Data!$B1767))="M",PROPER(TRIM(Raw_Data!$B1767))="MALE"),"Male",
IF(OR(PROPER(TRIM(Raw_Data!$B1767))="F",PROPER(TRIM(Raw_Data!$B1767))="FEMALE"),"Female","Unknown"))</f>
        <v>Unknown</v>
      </c>
      <c r="D1767" t="str">
        <f>IF(TRIM(CLEAN(Raw_Data!$C1767))="", "Unknown", PROPER(TRIM(Raw_Data!$C1767)))</f>
        <v>New York</v>
      </c>
      <c r="E1767" t="str">
        <f>IF(TRIM(Raw_Data!$D1767)="IT","IT",PROPER(TRIM(CLEAN(Raw_Data!$D1767))))</f>
        <v>Accounting And Finance</v>
      </c>
      <c r="F1767" t="str">
        <f>IF(OR(UPPER(TRIM(Raw_Data!E1767))="COO",
UPPER(TRIM(Raw_Data!E1767))="HR",
UPPER(TRIM(Raw_Data!E1767))="CEO",
UPPER(TRIM(Raw_Data!E1767))="CFO",
UPPER(TRIM(Raw_Data!E1767))="CMO"),
UPPER(TRIM(Raw_Data!E1767)),
PROPER(TRIM(CLEAN(Raw_Data!E1767))))</f>
        <v>COO</v>
      </c>
      <c r="G1767" t="str">
        <f>SUBSTITUTE(PROPER(TRIM(CLEAN(Raw_Data!$F1767)))," ","-")</f>
        <v/>
      </c>
      <c r="H1767" t="str">
        <f>PROPER(TRIM(CLEAN(Raw_Data!$G1767)))</f>
        <v>Online Portal</v>
      </c>
      <c r="I1767" s="4" t="str">
        <f>TRIM(CLEAN(Raw_Data!H1767))</f>
        <v>44140</v>
      </c>
      <c r="K1767" t="str">
        <f>IF(Clean_Data!$I1767="","Active","Exited")</f>
        <v>Exited</v>
      </c>
      <c r="L1767">
        <f ca="1">IF(Clean_Data!$K1767="","",DATEDIF(Clean_Data!$K1767,TODAY(),"Y"))</f>
        <v>22</v>
      </c>
      <c r="M1767" t="str">
        <f>IF(Raw_Data!$L1767="","",VALUE(SUBSTITUTE(SUBSTITUTE(TRIM(Raw_Data!$L1767),"$",""),"k","000")))</f>
        <v/>
      </c>
    </row>
    <row r="1768" spans="1:13" x14ac:dyDescent="0.3">
      <c r="A1768" t="str">
        <f>IF(Raw_Data!$A1768="","E"&amp;TEXT(ROW()-1,"00000"),Raw_Data!$A1768)</f>
        <v>E01767</v>
      </c>
      <c r="B1768" t="s">
        <v>2440</v>
      </c>
      <c r="C1768" t="str">
        <f>IF(OR(PROPER(TRIM(Raw_Data!$B1768))="M",PROPER(TRIM(Raw_Data!$B1768))="MALE"),"Male",
IF(OR(PROPER(TRIM(Raw_Data!$B1768))="F",PROPER(TRIM(Raw_Data!$B1768))="FEMALE"),"Female","Unknown"))</f>
        <v>Male</v>
      </c>
      <c r="D1768" t="str">
        <f>IF(TRIM(CLEAN(Raw_Data!$C1768))="", "Unknown", PROPER(TRIM(Raw_Data!$C1768)))</f>
        <v>San Diego</v>
      </c>
      <c r="E1768" t="str">
        <f>IF(TRIM(Raw_Data!$D1768)="IT","IT",PROPER(TRIM(CLEAN(Raw_Data!$D1768))))</f>
        <v>Customer Service</v>
      </c>
      <c r="F1768" t="str">
        <f>IF(OR(UPPER(TRIM(Raw_Data!E1768))="COO",
UPPER(TRIM(Raw_Data!E1768))="HR",
UPPER(TRIM(Raw_Data!E1768))="CEO",
UPPER(TRIM(Raw_Data!E1768))="CFO",
UPPER(TRIM(Raw_Data!E1768))="CMO"),
UPPER(TRIM(Raw_Data!E1768)),
PROPER(TRIM(CLEAN(Raw_Data!E1768))))</f>
        <v>Engineer</v>
      </c>
      <c r="G1768" t="str">
        <f>SUBSTITUTE(PROPER(TRIM(CLEAN(Raw_Data!$F1768)))," ","-")</f>
        <v>Full-Time</v>
      </c>
      <c r="H1768" t="str">
        <f>PROPER(TRIM(CLEAN(Raw_Data!$G1768)))</f>
        <v>Job Boards</v>
      </c>
      <c r="I1768" s="4" t="str">
        <f>TRIM(CLEAN(Raw_Data!H1768))</f>
        <v>44177</v>
      </c>
      <c r="K1768" t="str">
        <f>IF(Clean_Data!$I1768="","Active","Exited")</f>
        <v>Exited</v>
      </c>
      <c r="L1768">
        <f ca="1">IF(Clean_Data!$K1768="","",DATEDIF(Clean_Data!$K1768,TODAY(),"Y"))</f>
        <v>26</v>
      </c>
      <c r="M1768">
        <f>IF(Raw_Data!$L1768="","",VALUE(SUBSTITUTE(SUBSTITUTE(TRIM(Raw_Data!$L1768),"$",""),"k","000")))</f>
        <v>90000</v>
      </c>
    </row>
    <row r="1769" spans="1:13" x14ac:dyDescent="0.3">
      <c r="A1769" t="str">
        <f>IF(Raw_Data!$A1769="","E"&amp;TEXT(ROW()-1,"00000"),Raw_Data!$A1769)</f>
        <v>E01768</v>
      </c>
      <c r="B1769" t="s">
        <v>2442</v>
      </c>
      <c r="C1769" t="str">
        <f>IF(OR(PROPER(TRIM(Raw_Data!$B1769))="M",PROPER(TRIM(Raw_Data!$B1769))="MALE"),"Male",
IF(OR(PROPER(TRIM(Raw_Data!$B1769))="F",PROPER(TRIM(Raw_Data!$B1769))="FEMALE"),"Female","Unknown"))</f>
        <v>Unknown</v>
      </c>
      <c r="D1769" t="str">
        <f>IF(TRIM(CLEAN(Raw_Data!$C1769))="", "Unknown", PROPER(TRIM(Raw_Data!$C1769)))</f>
        <v>Austin</v>
      </c>
      <c r="E1769" t="str">
        <f>IF(TRIM(Raw_Data!$D1769)="IT","IT",PROPER(TRIM(CLEAN(Raw_Data!$D1769))))</f>
        <v>Logistics</v>
      </c>
      <c r="F1769" t="str">
        <f>IF(OR(UPPER(TRIM(Raw_Data!E1769))="COO",
UPPER(TRIM(Raw_Data!E1769))="HR",
UPPER(TRIM(Raw_Data!E1769))="CEO",
UPPER(TRIM(Raw_Data!E1769))="CFO",
UPPER(TRIM(Raw_Data!E1769))="CMO"),
UPPER(TRIM(Raw_Data!E1769)),
PROPER(TRIM(CLEAN(Raw_Data!E1769))))</f>
        <v>CFO</v>
      </c>
      <c r="G1769" t="str">
        <f>SUBSTITUTE(PROPER(TRIM(CLEAN(Raw_Data!$F1769)))," ","-")</f>
        <v>Hourly-Rate</v>
      </c>
      <c r="H1769" t="str">
        <f>PROPER(TRIM(CLEAN(Raw_Data!$G1769)))</f>
        <v/>
      </c>
      <c r="I1769" s="4" t="str">
        <f>TRIM(CLEAN(Raw_Data!H1769))</f>
        <v>40241</v>
      </c>
      <c r="K1769" t="str">
        <f>IF(Clean_Data!$I1769="","Active","Exited")</f>
        <v>Exited</v>
      </c>
      <c r="L1769">
        <f ca="1">IF(Clean_Data!$K1769="","",DATEDIF(Clean_Data!$K1769,TODAY(),"Y"))</f>
        <v>65</v>
      </c>
      <c r="M1769">
        <f>IF(Raw_Data!$L1769="","",VALUE(SUBSTITUTE(SUBSTITUTE(TRIM(Raw_Data!$L1769),"$",""),"k","000")))</f>
        <v>80553</v>
      </c>
    </row>
    <row r="1770" spans="1:13" x14ac:dyDescent="0.3">
      <c r="A1770" t="str">
        <f>IF(Raw_Data!$A1770="","E"&amp;TEXT(ROW()-1,"00000"),Raw_Data!$A1770)</f>
        <v>E01769</v>
      </c>
      <c r="B1770" t="s">
        <v>2443</v>
      </c>
      <c r="C1770" t="str">
        <f>IF(OR(PROPER(TRIM(Raw_Data!$B1770))="M",PROPER(TRIM(Raw_Data!$B1770))="MALE"),"Male",
IF(OR(PROPER(TRIM(Raw_Data!$B1770))="F",PROPER(TRIM(Raw_Data!$B1770))="FEMALE"),"Female","Unknown"))</f>
        <v>Unknown</v>
      </c>
      <c r="D1770" t="str">
        <f>IF(TRIM(CLEAN(Raw_Data!$C1770))="", "Unknown", PROPER(TRIM(Raw_Data!$C1770)))</f>
        <v>Miami</v>
      </c>
      <c r="E1770" t="str">
        <f>IF(TRIM(Raw_Data!$D1770)="IT","IT",PROPER(TRIM(CLEAN(Raw_Data!$D1770))))</f>
        <v>Marketing</v>
      </c>
      <c r="F1770" t="str">
        <f>IF(OR(UPPER(TRIM(Raw_Data!E1770))="COO",
UPPER(TRIM(Raw_Data!E1770))="HR",
UPPER(TRIM(Raw_Data!E1770))="CEO",
UPPER(TRIM(Raw_Data!E1770))="CFO",
UPPER(TRIM(Raw_Data!E1770))="CMO"),
UPPER(TRIM(Raw_Data!E1770)),
PROPER(TRIM(CLEAN(Raw_Data!E1770))))</f>
        <v>Analyst</v>
      </c>
      <c r="G1770" t="str">
        <f>SUBSTITUTE(PROPER(TRIM(CLEAN(Raw_Data!$F1770)))," ","-")</f>
        <v>Full-Time</v>
      </c>
      <c r="H1770" t="str">
        <f>PROPER(TRIM(CLEAN(Raw_Data!$G1770)))</f>
        <v/>
      </c>
      <c r="I1770" s="4" t="str">
        <f>TRIM(CLEAN(Raw_Data!H1770))</f>
        <v>42299</v>
      </c>
      <c r="K1770" t="str">
        <f>IF(Clean_Data!$I1770="","Active","Exited")</f>
        <v>Active</v>
      </c>
      <c r="L1770">
        <f ca="1">IF(Clean_Data!$K1770="","",DATEDIF(Clean_Data!$K1770,TODAY(),"Y"))</f>
        <v>42</v>
      </c>
      <c r="M1770">
        <f>IF(Raw_Data!$L1770="","",VALUE(SUBSTITUTE(SUBSTITUTE(TRIM(Raw_Data!$L1770),"$",""),"k","000")))</f>
        <v>44100</v>
      </c>
    </row>
    <row r="1771" spans="1:13" x14ac:dyDescent="0.3">
      <c r="A1771" t="str">
        <f>IF(Raw_Data!$A1771="","E"&amp;TEXT(ROW()-1,"00000"),Raw_Data!$A1771)</f>
        <v>E01770</v>
      </c>
      <c r="B1771" t="s">
        <v>2444</v>
      </c>
      <c r="C1771" t="str">
        <f>IF(OR(PROPER(TRIM(Raw_Data!$B1771))="M",PROPER(TRIM(Raw_Data!$B1771))="MALE"),"Male",
IF(OR(PROPER(TRIM(Raw_Data!$B1771))="F",PROPER(TRIM(Raw_Data!$B1771))="FEMALE"),"Female","Unknown"))</f>
        <v>Unknown</v>
      </c>
      <c r="D1771" t="str">
        <f>IF(TRIM(CLEAN(Raw_Data!$C1771))="", "Unknown", PROPER(TRIM(Raw_Data!$C1771)))</f>
        <v>New York</v>
      </c>
      <c r="E1771" t="str">
        <f>IF(TRIM(Raw_Data!$D1771)="IT","IT",PROPER(TRIM(CLEAN(Raw_Data!$D1771))))</f>
        <v>Customer Service</v>
      </c>
      <c r="F1771" t="str">
        <f>IF(OR(UPPER(TRIM(Raw_Data!E1771))="COO",
UPPER(TRIM(Raw_Data!E1771))="HR",
UPPER(TRIM(Raw_Data!E1771))="CEO",
UPPER(TRIM(Raw_Data!E1771))="CFO",
UPPER(TRIM(Raw_Data!E1771))="CMO"),
UPPER(TRIM(Raw_Data!E1771)),
PROPER(TRIM(CLEAN(Raw_Data!E1771))))</f>
        <v>Accountant</v>
      </c>
      <c r="G1771" t="str">
        <f>SUBSTITUTE(PROPER(TRIM(CLEAN(Raw_Data!$F1771)))," ","-")</f>
        <v/>
      </c>
      <c r="H1771" t="str">
        <f>PROPER(TRIM(CLEAN(Raw_Data!$G1771)))</f>
        <v>Online Portal</v>
      </c>
      <c r="I1771" s="4" t="str">
        <f>TRIM(CLEAN(Raw_Data!H1771))</f>
        <v>42199</v>
      </c>
      <c r="K1771" t="str">
        <f>IF(Clean_Data!$I1771="","Active","Exited")</f>
        <v>Exited</v>
      </c>
      <c r="L1771">
        <f ca="1">IF(Clean_Data!$K1771="","",DATEDIF(Clean_Data!$K1771,TODAY(),"Y"))</f>
        <v>54</v>
      </c>
      <c r="M1771" t="str">
        <f>IF(Raw_Data!$L1771="","",VALUE(SUBSTITUTE(SUBSTITUTE(TRIM(Raw_Data!$L1771),"$",""),"k","000")))</f>
        <v/>
      </c>
    </row>
    <row r="1772" spans="1:13" x14ac:dyDescent="0.3">
      <c r="A1772" t="str">
        <f>IF(Raw_Data!$A1772="","E"&amp;TEXT(ROW()-1,"00000"),Raw_Data!$A1772)</f>
        <v>E01771</v>
      </c>
      <c r="B1772" t="s">
        <v>2445</v>
      </c>
      <c r="C1772" t="str">
        <f>IF(OR(PROPER(TRIM(Raw_Data!$B1772))="M",PROPER(TRIM(Raw_Data!$B1772))="MALE"),"Male",
IF(OR(PROPER(TRIM(Raw_Data!$B1772))="F",PROPER(TRIM(Raw_Data!$B1772))="FEMALE"),"Female","Unknown"))</f>
        <v>Male</v>
      </c>
      <c r="D1772" t="str">
        <f>IF(TRIM(CLEAN(Raw_Data!$C1772))="", "Unknown", PROPER(TRIM(Raw_Data!$C1772)))</f>
        <v>Austin</v>
      </c>
      <c r="E1772" t="str">
        <f>IF(TRIM(Raw_Data!$D1772)="IT","IT",PROPER(TRIM(CLEAN(Raw_Data!$D1772))))</f>
        <v/>
      </c>
      <c r="F1772" s="2" t="str">
        <f>UPPER(LEFT(Raw_Data!E1772,2))&amp;MID(PROPER(Raw_Data!E1772),3,LEN(Raw_Data!E1772))</f>
        <v>HR Manager</v>
      </c>
      <c r="G1772" t="str">
        <f>SUBSTITUTE(PROPER(TRIM(CLEAN(Raw_Data!$F1772)))," ","-")</f>
        <v/>
      </c>
      <c r="H1772" t="str">
        <f>PROPER(TRIM(CLEAN(Raw_Data!$G1772)))</f>
        <v>Job Boards</v>
      </c>
      <c r="I1772" s="4" t="str">
        <f>TRIM(CLEAN(Raw_Data!H1772))</f>
        <v>43233</v>
      </c>
      <c r="K1772" t="str">
        <f>IF(Clean_Data!$I1772="","Active","Exited")</f>
        <v>Active</v>
      </c>
      <c r="L1772">
        <f ca="1">IF(Clean_Data!$K1772="","",DATEDIF(Clean_Data!$K1772,TODAY(),"Y"))</f>
        <v>26</v>
      </c>
      <c r="M1772">
        <f>IF(Raw_Data!$L1772="","",VALUE(SUBSTITUTE(SUBSTITUTE(TRIM(Raw_Data!$L1772),"$",""),"k","000")))</f>
        <v>118114</v>
      </c>
    </row>
    <row r="1773" spans="1:13" x14ac:dyDescent="0.3">
      <c r="A1773" t="str">
        <f>IF(Raw_Data!$A1773="","E"&amp;TEXT(ROW()-1,"00000"),Raw_Data!$A1773)</f>
        <v>E01772</v>
      </c>
      <c r="B1773" t="s">
        <v>2447</v>
      </c>
      <c r="C1773" t="str">
        <f>IF(OR(PROPER(TRIM(Raw_Data!$B1773))="M",PROPER(TRIM(Raw_Data!$B1773))="MALE"),"Male",
IF(OR(PROPER(TRIM(Raw_Data!$B1773))="F",PROPER(TRIM(Raw_Data!$B1773))="FEMALE"),"Female","Unknown"))</f>
        <v>Male</v>
      </c>
      <c r="D1773" t="str">
        <f>IF(TRIM(CLEAN(Raw_Data!$C1773))="", "Unknown", PROPER(TRIM(Raw_Data!$C1773)))</f>
        <v>New York</v>
      </c>
      <c r="E1773" t="str">
        <f>IF(TRIM(Raw_Data!$D1773)="IT","IT",PROPER(TRIM(CLEAN(Raw_Data!$D1773))))</f>
        <v/>
      </c>
      <c r="F1773" t="str">
        <f>IF(OR(UPPER(TRIM(Raw_Data!E1773))="COO",
UPPER(TRIM(Raw_Data!E1773))="HR",
UPPER(TRIM(Raw_Data!E1773))="CEO",
UPPER(TRIM(Raw_Data!E1773))="CFO",
UPPER(TRIM(Raw_Data!E1773))="CMO"),
UPPER(TRIM(Raw_Data!E1773)),
PROPER(TRIM(CLEAN(Raw_Data!E1773))))</f>
        <v>Accountant</v>
      </c>
      <c r="G1773" t="str">
        <f>SUBSTITUTE(PROPER(TRIM(CLEAN(Raw_Data!$F1773)))," ","-")</f>
        <v>Part-Time</v>
      </c>
      <c r="H1773" t="str">
        <f>PROPER(TRIM(CLEAN(Raw_Data!$G1773)))</f>
        <v>Job Boards</v>
      </c>
      <c r="I1773" s="4" t="str">
        <f>TRIM(CLEAN(Raw_Data!H1773))</f>
        <v>40764</v>
      </c>
      <c r="K1773" t="str">
        <f>IF(Clean_Data!$I1773="","Active","Exited")</f>
        <v>Exited</v>
      </c>
      <c r="L1773">
        <f ca="1">IF(Clean_Data!$K1773="","",DATEDIF(Clean_Data!$K1773,TODAY(),"Y"))</f>
        <v>61</v>
      </c>
      <c r="M1773">
        <f>IF(Raw_Data!$L1773="","",VALUE(SUBSTITUTE(SUBSTITUTE(TRIM(Raw_Data!$L1773),"$",""),"k","000")))</f>
        <v>36944</v>
      </c>
    </row>
    <row r="1774" spans="1:13" x14ac:dyDescent="0.3">
      <c r="A1774" t="str">
        <f>IF(Raw_Data!$A1774="","E"&amp;TEXT(ROW()-1,"00000"),Raw_Data!$A1774)</f>
        <v>E01773</v>
      </c>
      <c r="B1774" t="s">
        <v>2449</v>
      </c>
      <c r="C1774" t="str">
        <f>IF(OR(PROPER(TRIM(Raw_Data!$B1774))="M",PROPER(TRIM(Raw_Data!$B1774))="MALE"),"Male",
IF(OR(PROPER(TRIM(Raw_Data!$B1774))="F",PROPER(TRIM(Raw_Data!$B1774))="FEMALE"),"Female","Unknown"))</f>
        <v>Unknown</v>
      </c>
      <c r="D1774" t="str">
        <f>IF(TRIM(CLEAN(Raw_Data!$C1774))="", "Unknown", PROPER(TRIM(Raw_Data!$C1774)))</f>
        <v>New York</v>
      </c>
      <c r="E1774" t="str">
        <f>IF(TRIM(Raw_Data!$D1774)="IT","IT",PROPER(TRIM(CLEAN(Raw_Data!$D1774))))</f>
        <v>Logistics</v>
      </c>
      <c r="F1774" t="str">
        <f>IF(OR(UPPER(TRIM(Raw_Data!E1774))="COO",
UPPER(TRIM(Raw_Data!E1774))="HR",
UPPER(TRIM(Raw_Data!E1774))="CEO",
UPPER(TRIM(Raw_Data!E1774))="CFO",
UPPER(TRIM(Raw_Data!E1774))="CMO"),
UPPER(TRIM(Raw_Data!E1774)),
PROPER(TRIM(CLEAN(Raw_Data!E1774))))</f>
        <v>CFO</v>
      </c>
      <c r="G1774" t="str">
        <f>SUBSTITUTE(PROPER(TRIM(CLEAN(Raw_Data!$F1774)))," ","-")</f>
        <v>Part-Time</v>
      </c>
      <c r="H1774" t="str">
        <f>PROPER(TRIM(CLEAN(Raw_Data!$G1774)))</f>
        <v>Career Fairs</v>
      </c>
      <c r="I1774" s="4" t="str">
        <f>TRIM(CLEAN(Raw_Data!H1774))</f>
        <v>42213</v>
      </c>
      <c r="K1774" t="str">
        <f>IF(Clean_Data!$I1774="","Active","Exited")</f>
        <v>Active</v>
      </c>
      <c r="L1774">
        <f ca="1">IF(Clean_Data!$K1774="","",DATEDIF(Clean_Data!$K1774,TODAY(),"Y"))</f>
        <v>49</v>
      </c>
      <c r="M1774">
        <f>IF(Raw_Data!$L1774="","",VALUE(SUBSTITUTE(SUBSTITUTE(TRIM(Raw_Data!$L1774),"$",""),"k","000")))</f>
        <v>86458</v>
      </c>
    </row>
    <row r="1775" spans="1:13" x14ac:dyDescent="0.3">
      <c r="A1775" t="str">
        <f>IF(Raw_Data!$A1775="","E"&amp;TEXT(ROW()-1,"00000"),Raw_Data!$A1775)</f>
        <v>E01774</v>
      </c>
      <c r="B1775" t="s">
        <v>2450</v>
      </c>
      <c r="C1775" t="str">
        <f>IF(OR(PROPER(TRIM(Raw_Data!$B1775))="M",PROPER(TRIM(Raw_Data!$B1775))="MALE"),"Male",
IF(OR(PROPER(TRIM(Raw_Data!$B1775))="F",PROPER(TRIM(Raw_Data!$B1775))="FEMALE"),"Female","Unknown"))</f>
        <v>Unknown</v>
      </c>
      <c r="D1775" t="str">
        <f>IF(TRIM(CLEAN(Raw_Data!$C1775))="", "Unknown", PROPER(TRIM(Raw_Data!$C1775)))</f>
        <v>New York</v>
      </c>
      <c r="E1775" t="str">
        <f>IF(TRIM(Raw_Data!$D1775)="IT","IT",PROPER(TRIM(CLEAN(Raw_Data!$D1775))))</f>
        <v>Customer Service</v>
      </c>
      <c r="F1775" t="s">
        <v>6134</v>
      </c>
      <c r="G1775" t="str">
        <f>SUBSTITUTE(PROPER(TRIM(CLEAN(Raw_Data!$F1775)))," ","-")</f>
        <v>Full-Time</v>
      </c>
      <c r="H1775" t="str">
        <f>PROPER(TRIM(CLEAN(Raw_Data!$G1775)))</f>
        <v>Job Boards</v>
      </c>
      <c r="I1775" s="4" t="str">
        <f>TRIM(CLEAN(Raw_Data!H1775))</f>
        <v>41296</v>
      </c>
      <c r="K1775" t="str">
        <f>IF(Clean_Data!$I1775="","Active","Exited")</f>
        <v>Active</v>
      </c>
      <c r="L1775">
        <f ca="1">IF(Clean_Data!$K1775="","",DATEDIF(Clean_Data!$K1775,TODAY(),"Y"))</f>
        <v>36</v>
      </c>
      <c r="M1775" t="str">
        <f>IF(Raw_Data!$L1775="","",VALUE(SUBSTITUTE(SUBSTITUTE(TRIM(Raw_Data!$L1775),"$",""),"k","000")))</f>
        <v/>
      </c>
    </row>
    <row r="1776" spans="1:13" x14ac:dyDescent="0.3">
      <c r="A1776" t="str">
        <f>IF(Raw_Data!$A1776="","E"&amp;TEXT(ROW()-1,"00000"),Raw_Data!$A1776)</f>
        <v>E01775</v>
      </c>
      <c r="B1776" t="s">
        <v>2452</v>
      </c>
      <c r="C1776" t="str">
        <f>IF(OR(PROPER(TRIM(Raw_Data!$B1776))="M",PROPER(TRIM(Raw_Data!$B1776))="MALE"),"Male",
IF(OR(PROPER(TRIM(Raw_Data!$B1776))="F",PROPER(TRIM(Raw_Data!$B1776))="FEMALE"),"Female","Unknown"))</f>
        <v>Unknown</v>
      </c>
      <c r="D1776" t="str">
        <f>IF(TRIM(CLEAN(Raw_Data!$C1776))="", "Unknown", PROPER(TRIM(Raw_Data!$C1776)))</f>
        <v>San Diego</v>
      </c>
      <c r="E1776" t="str">
        <f>IF(TRIM(Raw_Data!$D1776)="IT","IT",PROPER(TRIM(CLEAN(Raw_Data!$D1776))))</f>
        <v>Sales</v>
      </c>
      <c r="F1776" t="str">
        <f>IF(OR(UPPER(TRIM(Raw_Data!E1776))="COO",
UPPER(TRIM(Raw_Data!E1776))="HR",
UPPER(TRIM(Raw_Data!E1776))="CEO",
UPPER(TRIM(Raw_Data!E1776))="CFO",
UPPER(TRIM(Raw_Data!E1776))="CMO"),
UPPER(TRIM(Raw_Data!E1776)),
PROPER(TRIM(CLEAN(Raw_Data!E1776))))</f>
        <v>Developer</v>
      </c>
      <c r="G1776" t="str">
        <f>SUBSTITUTE(PROPER(TRIM(CLEAN(Raw_Data!$F1776)))," ","-")</f>
        <v/>
      </c>
      <c r="H1776" t="str">
        <f>PROPER(TRIM(CLEAN(Raw_Data!$G1776)))</f>
        <v>Career Fairs</v>
      </c>
      <c r="I1776" s="4" t="str">
        <f>TRIM(CLEAN(Raw_Data!H1776))</f>
        <v>41134</v>
      </c>
      <c r="K1776" t="str">
        <f>IF(Clean_Data!$I1776="","Active","Exited")</f>
        <v>Active</v>
      </c>
      <c r="L1776">
        <f ca="1">IF(Clean_Data!$K1776="","",DATEDIF(Clean_Data!$K1776,TODAY(),"Y"))</f>
        <v>48</v>
      </c>
      <c r="M1776" t="str">
        <f>IF(Raw_Data!$L1776="","",VALUE(SUBSTITUTE(SUBSTITUTE(TRIM(Raw_Data!$L1776),"$",""),"k","000")))</f>
        <v/>
      </c>
    </row>
    <row r="1777" spans="1:13" x14ac:dyDescent="0.3">
      <c r="A1777" t="str">
        <f>IF(Raw_Data!$A1777="","E"&amp;TEXT(ROW()-1,"00000"),Raw_Data!$A1777)</f>
        <v>E01776</v>
      </c>
      <c r="B1777" t="s">
        <v>2453</v>
      </c>
      <c r="C1777" t="str">
        <f>IF(OR(PROPER(TRIM(Raw_Data!$B1777))="M",PROPER(TRIM(Raw_Data!$B1777))="MALE"),"Male",
IF(OR(PROPER(TRIM(Raw_Data!$B1777))="F",PROPER(TRIM(Raw_Data!$B1777))="FEMALE"),"Female","Unknown"))</f>
        <v>Female</v>
      </c>
      <c r="D1777" t="str">
        <f>IF(TRIM(CLEAN(Raw_Data!$C1777))="", "Unknown", PROPER(TRIM(Raw_Data!$C1777)))</f>
        <v>Denver</v>
      </c>
      <c r="E1777" t="str">
        <f>IF(TRIM(Raw_Data!$D1777)="IT","IT",PROPER(TRIM(CLEAN(Raw_Data!$D1777))))</f>
        <v>IT</v>
      </c>
      <c r="F1777" t="str">
        <f>IF(OR(UPPER(TRIM(Raw_Data!E1777))="COO",
UPPER(TRIM(Raw_Data!E1777))="HR",
UPPER(TRIM(Raw_Data!E1777))="CEO",
UPPER(TRIM(Raw_Data!E1777))="CFO",
UPPER(TRIM(Raw_Data!E1777))="CMO"),
UPPER(TRIM(Raw_Data!E1777)),
PROPER(TRIM(CLEAN(Raw_Data!E1777))))</f>
        <v>Engineer</v>
      </c>
      <c r="G1777" t="str">
        <f>SUBSTITUTE(PROPER(TRIM(CLEAN(Raw_Data!$F1777)))," ","-")</f>
        <v>Full-Time</v>
      </c>
      <c r="H1777" t="str">
        <f>PROPER(TRIM(CLEAN(Raw_Data!$G1777)))</f>
        <v>Career Fairs</v>
      </c>
      <c r="I1777" s="4" t="str">
        <f>TRIM(CLEAN(Raw_Data!H1777))</f>
        <v>42730</v>
      </c>
      <c r="K1777" t="str">
        <f>IF(Clean_Data!$I1777="","Active","Exited")</f>
        <v>Exited</v>
      </c>
      <c r="L1777">
        <f ca="1">IF(Clean_Data!$K1777="","",DATEDIF(Clean_Data!$K1777,TODAY(),"Y"))</f>
        <v>60</v>
      </c>
      <c r="M1777" t="str">
        <f>IF(Raw_Data!$L1777="","",VALUE(SUBSTITUTE(SUBSTITUTE(TRIM(Raw_Data!$L1777),"$",""),"k","000")))</f>
        <v/>
      </c>
    </row>
    <row r="1778" spans="1:13" x14ac:dyDescent="0.3">
      <c r="A1778" t="str">
        <f>IF(Raw_Data!$A1778="","E"&amp;TEXT(ROW()-1,"00000"),Raw_Data!$A1778)</f>
        <v>E01777</v>
      </c>
      <c r="B1778" t="s">
        <v>2454</v>
      </c>
      <c r="C1778" t="str">
        <f>IF(OR(PROPER(TRIM(Raw_Data!$B1778))="M",PROPER(TRIM(Raw_Data!$B1778))="MALE"),"Male",
IF(OR(PROPER(TRIM(Raw_Data!$B1778))="F",PROPER(TRIM(Raw_Data!$B1778))="FEMALE"),"Female","Unknown"))</f>
        <v>Female</v>
      </c>
      <c r="D1778" t="str">
        <f>IF(TRIM(CLEAN(Raw_Data!$C1778))="", "Unknown", PROPER(TRIM(Raw_Data!$C1778)))</f>
        <v>New York</v>
      </c>
      <c r="E1778" t="str">
        <f>IF(TRIM(Raw_Data!$D1778)="IT","IT",PROPER(TRIM(CLEAN(Raw_Data!$D1778))))</f>
        <v>Logistics</v>
      </c>
      <c r="F1778" t="str">
        <f>IF(OR(UPPER(TRIM(Raw_Data!E1778))="COO",
UPPER(TRIM(Raw_Data!E1778))="HR",
UPPER(TRIM(Raw_Data!E1778))="CEO",
UPPER(TRIM(Raw_Data!E1778))="CFO",
UPPER(TRIM(Raw_Data!E1778))="CMO"),
UPPER(TRIM(Raw_Data!E1778)),
PROPER(TRIM(CLEAN(Raw_Data!E1778))))</f>
        <v>CFO</v>
      </c>
      <c r="G1778" t="str">
        <f>SUBSTITUTE(PROPER(TRIM(CLEAN(Raw_Data!$F1778)))," ","-")</f>
        <v/>
      </c>
      <c r="H1778" t="str">
        <f>PROPER(TRIM(CLEAN(Raw_Data!$G1778)))</f>
        <v/>
      </c>
      <c r="I1778" s="4" t="str">
        <f>TRIM(CLEAN(Raw_Data!H1778))</f>
        <v>42406</v>
      </c>
      <c r="K1778" t="str">
        <f>IF(Clean_Data!$I1778="","Active","Exited")</f>
        <v>Exited</v>
      </c>
      <c r="L1778">
        <f ca="1">IF(Clean_Data!$K1778="","",DATEDIF(Clean_Data!$K1778,TODAY(),"Y"))</f>
        <v>36</v>
      </c>
      <c r="M1778">
        <f>IF(Raw_Data!$L1778="","",VALUE(SUBSTITUTE(SUBSTITUTE(TRIM(Raw_Data!$L1778),"$",""),"k","000")))</f>
        <v>49334</v>
      </c>
    </row>
    <row r="1779" spans="1:13" x14ac:dyDescent="0.3">
      <c r="A1779" t="str">
        <f>IF(Raw_Data!$A1779="","E"&amp;TEXT(ROW()-1,"00000"),Raw_Data!$A1779)</f>
        <v>E01778</v>
      </c>
      <c r="B1779" t="s">
        <v>2456</v>
      </c>
      <c r="C1779" t="str">
        <f>IF(OR(PROPER(TRIM(Raw_Data!$B1779))="M",PROPER(TRIM(Raw_Data!$B1779))="MALE"),"Male",
IF(OR(PROPER(TRIM(Raw_Data!$B1779))="F",PROPER(TRIM(Raw_Data!$B1779))="FEMALE"),"Female","Unknown"))</f>
        <v>Female</v>
      </c>
      <c r="D1779" t="str">
        <f>IF(TRIM(CLEAN(Raw_Data!$C1779))="", "Unknown", PROPER(TRIM(Raw_Data!$C1779)))</f>
        <v>San Diego</v>
      </c>
      <c r="E1779" t="str">
        <f>IF(TRIM(Raw_Data!$D1779)="IT","IT",PROPER(TRIM(CLEAN(Raw_Data!$D1779))))</f>
        <v>Accounting And Finance</v>
      </c>
      <c r="F1779" t="str">
        <f>IF(OR(UPPER(TRIM(Raw_Data!E1779))="COO",
UPPER(TRIM(Raw_Data!E1779))="HR",
UPPER(TRIM(Raw_Data!E1779))="CEO",
UPPER(TRIM(Raw_Data!E1779))="CFO",
UPPER(TRIM(Raw_Data!E1779))="CMO"),
UPPER(TRIM(Raw_Data!E1779)),
PROPER(TRIM(CLEAN(Raw_Data!E1779))))</f>
        <v>Marketing Manager</v>
      </c>
      <c r="G1779" t="str">
        <f>SUBSTITUTE(PROPER(TRIM(CLEAN(Raw_Data!$F1779)))," ","-")</f>
        <v/>
      </c>
      <c r="H1779" t="str">
        <f>PROPER(TRIM(CLEAN(Raw_Data!$G1779)))</f>
        <v>Organic</v>
      </c>
      <c r="I1779" s="4" t="str">
        <f>TRIM(CLEAN(Raw_Data!H1779))</f>
        <v>41652</v>
      </c>
      <c r="K1779" t="str">
        <f>IF(Clean_Data!$I1779="","Active","Exited")</f>
        <v>Active</v>
      </c>
      <c r="L1779">
        <f ca="1">IF(Clean_Data!$K1779="","",DATEDIF(Clean_Data!$K1779,TODAY(),"Y"))</f>
        <v>50</v>
      </c>
      <c r="M1779">
        <f>IF(Raw_Data!$L1779="","",VALUE(SUBSTITUTE(SUBSTITUTE(TRIM(Raw_Data!$L1779),"$",""),"k","000")))</f>
        <v>100753</v>
      </c>
    </row>
    <row r="1780" spans="1:13" x14ac:dyDescent="0.3">
      <c r="A1780" t="str">
        <f>IF(Raw_Data!$A1780="","E"&amp;TEXT(ROW()-1,"00000"),Raw_Data!$A1780)</f>
        <v>E01779</v>
      </c>
      <c r="B1780" t="s">
        <v>2458</v>
      </c>
      <c r="C1780" t="str">
        <f>IF(OR(PROPER(TRIM(Raw_Data!$B1780))="M",PROPER(TRIM(Raw_Data!$B1780))="MALE"),"Male",
IF(OR(PROPER(TRIM(Raw_Data!$B1780))="F",PROPER(TRIM(Raw_Data!$B1780))="FEMALE"),"Female","Unknown"))</f>
        <v>Female</v>
      </c>
      <c r="D1780" t="str">
        <f>IF(TRIM(CLEAN(Raw_Data!$C1780))="", "Unknown", PROPER(TRIM(Raw_Data!$C1780)))</f>
        <v>San Diego</v>
      </c>
      <c r="E1780" t="str">
        <f>IF(TRIM(Raw_Data!$D1780)="IT","IT",PROPER(TRIM(CLEAN(Raw_Data!$D1780))))</f>
        <v/>
      </c>
      <c r="F1780" t="str">
        <f>IF(OR(UPPER(TRIM(Raw_Data!E1780))="COO",
UPPER(TRIM(Raw_Data!E1780))="HR",
UPPER(TRIM(Raw_Data!E1780))="CEO",
UPPER(TRIM(Raw_Data!E1780))="CFO",
UPPER(TRIM(Raw_Data!E1780))="CMO"),
UPPER(TRIM(Raw_Data!E1780)),
PROPER(TRIM(CLEAN(Raw_Data!E1780))))</f>
        <v>Developer</v>
      </c>
      <c r="G1780" t="str">
        <f>SUBSTITUTE(PROPER(TRIM(CLEAN(Raw_Data!$F1780)))," ","-")</f>
        <v>Full-Time</v>
      </c>
      <c r="H1780" t="str">
        <f>PROPER(TRIM(CLEAN(Raw_Data!$G1780)))</f>
        <v/>
      </c>
      <c r="I1780" s="4" t="str">
        <f>TRIM(CLEAN(Raw_Data!H1780))</f>
        <v>43769</v>
      </c>
      <c r="K1780" t="str">
        <f>IF(Clean_Data!$I1780="","Active","Exited")</f>
        <v>Active</v>
      </c>
      <c r="L1780">
        <f ca="1">IF(Clean_Data!$K1780="","",DATEDIF(Clean_Data!$K1780,TODAY(),"Y"))</f>
        <v>42</v>
      </c>
      <c r="M1780" t="str">
        <f>IF(Raw_Data!$L1780="","",VALUE(SUBSTITUTE(SUBSTITUTE(TRIM(Raw_Data!$L1780),"$",""),"k","000")))</f>
        <v/>
      </c>
    </row>
    <row r="1781" spans="1:13" x14ac:dyDescent="0.3">
      <c r="A1781" t="str">
        <f>IF(Raw_Data!$A1781="","E"&amp;TEXT(ROW()-1,"00000"),Raw_Data!$A1781)</f>
        <v>E01780</v>
      </c>
      <c r="B1781" t="s">
        <v>2459</v>
      </c>
      <c r="C1781" t="str">
        <f>IF(OR(PROPER(TRIM(Raw_Data!$B1781))="M",PROPER(TRIM(Raw_Data!$B1781))="MALE"),"Male",
IF(OR(PROPER(TRIM(Raw_Data!$B1781))="F",PROPER(TRIM(Raw_Data!$B1781))="FEMALE"),"Female","Unknown"))</f>
        <v>Female</v>
      </c>
      <c r="D1781" t="str">
        <f>IF(TRIM(CLEAN(Raw_Data!$C1781))="", "Unknown", PROPER(TRIM(Raw_Data!$C1781)))</f>
        <v>Unknown</v>
      </c>
      <c r="E1781" t="str">
        <f>IF(TRIM(Raw_Data!$D1781)="IT","IT",PROPER(TRIM(CLEAN(Raw_Data!$D1781))))</f>
        <v>IT</v>
      </c>
      <c r="F1781" s="2" t="str">
        <f>UPPER(LEFT(Raw_Data!E1781,2))&amp;MID(PROPER(Raw_Data!E1781),3,LEN(Raw_Data!E1781))</f>
        <v>HR Manager</v>
      </c>
      <c r="G1781" t="str">
        <f>SUBSTITUTE(PROPER(TRIM(CLEAN(Raw_Data!$F1781)))," ","-")</f>
        <v/>
      </c>
      <c r="H1781" t="str">
        <f>PROPER(TRIM(CLEAN(Raw_Data!$G1781)))</f>
        <v>Career Fairs</v>
      </c>
      <c r="I1781" s="4" t="str">
        <f>TRIM(CLEAN(Raw_Data!H1781))</f>
        <v>41710</v>
      </c>
      <c r="K1781" t="str">
        <f>IF(Clean_Data!$I1781="","Active","Exited")</f>
        <v>Exited</v>
      </c>
      <c r="L1781">
        <f ca="1">IF(Clean_Data!$K1781="","",DATEDIF(Clean_Data!$K1781,TODAY(),"Y"))</f>
        <v>52</v>
      </c>
      <c r="M1781" t="str">
        <f>IF(Raw_Data!$L1781="","",VALUE(SUBSTITUTE(SUBSTITUTE(TRIM(Raw_Data!$L1781),"$",""),"k","000")))</f>
        <v/>
      </c>
    </row>
    <row r="1782" spans="1:13" x14ac:dyDescent="0.3">
      <c r="A1782" t="str">
        <f>IF(Raw_Data!$A1782="","E"&amp;TEXT(ROW()-1,"00000"),Raw_Data!$A1782)</f>
        <v>E01781</v>
      </c>
      <c r="B1782" t="s">
        <v>2461</v>
      </c>
      <c r="C1782" t="str">
        <f>IF(OR(PROPER(TRIM(Raw_Data!$B1782))="M",PROPER(TRIM(Raw_Data!$B1782))="MALE"),"Male",
IF(OR(PROPER(TRIM(Raw_Data!$B1782))="F",PROPER(TRIM(Raw_Data!$B1782))="FEMALE"),"Female","Unknown"))</f>
        <v>Unknown</v>
      </c>
      <c r="D1782" t="str">
        <f>IF(TRIM(CLEAN(Raw_Data!$C1782))="", "Unknown", PROPER(TRIM(Raw_Data!$C1782)))</f>
        <v>Austin</v>
      </c>
      <c r="E1782" t="str">
        <f>IF(TRIM(Raw_Data!$D1782)="IT","IT",PROPER(TRIM(CLEAN(Raw_Data!$D1782))))</f>
        <v>Sales</v>
      </c>
      <c r="F1782" t="s">
        <v>6134</v>
      </c>
      <c r="G1782" t="str">
        <f>SUBSTITUTE(PROPER(TRIM(CLEAN(Raw_Data!$F1782)))," ","-")</f>
        <v>Hourly-Rate</v>
      </c>
      <c r="H1782" t="str">
        <f>PROPER(TRIM(CLEAN(Raw_Data!$G1782)))</f>
        <v>Online Portal</v>
      </c>
      <c r="I1782" s="4" t="str">
        <f>TRIM(CLEAN(Raw_Data!H1782))</f>
        <v>43610</v>
      </c>
      <c r="K1782" t="str">
        <f>IF(Clean_Data!$I1782="","Active","Exited")</f>
        <v>Exited</v>
      </c>
      <c r="L1782">
        <f ca="1">IF(Clean_Data!$K1782="","",DATEDIF(Clean_Data!$K1782,TODAY(),"Y"))</f>
        <v>52</v>
      </c>
      <c r="M1782">
        <f>IF(Raw_Data!$L1782="","",VALUE(SUBSTITUTE(SUBSTITUTE(TRIM(Raw_Data!$L1782),"$",""),"k","000")))</f>
        <v>103800</v>
      </c>
    </row>
    <row r="1783" spans="1:13" x14ac:dyDescent="0.3">
      <c r="A1783" t="str">
        <f>IF(Raw_Data!$A1783="","E"&amp;TEXT(ROW()-1,"00000"),Raw_Data!$A1783)</f>
        <v>E01782</v>
      </c>
      <c r="B1783" t="s">
        <v>2462</v>
      </c>
      <c r="C1783" t="str">
        <f>IF(OR(PROPER(TRIM(Raw_Data!$B1783))="M",PROPER(TRIM(Raw_Data!$B1783))="MALE"),"Male",
IF(OR(PROPER(TRIM(Raw_Data!$B1783))="F",PROPER(TRIM(Raw_Data!$B1783))="FEMALE"),"Female","Unknown"))</f>
        <v>Female</v>
      </c>
      <c r="D1783" t="str">
        <f>IF(TRIM(CLEAN(Raw_Data!$C1783))="", "Unknown", PROPER(TRIM(Raw_Data!$C1783)))</f>
        <v>Denver</v>
      </c>
      <c r="E1783" t="str">
        <f>IF(TRIM(Raw_Data!$D1783)="IT","IT",PROPER(TRIM(CLEAN(Raw_Data!$D1783))))</f>
        <v>Operations</v>
      </c>
      <c r="F1783" t="str">
        <f>IF(OR(UPPER(TRIM(Raw_Data!E1783))="COO",
UPPER(TRIM(Raw_Data!E1783))="HR",
UPPER(TRIM(Raw_Data!E1783))="CEO",
UPPER(TRIM(Raw_Data!E1783))="CFO",
UPPER(TRIM(Raw_Data!E1783))="CMO"),
UPPER(TRIM(Raw_Data!E1783)),
PROPER(TRIM(CLEAN(Raw_Data!E1783))))</f>
        <v>Analyst</v>
      </c>
      <c r="G1783" t="str">
        <f>SUBSTITUTE(PROPER(TRIM(CLEAN(Raw_Data!$F1783)))," ","-")</f>
        <v/>
      </c>
      <c r="H1783" t="str">
        <f>PROPER(TRIM(CLEAN(Raw_Data!$G1783)))</f>
        <v/>
      </c>
      <c r="I1783" s="4" t="str">
        <f>TRIM(CLEAN(Raw_Data!H1783))</f>
        <v>41540</v>
      </c>
      <c r="K1783" t="str">
        <f>IF(Clean_Data!$I1783="","Active","Exited")</f>
        <v>Active</v>
      </c>
      <c r="L1783">
        <f ca="1">IF(Clean_Data!$K1783="","",DATEDIF(Clean_Data!$K1783,TODAY(),"Y"))</f>
        <v>28</v>
      </c>
      <c r="M1783">
        <f>IF(Raw_Data!$L1783="","",VALUE(SUBSTITUTE(SUBSTITUTE(TRIM(Raw_Data!$L1783),"$",""),"k","000")))</f>
        <v>113262</v>
      </c>
    </row>
    <row r="1784" spans="1:13" x14ac:dyDescent="0.3">
      <c r="A1784" t="str">
        <f>IF(Raw_Data!$A1784="","E"&amp;TEXT(ROW()-1,"00000"),Raw_Data!$A1784)</f>
        <v>E01783</v>
      </c>
      <c r="B1784" t="s">
        <v>2463</v>
      </c>
      <c r="C1784" t="str">
        <f>IF(OR(PROPER(TRIM(Raw_Data!$B1784))="M",PROPER(TRIM(Raw_Data!$B1784))="MALE"),"Male",
IF(OR(PROPER(TRIM(Raw_Data!$B1784))="F",PROPER(TRIM(Raw_Data!$B1784))="FEMALE"),"Female","Unknown"))</f>
        <v>Male</v>
      </c>
      <c r="D1784" t="str">
        <f>IF(TRIM(CLEAN(Raw_Data!$C1784))="", "Unknown", PROPER(TRIM(Raw_Data!$C1784)))</f>
        <v>Unknown</v>
      </c>
      <c r="E1784" t="str">
        <f>IF(TRIM(Raw_Data!$D1784)="IT","IT",PROPER(TRIM(CLEAN(Raw_Data!$D1784))))</f>
        <v>Marketing</v>
      </c>
      <c r="F1784" t="str">
        <f>IF(OR(UPPER(TRIM(Raw_Data!E1784))="COO",
UPPER(TRIM(Raw_Data!E1784))="HR",
UPPER(TRIM(Raw_Data!E1784))="CEO",
UPPER(TRIM(Raw_Data!E1784))="CFO",
UPPER(TRIM(Raw_Data!E1784))="CMO"),
UPPER(TRIM(Raw_Data!E1784)),
PROPER(TRIM(CLEAN(Raw_Data!E1784))))</f>
        <v>CMO</v>
      </c>
      <c r="G1784" t="str">
        <f>SUBSTITUTE(PROPER(TRIM(CLEAN(Raw_Data!$F1784)))," ","-")</f>
        <v/>
      </c>
      <c r="H1784" t="str">
        <f>PROPER(TRIM(CLEAN(Raw_Data!$G1784)))</f>
        <v>Job Boards</v>
      </c>
      <c r="I1784" s="4" t="str">
        <f>TRIM(CLEAN(Raw_Data!H1784))</f>
        <v>43690</v>
      </c>
      <c r="K1784" t="str">
        <f>IF(Clean_Data!$I1784="","Active","Exited")</f>
        <v>Active</v>
      </c>
      <c r="L1784">
        <f ca="1">IF(Clean_Data!$K1784="","",DATEDIF(Clean_Data!$K1784,TODAY(),"Y"))</f>
        <v>58</v>
      </c>
      <c r="M1784">
        <f>IF(Raw_Data!$L1784="","",VALUE(SUBSTITUTE(SUBSTITUTE(TRIM(Raw_Data!$L1784),"$",""),"k","000")))</f>
        <v>73450</v>
      </c>
    </row>
    <row r="1785" spans="1:13" x14ac:dyDescent="0.3">
      <c r="A1785" t="str">
        <f>IF(Raw_Data!$A1785="","E"&amp;TEXT(ROW()-1,"00000"),Raw_Data!$A1785)</f>
        <v>E01784</v>
      </c>
      <c r="B1785" t="s">
        <v>2464</v>
      </c>
      <c r="C1785" t="str">
        <f>IF(OR(PROPER(TRIM(Raw_Data!$B1785))="M",PROPER(TRIM(Raw_Data!$B1785))="MALE"),"Male",
IF(OR(PROPER(TRIM(Raw_Data!$B1785))="F",PROPER(TRIM(Raw_Data!$B1785))="FEMALE"),"Female","Unknown"))</f>
        <v>Male</v>
      </c>
      <c r="D1785" t="str">
        <f>IF(TRIM(CLEAN(Raw_Data!$C1785))="", "Unknown", PROPER(TRIM(Raw_Data!$C1785)))</f>
        <v>Miami</v>
      </c>
      <c r="E1785" t="str">
        <f>IF(TRIM(Raw_Data!$D1785)="IT","IT",PROPER(TRIM(CLEAN(Raw_Data!$D1785))))</f>
        <v>Sales</v>
      </c>
      <c r="F1785" t="str">
        <f>IF(OR(UPPER(TRIM(Raw_Data!E1785))="COO",
UPPER(TRIM(Raw_Data!E1785))="HR",
UPPER(TRIM(Raw_Data!E1785))="CEO",
UPPER(TRIM(Raw_Data!E1785))="CFO",
UPPER(TRIM(Raw_Data!E1785))="CMO"),
UPPER(TRIM(Raw_Data!E1785)),
PROPER(TRIM(CLEAN(Raw_Data!E1785))))</f>
        <v>Designer</v>
      </c>
      <c r="G1785" t="str">
        <f>SUBSTITUTE(PROPER(TRIM(CLEAN(Raw_Data!$F1785)))," ","-")</f>
        <v>Full-Time</v>
      </c>
      <c r="H1785" t="str">
        <f>PROPER(TRIM(CLEAN(Raw_Data!$G1785)))</f>
        <v/>
      </c>
      <c r="I1785" s="4" t="str">
        <f>TRIM(CLEAN(Raw_Data!H1785))</f>
        <v>44173</v>
      </c>
      <c r="K1785" t="str">
        <f>IF(Clean_Data!$I1785="","Active","Exited")</f>
        <v>Active</v>
      </c>
      <c r="L1785">
        <f ca="1">IF(Clean_Data!$K1785="","",DATEDIF(Clean_Data!$K1785,TODAY(),"Y"))</f>
        <v>53</v>
      </c>
      <c r="M1785">
        <f>IF(Raw_Data!$L1785="","",VALUE(SUBSTITUTE(SUBSTITUTE(TRIM(Raw_Data!$L1785),"$",""),"k","000")))</f>
        <v>52973</v>
      </c>
    </row>
    <row r="1786" spans="1:13" x14ac:dyDescent="0.3">
      <c r="A1786" t="str">
        <f>IF(Raw_Data!$A1786="","E"&amp;TEXT(ROW()-1,"00000"),Raw_Data!$A1786)</f>
        <v>E01785</v>
      </c>
      <c r="B1786" t="s">
        <v>2466</v>
      </c>
      <c r="C1786" t="str">
        <f>IF(OR(PROPER(TRIM(Raw_Data!$B1786))="M",PROPER(TRIM(Raw_Data!$B1786))="MALE"),"Male",
IF(OR(PROPER(TRIM(Raw_Data!$B1786))="F",PROPER(TRIM(Raw_Data!$B1786))="FEMALE"),"Female","Unknown"))</f>
        <v>Unknown</v>
      </c>
      <c r="D1786" t="str">
        <f>IF(TRIM(CLEAN(Raw_Data!$C1786))="", "Unknown", PROPER(TRIM(Raw_Data!$C1786)))</f>
        <v>New York</v>
      </c>
      <c r="E1786" t="str">
        <f>IF(TRIM(Raw_Data!$D1786)="IT","IT",PROPER(TRIM(CLEAN(Raw_Data!$D1786))))</f>
        <v>Production</v>
      </c>
      <c r="F1786" t="str">
        <f>IF(OR(UPPER(TRIM(Raw_Data!E1786))="COO",
UPPER(TRIM(Raw_Data!E1786))="HR",
UPPER(TRIM(Raw_Data!E1786))="CEO",
UPPER(TRIM(Raw_Data!E1786))="CFO",
UPPER(TRIM(Raw_Data!E1786))="CMO"),
UPPER(TRIM(Raw_Data!E1786)),
PROPER(TRIM(CLEAN(Raw_Data!E1786))))</f>
        <v>Marketing Manager</v>
      </c>
      <c r="G1786" t="str">
        <f>SUBSTITUTE(PROPER(TRIM(CLEAN(Raw_Data!$F1786)))," ","-")</f>
        <v>Part-Time</v>
      </c>
      <c r="H1786" t="str">
        <f>PROPER(TRIM(CLEAN(Raw_Data!$G1786)))</f>
        <v>Career Fairs</v>
      </c>
      <c r="I1786" s="4" t="str">
        <f>TRIM(CLEAN(Raw_Data!H1786))</f>
        <v>43294</v>
      </c>
      <c r="K1786" t="str">
        <f>IF(Clean_Data!$I1786="","Active","Exited")</f>
        <v>Exited</v>
      </c>
      <c r="L1786">
        <f ca="1">IF(Clean_Data!$K1786="","",DATEDIF(Clean_Data!$K1786,TODAY(),"Y"))</f>
        <v>52</v>
      </c>
      <c r="M1786" t="str">
        <f>IF(Raw_Data!$L1786="","",VALUE(SUBSTITUTE(SUBSTITUTE(TRIM(Raw_Data!$L1786),"$",""),"k","000")))</f>
        <v/>
      </c>
    </row>
    <row r="1787" spans="1:13" x14ac:dyDescent="0.3">
      <c r="A1787" t="str">
        <f>IF(Raw_Data!$A1787="","E"&amp;TEXT(ROW()-1,"00000"),Raw_Data!$A1787)</f>
        <v>E01786</v>
      </c>
      <c r="B1787" t="s">
        <v>2468</v>
      </c>
      <c r="C1787" t="str">
        <f>IF(OR(PROPER(TRIM(Raw_Data!$B1787))="M",PROPER(TRIM(Raw_Data!$B1787))="MALE"),"Male",
IF(OR(PROPER(TRIM(Raw_Data!$B1787))="F",PROPER(TRIM(Raw_Data!$B1787))="FEMALE"),"Female","Unknown"))</f>
        <v>Male</v>
      </c>
      <c r="D1787" t="str">
        <f>IF(TRIM(CLEAN(Raw_Data!$C1787))="", "Unknown", PROPER(TRIM(Raw_Data!$C1787)))</f>
        <v>New York</v>
      </c>
      <c r="E1787" t="str">
        <f>IF(TRIM(Raw_Data!$D1787)="IT","IT",PROPER(TRIM(CLEAN(Raw_Data!$D1787))))</f>
        <v>Operations</v>
      </c>
      <c r="F1787" t="str">
        <f>IF(OR(UPPER(TRIM(Raw_Data!E1787))="COO",
UPPER(TRIM(Raw_Data!E1787))="HR",
UPPER(TRIM(Raw_Data!E1787))="CEO",
UPPER(TRIM(Raw_Data!E1787))="CFO",
UPPER(TRIM(Raw_Data!E1787))="CMO"),
UPPER(TRIM(Raw_Data!E1787)),
PROPER(TRIM(CLEAN(Raw_Data!E1787))))</f>
        <v>Marketing Manager</v>
      </c>
      <c r="G1787" t="str">
        <f>SUBSTITUTE(PROPER(TRIM(CLEAN(Raw_Data!$F1787)))," ","-")</f>
        <v/>
      </c>
      <c r="H1787" t="str">
        <f>PROPER(TRIM(CLEAN(Raw_Data!$G1787)))</f>
        <v>Recruiting Agency</v>
      </c>
      <c r="I1787" s="4" t="str">
        <f>TRIM(CLEAN(Raw_Data!H1787))</f>
        <v>41671</v>
      </c>
      <c r="K1787" t="str">
        <f>IF(Clean_Data!$I1787="","Active","Exited")</f>
        <v>Active</v>
      </c>
      <c r="L1787">
        <f ca="1">IF(Clean_Data!$K1787="","",DATEDIF(Clean_Data!$K1787,TODAY(),"Y"))</f>
        <v>66</v>
      </c>
      <c r="M1787">
        <f>IF(Raw_Data!$L1787="","",VALUE(SUBSTITUTE(SUBSTITUTE(TRIM(Raw_Data!$L1787),"$",""),"k","000")))</f>
        <v>112000</v>
      </c>
    </row>
    <row r="1788" spans="1:13" x14ac:dyDescent="0.3">
      <c r="A1788" t="str">
        <f>IF(Raw_Data!$A1788="","E"&amp;TEXT(ROW()-1,"00000"),Raw_Data!$A1788)</f>
        <v>E01787</v>
      </c>
      <c r="B1788" t="s">
        <v>2469</v>
      </c>
      <c r="C1788" t="str">
        <f>IF(OR(PROPER(TRIM(Raw_Data!$B1788))="M",PROPER(TRIM(Raw_Data!$B1788))="MALE"),"Male",
IF(OR(PROPER(TRIM(Raw_Data!$B1788))="F",PROPER(TRIM(Raw_Data!$B1788))="FEMALE"),"Female","Unknown"))</f>
        <v>Female</v>
      </c>
      <c r="D1788" t="str">
        <f>IF(TRIM(CLEAN(Raw_Data!$C1788))="", "Unknown", PROPER(TRIM(Raw_Data!$C1788)))</f>
        <v>New York</v>
      </c>
      <c r="E1788" t="str">
        <f>IF(TRIM(Raw_Data!$D1788)="IT","IT",PROPER(TRIM(CLEAN(Raw_Data!$D1788))))</f>
        <v>Human Resources</v>
      </c>
      <c r="F1788" t="str">
        <f>IF(OR(UPPER(TRIM(Raw_Data!E1788))="COO",
UPPER(TRIM(Raw_Data!E1788))="HR",
UPPER(TRIM(Raw_Data!E1788))="CEO",
UPPER(TRIM(Raw_Data!E1788))="CFO",
UPPER(TRIM(Raw_Data!E1788))="CMO"),
UPPER(TRIM(Raw_Data!E1788)),
PROPER(TRIM(CLEAN(Raw_Data!E1788))))</f>
        <v>CFO</v>
      </c>
      <c r="G1788" t="str">
        <f>SUBSTITUTE(PROPER(TRIM(CLEAN(Raw_Data!$F1788)))," ","-")</f>
        <v>Full-Time</v>
      </c>
      <c r="H1788" t="str">
        <f>PROPER(TRIM(CLEAN(Raw_Data!$G1788)))</f>
        <v>Recruiting Agency</v>
      </c>
      <c r="I1788" s="4" t="str">
        <f>TRIM(CLEAN(Raw_Data!H1788))</f>
        <v>40402</v>
      </c>
      <c r="K1788" t="str">
        <f>IF(Clean_Data!$I1788="","Active","Exited")</f>
        <v>Exited</v>
      </c>
      <c r="L1788">
        <f ca="1">IF(Clean_Data!$K1788="","",DATEDIF(Clean_Data!$K1788,TODAY(),"Y"))</f>
        <v>20</v>
      </c>
      <c r="M1788">
        <f>IF(Raw_Data!$L1788="","",VALUE(SUBSTITUTE(SUBSTITUTE(TRIM(Raw_Data!$L1788),"$",""),"k","000")))</f>
        <v>75276</v>
      </c>
    </row>
    <row r="1789" spans="1:13" x14ac:dyDescent="0.3">
      <c r="A1789" t="str">
        <f>IF(Raw_Data!$A1789="","E"&amp;TEXT(ROW()-1,"00000"),Raw_Data!$A1789)</f>
        <v>E01788</v>
      </c>
      <c r="B1789" t="s">
        <v>2471</v>
      </c>
      <c r="C1789" t="str">
        <f>IF(OR(PROPER(TRIM(Raw_Data!$B1789))="M",PROPER(TRIM(Raw_Data!$B1789))="MALE"),"Male",
IF(OR(PROPER(TRIM(Raw_Data!$B1789))="F",PROPER(TRIM(Raw_Data!$B1789))="FEMALE"),"Female","Unknown"))</f>
        <v>Male</v>
      </c>
      <c r="D1789" t="str">
        <f>IF(TRIM(CLEAN(Raw_Data!$C1789))="", "Unknown", PROPER(TRIM(Raw_Data!$C1789)))</f>
        <v>New York</v>
      </c>
      <c r="E1789" t="str">
        <f>IF(TRIM(Raw_Data!$D1789)="IT","IT",PROPER(TRIM(CLEAN(Raw_Data!$D1789))))</f>
        <v>Marketing</v>
      </c>
      <c r="F1789" t="str">
        <f>IF(OR(UPPER(TRIM(Raw_Data!E1789))="COO",
UPPER(TRIM(Raw_Data!E1789))="HR",
UPPER(TRIM(Raw_Data!E1789))="CEO",
UPPER(TRIM(Raw_Data!E1789))="CFO",
UPPER(TRIM(Raw_Data!E1789))="CMO"),
UPPER(TRIM(Raw_Data!E1789)),
PROPER(TRIM(CLEAN(Raw_Data!E1789))))</f>
        <v>Developer</v>
      </c>
      <c r="G1789" t="str">
        <f>SUBSTITUTE(PROPER(TRIM(CLEAN(Raw_Data!$F1789)))," ","-")</f>
        <v>Part-Time</v>
      </c>
      <c r="H1789" t="str">
        <f>PROPER(TRIM(CLEAN(Raw_Data!$G1789)))</f>
        <v>Job Boards</v>
      </c>
      <c r="I1789" s="4" t="str">
        <f>TRIM(CLEAN(Raw_Data!H1789))</f>
        <v>40322</v>
      </c>
      <c r="K1789" t="str">
        <f>IF(Clean_Data!$I1789="","Active","Exited")</f>
        <v>Active</v>
      </c>
      <c r="L1789">
        <f ca="1">IF(Clean_Data!$K1789="","",DATEDIF(Clean_Data!$K1789,TODAY(),"Y"))</f>
        <v>26</v>
      </c>
      <c r="M1789">
        <f>IF(Raw_Data!$L1789="","",VALUE(SUBSTITUTE(SUBSTITUTE(TRIM(Raw_Data!$L1789),"$",""),"k","000")))</f>
        <v>32000</v>
      </c>
    </row>
    <row r="1790" spans="1:13" x14ac:dyDescent="0.3">
      <c r="A1790" t="str">
        <f>IF(Raw_Data!$A1790="","E"&amp;TEXT(ROW()-1,"00000"),Raw_Data!$A1790)</f>
        <v>E01789</v>
      </c>
      <c r="B1790" t="s">
        <v>2473</v>
      </c>
      <c r="C1790" t="str">
        <f>IF(OR(PROPER(TRIM(Raw_Data!$B1790))="M",PROPER(TRIM(Raw_Data!$B1790))="MALE"),"Male",
IF(OR(PROPER(TRIM(Raw_Data!$B1790))="F",PROPER(TRIM(Raw_Data!$B1790))="FEMALE"),"Female","Unknown"))</f>
        <v>Unknown</v>
      </c>
      <c r="D1790" t="str">
        <f>IF(TRIM(CLEAN(Raw_Data!$C1790))="", "Unknown", PROPER(TRIM(Raw_Data!$C1790)))</f>
        <v>New York</v>
      </c>
      <c r="E1790" t="str">
        <f>IF(TRIM(Raw_Data!$D1790)="IT","IT",PROPER(TRIM(CLEAN(Raw_Data!$D1790))))</f>
        <v>Marketing</v>
      </c>
      <c r="F1790" t="str">
        <f>IF(OR(UPPER(TRIM(Raw_Data!E1790))="COO",
UPPER(TRIM(Raw_Data!E1790))="HR",
UPPER(TRIM(Raw_Data!E1790))="CEO",
UPPER(TRIM(Raw_Data!E1790))="CFO",
UPPER(TRIM(Raw_Data!E1790))="CMO"),
UPPER(TRIM(Raw_Data!E1790)),
PROPER(TRIM(CLEAN(Raw_Data!E1790))))</f>
        <v>Marketing Manager</v>
      </c>
      <c r="G1790" t="str">
        <f>SUBSTITUTE(PROPER(TRIM(CLEAN(Raw_Data!$F1790)))," ","-")</f>
        <v/>
      </c>
      <c r="H1790" t="str">
        <f>PROPER(TRIM(CLEAN(Raw_Data!$G1790)))</f>
        <v>Job Boards</v>
      </c>
      <c r="I1790" s="4" t="str">
        <f>TRIM(CLEAN(Raw_Data!H1790))</f>
        <v>43530</v>
      </c>
      <c r="K1790" t="str">
        <f>IF(Clean_Data!$I1790="","Active","Exited")</f>
        <v>Active</v>
      </c>
      <c r="L1790">
        <f ca="1">IF(Clean_Data!$K1790="","",DATEDIF(Clean_Data!$K1790,TODAY(),"Y"))</f>
        <v>48</v>
      </c>
      <c r="M1790">
        <f>IF(Raw_Data!$L1790="","",VALUE(SUBSTITUTE(SUBSTITUTE(TRIM(Raw_Data!$L1790),"$",""),"k","000")))</f>
        <v>50484</v>
      </c>
    </row>
    <row r="1791" spans="1:13" x14ac:dyDescent="0.3">
      <c r="A1791" t="str">
        <f>IF(Raw_Data!$A1791="","E"&amp;TEXT(ROW()-1,"00000"),Raw_Data!$A1791)</f>
        <v>E01790</v>
      </c>
      <c r="B1791" t="s">
        <v>2474</v>
      </c>
      <c r="C1791" t="str">
        <f>IF(OR(PROPER(TRIM(Raw_Data!$B1791))="M",PROPER(TRIM(Raw_Data!$B1791))="MALE"),"Male",
IF(OR(PROPER(TRIM(Raw_Data!$B1791))="F",PROPER(TRIM(Raw_Data!$B1791))="FEMALE"),"Female","Unknown"))</f>
        <v>Male</v>
      </c>
      <c r="D1791" t="str">
        <f>IF(TRIM(CLEAN(Raw_Data!$C1791))="", "Unknown", PROPER(TRIM(Raw_Data!$C1791)))</f>
        <v>Unknown</v>
      </c>
      <c r="E1791" t="str">
        <f>IF(TRIM(Raw_Data!$D1791)="IT","IT",PROPER(TRIM(CLEAN(Raw_Data!$D1791))))</f>
        <v>IT</v>
      </c>
      <c r="F1791" t="s">
        <v>6134</v>
      </c>
      <c r="G1791" t="str">
        <f>SUBSTITUTE(PROPER(TRIM(CLEAN(Raw_Data!$F1791)))," ","-")</f>
        <v>Hourly-Rate</v>
      </c>
      <c r="H1791" t="str">
        <f>PROPER(TRIM(CLEAN(Raw_Data!$G1791)))</f>
        <v/>
      </c>
      <c r="I1791" s="4" t="str">
        <f>TRIM(CLEAN(Raw_Data!H1791))</f>
        <v>43744</v>
      </c>
      <c r="K1791" t="str">
        <f>IF(Clean_Data!$I1791="","Active","Exited")</f>
        <v>Exited</v>
      </c>
      <c r="L1791">
        <f ca="1">IF(Clean_Data!$K1791="","",DATEDIF(Clean_Data!$K1791,TODAY(),"Y"))</f>
        <v>63</v>
      </c>
      <c r="M1791" t="str">
        <f>IF(Raw_Data!$L1791="","",VALUE(SUBSTITUTE(SUBSTITUTE(TRIM(Raw_Data!$L1791),"$",""),"k","000")))</f>
        <v/>
      </c>
    </row>
    <row r="1792" spans="1:13" x14ac:dyDescent="0.3">
      <c r="A1792" t="str">
        <f>IF(Raw_Data!$A1792="","E"&amp;TEXT(ROW()-1,"00000"),Raw_Data!$A1792)</f>
        <v>E01791</v>
      </c>
      <c r="B1792" t="s">
        <v>2476</v>
      </c>
      <c r="C1792" t="str">
        <f>IF(OR(PROPER(TRIM(Raw_Data!$B1792))="M",PROPER(TRIM(Raw_Data!$B1792))="MALE"),"Male",
IF(OR(PROPER(TRIM(Raw_Data!$B1792))="F",PROPER(TRIM(Raw_Data!$B1792))="FEMALE"),"Female","Unknown"))</f>
        <v>Unknown</v>
      </c>
      <c r="D1792" t="str">
        <f>IF(TRIM(CLEAN(Raw_Data!$C1792))="", "Unknown", PROPER(TRIM(Raw_Data!$C1792)))</f>
        <v>Miami</v>
      </c>
      <c r="E1792" t="str">
        <f>IF(TRIM(Raw_Data!$D1792)="IT","IT",PROPER(TRIM(CLEAN(Raw_Data!$D1792))))</f>
        <v/>
      </c>
      <c r="F1792" t="str">
        <f>IF(OR(UPPER(TRIM(Raw_Data!E1792))="COO",
UPPER(TRIM(Raw_Data!E1792))="HR",
UPPER(TRIM(Raw_Data!E1792))="CEO",
UPPER(TRIM(Raw_Data!E1792))="CFO",
UPPER(TRIM(Raw_Data!E1792))="CMO"),
UPPER(TRIM(Raw_Data!E1792)),
PROPER(TRIM(CLEAN(Raw_Data!E1792))))</f>
        <v>COO</v>
      </c>
      <c r="G1792" t="str">
        <f>SUBSTITUTE(PROPER(TRIM(CLEAN(Raw_Data!$F1792)))," ","-")</f>
        <v>Hourly-Rate</v>
      </c>
      <c r="H1792" t="str">
        <f>PROPER(TRIM(CLEAN(Raw_Data!$G1792)))</f>
        <v/>
      </c>
      <c r="I1792" s="4" t="str">
        <f>TRIM(CLEAN(Raw_Data!H1792))</f>
        <v>41492</v>
      </c>
      <c r="K1792" t="str">
        <f>IF(Clean_Data!$I1792="","Active","Exited")</f>
        <v>Active</v>
      </c>
      <c r="L1792">
        <f ca="1">IF(Clean_Data!$K1792="","",DATEDIF(Clean_Data!$K1792,TODAY(),"Y"))</f>
        <v>49</v>
      </c>
      <c r="M1792">
        <f>IF(Raw_Data!$L1792="","",VALUE(SUBSTITUTE(SUBSTITUTE(TRIM(Raw_Data!$L1792),"$",""),"k","000")))</f>
        <v>69009</v>
      </c>
    </row>
    <row r="1793" spans="1:13" x14ac:dyDescent="0.3">
      <c r="A1793" t="str">
        <f>IF(Raw_Data!$A1793="","E"&amp;TEXT(ROW()-1,"00000"),Raw_Data!$A1793)</f>
        <v>E01792</v>
      </c>
      <c r="B1793" t="s">
        <v>2478</v>
      </c>
      <c r="C1793" t="str">
        <f>IF(OR(PROPER(TRIM(Raw_Data!$B1793))="M",PROPER(TRIM(Raw_Data!$B1793))="MALE"),"Male",
IF(OR(PROPER(TRIM(Raw_Data!$B1793))="F",PROPER(TRIM(Raw_Data!$B1793))="FEMALE"),"Female","Unknown"))</f>
        <v>Female</v>
      </c>
      <c r="D1793" t="str">
        <f>IF(TRIM(CLEAN(Raw_Data!$C1793))="", "Unknown", PROPER(TRIM(Raw_Data!$C1793)))</f>
        <v>Austin</v>
      </c>
      <c r="E1793" t="str">
        <f>IF(TRIM(Raw_Data!$D1793)="IT","IT",PROPER(TRIM(CLEAN(Raw_Data!$D1793))))</f>
        <v>Human Resources</v>
      </c>
      <c r="F1793" t="s">
        <v>6134</v>
      </c>
      <c r="G1793" t="str">
        <f>SUBSTITUTE(PROPER(TRIM(CLEAN(Raw_Data!$F1793)))," ","-")</f>
        <v>Part-Time</v>
      </c>
      <c r="H1793" t="str">
        <f>PROPER(TRIM(CLEAN(Raw_Data!$G1793)))</f>
        <v>Internal Referral</v>
      </c>
      <c r="I1793" s="4" t="str">
        <f>TRIM(CLEAN(Raw_Data!H1793))</f>
        <v>43033</v>
      </c>
      <c r="K1793" t="str">
        <f>IF(Clean_Data!$I1793="","Active","Exited")</f>
        <v>Active</v>
      </c>
      <c r="L1793">
        <f ca="1">IF(Clean_Data!$K1793="","",DATEDIF(Clean_Data!$K1793,TODAY(),"Y"))</f>
        <v>45</v>
      </c>
      <c r="M1793">
        <f>IF(Raw_Data!$L1793="","",VALUE(SUBSTITUTE(SUBSTITUTE(TRIM(Raw_Data!$L1793),"$",""),"k","000")))</f>
        <v>91000</v>
      </c>
    </row>
    <row r="1794" spans="1:13" x14ac:dyDescent="0.3">
      <c r="A1794" t="str">
        <f>IF(Raw_Data!$A1794="","E"&amp;TEXT(ROW()-1,"00000"),Raw_Data!$A1794)</f>
        <v>E01793</v>
      </c>
      <c r="B1794" t="s">
        <v>2480</v>
      </c>
      <c r="C1794" t="str">
        <f>IF(OR(PROPER(TRIM(Raw_Data!$B1794))="M",PROPER(TRIM(Raw_Data!$B1794))="MALE"),"Male",
IF(OR(PROPER(TRIM(Raw_Data!$B1794))="F",PROPER(TRIM(Raw_Data!$B1794))="FEMALE"),"Female","Unknown"))</f>
        <v>Male</v>
      </c>
      <c r="D1794" t="str">
        <f>IF(TRIM(CLEAN(Raw_Data!$C1794))="", "Unknown", PROPER(TRIM(Raw_Data!$C1794)))</f>
        <v>Austin</v>
      </c>
      <c r="E1794" t="str">
        <f>IF(TRIM(Raw_Data!$D1794)="IT","IT",PROPER(TRIM(CLEAN(Raw_Data!$D1794))))</f>
        <v>Sales</v>
      </c>
      <c r="F1794" s="2" t="str">
        <f>UPPER(LEFT(Raw_Data!E1794,2))&amp;MID(PROPER(Raw_Data!E1794),3,LEN(Raw_Data!E1794))</f>
        <v>HR Manager</v>
      </c>
      <c r="G1794" t="str">
        <f>SUBSTITUTE(PROPER(TRIM(CLEAN(Raw_Data!$F1794)))," ","-")</f>
        <v/>
      </c>
      <c r="H1794" t="str">
        <f>PROPER(TRIM(CLEAN(Raw_Data!$G1794)))</f>
        <v>Organic</v>
      </c>
      <c r="I1794" s="4" t="str">
        <f>TRIM(CLEAN(Raw_Data!H1794))</f>
        <v>42760</v>
      </c>
      <c r="K1794" t="str">
        <f>IF(Clean_Data!$I1794="","Active","Exited")</f>
        <v>Exited</v>
      </c>
      <c r="L1794">
        <f ca="1">IF(Clean_Data!$K1794="","",DATEDIF(Clean_Data!$K1794,TODAY(),"Y"))</f>
        <v>41</v>
      </c>
      <c r="M1794">
        <f>IF(Raw_Data!$L1794="","",VALUE(SUBSTITUTE(SUBSTITUTE(TRIM(Raw_Data!$L1794),"$",""),"k","000")))</f>
        <v>55733</v>
      </c>
    </row>
    <row r="1795" spans="1:13" x14ac:dyDescent="0.3">
      <c r="A1795" t="str">
        <f>IF(Raw_Data!$A1795="","E"&amp;TEXT(ROW()-1,"00000"),Raw_Data!$A1795)</f>
        <v>E01794</v>
      </c>
      <c r="B1795" t="s">
        <v>2482</v>
      </c>
      <c r="C1795" t="str">
        <f>IF(OR(PROPER(TRIM(Raw_Data!$B1795))="M",PROPER(TRIM(Raw_Data!$B1795))="MALE"),"Male",
IF(OR(PROPER(TRIM(Raw_Data!$B1795))="F",PROPER(TRIM(Raw_Data!$B1795))="FEMALE"),"Female","Unknown"))</f>
        <v>Male</v>
      </c>
      <c r="D1795" t="str">
        <f>IF(TRIM(CLEAN(Raw_Data!$C1795))="", "Unknown", PROPER(TRIM(Raw_Data!$C1795)))</f>
        <v>New York</v>
      </c>
      <c r="E1795" t="str">
        <f>IF(TRIM(Raw_Data!$D1795)="IT","IT",PROPER(TRIM(CLEAN(Raw_Data!$D1795))))</f>
        <v/>
      </c>
      <c r="F1795" t="str">
        <f>IF(OR(UPPER(TRIM(Raw_Data!E1795))="COO",
UPPER(TRIM(Raw_Data!E1795))="HR",
UPPER(TRIM(Raw_Data!E1795))="CEO",
UPPER(TRIM(Raw_Data!E1795))="CFO",
UPPER(TRIM(Raw_Data!E1795))="CMO"),
UPPER(TRIM(Raw_Data!E1795)),
PROPER(TRIM(CLEAN(Raw_Data!E1795))))</f>
        <v>Marketing Manager</v>
      </c>
      <c r="G1795" t="str">
        <f>SUBSTITUTE(PROPER(TRIM(CLEAN(Raw_Data!$F1795)))," ","-")</f>
        <v>Part-Time</v>
      </c>
      <c r="H1795" t="str">
        <f>PROPER(TRIM(CLEAN(Raw_Data!$G1795)))</f>
        <v/>
      </c>
      <c r="I1795" s="4" t="str">
        <f>TRIM(CLEAN(Raw_Data!H1795))</f>
        <v>42566</v>
      </c>
      <c r="K1795" t="str">
        <f>IF(Clean_Data!$I1795="","Active","Exited")</f>
        <v>Active</v>
      </c>
      <c r="L1795">
        <f ca="1">IF(Clean_Data!$K1795="","",DATEDIF(Clean_Data!$K1795,TODAY(),"Y"))</f>
        <v>60</v>
      </c>
      <c r="M1795" t="str">
        <f>IF(Raw_Data!$L1795="","",VALUE(SUBSTITUTE(SUBSTITUTE(TRIM(Raw_Data!$L1795),"$",""),"k","000")))</f>
        <v/>
      </c>
    </row>
    <row r="1796" spans="1:13" x14ac:dyDescent="0.3">
      <c r="A1796" t="str">
        <f>IF(Raw_Data!$A1796="","E"&amp;TEXT(ROW()-1,"00000"),Raw_Data!$A1796)</f>
        <v>E01795</v>
      </c>
      <c r="B1796" t="s">
        <v>2483</v>
      </c>
      <c r="C1796" t="str">
        <f>IF(OR(PROPER(TRIM(Raw_Data!$B1796))="M",PROPER(TRIM(Raw_Data!$B1796))="MALE"),"Male",
IF(OR(PROPER(TRIM(Raw_Data!$B1796))="F",PROPER(TRIM(Raw_Data!$B1796))="FEMALE"),"Female","Unknown"))</f>
        <v>Male</v>
      </c>
      <c r="D1796" t="str">
        <f>IF(TRIM(CLEAN(Raw_Data!$C1796))="", "Unknown", PROPER(TRIM(Raw_Data!$C1796)))</f>
        <v>Unknown</v>
      </c>
      <c r="E1796" t="str">
        <f>IF(TRIM(Raw_Data!$D1796)="IT","IT",PROPER(TRIM(CLEAN(Raw_Data!$D1796))))</f>
        <v>Production</v>
      </c>
      <c r="F1796" t="str">
        <f>IF(OR(UPPER(TRIM(Raw_Data!E1796))="COO",
UPPER(TRIM(Raw_Data!E1796))="HR",
UPPER(TRIM(Raw_Data!E1796))="CEO",
UPPER(TRIM(Raw_Data!E1796))="CFO",
UPPER(TRIM(Raw_Data!E1796))="CMO"),
UPPER(TRIM(Raw_Data!E1796)),
PROPER(TRIM(CLEAN(Raw_Data!E1796))))</f>
        <v>Accountant</v>
      </c>
      <c r="G1796" t="str">
        <f>SUBSTITUTE(PROPER(TRIM(CLEAN(Raw_Data!$F1796)))," ","-")</f>
        <v>Full-Time</v>
      </c>
      <c r="H1796" t="str">
        <f>PROPER(TRIM(CLEAN(Raw_Data!$G1796)))</f>
        <v>Online Portal</v>
      </c>
      <c r="I1796" s="4" t="str">
        <f>TRIM(CLEAN(Raw_Data!H1796))</f>
        <v>40170</v>
      </c>
      <c r="K1796" t="str">
        <f>IF(Clean_Data!$I1796="","Active","Exited")</f>
        <v>Active</v>
      </c>
      <c r="L1796" t="str">
        <f ca="1">IF(Clean_Data!$K1796="","",DATEDIF(Clean_Data!$K1796,TODAY(),"Y"))</f>
        <v/>
      </c>
      <c r="M1796">
        <f>IF(Raw_Data!$L1796="","",VALUE(SUBSTITUTE(SUBSTITUTE(TRIM(Raw_Data!$L1796),"$",""),"k","000")))</f>
        <v>99790</v>
      </c>
    </row>
    <row r="1797" spans="1:13" x14ac:dyDescent="0.3">
      <c r="A1797" t="str">
        <f>IF(Raw_Data!$A1797="","E"&amp;TEXT(ROW()-1,"00000"),Raw_Data!$A1797)</f>
        <v>E01796</v>
      </c>
      <c r="B1797" t="s">
        <v>2485</v>
      </c>
      <c r="C1797" t="str">
        <f>IF(OR(PROPER(TRIM(Raw_Data!$B1797))="M",PROPER(TRIM(Raw_Data!$B1797))="MALE"),"Male",
IF(OR(PROPER(TRIM(Raw_Data!$B1797))="F",PROPER(TRIM(Raw_Data!$B1797))="FEMALE"),"Female","Unknown"))</f>
        <v>Female</v>
      </c>
      <c r="D1797" t="str">
        <f>IF(TRIM(CLEAN(Raw_Data!$C1797))="", "Unknown", PROPER(TRIM(Raw_Data!$C1797)))</f>
        <v>Austin</v>
      </c>
      <c r="E1797" t="str">
        <f>IF(TRIM(Raw_Data!$D1797)="IT","IT",PROPER(TRIM(CLEAN(Raw_Data!$D1797))))</f>
        <v>Customer Service</v>
      </c>
      <c r="F1797" t="str">
        <f>IF(OR(UPPER(TRIM(Raw_Data!E1797))="COO",
UPPER(TRIM(Raw_Data!E1797))="HR",
UPPER(TRIM(Raw_Data!E1797))="CEO",
UPPER(TRIM(Raw_Data!E1797))="CFO",
UPPER(TRIM(Raw_Data!E1797))="CMO"),
UPPER(TRIM(Raw_Data!E1797)),
PROPER(TRIM(CLEAN(Raw_Data!E1797))))</f>
        <v>Sales Executive</v>
      </c>
      <c r="G1797" t="str">
        <f>SUBSTITUTE(PROPER(TRIM(CLEAN(Raw_Data!$F1797)))," ","-")</f>
        <v/>
      </c>
      <c r="H1797" t="str">
        <f>PROPER(TRIM(CLEAN(Raw_Data!$G1797)))</f>
        <v>Organic</v>
      </c>
      <c r="I1797" s="4" t="str">
        <f>TRIM(CLEAN(Raw_Data!H1797))</f>
        <v>N/A</v>
      </c>
      <c r="K1797" t="str">
        <f>IF(Clean_Data!$I1797="","Active","Exited")</f>
        <v>Exited</v>
      </c>
      <c r="L1797">
        <f ca="1">IF(Clean_Data!$K1797="","",DATEDIF(Clean_Data!$K1797,TODAY(),"Y"))</f>
        <v>32</v>
      </c>
      <c r="M1797" t="str">
        <f>IF(Raw_Data!$L1797="","",VALUE(SUBSTITUTE(SUBSTITUTE(TRIM(Raw_Data!$L1797),"$",""),"k","000")))</f>
        <v/>
      </c>
    </row>
    <row r="1798" spans="1:13" x14ac:dyDescent="0.3">
      <c r="A1798" t="str">
        <f>IF(Raw_Data!$A1798="","E"&amp;TEXT(ROW()-1,"00000"),Raw_Data!$A1798)</f>
        <v>E01797</v>
      </c>
      <c r="B1798" t="s">
        <v>2486</v>
      </c>
      <c r="C1798" t="str">
        <f>IF(OR(PROPER(TRIM(Raw_Data!$B1798))="M",PROPER(TRIM(Raw_Data!$B1798))="MALE"),"Male",
IF(OR(PROPER(TRIM(Raw_Data!$B1798))="F",PROPER(TRIM(Raw_Data!$B1798))="FEMALE"),"Female","Unknown"))</f>
        <v>Female</v>
      </c>
      <c r="D1798" t="str">
        <f>IF(TRIM(CLEAN(Raw_Data!$C1798))="", "Unknown", PROPER(TRIM(Raw_Data!$C1798)))</f>
        <v>Seattle</v>
      </c>
      <c r="E1798" t="str">
        <f>IF(TRIM(Raw_Data!$D1798)="IT","IT",PROPER(TRIM(CLEAN(Raw_Data!$D1798))))</f>
        <v>Marketing</v>
      </c>
      <c r="F1798" t="str">
        <f>IF(OR(UPPER(TRIM(Raw_Data!E1798))="COO",
UPPER(TRIM(Raw_Data!E1798))="HR",
UPPER(TRIM(Raw_Data!E1798))="CEO",
UPPER(TRIM(Raw_Data!E1798))="CFO",
UPPER(TRIM(Raw_Data!E1798))="CMO"),
UPPER(TRIM(Raw_Data!E1798)),
PROPER(TRIM(CLEAN(Raw_Data!E1798))))</f>
        <v>COO</v>
      </c>
      <c r="G1798" t="str">
        <f>SUBSTITUTE(PROPER(TRIM(CLEAN(Raw_Data!$F1798)))," ","-")</f>
        <v>Full-Time</v>
      </c>
      <c r="H1798" t="str">
        <f>PROPER(TRIM(CLEAN(Raw_Data!$G1798)))</f>
        <v/>
      </c>
      <c r="I1798" s="4" t="str">
        <f>TRIM(CLEAN(Raw_Data!H1798))</f>
        <v>41143</v>
      </c>
      <c r="K1798" t="str">
        <f>IF(Clean_Data!$I1798="","Active","Exited")</f>
        <v>Active</v>
      </c>
      <c r="L1798">
        <f ca="1">IF(Clean_Data!$K1798="","",DATEDIF(Clean_Data!$K1798,TODAY(),"Y"))</f>
        <v>26</v>
      </c>
      <c r="M1798">
        <f>IF(Raw_Data!$L1798="","",VALUE(SUBSTITUTE(SUBSTITUTE(TRIM(Raw_Data!$L1798),"$",""),"k","000")))</f>
        <v>60128</v>
      </c>
    </row>
    <row r="1799" spans="1:13" x14ac:dyDescent="0.3">
      <c r="A1799" t="str">
        <f>IF(Raw_Data!$A1799="","E"&amp;TEXT(ROW()-1,"00000"),Raw_Data!$A1799)</f>
        <v>E01798</v>
      </c>
      <c r="B1799" t="s">
        <v>2487</v>
      </c>
      <c r="C1799" t="str">
        <f>IF(OR(PROPER(TRIM(Raw_Data!$B1799))="M",PROPER(TRIM(Raw_Data!$B1799))="MALE"),"Male",
IF(OR(PROPER(TRIM(Raw_Data!$B1799))="F",PROPER(TRIM(Raw_Data!$B1799))="FEMALE"),"Female","Unknown"))</f>
        <v>Male</v>
      </c>
      <c r="D1799" t="str">
        <f>IF(TRIM(CLEAN(Raw_Data!$C1799))="", "Unknown", PROPER(TRIM(Raw_Data!$C1799)))</f>
        <v>San Diego</v>
      </c>
      <c r="E1799" t="str">
        <f>IF(TRIM(Raw_Data!$D1799)="IT","IT",PROPER(TRIM(CLEAN(Raw_Data!$D1799))))</f>
        <v/>
      </c>
      <c r="F1799" t="str">
        <f>IF(OR(UPPER(TRIM(Raw_Data!E1799))="COO",
UPPER(TRIM(Raw_Data!E1799))="HR",
UPPER(TRIM(Raw_Data!E1799))="CEO",
UPPER(TRIM(Raw_Data!E1799))="CFO",
UPPER(TRIM(Raw_Data!E1799))="CMO"),
UPPER(TRIM(Raw_Data!E1799)),
PROPER(TRIM(CLEAN(Raw_Data!E1799))))</f>
        <v>Developer</v>
      </c>
      <c r="G1799" t="str">
        <f>SUBSTITUTE(PROPER(TRIM(CLEAN(Raw_Data!$F1799)))," ","-")</f>
        <v>Part-Time</v>
      </c>
      <c r="H1799" t="str">
        <f>PROPER(TRIM(CLEAN(Raw_Data!$G1799)))</f>
        <v>Recruiting Agency</v>
      </c>
      <c r="I1799" s="4" t="str">
        <f>TRIM(CLEAN(Raw_Data!H1799))</f>
        <v>42303</v>
      </c>
      <c r="K1799" t="str">
        <f>IF(Clean_Data!$I1799="","Active","Exited")</f>
        <v>Exited</v>
      </c>
      <c r="L1799">
        <f ca="1">IF(Clean_Data!$K1799="","",DATEDIF(Clean_Data!$K1799,TODAY(),"Y"))</f>
        <v>45</v>
      </c>
      <c r="M1799">
        <f>IF(Raw_Data!$L1799="","",VALUE(SUBSTITUTE(SUBSTITUTE(TRIM(Raw_Data!$L1799),"$",""),"k","000")))</f>
        <v>34987</v>
      </c>
    </row>
    <row r="1800" spans="1:13" x14ac:dyDescent="0.3">
      <c r="A1800" t="str">
        <f>IF(Raw_Data!$A1800="","E"&amp;TEXT(ROW()-1,"00000"),Raw_Data!$A1800)</f>
        <v>E01799</v>
      </c>
      <c r="B1800" t="s">
        <v>2488</v>
      </c>
      <c r="C1800" t="str">
        <f>IF(OR(PROPER(TRIM(Raw_Data!$B1800))="M",PROPER(TRIM(Raw_Data!$B1800))="MALE"),"Male",
IF(OR(PROPER(TRIM(Raw_Data!$B1800))="F",PROPER(TRIM(Raw_Data!$B1800))="FEMALE"),"Female","Unknown"))</f>
        <v>Female</v>
      </c>
      <c r="D1800" t="str">
        <f>IF(TRIM(CLEAN(Raw_Data!$C1800))="", "Unknown", PROPER(TRIM(Raw_Data!$C1800)))</f>
        <v>Denver</v>
      </c>
      <c r="E1800" t="str">
        <f>IF(TRIM(Raw_Data!$D1800)="IT","IT",PROPER(TRIM(CLEAN(Raw_Data!$D1800))))</f>
        <v>IT</v>
      </c>
      <c r="F1800" t="str">
        <f>IF(OR(UPPER(TRIM(Raw_Data!E1800))="COO",
UPPER(TRIM(Raw_Data!E1800))="HR",
UPPER(TRIM(Raw_Data!E1800))="CEO",
UPPER(TRIM(Raw_Data!E1800))="CFO",
UPPER(TRIM(Raw_Data!E1800))="CMO"),
UPPER(TRIM(Raw_Data!E1800)),
PROPER(TRIM(CLEAN(Raw_Data!E1800))))</f>
        <v>Analyst</v>
      </c>
      <c r="G1800" t="str">
        <f>SUBSTITUTE(PROPER(TRIM(CLEAN(Raw_Data!$F1800)))," ","-")</f>
        <v/>
      </c>
      <c r="H1800" t="str">
        <f>PROPER(TRIM(CLEAN(Raw_Data!$G1800)))</f>
        <v>Online Portal</v>
      </c>
      <c r="I1800" s="4" t="str">
        <f>TRIM(CLEAN(Raw_Data!H1800))</f>
        <v>41569</v>
      </c>
      <c r="K1800" t="str">
        <f>IF(Clean_Data!$I1800="","Active","Exited")</f>
        <v>Exited</v>
      </c>
      <c r="L1800">
        <f ca="1">IF(Clean_Data!$K1800="","",DATEDIF(Clean_Data!$K1800,TODAY(),"Y"))</f>
        <v>43</v>
      </c>
      <c r="M1800">
        <f>IF(Raw_Data!$L1800="","",VALUE(SUBSTITUTE(SUBSTITUTE(TRIM(Raw_Data!$L1800),"$",""),"k","000")))</f>
        <v>113881</v>
      </c>
    </row>
    <row r="1801" spans="1:13" x14ac:dyDescent="0.3">
      <c r="A1801" t="str">
        <f>IF(Raw_Data!$A1801="","E"&amp;TEXT(ROW()-1,"00000"),Raw_Data!$A1801)</f>
        <v>E01800</v>
      </c>
      <c r="B1801" t="s">
        <v>2489</v>
      </c>
      <c r="C1801" t="str">
        <f>IF(OR(PROPER(TRIM(Raw_Data!$B1801))="M",PROPER(TRIM(Raw_Data!$B1801))="MALE"),"Male",
IF(OR(PROPER(TRIM(Raw_Data!$B1801))="F",PROPER(TRIM(Raw_Data!$B1801))="FEMALE"),"Female","Unknown"))</f>
        <v>Female</v>
      </c>
      <c r="D1801" t="str">
        <f>IF(TRIM(CLEAN(Raw_Data!$C1801))="", "Unknown", PROPER(TRIM(Raw_Data!$C1801)))</f>
        <v>Denver</v>
      </c>
      <c r="E1801" t="str">
        <f>IF(TRIM(Raw_Data!$D1801)="IT","IT",PROPER(TRIM(CLEAN(Raw_Data!$D1801))))</f>
        <v>Production</v>
      </c>
      <c r="F1801" t="s">
        <v>6134</v>
      </c>
      <c r="G1801" t="str">
        <f>SUBSTITUTE(PROPER(TRIM(CLEAN(Raw_Data!$F1801)))," ","-")</f>
        <v>Part-Time</v>
      </c>
      <c r="H1801" t="str">
        <f>PROPER(TRIM(CLEAN(Raw_Data!$G1801)))</f>
        <v/>
      </c>
      <c r="I1801" s="4" t="str">
        <f>TRIM(CLEAN(Raw_Data!H1801))</f>
        <v>41490</v>
      </c>
      <c r="K1801" t="str">
        <f>IF(Clean_Data!$I1801="","Active","Exited")</f>
        <v>Exited</v>
      </c>
      <c r="L1801">
        <f ca="1">IF(Clean_Data!$K1801="","",DATEDIF(Clean_Data!$K1801,TODAY(),"Y"))</f>
        <v>45</v>
      </c>
      <c r="M1801" t="str">
        <f>IF(Raw_Data!$L1801="","",VALUE(SUBSTITUTE(SUBSTITUTE(TRIM(Raw_Data!$L1801),"$",""),"k","000")))</f>
        <v/>
      </c>
    </row>
    <row r="1802" spans="1:13" x14ac:dyDescent="0.3">
      <c r="A1802" t="str">
        <f>IF(Raw_Data!$A1802="","E"&amp;TEXT(ROW()-1,"00000"),Raw_Data!$A1802)</f>
        <v>E01801</v>
      </c>
      <c r="B1802" t="s">
        <v>2491</v>
      </c>
      <c r="C1802" t="str">
        <f>IF(OR(PROPER(TRIM(Raw_Data!$B1802))="M",PROPER(TRIM(Raw_Data!$B1802))="MALE"),"Male",
IF(OR(PROPER(TRIM(Raw_Data!$B1802))="F",PROPER(TRIM(Raw_Data!$B1802))="FEMALE"),"Female","Unknown"))</f>
        <v>Male</v>
      </c>
      <c r="D1802" t="str">
        <f>IF(TRIM(CLEAN(Raw_Data!$C1802))="", "Unknown", PROPER(TRIM(Raw_Data!$C1802)))</f>
        <v>San Diego</v>
      </c>
      <c r="E1802" t="str">
        <f>IF(TRIM(Raw_Data!$D1802)="IT","IT",PROPER(TRIM(CLEAN(Raw_Data!$D1802))))</f>
        <v>IT</v>
      </c>
      <c r="F1802" t="str">
        <f>IF(OR(UPPER(TRIM(Raw_Data!E1802))="COO",
UPPER(TRIM(Raw_Data!E1802))="HR",
UPPER(TRIM(Raw_Data!E1802))="CEO",
UPPER(TRIM(Raw_Data!E1802))="CFO",
UPPER(TRIM(Raw_Data!E1802))="CMO"),
UPPER(TRIM(Raw_Data!E1802)),
PROPER(TRIM(CLEAN(Raw_Data!E1802))))</f>
        <v>Copywriter</v>
      </c>
      <c r="G1802" t="str">
        <f>SUBSTITUTE(PROPER(TRIM(CLEAN(Raw_Data!$F1802)))," ","-")</f>
        <v>Part-Time</v>
      </c>
      <c r="H1802" t="str">
        <f>PROPER(TRIM(CLEAN(Raw_Data!$G1802)))</f>
        <v>Online Portal</v>
      </c>
      <c r="I1802" s="4" t="str">
        <f>TRIM(CLEAN(Raw_Data!H1802))</f>
        <v>42439</v>
      </c>
      <c r="K1802" t="str">
        <f>IF(Clean_Data!$I1802="","Active","Exited")</f>
        <v>Active</v>
      </c>
      <c r="L1802">
        <f ca="1">IF(Clean_Data!$K1802="","",DATEDIF(Clean_Data!$K1802,TODAY(),"Y"))</f>
        <v>22</v>
      </c>
      <c r="M1802" t="str">
        <f>IF(Raw_Data!$L1802="","",VALUE(SUBSTITUTE(SUBSTITUTE(TRIM(Raw_Data!$L1802),"$",""),"k","000")))</f>
        <v/>
      </c>
    </row>
    <row r="1803" spans="1:13" x14ac:dyDescent="0.3">
      <c r="A1803" t="str">
        <f>IF(Raw_Data!$A1803="","E"&amp;TEXT(ROW()-1,"00000"),Raw_Data!$A1803)</f>
        <v>E01802</v>
      </c>
      <c r="B1803" t="s">
        <v>2492</v>
      </c>
      <c r="C1803" t="str">
        <f>IF(OR(PROPER(TRIM(Raw_Data!$B1803))="M",PROPER(TRIM(Raw_Data!$B1803))="MALE"),"Male",
IF(OR(PROPER(TRIM(Raw_Data!$B1803))="F",PROPER(TRIM(Raw_Data!$B1803))="FEMALE"),"Female","Unknown"))</f>
        <v>Female</v>
      </c>
      <c r="D1803" t="str">
        <f>IF(TRIM(CLEAN(Raw_Data!$C1803))="", "Unknown", PROPER(TRIM(Raw_Data!$C1803)))</f>
        <v>Seattle</v>
      </c>
      <c r="E1803" t="str">
        <f>IF(TRIM(Raw_Data!$D1803)="IT","IT",PROPER(TRIM(CLEAN(Raw_Data!$D1803))))</f>
        <v>Legal</v>
      </c>
      <c r="F1803" t="str">
        <f>IF(OR(UPPER(TRIM(Raw_Data!E1803))="COO",
UPPER(TRIM(Raw_Data!E1803))="HR",
UPPER(TRIM(Raw_Data!E1803))="CEO",
UPPER(TRIM(Raw_Data!E1803))="CFO",
UPPER(TRIM(Raw_Data!E1803))="CMO"),
UPPER(TRIM(Raw_Data!E1803)),
PROPER(TRIM(CLEAN(Raw_Data!E1803))))</f>
        <v>Accountant</v>
      </c>
      <c r="G1803" t="str">
        <f>SUBSTITUTE(PROPER(TRIM(CLEAN(Raw_Data!$F1803)))," ","-")</f>
        <v>Full-Time</v>
      </c>
      <c r="H1803" t="str">
        <f>PROPER(TRIM(CLEAN(Raw_Data!$G1803)))</f>
        <v/>
      </c>
      <c r="I1803" s="4" t="str">
        <f>TRIM(CLEAN(Raw_Data!H1803))</f>
        <v>41608</v>
      </c>
      <c r="K1803" t="str">
        <f>IF(Clean_Data!$I1803="","Active","Exited")</f>
        <v>Active</v>
      </c>
      <c r="L1803">
        <f ca="1">IF(Clean_Data!$K1803="","",DATEDIF(Clean_Data!$K1803,TODAY(),"Y"))</f>
        <v>45</v>
      </c>
      <c r="M1803">
        <f>IF(Raw_Data!$L1803="","",VALUE(SUBSTITUTE(SUBSTITUTE(TRIM(Raw_Data!$L1803),"$",""),"k","000")))</f>
        <v>66794</v>
      </c>
    </row>
    <row r="1804" spans="1:13" x14ac:dyDescent="0.3">
      <c r="A1804" t="str">
        <f>IF(Raw_Data!$A1804="","E"&amp;TEXT(ROW()-1,"00000"),Raw_Data!$A1804)</f>
        <v>E01803</v>
      </c>
      <c r="B1804" t="s">
        <v>2493</v>
      </c>
      <c r="C1804" t="str">
        <f>IF(OR(PROPER(TRIM(Raw_Data!$B1804))="M",PROPER(TRIM(Raw_Data!$B1804))="MALE"),"Male",
IF(OR(PROPER(TRIM(Raw_Data!$B1804))="F",PROPER(TRIM(Raw_Data!$B1804))="FEMALE"),"Female","Unknown"))</f>
        <v>Unknown</v>
      </c>
      <c r="D1804" t="str">
        <f>IF(TRIM(CLEAN(Raw_Data!$C1804))="", "Unknown", PROPER(TRIM(Raw_Data!$C1804)))</f>
        <v>Unknown</v>
      </c>
      <c r="E1804" t="str">
        <f>IF(TRIM(Raw_Data!$D1804)="IT","IT",PROPER(TRIM(CLEAN(Raw_Data!$D1804))))</f>
        <v/>
      </c>
      <c r="F1804" t="str">
        <f>IF(OR(UPPER(TRIM(Raw_Data!E1804))="COO",
UPPER(TRIM(Raw_Data!E1804))="HR",
UPPER(TRIM(Raw_Data!E1804))="CEO",
UPPER(TRIM(Raw_Data!E1804))="CFO",
UPPER(TRIM(Raw_Data!E1804))="CMO"),
UPPER(TRIM(Raw_Data!E1804)),
PROPER(TRIM(CLEAN(Raw_Data!E1804))))</f>
        <v>Accountant</v>
      </c>
      <c r="G1804" t="str">
        <f>SUBSTITUTE(PROPER(TRIM(CLEAN(Raw_Data!$F1804)))," ","-")</f>
        <v>Hourly-Rate</v>
      </c>
      <c r="H1804" t="str">
        <f>PROPER(TRIM(CLEAN(Raw_Data!$G1804)))</f>
        <v/>
      </c>
      <c r="I1804" s="4" t="str">
        <f>TRIM(CLEAN(Raw_Data!H1804))</f>
        <v>41535</v>
      </c>
      <c r="K1804" t="str">
        <f>IF(Clean_Data!$I1804="","Active","Exited")</f>
        <v>Exited</v>
      </c>
      <c r="L1804" t="str">
        <f ca="1">IF(Clean_Data!$K1804="","",DATEDIF(Clean_Data!$K1804,TODAY(),"Y"))</f>
        <v/>
      </c>
      <c r="M1804">
        <f>IF(Raw_Data!$L1804="","",VALUE(SUBSTITUTE(SUBSTITUTE(TRIM(Raw_Data!$L1804),"$",""),"k","000")))</f>
        <v>76783</v>
      </c>
    </row>
    <row r="1805" spans="1:13" x14ac:dyDescent="0.3">
      <c r="A1805" t="str">
        <f>IF(Raw_Data!$A1805="","E"&amp;TEXT(ROW()-1,"00000"),Raw_Data!$A1805)</f>
        <v>E01804</v>
      </c>
      <c r="B1805" t="s">
        <v>2495</v>
      </c>
      <c r="C1805" t="str">
        <f>IF(OR(PROPER(TRIM(Raw_Data!$B1805))="M",PROPER(TRIM(Raw_Data!$B1805))="MALE"),"Male",
IF(OR(PROPER(TRIM(Raw_Data!$B1805))="F",PROPER(TRIM(Raw_Data!$B1805))="FEMALE"),"Female","Unknown"))</f>
        <v>Male</v>
      </c>
      <c r="D1805" t="str">
        <f>IF(TRIM(CLEAN(Raw_Data!$C1805))="", "Unknown", PROPER(TRIM(Raw_Data!$C1805)))</f>
        <v>New York</v>
      </c>
      <c r="E1805" t="str">
        <f>IF(TRIM(Raw_Data!$D1805)="IT","IT",PROPER(TRIM(CLEAN(Raw_Data!$D1805))))</f>
        <v>Sales</v>
      </c>
      <c r="F1805" t="str">
        <f>IF(OR(UPPER(TRIM(Raw_Data!E1805))="COO",
UPPER(TRIM(Raw_Data!E1805))="HR",
UPPER(TRIM(Raw_Data!E1805))="CEO",
UPPER(TRIM(Raw_Data!E1805))="CFO",
UPPER(TRIM(Raw_Data!E1805))="CMO"),
UPPER(TRIM(Raw_Data!E1805)),
PROPER(TRIM(CLEAN(Raw_Data!E1805))))</f>
        <v>Copywriter</v>
      </c>
      <c r="G1805" t="str">
        <f>SUBSTITUTE(PROPER(TRIM(CLEAN(Raw_Data!$F1805)))," ","-")</f>
        <v/>
      </c>
      <c r="H1805" t="str">
        <f>PROPER(TRIM(CLEAN(Raw_Data!$G1805)))</f>
        <v>Job Boards</v>
      </c>
      <c r="I1805" s="4" t="str">
        <f>TRIM(CLEAN(Raw_Data!H1805))</f>
        <v>43701</v>
      </c>
      <c r="K1805" t="str">
        <f>IF(Clean_Data!$I1805="","Active","Exited")</f>
        <v>Exited</v>
      </c>
      <c r="L1805">
        <f ca="1">IF(Clean_Data!$K1805="","",DATEDIF(Clean_Data!$K1805,TODAY(),"Y"))</f>
        <v>62</v>
      </c>
      <c r="M1805">
        <f>IF(Raw_Data!$L1805="","",VALUE(SUBSTITUTE(SUBSTITUTE(TRIM(Raw_Data!$L1805),"$",""),"k","000")))</f>
        <v>64578</v>
      </c>
    </row>
    <row r="1806" spans="1:13" x14ac:dyDescent="0.3">
      <c r="A1806" t="str">
        <f>IF(Raw_Data!$A1806="","E"&amp;TEXT(ROW()-1,"00000"),Raw_Data!$A1806)</f>
        <v>E01805</v>
      </c>
      <c r="B1806" t="s">
        <v>2496</v>
      </c>
      <c r="C1806" t="str">
        <f>IF(OR(PROPER(TRIM(Raw_Data!$B1806))="M",PROPER(TRIM(Raw_Data!$B1806))="MALE"),"Male",
IF(OR(PROPER(TRIM(Raw_Data!$B1806))="F",PROPER(TRIM(Raw_Data!$B1806))="FEMALE"),"Female","Unknown"))</f>
        <v>Unknown</v>
      </c>
      <c r="D1806" t="str">
        <f>IF(TRIM(CLEAN(Raw_Data!$C1806))="", "Unknown", PROPER(TRIM(Raw_Data!$C1806)))</f>
        <v>Austin</v>
      </c>
      <c r="E1806" t="str">
        <f>IF(TRIM(Raw_Data!$D1806)="IT","IT",PROPER(TRIM(CLEAN(Raw_Data!$D1806))))</f>
        <v>Production</v>
      </c>
      <c r="F1806" t="str">
        <f>IF(OR(UPPER(TRIM(Raw_Data!E1806))="COO",
UPPER(TRIM(Raw_Data!E1806))="HR",
UPPER(TRIM(Raw_Data!E1806))="CEO",
UPPER(TRIM(Raw_Data!E1806))="CFO",
UPPER(TRIM(Raw_Data!E1806))="CMO"),
UPPER(TRIM(Raw_Data!E1806)),
PROPER(TRIM(CLEAN(Raw_Data!E1806))))</f>
        <v>Sales Executive</v>
      </c>
      <c r="G1806" t="str">
        <f>SUBSTITUTE(PROPER(TRIM(CLEAN(Raw_Data!$F1806)))," ","-")</f>
        <v>Part-Time</v>
      </c>
      <c r="H1806" t="str">
        <f>PROPER(TRIM(CLEAN(Raw_Data!$G1806)))</f>
        <v>Internal Referral</v>
      </c>
      <c r="I1806" s="4" t="str">
        <f>TRIM(CLEAN(Raw_Data!H1806))</f>
        <v>40803</v>
      </c>
      <c r="K1806" t="str">
        <f>IF(Clean_Data!$I1806="","Active","Exited")</f>
        <v>Exited</v>
      </c>
      <c r="L1806">
        <f ca="1">IF(Clean_Data!$K1806="","",DATEDIF(Clean_Data!$K1806,TODAY(),"Y"))</f>
        <v>28</v>
      </c>
      <c r="M1806">
        <f>IF(Raw_Data!$L1806="","",VALUE(SUBSTITUTE(SUBSTITUTE(TRIM(Raw_Data!$L1806),"$",""),"k","000")))</f>
        <v>98538</v>
      </c>
    </row>
    <row r="1807" spans="1:13" x14ac:dyDescent="0.3">
      <c r="A1807" t="str">
        <f>IF(Raw_Data!$A1807="","E"&amp;TEXT(ROW()-1,"00000"),Raw_Data!$A1807)</f>
        <v>E01806</v>
      </c>
      <c r="B1807" t="s">
        <v>2497</v>
      </c>
      <c r="C1807" t="str">
        <f>IF(OR(PROPER(TRIM(Raw_Data!$B1807))="M",PROPER(TRIM(Raw_Data!$B1807))="MALE"),"Male",
IF(OR(PROPER(TRIM(Raw_Data!$B1807))="F",PROPER(TRIM(Raw_Data!$B1807))="FEMALE"),"Female","Unknown"))</f>
        <v>Female</v>
      </c>
      <c r="D1807" t="str">
        <f>IF(TRIM(CLEAN(Raw_Data!$C1807))="", "Unknown", PROPER(TRIM(Raw_Data!$C1807)))</f>
        <v>New York</v>
      </c>
      <c r="E1807" t="str">
        <f>IF(TRIM(Raw_Data!$D1807)="IT","IT",PROPER(TRIM(CLEAN(Raw_Data!$D1807))))</f>
        <v>Accounting And Finance</v>
      </c>
      <c r="F1807" s="2" t="str">
        <f>UPPER(LEFT(Raw_Data!E1807,2))&amp;MID(PROPER(Raw_Data!E1807),3,LEN(Raw_Data!E1807))</f>
        <v>HR Manager</v>
      </c>
      <c r="G1807" t="str">
        <f>SUBSTITUTE(PROPER(TRIM(CLEAN(Raw_Data!$F1807)))," ","-")</f>
        <v>Part-Time</v>
      </c>
      <c r="H1807" t="str">
        <f>PROPER(TRIM(CLEAN(Raw_Data!$G1807)))</f>
        <v/>
      </c>
      <c r="I1807" s="4" t="str">
        <f>TRIM(CLEAN(Raw_Data!H1807))</f>
        <v>42190</v>
      </c>
      <c r="K1807" t="str">
        <f>IF(Clean_Data!$I1807="","Active","Exited")</f>
        <v>Active</v>
      </c>
      <c r="L1807">
        <f ca="1">IF(Clean_Data!$K1807="","",DATEDIF(Clean_Data!$K1807,TODAY(),"Y"))</f>
        <v>43</v>
      </c>
      <c r="M1807" t="str">
        <f>IF(Raw_Data!$L1807="","",VALUE(SUBSTITUTE(SUBSTITUTE(TRIM(Raw_Data!$L1807),"$",""),"k","000")))</f>
        <v/>
      </c>
    </row>
    <row r="1808" spans="1:13" x14ac:dyDescent="0.3">
      <c r="A1808" t="str">
        <f>IF(Raw_Data!$A1808="","E"&amp;TEXT(ROW()-1,"00000"),Raw_Data!$A1808)</f>
        <v>E01807</v>
      </c>
      <c r="B1808" t="s">
        <v>2499</v>
      </c>
      <c r="C1808" t="str">
        <f>IF(OR(PROPER(TRIM(Raw_Data!$B1808))="M",PROPER(TRIM(Raw_Data!$B1808))="MALE"),"Male",
IF(OR(PROPER(TRIM(Raw_Data!$B1808))="F",PROPER(TRIM(Raw_Data!$B1808))="FEMALE"),"Female","Unknown"))</f>
        <v>Male</v>
      </c>
      <c r="D1808" t="str">
        <f>IF(TRIM(CLEAN(Raw_Data!$C1808))="", "Unknown", PROPER(TRIM(Raw_Data!$C1808)))</f>
        <v>Unknown</v>
      </c>
      <c r="E1808" t="str">
        <f>IF(TRIM(Raw_Data!$D1808)="IT","IT",PROPER(TRIM(CLEAN(Raw_Data!$D1808))))</f>
        <v>Accounting And Finance</v>
      </c>
      <c r="F1808" t="str">
        <f>IF(OR(UPPER(TRIM(Raw_Data!E1808))="COO",
UPPER(TRIM(Raw_Data!E1808))="HR",
UPPER(TRIM(Raw_Data!E1808))="CEO",
UPPER(TRIM(Raw_Data!E1808))="CFO",
UPPER(TRIM(Raw_Data!E1808))="CMO"),
UPPER(TRIM(Raw_Data!E1808)),
PROPER(TRIM(CLEAN(Raw_Data!E1808))))</f>
        <v>Copywriter</v>
      </c>
      <c r="G1808" t="str">
        <f>SUBSTITUTE(PROPER(TRIM(CLEAN(Raw_Data!$F1808)))," ","-")</f>
        <v>Hourly-Rate</v>
      </c>
      <c r="H1808" t="str">
        <f>PROPER(TRIM(CLEAN(Raw_Data!$G1808)))</f>
        <v/>
      </c>
      <c r="I1808" s="4" t="str">
        <f>TRIM(CLEAN(Raw_Data!H1808))</f>
        <v>39986</v>
      </c>
      <c r="K1808" t="str">
        <f>IF(Clean_Data!$I1808="","Active","Exited")</f>
        <v>Active</v>
      </c>
      <c r="L1808">
        <f ca="1">IF(Clean_Data!$K1808="","",DATEDIF(Clean_Data!$K1808,TODAY(),"Y"))</f>
        <v>24</v>
      </c>
      <c r="M1808">
        <f>IF(Raw_Data!$L1808="","",VALUE(SUBSTITUTE(SUBSTITUTE(TRIM(Raw_Data!$L1808),"$",""),"k","000")))</f>
        <v>54065</v>
      </c>
    </row>
    <row r="1809" spans="1:13" x14ac:dyDescent="0.3">
      <c r="A1809" t="str">
        <f>IF(Raw_Data!$A1809="","E"&amp;TEXT(ROW()-1,"00000"),Raw_Data!$A1809)</f>
        <v>E01808</v>
      </c>
      <c r="B1809" t="s">
        <v>2500</v>
      </c>
      <c r="C1809" t="str">
        <f>IF(OR(PROPER(TRIM(Raw_Data!$B1809))="M",PROPER(TRIM(Raw_Data!$B1809))="MALE"),"Male",
IF(OR(PROPER(TRIM(Raw_Data!$B1809))="F",PROPER(TRIM(Raw_Data!$B1809))="FEMALE"),"Female","Unknown"))</f>
        <v>Female</v>
      </c>
      <c r="D1809" t="str">
        <f>IF(TRIM(CLEAN(Raw_Data!$C1809))="", "Unknown", PROPER(TRIM(Raw_Data!$C1809)))</f>
        <v>Unknown</v>
      </c>
      <c r="E1809" t="str">
        <f>IF(TRIM(Raw_Data!$D1809)="IT","IT",PROPER(TRIM(CLEAN(Raw_Data!$D1809))))</f>
        <v>Customer Service</v>
      </c>
      <c r="F1809" t="str">
        <f>IF(OR(UPPER(TRIM(Raw_Data!E1809))="COO",
UPPER(TRIM(Raw_Data!E1809))="HR",
UPPER(TRIM(Raw_Data!E1809))="CEO",
UPPER(TRIM(Raw_Data!E1809))="CFO",
UPPER(TRIM(Raw_Data!E1809))="CMO"),
UPPER(TRIM(Raw_Data!E1809)),
PROPER(TRIM(CLEAN(Raw_Data!E1809))))</f>
        <v>Copywriter</v>
      </c>
      <c r="G1809" t="str">
        <f>SUBSTITUTE(PROPER(TRIM(CLEAN(Raw_Data!$F1809)))," ","-")</f>
        <v>Part-Time</v>
      </c>
      <c r="H1809" t="str">
        <f>PROPER(TRIM(CLEAN(Raw_Data!$G1809)))</f>
        <v>Online Portal</v>
      </c>
      <c r="I1809" s="4" t="str">
        <f>TRIM(CLEAN(Raw_Data!H1809))</f>
        <v>43617</v>
      </c>
      <c r="K1809" t="str">
        <f>IF(Clean_Data!$I1809="","Active","Exited")</f>
        <v>Exited</v>
      </c>
      <c r="L1809">
        <f ca="1">IF(Clean_Data!$K1809="","",DATEDIF(Clean_Data!$K1809,TODAY(),"Y"))</f>
        <v>33</v>
      </c>
      <c r="M1809">
        <f>IF(Raw_Data!$L1809="","",VALUE(SUBSTITUTE(SUBSTITUTE(TRIM(Raw_Data!$L1809),"$",""),"k","000")))</f>
        <v>68169</v>
      </c>
    </row>
    <row r="1810" spans="1:13" x14ac:dyDescent="0.3">
      <c r="A1810" t="str">
        <f>IF(Raw_Data!$A1810="","E"&amp;TEXT(ROW()-1,"00000"),Raw_Data!$A1810)</f>
        <v>E01809</v>
      </c>
      <c r="B1810" t="s">
        <v>2501</v>
      </c>
      <c r="C1810" t="str">
        <f>IF(OR(PROPER(TRIM(Raw_Data!$B1810))="M",PROPER(TRIM(Raw_Data!$B1810))="MALE"),"Male",
IF(OR(PROPER(TRIM(Raw_Data!$B1810))="F",PROPER(TRIM(Raw_Data!$B1810))="FEMALE"),"Female","Unknown"))</f>
        <v>Female</v>
      </c>
      <c r="D1810" t="str">
        <f>IF(TRIM(CLEAN(Raw_Data!$C1810))="", "Unknown", PROPER(TRIM(Raw_Data!$C1810)))</f>
        <v>New York</v>
      </c>
      <c r="E1810" t="str">
        <f>IF(TRIM(Raw_Data!$D1810)="IT","IT",PROPER(TRIM(CLEAN(Raw_Data!$D1810))))</f>
        <v>Sales</v>
      </c>
      <c r="F1810" t="str">
        <f>IF(OR(UPPER(TRIM(Raw_Data!E1810))="COO",
UPPER(TRIM(Raw_Data!E1810))="HR",
UPPER(TRIM(Raw_Data!E1810))="CEO",
UPPER(TRIM(Raw_Data!E1810))="CFO",
UPPER(TRIM(Raw_Data!E1810))="CMO"),
UPPER(TRIM(Raw_Data!E1810)),
PROPER(TRIM(CLEAN(Raw_Data!E1810))))</f>
        <v>Developer</v>
      </c>
      <c r="G1810" t="str">
        <f>SUBSTITUTE(PROPER(TRIM(CLEAN(Raw_Data!$F1810)))," ","-")</f>
        <v/>
      </c>
      <c r="H1810" t="str">
        <f>PROPER(TRIM(CLEAN(Raw_Data!$G1810)))</f>
        <v/>
      </c>
      <c r="I1810" s="4" t="str">
        <f>TRIM(CLEAN(Raw_Data!H1810))</f>
        <v>42699</v>
      </c>
      <c r="K1810" t="str">
        <f>IF(Clean_Data!$I1810="","Active","Exited")</f>
        <v>Exited</v>
      </c>
      <c r="L1810">
        <f ca="1">IF(Clean_Data!$K1810="","",DATEDIF(Clean_Data!$K1810,TODAY(),"Y"))</f>
        <v>65</v>
      </c>
      <c r="M1810" t="str">
        <f>IF(Raw_Data!$L1810="","",VALUE(SUBSTITUTE(SUBSTITUTE(TRIM(Raw_Data!$L1810),"$",""),"k","000")))</f>
        <v/>
      </c>
    </row>
    <row r="1811" spans="1:13" x14ac:dyDescent="0.3">
      <c r="A1811" t="str">
        <f>IF(Raw_Data!$A1811="","E"&amp;TEXT(ROW()-1,"00000"),Raw_Data!$A1811)</f>
        <v>E01810</v>
      </c>
      <c r="B1811" t="s">
        <v>2502</v>
      </c>
      <c r="C1811" t="str">
        <f>IF(OR(PROPER(TRIM(Raw_Data!$B1811))="M",PROPER(TRIM(Raw_Data!$B1811))="MALE"),"Male",
IF(OR(PROPER(TRIM(Raw_Data!$B1811))="F",PROPER(TRIM(Raw_Data!$B1811))="FEMALE"),"Female","Unknown"))</f>
        <v>Female</v>
      </c>
      <c r="D1811" t="str">
        <f>IF(TRIM(CLEAN(Raw_Data!$C1811))="", "Unknown", PROPER(TRIM(Raw_Data!$C1811)))</f>
        <v>New York</v>
      </c>
      <c r="E1811" t="str">
        <f>IF(TRIM(Raw_Data!$D1811)="IT","IT",PROPER(TRIM(CLEAN(Raw_Data!$D1811))))</f>
        <v>Operations</v>
      </c>
      <c r="F1811" t="str">
        <f>IF(OR(UPPER(TRIM(Raw_Data!E1811))="COO",
UPPER(TRIM(Raw_Data!E1811))="HR",
UPPER(TRIM(Raw_Data!E1811))="CEO",
UPPER(TRIM(Raw_Data!E1811))="CFO",
UPPER(TRIM(Raw_Data!E1811))="CMO"),
UPPER(TRIM(Raw_Data!E1811)),
PROPER(TRIM(CLEAN(Raw_Data!E1811))))</f>
        <v>Engineer</v>
      </c>
      <c r="G1811" t="str">
        <f>SUBSTITUTE(PROPER(TRIM(CLEAN(Raw_Data!$F1811)))," ","-")</f>
        <v/>
      </c>
      <c r="H1811" t="str">
        <f>PROPER(TRIM(CLEAN(Raw_Data!$G1811)))</f>
        <v/>
      </c>
      <c r="I1811" s="4" t="str">
        <f>TRIM(CLEAN(Raw_Data!H1811))</f>
        <v>39892</v>
      </c>
      <c r="K1811" t="str">
        <f>IF(Clean_Data!$I1811="","Active","Exited")</f>
        <v>Active</v>
      </c>
      <c r="L1811">
        <f ca="1">IF(Clean_Data!$K1811="","",DATEDIF(Clean_Data!$K1811,TODAY(),"Y"))</f>
        <v>54</v>
      </c>
      <c r="M1811" t="str">
        <f>IF(Raw_Data!$L1811="","",VALUE(SUBSTITUTE(SUBSTITUTE(TRIM(Raw_Data!$L1811),"$",""),"k","000")))</f>
        <v/>
      </c>
    </row>
    <row r="1812" spans="1:13" x14ac:dyDescent="0.3">
      <c r="A1812" t="str">
        <f>IF(Raw_Data!$A1812="","E"&amp;TEXT(ROW()-1,"00000"),Raw_Data!$A1812)</f>
        <v>E01811</v>
      </c>
      <c r="B1812" t="s">
        <v>2503</v>
      </c>
      <c r="C1812" t="str">
        <f>IF(OR(PROPER(TRIM(Raw_Data!$B1812))="M",PROPER(TRIM(Raw_Data!$B1812))="MALE"),"Male",
IF(OR(PROPER(TRIM(Raw_Data!$B1812))="F",PROPER(TRIM(Raw_Data!$B1812))="FEMALE"),"Female","Unknown"))</f>
        <v>Female</v>
      </c>
      <c r="D1812" t="str">
        <f>IF(TRIM(CLEAN(Raw_Data!$C1812))="", "Unknown", PROPER(TRIM(Raw_Data!$C1812)))</f>
        <v>Unknown</v>
      </c>
      <c r="E1812" t="str">
        <f>IF(TRIM(Raw_Data!$D1812)="IT","IT",PROPER(TRIM(CLEAN(Raw_Data!$D1812))))</f>
        <v>Accounting And Finance</v>
      </c>
      <c r="F1812" t="str">
        <f>IF(OR(UPPER(TRIM(Raw_Data!E1812))="COO",
UPPER(TRIM(Raw_Data!E1812))="HR",
UPPER(TRIM(Raw_Data!E1812))="CEO",
UPPER(TRIM(Raw_Data!E1812))="CFO",
UPPER(TRIM(Raw_Data!E1812))="CMO"),
UPPER(TRIM(Raw_Data!E1812)),
PROPER(TRIM(CLEAN(Raw_Data!E1812))))</f>
        <v>Analyst</v>
      </c>
      <c r="G1812" t="str">
        <f>SUBSTITUTE(PROPER(TRIM(CLEAN(Raw_Data!$F1812)))," ","-")</f>
        <v/>
      </c>
      <c r="H1812" t="str">
        <f>PROPER(TRIM(CLEAN(Raw_Data!$G1812)))</f>
        <v>Recruiting Agency</v>
      </c>
      <c r="I1812" s="4" t="str">
        <f>TRIM(CLEAN(Raw_Data!H1812))</f>
        <v>42502</v>
      </c>
      <c r="K1812" t="str">
        <f>IF(Clean_Data!$I1812="","Active","Exited")</f>
        <v>Active</v>
      </c>
      <c r="L1812">
        <f ca="1">IF(Clean_Data!$K1812="","",DATEDIF(Clean_Data!$K1812,TODAY(),"Y"))</f>
        <v>39</v>
      </c>
      <c r="M1812" t="str">
        <f>IF(Raw_Data!$L1812="","",VALUE(SUBSTITUTE(SUBSTITUTE(TRIM(Raw_Data!$L1812),"$",""),"k","000")))</f>
        <v/>
      </c>
    </row>
    <row r="1813" spans="1:13" x14ac:dyDescent="0.3">
      <c r="A1813" t="str">
        <f>IF(Raw_Data!$A1813="","E"&amp;TEXT(ROW()-1,"00000"),Raw_Data!$A1813)</f>
        <v>E01812</v>
      </c>
      <c r="B1813" t="s">
        <v>2504</v>
      </c>
      <c r="C1813" t="str">
        <f>IF(OR(PROPER(TRIM(Raw_Data!$B1813))="M",PROPER(TRIM(Raw_Data!$B1813))="MALE"),"Male",
IF(OR(PROPER(TRIM(Raw_Data!$B1813))="F",PROPER(TRIM(Raw_Data!$B1813))="FEMALE"),"Female","Unknown"))</f>
        <v>Unknown</v>
      </c>
      <c r="D1813" t="str">
        <f>IF(TRIM(CLEAN(Raw_Data!$C1813))="", "Unknown", PROPER(TRIM(Raw_Data!$C1813)))</f>
        <v>Miami</v>
      </c>
      <c r="E1813" t="str">
        <f>IF(TRIM(Raw_Data!$D1813)="IT","IT",PROPER(TRIM(CLEAN(Raw_Data!$D1813))))</f>
        <v>Legal</v>
      </c>
      <c r="F1813" t="str">
        <f>IF(OR(UPPER(TRIM(Raw_Data!E1813))="COO",
UPPER(TRIM(Raw_Data!E1813))="HR",
UPPER(TRIM(Raw_Data!E1813))="CEO",
UPPER(TRIM(Raw_Data!E1813))="CFO",
UPPER(TRIM(Raw_Data!E1813))="CMO"),
UPPER(TRIM(Raw_Data!E1813)),
PROPER(TRIM(CLEAN(Raw_Data!E1813))))</f>
        <v>Accountant</v>
      </c>
      <c r="G1813" t="str">
        <f>SUBSTITUTE(PROPER(TRIM(CLEAN(Raw_Data!$F1813)))," ","-")</f>
        <v>Full-Time</v>
      </c>
      <c r="H1813" t="str">
        <f>PROPER(TRIM(CLEAN(Raw_Data!$G1813)))</f>
        <v>Job Boards</v>
      </c>
      <c r="I1813" s="4" t="str">
        <f>TRIM(CLEAN(Raw_Data!H1813))</f>
        <v>42991</v>
      </c>
      <c r="K1813" t="str">
        <f>IF(Clean_Data!$I1813="","Active","Exited")</f>
        <v>Exited</v>
      </c>
      <c r="L1813">
        <f ca="1">IF(Clean_Data!$K1813="","",DATEDIF(Clean_Data!$K1813,TODAY(),"Y"))</f>
        <v>23</v>
      </c>
      <c r="M1813" t="str">
        <f>IF(Raw_Data!$L1813="","",VALUE(SUBSTITUTE(SUBSTITUTE(TRIM(Raw_Data!$L1813),"$",""),"k","000")))</f>
        <v/>
      </c>
    </row>
    <row r="1814" spans="1:13" x14ac:dyDescent="0.3">
      <c r="A1814" t="str">
        <f>IF(Raw_Data!$A1814="","E"&amp;TEXT(ROW()-1,"00000"),Raw_Data!$A1814)</f>
        <v>E01813</v>
      </c>
      <c r="B1814" t="s">
        <v>2505</v>
      </c>
      <c r="C1814" t="str">
        <f>IF(OR(PROPER(TRIM(Raw_Data!$B1814))="M",PROPER(TRIM(Raw_Data!$B1814))="MALE"),"Male",
IF(OR(PROPER(TRIM(Raw_Data!$B1814))="F",PROPER(TRIM(Raw_Data!$B1814))="FEMALE"),"Female","Unknown"))</f>
        <v>Unknown</v>
      </c>
      <c r="D1814" t="str">
        <f>IF(TRIM(CLEAN(Raw_Data!$C1814))="", "Unknown", PROPER(TRIM(Raw_Data!$C1814)))</f>
        <v>Austin</v>
      </c>
      <c r="E1814" t="str">
        <f>IF(TRIM(Raw_Data!$D1814)="IT","IT",PROPER(TRIM(CLEAN(Raw_Data!$D1814))))</f>
        <v>Marketing</v>
      </c>
      <c r="F1814" t="str">
        <f>IF(OR(UPPER(TRIM(Raw_Data!E1814))="COO",
UPPER(TRIM(Raw_Data!E1814))="HR",
UPPER(TRIM(Raw_Data!E1814))="CEO",
UPPER(TRIM(Raw_Data!E1814))="CFO",
UPPER(TRIM(Raw_Data!E1814))="CMO"),
UPPER(TRIM(Raw_Data!E1814)),
PROPER(TRIM(CLEAN(Raw_Data!E1814))))</f>
        <v>Developer</v>
      </c>
      <c r="G1814" t="str">
        <f>SUBSTITUTE(PROPER(TRIM(CLEAN(Raw_Data!$F1814)))," ","-")</f>
        <v>Full-Time</v>
      </c>
      <c r="H1814" t="str">
        <f>PROPER(TRIM(CLEAN(Raw_Data!$G1814)))</f>
        <v>Internal Referral</v>
      </c>
      <c r="I1814" s="4" t="str">
        <f>TRIM(CLEAN(Raw_Data!H1814))</f>
        <v>42306</v>
      </c>
      <c r="K1814" t="str">
        <f>IF(Clean_Data!$I1814="","Active","Exited")</f>
        <v>Exited</v>
      </c>
      <c r="L1814">
        <f ca="1">IF(Clean_Data!$K1814="","",DATEDIF(Clean_Data!$K1814,TODAY(),"Y"))</f>
        <v>47</v>
      </c>
      <c r="M1814" t="str">
        <f>IF(Raw_Data!$L1814="","",VALUE(SUBSTITUTE(SUBSTITUTE(TRIM(Raw_Data!$L1814),"$",""),"k","000")))</f>
        <v/>
      </c>
    </row>
    <row r="1815" spans="1:13" x14ac:dyDescent="0.3">
      <c r="A1815" t="str">
        <f>IF(Raw_Data!$A1815="","E"&amp;TEXT(ROW()-1,"00000"),Raw_Data!$A1815)</f>
        <v>E01814</v>
      </c>
      <c r="B1815" t="s">
        <v>2506</v>
      </c>
      <c r="C1815" t="str">
        <f>IF(OR(PROPER(TRIM(Raw_Data!$B1815))="M",PROPER(TRIM(Raw_Data!$B1815))="MALE"),"Male",
IF(OR(PROPER(TRIM(Raw_Data!$B1815))="F",PROPER(TRIM(Raw_Data!$B1815))="FEMALE"),"Female","Unknown"))</f>
        <v>Female</v>
      </c>
      <c r="D1815" t="str">
        <f>IF(TRIM(CLEAN(Raw_Data!$C1815))="", "Unknown", PROPER(TRIM(Raw_Data!$C1815)))</f>
        <v>Miami</v>
      </c>
      <c r="E1815" t="str">
        <f>IF(TRIM(Raw_Data!$D1815)="IT","IT",PROPER(TRIM(CLEAN(Raw_Data!$D1815))))</f>
        <v>Administrative</v>
      </c>
      <c r="F1815" t="str">
        <f>IF(OR(UPPER(TRIM(Raw_Data!E1815))="COO",
UPPER(TRIM(Raw_Data!E1815))="HR",
UPPER(TRIM(Raw_Data!E1815))="CEO",
UPPER(TRIM(Raw_Data!E1815))="CFO",
UPPER(TRIM(Raw_Data!E1815))="CMO"),
UPPER(TRIM(Raw_Data!E1815)),
PROPER(TRIM(CLEAN(Raw_Data!E1815))))</f>
        <v>CMO</v>
      </c>
      <c r="G1815" t="str">
        <f>SUBSTITUTE(PROPER(TRIM(CLEAN(Raw_Data!$F1815)))," ","-")</f>
        <v/>
      </c>
      <c r="H1815" t="str">
        <f>PROPER(TRIM(CLEAN(Raw_Data!$G1815)))</f>
        <v>Online Portal</v>
      </c>
      <c r="I1815" s="4" t="str">
        <f>TRIM(CLEAN(Raw_Data!H1815))</f>
        <v>42341</v>
      </c>
      <c r="K1815" t="str">
        <f>IF(Clean_Data!$I1815="","Active","Exited")</f>
        <v>Active</v>
      </c>
      <c r="L1815" t="str">
        <f ca="1">IF(Clean_Data!$K1815="","",DATEDIF(Clean_Data!$K1815,TODAY(),"Y"))</f>
        <v/>
      </c>
      <c r="M1815" t="str">
        <f>IF(Raw_Data!$L1815="","",VALUE(SUBSTITUTE(SUBSTITUTE(TRIM(Raw_Data!$L1815),"$",""),"k","000")))</f>
        <v/>
      </c>
    </row>
    <row r="1816" spans="1:13" x14ac:dyDescent="0.3">
      <c r="A1816" t="str">
        <f>IF(Raw_Data!$A1816="","E"&amp;TEXT(ROW()-1,"00000"),Raw_Data!$A1816)</f>
        <v>E01815</v>
      </c>
      <c r="B1816" t="s">
        <v>2507</v>
      </c>
      <c r="C1816" t="str">
        <f>IF(OR(PROPER(TRIM(Raw_Data!$B1816))="M",PROPER(TRIM(Raw_Data!$B1816))="MALE"),"Male",
IF(OR(PROPER(TRIM(Raw_Data!$B1816))="F",PROPER(TRIM(Raw_Data!$B1816))="FEMALE"),"Female","Unknown"))</f>
        <v>Unknown</v>
      </c>
      <c r="D1816" t="str">
        <f>IF(TRIM(CLEAN(Raw_Data!$C1816))="", "Unknown", PROPER(TRIM(Raw_Data!$C1816)))</f>
        <v>Unknown</v>
      </c>
      <c r="E1816" t="str">
        <f>IF(TRIM(Raw_Data!$D1816)="IT","IT",PROPER(TRIM(CLEAN(Raw_Data!$D1816))))</f>
        <v>Research</v>
      </c>
      <c r="F1816" t="str">
        <f>IF(OR(UPPER(TRIM(Raw_Data!E1816))="COO",
UPPER(TRIM(Raw_Data!E1816))="HR",
UPPER(TRIM(Raw_Data!E1816))="CEO",
UPPER(TRIM(Raw_Data!E1816))="CFO",
UPPER(TRIM(Raw_Data!E1816))="CMO"),
UPPER(TRIM(Raw_Data!E1816)),
PROPER(TRIM(CLEAN(Raw_Data!E1816))))</f>
        <v>Analyst</v>
      </c>
      <c r="G1816" t="str">
        <f>SUBSTITUTE(PROPER(TRIM(CLEAN(Raw_Data!$F1816)))," ","-")</f>
        <v>Part-Time</v>
      </c>
      <c r="H1816" t="str">
        <f>PROPER(TRIM(CLEAN(Raw_Data!$G1816)))</f>
        <v>Career Fairs</v>
      </c>
      <c r="I1816" s="4" t="str">
        <f>TRIM(CLEAN(Raw_Data!H1816))</f>
        <v>43630</v>
      </c>
      <c r="K1816" t="str">
        <f>IF(Clean_Data!$I1816="","Active","Exited")</f>
        <v>Active</v>
      </c>
      <c r="L1816">
        <f ca="1">IF(Clean_Data!$K1816="","",DATEDIF(Clean_Data!$K1816,TODAY(),"Y"))</f>
        <v>21</v>
      </c>
      <c r="M1816" t="str">
        <f>IF(Raw_Data!$L1816="","",VALUE(SUBSTITUTE(SUBSTITUTE(TRIM(Raw_Data!$L1816),"$",""),"k","000")))</f>
        <v/>
      </c>
    </row>
    <row r="1817" spans="1:13" x14ac:dyDescent="0.3">
      <c r="A1817" t="str">
        <f>IF(Raw_Data!$A1817="","E"&amp;TEXT(ROW()-1,"00000"),Raw_Data!$A1817)</f>
        <v>E01816</v>
      </c>
      <c r="B1817" t="s">
        <v>2508</v>
      </c>
      <c r="C1817" t="str">
        <f>IF(OR(PROPER(TRIM(Raw_Data!$B1817))="M",PROPER(TRIM(Raw_Data!$B1817))="MALE"),"Male",
IF(OR(PROPER(TRIM(Raw_Data!$B1817))="F",PROPER(TRIM(Raw_Data!$B1817))="FEMALE"),"Female","Unknown"))</f>
        <v>Male</v>
      </c>
      <c r="D1817" t="str">
        <f>IF(TRIM(CLEAN(Raw_Data!$C1817))="", "Unknown", PROPER(TRIM(Raw_Data!$C1817)))</f>
        <v>Austin</v>
      </c>
      <c r="E1817" t="str">
        <f>IF(TRIM(Raw_Data!$D1817)="IT","IT",PROPER(TRIM(CLEAN(Raw_Data!$D1817))))</f>
        <v>Marketing</v>
      </c>
      <c r="F1817" t="str">
        <f>IF(OR(UPPER(TRIM(Raw_Data!E1817))="COO",
UPPER(TRIM(Raw_Data!E1817))="HR",
UPPER(TRIM(Raw_Data!E1817))="CEO",
UPPER(TRIM(Raw_Data!E1817))="CFO",
UPPER(TRIM(Raw_Data!E1817))="CMO"),
UPPER(TRIM(Raw_Data!E1817)),
PROPER(TRIM(CLEAN(Raw_Data!E1817))))</f>
        <v>CMO</v>
      </c>
      <c r="G1817" t="str">
        <f>SUBSTITUTE(PROPER(TRIM(CLEAN(Raw_Data!$F1817)))," ","-")</f>
        <v>Full-Time</v>
      </c>
      <c r="H1817" t="str">
        <f>PROPER(TRIM(CLEAN(Raw_Data!$G1817)))</f>
        <v/>
      </c>
      <c r="I1817" s="4" t="str">
        <f>TRIM(CLEAN(Raw_Data!H1817))</f>
        <v>44070</v>
      </c>
      <c r="K1817" t="str">
        <f>IF(Clean_Data!$I1817="","Active","Exited")</f>
        <v>Active</v>
      </c>
      <c r="L1817">
        <f ca="1">IF(Clean_Data!$K1817="","",DATEDIF(Clean_Data!$K1817,TODAY(),"Y"))</f>
        <v>52</v>
      </c>
      <c r="M1817" t="str">
        <f>IF(Raw_Data!$L1817="","",VALUE(SUBSTITUTE(SUBSTITUTE(TRIM(Raw_Data!$L1817),"$",""),"k","000")))</f>
        <v/>
      </c>
    </row>
    <row r="1818" spans="1:13" x14ac:dyDescent="0.3">
      <c r="A1818" t="str">
        <f>IF(Raw_Data!$A1818="","E"&amp;TEXT(ROW()-1,"00000"),Raw_Data!$A1818)</f>
        <v>E01817</v>
      </c>
      <c r="B1818" t="s">
        <v>2510</v>
      </c>
      <c r="C1818" t="str">
        <f>IF(OR(PROPER(TRIM(Raw_Data!$B1818))="M",PROPER(TRIM(Raw_Data!$B1818))="MALE"),"Male",
IF(OR(PROPER(TRIM(Raw_Data!$B1818))="F",PROPER(TRIM(Raw_Data!$B1818))="FEMALE"),"Female","Unknown"))</f>
        <v>Male</v>
      </c>
      <c r="D1818" t="str">
        <f>IF(TRIM(CLEAN(Raw_Data!$C1818))="", "Unknown", PROPER(TRIM(Raw_Data!$C1818)))</f>
        <v>New York</v>
      </c>
      <c r="E1818" t="str">
        <f>IF(TRIM(Raw_Data!$D1818)="IT","IT",PROPER(TRIM(CLEAN(Raw_Data!$D1818))))</f>
        <v>Legal</v>
      </c>
      <c r="F1818" t="str">
        <f>IF(OR(UPPER(TRIM(Raw_Data!E1818))="COO",
UPPER(TRIM(Raw_Data!E1818))="HR",
UPPER(TRIM(Raw_Data!E1818))="CEO",
UPPER(TRIM(Raw_Data!E1818))="CFO",
UPPER(TRIM(Raw_Data!E1818))="CMO"),
UPPER(TRIM(Raw_Data!E1818)),
PROPER(TRIM(CLEAN(Raw_Data!E1818))))</f>
        <v>Engineer</v>
      </c>
      <c r="G1818" t="str">
        <f>SUBSTITUTE(PROPER(TRIM(CLEAN(Raw_Data!$F1818)))," ","-")</f>
        <v>Full-Time</v>
      </c>
      <c r="H1818" t="str">
        <f>PROPER(TRIM(CLEAN(Raw_Data!$G1818)))</f>
        <v>Organic</v>
      </c>
      <c r="I1818" s="4" t="str">
        <f>TRIM(CLEAN(Raw_Data!H1818))</f>
        <v>43790</v>
      </c>
      <c r="K1818" t="str">
        <f>IF(Clean_Data!$I1818="","Active","Exited")</f>
        <v>Active</v>
      </c>
      <c r="L1818">
        <f ca="1">IF(Clean_Data!$K1818="","",DATEDIF(Clean_Data!$K1818,TODAY(),"Y"))</f>
        <v>48</v>
      </c>
      <c r="M1818">
        <f>IF(Raw_Data!$L1818="","",VALUE(SUBSTITUTE(SUBSTITUTE(TRIM(Raw_Data!$L1818),"$",""),"k","000")))</f>
        <v>83000</v>
      </c>
    </row>
    <row r="1819" spans="1:13" x14ac:dyDescent="0.3">
      <c r="A1819" t="str">
        <f>IF(Raw_Data!$A1819="","E"&amp;TEXT(ROW()-1,"00000"),Raw_Data!$A1819)</f>
        <v>E01818</v>
      </c>
      <c r="B1819" t="s">
        <v>2511</v>
      </c>
      <c r="C1819" t="str">
        <f>IF(OR(PROPER(TRIM(Raw_Data!$B1819))="M",PROPER(TRIM(Raw_Data!$B1819))="MALE"),"Male",
IF(OR(PROPER(TRIM(Raw_Data!$B1819))="F",PROPER(TRIM(Raw_Data!$B1819))="FEMALE"),"Female","Unknown"))</f>
        <v>Female</v>
      </c>
      <c r="D1819" t="str">
        <f>IF(TRIM(CLEAN(Raw_Data!$C1819))="", "Unknown", PROPER(TRIM(Raw_Data!$C1819)))</f>
        <v>New York</v>
      </c>
      <c r="E1819" t="str">
        <f>IF(TRIM(Raw_Data!$D1819)="IT","IT",PROPER(TRIM(CLEAN(Raw_Data!$D1819))))</f>
        <v>Administrative</v>
      </c>
      <c r="F1819" t="str">
        <f>IF(OR(UPPER(TRIM(Raw_Data!E1819))="COO",
UPPER(TRIM(Raw_Data!E1819))="HR",
UPPER(TRIM(Raw_Data!E1819))="CEO",
UPPER(TRIM(Raw_Data!E1819))="CFO",
UPPER(TRIM(Raw_Data!E1819))="CMO"),
UPPER(TRIM(Raw_Data!E1819)),
PROPER(TRIM(CLEAN(Raw_Data!E1819))))</f>
        <v>Engineer</v>
      </c>
      <c r="G1819" t="str">
        <f>SUBSTITUTE(PROPER(TRIM(CLEAN(Raw_Data!$F1819)))," ","-")</f>
        <v>Full-Time</v>
      </c>
      <c r="H1819" t="str">
        <f>PROPER(TRIM(CLEAN(Raw_Data!$G1819)))</f>
        <v>Job Boards</v>
      </c>
      <c r="I1819" s="4" t="str">
        <f>TRIM(CLEAN(Raw_Data!H1819))</f>
        <v>43335</v>
      </c>
      <c r="K1819" t="str">
        <f>IF(Clean_Data!$I1819="","Active","Exited")</f>
        <v>Exited</v>
      </c>
      <c r="L1819">
        <f ca="1">IF(Clean_Data!$K1819="","",DATEDIF(Clean_Data!$K1819,TODAY(),"Y"))</f>
        <v>32</v>
      </c>
      <c r="M1819" t="str">
        <f>IF(Raw_Data!$L1819="","",VALUE(SUBSTITUTE(SUBSTITUTE(TRIM(Raw_Data!$L1819),"$",""),"k","000")))</f>
        <v/>
      </c>
    </row>
    <row r="1820" spans="1:13" x14ac:dyDescent="0.3">
      <c r="A1820" t="str">
        <f>IF(Raw_Data!$A1820="","E"&amp;TEXT(ROW()-1,"00000"),Raw_Data!$A1820)</f>
        <v>E01819</v>
      </c>
      <c r="B1820" t="s">
        <v>2513</v>
      </c>
      <c r="C1820" t="str">
        <f>IF(OR(PROPER(TRIM(Raw_Data!$B1820))="M",PROPER(TRIM(Raw_Data!$B1820))="MALE"),"Male",
IF(OR(PROPER(TRIM(Raw_Data!$B1820))="F",PROPER(TRIM(Raw_Data!$B1820))="FEMALE"),"Female","Unknown"))</f>
        <v>Unknown</v>
      </c>
      <c r="D1820" t="str">
        <f>IF(TRIM(CLEAN(Raw_Data!$C1820))="", "Unknown", PROPER(TRIM(Raw_Data!$C1820)))</f>
        <v>New York</v>
      </c>
      <c r="E1820" t="str">
        <f>IF(TRIM(Raw_Data!$D1820)="IT","IT",PROPER(TRIM(CLEAN(Raw_Data!$D1820))))</f>
        <v>IT</v>
      </c>
      <c r="F1820" t="str">
        <f>IF(OR(UPPER(TRIM(Raw_Data!E1820))="COO",
UPPER(TRIM(Raw_Data!E1820))="HR",
UPPER(TRIM(Raw_Data!E1820))="CEO",
UPPER(TRIM(Raw_Data!E1820))="CFO",
UPPER(TRIM(Raw_Data!E1820))="CMO"),
UPPER(TRIM(Raw_Data!E1820)),
PROPER(TRIM(CLEAN(Raw_Data!E1820))))</f>
        <v>COO</v>
      </c>
      <c r="G1820" t="str">
        <f>SUBSTITUTE(PROPER(TRIM(CLEAN(Raw_Data!$F1820)))," ","-")</f>
        <v>Full-Time</v>
      </c>
      <c r="H1820" t="str">
        <f>PROPER(TRIM(CLEAN(Raw_Data!$G1820)))</f>
        <v/>
      </c>
      <c r="I1820" s="4" t="str">
        <f>TRIM(CLEAN(Raw_Data!H1820))</f>
        <v>40797</v>
      </c>
      <c r="K1820" t="str">
        <f>IF(Clean_Data!$I1820="","Active","Exited")</f>
        <v>Active</v>
      </c>
      <c r="L1820">
        <f ca="1">IF(Clean_Data!$K1820="","",DATEDIF(Clean_Data!$K1820,TODAY(),"Y"))</f>
        <v>40</v>
      </c>
      <c r="M1820">
        <f>IF(Raw_Data!$L1820="","",VALUE(SUBSTITUTE(SUBSTITUTE(TRIM(Raw_Data!$L1820),"$",""),"k","000")))</f>
        <v>40591</v>
      </c>
    </row>
    <row r="1821" spans="1:13" x14ac:dyDescent="0.3">
      <c r="A1821" t="str">
        <f>IF(Raw_Data!$A1821="","E"&amp;TEXT(ROW()-1,"00000"),Raw_Data!$A1821)</f>
        <v>E01820</v>
      </c>
      <c r="B1821" t="s">
        <v>2514</v>
      </c>
      <c r="C1821" t="str">
        <f>IF(OR(PROPER(TRIM(Raw_Data!$B1821))="M",PROPER(TRIM(Raw_Data!$B1821))="MALE"),"Male",
IF(OR(PROPER(TRIM(Raw_Data!$B1821))="F",PROPER(TRIM(Raw_Data!$B1821))="FEMALE"),"Female","Unknown"))</f>
        <v>Male</v>
      </c>
      <c r="D1821" t="str">
        <f>IF(TRIM(CLEAN(Raw_Data!$C1821))="", "Unknown", PROPER(TRIM(Raw_Data!$C1821)))</f>
        <v>Denver</v>
      </c>
      <c r="E1821" t="str">
        <f>IF(TRIM(Raw_Data!$D1821)="IT","IT",PROPER(TRIM(CLEAN(Raw_Data!$D1821))))</f>
        <v>Marketing</v>
      </c>
      <c r="F1821" s="2" t="str">
        <f>UPPER(LEFT(Raw_Data!E1821,2))&amp;MID(PROPER(Raw_Data!E1821),3,LEN(Raw_Data!E1821))</f>
        <v>HR Manager</v>
      </c>
      <c r="G1821" t="str">
        <f>SUBSTITUTE(PROPER(TRIM(CLEAN(Raw_Data!$F1821)))," ","-")</f>
        <v>Part-Time</v>
      </c>
      <c r="H1821" t="str">
        <f>PROPER(TRIM(CLEAN(Raw_Data!$G1821)))</f>
        <v>Job Boards</v>
      </c>
      <c r="I1821" s="4" t="str">
        <f>TRIM(CLEAN(Raw_Data!H1821))</f>
        <v>42347</v>
      </c>
      <c r="K1821" t="str">
        <f>IF(Clean_Data!$I1821="","Active","Exited")</f>
        <v>Exited</v>
      </c>
      <c r="L1821">
        <f ca="1">IF(Clean_Data!$K1821="","",DATEDIF(Clean_Data!$K1821,TODAY(),"Y"))</f>
        <v>66</v>
      </c>
      <c r="M1821">
        <f>IF(Raw_Data!$L1821="","",VALUE(SUBSTITUTE(SUBSTITUTE(TRIM(Raw_Data!$L1821),"$",""),"k","000")))</f>
        <v>64204</v>
      </c>
    </row>
    <row r="1822" spans="1:13" x14ac:dyDescent="0.3">
      <c r="A1822" t="str">
        <f>IF(Raw_Data!$A1822="","E"&amp;TEXT(ROW()-1,"00000"),Raw_Data!$A1822)</f>
        <v>E01821</v>
      </c>
      <c r="B1822" t="s">
        <v>2515</v>
      </c>
      <c r="C1822" t="str">
        <f>IF(OR(PROPER(TRIM(Raw_Data!$B1822))="M",PROPER(TRIM(Raw_Data!$B1822))="MALE"),"Male",
IF(OR(PROPER(TRIM(Raw_Data!$B1822))="F",PROPER(TRIM(Raw_Data!$B1822))="FEMALE"),"Female","Unknown"))</f>
        <v>Female</v>
      </c>
      <c r="D1822" t="str">
        <f>IF(TRIM(CLEAN(Raw_Data!$C1822))="", "Unknown", PROPER(TRIM(Raw_Data!$C1822)))</f>
        <v>Denver</v>
      </c>
      <c r="E1822" t="str">
        <f>IF(TRIM(Raw_Data!$D1822)="IT","IT",PROPER(TRIM(CLEAN(Raw_Data!$D1822))))</f>
        <v/>
      </c>
      <c r="F1822" t="str">
        <f>IF(OR(UPPER(TRIM(Raw_Data!E1822))="COO",
UPPER(TRIM(Raw_Data!E1822))="HR",
UPPER(TRIM(Raw_Data!E1822))="CEO",
UPPER(TRIM(Raw_Data!E1822))="CFO",
UPPER(TRIM(Raw_Data!E1822))="CMO"),
UPPER(TRIM(Raw_Data!E1822)),
PROPER(TRIM(CLEAN(Raw_Data!E1822))))</f>
        <v>Designer</v>
      </c>
      <c r="G1822" t="str">
        <f>SUBSTITUTE(PROPER(TRIM(CLEAN(Raw_Data!$F1822)))," ","-")</f>
        <v>Full-Time</v>
      </c>
      <c r="H1822" t="str">
        <f>PROPER(TRIM(CLEAN(Raw_Data!$G1822)))</f>
        <v>Career Fairs</v>
      </c>
      <c r="I1822" s="4" t="str">
        <f>TRIM(CLEAN(Raw_Data!H1822))</f>
        <v>40317</v>
      </c>
      <c r="K1822" t="str">
        <f>IF(Clean_Data!$I1822="","Active","Exited")</f>
        <v>Active</v>
      </c>
      <c r="L1822">
        <f ca="1">IF(Clean_Data!$K1822="","",DATEDIF(Clean_Data!$K1822,TODAY(),"Y"))</f>
        <v>35</v>
      </c>
      <c r="M1822">
        <f>IF(Raw_Data!$L1822="","",VALUE(SUBSTITUTE(SUBSTITUTE(TRIM(Raw_Data!$L1822),"$",""),"k","000")))</f>
        <v>40000</v>
      </c>
    </row>
    <row r="1823" spans="1:13" x14ac:dyDescent="0.3">
      <c r="A1823" t="str">
        <f>IF(Raw_Data!$A1823="","E"&amp;TEXT(ROW()-1,"00000"),Raw_Data!$A1823)</f>
        <v>E01822</v>
      </c>
      <c r="B1823" t="s">
        <v>2516</v>
      </c>
      <c r="C1823" t="str">
        <f>IF(OR(PROPER(TRIM(Raw_Data!$B1823))="M",PROPER(TRIM(Raw_Data!$B1823))="MALE"),"Male",
IF(OR(PROPER(TRIM(Raw_Data!$B1823))="F",PROPER(TRIM(Raw_Data!$B1823))="FEMALE"),"Female","Unknown"))</f>
        <v>Unknown</v>
      </c>
      <c r="D1823" t="str">
        <f>IF(TRIM(CLEAN(Raw_Data!$C1823))="", "Unknown", PROPER(TRIM(Raw_Data!$C1823)))</f>
        <v>Denver</v>
      </c>
      <c r="E1823" t="str">
        <f>IF(TRIM(Raw_Data!$D1823)="IT","IT",PROPER(TRIM(CLEAN(Raw_Data!$D1823))))</f>
        <v/>
      </c>
      <c r="F1823" t="str">
        <f>IF(OR(UPPER(TRIM(Raw_Data!E1823))="COO",
UPPER(TRIM(Raw_Data!E1823))="HR",
UPPER(TRIM(Raw_Data!E1823))="CEO",
UPPER(TRIM(Raw_Data!E1823))="CFO",
UPPER(TRIM(Raw_Data!E1823))="CMO"),
UPPER(TRIM(Raw_Data!E1823)),
PROPER(TRIM(CLEAN(Raw_Data!E1823))))</f>
        <v>COO</v>
      </c>
      <c r="G1823" t="str">
        <f>SUBSTITUTE(PROPER(TRIM(CLEAN(Raw_Data!$F1823)))," ","-")</f>
        <v/>
      </c>
      <c r="H1823" t="str">
        <f>PROPER(TRIM(CLEAN(Raw_Data!$G1823)))</f>
        <v/>
      </c>
      <c r="I1823" s="4" t="str">
        <f>TRIM(CLEAN(Raw_Data!H1823))</f>
        <v>40682</v>
      </c>
      <c r="K1823" t="str">
        <f>IF(Clean_Data!$I1823="","Active","Exited")</f>
        <v>Exited</v>
      </c>
      <c r="L1823">
        <f ca="1">IF(Clean_Data!$K1823="","",DATEDIF(Clean_Data!$K1823,TODAY(),"Y"))</f>
        <v>60</v>
      </c>
      <c r="M1823" t="str">
        <f>IF(Raw_Data!$L1823="","",VALUE(SUBSTITUTE(SUBSTITUTE(TRIM(Raw_Data!$L1823),"$",""),"k","000")))</f>
        <v/>
      </c>
    </row>
    <row r="1824" spans="1:13" x14ac:dyDescent="0.3">
      <c r="A1824" t="str">
        <f>IF(Raw_Data!$A1824="","E"&amp;TEXT(ROW()-1,"00000"),Raw_Data!$A1824)</f>
        <v>E01823</v>
      </c>
      <c r="B1824" t="s">
        <v>2518</v>
      </c>
      <c r="C1824" t="str">
        <f>IF(OR(PROPER(TRIM(Raw_Data!$B1824))="M",PROPER(TRIM(Raw_Data!$B1824))="MALE"),"Male",
IF(OR(PROPER(TRIM(Raw_Data!$B1824))="F",PROPER(TRIM(Raw_Data!$B1824))="FEMALE"),"Female","Unknown"))</f>
        <v>Female</v>
      </c>
      <c r="D1824" t="str">
        <f>IF(TRIM(CLEAN(Raw_Data!$C1824))="", "Unknown", PROPER(TRIM(Raw_Data!$C1824)))</f>
        <v>New York</v>
      </c>
      <c r="E1824" t="str">
        <f>IF(TRIM(Raw_Data!$D1824)="IT","IT",PROPER(TRIM(CLEAN(Raw_Data!$D1824))))</f>
        <v>IT</v>
      </c>
      <c r="F1824" t="str">
        <f>IF(OR(UPPER(TRIM(Raw_Data!E1824))="COO",
UPPER(TRIM(Raw_Data!E1824))="HR",
UPPER(TRIM(Raw_Data!E1824))="CEO",
UPPER(TRIM(Raw_Data!E1824))="CFO",
UPPER(TRIM(Raw_Data!E1824))="CMO"),
UPPER(TRIM(Raw_Data!E1824)),
PROPER(TRIM(CLEAN(Raw_Data!E1824))))</f>
        <v>CFO</v>
      </c>
      <c r="G1824" t="str">
        <f>SUBSTITUTE(PROPER(TRIM(CLEAN(Raw_Data!$F1824)))," ","-")</f>
        <v>Part-Time</v>
      </c>
      <c r="H1824" t="str">
        <f>PROPER(TRIM(CLEAN(Raw_Data!$G1824)))</f>
        <v>Internal Referral</v>
      </c>
      <c r="I1824" s="4" t="str">
        <f>TRIM(CLEAN(Raw_Data!H1824))</f>
        <v>42264</v>
      </c>
      <c r="K1824" t="str">
        <f>IF(Clean_Data!$I1824="","Active","Exited")</f>
        <v>Active</v>
      </c>
      <c r="L1824">
        <f ca="1">IF(Clean_Data!$K1824="","",DATEDIF(Clean_Data!$K1824,TODAY(),"Y"))</f>
        <v>28</v>
      </c>
      <c r="M1824">
        <f>IF(Raw_Data!$L1824="","",VALUE(SUBSTITUTE(SUBSTITUTE(TRIM(Raw_Data!$L1824),"$",""),"k","000")))</f>
        <v>65000</v>
      </c>
    </row>
    <row r="1825" spans="1:13" x14ac:dyDescent="0.3">
      <c r="A1825" t="str">
        <f>IF(Raw_Data!$A1825="","E"&amp;TEXT(ROW()-1,"00000"),Raw_Data!$A1825)</f>
        <v>E01824</v>
      </c>
      <c r="B1825" t="s">
        <v>2519</v>
      </c>
      <c r="C1825" t="str">
        <f>IF(OR(PROPER(TRIM(Raw_Data!$B1825))="M",PROPER(TRIM(Raw_Data!$B1825))="MALE"),"Male",
IF(OR(PROPER(TRIM(Raw_Data!$B1825))="F",PROPER(TRIM(Raw_Data!$B1825))="FEMALE"),"Female","Unknown"))</f>
        <v>Female</v>
      </c>
      <c r="D1825" t="str">
        <f>IF(TRIM(CLEAN(Raw_Data!$C1825))="", "Unknown", PROPER(TRIM(Raw_Data!$C1825)))</f>
        <v>New York</v>
      </c>
      <c r="E1825" t="str">
        <f>IF(TRIM(Raw_Data!$D1825)="IT","IT",PROPER(TRIM(CLEAN(Raw_Data!$D1825))))</f>
        <v>Legal</v>
      </c>
      <c r="F1825" t="str">
        <f>IF(OR(UPPER(TRIM(Raw_Data!E1825))="COO",
UPPER(TRIM(Raw_Data!E1825))="HR",
UPPER(TRIM(Raw_Data!E1825))="CEO",
UPPER(TRIM(Raw_Data!E1825))="CFO",
UPPER(TRIM(Raw_Data!E1825))="CMO"),
UPPER(TRIM(Raw_Data!E1825)),
PROPER(TRIM(CLEAN(Raw_Data!E1825))))</f>
        <v>Developer</v>
      </c>
      <c r="G1825" t="str">
        <f>SUBSTITUTE(PROPER(TRIM(CLEAN(Raw_Data!$F1825)))," ","-")</f>
        <v>Hourly-Rate</v>
      </c>
      <c r="H1825" t="str">
        <f>PROPER(TRIM(CLEAN(Raw_Data!$G1825)))</f>
        <v>Organic</v>
      </c>
      <c r="I1825" s="4" t="str">
        <f>TRIM(CLEAN(Raw_Data!H1825))</f>
        <v>43050</v>
      </c>
      <c r="K1825" t="str">
        <f>IF(Clean_Data!$I1825="","Active","Exited")</f>
        <v>Exited</v>
      </c>
      <c r="L1825">
        <f ca="1">IF(Clean_Data!$K1825="","",DATEDIF(Clean_Data!$K1825,TODAY(),"Y"))</f>
        <v>29</v>
      </c>
      <c r="M1825">
        <f>IF(Raw_Data!$L1825="","",VALUE(SUBSTITUTE(SUBSTITUTE(TRIM(Raw_Data!$L1825),"$",""),"k","000")))</f>
        <v>77000</v>
      </c>
    </row>
    <row r="1826" spans="1:13" x14ac:dyDescent="0.3">
      <c r="A1826" t="str">
        <f>IF(Raw_Data!$A1826="","E"&amp;TEXT(ROW()-1,"00000"),Raw_Data!$A1826)</f>
        <v>E01825</v>
      </c>
      <c r="B1826" t="s">
        <v>2520</v>
      </c>
      <c r="C1826" t="str">
        <f>IF(OR(PROPER(TRIM(Raw_Data!$B1826))="M",PROPER(TRIM(Raw_Data!$B1826))="MALE"),"Male",
IF(OR(PROPER(TRIM(Raw_Data!$B1826))="F",PROPER(TRIM(Raw_Data!$B1826))="FEMALE"),"Female","Unknown"))</f>
        <v>Female</v>
      </c>
      <c r="D1826" t="str">
        <f>IF(TRIM(CLEAN(Raw_Data!$C1826))="", "Unknown", PROPER(TRIM(Raw_Data!$C1826)))</f>
        <v>Unknown</v>
      </c>
      <c r="E1826" t="str">
        <f>IF(TRIM(Raw_Data!$D1826)="IT","IT",PROPER(TRIM(CLEAN(Raw_Data!$D1826))))</f>
        <v>Marketing</v>
      </c>
      <c r="F1826" t="s">
        <v>6134</v>
      </c>
      <c r="G1826" t="str">
        <f>SUBSTITUTE(PROPER(TRIM(CLEAN(Raw_Data!$F1826)))," ","-")</f>
        <v>Hourly-Rate</v>
      </c>
      <c r="H1826" t="str">
        <f>PROPER(TRIM(CLEAN(Raw_Data!$G1826)))</f>
        <v>Career Fairs</v>
      </c>
      <c r="I1826" s="4" t="str">
        <f>TRIM(CLEAN(Raw_Data!H1826))</f>
        <v>40962</v>
      </c>
      <c r="K1826" t="str">
        <f>IF(Clean_Data!$I1826="","Active","Exited")</f>
        <v>Active</v>
      </c>
      <c r="L1826">
        <f ca="1">IF(Clean_Data!$K1826="","",DATEDIF(Clean_Data!$K1826,TODAY(),"Y"))</f>
        <v>56</v>
      </c>
      <c r="M1826" t="str">
        <f>IF(Raw_Data!$L1826="","",VALUE(SUBSTITUTE(SUBSTITUTE(TRIM(Raw_Data!$L1826),"$",""),"k","000")))</f>
        <v/>
      </c>
    </row>
    <row r="1827" spans="1:13" x14ac:dyDescent="0.3">
      <c r="A1827" t="str">
        <f>IF(Raw_Data!$A1827="","E"&amp;TEXT(ROW()-1,"00000"),Raw_Data!$A1827)</f>
        <v>E01826</v>
      </c>
      <c r="B1827" t="s">
        <v>2521</v>
      </c>
      <c r="C1827" t="str">
        <f>IF(OR(PROPER(TRIM(Raw_Data!$B1827))="M",PROPER(TRIM(Raw_Data!$B1827))="MALE"),"Male",
IF(OR(PROPER(TRIM(Raw_Data!$B1827))="F",PROPER(TRIM(Raw_Data!$B1827))="FEMALE"),"Female","Unknown"))</f>
        <v>Male</v>
      </c>
      <c r="D1827" t="str">
        <f>IF(TRIM(CLEAN(Raw_Data!$C1827))="", "Unknown", PROPER(TRIM(Raw_Data!$C1827)))</f>
        <v>Austin</v>
      </c>
      <c r="E1827" t="str">
        <f>IF(TRIM(Raw_Data!$D1827)="IT","IT",PROPER(TRIM(CLEAN(Raw_Data!$D1827))))</f>
        <v/>
      </c>
      <c r="F1827" t="str">
        <f>IF(OR(UPPER(TRIM(Raw_Data!E1827))="COO",
UPPER(TRIM(Raw_Data!E1827))="HR",
UPPER(TRIM(Raw_Data!E1827))="CEO",
UPPER(TRIM(Raw_Data!E1827))="CFO",
UPPER(TRIM(Raw_Data!E1827))="CMO"),
UPPER(TRIM(Raw_Data!E1827)),
PROPER(TRIM(CLEAN(Raw_Data!E1827))))</f>
        <v>Marketing Manager</v>
      </c>
      <c r="G1827" t="str">
        <f>SUBSTITUTE(PROPER(TRIM(CLEAN(Raw_Data!$F1827)))," ","-")</f>
        <v>Part-Time</v>
      </c>
      <c r="H1827" t="str">
        <f>PROPER(TRIM(CLEAN(Raw_Data!$G1827)))</f>
        <v>Career Fairs</v>
      </c>
      <c r="I1827" s="4" t="str">
        <f>TRIM(CLEAN(Raw_Data!H1827))</f>
        <v>41475</v>
      </c>
      <c r="K1827" t="str">
        <f>IF(Clean_Data!$I1827="","Active","Exited")</f>
        <v>Exited</v>
      </c>
      <c r="L1827">
        <f ca="1">IF(Clean_Data!$K1827="","",DATEDIF(Clean_Data!$K1827,TODAY(),"Y"))</f>
        <v>50</v>
      </c>
      <c r="M1827">
        <f>IF(Raw_Data!$L1827="","",VALUE(SUBSTITUTE(SUBSTITUTE(TRIM(Raw_Data!$L1827),"$",""),"k","000")))</f>
        <v>63025</v>
      </c>
    </row>
    <row r="1828" spans="1:13" x14ac:dyDescent="0.3">
      <c r="A1828" t="str">
        <f>IF(Raw_Data!$A1828="","E"&amp;TEXT(ROW()-1,"00000"),Raw_Data!$A1828)</f>
        <v>E01827</v>
      </c>
      <c r="B1828" t="s">
        <v>2522</v>
      </c>
      <c r="C1828" t="str">
        <f>IF(OR(PROPER(TRIM(Raw_Data!$B1828))="M",PROPER(TRIM(Raw_Data!$B1828))="MALE"),"Male",
IF(OR(PROPER(TRIM(Raw_Data!$B1828))="F",PROPER(TRIM(Raw_Data!$B1828))="FEMALE"),"Female","Unknown"))</f>
        <v>Male</v>
      </c>
      <c r="D1828" t="str">
        <f>IF(TRIM(CLEAN(Raw_Data!$C1828))="", "Unknown", PROPER(TRIM(Raw_Data!$C1828)))</f>
        <v>Unknown</v>
      </c>
      <c r="E1828" t="str">
        <f>IF(TRIM(Raw_Data!$D1828)="IT","IT",PROPER(TRIM(CLEAN(Raw_Data!$D1828))))</f>
        <v>Marketing</v>
      </c>
      <c r="F1828" t="str">
        <f>IF(OR(UPPER(TRIM(Raw_Data!E1828))="COO",
UPPER(TRIM(Raw_Data!E1828))="HR",
UPPER(TRIM(Raw_Data!E1828))="CEO",
UPPER(TRIM(Raw_Data!E1828))="CFO",
UPPER(TRIM(Raw_Data!E1828))="CMO"),
UPPER(TRIM(Raw_Data!E1828)),
PROPER(TRIM(CLEAN(Raw_Data!E1828))))</f>
        <v>Analyst</v>
      </c>
      <c r="G1828" t="str">
        <f>SUBSTITUTE(PROPER(TRIM(CLEAN(Raw_Data!$F1828)))," ","-")</f>
        <v>Full-Time</v>
      </c>
      <c r="H1828" t="str">
        <f>PROPER(TRIM(CLEAN(Raw_Data!$G1828)))</f>
        <v>Career Fairs</v>
      </c>
      <c r="I1828" s="4" t="str">
        <f>TRIM(CLEAN(Raw_Data!H1828))</f>
        <v>39927</v>
      </c>
      <c r="K1828" t="str">
        <f>IF(Clean_Data!$I1828="","Active","Exited")</f>
        <v>Active</v>
      </c>
      <c r="L1828">
        <f ca="1">IF(Clean_Data!$K1828="","",DATEDIF(Clean_Data!$K1828,TODAY(),"Y"))</f>
        <v>60</v>
      </c>
      <c r="M1828">
        <f>IF(Raw_Data!$L1828="","",VALUE(SUBSTITUTE(SUBSTITUTE(TRIM(Raw_Data!$L1828),"$",""),"k","000")))</f>
        <v>117734</v>
      </c>
    </row>
    <row r="1829" spans="1:13" x14ac:dyDescent="0.3">
      <c r="A1829" t="str">
        <f>IF(Raw_Data!$A1829="","E"&amp;TEXT(ROW()-1,"00000"),Raw_Data!$A1829)</f>
        <v>E01828</v>
      </c>
      <c r="B1829" t="s">
        <v>2524</v>
      </c>
      <c r="C1829" t="str">
        <f>IF(OR(PROPER(TRIM(Raw_Data!$B1829))="M",PROPER(TRIM(Raw_Data!$B1829))="MALE"),"Male",
IF(OR(PROPER(TRIM(Raw_Data!$B1829))="F",PROPER(TRIM(Raw_Data!$B1829))="FEMALE"),"Female","Unknown"))</f>
        <v>Female</v>
      </c>
      <c r="D1829" t="str">
        <f>IF(TRIM(CLEAN(Raw_Data!$C1829))="", "Unknown", PROPER(TRIM(Raw_Data!$C1829)))</f>
        <v>Seattle</v>
      </c>
      <c r="E1829" t="str">
        <f>IF(TRIM(Raw_Data!$D1829)="IT","IT",PROPER(TRIM(CLEAN(Raw_Data!$D1829))))</f>
        <v/>
      </c>
      <c r="F1829" t="str">
        <f>IF(OR(UPPER(TRIM(Raw_Data!E1829))="COO",
UPPER(TRIM(Raw_Data!E1829))="HR",
UPPER(TRIM(Raw_Data!E1829))="CEO",
UPPER(TRIM(Raw_Data!E1829))="CFO",
UPPER(TRIM(Raw_Data!E1829))="CMO"),
UPPER(TRIM(Raw_Data!E1829)),
PROPER(TRIM(CLEAN(Raw_Data!E1829))))</f>
        <v>Marketing Manager</v>
      </c>
      <c r="G1829" t="str">
        <f>SUBSTITUTE(PROPER(TRIM(CLEAN(Raw_Data!$F1829)))," ","-")</f>
        <v>Part-Time</v>
      </c>
      <c r="H1829" t="str">
        <f>PROPER(TRIM(CLEAN(Raw_Data!$G1829)))</f>
        <v>Career Fairs</v>
      </c>
      <c r="I1829" s="4" t="str">
        <f>TRIM(CLEAN(Raw_Data!H1829))</f>
        <v>40019</v>
      </c>
      <c r="K1829" t="str">
        <f>IF(Clean_Data!$I1829="","Active","Exited")</f>
        <v>Active</v>
      </c>
      <c r="L1829">
        <f ca="1">IF(Clean_Data!$K1829="","",DATEDIF(Clean_Data!$K1829,TODAY(),"Y"))</f>
        <v>42</v>
      </c>
      <c r="M1829">
        <f>IF(Raw_Data!$L1829="","",VALUE(SUBSTITUTE(SUBSTITUTE(TRIM(Raw_Data!$L1829),"$",""),"k","000")))</f>
        <v>40000</v>
      </c>
    </row>
    <row r="1830" spans="1:13" x14ac:dyDescent="0.3">
      <c r="A1830" t="str">
        <f>IF(Raw_Data!$A1830="","E"&amp;TEXT(ROW()-1,"00000"),Raw_Data!$A1830)</f>
        <v>E01829</v>
      </c>
      <c r="B1830" t="s">
        <v>2525</v>
      </c>
      <c r="C1830" t="str">
        <f>IF(OR(PROPER(TRIM(Raw_Data!$B1830))="M",PROPER(TRIM(Raw_Data!$B1830))="MALE"),"Male",
IF(OR(PROPER(TRIM(Raw_Data!$B1830))="F",PROPER(TRIM(Raw_Data!$B1830))="FEMALE"),"Female","Unknown"))</f>
        <v>Female</v>
      </c>
      <c r="D1830" t="str">
        <f>IF(TRIM(CLEAN(Raw_Data!$C1830))="", "Unknown", PROPER(TRIM(Raw_Data!$C1830)))</f>
        <v>Austin</v>
      </c>
      <c r="E1830" t="str">
        <f>IF(TRIM(Raw_Data!$D1830)="IT","IT",PROPER(TRIM(CLEAN(Raw_Data!$D1830))))</f>
        <v>Production</v>
      </c>
      <c r="F1830" t="str">
        <f>IF(OR(UPPER(TRIM(Raw_Data!E1830))="COO",
UPPER(TRIM(Raw_Data!E1830))="HR",
UPPER(TRIM(Raw_Data!E1830))="CEO",
UPPER(TRIM(Raw_Data!E1830))="CFO",
UPPER(TRIM(Raw_Data!E1830))="CMO"),
UPPER(TRIM(Raw_Data!E1830)),
PROPER(TRIM(CLEAN(Raw_Data!E1830))))</f>
        <v>Designer</v>
      </c>
      <c r="G1830" t="str">
        <f>SUBSTITUTE(PROPER(TRIM(CLEAN(Raw_Data!$F1830)))," ","-")</f>
        <v>Hourly-Rate</v>
      </c>
      <c r="H1830" t="str">
        <f>PROPER(TRIM(CLEAN(Raw_Data!$G1830)))</f>
        <v>Online Portal</v>
      </c>
      <c r="I1830" s="4" t="str">
        <f>TRIM(CLEAN(Raw_Data!H1830))</f>
        <v>39859</v>
      </c>
      <c r="K1830" t="str">
        <f>IF(Clean_Data!$I1830="","Active","Exited")</f>
        <v>Active</v>
      </c>
      <c r="L1830">
        <f ca="1">IF(Clean_Data!$K1830="","",DATEDIF(Clean_Data!$K1830,TODAY(),"Y"))</f>
        <v>22</v>
      </c>
      <c r="M1830" t="str">
        <f>IF(Raw_Data!$L1830="","",VALUE(SUBSTITUTE(SUBSTITUTE(TRIM(Raw_Data!$L1830),"$",""),"k","000")))</f>
        <v/>
      </c>
    </row>
    <row r="1831" spans="1:13" x14ac:dyDescent="0.3">
      <c r="A1831" t="str">
        <f>IF(Raw_Data!$A1831="","E"&amp;TEXT(ROW()-1,"00000"),Raw_Data!$A1831)</f>
        <v>E01830</v>
      </c>
      <c r="B1831" t="s">
        <v>2527</v>
      </c>
      <c r="C1831" t="str">
        <f>IF(OR(PROPER(TRIM(Raw_Data!$B1831))="M",PROPER(TRIM(Raw_Data!$B1831))="MALE"),"Male",
IF(OR(PROPER(TRIM(Raw_Data!$B1831))="F",PROPER(TRIM(Raw_Data!$B1831))="FEMALE"),"Female","Unknown"))</f>
        <v>Unknown</v>
      </c>
      <c r="D1831" t="str">
        <f>IF(TRIM(CLEAN(Raw_Data!$C1831))="", "Unknown", PROPER(TRIM(Raw_Data!$C1831)))</f>
        <v>Austin</v>
      </c>
      <c r="E1831" t="str">
        <f>IF(TRIM(Raw_Data!$D1831)="IT","IT",PROPER(TRIM(CLEAN(Raw_Data!$D1831))))</f>
        <v>IT</v>
      </c>
      <c r="F1831" t="str">
        <f>IF(OR(UPPER(TRIM(Raw_Data!E1831))="COO",
UPPER(TRIM(Raw_Data!E1831))="HR",
UPPER(TRIM(Raw_Data!E1831))="CEO",
UPPER(TRIM(Raw_Data!E1831))="CFO",
UPPER(TRIM(Raw_Data!E1831))="CMO"),
UPPER(TRIM(Raw_Data!E1831)),
PROPER(TRIM(CLEAN(Raw_Data!E1831))))</f>
        <v>Developer</v>
      </c>
      <c r="G1831" t="str">
        <f>SUBSTITUTE(PROPER(TRIM(CLEAN(Raw_Data!$F1831)))," ","-")</f>
        <v>Hourly-Rate</v>
      </c>
      <c r="H1831" t="str">
        <f>PROPER(TRIM(CLEAN(Raw_Data!$G1831)))</f>
        <v>Job Boards</v>
      </c>
      <c r="I1831" s="4" t="str">
        <f>TRIM(CLEAN(Raw_Data!H1831))</f>
        <v>41297</v>
      </c>
      <c r="K1831" t="str">
        <f>IF(Clean_Data!$I1831="","Active","Exited")</f>
        <v>Active</v>
      </c>
      <c r="L1831">
        <f ca="1">IF(Clean_Data!$K1831="","",DATEDIF(Clean_Data!$K1831,TODAY(),"Y"))</f>
        <v>26</v>
      </c>
      <c r="M1831" t="str">
        <f>IF(Raw_Data!$L1831="","",VALUE(SUBSTITUTE(SUBSTITUTE(TRIM(Raw_Data!$L1831),"$",""),"k","000")))</f>
        <v/>
      </c>
    </row>
    <row r="1832" spans="1:13" x14ac:dyDescent="0.3">
      <c r="A1832" t="str">
        <f>IF(Raw_Data!$A1832="","E"&amp;TEXT(ROW()-1,"00000"),Raw_Data!$A1832)</f>
        <v>E01831</v>
      </c>
      <c r="B1832" t="s">
        <v>2528</v>
      </c>
      <c r="C1832" t="str">
        <f>IF(OR(PROPER(TRIM(Raw_Data!$B1832))="M",PROPER(TRIM(Raw_Data!$B1832))="MALE"),"Male",
IF(OR(PROPER(TRIM(Raw_Data!$B1832))="F",PROPER(TRIM(Raw_Data!$B1832))="FEMALE"),"Female","Unknown"))</f>
        <v>Male</v>
      </c>
      <c r="D1832" t="str">
        <f>IF(TRIM(CLEAN(Raw_Data!$C1832))="", "Unknown", PROPER(TRIM(Raw_Data!$C1832)))</f>
        <v>New York</v>
      </c>
      <c r="E1832" t="str">
        <f>IF(TRIM(Raw_Data!$D1832)="IT","IT",PROPER(TRIM(CLEAN(Raw_Data!$D1832))))</f>
        <v>Accounting And Finance</v>
      </c>
      <c r="F1832" t="str">
        <f>IF(OR(UPPER(TRIM(Raw_Data!E1832))="COO",
UPPER(TRIM(Raw_Data!E1832))="HR",
UPPER(TRIM(Raw_Data!E1832))="CEO",
UPPER(TRIM(Raw_Data!E1832))="CFO",
UPPER(TRIM(Raw_Data!E1832))="CMO"),
UPPER(TRIM(Raw_Data!E1832)),
PROPER(TRIM(CLEAN(Raw_Data!E1832))))</f>
        <v>CFO</v>
      </c>
      <c r="G1832" t="str">
        <f>SUBSTITUTE(PROPER(TRIM(CLEAN(Raw_Data!$F1832)))," ","-")</f>
        <v>Hourly-Rate</v>
      </c>
      <c r="H1832" t="str">
        <f>PROPER(TRIM(CLEAN(Raw_Data!$G1832)))</f>
        <v>Job Boards</v>
      </c>
      <c r="I1832" s="4" t="str">
        <f>TRIM(CLEAN(Raw_Data!H1832))</f>
        <v>40478</v>
      </c>
      <c r="K1832" t="str">
        <f>IF(Clean_Data!$I1832="","Active","Exited")</f>
        <v>Active</v>
      </c>
      <c r="L1832">
        <f ca="1">IF(Clean_Data!$K1832="","",DATEDIF(Clean_Data!$K1832,TODAY(),"Y"))</f>
        <v>36</v>
      </c>
      <c r="M1832" t="str">
        <f>IF(Raw_Data!$L1832="","",VALUE(SUBSTITUTE(SUBSTITUTE(TRIM(Raw_Data!$L1832),"$",""),"k","000")))</f>
        <v/>
      </c>
    </row>
    <row r="1833" spans="1:13" x14ac:dyDescent="0.3">
      <c r="A1833" t="str">
        <f>IF(Raw_Data!$A1833="","E"&amp;TEXT(ROW()-1,"00000"),Raw_Data!$A1833)</f>
        <v>E01832</v>
      </c>
      <c r="B1833" t="s">
        <v>2529</v>
      </c>
      <c r="C1833" t="str">
        <f>IF(OR(PROPER(TRIM(Raw_Data!$B1833))="M",PROPER(TRIM(Raw_Data!$B1833))="MALE"),"Male",
IF(OR(PROPER(TRIM(Raw_Data!$B1833))="F",PROPER(TRIM(Raw_Data!$B1833))="FEMALE"),"Female","Unknown"))</f>
        <v>Female</v>
      </c>
      <c r="D1833" t="str">
        <f>IF(TRIM(CLEAN(Raw_Data!$C1833))="", "Unknown", PROPER(TRIM(Raw_Data!$C1833)))</f>
        <v>Austin</v>
      </c>
      <c r="E1833" t="str">
        <f>IF(TRIM(Raw_Data!$D1833)="IT","IT",PROPER(TRIM(CLEAN(Raw_Data!$D1833))))</f>
        <v>Human Resources</v>
      </c>
      <c r="F1833" t="str">
        <f>IF(OR(UPPER(TRIM(Raw_Data!E1833))="COO",
UPPER(TRIM(Raw_Data!E1833))="HR",
UPPER(TRIM(Raw_Data!E1833))="CEO",
UPPER(TRIM(Raw_Data!E1833))="CFO",
UPPER(TRIM(Raw_Data!E1833))="CMO"),
UPPER(TRIM(Raw_Data!E1833)),
PROPER(TRIM(CLEAN(Raw_Data!E1833))))</f>
        <v>Analyst</v>
      </c>
      <c r="G1833" t="str">
        <f>SUBSTITUTE(PROPER(TRIM(CLEAN(Raw_Data!$F1833)))," ","-")</f>
        <v>Hourly-Rate</v>
      </c>
      <c r="H1833" t="str">
        <f>PROPER(TRIM(CLEAN(Raw_Data!$G1833)))</f>
        <v>Career Fairs</v>
      </c>
      <c r="I1833" s="4" t="str">
        <f>TRIM(CLEAN(Raw_Data!H1833))</f>
        <v>40290</v>
      </c>
      <c r="K1833" t="str">
        <f>IF(Clean_Data!$I1833="","Active","Exited")</f>
        <v>Exited</v>
      </c>
      <c r="L1833">
        <f ca="1">IF(Clean_Data!$K1833="","",DATEDIF(Clean_Data!$K1833,TODAY(),"Y"))</f>
        <v>37</v>
      </c>
      <c r="M1833" t="str">
        <f>IF(Raw_Data!$L1833="","",VALUE(SUBSTITUTE(SUBSTITUTE(TRIM(Raw_Data!$L1833),"$",""),"k","000")))</f>
        <v/>
      </c>
    </row>
    <row r="1834" spans="1:13" x14ac:dyDescent="0.3">
      <c r="A1834" t="str">
        <f>IF(Raw_Data!$A1834="","E"&amp;TEXT(ROW()-1,"00000"),Raw_Data!$A1834)</f>
        <v>E01833</v>
      </c>
      <c r="B1834" t="s">
        <v>2530</v>
      </c>
      <c r="C1834" t="str">
        <f>IF(OR(PROPER(TRIM(Raw_Data!$B1834))="M",PROPER(TRIM(Raw_Data!$B1834))="MALE"),"Male",
IF(OR(PROPER(TRIM(Raw_Data!$B1834))="F",PROPER(TRIM(Raw_Data!$B1834))="FEMALE"),"Female","Unknown"))</f>
        <v>Male</v>
      </c>
      <c r="D1834" t="str">
        <f>IF(TRIM(CLEAN(Raw_Data!$C1834))="", "Unknown", PROPER(TRIM(Raw_Data!$C1834)))</f>
        <v>Unknown</v>
      </c>
      <c r="E1834" t="str">
        <f>IF(TRIM(Raw_Data!$D1834)="IT","IT",PROPER(TRIM(CLEAN(Raw_Data!$D1834))))</f>
        <v>Research</v>
      </c>
      <c r="F1834" t="str">
        <f>IF(OR(UPPER(TRIM(Raw_Data!E1834))="COO",
UPPER(TRIM(Raw_Data!E1834))="HR",
UPPER(TRIM(Raw_Data!E1834))="CEO",
UPPER(TRIM(Raw_Data!E1834))="CFO",
UPPER(TRIM(Raw_Data!E1834))="CMO"),
UPPER(TRIM(Raw_Data!E1834)),
PROPER(TRIM(CLEAN(Raw_Data!E1834))))</f>
        <v>Analyst</v>
      </c>
      <c r="G1834" t="str">
        <f>SUBSTITUTE(PROPER(TRIM(CLEAN(Raw_Data!$F1834)))," ","-")</f>
        <v>Part-Time</v>
      </c>
      <c r="H1834" t="str">
        <f>PROPER(TRIM(CLEAN(Raw_Data!$G1834)))</f>
        <v>Career Fairs</v>
      </c>
      <c r="I1834" s="4" t="str">
        <f>TRIM(CLEAN(Raw_Data!H1834))</f>
        <v>42140</v>
      </c>
      <c r="K1834" t="str">
        <f>IF(Clean_Data!$I1834="","Active","Exited")</f>
        <v>Active</v>
      </c>
      <c r="L1834">
        <f ca="1">IF(Clean_Data!$K1834="","",DATEDIF(Clean_Data!$K1834,TODAY(),"Y"))</f>
        <v>23</v>
      </c>
      <c r="M1834">
        <f>IF(Raw_Data!$L1834="","",VALUE(SUBSTITUTE(SUBSTITUTE(TRIM(Raw_Data!$L1834),"$",""),"k","000")))</f>
        <v>108868</v>
      </c>
    </row>
    <row r="1835" spans="1:13" x14ac:dyDescent="0.3">
      <c r="A1835" t="str">
        <f>IF(Raw_Data!$A1835="","E"&amp;TEXT(ROW()-1,"00000"),Raw_Data!$A1835)</f>
        <v>E01834</v>
      </c>
      <c r="B1835" t="s">
        <v>2531</v>
      </c>
      <c r="C1835" t="str">
        <f>IF(OR(PROPER(TRIM(Raw_Data!$B1835))="M",PROPER(TRIM(Raw_Data!$B1835))="MALE"),"Male",
IF(OR(PROPER(TRIM(Raw_Data!$B1835))="F",PROPER(TRIM(Raw_Data!$B1835))="FEMALE"),"Female","Unknown"))</f>
        <v>Male</v>
      </c>
      <c r="D1835" t="str">
        <f>IF(TRIM(CLEAN(Raw_Data!$C1835))="", "Unknown", PROPER(TRIM(Raw_Data!$C1835)))</f>
        <v>Denver</v>
      </c>
      <c r="E1835" t="str">
        <f>IF(TRIM(Raw_Data!$D1835)="IT","IT",PROPER(TRIM(CLEAN(Raw_Data!$D1835))))</f>
        <v>Research</v>
      </c>
      <c r="F1835" t="str">
        <f>IF(OR(UPPER(TRIM(Raw_Data!E1835))="COO",
UPPER(TRIM(Raw_Data!E1835))="HR",
UPPER(TRIM(Raw_Data!E1835))="CEO",
UPPER(TRIM(Raw_Data!E1835))="CFO",
UPPER(TRIM(Raw_Data!E1835))="CMO"),
UPPER(TRIM(Raw_Data!E1835)),
PROPER(TRIM(CLEAN(Raw_Data!E1835))))</f>
        <v>CFO</v>
      </c>
      <c r="G1835" t="str">
        <f>SUBSTITUTE(PROPER(TRIM(CLEAN(Raw_Data!$F1835)))," ","-")</f>
        <v/>
      </c>
      <c r="H1835" t="str">
        <f>PROPER(TRIM(CLEAN(Raw_Data!$G1835)))</f>
        <v>Career Fairs</v>
      </c>
      <c r="I1835" s="4" t="str">
        <f>TRIM(CLEAN(Raw_Data!H1835))</f>
        <v>44073</v>
      </c>
      <c r="K1835" t="str">
        <f>IF(Clean_Data!$I1835="","Active","Exited")</f>
        <v>Active</v>
      </c>
      <c r="L1835">
        <f ca="1">IF(Clean_Data!$K1835="","",DATEDIF(Clean_Data!$K1835,TODAY(),"Y"))</f>
        <v>41</v>
      </c>
      <c r="M1835" t="str">
        <f>IF(Raw_Data!$L1835="","",VALUE(SUBSTITUTE(SUBSTITUTE(TRIM(Raw_Data!$L1835),"$",""),"k","000")))</f>
        <v/>
      </c>
    </row>
    <row r="1836" spans="1:13" x14ac:dyDescent="0.3">
      <c r="A1836" t="str">
        <f>IF(Raw_Data!$A1836="","E"&amp;TEXT(ROW()-1,"00000"),Raw_Data!$A1836)</f>
        <v>E01835</v>
      </c>
      <c r="B1836" t="s">
        <v>2533</v>
      </c>
      <c r="C1836" t="str">
        <f>IF(OR(PROPER(TRIM(Raw_Data!$B1836))="M",PROPER(TRIM(Raw_Data!$B1836))="MALE"),"Male",
IF(OR(PROPER(TRIM(Raw_Data!$B1836))="F",PROPER(TRIM(Raw_Data!$B1836))="FEMALE"),"Female","Unknown"))</f>
        <v>Male</v>
      </c>
      <c r="D1836" t="str">
        <f>IF(TRIM(CLEAN(Raw_Data!$C1836))="", "Unknown", PROPER(TRIM(Raw_Data!$C1836)))</f>
        <v>Denver</v>
      </c>
      <c r="E1836" t="str">
        <f>IF(TRIM(Raw_Data!$D1836)="IT","IT",PROPER(TRIM(CLEAN(Raw_Data!$D1836))))</f>
        <v/>
      </c>
      <c r="F1836" t="str">
        <f>IF(OR(UPPER(TRIM(Raw_Data!E1836))="COO",
UPPER(TRIM(Raw_Data!E1836))="HR",
UPPER(TRIM(Raw_Data!E1836))="CEO",
UPPER(TRIM(Raw_Data!E1836))="CFO",
UPPER(TRIM(Raw_Data!E1836))="CMO"),
UPPER(TRIM(Raw_Data!E1836)),
PROPER(TRIM(CLEAN(Raw_Data!E1836))))</f>
        <v>Developer</v>
      </c>
      <c r="G1836" t="str">
        <f>SUBSTITUTE(PROPER(TRIM(CLEAN(Raw_Data!$F1836)))," ","-")</f>
        <v>Full-Time</v>
      </c>
      <c r="H1836" t="str">
        <f>PROPER(TRIM(CLEAN(Raw_Data!$G1836)))</f>
        <v>Job Boards</v>
      </c>
      <c r="I1836" s="4" t="str">
        <f>TRIM(CLEAN(Raw_Data!H1836))</f>
        <v>42032</v>
      </c>
      <c r="K1836" t="str">
        <f>IF(Clean_Data!$I1836="","Active","Exited")</f>
        <v>Exited</v>
      </c>
      <c r="L1836">
        <f ca="1">IF(Clean_Data!$K1836="","",DATEDIF(Clean_Data!$K1836,TODAY(),"Y"))</f>
        <v>40</v>
      </c>
      <c r="M1836">
        <f>IF(Raw_Data!$L1836="","",VALUE(SUBSTITUTE(SUBSTITUTE(TRIM(Raw_Data!$L1836),"$",""),"k","000")))</f>
        <v>41000</v>
      </c>
    </row>
    <row r="1837" spans="1:13" x14ac:dyDescent="0.3">
      <c r="A1837" t="str">
        <f>IF(Raw_Data!$A1837="","E"&amp;TEXT(ROW()-1,"00000"),Raw_Data!$A1837)</f>
        <v>E01836</v>
      </c>
      <c r="B1837" t="s">
        <v>2534</v>
      </c>
      <c r="C1837" t="str">
        <f>IF(OR(PROPER(TRIM(Raw_Data!$B1837))="M",PROPER(TRIM(Raw_Data!$B1837))="MALE"),"Male",
IF(OR(PROPER(TRIM(Raw_Data!$B1837))="F",PROPER(TRIM(Raw_Data!$B1837))="FEMALE"),"Female","Unknown"))</f>
        <v>Male</v>
      </c>
      <c r="D1837" t="str">
        <f>IF(TRIM(CLEAN(Raw_Data!$C1837))="", "Unknown", PROPER(TRIM(Raw_Data!$C1837)))</f>
        <v>New York</v>
      </c>
      <c r="E1837" t="str">
        <f>IF(TRIM(Raw_Data!$D1837)="IT","IT",PROPER(TRIM(CLEAN(Raw_Data!$D1837))))</f>
        <v>Marketing</v>
      </c>
      <c r="F1837" t="str">
        <f>IF(OR(UPPER(TRIM(Raw_Data!E1837))="COO",
UPPER(TRIM(Raw_Data!E1837))="HR",
UPPER(TRIM(Raw_Data!E1837))="CEO",
UPPER(TRIM(Raw_Data!E1837))="CFO",
UPPER(TRIM(Raw_Data!E1837))="CMO"),
UPPER(TRIM(Raw_Data!E1837)),
PROPER(TRIM(CLEAN(Raw_Data!E1837))))</f>
        <v>Analyst</v>
      </c>
      <c r="G1837" t="str">
        <f>SUBSTITUTE(PROPER(TRIM(CLEAN(Raw_Data!$F1837)))," ","-")</f>
        <v>Full-Time</v>
      </c>
      <c r="H1837" t="str">
        <f>PROPER(TRIM(CLEAN(Raw_Data!$G1837)))</f>
        <v>Job Boards</v>
      </c>
      <c r="I1837" s="4" t="str">
        <f>TRIM(CLEAN(Raw_Data!H1837))</f>
        <v>43804</v>
      </c>
      <c r="K1837" t="str">
        <f>IF(Clean_Data!$I1837="","Active","Exited")</f>
        <v>Active</v>
      </c>
      <c r="L1837">
        <f ca="1">IF(Clean_Data!$K1837="","",DATEDIF(Clean_Data!$K1837,TODAY(),"Y"))</f>
        <v>41</v>
      </c>
      <c r="M1837">
        <f>IF(Raw_Data!$L1837="","",VALUE(SUBSTITUTE(SUBSTITUTE(TRIM(Raw_Data!$L1837),"$",""),"k","000")))</f>
        <v>71796</v>
      </c>
    </row>
    <row r="1838" spans="1:13" x14ac:dyDescent="0.3">
      <c r="A1838" t="str">
        <f>IF(Raw_Data!$A1838="","E"&amp;TEXT(ROW()-1,"00000"),Raw_Data!$A1838)</f>
        <v>E01837</v>
      </c>
      <c r="B1838" t="s">
        <v>2535</v>
      </c>
      <c r="C1838" t="str">
        <f>IF(OR(PROPER(TRIM(Raw_Data!$B1838))="M",PROPER(TRIM(Raw_Data!$B1838))="MALE"),"Male",
IF(OR(PROPER(TRIM(Raw_Data!$B1838))="F",PROPER(TRIM(Raw_Data!$B1838))="FEMALE"),"Female","Unknown"))</f>
        <v>Unknown</v>
      </c>
      <c r="D1838" t="str">
        <f>IF(TRIM(CLEAN(Raw_Data!$C1838))="", "Unknown", PROPER(TRIM(Raw_Data!$C1838)))</f>
        <v>Unknown</v>
      </c>
      <c r="E1838" t="str">
        <f>IF(TRIM(Raw_Data!$D1838)="IT","IT",PROPER(TRIM(CLEAN(Raw_Data!$D1838))))</f>
        <v>Administrative</v>
      </c>
      <c r="F1838" t="s">
        <v>6134</v>
      </c>
      <c r="G1838" t="str">
        <f>SUBSTITUTE(PROPER(TRIM(CLEAN(Raw_Data!$F1838)))," ","-")</f>
        <v>Full-Time</v>
      </c>
      <c r="H1838" t="str">
        <f>PROPER(TRIM(CLEAN(Raw_Data!$G1838)))</f>
        <v>Career Fairs</v>
      </c>
      <c r="I1838" s="4" t="str">
        <f>TRIM(CLEAN(Raw_Data!H1838))</f>
        <v>41488</v>
      </c>
      <c r="K1838" t="str">
        <f>IF(Clean_Data!$I1838="","Active","Exited")</f>
        <v>Active</v>
      </c>
      <c r="L1838">
        <f ca="1">IF(Clean_Data!$K1838="","",DATEDIF(Clean_Data!$K1838,TODAY(),"Y"))</f>
        <v>28</v>
      </c>
      <c r="M1838">
        <f>IF(Raw_Data!$L1838="","",VALUE(SUBSTITUTE(SUBSTITUTE(TRIM(Raw_Data!$L1838),"$",""),"k","000")))</f>
        <v>77902</v>
      </c>
    </row>
    <row r="1839" spans="1:13" x14ac:dyDescent="0.3">
      <c r="A1839" t="str">
        <f>IF(Raw_Data!$A1839="","E"&amp;TEXT(ROW()-1,"00000"),Raw_Data!$A1839)</f>
        <v>E01838</v>
      </c>
      <c r="B1839" t="s">
        <v>2536</v>
      </c>
      <c r="C1839" t="str">
        <f>IF(OR(PROPER(TRIM(Raw_Data!$B1839))="M",PROPER(TRIM(Raw_Data!$B1839))="MALE"),"Male",
IF(OR(PROPER(TRIM(Raw_Data!$B1839))="F",PROPER(TRIM(Raw_Data!$B1839))="FEMALE"),"Female","Unknown"))</f>
        <v>Female</v>
      </c>
      <c r="D1839" t="str">
        <f>IF(TRIM(CLEAN(Raw_Data!$C1839))="", "Unknown", PROPER(TRIM(Raw_Data!$C1839)))</f>
        <v>Seattle</v>
      </c>
      <c r="E1839" t="str">
        <f>IF(TRIM(Raw_Data!$D1839)="IT","IT",PROPER(TRIM(CLEAN(Raw_Data!$D1839))))</f>
        <v>Marketing</v>
      </c>
      <c r="F1839" t="str">
        <f>IF(OR(UPPER(TRIM(Raw_Data!E1839))="COO",
UPPER(TRIM(Raw_Data!E1839))="HR",
UPPER(TRIM(Raw_Data!E1839))="CEO",
UPPER(TRIM(Raw_Data!E1839))="CFO",
UPPER(TRIM(Raw_Data!E1839))="CMO"),
UPPER(TRIM(Raw_Data!E1839)),
PROPER(TRIM(CLEAN(Raw_Data!E1839))))</f>
        <v>CFO</v>
      </c>
      <c r="G1839" t="str">
        <f>SUBSTITUTE(PROPER(TRIM(CLEAN(Raw_Data!$F1839)))," ","-")</f>
        <v>Full-Time</v>
      </c>
      <c r="H1839" t="str">
        <f>PROPER(TRIM(CLEAN(Raw_Data!$G1839)))</f>
        <v/>
      </c>
      <c r="I1839" s="4" t="str">
        <f>TRIM(CLEAN(Raw_Data!H1839))</f>
        <v>42039</v>
      </c>
      <c r="K1839" t="str">
        <f>IF(Clean_Data!$I1839="","Active","Exited")</f>
        <v>Active</v>
      </c>
      <c r="L1839">
        <f ca="1">IF(Clean_Data!$K1839="","",DATEDIF(Clean_Data!$K1839,TODAY(),"Y"))</f>
        <v>40</v>
      </c>
      <c r="M1839">
        <f>IF(Raw_Data!$L1839="","",VALUE(SUBSTITUTE(SUBSTITUTE(TRIM(Raw_Data!$L1839),"$",""),"k","000")))</f>
        <v>120000</v>
      </c>
    </row>
    <row r="1840" spans="1:13" x14ac:dyDescent="0.3">
      <c r="A1840" t="str">
        <f>IF(Raw_Data!$A1840="","E"&amp;TEXT(ROW()-1,"00000"),Raw_Data!$A1840)</f>
        <v>E01839</v>
      </c>
      <c r="B1840" t="s">
        <v>2538</v>
      </c>
      <c r="C1840" t="str">
        <f>IF(OR(PROPER(TRIM(Raw_Data!$B1840))="M",PROPER(TRIM(Raw_Data!$B1840))="MALE"),"Male",
IF(OR(PROPER(TRIM(Raw_Data!$B1840))="F",PROPER(TRIM(Raw_Data!$B1840))="FEMALE"),"Female","Unknown"))</f>
        <v>Male</v>
      </c>
      <c r="D1840" t="str">
        <f>IF(TRIM(CLEAN(Raw_Data!$C1840))="", "Unknown", PROPER(TRIM(Raw_Data!$C1840)))</f>
        <v>Seattle</v>
      </c>
      <c r="E1840" t="str">
        <f>IF(TRIM(Raw_Data!$D1840)="IT","IT",PROPER(TRIM(CLEAN(Raw_Data!$D1840))))</f>
        <v/>
      </c>
      <c r="F1840" t="str">
        <f>IF(OR(UPPER(TRIM(Raw_Data!E1840))="COO",
UPPER(TRIM(Raw_Data!E1840))="HR",
UPPER(TRIM(Raw_Data!E1840))="CEO",
UPPER(TRIM(Raw_Data!E1840))="CFO",
UPPER(TRIM(Raw_Data!E1840))="CMO"),
UPPER(TRIM(Raw_Data!E1840)),
PROPER(TRIM(CLEAN(Raw_Data!E1840))))</f>
        <v>CMO</v>
      </c>
      <c r="G1840" t="str">
        <f>SUBSTITUTE(PROPER(TRIM(CLEAN(Raw_Data!$F1840)))," ","-")</f>
        <v>Part-Time</v>
      </c>
      <c r="H1840" t="str">
        <f>PROPER(TRIM(CLEAN(Raw_Data!$G1840)))</f>
        <v>Online Portal</v>
      </c>
      <c r="I1840" s="4" t="str">
        <f>TRIM(CLEAN(Raw_Data!H1840))</f>
        <v>42048</v>
      </c>
      <c r="K1840" t="str">
        <f>IF(Clean_Data!$I1840="","Active","Exited")</f>
        <v>Active</v>
      </c>
      <c r="L1840">
        <f ca="1">IF(Clean_Data!$K1840="","",DATEDIF(Clean_Data!$K1840,TODAY(),"Y"))</f>
        <v>61</v>
      </c>
      <c r="M1840">
        <f>IF(Raw_Data!$L1840="","",VALUE(SUBSTITUTE(SUBSTITUTE(TRIM(Raw_Data!$L1840),"$",""),"k","000")))</f>
        <v>119480</v>
      </c>
    </row>
    <row r="1841" spans="1:13" x14ac:dyDescent="0.3">
      <c r="A1841" t="str">
        <f>IF(Raw_Data!$A1841="","E"&amp;TEXT(ROW()-1,"00000"),Raw_Data!$A1841)</f>
        <v>E01840</v>
      </c>
      <c r="B1841" t="s">
        <v>2539</v>
      </c>
      <c r="C1841" t="str">
        <f>IF(OR(PROPER(TRIM(Raw_Data!$B1841))="M",PROPER(TRIM(Raw_Data!$B1841))="MALE"),"Male",
IF(OR(PROPER(TRIM(Raw_Data!$B1841))="F",PROPER(TRIM(Raw_Data!$B1841))="FEMALE"),"Female","Unknown"))</f>
        <v>Male</v>
      </c>
      <c r="D1841" t="str">
        <f>IF(TRIM(CLEAN(Raw_Data!$C1841))="", "Unknown", PROPER(TRIM(Raw_Data!$C1841)))</f>
        <v>Unknown</v>
      </c>
      <c r="E1841" t="str">
        <f>IF(TRIM(Raw_Data!$D1841)="IT","IT",PROPER(TRIM(CLEAN(Raw_Data!$D1841))))</f>
        <v/>
      </c>
      <c r="F1841" s="2" t="str">
        <f>UPPER(LEFT(Raw_Data!E1841,2))&amp;MID(PROPER(Raw_Data!E1841),3,LEN(Raw_Data!E1841))</f>
        <v>HR Manager</v>
      </c>
      <c r="G1841" t="str">
        <f>SUBSTITUTE(PROPER(TRIM(CLEAN(Raw_Data!$F1841)))," ","-")</f>
        <v/>
      </c>
      <c r="H1841" t="str">
        <f>PROPER(TRIM(CLEAN(Raw_Data!$G1841)))</f>
        <v>Career Fairs</v>
      </c>
      <c r="I1841" s="4" t="str">
        <f>TRIM(CLEAN(Raw_Data!H1841))</f>
        <v>41100</v>
      </c>
      <c r="K1841" t="str">
        <f>IF(Clean_Data!$I1841="","Active","Exited")</f>
        <v>Active</v>
      </c>
      <c r="L1841">
        <f ca="1">IF(Clean_Data!$K1841="","",DATEDIF(Clean_Data!$K1841,TODAY(),"Y"))</f>
        <v>52</v>
      </c>
      <c r="M1841">
        <f>IF(Raw_Data!$L1841="","",VALUE(SUBSTITUTE(SUBSTITUTE(TRIM(Raw_Data!$L1841),"$",""),"k","000")))</f>
        <v>74000</v>
      </c>
    </row>
    <row r="1842" spans="1:13" x14ac:dyDescent="0.3">
      <c r="A1842" t="str">
        <f>IF(Raw_Data!$A1842="","E"&amp;TEXT(ROW()-1,"00000"),Raw_Data!$A1842)</f>
        <v>E01841</v>
      </c>
      <c r="B1842" t="s">
        <v>2540</v>
      </c>
      <c r="C1842" t="str">
        <f>IF(OR(PROPER(TRIM(Raw_Data!$B1842))="M",PROPER(TRIM(Raw_Data!$B1842))="MALE"),"Male",
IF(OR(PROPER(TRIM(Raw_Data!$B1842))="F",PROPER(TRIM(Raw_Data!$B1842))="FEMALE"),"Female","Unknown"))</f>
        <v>Male</v>
      </c>
      <c r="D1842" t="str">
        <f>IF(TRIM(CLEAN(Raw_Data!$C1842))="", "Unknown", PROPER(TRIM(Raw_Data!$C1842)))</f>
        <v>Seattle</v>
      </c>
      <c r="E1842" t="str">
        <f>IF(TRIM(Raw_Data!$D1842)="IT","IT",PROPER(TRIM(CLEAN(Raw_Data!$D1842))))</f>
        <v>Marketing</v>
      </c>
      <c r="F1842" t="str">
        <f>IF(OR(UPPER(TRIM(Raw_Data!E1842))="COO",
UPPER(TRIM(Raw_Data!E1842))="HR",
UPPER(TRIM(Raw_Data!E1842))="CEO",
UPPER(TRIM(Raw_Data!E1842))="CFO",
UPPER(TRIM(Raw_Data!E1842))="CMO"),
UPPER(TRIM(Raw_Data!E1842)),
PROPER(TRIM(CLEAN(Raw_Data!E1842))))</f>
        <v>Copywriter</v>
      </c>
      <c r="G1842" t="str">
        <f>SUBSTITUTE(PROPER(TRIM(CLEAN(Raw_Data!$F1842)))," ","-")</f>
        <v>Hourly-Rate</v>
      </c>
      <c r="H1842" t="str">
        <f>PROPER(TRIM(CLEAN(Raw_Data!$G1842)))</f>
        <v>Career Fairs</v>
      </c>
      <c r="I1842" s="4" t="str">
        <f>TRIM(CLEAN(Raw_Data!H1842))</f>
        <v>41131</v>
      </c>
      <c r="K1842" t="str">
        <f>IF(Clean_Data!$I1842="","Active","Exited")</f>
        <v>Exited</v>
      </c>
      <c r="L1842">
        <f ca="1">IF(Clean_Data!$K1842="","",DATEDIF(Clean_Data!$K1842,TODAY(),"Y"))</f>
        <v>24</v>
      </c>
      <c r="M1842">
        <f>IF(Raw_Data!$L1842="","",VALUE(SUBSTITUTE(SUBSTITUTE(TRIM(Raw_Data!$L1842),"$",""),"k","000")))</f>
        <v>33248</v>
      </c>
    </row>
    <row r="1843" spans="1:13" x14ac:dyDescent="0.3">
      <c r="A1843" t="str">
        <f>IF(Raw_Data!$A1843="","E"&amp;TEXT(ROW()-1,"00000"),Raw_Data!$A1843)</f>
        <v>E01842</v>
      </c>
      <c r="B1843" t="s">
        <v>2541</v>
      </c>
      <c r="C1843" t="str">
        <f>IF(OR(PROPER(TRIM(Raw_Data!$B1843))="M",PROPER(TRIM(Raw_Data!$B1843))="MALE"),"Male",
IF(OR(PROPER(TRIM(Raw_Data!$B1843))="F",PROPER(TRIM(Raw_Data!$B1843))="FEMALE"),"Female","Unknown"))</f>
        <v>Female</v>
      </c>
      <c r="D1843" t="str">
        <f>IF(TRIM(CLEAN(Raw_Data!$C1843))="", "Unknown", PROPER(TRIM(Raw_Data!$C1843)))</f>
        <v>Austin</v>
      </c>
      <c r="E1843" t="str">
        <f>IF(TRIM(Raw_Data!$D1843)="IT","IT",PROPER(TRIM(CLEAN(Raw_Data!$D1843))))</f>
        <v>Marketing</v>
      </c>
      <c r="F1843" t="str">
        <f>IF(OR(UPPER(TRIM(Raw_Data!E1843))="COO",
UPPER(TRIM(Raw_Data!E1843))="HR",
UPPER(TRIM(Raw_Data!E1843))="CEO",
UPPER(TRIM(Raw_Data!E1843))="CFO",
UPPER(TRIM(Raw_Data!E1843))="CMO"),
UPPER(TRIM(Raw_Data!E1843)),
PROPER(TRIM(CLEAN(Raw_Data!E1843))))</f>
        <v>Designer</v>
      </c>
      <c r="G1843" t="str">
        <f>SUBSTITUTE(PROPER(TRIM(CLEAN(Raw_Data!$F1843)))," ","-")</f>
        <v>Part-Time</v>
      </c>
      <c r="H1843" t="str">
        <f>PROPER(TRIM(CLEAN(Raw_Data!$G1843)))</f>
        <v>Career Fairs</v>
      </c>
      <c r="I1843" s="4" t="str">
        <f>TRIM(CLEAN(Raw_Data!H1843))</f>
        <v>41515</v>
      </c>
      <c r="K1843" t="str">
        <f>IF(Clean_Data!$I1843="","Active","Exited")</f>
        <v>Active</v>
      </c>
      <c r="L1843">
        <f ca="1">IF(Clean_Data!$K1843="","",DATEDIF(Clean_Data!$K1843,TODAY(),"Y"))</f>
        <v>60</v>
      </c>
      <c r="M1843" t="str">
        <f>IF(Raw_Data!$L1843="","",VALUE(SUBSTITUTE(SUBSTITUTE(TRIM(Raw_Data!$L1843),"$",""),"k","000")))</f>
        <v/>
      </c>
    </row>
    <row r="1844" spans="1:13" x14ac:dyDescent="0.3">
      <c r="A1844" t="str">
        <f>IF(Raw_Data!$A1844="","E"&amp;TEXT(ROW()-1,"00000"),Raw_Data!$A1844)</f>
        <v>E01843</v>
      </c>
      <c r="B1844" t="s">
        <v>2542</v>
      </c>
      <c r="C1844" t="str">
        <f>IF(OR(PROPER(TRIM(Raw_Data!$B1844))="M",PROPER(TRIM(Raw_Data!$B1844))="MALE"),"Male",
IF(OR(PROPER(TRIM(Raw_Data!$B1844))="F",PROPER(TRIM(Raw_Data!$B1844))="FEMALE"),"Female","Unknown"))</f>
        <v>Female</v>
      </c>
      <c r="D1844" t="str">
        <f>IF(TRIM(CLEAN(Raw_Data!$C1844))="", "Unknown", PROPER(TRIM(Raw_Data!$C1844)))</f>
        <v>New York</v>
      </c>
      <c r="E1844" t="str">
        <f>IF(TRIM(Raw_Data!$D1844)="IT","IT",PROPER(TRIM(CLEAN(Raw_Data!$D1844))))</f>
        <v>Sales</v>
      </c>
      <c r="F1844" t="str">
        <f>IF(OR(UPPER(TRIM(Raw_Data!E1844))="COO",
UPPER(TRIM(Raw_Data!E1844))="HR",
UPPER(TRIM(Raw_Data!E1844))="CEO",
UPPER(TRIM(Raw_Data!E1844))="CFO",
UPPER(TRIM(Raw_Data!E1844))="CMO"),
UPPER(TRIM(Raw_Data!E1844)),
PROPER(TRIM(CLEAN(Raw_Data!E1844))))</f>
        <v>Accountant</v>
      </c>
      <c r="G1844" t="str">
        <f>SUBSTITUTE(PROPER(TRIM(CLEAN(Raw_Data!$F1844)))," ","-")</f>
        <v/>
      </c>
      <c r="H1844" t="str">
        <f>PROPER(TRIM(CLEAN(Raw_Data!$G1844)))</f>
        <v>Recruiting Agency</v>
      </c>
      <c r="I1844" s="4" t="str">
        <f>TRIM(CLEAN(Raw_Data!H1844))</f>
        <v>42206</v>
      </c>
      <c r="K1844" t="str">
        <f>IF(Clean_Data!$I1844="","Active","Exited")</f>
        <v>Active</v>
      </c>
      <c r="L1844">
        <f ca="1">IF(Clean_Data!$K1844="","",DATEDIF(Clean_Data!$K1844,TODAY(),"Y"))</f>
        <v>27</v>
      </c>
      <c r="M1844" t="str">
        <f>IF(Raw_Data!$L1844="","",VALUE(SUBSTITUTE(SUBSTITUTE(TRIM(Raw_Data!$L1844),"$",""),"k","000")))</f>
        <v/>
      </c>
    </row>
    <row r="1845" spans="1:13" x14ac:dyDescent="0.3">
      <c r="A1845" t="str">
        <f>IF(Raw_Data!$A1845="","E"&amp;TEXT(ROW()-1,"00000"),Raw_Data!$A1845)</f>
        <v>E01844</v>
      </c>
      <c r="B1845" t="s">
        <v>2543</v>
      </c>
      <c r="C1845" t="str">
        <f>IF(OR(PROPER(TRIM(Raw_Data!$B1845))="M",PROPER(TRIM(Raw_Data!$B1845))="MALE"),"Male",
IF(OR(PROPER(TRIM(Raw_Data!$B1845))="F",PROPER(TRIM(Raw_Data!$B1845))="FEMALE"),"Female","Unknown"))</f>
        <v>Male</v>
      </c>
      <c r="D1845" t="str">
        <f>IF(TRIM(CLEAN(Raw_Data!$C1845))="", "Unknown", PROPER(TRIM(Raw_Data!$C1845)))</f>
        <v>Denver</v>
      </c>
      <c r="E1845" t="str">
        <f>IF(TRIM(Raw_Data!$D1845)="IT","IT",PROPER(TRIM(CLEAN(Raw_Data!$D1845))))</f>
        <v>Accounting And Finance</v>
      </c>
      <c r="F1845" t="str">
        <f>IF(OR(UPPER(TRIM(Raw_Data!E1845))="COO",
UPPER(TRIM(Raw_Data!E1845))="HR",
UPPER(TRIM(Raw_Data!E1845))="CEO",
UPPER(TRIM(Raw_Data!E1845))="CFO",
UPPER(TRIM(Raw_Data!E1845))="CMO"),
UPPER(TRIM(Raw_Data!E1845)),
PROPER(TRIM(CLEAN(Raw_Data!E1845))))</f>
        <v>Accountant</v>
      </c>
      <c r="G1845" t="str">
        <f>SUBSTITUTE(PROPER(TRIM(CLEAN(Raw_Data!$F1845)))," ","-")</f>
        <v>Part-Time</v>
      </c>
      <c r="H1845" t="str">
        <f>PROPER(TRIM(CLEAN(Raw_Data!$G1845)))</f>
        <v>Career Fairs</v>
      </c>
      <c r="I1845" s="4" t="str">
        <f>TRIM(CLEAN(Raw_Data!H1845))</f>
        <v>41938</v>
      </c>
      <c r="K1845" t="str">
        <f>IF(Clean_Data!$I1845="","Active","Exited")</f>
        <v>Active</v>
      </c>
      <c r="L1845">
        <f ca="1">IF(Clean_Data!$K1845="","",DATEDIF(Clean_Data!$K1845,TODAY(),"Y"))</f>
        <v>37</v>
      </c>
      <c r="M1845" t="str">
        <f>IF(Raw_Data!$L1845="","",VALUE(SUBSTITUTE(SUBSTITUTE(TRIM(Raw_Data!$L1845),"$",""),"k","000")))</f>
        <v/>
      </c>
    </row>
    <row r="1846" spans="1:13" x14ac:dyDescent="0.3">
      <c r="A1846" t="str">
        <f>IF(Raw_Data!$A1846="","E"&amp;TEXT(ROW()-1,"00000"),Raw_Data!$A1846)</f>
        <v>E01845</v>
      </c>
      <c r="B1846" t="s">
        <v>2545</v>
      </c>
      <c r="C1846" t="str">
        <f>IF(OR(PROPER(TRIM(Raw_Data!$B1846))="M",PROPER(TRIM(Raw_Data!$B1846))="MALE"),"Male",
IF(OR(PROPER(TRIM(Raw_Data!$B1846))="F",PROPER(TRIM(Raw_Data!$B1846))="FEMALE"),"Female","Unknown"))</f>
        <v>Unknown</v>
      </c>
      <c r="D1846" t="str">
        <f>IF(TRIM(CLEAN(Raw_Data!$C1846))="", "Unknown", PROPER(TRIM(Raw_Data!$C1846)))</f>
        <v>Unknown</v>
      </c>
      <c r="E1846" t="str">
        <f>IF(TRIM(Raw_Data!$D1846)="IT","IT",PROPER(TRIM(CLEAN(Raw_Data!$D1846))))</f>
        <v>Accounting And Finance</v>
      </c>
      <c r="F1846" s="2" t="str">
        <f>UPPER(LEFT(Raw_Data!E1846,2))&amp;MID(PROPER(Raw_Data!E1846),3,LEN(Raw_Data!E1846))</f>
        <v>HR Manager</v>
      </c>
      <c r="G1846" t="str">
        <f>SUBSTITUTE(PROPER(TRIM(CLEAN(Raw_Data!$F1846)))," ","-")</f>
        <v/>
      </c>
      <c r="H1846" t="str">
        <f>PROPER(TRIM(CLEAN(Raw_Data!$G1846)))</f>
        <v>Job Boards</v>
      </c>
      <c r="I1846" s="4" t="str">
        <f>TRIM(CLEAN(Raw_Data!H1846))</f>
        <v>43271</v>
      </c>
      <c r="K1846" t="str">
        <f>IF(Clean_Data!$I1846="","Active","Exited")</f>
        <v>Exited</v>
      </c>
      <c r="L1846">
        <f ca="1">IF(Clean_Data!$K1846="","",DATEDIF(Clean_Data!$K1846,TODAY(),"Y"))</f>
        <v>61</v>
      </c>
      <c r="M1846">
        <f>IF(Raw_Data!$L1846="","",VALUE(SUBSTITUTE(SUBSTITUTE(TRIM(Raw_Data!$L1846),"$",""),"k","000")))</f>
        <v>32023</v>
      </c>
    </row>
    <row r="1847" spans="1:13" x14ac:dyDescent="0.3">
      <c r="A1847" t="str">
        <f>IF(Raw_Data!$A1847="","E"&amp;TEXT(ROW()-1,"00000"),Raw_Data!$A1847)</f>
        <v>E01846</v>
      </c>
      <c r="B1847" t="s">
        <v>2546</v>
      </c>
      <c r="C1847" t="str">
        <f>IF(OR(PROPER(TRIM(Raw_Data!$B1847))="M",PROPER(TRIM(Raw_Data!$B1847))="MALE"),"Male",
IF(OR(PROPER(TRIM(Raw_Data!$B1847))="F",PROPER(TRIM(Raw_Data!$B1847))="FEMALE"),"Female","Unknown"))</f>
        <v>Female</v>
      </c>
      <c r="D1847" t="str">
        <f>IF(TRIM(CLEAN(Raw_Data!$C1847))="", "Unknown", PROPER(TRIM(Raw_Data!$C1847)))</f>
        <v>Austin</v>
      </c>
      <c r="E1847" t="str">
        <f>IF(TRIM(Raw_Data!$D1847)="IT","IT",PROPER(TRIM(CLEAN(Raw_Data!$D1847))))</f>
        <v>Production</v>
      </c>
      <c r="F1847" t="str">
        <f>IF(OR(UPPER(TRIM(Raw_Data!E1847))="COO",
UPPER(TRIM(Raw_Data!E1847))="HR",
UPPER(TRIM(Raw_Data!E1847))="CEO",
UPPER(TRIM(Raw_Data!E1847))="CFO",
UPPER(TRIM(Raw_Data!E1847))="CMO"),
UPPER(TRIM(Raw_Data!E1847)),
PROPER(TRIM(CLEAN(Raw_Data!E1847))))</f>
        <v>Marketing Manager</v>
      </c>
      <c r="G1847" t="str">
        <f>SUBSTITUTE(PROPER(TRIM(CLEAN(Raw_Data!$F1847)))," ","-")</f>
        <v/>
      </c>
      <c r="H1847" t="str">
        <f>PROPER(TRIM(CLEAN(Raw_Data!$G1847)))</f>
        <v>Career Fairs</v>
      </c>
      <c r="I1847" s="4" t="str">
        <f>TRIM(CLEAN(Raw_Data!H1847))</f>
        <v>39925</v>
      </c>
      <c r="K1847" t="str">
        <f>IF(Clean_Data!$I1847="","Active","Exited")</f>
        <v>Exited</v>
      </c>
      <c r="L1847">
        <f ca="1">IF(Clean_Data!$K1847="","",DATEDIF(Clean_Data!$K1847,TODAY(),"Y"))</f>
        <v>43</v>
      </c>
      <c r="M1847" t="str">
        <f>IF(Raw_Data!$L1847="","",VALUE(SUBSTITUTE(SUBSTITUTE(TRIM(Raw_Data!$L1847),"$",""),"k","000")))</f>
        <v/>
      </c>
    </row>
    <row r="1848" spans="1:13" x14ac:dyDescent="0.3">
      <c r="A1848" t="str">
        <f>IF(Raw_Data!$A1848="","E"&amp;TEXT(ROW()-1,"00000"),Raw_Data!$A1848)</f>
        <v>E01847</v>
      </c>
      <c r="B1848" t="s">
        <v>2548</v>
      </c>
      <c r="C1848" t="str">
        <f>IF(OR(PROPER(TRIM(Raw_Data!$B1848))="M",PROPER(TRIM(Raw_Data!$B1848))="MALE"),"Male",
IF(OR(PROPER(TRIM(Raw_Data!$B1848))="F",PROPER(TRIM(Raw_Data!$B1848))="FEMALE"),"Female","Unknown"))</f>
        <v>Female</v>
      </c>
      <c r="D1848" t="str">
        <f>IF(TRIM(CLEAN(Raw_Data!$C1848))="", "Unknown", PROPER(TRIM(Raw_Data!$C1848)))</f>
        <v>Unknown</v>
      </c>
      <c r="E1848" t="str">
        <f>IF(TRIM(Raw_Data!$D1848)="IT","IT",PROPER(TRIM(CLEAN(Raw_Data!$D1848))))</f>
        <v>Marketing</v>
      </c>
      <c r="F1848" t="str">
        <f>IF(OR(UPPER(TRIM(Raw_Data!E1848))="COO",
UPPER(TRIM(Raw_Data!E1848))="HR",
UPPER(TRIM(Raw_Data!E1848))="CEO",
UPPER(TRIM(Raw_Data!E1848))="CFO",
UPPER(TRIM(Raw_Data!E1848))="CMO"),
UPPER(TRIM(Raw_Data!E1848)),
PROPER(TRIM(CLEAN(Raw_Data!E1848))))</f>
        <v>Designer</v>
      </c>
      <c r="G1848" t="str">
        <f>SUBSTITUTE(PROPER(TRIM(CLEAN(Raw_Data!$F1848)))," ","-")</f>
        <v>Hourly-Rate</v>
      </c>
      <c r="H1848" t="str">
        <f>PROPER(TRIM(CLEAN(Raw_Data!$G1848)))</f>
        <v>Career Fairs</v>
      </c>
      <c r="I1848" s="4" t="str">
        <f>TRIM(CLEAN(Raw_Data!H1848))</f>
        <v>42181</v>
      </c>
      <c r="K1848" t="str">
        <f>IF(Clean_Data!$I1848="","Active","Exited")</f>
        <v>Active</v>
      </c>
      <c r="L1848">
        <f ca="1">IF(Clean_Data!$K1848="","",DATEDIF(Clean_Data!$K1848,TODAY(),"Y"))</f>
        <v>33</v>
      </c>
      <c r="M1848" t="str">
        <f>IF(Raw_Data!$L1848="","",VALUE(SUBSTITUTE(SUBSTITUTE(TRIM(Raw_Data!$L1848),"$",""),"k","000")))</f>
        <v/>
      </c>
    </row>
    <row r="1849" spans="1:13" x14ac:dyDescent="0.3">
      <c r="A1849" t="str">
        <f>IF(Raw_Data!$A1849="","E"&amp;TEXT(ROW()-1,"00000"),Raw_Data!$A1849)</f>
        <v>E01848</v>
      </c>
      <c r="B1849" t="s">
        <v>2549</v>
      </c>
      <c r="C1849" t="str">
        <f>IF(OR(PROPER(TRIM(Raw_Data!$B1849))="M",PROPER(TRIM(Raw_Data!$B1849))="MALE"),"Male",
IF(OR(PROPER(TRIM(Raw_Data!$B1849))="F",PROPER(TRIM(Raw_Data!$B1849))="FEMALE"),"Female","Unknown"))</f>
        <v>Male</v>
      </c>
      <c r="D1849" t="str">
        <f>IF(TRIM(CLEAN(Raw_Data!$C1849))="", "Unknown", PROPER(TRIM(Raw_Data!$C1849)))</f>
        <v>Miami</v>
      </c>
      <c r="E1849" t="str">
        <f>IF(TRIM(Raw_Data!$D1849)="IT","IT",PROPER(TRIM(CLEAN(Raw_Data!$D1849))))</f>
        <v>IT</v>
      </c>
      <c r="F1849" t="str">
        <f>IF(OR(UPPER(TRIM(Raw_Data!E1849))="COO",
UPPER(TRIM(Raw_Data!E1849))="HR",
UPPER(TRIM(Raw_Data!E1849))="CEO",
UPPER(TRIM(Raw_Data!E1849))="CFO",
UPPER(TRIM(Raw_Data!E1849))="CMO"),
UPPER(TRIM(Raw_Data!E1849)),
PROPER(TRIM(CLEAN(Raw_Data!E1849))))</f>
        <v>Developer</v>
      </c>
      <c r="G1849" t="str">
        <f>SUBSTITUTE(PROPER(TRIM(CLEAN(Raw_Data!$F1849)))," ","-")</f>
        <v>Part-Time</v>
      </c>
      <c r="H1849" t="str">
        <f>PROPER(TRIM(CLEAN(Raw_Data!$G1849)))</f>
        <v>Job Boards</v>
      </c>
      <c r="I1849" s="4" t="str">
        <f>TRIM(CLEAN(Raw_Data!H1849))</f>
        <v>40148</v>
      </c>
      <c r="K1849" t="str">
        <f>IF(Clean_Data!$I1849="","Active","Exited")</f>
        <v>Active</v>
      </c>
      <c r="L1849">
        <f ca="1">IF(Clean_Data!$K1849="","",DATEDIF(Clean_Data!$K1849,TODAY(),"Y"))</f>
        <v>62</v>
      </c>
      <c r="M1849" t="str">
        <f>IF(Raw_Data!$L1849="","",VALUE(SUBSTITUTE(SUBSTITUTE(TRIM(Raw_Data!$L1849),"$",""),"k","000")))</f>
        <v/>
      </c>
    </row>
    <row r="1850" spans="1:13" x14ac:dyDescent="0.3">
      <c r="A1850" t="str">
        <f>IF(Raw_Data!$A1850="","E"&amp;TEXT(ROW()-1,"00000"),Raw_Data!$A1850)</f>
        <v>E01849</v>
      </c>
      <c r="B1850" t="s">
        <v>2550</v>
      </c>
      <c r="C1850" t="str">
        <f>IF(OR(PROPER(TRIM(Raw_Data!$B1850))="M",PROPER(TRIM(Raw_Data!$B1850))="MALE"),"Male",
IF(OR(PROPER(TRIM(Raw_Data!$B1850))="F",PROPER(TRIM(Raw_Data!$B1850))="FEMALE"),"Female","Unknown"))</f>
        <v>Male</v>
      </c>
      <c r="D1850" t="str">
        <f>IF(TRIM(CLEAN(Raw_Data!$C1850))="", "Unknown", PROPER(TRIM(Raw_Data!$C1850)))</f>
        <v>Austin</v>
      </c>
      <c r="E1850" t="str">
        <f>IF(TRIM(Raw_Data!$D1850)="IT","IT",PROPER(TRIM(CLEAN(Raw_Data!$D1850))))</f>
        <v>IT</v>
      </c>
      <c r="F1850" t="str">
        <f>IF(OR(UPPER(TRIM(Raw_Data!E1850))="COO",
UPPER(TRIM(Raw_Data!E1850))="HR",
UPPER(TRIM(Raw_Data!E1850))="CEO",
UPPER(TRIM(Raw_Data!E1850))="CFO",
UPPER(TRIM(Raw_Data!E1850))="CMO"),
UPPER(TRIM(Raw_Data!E1850)),
PROPER(TRIM(CLEAN(Raw_Data!E1850))))</f>
        <v>Copywriter</v>
      </c>
      <c r="G1850" t="str">
        <f>SUBSTITUTE(PROPER(TRIM(CLEAN(Raw_Data!$F1850)))," ","-")</f>
        <v/>
      </c>
      <c r="H1850" t="str">
        <f>PROPER(TRIM(CLEAN(Raw_Data!$G1850)))</f>
        <v>Organic</v>
      </c>
      <c r="I1850" s="4" t="str">
        <f>TRIM(CLEAN(Raw_Data!H1850))</f>
        <v>43633</v>
      </c>
      <c r="K1850" t="str">
        <f>IF(Clean_Data!$I1850="","Active","Exited")</f>
        <v>Exited</v>
      </c>
      <c r="L1850">
        <f ca="1">IF(Clean_Data!$K1850="","",DATEDIF(Clean_Data!$K1850,TODAY(),"Y"))</f>
        <v>60</v>
      </c>
      <c r="M1850" t="str">
        <f>IF(Raw_Data!$L1850="","",VALUE(SUBSTITUTE(SUBSTITUTE(TRIM(Raw_Data!$L1850),"$",""),"k","000")))</f>
        <v/>
      </c>
    </row>
    <row r="1851" spans="1:13" x14ac:dyDescent="0.3">
      <c r="A1851" t="str">
        <f>IF(Raw_Data!$A1851="","E"&amp;TEXT(ROW()-1,"00000"),Raw_Data!$A1851)</f>
        <v>E01850</v>
      </c>
      <c r="B1851" t="s">
        <v>2551</v>
      </c>
      <c r="C1851" t="str">
        <f>IF(OR(PROPER(TRIM(Raw_Data!$B1851))="M",PROPER(TRIM(Raw_Data!$B1851))="MALE"),"Male",
IF(OR(PROPER(TRIM(Raw_Data!$B1851))="F",PROPER(TRIM(Raw_Data!$B1851))="FEMALE"),"Female","Unknown"))</f>
        <v>Male</v>
      </c>
      <c r="D1851" t="str">
        <f>IF(TRIM(CLEAN(Raw_Data!$C1851))="", "Unknown", PROPER(TRIM(Raw_Data!$C1851)))</f>
        <v>New York</v>
      </c>
      <c r="E1851" t="str">
        <f>IF(TRIM(Raw_Data!$D1851)="IT","IT",PROPER(TRIM(CLEAN(Raw_Data!$D1851))))</f>
        <v>Accounting And Finance</v>
      </c>
      <c r="F1851" t="str">
        <f>IF(OR(UPPER(TRIM(Raw_Data!E1851))="COO",
UPPER(TRIM(Raw_Data!E1851))="HR",
UPPER(TRIM(Raw_Data!E1851))="CEO",
UPPER(TRIM(Raw_Data!E1851))="CFO",
UPPER(TRIM(Raw_Data!E1851))="CMO"),
UPPER(TRIM(Raw_Data!E1851)),
PROPER(TRIM(CLEAN(Raw_Data!E1851))))</f>
        <v>Analyst</v>
      </c>
      <c r="G1851" t="str">
        <f>SUBSTITUTE(PROPER(TRIM(CLEAN(Raw_Data!$F1851)))," ","-")</f>
        <v>Full-Time</v>
      </c>
      <c r="H1851" t="str">
        <f>PROPER(TRIM(CLEAN(Raw_Data!$G1851)))</f>
        <v>Job Boards</v>
      </c>
      <c r="I1851" s="4" t="str">
        <f>TRIM(CLEAN(Raw_Data!H1851))</f>
        <v>43777</v>
      </c>
      <c r="K1851" t="str">
        <f>IF(Clean_Data!$I1851="","Active","Exited")</f>
        <v>Active</v>
      </c>
      <c r="L1851">
        <f ca="1">IF(Clean_Data!$K1851="","",DATEDIF(Clean_Data!$K1851,TODAY(),"Y"))</f>
        <v>46</v>
      </c>
      <c r="M1851">
        <f>IF(Raw_Data!$L1851="","",VALUE(SUBSTITUTE(SUBSTITUTE(TRIM(Raw_Data!$L1851),"$",""),"k","000")))</f>
        <v>52728</v>
      </c>
    </row>
    <row r="1852" spans="1:13" x14ac:dyDescent="0.3">
      <c r="A1852" t="str">
        <f>IF(Raw_Data!$A1852="","E"&amp;TEXT(ROW()-1,"00000"),Raw_Data!$A1852)</f>
        <v>E01851</v>
      </c>
      <c r="B1852" t="s">
        <v>2552</v>
      </c>
      <c r="C1852" t="str">
        <f>IF(OR(PROPER(TRIM(Raw_Data!$B1852))="M",PROPER(TRIM(Raw_Data!$B1852))="MALE"),"Male",
IF(OR(PROPER(TRIM(Raw_Data!$B1852))="F",PROPER(TRIM(Raw_Data!$B1852))="FEMALE"),"Female","Unknown"))</f>
        <v>Female</v>
      </c>
      <c r="D1852" t="str">
        <f>IF(TRIM(CLEAN(Raw_Data!$C1852))="", "Unknown", PROPER(TRIM(Raw_Data!$C1852)))</f>
        <v>San Diego</v>
      </c>
      <c r="E1852" t="str">
        <f>IF(TRIM(Raw_Data!$D1852)="IT","IT",PROPER(TRIM(CLEAN(Raw_Data!$D1852))))</f>
        <v>Marketing</v>
      </c>
      <c r="F1852" t="str">
        <f>IF(OR(UPPER(TRIM(Raw_Data!E1852))="COO",
UPPER(TRIM(Raw_Data!E1852))="HR",
UPPER(TRIM(Raw_Data!E1852))="CEO",
UPPER(TRIM(Raw_Data!E1852))="CFO",
UPPER(TRIM(Raw_Data!E1852))="CMO"),
UPPER(TRIM(Raw_Data!E1852)),
PROPER(TRIM(CLEAN(Raw_Data!E1852))))</f>
        <v>Developer</v>
      </c>
      <c r="G1852" t="str">
        <f>SUBSTITUTE(PROPER(TRIM(CLEAN(Raw_Data!$F1852)))," ","-")</f>
        <v>Part-Time</v>
      </c>
      <c r="H1852" t="str">
        <f>PROPER(TRIM(CLEAN(Raw_Data!$G1852)))</f>
        <v>Internal Referral</v>
      </c>
      <c r="I1852" s="4" t="str">
        <f>TRIM(CLEAN(Raw_Data!H1852))</f>
        <v>42755</v>
      </c>
      <c r="K1852" t="str">
        <f>IF(Clean_Data!$I1852="","Active","Exited")</f>
        <v>Active</v>
      </c>
      <c r="L1852">
        <f ca="1">IF(Clean_Data!$K1852="","",DATEDIF(Clean_Data!$K1852,TODAY(),"Y"))</f>
        <v>43</v>
      </c>
      <c r="M1852">
        <f>IF(Raw_Data!$L1852="","",VALUE(SUBSTITUTE(SUBSTITUTE(TRIM(Raw_Data!$L1852),"$",""),"k","000")))</f>
        <v>117000</v>
      </c>
    </row>
    <row r="1853" spans="1:13" x14ac:dyDescent="0.3">
      <c r="A1853" t="str">
        <f>IF(Raw_Data!$A1853="","E"&amp;TEXT(ROW()-1,"00000"),Raw_Data!$A1853)</f>
        <v>E01852</v>
      </c>
      <c r="B1853" t="s">
        <v>2553</v>
      </c>
      <c r="C1853" t="str">
        <f>IF(OR(PROPER(TRIM(Raw_Data!$B1853))="M",PROPER(TRIM(Raw_Data!$B1853))="MALE"),"Male",
IF(OR(PROPER(TRIM(Raw_Data!$B1853))="F",PROPER(TRIM(Raw_Data!$B1853))="FEMALE"),"Female","Unknown"))</f>
        <v>Female</v>
      </c>
      <c r="D1853" t="str">
        <f>IF(TRIM(CLEAN(Raw_Data!$C1853))="", "Unknown", PROPER(TRIM(Raw_Data!$C1853)))</f>
        <v>New York</v>
      </c>
      <c r="E1853" t="str">
        <f>IF(TRIM(Raw_Data!$D1853)="IT","IT",PROPER(TRIM(CLEAN(Raw_Data!$D1853))))</f>
        <v>Logistics</v>
      </c>
      <c r="F1853" t="str">
        <f>IF(OR(UPPER(TRIM(Raw_Data!E1853))="COO",
UPPER(TRIM(Raw_Data!E1853))="HR",
UPPER(TRIM(Raw_Data!E1853))="CEO",
UPPER(TRIM(Raw_Data!E1853))="CFO",
UPPER(TRIM(Raw_Data!E1853))="CMO"),
UPPER(TRIM(Raw_Data!E1853)),
PROPER(TRIM(CLEAN(Raw_Data!E1853))))</f>
        <v>Analyst</v>
      </c>
      <c r="G1853" t="str">
        <f>SUBSTITUTE(PROPER(TRIM(CLEAN(Raw_Data!$F1853)))," ","-")</f>
        <v>Full-Time</v>
      </c>
      <c r="H1853" t="str">
        <f>PROPER(TRIM(CLEAN(Raw_Data!$G1853)))</f>
        <v>Internal Referral</v>
      </c>
      <c r="I1853" s="4" t="str">
        <f>TRIM(CLEAN(Raw_Data!H1853))</f>
        <v>43181</v>
      </c>
      <c r="K1853" t="str">
        <f>IF(Clean_Data!$I1853="","Active","Exited")</f>
        <v>Exited</v>
      </c>
      <c r="L1853">
        <f ca="1">IF(Clean_Data!$K1853="","",DATEDIF(Clean_Data!$K1853,TODAY(),"Y"))</f>
        <v>48</v>
      </c>
      <c r="M1853">
        <f>IF(Raw_Data!$L1853="","",VALUE(SUBSTITUTE(SUBSTITUTE(TRIM(Raw_Data!$L1853),"$",""),"k","000")))</f>
        <v>65244</v>
      </c>
    </row>
    <row r="1854" spans="1:13" x14ac:dyDescent="0.3">
      <c r="A1854" t="str">
        <f>IF(Raw_Data!$A1854="","E"&amp;TEXT(ROW()-1,"00000"),Raw_Data!$A1854)</f>
        <v>E01853</v>
      </c>
      <c r="B1854" t="s">
        <v>2554</v>
      </c>
      <c r="C1854" t="str">
        <f>IF(OR(PROPER(TRIM(Raw_Data!$B1854))="M",PROPER(TRIM(Raw_Data!$B1854))="MALE"),"Male",
IF(OR(PROPER(TRIM(Raw_Data!$B1854))="F",PROPER(TRIM(Raw_Data!$B1854))="FEMALE"),"Female","Unknown"))</f>
        <v>Male</v>
      </c>
      <c r="D1854" t="str">
        <f>IF(TRIM(CLEAN(Raw_Data!$C1854))="", "Unknown", PROPER(TRIM(Raw_Data!$C1854)))</f>
        <v>Seattle</v>
      </c>
      <c r="E1854" t="str">
        <f>IF(TRIM(Raw_Data!$D1854)="IT","IT",PROPER(TRIM(CLEAN(Raw_Data!$D1854))))</f>
        <v>Human Resources</v>
      </c>
      <c r="F1854" t="str">
        <f>IF(OR(UPPER(TRIM(Raw_Data!E1854))="COO",
UPPER(TRIM(Raw_Data!E1854))="HR",
UPPER(TRIM(Raw_Data!E1854))="CEO",
UPPER(TRIM(Raw_Data!E1854))="CFO",
UPPER(TRIM(Raw_Data!E1854))="CMO"),
UPPER(TRIM(Raw_Data!E1854)),
PROPER(TRIM(CLEAN(Raw_Data!E1854))))</f>
        <v>Accountant</v>
      </c>
      <c r="G1854" t="str">
        <f>SUBSTITUTE(PROPER(TRIM(CLEAN(Raw_Data!$F1854)))," ","-")</f>
        <v/>
      </c>
      <c r="H1854" t="str">
        <f>PROPER(TRIM(CLEAN(Raw_Data!$G1854)))</f>
        <v>Online Portal</v>
      </c>
      <c r="I1854" s="4" t="str">
        <f>TRIM(CLEAN(Raw_Data!H1854))</f>
        <v>42747</v>
      </c>
      <c r="K1854" t="str">
        <f>IF(Clean_Data!$I1854="","Active","Exited")</f>
        <v>Active</v>
      </c>
      <c r="L1854">
        <f ca="1">IF(Clean_Data!$K1854="","",DATEDIF(Clean_Data!$K1854,TODAY(),"Y"))</f>
        <v>65</v>
      </c>
      <c r="M1854">
        <f>IF(Raw_Data!$L1854="","",VALUE(SUBSTITUTE(SUBSTITUTE(TRIM(Raw_Data!$L1854),"$",""),"k","000")))</f>
        <v>85000</v>
      </c>
    </row>
    <row r="1855" spans="1:13" x14ac:dyDescent="0.3">
      <c r="A1855" t="str">
        <f>IF(Raw_Data!$A1855="","E"&amp;TEXT(ROW()-1,"00000"),Raw_Data!$A1855)</f>
        <v>E01854</v>
      </c>
      <c r="B1855" t="s">
        <v>2555</v>
      </c>
      <c r="C1855" t="str">
        <f>IF(OR(PROPER(TRIM(Raw_Data!$B1855))="M",PROPER(TRIM(Raw_Data!$B1855))="MALE"),"Male",
IF(OR(PROPER(TRIM(Raw_Data!$B1855))="F",PROPER(TRIM(Raw_Data!$B1855))="FEMALE"),"Female","Unknown"))</f>
        <v>Unknown</v>
      </c>
      <c r="D1855" t="str">
        <f>IF(TRIM(CLEAN(Raw_Data!$C1855))="", "Unknown", PROPER(TRIM(Raw_Data!$C1855)))</f>
        <v>Unknown</v>
      </c>
      <c r="E1855" t="str">
        <f>IF(TRIM(Raw_Data!$D1855)="IT","IT",PROPER(TRIM(CLEAN(Raw_Data!$D1855))))</f>
        <v>Marketing</v>
      </c>
      <c r="F1855" t="str">
        <f>IF(OR(UPPER(TRIM(Raw_Data!E1855))="COO",
UPPER(TRIM(Raw_Data!E1855))="HR",
UPPER(TRIM(Raw_Data!E1855))="CEO",
UPPER(TRIM(Raw_Data!E1855))="CFO",
UPPER(TRIM(Raw_Data!E1855))="CMO"),
UPPER(TRIM(Raw_Data!E1855)),
PROPER(TRIM(CLEAN(Raw_Data!E1855))))</f>
        <v>Developer</v>
      </c>
      <c r="G1855" t="str">
        <f>SUBSTITUTE(PROPER(TRIM(CLEAN(Raw_Data!$F1855)))," ","-")</f>
        <v>Hourly-Rate</v>
      </c>
      <c r="H1855" t="str">
        <f>PROPER(TRIM(CLEAN(Raw_Data!$G1855)))</f>
        <v>Online Portal</v>
      </c>
      <c r="I1855" s="4" t="str">
        <f>TRIM(CLEAN(Raw_Data!H1855))</f>
        <v>41587</v>
      </c>
      <c r="K1855" t="str">
        <f>IF(Clean_Data!$I1855="","Active","Exited")</f>
        <v>Active</v>
      </c>
      <c r="L1855">
        <f ca="1">IF(Clean_Data!$K1855="","",DATEDIF(Clean_Data!$K1855,TODAY(),"Y"))</f>
        <v>32</v>
      </c>
      <c r="M1855">
        <f>IF(Raw_Data!$L1855="","",VALUE(SUBSTITUTE(SUBSTITUTE(TRIM(Raw_Data!$L1855),"$",""),"k","000")))</f>
        <v>30719</v>
      </c>
    </row>
    <row r="1856" spans="1:13" x14ac:dyDescent="0.3">
      <c r="A1856" t="str">
        <f>IF(Raw_Data!$A1856="","E"&amp;TEXT(ROW()-1,"00000"),Raw_Data!$A1856)</f>
        <v>E01855</v>
      </c>
      <c r="B1856" t="s">
        <v>2557</v>
      </c>
      <c r="C1856" t="str">
        <f>IF(OR(PROPER(TRIM(Raw_Data!$B1856))="M",PROPER(TRIM(Raw_Data!$B1856))="MALE"),"Male",
IF(OR(PROPER(TRIM(Raw_Data!$B1856))="F",PROPER(TRIM(Raw_Data!$B1856))="FEMALE"),"Female","Unknown"))</f>
        <v>Female</v>
      </c>
      <c r="D1856" t="str">
        <f>IF(TRIM(CLEAN(Raw_Data!$C1856))="", "Unknown", PROPER(TRIM(Raw_Data!$C1856)))</f>
        <v>New York</v>
      </c>
      <c r="E1856" t="str">
        <f>IF(TRIM(Raw_Data!$D1856)="IT","IT",PROPER(TRIM(CLEAN(Raw_Data!$D1856))))</f>
        <v>Administrative</v>
      </c>
      <c r="F1856" t="str">
        <f>IF(OR(UPPER(TRIM(Raw_Data!E1856))="COO",
UPPER(TRIM(Raw_Data!E1856))="HR",
UPPER(TRIM(Raw_Data!E1856))="CEO",
UPPER(TRIM(Raw_Data!E1856))="CFO",
UPPER(TRIM(Raw_Data!E1856))="CMO"),
UPPER(TRIM(Raw_Data!E1856)),
PROPER(TRIM(CLEAN(Raw_Data!E1856))))</f>
        <v>COO</v>
      </c>
      <c r="G1856" t="str">
        <f>SUBSTITUTE(PROPER(TRIM(CLEAN(Raw_Data!$F1856)))," ","-")</f>
        <v>Hourly-Rate</v>
      </c>
      <c r="H1856" t="str">
        <f>PROPER(TRIM(CLEAN(Raw_Data!$G1856)))</f>
        <v>Organic</v>
      </c>
      <c r="I1856" s="4" t="str">
        <f>TRIM(CLEAN(Raw_Data!H1856))</f>
        <v>40865</v>
      </c>
      <c r="K1856" t="str">
        <f>IF(Clean_Data!$I1856="","Active","Exited")</f>
        <v>Active</v>
      </c>
      <c r="L1856">
        <f ca="1">IF(Clean_Data!$K1856="","",DATEDIF(Clean_Data!$K1856,TODAY(),"Y"))</f>
        <v>45</v>
      </c>
      <c r="M1856">
        <f>IF(Raw_Data!$L1856="","",VALUE(SUBSTITUTE(SUBSTITUTE(TRIM(Raw_Data!$L1856),"$",""),"k","000")))</f>
        <v>49431</v>
      </c>
    </row>
    <row r="1857" spans="1:13" x14ac:dyDescent="0.3">
      <c r="A1857" t="str">
        <f>IF(Raw_Data!$A1857="","E"&amp;TEXT(ROW()-1,"00000"),Raw_Data!$A1857)</f>
        <v>E01856</v>
      </c>
      <c r="B1857" t="s">
        <v>2558</v>
      </c>
      <c r="C1857" t="str">
        <f>IF(OR(PROPER(TRIM(Raw_Data!$B1857))="M",PROPER(TRIM(Raw_Data!$B1857))="MALE"),"Male",
IF(OR(PROPER(TRIM(Raw_Data!$B1857))="F",PROPER(TRIM(Raw_Data!$B1857))="FEMALE"),"Female","Unknown"))</f>
        <v>Female</v>
      </c>
      <c r="D1857" t="str">
        <f>IF(TRIM(CLEAN(Raw_Data!$C1857))="", "Unknown", PROPER(TRIM(Raw_Data!$C1857)))</f>
        <v>San Diego</v>
      </c>
      <c r="E1857" t="str">
        <f>IF(TRIM(Raw_Data!$D1857)="IT","IT",PROPER(TRIM(CLEAN(Raw_Data!$D1857))))</f>
        <v>Operations</v>
      </c>
      <c r="F1857" t="str">
        <f>IF(OR(UPPER(TRIM(Raw_Data!E1857))="COO",
UPPER(TRIM(Raw_Data!E1857))="HR",
UPPER(TRIM(Raw_Data!E1857))="CEO",
UPPER(TRIM(Raw_Data!E1857))="CFO",
UPPER(TRIM(Raw_Data!E1857))="CMO"),
UPPER(TRIM(Raw_Data!E1857)),
PROPER(TRIM(CLEAN(Raw_Data!E1857))))</f>
        <v>CEO</v>
      </c>
      <c r="G1857" t="str">
        <f>SUBSTITUTE(PROPER(TRIM(CLEAN(Raw_Data!$F1857)))," ","-")</f>
        <v>Part-Time</v>
      </c>
      <c r="H1857" t="str">
        <f>PROPER(TRIM(CLEAN(Raw_Data!$G1857)))</f>
        <v/>
      </c>
      <c r="I1857" s="4" t="str">
        <f>TRIM(CLEAN(Raw_Data!H1857))</f>
        <v>40896</v>
      </c>
      <c r="K1857" t="str">
        <f>IF(Clean_Data!$I1857="","Active","Exited")</f>
        <v>Active</v>
      </c>
      <c r="L1857">
        <f ca="1">IF(Clean_Data!$K1857="","",DATEDIF(Clean_Data!$K1857,TODAY(),"Y"))</f>
        <v>20</v>
      </c>
      <c r="M1857" t="str">
        <f>IF(Raw_Data!$L1857="","",VALUE(SUBSTITUTE(SUBSTITUTE(TRIM(Raw_Data!$L1857),"$",""),"k","000")))</f>
        <v/>
      </c>
    </row>
    <row r="1858" spans="1:13" x14ac:dyDescent="0.3">
      <c r="A1858" t="str">
        <f>IF(Raw_Data!$A1858="","E"&amp;TEXT(ROW()-1,"00000"),Raw_Data!$A1858)</f>
        <v>E01857</v>
      </c>
      <c r="B1858" t="s">
        <v>2559</v>
      </c>
      <c r="C1858" t="str">
        <f>IF(OR(PROPER(TRIM(Raw_Data!$B1858))="M",PROPER(TRIM(Raw_Data!$B1858))="MALE"),"Male",
IF(OR(PROPER(TRIM(Raw_Data!$B1858))="F",PROPER(TRIM(Raw_Data!$B1858))="FEMALE"),"Female","Unknown"))</f>
        <v>Female</v>
      </c>
      <c r="D1858" t="str">
        <f>IF(TRIM(CLEAN(Raw_Data!$C1858))="", "Unknown", PROPER(TRIM(Raw_Data!$C1858)))</f>
        <v>Austin</v>
      </c>
      <c r="E1858" t="str">
        <f>IF(TRIM(Raw_Data!$D1858)="IT","IT",PROPER(TRIM(CLEAN(Raw_Data!$D1858))))</f>
        <v>Operations</v>
      </c>
      <c r="F1858" s="2" t="str">
        <f>UPPER(LEFT(Raw_Data!E1858,2))&amp;MID(PROPER(Raw_Data!E1858),3,LEN(Raw_Data!E1858))</f>
        <v>HR Manager</v>
      </c>
      <c r="G1858" t="str">
        <f>SUBSTITUTE(PROPER(TRIM(CLEAN(Raw_Data!$F1858)))," ","-")</f>
        <v>Hourly-Rate</v>
      </c>
      <c r="H1858" t="str">
        <f>PROPER(TRIM(CLEAN(Raw_Data!$G1858)))</f>
        <v/>
      </c>
      <c r="I1858" s="4" t="str">
        <f>TRIM(CLEAN(Raw_Data!H1858))</f>
        <v>42458</v>
      </c>
      <c r="K1858" t="str">
        <f>IF(Clean_Data!$I1858="","Active","Exited")</f>
        <v>Active</v>
      </c>
      <c r="L1858">
        <f ca="1">IF(Clean_Data!$K1858="","",DATEDIF(Clean_Data!$K1858,TODAY(),"Y"))</f>
        <v>25</v>
      </c>
      <c r="M1858">
        <f>IF(Raw_Data!$L1858="","",VALUE(SUBSTITUTE(SUBSTITUTE(TRIM(Raw_Data!$L1858),"$",""),"k","000")))</f>
        <v>67485</v>
      </c>
    </row>
    <row r="1859" spans="1:13" x14ac:dyDescent="0.3">
      <c r="A1859" t="str">
        <f>IF(Raw_Data!$A1859="","E"&amp;TEXT(ROW()-1,"00000"),Raw_Data!$A1859)</f>
        <v>E01858</v>
      </c>
      <c r="B1859" t="s">
        <v>2560</v>
      </c>
      <c r="C1859" t="str">
        <f>IF(OR(PROPER(TRIM(Raw_Data!$B1859))="M",PROPER(TRIM(Raw_Data!$B1859))="MALE"),"Male",
IF(OR(PROPER(TRIM(Raw_Data!$B1859))="F",PROPER(TRIM(Raw_Data!$B1859))="FEMALE"),"Female","Unknown"))</f>
        <v>Male</v>
      </c>
      <c r="D1859" t="str">
        <f>IF(TRIM(CLEAN(Raw_Data!$C1859))="", "Unknown", PROPER(TRIM(Raw_Data!$C1859)))</f>
        <v>New York</v>
      </c>
      <c r="E1859" t="str">
        <f>IF(TRIM(Raw_Data!$D1859)="IT","IT",PROPER(TRIM(CLEAN(Raw_Data!$D1859))))</f>
        <v>IT</v>
      </c>
      <c r="F1859" s="2" t="str">
        <f>UPPER(LEFT(Raw_Data!E1859,2))&amp;MID(PROPER(Raw_Data!E1859),3,LEN(Raw_Data!E1859))</f>
        <v>HR Manager</v>
      </c>
      <c r="G1859" t="str">
        <f>SUBSTITUTE(PROPER(TRIM(CLEAN(Raw_Data!$F1859)))," ","-")</f>
        <v>Part-Time</v>
      </c>
      <c r="H1859" t="str">
        <f>PROPER(TRIM(CLEAN(Raw_Data!$G1859)))</f>
        <v/>
      </c>
      <c r="I1859" s="4" t="str">
        <f>TRIM(CLEAN(Raw_Data!H1859))</f>
        <v>42484</v>
      </c>
      <c r="K1859" t="str">
        <f>IF(Clean_Data!$I1859="","Active","Exited")</f>
        <v>Exited</v>
      </c>
      <c r="L1859">
        <f ca="1">IF(Clean_Data!$K1859="","",DATEDIF(Clean_Data!$K1859,TODAY(),"Y"))</f>
        <v>31</v>
      </c>
      <c r="M1859">
        <f>IF(Raw_Data!$L1859="","",VALUE(SUBSTITUTE(SUBSTITUTE(TRIM(Raw_Data!$L1859),"$",""),"k","000")))</f>
        <v>53388</v>
      </c>
    </row>
    <row r="1860" spans="1:13" x14ac:dyDescent="0.3">
      <c r="A1860" t="str">
        <f>IF(Raw_Data!$A1860="","E"&amp;TEXT(ROW()-1,"00000"),Raw_Data!$A1860)</f>
        <v>E01859</v>
      </c>
      <c r="B1860" t="s">
        <v>2561</v>
      </c>
      <c r="C1860" t="str">
        <f>IF(OR(PROPER(TRIM(Raw_Data!$B1860))="M",PROPER(TRIM(Raw_Data!$B1860))="MALE"),"Male",
IF(OR(PROPER(TRIM(Raw_Data!$B1860))="F",PROPER(TRIM(Raw_Data!$B1860))="FEMALE"),"Female","Unknown"))</f>
        <v>Unknown</v>
      </c>
      <c r="D1860" t="str">
        <f>IF(TRIM(CLEAN(Raw_Data!$C1860))="", "Unknown", PROPER(TRIM(Raw_Data!$C1860)))</f>
        <v>San Diego</v>
      </c>
      <c r="E1860" t="str">
        <f>IF(TRIM(Raw_Data!$D1860)="IT","IT",PROPER(TRIM(CLEAN(Raw_Data!$D1860))))</f>
        <v>Administrative</v>
      </c>
      <c r="F1860" t="str">
        <f>IF(OR(UPPER(TRIM(Raw_Data!E1860))="COO",
UPPER(TRIM(Raw_Data!E1860))="HR",
UPPER(TRIM(Raw_Data!E1860))="CEO",
UPPER(TRIM(Raw_Data!E1860))="CFO",
UPPER(TRIM(Raw_Data!E1860))="CMO"),
UPPER(TRIM(Raw_Data!E1860)),
PROPER(TRIM(CLEAN(Raw_Data!E1860))))</f>
        <v>Developer</v>
      </c>
      <c r="G1860" t="str">
        <f>SUBSTITUTE(PROPER(TRIM(CLEAN(Raw_Data!$F1860)))," ","-")</f>
        <v/>
      </c>
      <c r="H1860" t="str">
        <f>PROPER(TRIM(CLEAN(Raw_Data!$G1860)))</f>
        <v>Career Fairs</v>
      </c>
      <c r="I1860" s="4" t="str">
        <f>TRIM(CLEAN(Raw_Data!H1860))</f>
        <v>40163</v>
      </c>
      <c r="K1860" t="str">
        <f>IF(Clean_Data!$I1860="","Active","Exited")</f>
        <v>Exited</v>
      </c>
      <c r="L1860">
        <f ca="1">IF(Clean_Data!$K1860="","",DATEDIF(Clean_Data!$K1860,TODAY(),"Y"))</f>
        <v>63</v>
      </c>
      <c r="M1860">
        <f>IF(Raw_Data!$L1860="","",VALUE(SUBSTITUTE(SUBSTITUTE(TRIM(Raw_Data!$L1860),"$",""),"k","000")))</f>
        <v>49552</v>
      </c>
    </row>
    <row r="1861" spans="1:13" x14ac:dyDescent="0.3">
      <c r="A1861" t="str">
        <f>IF(Raw_Data!$A1861="","E"&amp;TEXT(ROW()-1,"00000"),Raw_Data!$A1861)</f>
        <v>E01860</v>
      </c>
      <c r="B1861" t="s">
        <v>2563</v>
      </c>
      <c r="C1861" t="str">
        <f>IF(OR(PROPER(TRIM(Raw_Data!$B1861))="M",PROPER(TRIM(Raw_Data!$B1861))="MALE"),"Male",
IF(OR(PROPER(TRIM(Raw_Data!$B1861))="F",PROPER(TRIM(Raw_Data!$B1861))="FEMALE"),"Female","Unknown"))</f>
        <v>Male</v>
      </c>
      <c r="D1861" t="str">
        <f>IF(TRIM(CLEAN(Raw_Data!$C1861))="", "Unknown", PROPER(TRIM(Raw_Data!$C1861)))</f>
        <v>Unknown</v>
      </c>
      <c r="E1861" t="str">
        <f>IF(TRIM(Raw_Data!$D1861)="IT","IT",PROPER(TRIM(CLEAN(Raw_Data!$D1861))))</f>
        <v>Logistics</v>
      </c>
      <c r="F1861" t="str">
        <f>IF(OR(UPPER(TRIM(Raw_Data!E1861))="COO",
UPPER(TRIM(Raw_Data!E1861))="HR",
UPPER(TRIM(Raw_Data!E1861))="CEO",
UPPER(TRIM(Raw_Data!E1861))="CFO",
UPPER(TRIM(Raw_Data!E1861))="CMO"),
UPPER(TRIM(Raw_Data!E1861)),
PROPER(TRIM(CLEAN(Raw_Data!E1861))))</f>
        <v>COO</v>
      </c>
      <c r="G1861" t="str">
        <f>SUBSTITUTE(PROPER(TRIM(CLEAN(Raw_Data!$F1861)))," ","-")</f>
        <v/>
      </c>
      <c r="H1861" t="str">
        <f>PROPER(TRIM(CLEAN(Raw_Data!$G1861)))</f>
        <v>Career Fairs</v>
      </c>
      <c r="I1861" s="4" t="str">
        <f>TRIM(CLEAN(Raw_Data!H1861))</f>
        <v>40656</v>
      </c>
      <c r="K1861" t="str">
        <f>IF(Clean_Data!$I1861="","Active","Exited")</f>
        <v>Exited</v>
      </c>
      <c r="L1861">
        <f ca="1">IF(Clean_Data!$K1861="","",DATEDIF(Clean_Data!$K1861,TODAY(),"Y"))</f>
        <v>34</v>
      </c>
      <c r="M1861" t="str">
        <f>IF(Raw_Data!$L1861="","",VALUE(SUBSTITUTE(SUBSTITUTE(TRIM(Raw_Data!$L1861),"$",""),"k","000")))</f>
        <v/>
      </c>
    </row>
    <row r="1862" spans="1:13" x14ac:dyDescent="0.3">
      <c r="A1862" t="str">
        <f>IF(Raw_Data!$A1862="","E"&amp;TEXT(ROW()-1,"00000"),Raw_Data!$A1862)</f>
        <v>E01861</v>
      </c>
      <c r="B1862" t="s">
        <v>2565</v>
      </c>
      <c r="C1862" t="str">
        <f>IF(OR(PROPER(TRIM(Raw_Data!$B1862))="M",PROPER(TRIM(Raw_Data!$B1862))="MALE"),"Male",
IF(OR(PROPER(TRIM(Raw_Data!$B1862))="F",PROPER(TRIM(Raw_Data!$B1862))="FEMALE"),"Female","Unknown"))</f>
        <v>Female</v>
      </c>
      <c r="D1862" t="str">
        <f>IF(TRIM(CLEAN(Raw_Data!$C1862))="", "Unknown", PROPER(TRIM(Raw_Data!$C1862)))</f>
        <v>Austin</v>
      </c>
      <c r="E1862" t="str">
        <f>IF(TRIM(Raw_Data!$D1862)="IT","IT",PROPER(TRIM(CLEAN(Raw_Data!$D1862))))</f>
        <v>Legal</v>
      </c>
      <c r="F1862" t="s">
        <v>6134</v>
      </c>
      <c r="G1862" t="str">
        <f>SUBSTITUTE(PROPER(TRIM(CLEAN(Raw_Data!$F1862)))," ","-")</f>
        <v>Hourly-Rate</v>
      </c>
      <c r="H1862" t="str">
        <f>PROPER(TRIM(CLEAN(Raw_Data!$G1862)))</f>
        <v>Career Fairs</v>
      </c>
      <c r="I1862" s="4" t="str">
        <f>TRIM(CLEAN(Raw_Data!H1862))</f>
        <v>41464</v>
      </c>
      <c r="K1862" t="str">
        <f>IF(Clean_Data!$I1862="","Active","Exited")</f>
        <v>Active</v>
      </c>
      <c r="L1862">
        <f ca="1">IF(Clean_Data!$K1862="","",DATEDIF(Clean_Data!$K1862,TODAY(),"Y"))</f>
        <v>39</v>
      </c>
      <c r="M1862">
        <f>IF(Raw_Data!$L1862="","",VALUE(SUBSTITUTE(SUBSTITUTE(TRIM(Raw_Data!$L1862),"$",""),"k","000")))</f>
        <v>91000</v>
      </c>
    </row>
    <row r="1863" spans="1:13" x14ac:dyDescent="0.3">
      <c r="A1863" t="str">
        <f>IF(Raw_Data!$A1863="","E"&amp;TEXT(ROW()-1,"00000"),Raw_Data!$A1863)</f>
        <v>E01862</v>
      </c>
      <c r="B1863" t="s">
        <v>2567</v>
      </c>
      <c r="C1863" t="str">
        <f>IF(OR(PROPER(TRIM(Raw_Data!$B1863))="M",PROPER(TRIM(Raw_Data!$B1863))="MALE"),"Male",
IF(OR(PROPER(TRIM(Raw_Data!$B1863))="F",PROPER(TRIM(Raw_Data!$B1863))="FEMALE"),"Female","Unknown"))</f>
        <v>Female</v>
      </c>
      <c r="D1863" t="str">
        <f>IF(TRIM(CLEAN(Raw_Data!$C1863))="", "Unknown", PROPER(TRIM(Raw_Data!$C1863)))</f>
        <v>New York</v>
      </c>
      <c r="E1863" t="str">
        <f>IF(TRIM(Raw_Data!$D1863)="IT","IT",PROPER(TRIM(CLEAN(Raw_Data!$D1863))))</f>
        <v/>
      </c>
      <c r="F1863" t="str">
        <f>IF(OR(UPPER(TRIM(Raw_Data!E1863))="COO",
UPPER(TRIM(Raw_Data!E1863))="HR",
UPPER(TRIM(Raw_Data!E1863))="CEO",
UPPER(TRIM(Raw_Data!E1863))="CFO",
UPPER(TRIM(Raw_Data!E1863))="CMO"),
UPPER(TRIM(Raw_Data!E1863)),
PROPER(TRIM(CLEAN(Raw_Data!E1863))))</f>
        <v>Analyst</v>
      </c>
      <c r="G1863" t="str">
        <f>SUBSTITUTE(PROPER(TRIM(CLEAN(Raw_Data!$F1863)))," ","-")</f>
        <v>Full-Time</v>
      </c>
      <c r="H1863" t="str">
        <f>PROPER(TRIM(CLEAN(Raw_Data!$G1863)))</f>
        <v>Career Fairs</v>
      </c>
      <c r="I1863" s="4" t="str">
        <f>TRIM(CLEAN(Raw_Data!H1863))</f>
        <v>41699</v>
      </c>
      <c r="K1863" t="str">
        <f>IF(Clean_Data!$I1863="","Active","Exited")</f>
        <v>Exited</v>
      </c>
      <c r="L1863">
        <f ca="1">IF(Clean_Data!$K1863="","",DATEDIF(Clean_Data!$K1863,TODAY(),"Y"))</f>
        <v>24</v>
      </c>
      <c r="M1863" t="str">
        <f>IF(Raw_Data!$L1863="","",VALUE(SUBSTITUTE(SUBSTITUTE(TRIM(Raw_Data!$L1863),"$",""),"k","000")))</f>
        <v/>
      </c>
    </row>
    <row r="1864" spans="1:13" x14ac:dyDescent="0.3">
      <c r="A1864" t="str">
        <f>IF(Raw_Data!$A1864="","E"&amp;TEXT(ROW()-1,"00000"),Raw_Data!$A1864)</f>
        <v>E01863</v>
      </c>
      <c r="B1864" t="s">
        <v>6083</v>
      </c>
      <c r="C1864" t="str">
        <f>IF(OR(PROPER(TRIM(Raw_Data!$B1864))="M",PROPER(TRIM(Raw_Data!$B1864))="MALE"),"Male",
IF(OR(PROPER(TRIM(Raw_Data!$B1864))="F",PROPER(TRIM(Raw_Data!$B1864))="FEMALE"),"Female","Unknown"))</f>
        <v>Male</v>
      </c>
      <c r="D1864" t="str">
        <f>IF(TRIM(CLEAN(Raw_Data!$C1864))="", "Unknown", PROPER(TRIM(Raw_Data!$C1864)))</f>
        <v>Denver</v>
      </c>
      <c r="E1864" t="str">
        <f>IF(TRIM(Raw_Data!$D1864)="IT","IT",PROPER(TRIM(CLEAN(Raw_Data!$D1864))))</f>
        <v>Operations</v>
      </c>
      <c r="F1864" t="str">
        <f>IF(OR(UPPER(TRIM(Raw_Data!E1864))="COO",
UPPER(TRIM(Raw_Data!E1864))="HR",
UPPER(TRIM(Raw_Data!E1864))="CEO",
UPPER(TRIM(Raw_Data!E1864))="CFO",
UPPER(TRIM(Raw_Data!E1864))="CMO"),
UPPER(TRIM(Raw_Data!E1864)),
PROPER(TRIM(CLEAN(Raw_Data!E1864))))</f>
        <v>COO</v>
      </c>
      <c r="G1864" t="str">
        <f>SUBSTITUTE(PROPER(TRIM(CLEAN(Raw_Data!$F1864)))," ","-")</f>
        <v>Part-Time</v>
      </c>
      <c r="H1864" t="str">
        <f>PROPER(TRIM(CLEAN(Raw_Data!$G1864)))</f>
        <v>Job Boards</v>
      </c>
      <c r="I1864" s="4" t="str">
        <f>TRIM(CLEAN(Raw_Data!H1864))</f>
        <v>41099</v>
      </c>
      <c r="K1864" t="str">
        <f>IF(Clean_Data!$I1864="","Active","Exited")</f>
        <v>Exited</v>
      </c>
      <c r="L1864">
        <f ca="1">IF(Clean_Data!$K1864="","",DATEDIF(Clean_Data!$K1864,TODAY(),"Y"))</f>
        <v>25</v>
      </c>
      <c r="M1864">
        <f>IF(Raw_Data!$L1864="","",VALUE(SUBSTITUTE(SUBSTITUTE(TRIM(Raw_Data!$L1864),"$",""),"k","000")))</f>
        <v>104834</v>
      </c>
    </row>
    <row r="1865" spans="1:13" x14ac:dyDescent="0.3">
      <c r="A1865" t="str">
        <f>IF(Raw_Data!$A1865="","E"&amp;TEXT(ROW()-1,"00000"),Raw_Data!$A1865)</f>
        <v>E01864</v>
      </c>
      <c r="B1865" t="s">
        <v>2568</v>
      </c>
      <c r="C1865" t="str">
        <f>IF(OR(PROPER(TRIM(Raw_Data!$B1865))="M",PROPER(TRIM(Raw_Data!$B1865))="MALE"),"Male",
IF(OR(PROPER(TRIM(Raw_Data!$B1865))="F",PROPER(TRIM(Raw_Data!$B1865))="FEMALE"),"Female","Unknown"))</f>
        <v>Female</v>
      </c>
      <c r="D1865" t="str">
        <f>IF(TRIM(CLEAN(Raw_Data!$C1865))="", "Unknown", PROPER(TRIM(Raw_Data!$C1865)))</f>
        <v>New York</v>
      </c>
      <c r="E1865" t="str">
        <f>IF(TRIM(Raw_Data!$D1865)="IT","IT",PROPER(TRIM(CLEAN(Raw_Data!$D1865))))</f>
        <v/>
      </c>
      <c r="F1865" t="str">
        <f>IF(OR(UPPER(TRIM(Raw_Data!E1865))="COO",
UPPER(TRIM(Raw_Data!E1865))="HR",
UPPER(TRIM(Raw_Data!E1865))="CEO",
UPPER(TRIM(Raw_Data!E1865))="CFO",
UPPER(TRIM(Raw_Data!E1865))="CMO"),
UPPER(TRIM(Raw_Data!E1865)),
PROPER(TRIM(CLEAN(Raw_Data!E1865))))</f>
        <v>CEO</v>
      </c>
      <c r="G1865" t="str">
        <f>SUBSTITUTE(PROPER(TRIM(CLEAN(Raw_Data!$F1865)))," ","-")</f>
        <v>Full-Time</v>
      </c>
      <c r="H1865" t="str">
        <f>PROPER(TRIM(CLEAN(Raw_Data!$G1865)))</f>
        <v>Job Boards</v>
      </c>
      <c r="I1865" s="4" t="str">
        <f>TRIM(CLEAN(Raw_Data!H1865))</f>
        <v>42636</v>
      </c>
      <c r="K1865" t="str">
        <f>IF(Clean_Data!$I1865="","Active","Exited")</f>
        <v>Exited</v>
      </c>
      <c r="L1865">
        <f ca="1">IF(Clean_Data!$K1865="","",DATEDIF(Clean_Data!$K1865,TODAY(),"Y"))</f>
        <v>34</v>
      </c>
      <c r="M1865" t="str">
        <f>IF(Raw_Data!$L1865="","",VALUE(SUBSTITUTE(SUBSTITUTE(TRIM(Raw_Data!$L1865),"$",""),"k","000")))</f>
        <v/>
      </c>
    </row>
    <row r="1866" spans="1:13" x14ac:dyDescent="0.3">
      <c r="A1866" t="str">
        <f>IF(Raw_Data!$A1866="","E"&amp;TEXT(ROW()-1,"00000"),Raw_Data!$A1866)</f>
        <v>E01865</v>
      </c>
      <c r="B1866" t="s">
        <v>2570</v>
      </c>
      <c r="C1866" t="str">
        <f>IF(OR(PROPER(TRIM(Raw_Data!$B1866))="M",PROPER(TRIM(Raw_Data!$B1866))="MALE"),"Male",
IF(OR(PROPER(TRIM(Raw_Data!$B1866))="F",PROPER(TRIM(Raw_Data!$B1866))="FEMALE"),"Female","Unknown"))</f>
        <v>Female</v>
      </c>
      <c r="D1866" t="str">
        <f>IF(TRIM(CLEAN(Raw_Data!$C1866))="", "Unknown", PROPER(TRIM(Raw_Data!$C1866)))</f>
        <v>New York</v>
      </c>
      <c r="E1866" t="str">
        <f>IF(TRIM(Raw_Data!$D1866)="IT","IT",PROPER(TRIM(CLEAN(Raw_Data!$D1866))))</f>
        <v>Marketing</v>
      </c>
      <c r="F1866" t="str">
        <f>IF(OR(UPPER(TRIM(Raw_Data!E1866))="COO",
UPPER(TRIM(Raw_Data!E1866))="HR",
UPPER(TRIM(Raw_Data!E1866))="CEO",
UPPER(TRIM(Raw_Data!E1866))="CFO",
UPPER(TRIM(Raw_Data!E1866))="CMO"),
UPPER(TRIM(Raw_Data!E1866)),
PROPER(TRIM(CLEAN(Raw_Data!E1866))))</f>
        <v>Sales Executive</v>
      </c>
      <c r="G1866" t="str">
        <f>SUBSTITUTE(PROPER(TRIM(CLEAN(Raw_Data!$F1866)))," ","-")</f>
        <v>Part-Time</v>
      </c>
      <c r="H1866" t="str">
        <f>PROPER(TRIM(CLEAN(Raw_Data!$G1866)))</f>
        <v>Career Fairs</v>
      </c>
      <c r="I1866" s="4" t="str">
        <f>TRIM(CLEAN(Raw_Data!H1866))</f>
        <v>40266</v>
      </c>
      <c r="K1866" t="str">
        <f>IF(Clean_Data!$I1866="","Active","Exited")</f>
        <v>Exited</v>
      </c>
      <c r="L1866">
        <f ca="1">IF(Clean_Data!$K1866="","",DATEDIF(Clean_Data!$K1866,TODAY(),"Y"))</f>
        <v>47</v>
      </c>
      <c r="M1866">
        <f>IF(Raw_Data!$L1866="","",VALUE(SUBSTITUTE(SUBSTITUTE(TRIM(Raw_Data!$L1866),"$",""),"k","000")))</f>
        <v>111482</v>
      </c>
    </row>
    <row r="1867" spans="1:13" x14ac:dyDescent="0.3">
      <c r="A1867" t="str">
        <f>IF(Raw_Data!$A1867="","E"&amp;TEXT(ROW()-1,"00000"),Raw_Data!$A1867)</f>
        <v>E01866</v>
      </c>
      <c r="B1867" t="s">
        <v>2571</v>
      </c>
      <c r="C1867" t="str">
        <f>IF(OR(PROPER(TRIM(Raw_Data!$B1867))="M",PROPER(TRIM(Raw_Data!$B1867))="MALE"),"Male",
IF(OR(PROPER(TRIM(Raw_Data!$B1867))="F",PROPER(TRIM(Raw_Data!$B1867))="FEMALE"),"Female","Unknown"))</f>
        <v>Female</v>
      </c>
      <c r="D1867" t="str">
        <f>IF(TRIM(CLEAN(Raw_Data!$C1867))="", "Unknown", PROPER(TRIM(Raw_Data!$C1867)))</f>
        <v>Unknown</v>
      </c>
      <c r="E1867" t="str">
        <f>IF(TRIM(Raw_Data!$D1867)="IT","IT",PROPER(TRIM(CLEAN(Raw_Data!$D1867))))</f>
        <v>Customer Service</v>
      </c>
      <c r="F1867" t="str">
        <f>IF(OR(UPPER(TRIM(Raw_Data!E1867))="COO",
UPPER(TRIM(Raw_Data!E1867))="HR",
UPPER(TRIM(Raw_Data!E1867))="CEO",
UPPER(TRIM(Raw_Data!E1867))="CFO",
UPPER(TRIM(Raw_Data!E1867))="CMO"),
UPPER(TRIM(Raw_Data!E1867)),
PROPER(TRIM(CLEAN(Raw_Data!E1867))))</f>
        <v>Developer</v>
      </c>
      <c r="G1867" t="str">
        <f>SUBSTITUTE(PROPER(TRIM(CLEAN(Raw_Data!$F1867)))," ","-")</f>
        <v>Part-Time</v>
      </c>
      <c r="H1867" t="str">
        <f>PROPER(TRIM(CLEAN(Raw_Data!$G1867)))</f>
        <v>Online Portal</v>
      </c>
      <c r="I1867" s="4" t="str">
        <f>TRIM(CLEAN(Raw_Data!H1867))</f>
        <v>43583</v>
      </c>
      <c r="K1867" t="str">
        <f>IF(Clean_Data!$I1867="","Active","Exited")</f>
        <v>Active</v>
      </c>
      <c r="L1867">
        <f ca="1">IF(Clean_Data!$K1867="","",DATEDIF(Clean_Data!$K1867,TODAY(),"Y"))</f>
        <v>48</v>
      </c>
      <c r="M1867">
        <f>IF(Raw_Data!$L1867="","",VALUE(SUBSTITUTE(SUBSTITUTE(TRIM(Raw_Data!$L1867),"$",""),"k","000")))</f>
        <v>31000</v>
      </c>
    </row>
    <row r="1868" spans="1:13" x14ac:dyDescent="0.3">
      <c r="A1868" t="str">
        <f>IF(Raw_Data!$A1868="","E"&amp;TEXT(ROW()-1,"00000"),Raw_Data!$A1868)</f>
        <v>E01867</v>
      </c>
      <c r="B1868" t="s">
        <v>2573</v>
      </c>
      <c r="C1868" t="str">
        <f>IF(OR(PROPER(TRIM(Raw_Data!$B1868))="M",PROPER(TRIM(Raw_Data!$B1868))="MALE"),"Male",
IF(OR(PROPER(TRIM(Raw_Data!$B1868))="F",PROPER(TRIM(Raw_Data!$B1868))="FEMALE"),"Female","Unknown"))</f>
        <v>Female</v>
      </c>
      <c r="D1868" t="str">
        <f>IF(TRIM(CLEAN(Raw_Data!$C1868))="", "Unknown", PROPER(TRIM(Raw_Data!$C1868)))</f>
        <v>New York</v>
      </c>
      <c r="E1868" t="str">
        <f>IF(TRIM(Raw_Data!$D1868)="IT","IT",PROPER(TRIM(CLEAN(Raw_Data!$D1868))))</f>
        <v>Legal</v>
      </c>
      <c r="F1868" s="2" t="str">
        <f>UPPER(LEFT(Raw_Data!E1868,2))&amp;MID(PROPER(Raw_Data!E1868),3,LEN(Raw_Data!E1868))</f>
        <v>HR Manager</v>
      </c>
      <c r="G1868" t="str">
        <f>SUBSTITUTE(PROPER(TRIM(CLEAN(Raw_Data!$F1868)))," ","-")</f>
        <v>Part-Time</v>
      </c>
      <c r="H1868" t="str">
        <f>PROPER(TRIM(CLEAN(Raw_Data!$G1868)))</f>
        <v>Internal Referral</v>
      </c>
      <c r="I1868" s="4" t="str">
        <f>TRIM(CLEAN(Raw_Data!H1868))</f>
        <v>40508</v>
      </c>
      <c r="K1868" t="str">
        <f>IF(Clean_Data!$I1868="","Active","Exited")</f>
        <v>Exited</v>
      </c>
      <c r="L1868">
        <f ca="1">IF(Clean_Data!$K1868="","",DATEDIF(Clean_Data!$K1868,TODAY(),"Y"))</f>
        <v>28</v>
      </c>
      <c r="M1868" t="str">
        <f>IF(Raw_Data!$L1868="","",VALUE(SUBSTITUTE(SUBSTITUTE(TRIM(Raw_Data!$L1868),"$",""),"k","000")))</f>
        <v/>
      </c>
    </row>
    <row r="1869" spans="1:13" x14ac:dyDescent="0.3">
      <c r="A1869" t="str">
        <f>IF(Raw_Data!$A1869="","E"&amp;TEXT(ROW()-1,"00000"),Raw_Data!$A1869)</f>
        <v>E01868</v>
      </c>
      <c r="B1869" t="s">
        <v>2574</v>
      </c>
      <c r="C1869" t="str">
        <f>IF(OR(PROPER(TRIM(Raw_Data!$B1869))="M",PROPER(TRIM(Raw_Data!$B1869))="MALE"),"Male",
IF(OR(PROPER(TRIM(Raw_Data!$B1869))="F",PROPER(TRIM(Raw_Data!$B1869))="FEMALE"),"Female","Unknown"))</f>
        <v>Unknown</v>
      </c>
      <c r="D1869" t="str">
        <f>IF(TRIM(CLEAN(Raw_Data!$C1869))="", "Unknown", PROPER(TRIM(Raw_Data!$C1869)))</f>
        <v>New York</v>
      </c>
      <c r="E1869" t="str">
        <f>IF(TRIM(Raw_Data!$D1869)="IT","IT",PROPER(TRIM(CLEAN(Raw_Data!$D1869))))</f>
        <v>Logistics</v>
      </c>
      <c r="F1869" t="str">
        <f>IF(OR(UPPER(TRIM(Raw_Data!E1869))="COO",
UPPER(TRIM(Raw_Data!E1869))="HR",
UPPER(TRIM(Raw_Data!E1869))="CEO",
UPPER(TRIM(Raw_Data!E1869))="CFO",
UPPER(TRIM(Raw_Data!E1869))="CMO"),
UPPER(TRIM(Raw_Data!E1869)),
PROPER(TRIM(CLEAN(Raw_Data!E1869))))</f>
        <v>Copywriter</v>
      </c>
      <c r="G1869" t="str">
        <f>SUBSTITUTE(PROPER(TRIM(CLEAN(Raw_Data!$F1869)))," ","-")</f>
        <v>Part-Time</v>
      </c>
      <c r="H1869" t="str">
        <f>PROPER(TRIM(CLEAN(Raw_Data!$G1869)))</f>
        <v/>
      </c>
      <c r="I1869" s="4" t="str">
        <f>TRIM(CLEAN(Raw_Data!H1869))</f>
        <v>41747</v>
      </c>
      <c r="K1869" t="str">
        <f>IF(Clean_Data!$I1869="","Active","Exited")</f>
        <v>Active</v>
      </c>
      <c r="L1869">
        <f ca="1">IF(Clean_Data!$K1869="","",DATEDIF(Clean_Data!$K1869,TODAY(),"Y"))</f>
        <v>56</v>
      </c>
      <c r="M1869">
        <f>IF(Raw_Data!$L1869="","",VALUE(SUBSTITUTE(SUBSTITUTE(TRIM(Raw_Data!$L1869),"$",""),"k","000")))</f>
        <v>108958</v>
      </c>
    </row>
    <row r="1870" spans="1:13" x14ac:dyDescent="0.3">
      <c r="A1870" t="str">
        <f>IF(Raw_Data!$A1870="","E"&amp;TEXT(ROW()-1,"00000"),Raw_Data!$A1870)</f>
        <v>E01869</v>
      </c>
      <c r="B1870" t="s">
        <v>2575</v>
      </c>
      <c r="C1870" t="str">
        <f>IF(OR(PROPER(TRIM(Raw_Data!$B1870))="M",PROPER(TRIM(Raw_Data!$B1870))="MALE"),"Male",
IF(OR(PROPER(TRIM(Raw_Data!$B1870))="F",PROPER(TRIM(Raw_Data!$B1870))="FEMALE"),"Female","Unknown"))</f>
        <v>Female</v>
      </c>
      <c r="D1870" t="str">
        <f>IF(TRIM(CLEAN(Raw_Data!$C1870))="", "Unknown", PROPER(TRIM(Raw_Data!$C1870)))</f>
        <v>Miami</v>
      </c>
      <c r="E1870" t="str">
        <f>IF(TRIM(Raw_Data!$D1870)="IT","IT",PROPER(TRIM(CLEAN(Raw_Data!$D1870))))</f>
        <v>Operations</v>
      </c>
      <c r="F1870" t="s">
        <v>6134</v>
      </c>
      <c r="G1870" t="str">
        <f>SUBSTITUTE(PROPER(TRIM(CLEAN(Raw_Data!$F1870)))," ","-")</f>
        <v>Part-Time</v>
      </c>
      <c r="H1870" t="str">
        <f>PROPER(TRIM(CLEAN(Raw_Data!$G1870)))</f>
        <v>Career Fairs</v>
      </c>
      <c r="I1870" s="4" t="str">
        <f>TRIM(CLEAN(Raw_Data!H1870))</f>
        <v>39999</v>
      </c>
      <c r="K1870" t="str">
        <f>IF(Clean_Data!$I1870="","Active","Exited")</f>
        <v>Active</v>
      </c>
      <c r="L1870">
        <f ca="1">IF(Clean_Data!$K1870="","",DATEDIF(Clean_Data!$K1870,TODAY(),"Y"))</f>
        <v>24</v>
      </c>
      <c r="M1870">
        <f>IF(Raw_Data!$L1870="","",VALUE(SUBSTITUTE(SUBSTITUTE(TRIM(Raw_Data!$L1870),"$",""),"k","000")))</f>
        <v>35842</v>
      </c>
    </row>
    <row r="1871" spans="1:13" x14ac:dyDescent="0.3">
      <c r="A1871" t="str">
        <f>IF(Raw_Data!$A1871="","E"&amp;TEXT(ROW()-1,"00000"),Raw_Data!$A1871)</f>
        <v>E01870</v>
      </c>
      <c r="B1871" t="s">
        <v>2576</v>
      </c>
      <c r="C1871" t="str">
        <f>IF(OR(PROPER(TRIM(Raw_Data!$B1871))="M",PROPER(TRIM(Raw_Data!$B1871))="MALE"),"Male",
IF(OR(PROPER(TRIM(Raw_Data!$B1871))="F",PROPER(TRIM(Raw_Data!$B1871))="FEMALE"),"Female","Unknown"))</f>
        <v>Male</v>
      </c>
      <c r="D1871" t="str">
        <f>IF(TRIM(CLEAN(Raw_Data!$C1871))="", "Unknown", PROPER(TRIM(Raw_Data!$C1871)))</f>
        <v>Austin</v>
      </c>
      <c r="E1871" t="str">
        <f>IF(TRIM(Raw_Data!$D1871)="IT","IT",PROPER(TRIM(CLEAN(Raw_Data!$D1871))))</f>
        <v>Operations</v>
      </c>
      <c r="F1871" t="str">
        <f>IF(OR(UPPER(TRIM(Raw_Data!E1871))="COO",
UPPER(TRIM(Raw_Data!E1871))="HR",
UPPER(TRIM(Raw_Data!E1871))="CEO",
UPPER(TRIM(Raw_Data!E1871))="CFO",
UPPER(TRIM(Raw_Data!E1871))="CMO"),
UPPER(TRIM(Raw_Data!E1871)),
PROPER(TRIM(CLEAN(Raw_Data!E1871))))</f>
        <v>Developer</v>
      </c>
      <c r="G1871" t="str">
        <f>SUBSTITUTE(PROPER(TRIM(CLEAN(Raw_Data!$F1871)))," ","-")</f>
        <v>Part-Time</v>
      </c>
      <c r="H1871" t="str">
        <f>PROPER(TRIM(CLEAN(Raw_Data!$G1871)))</f>
        <v>Online Portal</v>
      </c>
      <c r="I1871" s="4" t="str">
        <f>TRIM(CLEAN(Raw_Data!H1871))</f>
        <v>41755</v>
      </c>
      <c r="K1871" t="str">
        <f>IF(Clean_Data!$I1871="","Active","Exited")</f>
        <v>Active</v>
      </c>
      <c r="L1871">
        <f ca="1">IF(Clean_Data!$K1871="","",DATEDIF(Clean_Data!$K1871,TODAY(),"Y"))</f>
        <v>50</v>
      </c>
      <c r="M1871">
        <f>IF(Raw_Data!$L1871="","",VALUE(SUBSTITUTE(SUBSTITUTE(TRIM(Raw_Data!$L1871),"$",""),"k","000")))</f>
        <v>103715</v>
      </c>
    </row>
    <row r="1872" spans="1:13" x14ac:dyDescent="0.3">
      <c r="A1872" t="str">
        <f>IF(Raw_Data!$A1872="","E"&amp;TEXT(ROW()-1,"00000"),Raw_Data!$A1872)</f>
        <v>E01871</v>
      </c>
      <c r="B1872" t="s">
        <v>2577</v>
      </c>
      <c r="C1872" t="str">
        <f>IF(OR(PROPER(TRIM(Raw_Data!$B1872))="M",PROPER(TRIM(Raw_Data!$B1872))="MALE"),"Male",
IF(OR(PROPER(TRIM(Raw_Data!$B1872))="F",PROPER(TRIM(Raw_Data!$B1872))="FEMALE"),"Female","Unknown"))</f>
        <v>Male</v>
      </c>
      <c r="D1872" t="str">
        <f>IF(TRIM(CLEAN(Raw_Data!$C1872))="", "Unknown", PROPER(TRIM(Raw_Data!$C1872)))</f>
        <v>New York</v>
      </c>
      <c r="E1872" t="str">
        <f>IF(TRIM(Raw_Data!$D1872)="IT","IT",PROPER(TRIM(CLEAN(Raw_Data!$D1872))))</f>
        <v>Operations</v>
      </c>
      <c r="F1872" t="str">
        <f>IF(OR(UPPER(TRIM(Raw_Data!E1872))="COO",
UPPER(TRIM(Raw_Data!E1872))="HR",
UPPER(TRIM(Raw_Data!E1872))="CEO",
UPPER(TRIM(Raw_Data!E1872))="CFO",
UPPER(TRIM(Raw_Data!E1872))="CMO"),
UPPER(TRIM(Raw_Data!E1872)),
PROPER(TRIM(CLEAN(Raw_Data!E1872))))</f>
        <v>Designer</v>
      </c>
      <c r="G1872" t="str">
        <f>SUBSTITUTE(PROPER(TRIM(CLEAN(Raw_Data!$F1872)))," ","-")</f>
        <v>Hourly-Rate</v>
      </c>
      <c r="H1872" t="str">
        <f>PROPER(TRIM(CLEAN(Raw_Data!$G1872)))</f>
        <v/>
      </c>
      <c r="I1872" s="4" t="str">
        <f>TRIM(CLEAN(Raw_Data!H1872))</f>
        <v>42960</v>
      </c>
      <c r="K1872" t="str">
        <f>IF(Clean_Data!$I1872="","Active","Exited")</f>
        <v>Exited</v>
      </c>
      <c r="L1872">
        <f ca="1">IF(Clean_Data!$K1872="","",DATEDIF(Clean_Data!$K1872,TODAY(),"Y"))</f>
        <v>42</v>
      </c>
      <c r="M1872">
        <f>IF(Raw_Data!$L1872="","",VALUE(SUBSTITUTE(SUBSTITUTE(TRIM(Raw_Data!$L1872),"$",""),"k","000")))</f>
        <v>70753</v>
      </c>
    </row>
    <row r="1873" spans="1:13" x14ac:dyDescent="0.3">
      <c r="A1873" t="str">
        <f>IF(Raw_Data!$A1873="","E"&amp;TEXT(ROW()-1,"00000"),Raw_Data!$A1873)</f>
        <v>E01872</v>
      </c>
      <c r="B1873" t="s">
        <v>2578</v>
      </c>
      <c r="C1873" t="str">
        <f>IF(OR(PROPER(TRIM(Raw_Data!$B1873))="M",PROPER(TRIM(Raw_Data!$B1873))="MALE"),"Male",
IF(OR(PROPER(TRIM(Raw_Data!$B1873))="F",PROPER(TRIM(Raw_Data!$B1873))="FEMALE"),"Female","Unknown"))</f>
        <v>Male</v>
      </c>
      <c r="D1873" t="str">
        <f>IF(TRIM(CLEAN(Raw_Data!$C1873))="", "Unknown", PROPER(TRIM(Raw_Data!$C1873)))</f>
        <v>Seattle</v>
      </c>
      <c r="E1873" t="str">
        <f>IF(TRIM(Raw_Data!$D1873)="IT","IT",PROPER(TRIM(CLEAN(Raw_Data!$D1873))))</f>
        <v>Research</v>
      </c>
      <c r="F1873" t="str">
        <f>IF(OR(UPPER(TRIM(Raw_Data!E1873))="COO",
UPPER(TRIM(Raw_Data!E1873))="HR",
UPPER(TRIM(Raw_Data!E1873))="CEO",
UPPER(TRIM(Raw_Data!E1873))="CFO",
UPPER(TRIM(Raw_Data!E1873))="CMO"),
UPPER(TRIM(Raw_Data!E1873)),
PROPER(TRIM(CLEAN(Raw_Data!E1873))))</f>
        <v>Developer</v>
      </c>
      <c r="G1873" t="str">
        <f>SUBSTITUTE(PROPER(TRIM(CLEAN(Raw_Data!$F1873)))," ","-")</f>
        <v/>
      </c>
      <c r="H1873" t="str">
        <f>PROPER(TRIM(CLEAN(Raw_Data!$G1873)))</f>
        <v/>
      </c>
      <c r="I1873" s="4" t="str">
        <f>TRIM(CLEAN(Raw_Data!H1873))</f>
        <v>41370</v>
      </c>
      <c r="K1873" t="str">
        <f>IF(Clean_Data!$I1873="","Active","Exited")</f>
        <v>Active</v>
      </c>
      <c r="L1873">
        <f ca="1">IF(Clean_Data!$K1873="","",DATEDIF(Clean_Data!$K1873,TODAY(),"Y"))</f>
        <v>34</v>
      </c>
      <c r="M1873" t="str">
        <f>IF(Raw_Data!$L1873="","",VALUE(SUBSTITUTE(SUBSTITUTE(TRIM(Raw_Data!$L1873),"$",""),"k","000")))</f>
        <v/>
      </c>
    </row>
    <row r="1874" spans="1:13" x14ac:dyDescent="0.3">
      <c r="A1874" t="str">
        <f>IF(Raw_Data!$A1874="","E"&amp;TEXT(ROW()-1,"00000"),Raw_Data!$A1874)</f>
        <v>E01873</v>
      </c>
      <c r="B1874" t="s">
        <v>2579</v>
      </c>
      <c r="C1874" t="str">
        <f>IF(OR(PROPER(TRIM(Raw_Data!$B1874))="M",PROPER(TRIM(Raw_Data!$B1874))="MALE"),"Male",
IF(OR(PROPER(TRIM(Raw_Data!$B1874))="F",PROPER(TRIM(Raw_Data!$B1874))="FEMALE"),"Female","Unknown"))</f>
        <v>Male</v>
      </c>
      <c r="D1874" t="str">
        <f>IF(TRIM(CLEAN(Raw_Data!$C1874))="", "Unknown", PROPER(TRIM(Raw_Data!$C1874)))</f>
        <v>New York</v>
      </c>
      <c r="E1874" t="str">
        <f>IF(TRIM(Raw_Data!$D1874)="IT","IT",PROPER(TRIM(CLEAN(Raw_Data!$D1874))))</f>
        <v>Administrative</v>
      </c>
      <c r="F1874" t="str">
        <f>IF(OR(UPPER(TRIM(Raw_Data!E1874))="COO",
UPPER(TRIM(Raw_Data!E1874))="HR",
UPPER(TRIM(Raw_Data!E1874))="CEO",
UPPER(TRIM(Raw_Data!E1874))="CFO",
UPPER(TRIM(Raw_Data!E1874))="CMO"),
UPPER(TRIM(Raw_Data!E1874)),
PROPER(TRIM(CLEAN(Raw_Data!E1874))))</f>
        <v>Analyst</v>
      </c>
      <c r="G1874" t="str">
        <f>SUBSTITUTE(PROPER(TRIM(CLEAN(Raw_Data!$F1874)))," ","-")</f>
        <v>Full-Time</v>
      </c>
      <c r="H1874" t="str">
        <f>PROPER(TRIM(CLEAN(Raw_Data!$G1874)))</f>
        <v>Online Portal</v>
      </c>
      <c r="I1874" s="4" t="str">
        <f>TRIM(CLEAN(Raw_Data!H1874))</f>
        <v>43399</v>
      </c>
      <c r="K1874" t="str">
        <f>IF(Clean_Data!$I1874="","Active","Exited")</f>
        <v>Active</v>
      </c>
      <c r="L1874">
        <f ca="1">IF(Clean_Data!$K1874="","",DATEDIF(Clean_Data!$K1874,TODAY(),"Y"))</f>
        <v>52</v>
      </c>
      <c r="M1874">
        <f>IF(Raw_Data!$L1874="","",VALUE(SUBSTITUTE(SUBSTITUTE(TRIM(Raw_Data!$L1874),"$",""),"k","000")))</f>
        <v>91165</v>
      </c>
    </row>
    <row r="1875" spans="1:13" x14ac:dyDescent="0.3">
      <c r="A1875" t="str">
        <f>IF(Raw_Data!$A1875="","E"&amp;TEXT(ROW()-1,"00000"),Raw_Data!$A1875)</f>
        <v>E01874</v>
      </c>
      <c r="B1875" t="s">
        <v>2581</v>
      </c>
      <c r="C1875" t="str">
        <f>IF(OR(PROPER(TRIM(Raw_Data!$B1875))="M",PROPER(TRIM(Raw_Data!$B1875))="MALE"),"Male",
IF(OR(PROPER(TRIM(Raw_Data!$B1875))="F",PROPER(TRIM(Raw_Data!$B1875))="FEMALE"),"Female","Unknown"))</f>
        <v>Female</v>
      </c>
      <c r="D1875" t="str">
        <f>IF(TRIM(CLEAN(Raw_Data!$C1875))="", "Unknown", PROPER(TRIM(Raw_Data!$C1875)))</f>
        <v>Unknown</v>
      </c>
      <c r="E1875" t="str">
        <f>IF(TRIM(Raw_Data!$D1875)="IT","IT",PROPER(TRIM(CLEAN(Raw_Data!$D1875))))</f>
        <v>Customer Service</v>
      </c>
      <c r="F1875" t="str">
        <f>IF(OR(UPPER(TRIM(Raw_Data!E1875))="COO",
UPPER(TRIM(Raw_Data!E1875))="HR",
UPPER(TRIM(Raw_Data!E1875))="CEO",
UPPER(TRIM(Raw_Data!E1875))="CFO",
UPPER(TRIM(Raw_Data!E1875))="CMO"),
UPPER(TRIM(Raw_Data!E1875)),
PROPER(TRIM(CLEAN(Raw_Data!E1875))))</f>
        <v>COO</v>
      </c>
      <c r="G1875" t="str">
        <f>SUBSTITUTE(PROPER(TRIM(CLEAN(Raw_Data!$F1875)))," ","-")</f>
        <v/>
      </c>
      <c r="H1875" t="str">
        <f>PROPER(TRIM(CLEAN(Raw_Data!$G1875)))</f>
        <v>Recruiting Agency</v>
      </c>
      <c r="I1875" s="4" t="str">
        <f>TRIM(CLEAN(Raw_Data!H1875))</f>
        <v>41124</v>
      </c>
      <c r="K1875" t="str">
        <f>IF(Clean_Data!$I1875="","Active","Exited")</f>
        <v>Active</v>
      </c>
      <c r="L1875">
        <f ca="1">IF(Clean_Data!$K1875="","",DATEDIF(Clean_Data!$K1875,TODAY(),"Y"))</f>
        <v>43</v>
      </c>
      <c r="M1875">
        <f>IF(Raw_Data!$L1875="","",VALUE(SUBSTITUTE(SUBSTITUTE(TRIM(Raw_Data!$L1875),"$",""),"k","000")))</f>
        <v>80005</v>
      </c>
    </row>
    <row r="1876" spans="1:13" x14ac:dyDescent="0.3">
      <c r="A1876" t="str">
        <f>IF(Raw_Data!$A1876="","E"&amp;TEXT(ROW()-1,"00000"),Raw_Data!$A1876)</f>
        <v>E01875</v>
      </c>
      <c r="B1876" t="s">
        <v>2582</v>
      </c>
      <c r="C1876" t="str">
        <f>IF(OR(PROPER(TRIM(Raw_Data!$B1876))="M",PROPER(TRIM(Raw_Data!$B1876))="MALE"),"Male",
IF(OR(PROPER(TRIM(Raw_Data!$B1876))="F",PROPER(TRIM(Raw_Data!$B1876))="FEMALE"),"Female","Unknown"))</f>
        <v>Female</v>
      </c>
      <c r="D1876" t="str">
        <f>IF(TRIM(CLEAN(Raw_Data!$C1876))="", "Unknown", PROPER(TRIM(Raw_Data!$C1876)))</f>
        <v>New York</v>
      </c>
      <c r="E1876" t="str">
        <f>IF(TRIM(Raw_Data!$D1876)="IT","IT",PROPER(TRIM(CLEAN(Raw_Data!$D1876))))</f>
        <v>Operations</v>
      </c>
      <c r="F1876" t="str">
        <f>IF(OR(UPPER(TRIM(Raw_Data!E1876))="COO",
UPPER(TRIM(Raw_Data!E1876))="HR",
UPPER(TRIM(Raw_Data!E1876))="CEO",
UPPER(TRIM(Raw_Data!E1876))="CFO",
UPPER(TRIM(Raw_Data!E1876))="CMO"),
UPPER(TRIM(Raw_Data!E1876)),
PROPER(TRIM(CLEAN(Raw_Data!E1876))))</f>
        <v>CFO</v>
      </c>
      <c r="G1876" t="str">
        <f>SUBSTITUTE(PROPER(TRIM(CLEAN(Raw_Data!$F1876)))," ","-")</f>
        <v>Hourly-Rate</v>
      </c>
      <c r="H1876" t="str">
        <f>PROPER(TRIM(CLEAN(Raw_Data!$G1876)))</f>
        <v>Organic</v>
      </c>
      <c r="I1876" s="4" t="str">
        <f>TRIM(CLEAN(Raw_Data!H1876))</f>
        <v>41131</v>
      </c>
      <c r="K1876" t="str">
        <f>IF(Clean_Data!$I1876="","Active","Exited")</f>
        <v>Active</v>
      </c>
      <c r="L1876">
        <f ca="1">IF(Clean_Data!$K1876="","",DATEDIF(Clean_Data!$K1876,TODAY(),"Y"))</f>
        <v>21</v>
      </c>
      <c r="M1876">
        <f>IF(Raw_Data!$L1876="","",VALUE(SUBSTITUTE(SUBSTITUTE(TRIM(Raw_Data!$L1876),"$",""),"k","000")))</f>
        <v>101865</v>
      </c>
    </row>
    <row r="1877" spans="1:13" x14ac:dyDescent="0.3">
      <c r="A1877" t="str">
        <f>IF(Raw_Data!$A1877="","E"&amp;TEXT(ROW()-1,"00000"),Raw_Data!$A1877)</f>
        <v>E01876</v>
      </c>
      <c r="B1877" t="s">
        <v>2583</v>
      </c>
      <c r="C1877" t="str">
        <f>IF(OR(PROPER(TRIM(Raw_Data!$B1877))="M",PROPER(TRIM(Raw_Data!$B1877))="MALE"),"Male",
IF(OR(PROPER(TRIM(Raw_Data!$B1877))="F",PROPER(TRIM(Raw_Data!$B1877))="FEMALE"),"Female","Unknown"))</f>
        <v>Male</v>
      </c>
      <c r="D1877" t="str">
        <f>IF(TRIM(CLEAN(Raw_Data!$C1877))="", "Unknown", PROPER(TRIM(Raw_Data!$C1877)))</f>
        <v>Unknown</v>
      </c>
      <c r="E1877" t="str">
        <f>IF(TRIM(Raw_Data!$D1877)="IT","IT",PROPER(TRIM(CLEAN(Raw_Data!$D1877))))</f>
        <v>Customer Service</v>
      </c>
      <c r="F1877" t="str">
        <f>IF(OR(UPPER(TRIM(Raw_Data!E1877))="COO",
UPPER(TRIM(Raw_Data!E1877))="HR",
UPPER(TRIM(Raw_Data!E1877))="CEO",
UPPER(TRIM(Raw_Data!E1877))="CFO",
UPPER(TRIM(Raw_Data!E1877))="CMO"),
UPPER(TRIM(Raw_Data!E1877)),
PROPER(TRIM(CLEAN(Raw_Data!E1877))))</f>
        <v>CMO</v>
      </c>
      <c r="G1877" t="str">
        <f>SUBSTITUTE(PROPER(TRIM(CLEAN(Raw_Data!$F1877)))," ","-")</f>
        <v>Full-Time</v>
      </c>
      <c r="H1877" t="str">
        <f>PROPER(TRIM(CLEAN(Raw_Data!$G1877)))</f>
        <v>Job Boards</v>
      </c>
      <c r="I1877" s="4" t="str">
        <f>TRIM(CLEAN(Raw_Data!H1877))</f>
        <v>40877</v>
      </c>
      <c r="K1877" t="str">
        <f>IF(Clean_Data!$I1877="","Active","Exited")</f>
        <v>Active</v>
      </c>
      <c r="L1877">
        <f ca="1">IF(Clean_Data!$K1877="","",DATEDIF(Clean_Data!$K1877,TODAY(),"Y"))</f>
        <v>65</v>
      </c>
      <c r="M1877" t="str">
        <f>IF(Raw_Data!$L1877="","",VALUE(SUBSTITUTE(SUBSTITUTE(TRIM(Raw_Data!$L1877),"$",""),"k","000")))</f>
        <v/>
      </c>
    </row>
    <row r="1878" spans="1:13" x14ac:dyDescent="0.3">
      <c r="A1878" t="str">
        <f>IF(Raw_Data!$A1878="","E"&amp;TEXT(ROW()-1,"00000"),Raw_Data!$A1878)</f>
        <v>E01877</v>
      </c>
      <c r="B1878" t="s">
        <v>2585</v>
      </c>
      <c r="C1878" t="str">
        <f>IF(OR(PROPER(TRIM(Raw_Data!$B1878))="M",PROPER(TRIM(Raw_Data!$B1878))="MALE"),"Male",
IF(OR(PROPER(TRIM(Raw_Data!$B1878))="F",PROPER(TRIM(Raw_Data!$B1878))="FEMALE"),"Female","Unknown"))</f>
        <v>Unknown</v>
      </c>
      <c r="D1878" t="str">
        <f>IF(TRIM(CLEAN(Raw_Data!$C1878))="", "Unknown", PROPER(TRIM(Raw_Data!$C1878)))</f>
        <v>San Diego</v>
      </c>
      <c r="E1878" t="str">
        <f>IF(TRIM(Raw_Data!$D1878)="IT","IT",PROPER(TRIM(CLEAN(Raw_Data!$D1878))))</f>
        <v>Marketing</v>
      </c>
      <c r="F1878" t="str">
        <f>IF(OR(UPPER(TRIM(Raw_Data!E1878))="COO",
UPPER(TRIM(Raw_Data!E1878))="HR",
UPPER(TRIM(Raw_Data!E1878))="CEO",
UPPER(TRIM(Raw_Data!E1878))="CFO",
UPPER(TRIM(Raw_Data!E1878))="CMO"),
UPPER(TRIM(Raw_Data!E1878)),
PROPER(TRIM(CLEAN(Raw_Data!E1878))))</f>
        <v>Analyst</v>
      </c>
      <c r="G1878" t="str">
        <f>SUBSTITUTE(PROPER(TRIM(CLEAN(Raw_Data!$F1878)))," ","-")</f>
        <v>Hourly-Rate</v>
      </c>
      <c r="H1878" t="str">
        <f>PROPER(TRIM(CLEAN(Raw_Data!$G1878)))</f>
        <v>Internal Referral</v>
      </c>
      <c r="I1878" s="4" t="str">
        <f>TRIM(CLEAN(Raw_Data!H1878))</f>
        <v>40949</v>
      </c>
      <c r="K1878" t="str">
        <f>IF(Clean_Data!$I1878="","Active","Exited")</f>
        <v>Exited</v>
      </c>
      <c r="L1878">
        <f ca="1">IF(Clean_Data!$K1878="","",DATEDIF(Clean_Data!$K1878,TODAY(),"Y"))</f>
        <v>34</v>
      </c>
      <c r="M1878" t="str">
        <f>IF(Raw_Data!$L1878="","",VALUE(SUBSTITUTE(SUBSTITUTE(TRIM(Raw_Data!$L1878),"$",""),"k","000")))</f>
        <v/>
      </c>
    </row>
    <row r="1879" spans="1:13" x14ac:dyDescent="0.3">
      <c r="A1879" t="str">
        <f>IF(Raw_Data!$A1879="","E"&amp;TEXT(ROW()-1,"00000"),Raw_Data!$A1879)</f>
        <v>E01878</v>
      </c>
      <c r="B1879" t="s">
        <v>2587</v>
      </c>
      <c r="C1879" t="str">
        <f>IF(OR(PROPER(TRIM(Raw_Data!$B1879))="M",PROPER(TRIM(Raw_Data!$B1879))="MALE"),"Male",
IF(OR(PROPER(TRIM(Raw_Data!$B1879))="F",PROPER(TRIM(Raw_Data!$B1879))="FEMALE"),"Female","Unknown"))</f>
        <v>Unknown</v>
      </c>
      <c r="D1879" t="str">
        <f>IF(TRIM(CLEAN(Raw_Data!$C1879))="", "Unknown", PROPER(TRIM(Raw_Data!$C1879)))</f>
        <v>San Diego</v>
      </c>
      <c r="E1879" t="str">
        <f>IF(TRIM(Raw_Data!$D1879)="IT","IT",PROPER(TRIM(CLEAN(Raw_Data!$D1879))))</f>
        <v>Sales</v>
      </c>
      <c r="F1879" t="str">
        <f>IF(OR(UPPER(TRIM(Raw_Data!E1879))="COO",
UPPER(TRIM(Raw_Data!E1879))="HR",
UPPER(TRIM(Raw_Data!E1879))="CEO",
UPPER(TRIM(Raw_Data!E1879))="CFO",
UPPER(TRIM(Raw_Data!E1879))="CMO"),
UPPER(TRIM(Raw_Data!E1879)),
PROPER(TRIM(CLEAN(Raw_Data!E1879))))</f>
        <v>Analyst</v>
      </c>
      <c r="G1879" t="str">
        <f>SUBSTITUTE(PROPER(TRIM(CLEAN(Raw_Data!$F1879)))," ","-")</f>
        <v>Hourly-Rate</v>
      </c>
      <c r="H1879" t="str">
        <f>PROPER(TRIM(CLEAN(Raw_Data!$G1879)))</f>
        <v>Organic</v>
      </c>
      <c r="I1879" s="4" t="str">
        <f>TRIM(CLEAN(Raw_Data!H1879))</f>
        <v>42922</v>
      </c>
      <c r="K1879" t="str">
        <f>IF(Clean_Data!$I1879="","Active","Exited")</f>
        <v>Exited</v>
      </c>
      <c r="L1879">
        <f ca="1">IF(Clean_Data!$K1879="","",DATEDIF(Clean_Data!$K1879,TODAY(),"Y"))</f>
        <v>26</v>
      </c>
      <c r="M1879">
        <f>IF(Raw_Data!$L1879="","",VALUE(SUBSTITUTE(SUBSTITUTE(TRIM(Raw_Data!$L1879),"$",""),"k","000")))</f>
        <v>97000</v>
      </c>
    </row>
    <row r="1880" spans="1:13" x14ac:dyDescent="0.3">
      <c r="A1880" t="str">
        <f>IF(Raw_Data!$A1880="","E"&amp;TEXT(ROW()-1,"00000"),Raw_Data!$A1880)</f>
        <v>E01879</v>
      </c>
      <c r="B1880" t="s">
        <v>2588</v>
      </c>
      <c r="C1880" t="str">
        <f>IF(OR(PROPER(TRIM(Raw_Data!$B1880))="M",PROPER(TRIM(Raw_Data!$B1880))="MALE"),"Male",
IF(OR(PROPER(TRIM(Raw_Data!$B1880))="F",PROPER(TRIM(Raw_Data!$B1880))="FEMALE"),"Female","Unknown"))</f>
        <v>Female</v>
      </c>
      <c r="D1880" t="str">
        <f>IF(TRIM(CLEAN(Raw_Data!$C1880))="", "Unknown", PROPER(TRIM(Raw_Data!$C1880)))</f>
        <v>Seattle</v>
      </c>
      <c r="E1880" t="str">
        <f>IF(TRIM(Raw_Data!$D1880)="IT","IT",PROPER(TRIM(CLEAN(Raw_Data!$D1880))))</f>
        <v/>
      </c>
      <c r="F1880" t="str">
        <f>IF(OR(UPPER(TRIM(Raw_Data!E1880))="COO",
UPPER(TRIM(Raw_Data!E1880))="HR",
UPPER(TRIM(Raw_Data!E1880))="CEO",
UPPER(TRIM(Raw_Data!E1880))="CFO",
UPPER(TRIM(Raw_Data!E1880))="CMO"),
UPPER(TRIM(Raw_Data!E1880)),
PROPER(TRIM(CLEAN(Raw_Data!E1880))))</f>
        <v>Analyst</v>
      </c>
      <c r="G1880" t="str">
        <f>SUBSTITUTE(PROPER(TRIM(CLEAN(Raw_Data!$F1880)))," ","-")</f>
        <v>Part-Time</v>
      </c>
      <c r="H1880" t="str">
        <f>PROPER(TRIM(CLEAN(Raw_Data!$G1880)))</f>
        <v/>
      </c>
      <c r="I1880" s="4" t="str">
        <f>TRIM(CLEAN(Raw_Data!H1880))</f>
        <v>43790</v>
      </c>
      <c r="K1880" t="str">
        <f>IF(Clean_Data!$I1880="","Active","Exited")</f>
        <v>Active</v>
      </c>
      <c r="L1880">
        <f ca="1">IF(Clean_Data!$K1880="","",DATEDIF(Clean_Data!$K1880,TODAY(),"Y"))</f>
        <v>54</v>
      </c>
      <c r="M1880">
        <f>IF(Raw_Data!$L1880="","",VALUE(SUBSTITUTE(SUBSTITUTE(TRIM(Raw_Data!$L1880),"$",""),"k","000")))</f>
        <v>37660</v>
      </c>
    </row>
    <row r="1881" spans="1:13" x14ac:dyDescent="0.3">
      <c r="A1881" t="str">
        <f>IF(Raw_Data!$A1881="","E"&amp;TEXT(ROW()-1,"00000"),Raw_Data!$A1881)</f>
        <v>E01880</v>
      </c>
      <c r="B1881" t="s">
        <v>6084</v>
      </c>
      <c r="C1881" t="str">
        <f>IF(OR(PROPER(TRIM(Raw_Data!$B1881))="M",PROPER(TRIM(Raw_Data!$B1881))="MALE"),"Male",
IF(OR(PROPER(TRIM(Raw_Data!$B1881))="F",PROPER(TRIM(Raw_Data!$B1881))="FEMALE"),"Female","Unknown"))</f>
        <v>Female</v>
      </c>
      <c r="D1881" t="str">
        <f>IF(TRIM(CLEAN(Raw_Data!$C1881))="", "Unknown", PROPER(TRIM(Raw_Data!$C1881)))</f>
        <v>San Diego</v>
      </c>
      <c r="E1881" t="str">
        <f>IF(TRIM(Raw_Data!$D1881)="IT","IT",PROPER(TRIM(CLEAN(Raw_Data!$D1881))))</f>
        <v>Accounting And Finance</v>
      </c>
      <c r="F1881" t="str">
        <f>IF(OR(UPPER(TRIM(Raw_Data!E1881))="COO",
UPPER(TRIM(Raw_Data!E1881))="HR",
UPPER(TRIM(Raw_Data!E1881))="CEO",
UPPER(TRIM(Raw_Data!E1881))="CFO",
UPPER(TRIM(Raw_Data!E1881))="CMO"),
UPPER(TRIM(Raw_Data!E1881)),
PROPER(TRIM(CLEAN(Raw_Data!E1881))))</f>
        <v>Analyst</v>
      </c>
      <c r="G1881" t="str">
        <f>SUBSTITUTE(PROPER(TRIM(CLEAN(Raw_Data!$F1881)))," ","-")</f>
        <v>Full-Time</v>
      </c>
      <c r="H1881" t="str">
        <f>PROPER(TRIM(CLEAN(Raw_Data!$G1881)))</f>
        <v>Recruiting Agency</v>
      </c>
      <c r="I1881" s="4" t="str">
        <f>TRIM(CLEAN(Raw_Data!H1881))</f>
        <v>43287</v>
      </c>
      <c r="K1881" t="str">
        <f>IF(Clean_Data!$I1881="","Active","Exited")</f>
        <v>Exited</v>
      </c>
      <c r="L1881">
        <f ca="1">IF(Clean_Data!$K1881="","",DATEDIF(Clean_Data!$K1881,TODAY(),"Y"))</f>
        <v>51</v>
      </c>
      <c r="M1881">
        <f>IF(Raw_Data!$L1881="","",VALUE(SUBSTITUTE(SUBSTITUTE(TRIM(Raw_Data!$L1881),"$",""),"k","000")))</f>
        <v>80325</v>
      </c>
    </row>
    <row r="1882" spans="1:13" x14ac:dyDescent="0.3">
      <c r="A1882" t="str">
        <f>IF(Raw_Data!$A1882="","E"&amp;TEXT(ROW()-1,"00000"),Raw_Data!$A1882)</f>
        <v>E01881</v>
      </c>
      <c r="B1882" t="s">
        <v>2589</v>
      </c>
      <c r="C1882" t="str">
        <f>IF(OR(PROPER(TRIM(Raw_Data!$B1882))="M",PROPER(TRIM(Raw_Data!$B1882))="MALE"),"Male",
IF(OR(PROPER(TRIM(Raw_Data!$B1882))="F",PROPER(TRIM(Raw_Data!$B1882))="FEMALE"),"Female","Unknown"))</f>
        <v>Male</v>
      </c>
      <c r="D1882" t="str">
        <f>IF(TRIM(CLEAN(Raw_Data!$C1882))="", "Unknown", PROPER(TRIM(Raw_Data!$C1882)))</f>
        <v>Denver</v>
      </c>
      <c r="E1882" t="str">
        <f>IF(TRIM(Raw_Data!$D1882)="IT","IT",PROPER(TRIM(CLEAN(Raw_Data!$D1882))))</f>
        <v/>
      </c>
      <c r="F1882" t="s">
        <v>6134</v>
      </c>
      <c r="G1882" t="str">
        <f>SUBSTITUTE(PROPER(TRIM(CLEAN(Raw_Data!$F1882)))," ","-")</f>
        <v>Full-Time</v>
      </c>
      <c r="H1882" t="str">
        <f>PROPER(TRIM(CLEAN(Raw_Data!$G1882)))</f>
        <v>Recruiting Agency</v>
      </c>
      <c r="I1882" s="4" t="str">
        <f>TRIM(CLEAN(Raw_Data!H1882))</f>
        <v>43260</v>
      </c>
      <c r="K1882" t="str">
        <f>IF(Clean_Data!$I1882="","Active","Exited")</f>
        <v>Active</v>
      </c>
      <c r="L1882">
        <f ca="1">IF(Clean_Data!$K1882="","",DATEDIF(Clean_Data!$K1882,TODAY(),"Y"))</f>
        <v>63</v>
      </c>
      <c r="M1882" t="str">
        <f>IF(Raw_Data!$L1882="","",VALUE(SUBSTITUTE(SUBSTITUTE(TRIM(Raw_Data!$L1882),"$",""),"k","000")))</f>
        <v/>
      </c>
    </row>
    <row r="1883" spans="1:13" x14ac:dyDescent="0.3">
      <c r="A1883" t="str">
        <f>IF(Raw_Data!$A1883="","E"&amp;TEXT(ROW()-1,"00000"),Raw_Data!$A1883)</f>
        <v>E01882</v>
      </c>
      <c r="B1883" t="s">
        <v>2590</v>
      </c>
      <c r="C1883" t="str">
        <f>IF(OR(PROPER(TRIM(Raw_Data!$B1883))="M",PROPER(TRIM(Raw_Data!$B1883))="MALE"),"Male",
IF(OR(PROPER(TRIM(Raw_Data!$B1883))="F",PROPER(TRIM(Raw_Data!$B1883))="FEMALE"),"Female","Unknown"))</f>
        <v>Unknown</v>
      </c>
      <c r="D1883" t="str">
        <f>IF(TRIM(CLEAN(Raw_Data!$C1883))="", "Unknown", PROPER(TRIM(Raw_Data!$C1883)))</f>
        <v>Unknown</v>
      </c>
      <c r="E1883" t="str">
        <f>IF(TRIM(Raw_Data!$D1883)="IT","IT",PROPER(TRIM(CLEAN(Raw_Data!$D1883))))</f>
        <v>Operations</v>
      </c>
      <c r="F1883" t="s">
        <v>6134</v>
      </c>
      <c r="G1883" t="str">
        <f>SUBSTITUTE(PROPER(TRIM(CLEAN(Raw_Data!$F1883)))," ","-")</f>
        <v/>
      </c>
      <c r="H1883" t="str">
        <f>PROPER(TRIM(CLEAN(Raw_Data!$G1883)))</f>
        <v>Job Boards</v>
      </c>
      <c r="I1883" s="4" t="str">
        <f>TRIM(CLEAN(Raw_Data!H1883))</f>
        <v>40883</v>
      </c>
      <c r="K1883" t="str">
        <f>IF(Clean_Data!$I1883="","Active","Exited")</f>
        <v>Exited</v>
      </c>
      <c r="L1883">
        <f ca="1">IF(Clean_Data!$K1883="","",DATEDIF(Clean_Data!$K1883,TODAY(),"Y"))</f>
        <v>40</v>
      </c>
      <c r="M1883">
        <f>IF(Raw_Data!$L1883="","",VALUE(SUBSTITUTE(SUBSTITUTE(TRIM(Raw_Data!$L1883),"$",""),"k","000")))</f>
        <v>96910</v>
      </c>
    </row>
    <row r="1884" spans="1:13" x14ac:dyDescent="0.3">
      <c r="A1884" t="str">
        <f>IF(Raw_Data!$A1884="","E"&amp;TEXT(ROW()-1,"00000"),Raw_Data!$A1884)</f>
        <v>E01883</v>
      </c>
      <c r="B1884" t="s">
        <v>2592</v>
      </c>
      <c r="C1884" t="str">
        <f>IF(OR(PROPER(TRIM(Raw_Data!$B1884))="M",PROPER(TRIM(Raw_Data!$B1884))="MALE"),"Male",
IF(OR(PROPER(TRIM(Raw_Data!$B1884))="F",PROPER(TRIM(Raw_Data!$B1884))="FEMALE"),"Female","Unknown"))</f>
        <v>Male</v>
      </c>
      <c r="D1884" t="str">
        <f>IF(TRIM(CLEAN(Raw_Data!$C1884))="", "Unknown", PROPER(TRIM(Raw_Data!$C1884)))</f>
        <v>New York</v>
      </c>
      <c r="E1884" t="str">
        <f>IF(TRIM(Raw_Data!$D1884)="IT","IT",PROPER(TRIM(CLEAN(Raw_Data!$D1884))))</f>
        <v>Accounting And Finance</v>
      </c>
      <c r="F1884" t="str">
        <f>IF(OR(UPPER(TRIM(Raw_Data!E1884))="COO",
UPPER(TRIM(Raw_Data!E1884))="HR",
UPPER(TRIM(Raw_Data!E1884))="CEO",
UPPER(TRIM(Raw_Data!E1884))="CFO",
UPPER(TRIM(Raw_Data!E1884))="CMO"),
UPPER(TRIM(Raw_Data!E1884)),
PROPER(TRIM(CLEAN(Raw_Data!E1884))))</f>
        <v>CMO</v>
      </c>
      <c r="G1884" t="str">
        <f>SUBSTITUTE(PROPER(TRIM(CLEAN(Raw_Data!$F1884)))," ","-")</f>
        <v/>
      </c>
      <c r="H1884" t="str">
        <f>PROPER(TRIM(CLEAN(Raw_Data!$G1884)))</f>
        <v>Online Portal</v>
      </c>
      <c r="I1884" s="4" t="str">
        <f>TRIM(CLEAN(Raw_Data!H1884))</f>
        <v>43191</v>
      </c>
      <c r="K1884" t="str">
        <f>IF(Clean_Data!$I1884="","Active","Exited")</f>
        <v>Exited</v>
      </c>
      <c r="L1884">
        <f ca="1">IF(Clean_Data!$K1884="","",DATEDIF(Clean_Data!$K1884,TODAY(),"Y"))</f>
        <v>56</v>
      </c>
      <c r="M1884" t="str">
        <f>IF(Raw_Data!$L1884="","",VALUE(SUBSTITUTE(SUBSTITUTE(TRIM(Raw_Data!$L1884),"$",""),"k","000")))</f>
        <v/>
      </c>
    </row>
    <row r="1885" spans="1:13" x14ac:dyDescent="0.3">
      <c r="A1885" t="str">
        <f>IF(Raw_Data!$A1885="","E"&amp;TEXT(ROW()-1,"00000"),Raw_Data!$A1885)</f>
        <v>E01884</v>
      </c>
      <c r="B1885" t="s">
        <v>2593</v>
      </c>
      <c r="C1885" t="str">
        <f>IF(OR(PROPER(TRIM(Raw_Data!$B1885))="M",PROPER(TRIM(Raw_Data!$B1885))="MALE"),"Male",
IF(OR(PROPER(TRIM(Raw_Data!$B1885))="F",PROPER(TRIM(Raw_Data!$B1885))="FEMALE"),"Female","Unknown"))</f>
        <v>Male</v>
      </c>
      <c r="D1885" t="str">
        <f>IF(TRIM(CLEAN(Raw_Data!$C1885))="", "Unknown", PROPER(TRIM(Raw_Data!$C1885)))</f>
        <v>Unknown</v>
      </c>
      <c r="E1885" t="str">
        <f>IF(TRIM(Raw_Data!$D1885)="IT","IT",PROPER(TRIM(CLEAN(Raw_Data!$D1885))))</f>
        <v>Research</v>
      </c>
      <c r="F1885" t="str">
        <f>IF(OR(UPPER(TRIM(Raw_Data!E1885))="COO",
UPPER(TRIM(Raw_Data!E1885))="HR",
UPPER(TRIM(Raw_Data!E1885))="CEO",
UPPER(TRIM(Raw_Data!E1885))="CFO",
UPPER(TRIM(Raw_Data!E1885))="CMO"),
UPPER(TRIM(Raw_Data!E1885)),
PROPER(TRIM(CLEAN(Raw_Data!E1885))))</f>
        <v>Accountant</v>
      </c>
      <c r="G1885" t="str">
        <f>SUBSTITUTE(PROPER(TRIM(CLEAN(Raw_Data!$F1885)))," ","-")</f>
        <v>Full-Time</v>
      </c>
      <c r="H1885" t="str">
        <f>PROPER(TRIM(CLEAN(Raw_Data!$G1885)))</f>
        <v>Career Fairs</v>
      </c>
      <c r="I1885" s="4" t="str">
        <f>TRIM(CLEAN(Raw_Data!H1885))</f>
        <v>41634</v>
      </c>
      <c r="K1885" t="str">
        <f>IF(Clean_Data!$I1885="","Active","Exited")</f>
        <v>Exited</v>
      </c>
      <c r="L1885">
        <f ca="1">IF(Clean_Data!$K1885="","",DATEDIF(Clean_Data!$K1885,TODAY(),"Y"))</f>
        <v>22</v>
      </c>
      <c r="M1885">
        <f>IF(Raw_Data!$L1885="","",VALUE(SUBSTITUTE(SUBSTITUTE(TRIM(Raw_Data!$L1885),"$",""),"k","000")))</f>
        <v>92000</v>
      </c>
    </row>
    <row r="1886" spans="1:13" x14ac:dyDescent="0.3">
      <c r="A1886" t="str">
        <f>IF(Raw_Data!$A1886="","E"&amp;TEXT(ROW()-1,"00000"),Raw_Data!$A1886)</f>
        <v>E01885</v>
      </c>
      <c r="B1886" t="s">
        <v>2594</v>
      </c>
      <c r="C1886" t="str">
        <f>IF(OR(PROPER(TRIM(Raw_Data!$B1886))="M",PROPER(TRIM(Raw_Data!$B1886))="MALE"),"Male",
IF(OR(PROPER(TRIM(Raw_Data!$B1886))="F",PROPER(TRIM(Raw_Data!$B1886))="FEMALE"),"Female","Unknown"))</f>
        <v>Female</v>
      </c>
      <c r="D1886" t="str">
        <f>IF(TRIM(CLEAN(Raw_Data!$C1886))="", "Unknown", PROPER(TRIM(Raw_Data!$C1886)))</f>
        <v>Unknown</v>
      </c>
      <c r="E1886" t="str">
        <f>IF(TRIM(Raw_Data!$D1886)="IT","IT",PROPER(TRIM(CLEAN(Raw_Data!$D1886))))</f>
        <v>Human Resources</v>
      </c>
      <c r="F1886" t="str">
        <f>IF(OR(UPPER(TRIM(Raw_Data!E1886))="COO",
UPPER(TRIM(Raw_Data!E1886))="HR",
UPPER(TRIM(Raw_Data!E1886))="CEO",
UPPER(TRIM(Raw_Data!E1886))="CFO",
UPPER(TRIM(Raw_Data!E1886))="CMO"),
UPPER(TRIM(Raw_Data!E1886)),
PROPER(TRIM(CLEAN(Raw_Data!E1886))))</f>
        <v>Sales Executive</v>
      </c>
      <c r="G1886" t="str">
        <f>SUBSTITUTE(PROPER(TRIM(CLEAN(Raw_Data!$F1886)))," ","-")</f>
        <v>Part-Time</v>
      </c>
      <c r="H1886" t="str">
        <f>PROPER(TRIM(CLEAN(Raw_Data!$G1886)))</f>
        <v/>
      </c>
      <c r="I1886" s="4" t="str">
        <f>TRIM(CLEAN(Raw_Data!H1886))</f>
        <v>40498</v>
      </c>
      <c r="K1886" t="str">
        <f>IF(Clean_Data!$I1886="","Active","Exited")</f>
        <v>Exited</v>
      </c>
      <c r="L1886">
        <f ca="1">IF(Clean_Data!$K1886="","",DATEDIF(Clean_Data!$K1886,TODAY(),"Y"))</f>
        <v>46</v>
      </c>
      <c r="M1886">
        <f>IF(Raw_Data!$L1886="","",VALUE(SUBSTITUTE(SUBSTITUTE(TRIM(Raw_Data!$L1886),"$",""),"k","000")))</f>
        <v>58638</v>
      </c>
    </row>
    <row r="1887" spans="1:13" x14ac:dyDescent="0.3">
      <c r="A1887" t="str">
        <f>IF(Raw_Data!$A1887="","E"&amp;TEXT(ROW()-1,"00000"),Raw_Data!$A1887)</f>
        <v>E01886</v>
      </c>
      <c r="B1887" t="s">
        <v>2596</v>
      </c>
      <c r="C1887" t="str">
        <f>IF(OR(PROPER(TRIM(Raw_Data!$B1887))="M",PROPER(TRIM(Raw_Data!$B1887))="MALE"),"Male",
IF(OR(PROPER(TRIM(Raw_Data!$B1887))="F",PROPER(TRIM(Raw_Data!$B1887))="FEMALE"),"Female","Unknown"))</f>
        <v>Female</v>
      </c>
      <c r="D1887" t="str">
        <f>IF(TRIM(CLEAN(Raw_Data!$C1887))="", "Unknown", PROPER(TRIM(Raw_Data!$C1887)))</f>
        <v>San Diego</v>
      </c>
      <c r="E1887" t="str">
        <f>IF(TRIM(Raw_Data!$D1887)="IT","IT",PROPER(TRIM(CLEAN(Raw_Data!$D1887))))</f>
        <v>Accounting And Finance</v>
      </c>
      <c r="F1887" t="str">
        <f>IF(OR(UPPER(TRIM(Raw_Data!E1887))="COO",
UPPER(TRIM(Raw_Data!E1887))="HR",
UPPER(TRIM(Raw_Data!E1887))="CEO",
UPPER(TRIM(Raw_Data!E1887))="CFO",
UPPER(TRIM(Raw_Data!E1887))="CMO"),
UPPER(TRIM(Raw_Data!E1887)),
PROPER(TRIM(CLEAN(Raw_Data!E1887))))</f>
        <v>Marketing Manager</v>
      </c>
      <c r="G1887" t="str">
        <f>SUBSTITUTE(PROPER(TRIM(CLEAN(Raw_Data!$F1887)))," ","-")</f>
        <v>Full-Time</v>
      </c>
      <c r="H1887" t="str">
        <f>PROPER(TRIM(CLEAN(Raw_Data!$G1887)))</f>
        <v>Internal Referral</v>
      </c>
      <c r="I1887" s="4" t="str">
        <f>TRIM(CLEAN(Raw_Data!H1887))</f>
        <v>41192</v>
      </c>
      <c r="K1887" t="str">
        <f>IF(Clean_Data!$I1887="","Active","Exited")</f>
        <v>Active</v>
      </c>
      <c r="L1887">
        <f ca="1">IF(Clean_Data!$K1887="","",DATEDIF(Clean_Data!$K1887,TODAY(),"Y"))</f>
        <v>44</v>
      </c>
      <c r="M1887">
        <f>IF(Raw_Data!$L1887="","",VALUE(SUBSTITUTE(SUBSTITUTE(TRIM(Raw_Data!$L1887),"$",""),"k","000")))</f>
        <v>56000</v>
      </c>
    </row>
    <row r="1888" spans="1:13" x14ac:dyDescent="0.3">
      <c r="A1888" t="str">
        <f>IF(Raw_Data!$A1888="","E"&amp;TEXT(ROW()-1,"00000"),Raw_Data!$A1888)</f>
        <v>E01887</v>
      </c>
      <c r="B1888" t="s">
        <v>2598</v>
      </c>
      <c r="C1888" t="str">
        <f>IF(OR(PROPER(TRIM(Raw_Data!$B1888))="M",PROPER(TRIM(Raw_Data!$B1888))="MALE"),"Male",
IF(OR(PROPER(TRIM(Raw_Data!$B1888))="F",PROPER(TRIM(Raw_Data!$B1888))="FEMALE"),"Female","Unknown"))</f>
        <v>Male</v>
      </c>
      <c r="D1888" t="str">
        <f>IF(TRIM(CLEAN(Raw_Data!$C1888))="", "Unknown", PROPER(TRIM(Raw_Data!$C1888)))</f>
        <v>Miami</v>
      </c>
      <c r="E1888" t="str">
        <f>IF(TRIM(Raw_Data!$D1888)="IT","IT",PROPER(TRIM(CLEAN(Raw_Data!$D1888))))</f>
        <v/>
      </c>
      <c r="F1888" t="str">
        <f>IF(OR(UPPER(TRIM(Raw_Data!E1888))="COO",
UPPER(TRIM(Raw_Data!E1888))="HR",
UPPER(TRIM(Raw_Data!E1888))="CEO",
UPPER(TRIM(Raw_Data!E1888))="CFO",
UPPER(TRIM(Raw_Data!E1888))="CMO"),
UPPER(TRIM(Raw_Data!E1888)),
PROPER(TRIM(CLEAN(Raw_Data!E1888))))</f>
        <v>Copywriter</v>
      </c>
      <c r="G1888" t="str">
        <f>SUBSTITUTE(PROPER(TRIM(CLEAN(Raw_Data!$F1888)))," ","-")</f>
        <v>Full-Time</v>
      </c>
      <c r="H1888" t="str">
        <f>PROPER(TRIM(CLEAN(Raw_Data!$G1888)))</f>
        <v>Internal Referral</v>
      </c>
      <c r="I1888" s="4" t="str">
        <f>TRIM(CLEAN(Raw_Data!H1888))</f>
        <v>40638</v>
      </c>
      <c r="K1888" t="str">
        <f>IF(Clean_Data!$I1888="","Active","Exited")</f>
        <v>Exited</v>
      </c>
      <c r="L1888">
        <f ca="1">IF(Clean_Data!$K1888="","",DATEDIF(Clean_Data!$K1888,TODAY(),"Y"))</f>
        <v>51</v>
      </c>
      <c r="M1888">
        <f>IF(Raw_Data!$L1888="","",VALUE(SUBSTITUTE(SUBSTITUTE(TRIM(Raw_Data!$L1888),"$",""),"k","000")))</f>
        <v>117200</v>
      </c>
    </row>
    <row r="1889" spans="1:13" x14ac:dyDescent="0.3">
      <c r="A1889" t="str">
        <f>IF(Raw_Data!$A1889="","E"&amp;TEXT(ROW()-1,"00000"),Raw_Data!$A1889)</f>
        <v>E01888</v>
      </c>
      <c r="B1889" t="s">
        <v>2599</v>
      </c>
      <c r="C1889" t="str">
        <f>IF(OR(PROPER(TRIM(Raw_Data!$B1889))="M",PROPER(TRIM(Raw_Data!$B1889))="MALE"),"Male",
IF(OR(PROPER(TRIM(Raw_Data!$B1889))="F",PROPER(TRIM(Raw_Data!$B1889))="FEMALE"),"Female","Unknown"))</f>
        <v>Unknown</v>
      </c>
      <c r="D1889" t="str">
        <f>IF(TRIM(CLEAN(Raw_Data!$C1889))="", "Unknown", PROPER(TRIM(Raw_Data!$C1889)))</f>
        <v>San Diego</v>
      </c>
      <c r="E1889" t="str">
        <f>IF(TRIM(Raw_Data!$D1889)="IT","IT",PROPER(TRIM(CLEAN(Raw_Data!$D1889))))</f>
        <v>Research</v>
      </c>
      <c r="F1889" t="s">
        <v>6134</v>
      </c>
      <c r="G1889" t="str">
        <f>SUBSTITUTE(PROPER(TRIM(CLEAN(Raw_Data!$F1889)))," ","-")</f>
        <v>Part-Time</v>
      </c>
      <c r="H1889" t="str">
        <f>PROPER(TRIM(CLEAN(Raw_Data!$G1889)))</f>
        <v>Job Boards</v>
      </c>
      <c r="I1889" s="4" t="str">
        <f>TRIM(CLEAN(Raw_Data!H1889))</f>
        <v>41354</v>
      </c>
      <c r="K1889" t="str">
        <f>IF(Clean_Data!$I1889="","Active","Exited")</f>
        <v>Active</v>
      </c>
      <c r="L1889">
        <f ca="1">IF(Clean_Data!$K1889="","",DATEDIF(Clean_Data!$K1889,TODAY(),"Y"))</f>
        <v>52</v>
      </c>
      <c r="M1889">
        <f>IF(Raw_Data!$L1889="","",VALUE(SUBSTITUTE(SUBSTITUTE(TRIM(Raw_Data!$L1889),"$",""),"k","000")))</f>
        <v>34306</v>
      </c>
    </row>
    <row r="1890" spans="1:13" x14ac:dyDescent="0.3">
      <c r="A1890" t="str">
        <f>IF(Raw_Data!$A1890="","E"&amp;TEXT(ROW()-1,"00000"),Raw_Data!$A1890)</f>
        <v>E01889</v>
      </c>
      <c r="B1890" t="s">
        <v>2600</v>
      </c>
      <c r="C1890" t="str">
        <f>IF(OR(PROPER(TRIM(Raw_Data!$B1890))="M",PROPER(TRIM(Raw_Data!$B1890))="MALE"),"Male",
IF(OR(PROPER(TRIM(Raw_Data!$B1890))="F",PROPER(TRIM(Raw_Data!$B1890))="FEMALE"),"Female","Unknown"))</f>
        <v>Female</v>
      </c>
      <c r="D1890" t="str">
        <f>IF(TRIM(CLEAN(Raw_Data!$C1890))="", "Unknown", PROPER(TRIM(Raw_Data!$C1890)))</f>
        <v>Austin</v>
      </c>
      <c r="E1890" t="str">
        <f>IF(TRIM(Raw_Data!$D1890)="IT","IT",PROPER(TRIM(CLEAN(Raw_Data!$D1890))))</f>
        <v>IT</v>
      </c>
      <c r="F1890" t="str">
        <f>IF(OR(UPPER(TRIM(Raw_Data!E1890))="COO",
UPPER(TRIM(Raw_Data!E1890))="HR",
UPPER(TRIM(Raw_Data!E1890))="CEO",
UPPER(TRIM(Raw_Data!E1890))="CFO",
UPPER(TRIM(Raw_Data!E1890))="CMO"),
UPPER(TRIM(Raw_Data!E1890)),
PROPER(TRIM(CLEAN(Raw_Data!E1890))))</f>
        <v>Developer</v>
      </c>
      <c r="G1890" t="str">
        <f>SUBSTITUTE(PROPER(TRIM(CLEAN(Raw_Data!$F1890)))," ","-")</f>
        <v/>
      </c>
      <c r="H1890" t="str">
        <f>PROPER(TRIM(CLEAN(Raw_Data!$G1890)))</f>
        <v>Recruiting Agency</v>
      </c>
      <c r="I1890" s="4" t="str">
        <f>TRIM(CLEAN(Raw_Data!H1890))</f>
        <v>43898</v>
      </c>
      <c r="K1890" t="str">
        <f>IF(Clean_Data!$I1890="","Active","Exited")</f>
        <v>Active</v>
      </c>
      <c r="L1890">
        <f ca="1">IF(Clean_Data!$K1890="","",DATEDIF(Clean_Data!$K1890,TODAY(),"Y"))</f>
        <v>61</v>
      </c>
      <c r="M1890" t="str">
        <f>IF(Raw_Data!$L1890="","",VALUE(SUBSTITUTE(SUBSTITUTE(TRIM(Raw_Data!$L1890),"$",""),"k","000")))</f>
        <v/>
      </c>
    </row>
    <row r="1891" spans="1:13" x14ac:dyDescent="0.3">
      <c r="A1891" t="str">
        <f>IF(Raw_Data!$A1891="","E"&amp;TEXT(ROW()-1,"00000"),Raw_Data!$A1891)</f>
        <v>E01890</v>
      </c>
      <c r="B1891" t="s">
        <v>2601</v>
      </c>
      <c r="C1891" t="str">
        <f>IF(OR(PROPER(TRIM(Raw_Data!$B1891))="M",PROPER(TRIM(Raw_Data!$B1891))="MALE"),"Male",
IF(OR(PROPER(TRIM(Raw_Data!$B1891))="F",PROPER(TRIM(Raw_Data!$B1891))="FEMALE"),"Female","Unknown"))</f>
        <v>Female</v>
      </c>
      <c r="D1891" t="str">
        <f>IF(TRIM(CLEAN(Raw_Data!$C1891))="", "Unknown", PROPER(TRIM(Raw_Data!$C1891)))</f>
        <v>New York</v>
      </c>
      <c r="E1891" t="str">
        <f>IF(TRIM(Raw_Data!$D1891)="IT","IT",PROPER(TRIM(CLEAN(Raw_Data!$D1891))))</f>
        <v>Sales</v>
      </c>
      <c r="F1891" t="s">
        <v>6134</v>
      </c>
      <c r="G1891" t="str">
        <f>SUBSTITUTE(PROPER(TRIM(CLEAN(Raw_Data!$F1891)))," ","-")</f>
        <v>Hourly-Rate</v>
      </c>
      <c r="H1891" t="str">
        <f>PROPER(TRIM(CLEAN(Raw_Data!$G1891)))</f>
        <v>Online Portal</v>
      </c>
      <c r="I1891" s="4" t="str">
        <f>TRIM(CLEAN(Raw_Data!H1891))</f>
        <v>43204</v>
      </c>
      <c r="K1891" t="str">
        <f>IF(Clean_Data!$I1891="","Active","Exited")</f>
        <v>Exited</v>
      </c>
      <c r="L1891">
        <f ca="1">IF(Clean_Data!$K1891="","",DATEDIF(Clean_Data!$K1891,TODAY(),"Y"))</f>
        <v>65</v>
      </c>
      <c r="M1891" t="str">
        <f>IF(Raw_Data!$L1891="","",VALUE(SUBSTITUTE(SUBSTITUTE(TRIM(Raw_Data!$L1891),"$",""),"k","000")))</f>
        <v/>
      </c>
    </row>
    <row r="1892" spans="1:13" x14ac:dyDescent="0.3">
      <c r="A1892" t="str">
        <f>IF(Raw_Data!$A1892="","E"&amp;TEXT(ROW()-1,"00000"),Raw_Data!$A1892)</f>
        <v>E01891</v>
      </c>
      <c r="B1892" t="s">
        <v>2602</v>
      </c>
      <c r="C1892" t="str">
        <f>IF(OR(PROPER(TRIM(Raw_Data!$B1892))="M",PROPER(TRIM(Raw_Data!$B1892))="MALE"),"Male",
IF(OR(PROPER(TRIM(Raw_Data!$B1892))="F",PROPER(TRIM(Raw_Data!$B1892))="FEMALE"),"Female","Unknown"))</f>
        <v>Male</v>
      </c>
      <c r="D1892" t="str">
        <f>IF(TRIM(CLEAN(Raw_Data!$C1892))="", "Unknown", PROPER(TRIM(Raw_Data!$C1892)))</f>
        <v>Austin</v>
      </c>
      <c r="E1892" t="str">
        <f>IF(TRIM(Raw_Data!$D1892)="IT","IT",PROPER(TRIM(CLEAN(Raw_Data!$D1892))))</f>
        <v>Marketing</v>
      </c>
      <c r="F1892" t="str">
        <f>IF(OR(UPPER(TRIM(Raw_Data!E1892))="COO",
UPPER(TRIM(Raw_Data!E1892))="HR",
UPPER(TRIM(Raw_Data!E1892))="CEO",
UPPER(TRIM(Raw_Data!E1892))="CFO",
UPPER(TRIM(Raw_Data!E1892))="CMO"),
UPPER(TRIM(Raw_Data!E1892)),
PROPER(TRIM(CLEAN(Raw_Data!E1892))))</f>
        <v>COO</v>
      </c>
      <c r="G1892" t="str">
        <f>SUBSTITUTE(PROPER(TRIM(CLEAN(Raw_Data!$F1892)))," ","-")</f>
        <v>Part-Time</v>
      </c>
      <c r="H1892" t="str">
        <f>PROPER(TRIM(CLEAN(Raw_Data!$G1892)))</f>
        <v>Recruiting Agency</v>
      </c>
      <c r="I1892" s="4" t="str">
        <f>TRIM(CLEAN(Raw_Data!H1892))</f>
        <v>41789</v>
      </c>
      <c r="K1892" t="str">
        <f>IF(Clean_Data!$I1892="","Active","Exited")</f>
        <v>Active</v>
      </c>
      <c r="L1892">
        <f ca="1">IF(Clean_Data!$K1892="","",DATEDIF(Clean_Data!$K1892,TODAY(),"Y"))</f>
        <v>42</v>
      </c>
      <c r="M1892" t="str">
        <f>IF(Raw_Data!$L1892="","",VALUE(SUBSTITUTE(SUBSTITUTE(TRIM(Raw_Data!$L1892),"$",""),"k","000")))</f>
        <v/>
      </c>
    </row>
    <row r="1893" spans="1:13" x14ac:dyDescent="0.3">
      <c r="A1893" t="str">
        <f>IF(Raw_Data!$A1893="","E"&amp;TEXT(ROW()-1,"00000"),Raw_Data!$A1893)</f>
        <v>E01892</v>
      </c>
      <c r="B1893" t="s">
        <v>2603</v>
      </c>
      <c r="C1893" t="str">
        <f>IF(OR(PROPER(TRIM(Raw_Data!$B1893))="M",PROPER(TRIM(Raw_Data!$B1893))="MALE"),"Male",
IF(OR(PROPER(TRIM(Raw_Data!$B1893))="F",PROPER(TRIM(Raw_Data!$B1893))="FEMALE"),"Female","Unknown"))</f>
        <v>Unknown</v>
      </c>
      <c r="D1893" t="str">
        <f>IF(TRIM(CLEAN(Raw_Data!$C1893))="", "Unknown", PROPER(TRIM(Raw_Data!$C1893)))</f>
        <v>Miami</v>
      </c>
      <c r="E1893" t="str">
        <f>IF(TRIM(Raw_Data!$D1893)="IT","IT",PROPER(TRIM(CLEAN(Raw_Data!$D1893))))</f>
        <v>Administrative</v>
      </c>
      <c r="F1893" t="str">
        <f>IF(OR(UPPER(TRIM(Raw_Data!E1893))="COO",
UPPER(TRIM(Raw_Data!E1893))="HR",
UPPER(TRIM(Raw_Data!E1893))="CEO",
UPPER(TRIM(Raw_Data!E1893))="CFO",
UPPER(TRIM(Raw_Data!E1893))="CMO"),
UPPER(TRIM(Raw_Data!E1893)),
PROPER(TRIM(CLEAN(Raw_Data!E1893))))</f>
        <v>CFO</v>
      </c>
      <c r="G1893" t="str">
        <f>SUBSTITUTE(PROPER(TRIM(CLEAN(Raw_Data!$F1893)))," ","-")</f>
        <v>Hourly-Rate</v>
      </c>
      <c r="H1893" t="str">
        <f>PROPER(TRIM(CLEAN(Raw_Data!$G1893)))</f>
        <v>Job Boards</v>
      </c>
      <c r="I1893" s="4" t="str">
        <f>TRIM(CLEAN(Raw_Data!H1893))</f>
        <v>44140</v>
      </c>
      <c r="K1893" t="str">
        <f>IF(Clean_Data!$I1893="","Active","Exited")</f>
        <v>Active</v>
      </c>
      <c r="L1893">
        <f ca="1">IF(Clean_Data!$K1893="","",DATEDIF(Clean_Data!$K1893,TODAY(),"Y"))</f>
        <v>44</v>
      </c>
      <c r="M1893">
        <f>IF(Raw_Data!$L1893="","",VALUE(SUBSTITUTE(SUBSTITUTE(TRIM(Raw_Data!$L1893),"$",""),"k","000")))</f>
        <v>50533</v>
      </c>
    </row>
    <row r="1894" spans="1:13" x14ac:dyDescent="0.3">
      <c r="A1894" t="str">
        <f>IF(Raw_Data!$A1894="","E"&amp;TEXT(ROW()-1,"00000"),Raw_Data!$A1894)</f>
        <v>E01893</v>
      </c>
      <c r="B1894" t="s">
        <v>2604</v>
      </c>
      <c r="C1894" t="str">
        <f>IF(OR(PROPER(TRIM(Raw_Data!$B1894))="M",PROPER(TRIM(Raw_Data!$B1894))="MALE"),"Male",
IF(OR(PROPER(TRIM(Raw_Data!$B1894))="F",PROPER(TRIM(Raw_Data!$B1894))="FEMALE"),"Female","Unknown"))</f>
        <v>Female</v>
      </c>
      <c r="D1894" t="str">
        <f>IF(TRIM(CLEAN(Raw_Data!$C1894))="", "Unknown", PROPER(TRIM(Raw_Data!$C1894)))</f>
        <v>Unknown</v>
      </c>
      <c r="E1894" t="str">
        <f>IF(TRIM(Raw_Data!$D1894)="IT","IT",PROPER(TRIM(CLEAN(Raw_Data!$D1894))))</f>
        <v>Administrative</v>
      </c>
      <c r="F1894" t="str">
        <f>IF(OR(UPPER(TRIM(Raw_Data!E1894))="COO",
UPPER(TRIM(Raw_Data!E1894))="HR",
UPPER(TRIM(Raw_Data!E1894))="CEO",
UPPER(TRIM(Raw_Data!E1894))="CFO",
UPPER(TRIM(Raw_Data!E1894))="CMO"),
UPPER(TRIM(Raw_Data!E1894)),
PROPER(TRIM(CLEAN(Raw_Data!E1894))))</f>
        <v>CFO</v>
      </c>
      <c r="G1894" t="str">
        <f>SUBSTITUTE(PROPER(TRIM(CLEAN(Raw_Data!$F1894)))," ","-")</f>
        <v>Hourly-Rate</v>
      </c>
      <c r="H1894" t="str">
        <f>PROPER(TRIM(CLEAN(Raw_Data!$G1894)))</f>
        <v>Internal Referral</v>
      </c>
      <c r="I1894" s="4" t="str">
        <f>TRIM(CLEAN(Raw_Data!H1894))</f>
        <v>42872</v>
      </c>
      <c r="K1894" t="str">
        <f>IF(Clean_Data!$I1894="","Active","Exited")</f>
        <v>Exited</v>
      </c>
      <c r="L1894" t="str">
        <f ca="1">IF(Clean_Data!$K1894="","",DATEDIF(Clean_Data!$K1894,TODAY(),"Y"))</f>
        <v/>
      </c>
      <c r="M1894" t="str">
        <f>IF(Raw_Data!$L1894="","",VALUE(SUBSTITUTE(SUBSTITUTE(TRIM(Raw_Data!$L1894),"$",""),"k","000")))</f>
        <v/>
      </c>
    </row>
    <row r="1895" spans="1:13" x14ac:dyDescent="0.3">
      <c r="A1895" t="str">
        <f>IF(Raw_Data!$A1895="","E"&amp;TEXT(ROW()-1,"00000"),Raw_Data!$A1895)</f>
        <v>E01894</v>
      </c>
      <c r="B1895" t="s">
        <v>2606</v>
      </c>
      <c r="C1895" t="str">
        <f>IF(OR(PROPER(TRIM(Raw_Data!$B1895))="M",PROPER(TRIM(Raw_Data!$B1895))="MALE"),"Male",
IF(OR(PROPER(TRIM(Raw_Data!$B1895))="F",PROPER(TRIM(Raw_Data!$B1895))="FEMALE"),"Female","Unknown"))</f>
        <v>Female</v>
      </c>
      <c r="D1895" t="str">
        <f>IF(TRIM(CLEAN(Raw_Data!$C1895))="", "Unknown", PROPER(TRIM(Raw_Data!$C1895)))</f>
        <v>Austin</v>
      </c>
      <c r="E1895" t="str">
        <f>IF(TRIM(Raw_Data!$D1895)="IT","IT",PROPER(TRIM(CLEAN(Raw_Data!$D1895))))</f>
        <v>Operations</v>
      </c>
      <c r="F1895" t="str">
        <f>IF(OR(UPPER(TRIM(Raw_Data!E1895))="COO",
UPPER(TRIM(Raw_Data!E1895))="HR",
UPPER(TRIM(Raw_Data!E1895))="CEO",
UPPER(TRIM(Raw_Data!E1895))="CFO",
UPPER(TRIM(Raw_Data!E1895))="CMO"),
UPPER(TRIM(Raw_Data!E1895)),
PROPER(TRIM(CLEAN(Raw_Data!E1895))))</f>
        <v>Developer</v>
      </c>
      <c r="G1895" t="str">
        <f>SUBSTITUTE(PROPER(TRIM(CLEAN(Raw_Data!$F1895)))," ","-")</f>
        <v>Part-Time</v>
      </c>
      <c r="H1895" t="str">
        <f>PROPER(TRIM(CLEAN(Raw_Data!$G1895)))</f>
        <v>Career Fairs</v>
      </c>
      <c r="I1895" s="4" t="str">
        <f>TRIM(CLEAN(Raw_Data!H1895))</f>
        <v>43234</v>
      </c>
      <c r="K1895" t="str">
        <f>IF(Clean_Data!$I1895="","Active","Exited")</f>
        <v>Exited</v>
      </c>
      <c r="L1895">
        <f ca="1">IF(Clean_Data!$K1895="","",DATEDIF(Clean_Data!$K1895,TODAY(),"Y"))</f>
        <v>51</v>
      </c>
      <c r="M1895">
        <f>IF(Raw_Data!$L1895="","",VALUE(SUBSTITUTE(SUBSTITUTE(TRIM(Raw_Data!$L1895),"$",""),"k","000")))</f>
        <v>57652</v>
      </c>
    </row>
    <row r="1896" spans="1:13" x14ac:dyDescent="0.3">
      <c r="A1896" t="str">
        <f>IF(Raw_Data!$A1896="","E"&amp;TEXT(ROW()-1,"00000"),Raw_Data!$A1896)</f>
        <v>E01895</v>
      </c>
      <c r="B1896" t="s">
        <v>2607</v>
      </c>
      <c r="C1896" t="str">
        <f>IF(OR(PROPER(TRIM(Raw_Data!$B1896))="M",PROPER(TRIM(Raw_Data!$B1896))="MALE"),"Male",
IF(OR(PROPER(TRIM(Raw_Data!$B1896))="F",PROPER(TRIM(Raw_Data!$B1896))="FEMALE"),"Female","Unknown"))</f>
        <v>Male</v>
      </c>
      <c r="D1896" t="str">
        <f>IF(TRIM(CLEAN(Raw_Data!$C1896))="", "Unknown", PROPER(TRIM(Raw_Data!$C1896)))</f>
        <v>Austin</v>
      </c>
      <c r="E1896" t="str">
        <f>IF(TRIM(Raw_Data!$D1896)="IT","IT",PROPER(TRIM(CLEAN(Raw_Data!$D1896))))</f>
        <v>Logistics</v>
      </c>
      <c r="F1896" t="str">
        <f>IF(OR(UPPER(TRIM(Raw_Data!E1896))="COO",
UPPER(TRIM(Raw_Data!E1896))="HR",
UPPER(TRIM(Raw_Data!E1896))="CEO",
UPPER(TRIM(Raw_Data!E1896))="CFO",
UPPER(TRIM(Raw_Data!E1896))="CMO"),
UPPER(TRIM(Raw_Data!E1896)),
PROPER(TRIM(CLEAN(Raw_Data!E1896))))</f>
        <v>Accountant</v>
      </c>
      <c r="G1896" t="str">
        <f>SUBSTITUTE(PROPER(TRIM(CLEAN(Raw_Data!$F1896)))," ","-")</f>
        <v>Full-Time</v>
      </c>
      <c r="H1896" t="str">
        <f>PROPER(TRIM(CLEAN(Raw_Data!$G1896)))</f>
        <v>Online Portal</v>
      </c>
      <c r="I1896" s="4" t="str">
        <f>TRIM(CLEAN(Raw_Data!H1896))</f>
        <v>43140</v>
      </c>
      <c r="K1896" t="str">
        <f>IF(Clean_Data!$I1896="","Active","Exited")</f>
        <v>Exited</v>
      </c>
      <c r="L1896">
        <f ca="1">IF(Clean_Data!$K1896="","",DATEDIF(Clean_Data!$K1896,TODAY(),"Y"))</f>
        <v>38</v>
      </c>
      <c r="M1896">
        <f>IF(Raw_Data!$L1896="","",VALUE(SUBSTITUTE(SUBSTITUTE(TRIM(Raw_Data!$L1896),"$",""),"k","000")))</f>
        <v>91753</v>
      </c>
    </row>
    <row r="1897" spans="1:13" x14ac:dyDescent="0.3">
      <c r="A1897" t="str">
        <f>IF(Raw_Data!$A1897="","E"&amp;TEXT(ROW()-1,"00000"),Raw_Data!$A1897)</f>
        <v>E01896</v>
      </c>
      <c r="B1897" t="s">
        <v>2608</v>
      </c>
      <c r="C1897" t="str">
        <f>IF(OR(PROPER(TRIM(Raw_Data!$B1897))="M",PROPER(TRIM(Raw_Data!$B1897))="MALE"),"Male",
IF(OR(PROPER(TRIM(Raw_Data!$B1897))="F",PROPER(TRIM(Raw_Data!$B1897))="FEMALE"),"Female","Unknown"))</f>
        <v>Female</v>
      </c>
      <c r="D1897" t="str">
        <f>IF(TRIM(CLEAN(Raw_Data!$C1897))="", "Unknown", PROPER(TRIM(Raw_Data!$C1897)))</f>
        <v>Denver</v>
      </c>
      <c r="E1897" t="str">
        <f>IF(TRIM(Raw_Data!$D1897)="IT","IT",PROPER(TRIM(CLEAN(Raw_Data!$D1897))))</f>
        <v>Research</v>
      </c>
      <c r="F1897" t="str">
        <f>IF(OR(UPPER(TRIM(Raw_Data!E1897))="COO",
UPPER(TRIM(Raw_Data!E1897))="HR",
UPPER(TRIM(Raw_Data!E1897))="CEO",
UPPER(TRIM(Raw_Data!E1897))="CFO",
UPPER(TRIM(Raw_Data!E1897))="CMO"),
UPPER(TRIM(Raw_Data!E1897)),
PROPER(TRIM(CLEAN(Raw_Data!E1897))))</f>
        <v>CEO</v>
      </c>
      <c r="G1897" t="str">
        <f>SUBSTITUTE(PROPER(TRIM(CLEAN(Raw_Data!$F1897)))," ","-")</f>
        <v>Full-Time</v>
      </c>
      <c r="H1897" t="str">
        <f>PROPER(TRIM(CLEAN(Raw_Data!$G1897)))</f>
        <v>Recruiting Agency</v>
      </c>
      <c r="I1897" s="4" t="str">
        <f>TRIM(CLEAN(Raw_Data!H1897))</f>
        <v>40366</v>
      </c>
      <c r="K1897" t="str">
        <f>IF(Clean_Data!$I1897="","Active","Exited")</f>
        <v>Exited</v>
      </c>
      <c r="L1897">
        <f ca="1">IF(Clean_Data!$K1897="","",DATEDIF(Clean_Data!$K1897,TODAY(),"Y"))</f>
        <v>49</v>
      </c>
      <c r="M1897" t="str">
        <f>IF(Raw_Data!$L1897="","",VALUE(SUBSTITUTE(SUBSTITUTE(TRIM(Raw_Data!$L1897),"$",""),"k","000")))</f>
        <v/>
      </c>
    </row>
    <row r="1898" spans="1:13" x14ac:dyDescent="0.3">
      <c r="A1898" t="str">
        <f>IF(Raw_Data!$A1898="","E"&amp;TEXT(ROW()-1,"00000"),Raw_Data!$A1898)</f>
        <v>E01897</v>
      </c>
      <c r="B1898" t="s">
        <v>2609</v>
      </c>
      <c r="C1898" t="str">
        <f>IF(OR(PROPER(TRIM(Raw_Data!$B1898))="M",PROPER(TRIM(Raw_Data!$B1898))="MALE"),"Male",
IF(OR(PROPER(TRIM(Raw_Data!$B1898))="F",PROPER(TRIM(Raw_Data!$B1898))="FEMALE"),"Female","Unknown"))</f>
        <v>Female</v>
      </c>
      <c r="D1898" t="str">
        <f>IF(TRIM(CLEAN(Raw_Data!$C1898))="", "Unknown", PROPER(TRIM(Raw_Data!$C1898)))</f>
        <v>Unknown</v>
      </c>
      <c r="E1898" t="str">
        <f>IF(TRIM(Raw_Data!$D1898)="IT","IT",PROPER(TRIM(CLEAN(Raw_Data!$D1898))))</f>
        <v>Legal</v>
      </c>
      <c r="F1898" t="str">
        <f>IF(OR(UPPER(TRIM(Raw_Data!E1898))="COO",
UPPER(TRIM(Raw_Data!E1898))="HR",
UPPER(TRIM(Raw_Data!E1898))="CEO",
UPPER(TRIM(Raw_Data!E1898))="CFO",
UPPER(TRIM(Raw_Data!E1898))="CMO"),
UPPER(TRIM(Raw_Data!E1898)),
PROPER(TRIM(CLEAN(Raw_Data!E1898))))</f>
        <v>Developer</v>
      </c>
      <c r="G1898" t="str">
        <f>SUBSTITUTE(PROPER(TRIM(CLEAN(Raw_Data!$F1898)))," ","-")</f>
        <v>Part-Time</v>
      </c>
      <c r="H1898" t="str">
        <f>PROPER(TRIM(CLEAN(Raw_Data!$G1898)))</f>
        <v>Job Boards</v>
      </c>
      <c r="I1898" s="4" t="str">
        <f>TRIM(CLEAN(Raw_Data!H1898))</f>
        <v>43651</v>
      </c>
      <c r="K1898" t="str">
        <f>IF(Clean_Data!$I1898="","Active","Exited")</f>
        <v>Active</v>
      </c>
      <c r="L1898">
        <f ca="1">IF(Clean_Data!$K1898="","",DATEDIF(Clean_Data!$K1898,TODAY(),"Y"))</f>
        <v>33</v>
      </c>
      <c r="M1898">
        <f>IF(Raw_Data!$L1898="","",VALUE(SUBSTITUTE(SUBSTITUTE(TRIM(Raw_Data!$L1898),"$",""),"k","000")))</f>
        <v>67876</v>
      </c>
    </row>
    <row r="1899" spans="1:13" x14ac:dyDescent="0.3">
      <c r="A1899" t="str">
        <f>IF(Raw_Data!$A1899="","E"&amp;TEXT(ROW()-1,"00000"),Raw_Data!$A1899)</f>
        <v>E01898</v>
      </c>
      <c r="B1899" t="s">
        <v>2611</v>
      </c>
      <c r="C1899" t="str">
        <f>IF(OR(PROPER(TRIM(Raw_Data!$B1899))="M",PROPER(TRIM(Raw_Data!$B1899))="MALE"),"Male",
IF(OR(PROPER(TRIM(Raw_Data!$B1899))="F",PROPER(TRIM(Raw_Data!$B1899))="FEMALE"),"Female","Unknown"))</f>
        <v>Unknown</v>
      </c>
      <c r="D1899" t="str">
        <f>IF(TRIM(CLEAN(Raw_Data!$C1899))="", "Unknown", PROPER(TRIM(Raw_Data!$C1899)))</f>
        <v>San Diego</v>
      </c>
      <c r="E1899" t="str">
        <f>IF(TRIM(Raw_Data!$D1899)="IT","IT",PROPER(TRIM(CLEAN(Raw_Data!$D1899))))</f>
        <v>Marketing</v>
      </c>
      <c r="F1899" t="str">
        <f>IF(OR(UPPER(TRIM(Raw_Data!E1899))="COO",
UPPER(TRIM(Raw_Data!E1899))="HR",
UPPER(TRIM(Raw_Data!E1899))="CEO",
UPPER(TRIM(Raw_Data!E1899))="CFO",
UPPER(TRIM(Raw_Data!E1899))="CMO"),
UPPER(TRIM(Raw_Data!E1899)),
PROPER(TRIM(CLEAN(Raw_Data!E1899))))</f>
        <v>Engineer</v>
      </c>
      <c r="G1899" t="str">
        <f>SUBSTITUTE(PROPER(TRIM(CLEAN(Raw_Data!$F1899)))," ","-")</f>
        <v>Part-Time</v>
      </c>
      <c r="H1899" t="str">
        <f>PROPER(TRIM(CLEAN(Raw_Data!$G1899)))</f>
        <v/>
      </c>
      <c r="I1899" s="4" t="str">
        <f>TRIM(CLEAN(Raw_Data!H1899))</f>
        <v>40089</v>
      </c>
      <c r="K1899" t="str">
        <f>IF(Clean_Data!$I1899="","Active","Exited")</f>
        <v>Exited</v>
      </c>
      <c r="L1899">
        <f ca="1">IF(Clean_Data!$K1899="","",DATEDIF(Clean_Data!$K1899,TODAY(),"Y"))</f>
        <v>26</v>
      </c>
      <c r="M1899">
        <f>IF(Raw_Data!$L1899="","",VALUE(SUBSTITUTE(SUBSTITUTE(TRIM(Raw_Data!$L1899),"$",""),"k","000")))</f>
        <v>46000</v>
      </c>
    </row>
    <row r="1900" spans="1:13" x14ac:dyDescent="0.3">
      <c r="A1900" t="str">
        <f>IF(Raw_Data!$A1900="","E"&amp;TEXT(ROW()-1,"00000"),Raw_Data!$A1900)</f>
        <v>E01899</v>
      </c>
      <c r="B1900" t="s">
        <v>2612</v>
      </c>
      <c r="C1900" t="str">
        <f>IF(OR(PROPER(TRIM(Raw_Data!$B1900))="M",PROPER(TRIM(Raw_Data!$B1900))="MALE"),"Male",
IF(OR(PROPER(TRIM(Raw_Data!$B1900))="F",PROPER(TRIM(Raw_Data!$B1900))="FEMALE"),"Female","Unknown"))</f>
        <v>Unknown</v>
      </c>
      <c r="D1900" t="str">
        <f>IF(TRIM(CLEAN(Raw_Data!$C1900))="", "Unknown", PROPER(TRIM(Raw_Data!$C1900)))</f>
        <v>Seattle</v>
      </c>
      <c r="E1900" t="str">
        <f>IF(TRIM(Raw_Data!$D1900)="IT","IT",PROPER(TRIM(CLEAN(Raw_Data!$D1900))))</f>
        <v>IT</v>
      </c>
      <c r="F1900" t="str">
        <f>IF(OR(UPPER(TRIM(Raw_Data!E1900))="COO",
UPPER(TRIM(Raw_Data!E1900))="HR",
UPPER(TRIM(Raw_Data!E1900))="CEO",
UPPER(TRIM(Raw_Data!E1900))="CFO",
UPPER(TRIM(Raw_Data!E1900))="CMO"),
UPPER(TRIM(Raw_Data!E1900)),
PROPER(TRIM(CLEAN(Raw_Data!E1900))))</f>
        <v>Designer</v>
      </c>
      <c r="G1900" t="str">
        <f>SUBSTITUTE(PROPER(TRIM(CLEAN(Raw_Data!$F1900)))," ","-")</f>
        <v/>
      </c>
      <c r="H1900" t="str">
        <f>PROPER(TRIM(CLEAN(Raw_Data!$G1900)))</f>
        <v/>
      </c>
      <c r="I1900" s="4" t="str">
        <f>TRIM(CLEAN(Raw_Data!H1900))</f>
        <v>41978</v>
      </c>
      <c r="K1900" t="str">
        <f>IF(Clean_Data!$I1900="","Active","Exited")</f>
        <v>Active</v>
      </c>
      <c r="L1900">
        <f ca="1">IF(Clean_Data!$K1900="","",DATEDIF(Clean_Data!$K1900,TODAY(),"Y"))</f>
        <v>58</v>
      </c>
      <c r="M1900">
        <f>IF(Raw_Data!$L1900="","",VALUE(SUBSTITUTE(SUBSTITUTE(TRIM(Raw_Data!$L1900),"$",""),"k","000")))</f>
        <v>93000</v>
      </c>
    </row>
    <row r="1901" spans="1:13" x14ac:dyDescent="0.3">
      <c r="A1901" t="str">
        <f>IF(Raw_Data!$A1901="","E"&amp;TEXT(ROW()-1,"00000"),Raw_Data!$A1901)</f>
        <v>E01900</v>
      </c>
      <c r="B1901" t="s">
        <v>2614</v>
      </c>
      <c r="C1901" t="str">
        <f>IF(OR(PROPER(TRIM(Raw_Data!$B1901))="M",PROPER(TRIM(Raw_Data!$B1901))="MALE"),"Male",
IF(OR(PROPER(TRIM(Raw_Data!$B1901))="F",PROPER(TRIM(Raw_Data!$B1901))="FEMALE"),"Female","Unknown"))</f>
        <v>Male</v>
      </c>
      <c r="D1901" t="str">
        <f>IF(TRIM(CLEAN(Raw_Data!$C1901))="", "Unknown", PROPER(TRIM(Raw_Data!$C1901)))</f>
        <v>Austin</v>
      </c>
      <c r="E1901" t="str">
        <f>IF(TRIM(Raw_Data!$D1901)="IT","IT",PROPER(TRIM(CLEAN(Raw_Data!$D1901))))</f>
        <v>Marketing</v>
      </c>
      <c r="F1901" t="str">
        <f>IF(OR(UPPER(TRIM(Raw_Data!E1901))="COO",
UPPER(TRIM(Raw_Data!E1901))="HR",
UPPER(TRIM(Raw_Data!E1901))="CEO",
UPPER(TRIM(Raw_Data!E1901))="CFO",
UPPER(TRIM(Raw_Data!E1901))="CMO"),
UPPER(TRIM(Raw_Data!E1901)),
PROPER(TRIM(CLEAN(Raw_Data!E1901))))</f>
        <v>Analyst</v>
      </c>
      <c r="G1901" t="str">
        <f>SUBSTITUTE(PROPER(TRIM(CLEAN(Raw_Data!$F1901)))," ","-")</f>
        <v>Part-Time</v>
      </c>
      <c r="H1901" t="str">
        <f>PROPER(TRIM(CLEAN(Raw_Data!$G1901)))</f>
        <v>Job Boards</v>
      </c>
      <c r="I1901" s="4" t="str">
        <f>TRIM(CLEAN(Raw_Data!H1901))</f>
        <v>43712</v>
      </c>
      <c r="K1901" t="str">
        <f>IF(Clean_Data!$I1901="","Active","Exited")</f>
        <v>Active</v>
      </c>
      <c r="L1901">
        <f ca="1">IF(Clean_Data!$K1901="","",DATEDIF(Clean_Data!$K1901,TODAY(),"Y"))</f>
        <v>45</v>
      </c>
      <c r="M1901" t="str">
        <f>IF(Raw_Data!$L1901="","",VALUE(SUBSTITUTE(SUBSTITUTE(TRIM(Raw_Data!$L1901),"$",""),"k","000")))</f>
        <v/>
      </c>
    </row>
    <row r="1902" spans="1:13" x14ac:dyDescent="0.3">
      <c r="A1902" t="str">
        <f>IF(Raw_Data!$A1902="","E"&amp;TEXT(ROW()-1,"00000"),Raw_Data!$A1902)</f>
        <v>E01901</v>
      </c>
      <c r="B1902" t="s">
        <v>2615</v>
      </c>
      <c r="C1902" t="str">
        <f>IF(OR(PROPER(TRIM(Raw_Data!$B1902))="M",PROPER(TRIM(Raw_Data!$B1902))="MALE"),"Male",
IF(OR(PROPER(TRIM(Raw_Data!$B1902))="F",PROPER(TRIM(Raw_Data!$B1902))="FEMALE"),"Female","Unknown"))</f>
        <v>Male</v>
      </c>
      <c r="D1902" t="str">
        <f>IF(TRIM(CLEAN(Raw_Data!$C1902))="", "Unknown", PROPER(TRIM(Raw_Data!$C1902)))</f>
        <v>New York</v>
      </c>
      <c r="E1902" t="str">
        <f>IF(TRIM(Raw_Data!$D1902)="IT","IT",PROPER(TRIM(CLEAN(Raw_Data!$D1902))))</f>
        <v>Legal</v>
      </c>
      <c r="F1902" t="str">
        <f>IF(OR(UPPER(TRIM(Raw_Data!E1902))="COO",
UPPER(TRIM(Raw_Data!E1902))="HR",
UPPER(TRIM(Raw_Data!E1902))="CEO",
UPPER(TRIM(Raw_Data!E1902))="CFO",
UPPER(TRIM(Raw_Data!E1902))="CMO"),
UPPER(TRIM(Raw_Data!E1902)),
PROPER(TRIM(CLEAN(Raw_Data!E1902))))</f>
        <v>Marketing Manager</v>
      </c>
      <c r="G1902" t="str">
        <f>SUBSTITUTE(PROPER(TRIM(CLEAN(Raw_Data!$F1902)))," ","-")</f>
        <v>Part-Time</v>
      </c>
      <c r="H1902" t="str">
        <f>PROPER(TRIM(CLEAN(Raw_Data!$G1902)))</f>
        <v>Job Boards</v>
      </c>
      <c r="I1902" s="4" t="str">
        <f>TRIM(CLEAN(Raw_Data!H1902))</f>
        <v>43389</v>
      </c>
      <c r="K1902" t="str">
        <f>IF(Clean_Data!$I1902="","Active","Exited")</f>
        <v>Exited</v>
      </c>
      <c r="L1902">
        <f ca="1">IF(Clean_Data!$K1902="","",DATEDIF(Clean_Data!$K1902,TODAY(),"Y"))</f>
        <v>35</v>
      </c>
      <c r="M1902" t="str">
        <f>IF(Raw_Data!$L1902="","",VALUE(SUBSTITUTE(SUBSTITUTE(TRIM(Raw_Data!$L1902),"$",""),"k","000")))</f>
        <v/>
      </c>
    </row>
    <row r="1903" spans="1:13" x14ac:dyDescent="0.3">
      <c r="A1903" t="str">
        <f>IF(Raw_Data!$A1903="","E"&amp;TEXT(ROW()-1,"00000"),Raw_Data!$A1903)</f>
        <v>E01902</v>
      </c>
      <c r="B1903" t="s">
        <v>2617</v>
      </c>
      <c r="C1903" t="str">
        <f>IF(OR(PROPER(TRIM(Raw_Data!$B1903))="M",PROPER(TRIM(Raw_Data!$B1903))="MALE"),"Male",
IF(OR(PROPER(TRIM(Raw_Data!$B1903))="F",PROPER(TRIM(Raw_Data!$B1903))="FEMALE"),"Female","Unknown"))</f>
        <v>Male</v>
      </c>
      <c r="D1903" t="str">
        <f>IF(TRIM(CLEAN(Raw_Data!$C1903))="", "Unknown", PROPER(TRIM(Raw_Data!$C1903)))</f>
        <v>New York</v>
      </c>
      <c r="E1903" t="str">
        <f>IF(TRIM(Raw_Data!$D1903)="IT","IT",PROPER(TRIM(CLEAN(Raw_Data!$D1903))))</f>
        <v>Research</v>
      </c>
      <c r="F1903" t="str">
        <f>IF(OR(UPPER(TRIM(Raw_Data!E1903))="COO",
UPPER(TRIM(Raw_Data!E1903))="HR",
UPPER(TRIM(Raw_Data!E1903))="CEO",
UPPER(TRIM(Raw_Data!E1903))="CFO",
UPPER(TRIM(Raw_Data!E1903))="CMO"),
UPPER(TRIM(Raw_Data!E1903)),
PROPER(TRIM(CLEAN(Raw_Data!E1903))))</f>
        <v>Copywriter</v>
      </c>
      <c r="G1903" t="str">
        <f>SUBSTITUTE(PROPER(TRIM(CLEAN(Raw_Data!$F1903)))," ","-")</f>
        <v>Hourly-Rate</v>
      </c>
      <c r="H1903" t="str">
        <f>PROPER(TRIM(CLEAN(Raw_Data!$G1903)))</f>
        <v>Online Portal</v>
      </c>
      <c r="I1903" s="4" t="str">
        <f>TRIM(CLEAN(Raw_Data!H1903))</f>
        <v>41425</v>
      </c>
      <c r="K1903" t="str">
        <f>IF(Clean_Data!$I1903="","Active","Exited")</f>
        <v>Active</v>
      </c>
      <c r="L1903">
        <f ca="1">IF(Clean_Data!$K1903="","",DATEDIF(Clean_Data!$K1903,TODAY(),"Y"))</f>
        <v>38</v>
      </c>
      <c r="M1903">
        <f>IF(Raw_Data!$L1903="","",VALUE(SUBSTITUTE(SUBSTITUTE(TRIM(Raw_Data!$L1903),"$",""),"k","000")))</f>
        <v>89981</v>
      </c>
    </row>
    <row r="1904" spans="1:13" x14ac:dyDescent="0.3">
      <c r="A1904" t="str">
        <f>IF(Raw_Data!$A1904="","E"&amp;TEXT(ROW()-1,"00000"),Raw_Data!$A1904)</f>
        <v>E01903</v>
      </c>
      <c r="B1904" t="s">
        <v>2619</v>
      </c>
      <c r="C1904" t="str">
        <f>IF(OR(PROPER(TRIM(Raw_Data!$B1904))="M",PROPER(TRIM(Raw_Data!$B1904))="MALE"),"Male",
IF(OR(PROPER(TRIM(Raw_Data!$B1904))="F",PROPER(TRIM(Raw_Data!$B1904))="FEMALE"),"Female","Unknown"))</f>
        <v>Unknown</v>
      </c>
      <c r="D1904" t="str">
        <f>IF(TRIM(CLEAN(Raw_Data!$C1904))="", "Unknown", PROPER(TRIM(Raw_Data!$C1904)))</f>
        <v>San Diego</v>
      </c>
      <c r="E1904" t="str">
        <f>IF(TRIM(Raw_Data!$D1904)="IT","IT",PROPER(TRIM(CLEAN(Raw_Data!$D1904))))</f>
        <v>Logistics</v>
      </c>
      <c r="F1904" t="str">
        <f>IF(OR(UPPER(TRIM(Raw_Data!E1904))="COO",
UPPER(TRIM(Raw_Data!E1904))="HR",
UPPER(TRIM(Raw_Data!E1904))="CEO",
UPPER(TRIM(Raw_Data!E1904))="CFO",
UPPER(TRIM(Raw_Data!E1904))="CMO"),
UPPER(TRIM(Raw_Data!E1904)),
PROPER(TRIM(CLEAN(Raw_Data!E1904))))</f>
        <v>Developer</v>
      </c>
      <c r="G1904" t="str">
        <f>SUBSTITUTE(PROPER(TRIM(CLEAN(Raw_Data!$F1904)))," ","-")</f>
        <v>Part-Time</v>
      </c>
      <c r="H1904" t="str">
        <f>PROPER(TRIM(CLEAN(Raw_Data!$G1904)))</f>
        <v>Organic</v>
      </c>
      <c r="I1904" s="4" t="str">
        <f>TRIM(CLEAN(Raw_Data!H1904))</f>
        <v>42771</v>
      </c>
      <c r="K1904" t="str">
        <f>IF(Clean_Data!$I1904="","Active","Exited")</f>
        <v>Active</v>
      </c>
      <c r="L1904">
        <f ca="1">IF(Clean_Data!$K1904="","",DATEDIF(Clean_Data!$K1904,TODAY(),"Y"))</f>
        <v>48</v>
      </c>
      <c r="M1904">
        <f>IF(Raw_Data!$L1904="","",VALUE(SUBSTITUTE(SUBSTITUTE(TRIM(Raw_Data!$L1904),"$",""),"k","000")))</f>
        <v>70558</v>
      </c>
    </row>
    <row r="1905" spans="1:13" x14ac:dyDescent="0.3">
      <c r="A1905" t="str">
        <f>IF(Raw_Data!$A1905="","E"&amp;TEXT(ROW()-1,"00000"),Raw_Data!$A1905)</f>
        <v>E01904</v>
      </c>
      <c r="B1905" t="s">
        <v>2621</v>
      </c>
      <c r="C1905" t="str">
        <f>IF(OR(PROPER(TRIM(Raw_Data!$B1905))="M",PROPER(TRIM(Raw_Data!$B1905))="MALE"),"Male",
IF(OR(PROPER(TRIM(Raw_Data!$B1905))="F",PROPER(TRIM(Raw_Data!$B1905))="FEMALE"),"Female","Unknown"))</f>
        <v>Unknown</v>
      </c>
      <c r="D1905" t="str">
        <f>IF(TRIM(CLEAN(Raw_Data!$C1905))="", "Unknown", PROPER(TRIM(Raw_Data!$C1905)))</f>
        <v>New York</v>
      </c>
      <c r="E1905" t="str">
        <f>IF(TRIM(Raw_Data!$D1905)="IT","IT",PROPER(TRIM(CLEAN(Raw_Data!$D1905))))</f>
        <v>Sales</v>
      </c>
      <c r="F1905" t="str">
        <f>IF(OR(UPPER(TRIM(Raw_Data!E1905))="COO",
UPPER(TRIM(Raw_Data!E1905))="HR",
UPPER(TRIM(Raw_Data!E1905))="CEO",
UPPER(TRIM(Raw_Data!E1905))="CFO",
UPPER(TRIM(Raw_Data!E1905))="CMO"),
UPPER(TRIM(Raw_Data!E1905)),
PROPER(TRIM(CLEAN(Raw_Data!E1905))))</f>
        <v>Engineer</v>
      </c>
      <c r="G1905" t="str">
        <f>SUBSTITUTE(PROPER(TRIM(CLEAN(Raw_Data!$F1905)))," ","-")</f>
        <v>Full-Time</v>
      </c>
      <c r="H1905" t="str">
        <f>PROPER(TRIM(CLEAN(Raw_Data!$G1905)))</f>
        <v>Career Fairs</v>
      </c>
      <c r="I1905" s="4" t="str">
        <f>TRIM(CLEAN(Raw_Data!H1905))</f>
        <v>41723</v>
      </c>
      <c r="K1905" t="str">
        <f>IF(Clean_Data!$I1905="","Active","Exited")</f>
        <v>Active</v>
      </c>
      <c r="L1905">
        <f ca="1">IF(Clean_Data!$K1905="","",DATEDIF(Clean_Data!$K1905,TODAY(),"Y"))</f>
        <v>34</v>
      </c>
      <c r="M1905">
        <f>IF(Raw_Data!$L1905="","",VALUE(SUBSTITUTE(SUBSTITUTE(TRIM(Raw_Data!$L1905),"$",""),"k","000")))</f>
        <v>111738</v>
      </c>
    </row>
    <row r="1906" spans="1:13" x14ac:dyDescent="0.3">
      <c r="A1906" t="str">
        <f>IF(Raw_Data!$A1906="","E"&amp;TEXT(ROW()-1,"00000"),Raw_Data!$A1906)</f>
        <v>E01905</v>
      </c>
      <c r="B1906" t="s">
        <v>2622</v>
      </c>
      <c r="C1906" t="str">
        <f>IF(OR(PROPER(TRIM(Raw_Data!$B1906))="M",PROPER(TRIM(Raw_Data!$B1906))="MALE"),"Male",
IF(OR(PROPER(TRIM(Raw_Data!$B1906))="F",PROPER(TRIM(Raw_Data!$B1906))="FEMALE"),"Female","Unknown"))</f>
        <v>Female</v>
      </c>
      <c r="D1906" t="str">
        <f>IF(TRIM(CLEAN(Raw_Data!$C1906))="", "Unknown", PROPER(TRIM(Raw_Data!$C1906)))</f>
        <v>Unknown</v>
      </c>
      <c r="E1906" t="str">
        <f>IF(TRIM(Raw_Data!$D1906)="IT","IT",PROPER(TRIM(CLEAN(Raw_Data!$D1906))))</f>
        <v>Operations</v>
      </c>
      <c r="F1906" s="2" t="str">
        <f>UPPER(LEFT(Raw_Data!E1906,2))&amp;MID(PROPER(Raw_Data!E1906),3,LEN(Raw_Data!E1906))</f>
        <v>HR Manager</v>
      </c>
      <c r="G1906" t="str">
        <f>SUBSTITUTE(PROPER(TRIM(CLEAN(Raw_Data!$F1906)))," ","-")</f>
        <v>Hourly-Rate</v>
      </c>
      <c r="H1906" t="str">
        <f>PROPER(TRIM(CLEAN(Raw_Data!$G1906)))</f>
        <v>Career Fairs</v>
      </c>
      <c r="I1906" s="4" t="str">
        <f>TRIM(CLEAN(Raw_Data!H1906))</f>
        <v>44106</v>
      </c>
      <c r="K1906" t="str">
        <f>IF(Clean_Data!$I1906="","Active","Exited")</f>
        <v>Active</v>
      </c>
      <c r="L1906">
        <f ca="1">IF(Clean_Data!$K1906="","",DATEDIF(Clean_Data!$K1906,TODAY(),"Y"))</f>
        <v>58</v>
      </c>
      <c r="M1906">
        <f>IF(Raw_Data!$L1906="","",VALUE(SUBSTITUTE(SUBSTITUTE(TRIM(Raw_Data!$L1906),"$",""),"k","000")))</f>
        <v>101114</v>
      </c>
    </row>
    <row r="1907" spans="1:13" x14ac:dyDescent="0.3">
      <c r="A1907" t="str">
        <f>IF(Raw_Data!$A1907="","E"&amp;TEXT(ROW()-1,"00000"),Raw_Data!$A1907)</f>
        <v>E01906</v>
      </c>
      <c r="B1907" t="s">
        <v>2623</v>
      </c>
      <c r="C1907" t="str">
        <f>IF(OR(PROPER(TRIM(Raw_Data!$B1907))="M",PROPER(TRIM(Raw_Data!$B1907))="MALE"),"Male",
IF(OR(PROPER(TRIM(Raw_Data!$B1907))="F",PROPER(TRIM(Raw_Data!$B1907))="FEMALE"),"Female","Unknown"))</f>
        <v>Male</v>
      </c>
      <c r="D1907" t="str">
        <f>IF(TRIM(CLEAN(Raw_Data!$C1907))="", "Unknown", PROPER(TRIM(Raw_Data!$C1907)))</f>
        <v>Denver</v>
      </c>
      <c r="E1907" t="str">
        <f>IF(TRIM(Raw_Data!$D1907)="IT","IT",PROPER(TRIM(CLEAN(Raw_Data!$D1907))))</f>
        <v>Human Resources</v>
      </c>
      <c r="F1907" t="str">
        <f>IF(OR(UPPER(TRIM(Raw_Data!E1907))="COO",
UPPER(TRIM(Raw_Data!E1907))="HR",
UPPER(TRIM(Raw_Data!E1907))="CEO",
UPPER(TRIM(Raw_Data!E1907))="CFO",
UPPER(TRIM(Raw_Data!E1907))="CMO"),
UPPER(TRIM(Raw_Data!E1907)),
PROPER(TRIM(CLEAN(Raw_Data!E1907))))</f>
        <v>CMO</v>
      </c>
      <c r="G1907" t="str">
        <f>SUBSTITUTE(PROPER(TRIM(CLEAN(Raw_Data!$F1907)))," ","-")</f>
        <v/>
      </c>
      <c r="H1907" t="str">
        <f>PROPER(TRIM(CLEAN(Raw_Data!$G1907)))</f>
        <v>Job Boards</v>
      </c>
      <c r="I1907" s="4" t="str">
        <f>TRIM(CLEAN(Raw_Data!H1907))</f>
        <v>43759</v>
      </c>
      <c r="K1907" t="str">
        <f>IF(Clean_Data!$I1907="","Active","Exited")</f>
        <v>Exited</v>
      </c>
      <c r="L1907">
        <f ca="1">IF(Clean_Data!$K1907="","",DATEDIF(Clean_Data!$K1907,TODAY(),"Y"))</f>
        <v>46</v>
      </c>
      <c r="M1907">
        <f>IF(Raw_Data!$L1907="","",VALUE(SUBSTITUTE(SUBSTITUTE(TRIM(Raw_Data!$L1907),"$",""),"k","000")))</f>
        <v>102000</v>
      </c>
    </row>
    <row r="1908" spans="1:13" x14ac:dyDescent="0.3">
      <c r="A1908" t="str">
        <f>IF(Raw_Data!$A1908="","E"&amp;TEXT(ROW()-1,"00000"),Raw_Data!$A1908)</f>
        <v>E01907</v>
      </c>
      <c r="B1908" t="s">
        <v>2624</v>
      </c>
      <c r="C1908" t="str">
        <f>IF(OR(PROPER(TRIM(Raw_Data!$B1908))="M",PROPER(TRIM(Raw_Data!$B1908))="MALE"),"Male",
IF(OR(PROPER(TRIM(Raw_Data!$B1908))="F",PROPER(TRIM(Raw_Data!$B1908))="FEMALE"),"Female","Unknown"))</f>
        <v>Female</v>
      </c>
      <c r="D1908" t="str">
        <f>IF(TRIM(CLEAN(Raw_Data!$C1908))="", "Unknown", PROPER(TRIM(Raw_Data!$C1908)))</f>
        <v>Unknown</v>
      </c>
      <c r="E1908" t="str">
        <f>IF(TRIM(Raw_Data!$D1908)="IT","IT",PROPER(TRIM(CLEAN(Raw_Data!$D1908))))</f>
        <v>Accounting And Finance</v>
      </c>
      <c r="F1908" t="str">
        <f>IF(OR(UPPER(TRIM(Raw_Data!E1908))="COO",
UPPER(TRIM(Raw_Data!E1908))="HR",
UPPER(TRIM(Raw_Data!E1908))="CEO",
UPPER(TRIM(Raw_Data!E1908))="CFO",
UPPER(TRIM(Raw_Data!E1908))="CMO"),
UPPER(TRIM(Raw_Data!E1908)),
PROPER(TRIM(CLEAN(Raw_Data!E1908))))</f>
        <v>CFO</v>
      </c>
      <c r="G1908" t="str">
        <f>SUBSTITUTE(PROPER(TRIM(CLEAN(Raw_Data!$F1908)))," ","-")</f>
        <v>Full-Time</v>
      </c>
      <c r="H1908" t="str">
        <f>PROPER(TRIM(CLEAN(Raw_Data!$G1908)))</f>
        <v>Online Portal</v>
      </c>
      <c r="I1908" s="4" t="str">
        <f>TRIM(CLEAN(Raw_Data!H1908))</f>
        <v>43287</v>
      </c>
      <c r="K1908" t="str">
        <f>IF(Clean_Data!$I1908="","Active","Exited")</f>
        <v>Exited</v>
      </c>
      <c r="L1908">
        <f ca="1">IF(Clean_Data!$K1908="","",DATEDIF(Clean_Data!$K1908,TODAY(),"Y"))</f>
        <v>21</v>
      </c>
      <c r="M1908">
        <f>IF(Raw_Data!$L1908="","",VALUE(SUBSTITUTE(SUBSTITUTE(TRIM(Raw_Data!$L1908),"$",""),"k","000")))</f>
        <v>97899</v>
      </c>
    </row>
    <row r="1909" spans="1:13" x14ac:dyDescent="0.3">
      <c r="A1909" t="str">
        <f>IF(Raw_Data!$A1909="","E"&amp;TEXT(ROW()-1,"00000"),Raw_Data!$A1909)</f>
        <v>E01908</v>
      </c>
      <c r="B1909" t="s">
        <v>2626</v>
      </c>
      <c r="C1909" t="str">
        <f>IF(OR(PROPER(TRIM(Raw_Data!$B1909))="M",PROPER(TRIM(Raw_Data!$B1909))="MALE"),"Male",
IF(OR(PROPER(TRIM(Raw_Data!$B1909))="F",PROPER(TRIM(Raw_Data!$B1909))="FEMALE"),"Female","Unknown"))</f>
        <v>Unknown</v>
      </c>
      <c r="D1909" t="str">
        <f>IF(TRIM(CLEAN(Raw_Data!$C1909))="", "Unknown", PROPER(TRIM(Raw_Data!$C1909)))</f>
        <v>Miami</v>
      </c>
      <c r="E1909" t="str">
        <f>IF(TRIM(Raw_Data!$D1909)="IT","IT",PROPER(TRIM(CLEAN(Raw_Data!$D1909))))</f>
        <v>Marketing</v>
      </c>
      <c r="F1909" t="str">
        <f>IF(OR(UPPER(TRIM(Raw_Data!E1909))="COO",
UPPER(TRIM(Raw_Data!E1909))="HR",
UPPER(TRIM(Raw_Data!E1909))="CEO",
UPPER(TRIM(Raw_Data!E1909))="CFO",
UPPER(TRIM(Raw_Data!E1909))="CMO"),
UPPER(TRIM(Raw_Data!E1909)),
PROPER(TRIM(CLEAN(Raw_Data!E1909))))</f>
        <v>Accountant</v>
      </c>
      <c r="G1909" t="str">
        <f>SUBSTITUTE(PROPER(TRIM(CLEAN(Raw_Data!$F1909)))," ","-")</f>
        <v>Hourly-Rate</v>
      </c>
      <c r="H1909" t="str">
        <f>PROPER(TRIM(CLEAN(Raw_Data!$G1909)))</f>
        <v/>
      </c>
      <c r="I1909" s="4" t="str">
        <f>TRIM(CLEAN(Raw_Data!H1909))</f>
        <v>40294</v>
      </c>
      <c r="K1909" t="str">
        <f>IF(Clean_Data!$I1909="","Active","Exited")</f>
        <v>Active</v>
      </c>
      <c r="L1909">
        <f ca="1">IF(Clean_Data!$K1909="","",DATEDIF(Clean_Data!$K1909,TODAY(),"Y"))</f>
        <v>54</v>
      </c>
      <c r="M1909" t="str">
        <f>IF(Raw_Data!$L1909="","",VALUE(SUBSTITUTE(SUBSTITUTE(TRIM(Raw_Data!$L1909),"$",""),"k","000")))</f>
        <v/>
      </c>
    </row>
    <row r="1910" spans="1:13" x14ac:dyDescent="0.3">
      <c r="A1910" t="str">
        <f>IF(Raw_Data!$A1910="","E"&amp;TEXT(ROW()-1,"00000"),Raw_Data!$A1910)</f>
        <v>E01909</v>
      </c>
      <c r="B1910" t="s">
        <v>2628</v>
      </c>
      <c r="C1910" t="str">
        <f>IF(OR(PROPER(TRIM(Raw_Data!$B1910))="M",PROPER(TRIM(Raw_Data!$B1910))="MALE"),"Male",
IF(OR(PROPER(TRIM(Raw_Data!$B1910))="F",PROPER(TRIM(Raw_Data!$B1910))="FEMALE"),"Female","Unknown"))</f>
        <v>Male</v>
      </c>
      <c r="D1910" t="str">
        <f>IF(TRIM(CLEAN(Raw_Data!$C1910))="", "Unknown", PROPER(TRIM(Raw_Data!$C1910)))</f>
        <v>Austin</v>
      </c>
      <c r="E1910" t="str">
        <f>IF(TRIM(Raw_Data!$D1910)="IT","IT",PROPER(TRIM(CLEAN(Raw_Data!$D1910))))</f>
        <v>Logistics</v>
      </c>
      <c r="F1910" t="str">
        <f>IF(OR(UPPER(TRIM(Raw_Data!E1910))="COO",
UPPER(TRIM(Raw_Data!E1910))="HR",
UPPER(TRIM(Raw_Data!E1910))="CEO",
UPPER(TRIM(Raw_Data!E1910))="CFO",
UPPER(TRIM(Raw_Data!E1910))="CMO"),
UPPER(TRIM(Raw_Data!E1910)),
PROPER(TRIM(CLEAN(Raw_Data!E1910))))</f>
        <v>CMO</v>
      </c>
      <c r="G1910" t="str">
        <f>SUBSTITUTE(PROPER(TRIM(CLEAN(Raw_Data!$F1910)))," ","-")</f>
        <v>Full-Time</v>
      </c>
      <c r="H1910" t="str">
        <f>PROPER(TRIM(CLEAN(Raw_Data!$G1910)))</f>
        <v>Recruiting Agency</v>
      </c>
      <c r="I1910" s="4" t="str">
        <f>TRIM(CLEAN(Raw_Data!H1910))</f>
        <v>41669</v>
      </c>
      <c r="K1910" t="str">
        <f>IF(Clean_Data!$I1910="","Active","Exited")</f>
        <v>Exited</v>
      </c>
      <c r="L1910">
        <f ca="1">IF(Clean_Data!$K1910="","",DATEDIF(Clean_Data!$K1910,TODAY(),"Y"))</f>
        <v>42</v>
      </c>
      <c r="M1910">
        <f>IF(Raw_Data!$L1910="","",VALUE(SUBSTITUTE(SUBSTITUTE(TRIM(Raw_Data!$L1910),"$",""),"k","000")))</f>
        <v>97000</v>
      </c>
    </row>
    <row r="1911" spans="1:13" x14ac:dyDescent="0.3">
      <c r="A1911" t="str">
        <f>IF(Raw_Data!$A1911="","E"&amp;TEXT(ROW()-1,"00000"),Raw_Data!$A1911)</f>
        <v>E01910</v>
      </c>
      <c r="B1911" t="s">
        <v>6085</v>
      </c>
      <c r="C1911" t="str">
        <f>IF(OR(PROPER(TRIM(Raw_Data!$B1911))="M",PROPER(TRIM(Raw_Data!$B1911))="MALE"),"Male",
IF(OR(PROPER(TRIM(Raw_Data!$B1911))="F",PROPER(TRIM(Raw_Data!$B1911))="FEMALE"),"Female","Unknown"))</f>
        <v>Unknown</v>
      </c>
      <c r="D1911" t="str">
        <f>IF(TRIM(CLEAN(Raw_Data!$C1911))="", "Unknown", PROPER(TRIM(Raw_Data!$C1911)))</f>
        <v>Unknown</v>
      </c>
      <c r="E1911" t="str">
        <f>IF(TRIM(Raw_Data!$D1911)="IT","IT",PROPER(TRIM(CLEAN(Raw_Data!$D1911))))</f>
        <v>Production</v>
      </c>
      <c r="F1911" t="str">
        <f>IF(OR(UPPER(TRIM(Raw_Data!E1911))="COO",
UPPER(TRIM(Raw_Data!E1911))="HR",
UPPER(TRIM(Raw_Data!E1911))="CEO",
UPPER(TRIM(Raw_Data!E1911))="CFO",
UPPER(TRIM(Raw_Data!E1911))="CMO"),
UPPER(TRIM(Raw_Data!E1911)),
PROPER(TRIM(CLEAN(Raw_Data!E1911))))</f>
        <v>Accountant</v>
      </c>
      <c r="G1911" t="str">
        <f>SUBSTITUTE(PROPER(TRIM(CLEAN(Raw_Data!$F1911)))," ","-")</f>
        <v/>
      </c>
      <c r="H1911" t="str">
        <f>PROPER(TRIM(CLEAN(Raw_Data!$G1911)))</f>
        <v>Online Portal</v>
      </c>
      <c r="I1911" s="4" t="str">
        <f>TRIM(CLEAN(Raw_Data!H1911))</f>
        <v>44168</v>
      </c>
      <c r="K1911" t="str">
        <f>IF(Clean_Data!$I1911="","Active","Exited")</f>
        <v>Active</v>
      </c>
      <c r="L1911">
        <f ca="1">IF(Clean_Data!$K1911="","",DATEDIF(Clean_Data!$K1911,TODAY(),"Y"))</f>
        <v>48</v>
      </c>
      <c r="M1911" t="str">
        <f>IF(Raw_Data!$L1911="","",VALUE(SUBSTITUTE(SUBSTITUTE(TRIM(Raw_Data!$L1911),"$",""),"k","000")))</f>
        <v/>
      </c>
    </row>
    <row r="1912" spans="1:13" x14ac:dyDescent="0.3">
      <c r="A1912" t="str">
        <f>IF(Raw_Data!$A1912="","E"&amp;TEXT(ROW()-1,"00000"),Raw_Data!$A1912)</f>
        <v>E01911</v>
      </c>
      <c r="B1912" t="s">
        <v>2630</v>
      </c>
      <c r="C1912" t="str">
        <f>IF(OR(PROPER(TRIM(Raw_Data!$B1912))="M",PROPER(TRIM(Raw_Data!$B1912))="MALE"),"Male",
IF(OR(PROPER(TRIM(Raw_Data!$B1912))="F",PROPER(TRIM(Raw_Data!$B1912))="FEMALE"),"Female","Unknown"))</f>
        <v>Female</v>
      </c>
      <c r="D1912" t="str">
        <f>IF(TRIM(CLEAN(Raw_Data!$C1912))="", "Unknown", PROPER(TRIM(Raw_Data!$C1912)))</f>
        <v>Austin</v>
      </c>
      <c r="E1912" t="str">
        <f>IF(TRIM(Raw_Data!$D1912)="IT","IT",PROPER(TRIM(CLEAN(Raw_Data!$D1912))))</f>
        <v>Customer Service</v>
      </c>
      <c r="F1912" t="s">
        <v>6134</v>
      </c>
      <c r="G1912" t="str">
        <f>SUBSTITUTE(PROPER(TRIM(CLEAN(Raw_Data!$F1912)))," ","-")</f>
        <v>Part-Time</v>
      </c>
      <c r="H1912" t="str">
        <f>PROPER(TRIM(CLEAN(Raw_Data!$G1912)))</f>
        <v>Job Boards</v>
      </c>
      <c r="I1912" s="4" t="str">
        <f>TRIM(CLEAN(Raw_Data!H1912))</f>
        <v>42354</v>
      </c>
      <c r="K1912" t="str">
        <f>IF(Clean_Data!$I1912="","Active","Exited")</f>
        <v>Active</v>
      </c>
      <c r="L1912">
        <f ca="1">IF(Clean_Data!$K1912="","",DATEDIF(Clean_Data!$K1912,TODAY(),"Y"))</f>
        <v>46</v>
      </c>
      <c r="M1912">
        <f>IF(Raw_Data!$L1912="","",VALUE(SUBSTITUTE(SUBSTITUTE(TRIM(Raw_Data!$L1912),"$",""),"k","000")))</f>
        <v>38275</v>
      </c>
    </row>
    <row r="1913" spans="1:13" x14ac:dyDescent="0.3">
      <c r="A1913" t="str">
        <f>IF(Raw_Data!$A1913="","E"&amp;TEXT(ROW()-1,"00000"),Raw_Data!$A1913)</f>
        <v>E01912</v>
      </c>
      <c r="B1913" t="s">
        <v>2632</v>
      </c>
      <c r="C1913" t="str">
        <f>IF(OR(PROPER(TRIM(Raw_Data!$B1913))="M",PROPER(TRIM(Raw_Data!$B1913))="MALE"),"Male",
IF(OR(PROPER(TRIM(Raw_Data!$B1913))="F",PROPER(TRIM(Raw_Data!$B1913))="FEMALE"),"Female","Unknown"))</f>
        <v>Male</v>
      </c>
      <c r="D1913" t="str">
        <f>IF(TRIM(CLEAN(Raw_Data!$C1913))="", "Unknown", PROPER(TRIM(Raw_Data!$C1913)))</f>
        <v>San Diego</v>
      </c>
      <c r="E1913" t="str">
        <f>IF(TRIM(Raw_Data!$D1913)="IT","IT",PROPER(TRIM(CLEAN(Raw_Data!$D1913))))</f>
        <v/>
      </c>
      <c r="F1913" t="str">
        <f>IF(OR(UPPER(TRIM(Raw_Data!E1913))="COO",
UPPER(TRIM(Raw_Data!E1913))="HR",
UPPER(TRIM(Raw_Data!E1913))="CEO",
UPPER(TRIM(Raw_Data!E1913))="CFO",
UPPER(TRIM(Raw_Data!E1913))="CMO"),
UPPER(TRIM(Raw_Data!E1913)),
PROPER(TRIM(CLEAN(Raw_Data!E1913))))</f>
        <v>Accountant</v>
      </c>
      <c r="G1913" t="str">
        <f>SUBSTITUTE(PROPER(TRIM(CLEAN(Raw_Data!$F1913)))," ","-")</f>
        <v>Full-Time</v>
      </c>
      <c r="H1913" t="str">
        <f>PROPER(TRIM(CLEAN(Raw_Data!$G1913)))</f>
        <v>Job Boards</v>
      </c>
      <c r="I1913" s="4" t="str">
        <f>TRIM(CLEAN(Raw_Data!H1913))</f>
        <v>43529</v>
      </c>
      <c r="K1913" t="str">
        <f>IF(Clean_Data!$I1913="","Active","Exited")</f>
        <v>Active</v>
      </c>
      <c r="L1913">
        <f ca="1">IF(Clean_Data!$K1913="","",DATEDIF(Clean_Data!$K1913,TODAY(),"Y"))</f>
        <v>25</v>
      </c>
      <c r="M1913">
        <f>IF(Raw_Data!$L1913="","",VALUE(SUBSTITUTE(SUBSTITUTE(TRIM(Raw_Data!$L1913),"$",""),"k","000")))</f>
        <v>75000</v>
      </c>
    </row>
    <row r="1914" spans="1:13" x14ac:dyDescent="0.3">
      <c r="A1914" t="str">
        <f>IF(Raw_Data!$A1914="","E"&amp;TEXT(ROW()-1,"00000"),Raw_Data!$A1914)</f>
        <v>E01913</v>
      </c>
      <c r="B1914" t="s">
        <v>2634</v>
      </c>
      <c r="C1914" t="str">
        <f>IF(OR(PROPER(TRIM(Raw_Data!$B1914))="M",PROPER(TRIM(Raw_Data!$B1914))="MALE"),"Male",
IF(OR(PROPER(TRIM(Raw_Data!$B1914))="F",PROPER(TRIM(Raw_Data!$B1914))="FEMALE"),"Female","Unknown"))</f>
        <v>Male</v>
      </c>
      <c r="D1914" t="str">
        <f>IF(TRIM(CLEAN(Raw_Data!$C1914))="", "Unknown", PROPER(TRIM(Raw_Data!$C1914)))</f>
        <v>Unknown</v>
      </c>
      <c r="E1914" t="str">
        <f>IF(TRIM(Raw_Data!$D1914)="IT","IT",PROPER(TRIM(CLEAN(Raw_Data!$D1914))))</f>
        <v>IT</v>
      </c>
      <c r="F1914" t="str">
        <f>IF(OR(UPPER(TRIM(Raw_Data!E1914))="COO",
UPPER(TRIM(Raw_Data!E1914))="HR",
UPPER(TRIM(Raw_Data!E1914))="CEO",
UPPER(TRIM(Raw_Data!E1914))="CFO",
UPPER(TRIM(Raw_Data!E1914))="CMO"),
UPPER(TRIM(Raw_Data!E1914)),
PROPER(TRIM(CLEAN(Raw_Data!E1914))))</f>
        <v>Accountant</v>
      </c>
      <c r="G1914" t="str">
        <f>SUBSTITUTE(PROPER(TRIM(CLEAN(Raw_Data!$F1914)))," ","-")</f>
        <v/>
      </c>
      <c r="H1914" t="str">
        <f>PROPER(TRIM(CLEAN(Raw_Data!$G1914)))</f>
        <v>Recruiting Agency</v>
      </c>
      <c r="I1914" s="4" t="str">
        <f>TRIM(CLEAN(Raw_Data!H1914))</f>
        <v>42427</v>
      </c>
      <c r="K1914" t="str">
        <f>IF(Clean_Data!$I1914="","Active","Exited")</f>
        <v>Active</v>
      </c>
      <c r="L1914">
        <f ca="1">IF(Clean_Data!$K1914="","",DATEDIF(Clean_Data!$K1914,TODAY(),"Y"))</f>
        <v>39</v>
      </c>
      <c r="M1914" t="str">
        <f>IF(Raw_Data!$L1914="","",VALUE(SUBSTITUTE(SUBSTITUTE(TRIM(Raw_Data!$L1914),"$",""),"k","000")))</f>
        <v/>
      </c>
    </row>
    <row r="1915" spans="1:13" x14ac:dyDescent="0.3">
      <c r="A1915" t="str">
        <f>IF(Raw_Data!$A1915="","E"&amp;TEXT(ROW()-1,"00000"),Raw_Data!$A1915)</f>
        <v>E01914</v>
      </c>
      <c r="B1915" t="s">
        <v>2635</v>
      </c>
      <c r="C1915" t="str">
        <f>IF(OR(PROPER(TRIM(Raw_Data!$B1915))="M",PROPER(TRIM(Raw_Data!$B1915))="MALE"),"Male",
IF(OR(PROPER(TRIM(Raw_Data!$B1915))="F",PROPER(TRIM(Raw_Data!$B1915))="FEMALE"),"Female","Unknown"))</f>
        <v>Female</v>
      </c>
      <c r="D1915" t="str">
        <f>IF(TRIM(CLEAN(Raw_Data!$C1915))="", "Unknown", PROPER(TRIM(Raw_Data!$C1915)))</f>
        <v>San Diego</v>
      </c>
      <c r="E1915" t="str">
        <f>IF(TRIM(Raw_Data!$D1915)="IT","IT",PROPER(TRIM(CLEAN(Raw_Data!$D1915))))</f>
        <v>Accounting And Finance</v>
      </c>
      <c r="F1915" t="str">
        <f>IF(OR(UPPER(TRIM(Raw_Data!E1915))="COO",
UPPER(TRIM(Raw_Data!E1915))="HR",
UPPER(TRIM(Raw_Data!E1915))="CEO",
UPPER(TRIM(Raw_Data!E1915))="CFO",
UPPER(TRIM(Raw_Data!E1915))="CMO"),
UPPER(TRIM(Raw_Data!E1915)),
PROPER(TRIM(CLEAN(Raw_Data!E1915))))</f>
        <v>Developer</v>
      </c>
      <c r="G1915" t="str">
        <f>SUBSTITUTE(PROPER(TRIM(CLEAN(Raw_Data!$F1915)))," ","-")</f>
        <v>Hourly-Rate</v>
      </c>
      <c r="H1915" t="str">
        <f>PROPER(TRIM(CLEAN(Raw_Data!$G1915)))</f>
        <v>Organic</v>
      </c>
      <c r="I1915" s="4" t="str">
        <f>TRIM(CLEAN(Raw_Data!H1915))</f>
        <v>43673</v>
      </c>
      <c r="K1915" t="str">
        <f>IF(Clean_Data!$I1915="","Active","Exited")</f>
        <v>Active</v>
      </c>
      <c r="L1915">
        <f ca="1">IF(Clean_Data!$K1915="","",DATEDIF(Clean_Data!$K1915,TODAY(),"Y"))</f>
        <v>49</v>
      </c>
      <c r="M1915">
        <f>IF(Raw_Data!$L1915="","",VALUE(SUBSTITUTE(SUBSTITUTE(TRIM(Raw_Data!$L1915),"$",""),"k","000")))</f>
        <v>66000</v>
      </c>
    </row>
    <row r="1916" spans="1:13" x14ac:dyDescent="0.3">
      <c r="A1916" t="str">
        <f>IF(Raw_Data!$A1916="","E"&amp;TEXT(ROW()-1,"00000"),Raw_Data!$A1916)</f>
        <v>E01915</v>
      </c>
      <c r="B1916" t="s">
        <v>2636</v>
      </c>
      <c r="C1916" t="str">
        <f>IF(OR(PROPER(TRIM(Raw_Data!$B1916))="M",PROPER(TRIM(Raw_Data!$B1916))="MALE"),"Male",
IF(OR(PROPER(TRIM(Raw_Data!$B1916))="F",PROPER(TRIM(Raw_Data!$B1916))="FEMALE"),"Female","Unknown"))</f>
        <v>Female</v>
      </c>
      <c r="D1916" t="str">
        <f>IF(TRIM(CLEAN(Raw_Data!$C1916))="", "Unknown", PROPER(TRIM(Raw_Data!$C1916)))</f>
        <v>Austin</v>
      </c>
      <c r="E1916" t="str">
        <f>IF(TRIM(Raw_Data!$D1916)="IT","IT",PROPER(TRIM(CLEAN(Raw_Data!$D1916))))</f>
        <v>Legal</v>
      </c>
      <c r="F1916" t="s">
        <v>6134</v>
      </c>
      <c r="G1916" t="str">
        <f>SUBSTITUTE(PROPER(TRIM(CLEAN(Raw_Data!$F1916)))," ","-")</f>
        <v>Full-Time</v>
      </c>
      <c r="H1916" t="str">
        <f>PROPER(TRIM(CLEAN(Raw_Data!$G1916)))</f>
        <v>Organic</v>
      </c>
      <c r="I1916" s="4" t="str">
        <f>TRIM(CLEAN(Raw_Data!H1916))</f>
        <v>40751</v>
      </c>
      <c r="K1916" t="str">
        <f>IF(Clean_Data!$I1916="","Active","Exited")</f>
        <v>Active</v>
      </c>
      <c r="L1916">
        <f ca="1">IF(Clean_Data!$K1916="","",DATEDIF(Clean_Data!$K1916,TODAY(),"Y"))</f>
        <v>38</v>
      </c>
      <c r="M1916">
        <f>IF(Raw_Data!$L1916="","",VALUE(SUBSTITUTE(SUBSTITUTE(TRIM(Raw_Data!$L1916),"$",""),"k","000")))</f>
        <v>90915</v>
      </c>
    </row>
    <row r="1917" spans="1:13" x14ac:dyDescent="0.3">
      <c r="A1917" t="str">
        <f>IF(Raw_Data!$A1917="","E"&amp;TEXT(ROW()-1,"00000"),Raw_Data!$A1917)</f>
        <v>E01916</v>
      </c>
      <c r="B1917" t="s">
        <v>2637</v>
      </c>
      <c r="C1917" t="str">
        <f>IF(OR(PROPER(TRIM(Raw_Data!$B1917))="M",PROPER(TRIM(Raw_Data!$B1917))="MALE"),"Male",
IF(OR(PROPER(TRIM(Raw_Data!$B1917))="F",PROPER(TRIM(Raw_Data!$B1917))="FEMALE"),"Female","Unknown"))</f>
        <v>Female</v>
      </c>
      <c r="D1917" t="str">
        <f>IF(TRIM(CLEAN(Raw_Data!$C1917))="", "Unknown", PROPER(TRIM(Raw_Data!$C1917)))</f>
        <v>New York</v>
      </c>
      <c r="E1917" t="str">
        <f>IF(TRIM(Raw_Data!$D1917)="IT","IT",PROPER(TRIM(CLEAN(Raw_Data!$D1917))))</f>
        <v>Legal</v>
      </c>
      <c r="F1917" t="str">
        <f>IF(OR(UPPER(TRIM(Raw_Data!E1917))="COO",
UPPER(TRIM(Raw_Data!E1917))="HR",
UPPER(TRIM(Raw_Data!E1917))="CEO",
UPPER(TRIM(Raw_Data!E1917))="CFO",
UPPER(TRIM(Raw_Data!E1917))="CMO"),
UPPER(TRIM(Raw_Data!E1917)),
PROPER(TRIM(CLEAN(Raw_Data!E1917))))</f>
        <v>CFO</v>
      </c>
      <c r="G1917" t="str">
        <f>SUBSTITUTE(PROPER(TRIM(CLEAN(Raw_Data!$F1917)))," ","-")</f>
        <v>Part-Time</v>
      </c>
      <c r="H1917" t="str">
        <f>PROPER(TRIM(CLEAN(Raw_Data!$G1917)))</f>
        <v>Job Boards</v>
      </c>
      <c r="I1917" s="4" t="str">
        <f>TRIM(CLEAN(Raw_Data!H1917))</f>
        <v>41924</v>
      </c>
      <c r="K1917" t="str">
        <f>IF(Clean_Data!$I1917="","Active","Exited")</f>
        <v>Active</v>
      </c>
      <c r="L1917">
        <f ca="1">IF(Clean_Data!$K1917="","",DATEDIF(Clean_Data!$K1917,TODAY(),"Y"))</f>
        <v>23</v>
      </c>
      <c r="M1917">
        <f>IF(Raw_Data!$L1917="","",VALUE(SUBSTITUTE(SUBSTITUTE(TRIM(Raw_Data!$L1917),"$",""),"k","000")))</f>
        <v>98001</v>
      </c>
    </row>
    <row r="1918" spans="1:13" x14ac:dyDescent="0.3">
      <c r="A1918" t="str">
        <f>IF(Raw_Data!$A1918="","E"&amp;TEXT(ROW()-1,"00000"),Raw_Data!$A1918)</f>
        <v>E01917</v>
      </c>
      <c r="B1918" t="s">
        <v>2638</v>
      </c>
      <c r="C1918" t="str">
        <f>IF(OR(PROPER(TRIM(Raw_Data!$B1918))="M",PROPER(TRIM(Raw_Data!$B1918))="MALE"),"Male",
IF(OR(PROPER(TRIM(Raw_Data!$B1918))="F",PROPER(TRIM(Raw_Data!$B1918))="FEMALE"),"Female","Unknown"))</f>
        <v>Female</v>
      </c>
      <c r="D1918" t="str">
        <f>IF(TRIM(CLEAN(Raw_Data!$C1918))="", "Unknown", PROPER(TRIM(Raw_Data!$C1918)))</f>
        <v>Seattle</v>
      </c>
      <c r="E1918" t="str">
        <f>IF(TRIM(Raw_Data!$D1918)="IT","IT",PROPER(TRIM(CLEAN(Raw_Data!$D1918))))</f>
        <v/>
      </c>
      <c r="F1918" t="str">
        <f>IF(OR(UPPER(TRIM(Raw_Data!E1918))="COO",
UPPER(TRIM(Raw_Data!E1918))="HR",
UPPER(TRIM(Raw_Data!E1918))="CEO",
UPPER(TRIM(Raw_Data!E1918))="CFO",
UPPER(TRIM(Raw_Data!E1918))="CMO"),
UPPER(TRIM(Raw_Data!E1918)),
PROPER(TRIM(CLEAN(Raw_Data!E1918))))</f>
        <v>Developer</v>
      </c>
      <c r="G1918" t="str">
        <f>SUBSTITUTE(PROPER(TRIM(CLEAN(Raw_Data!$F1918)))," ","-")</f>
        <v>Part-Time</v>
      </c>
      <c r="H1918" t="str">
        <f>PROPER(TRIM(CLEAN(Raw_Data!$G1918)))</f>
        <v>Internal Referral</v>
      </c>
      <c r="I1918" s="4" t="str">
        <f>TRIM(CLEAN(Raw_Data!H1918))</f>
        <v>39895</v>
      </c>
      <c r="K1918" t="str">
        <f>IF(Clean_Data!$I1918="","Active","Exited")</f>
        <v>Active</v>
      </c>
      <c r="L1918">
        <f ca="1">IF(Clean_Data!$K1918="","",DATEDIF(Clean_Data!$K1918,TODAY(),"Y"))</f>
        <v>44</v>
      </c>
      <c r="M1918">
        <f>IF(Raw_Data!$L1918="","",VALUE(SUBSTITUTE(SUBSTITUTE(TRIM(Raw_Data!$L1918),"$",""),"k","000")))</f>
        <v>92393</v>
      </c>
    </row>
    <row r="1919" spans="1:13" x14ac:dyDescent="0.3">
      <c r="A1919" t="str">
        <f>IF(Raw_Data!$A1919="","E"&amp;TEXT(ROW()-1,"00000"),Raw_Data!$A1919)</f>
        <v>E01918</v>
      </c>
      <c r="B1919" t="s">
        <v>2639</v>
      </c>
      <c r="C1919" t="str">
        <f>IF(OR(PROPER(TRIM(Raw_Data!$B1919))="M",PROPER(TRIM(Raw_Data!$B1919))="MALE"),"Male",
IF(OR(PROPER(TRIM(Raw_Data!$B1919))="F",PROPER(TRIM(Raw_Data!$B1919))="FEMALE"),"Female","Unknown"))</f>
        <v>Female</v>
      </c>
      <c r="D1919" t="str">
        <f>IF(TRIM(CLEAN(Raw_Data!$C1919))="", "Unknown", PROPER(TRIM(Raw_Data!$C1919)))</f>
        <v>Miami</v>
      </c>
      <c r="E1919" t="str">
        <f>IF(TRIM(Raw_Data!$D1919)="IT","IT",PROPER(TRIM(CLEAN(Raw_Data!$D1919))))</f>
        <v>Customer Service</v>
      </c>
      <c r="F1919" t="str">
        <f>IF(OR(UPPER(TRIM(Raw_Data!E1919))="COO",
UPPER(TRIM(Raw_Data!E1919))="HR",
UPPER(TRIM(Raw_Data!E1919))="CEO",
UPPER(TRIM(Raw_Data!E1919))="CFO",
UPPER(TRIM(Raw_Data!E1919))="CMO"),
UPPER(TRIM(Raw_Data!E1919)),
PROPER(TRIM(CLEAN(Raw_Data!E1919))))</f>
        <v>Engineer</v>
      </c>
      <c r="G1919" t="str">
        <f>SUBSTITUTE(PROPER(TRIM(CLEAN(Raw_Data!$F1919)))," ","-")</f>
        <v>Part-Time</v>
      </c>
      <c r="H1919" t="str">
        <f>PROPER(TRIM(CLEAN(Raw_Data!$G1919)))</f>
        <v>Internal Referral</v>
      </c>
      <c r="I1919" s="4" t="str">
        <f>TRIM(CLEAN(Raw_Data!H1919))</f>
        <v>41136</v>
      </c>
      <c r="K1919" t="str">
        <f>IF(Clean_Data!$I1919="","Active","Exited")</f>
        <v>Exited</v>
      </c>
      <c r="L1919">
        <f ca="1">IF(Clean_Data!$K1919="","",DATEDIF(Clean_Data!$K1919,TODAY(),"Y"))</f>
        <v>57</v>
      </c>
      <c r="M1919">
        <f>IF(Raw_Data!$L1919="","",VALUE(SUBSTITUTE(SUBSTITUTE(TRIM(Raw_Data!$L1919),"$",""),"k","000")))</f>
        <v>34748</v>
      </c>
    </row>
    <row r="1920" spans="1:13" x14ac:dyDescent="0.3">
      <c r="A1920" t="str">
        <f>IF(Raw_Data!$A1920="","E"&amp;TEXT(ROW()-1,"00000"),Raw_Data!$A1920)</f>
        <v>E01919</v>
      </c>
      <c r="B1920" t="s">
        <v>6086</v>
      </c>
      <c r="C1920" t="str">
        <f>IF(OR(PROPER(TRIM(Raw_Data!$B1920))="M",PROPER(TRIM(Raw_Data!$B1920))="MALE"),"Male",
IF(OR(PROPER(TRIM(Raw_Data!$B1920))="F",PROPER(TRIM(Raw_Data!$B1920))="FEMALE"),"Female","Unknown"))</f>
        <v>Male</v>
      </c>
      <c r="D1920" t="str">
        <f>IF(TRIM(CLEAN(Raw_Data!$C1920))="", "Unknown", PROPER(TRIM(Raw_Data!$C1920)))</f>
        <v>Austin</v>
      </c>
      <c r="E1920" t="str">
        <f>IF(TRIM(Raw_Data!$D1920)="IT","IT",PROPER(TRIM(CLEAN(Raw_Data!$D1920))))</f>
        <v>Operations</v>
      </c>
      <c r="F1920" t="str">
        <f>IF(OR(UPPER(TRIM(Raw_Data!E1920))="COO",
UPPER(TRIM(Raw_Data!E1920))="HR",
UPPER(TRIM(Raw_Data!E1920))="CEO",
UPPER(TRIM(Raw_Data!E1920))="CFO",
UPPER(TRIM(Raw_Data!E1920))="CMO"),
UPPER(TRIM(Raw_Data!E1920)),
PROPER(TRIM(CLEAN(Raw_Data!E1920))))</f>
        <v>CEO</v>
      </c>
      <c r="G1920" t="str">
        <f>SUBSTITUTE(PROPER(TRIM(CLEAN(Raw_Data!$F1920)))," ","-")</f>
        <v>Hourly-Rate</v>
      </c>
      <c r="H1920" t="str">
        <f>PROPER(TRIM(CLEAN(Raw_Data!$G1920)))</f>
        <v>Job Boards</v>
      </c>
      <c r="I1920" s="4" t="str">
        <f>TRIM(CLEAN(Raw_Data!H1920))</f>
        <v>40542</v>
      </c>
      <c r="K1920" t="str">
        <f>IF(Clean_Data!$I1920="","Active","Exited")</f>
        <v>Exited</v>
      </c>
      <c r="L1920">
        <f ca="1">IF(Clean_Data!$K1920="","",DATEDIF(Clean_Data!$K1920,TODAY(),"Y"))</f>
        <v>33</v>
      </c>
      <c r="M1920" t="str">
        <f>IF(Raw_Data!$L1920="","",VALUE(SUBSTITUTE(SUBSTITUTE(TRIM(Raw_Data!$L1920),"$",""),"k","000")))</f>
        <v/>
      </c>
    </row>
    <row r="1921" spans="1:13" x14ac:dyDescent="0.3">
      <c r="A1921" t="str">
        <f>IF(Raw_Data!$A1921="","E"&amp;TEXT(ROW()-1,"00000"),Raw_Data!$A1921)</f>
        <v>E01920</v>
      </c>
      <c r="B1921" t="s">
        <v>2640</v>
      </c>
      <c r="C1921" t="str">
        <f>IF(OR(PROPER(TRIM(Raw_Data!$B1921))="M",PROPER(TRIM(Raw_Data!$B1921))="MALE"),"Male",
IF(OR(PROPER(TRIM(Raw_Data!$B1921))="F",PROPER(TRIM(Raw_Data!$B1921))="FEMALE"),"Female","Unknown"))</f>
        <v>Female</v>
      </c>
      <c r="D1921" t="str">
        <f>IF(TRIM(CLEAN(Raw_Data!$C1921))="", "Unknown", PROPER(TRIM(Raw_Data!$C1921)))</f>
        <v>Austin</v>
      </c>
      <c r="E1921" t="str">
        <f>IF(TRIM(Raw_Data!$D1921)="IT","IT",PROPER(TRIM(CLEAN(Raw_Data!$D1921))))</f>
        <v>Logistics</v>
      </c>
      <c r="F1921" t="str">
        <f>IF(OR(UPPER(TRIM(Raw_Data!E1921))="COO",
UPPER(TRIM(Raw_Data!E1921))="HR",
UPPER(TRIM(Raw_Data!E1921))="CEO",
UPPER(TRIM(Raw_Data!E1921))="CFO",
UPPER(TRIM(Raw_Data!E1921))="CMO"),
UPPER(TRIM(Raw_Data!E1921)),
PROPER(TRIM(CLEAN(Raw_Data!E1921))))</f>
        <v>CFO</v>
      </c>
      <c r="G1921" t="str">
        <f>SUBSTITUTE(PROPER(TRIM(CLEAN(Raw_Data!$F1921)))," ","-")</f>
        <v>Part-Time</v>
      </c>
      <c r="H1921" t="str">
        <f>PROPER(TRIM(CLEAN(Raw_Data!$G1921)))</f>
        <v>Career Fairs</v>
      </c>
      <c r="I1921" s="4" t="str">
        <f>TRIM(CLEAN(Raw_Data!H1921))</f>
        <v>42207</v>
      </c>
      <c r="K1921" t="str">
        <f>IF(Clean_Data!$I1921="","Active","Exited")</f>
        <v>Active</v>
      </c>
      <c r="L1921">
        <f ca="1">IF(Clean_Data!$K1921="","",DATEDIF(Clean_Data!$K1921,TODAY(),"Y"))</f>
        <v>44</v>
      </c>
      <c r="M1921">
        <f>IF(Raw_Data!$L1921="","",VALUE(SUBSTITUTE(SUBSTITUTE(TRIM(Raw_Data!$L1921),"$",""),"k","000")))</f>
        <v>117411</v>
      </c>
    </row>
    <row r="1922" spans="1:13" x14ac:dyDescent="0.3">
      <c r="A1922" t="str">
        <f>IF(Raw_Data!$A1922="","E"&amp;TEXT(ROW()-1,"00000"),Raw_Data!$A1922)</f>
        <v>E01921</v>
      </c>
      <c r="B1922" t="s">
        <v>2641</v>
      </c>
      <c r="C1922" t="str">
        <f>IF(OR(PROPER(TRIM(Raw_Data!$B1922))="M",PROPER(TRIM(Raw_Data!$B1922))="MALE"),"Male",
IF(OR(PROPER(TRIM(Raw_Data!$B1922))="F",PROPER(TRIM(Raw_Data!$B1922))="FEMALE"),"Female","Unknown"))</f>
        <v>Unknown</v>
      </c>
      <c r="D1922" t="str">
        <f>IF(TRIM(CLEAN(Raw_Data!$C1922))="", "Unknown", PROPER(TRIM(Raw_Data!$C1922)))</f>
        <v>New York</v>
      </c>
      <c r="E1922" t="str">
        <f>IF(TRIM(Raw_Data!$D1922)="IT","IT",PROPER(TRIM(CLEAN(Raw_Data!$D1922))))</f>
        <v/>
      </c>
      <c r="F1922" s="2" t="str">
        <f>UPPER(LEFT(Raw_Data!E1922,2))&amp;MID(PROPER(Raw_Data!E1922),3,LEN(Raw_Data!E1922))</f>
        <v>HR Manager</v>
      </c>
      <c r="G1922" t="str">
        <f>SUBSTITUTE(PROPER(TRIM(CLEAN(Raw_Data!$F1922)))," ","-")</f>
        <v>Part-Time</v>
      </c>
      <c r="H1922" t="str">
        <f>PROPER(TRIM(CLEAN(Raw_Data!$G1922)))</f>
        <v>Organic</v>
      </c>
      <c r="I1922" s="4" t="str">
        <f>TRIM(CLEAN(Raw_Data!H1922))</f>
        <v>43400</v>
      </c>
      <c r="K1922" t="str">
        <f>IF(Clean_Data!$I1922="","Active","Exited")</f>
        <v>Active</v>
      </c>
      <c r="L1922">
        <f ca="1">IF(Clean_Data!$K1922="","",DATEDIF(Clean_Data!$K1922,TODAY(),"Y"))</f>
        <v>50</v>
      </c>
      <c r="M1922">
        <f>IF(Raw_Data!$L1922="","",VALUE(SUBSTITUTE(SUBSTITUTE(TRIM(Raw_Data!$L1922),"$",""),"k","000")))</f>
        <v>61215</v>
      </c>
    </row>
    <row r="1923" spans="1:13" x14ac:dyDescent="0.3">
      <c r="A1923" t="str">
        <f>IF(Raw_Data!$A1923="","E"&amp;TEXT(ROW()-1,"00000"),Raw_Data!$A1923)</f>
        <v>E01922</v>
      </c>
      <c r="B1923" t="s">
        <v>2642</v>
      </c>
      <c r="C1923" t="str">
        <f>IF(OR(PROPER(TRIM(Raw_Data!$B1923))="M",PROPER(TRIM(Raw_Data!$B1923))="MALE"),"Male",
IF(OR(PROPER(TRIM(Raw_Data!$B1923))="F",PROPER(TRIM(Raw_Data!$B1923))="FEMALE"),"Female","Unknown"))</f>
        <v>Unknown</v>
      </c>
      <c r="D1923" t="str">
        <f>IF(TRIM(CLEAN(Raw_Data!$C1923))="", "Unknown", PROPER(TRIM(Raw_Data!$C1923)))</f>
        <v>Austin</v>
      </c>
      <c r="E1923" t="str">
        <f>IF(TRIM(Raw_Data!$D1923)="IT","IT",PROPER(TRIM(CLEAN(Raw_Data!$D1923))))</f>
        <v>Marketing</v>
      </c>
      <c r="F1923" s="2" t="str">
        <f>UPPER(LEFT(Raw_Data!E1923,2))&amp;MID(PROPER(Raw_Data!E1923),3,LEN(Raw_Data!E1923))</f>
        <v>HR Manager</v>
      </c>
      <c r="G1923" t="str">
        <f>SUBSTITUTE(PROPER(TRIM(CLEAN(Raw_Data!$F1923)))," ","-")</f>
        <v>Hourly-Rate</v>
      </c>
      <c r="H1923" t="str">
        <f>PROPER(TRIM(CLEAN(Raw_Data!$G1923)))</f>
        <v>Job Boards</v>
      </c>
      <c r="I1923" s="4" t="str">
        <f>TRIM(CLEAN(Raw_Data!H1923))</f>
        <v>40868</v>
      </c>
      <c r="K1923" t="str">
        <f>IF(Clean_Data!$I1923="","Active","Exited")</f>
        <v>Exited</v>
      </c>
      <c r="L1923" t="str">
        <f ca="1">IF(Clean_Data!$K1923="","",DATEDIF(Clean_Data!$K1923,TODAY(),"Y"))</f>
        <v/>
      </c>
      <c r="M1923" t="str">
        <f>IF(Raw_Data!$L1923="","",VALUE(SUBSTITUTE(SUBSTITUTE(TRIM(Raw_Data!$L1923),"$",""),"k","000")))</f>
        <v/>
      </c>
    </row>
    <row r="1924" spans="1:13" x14ac:dyDescent="0.3">
      <c r="A1924" t="str">
        <f>IF(Raw_Data!$A1924="","E"&amp;TEXT(ROW()-1,"00000"),Raw_Data!$A1924)</f>
        <v>E01923</v>
      </c>
      <c r="B1924" t="s">
        <v>2643</v>
      </c>
      <c r="C1924" t="str">
        <f>IF(OR(PROPER(TRIM(Raw_Data!$B1924))="M",PROPER(TRIM(Raw_Data!$B1924))="MALE"),"Male",
IF(OR(PROPER(TRIM(Raw_Data!$B1924))="F",PROPER(TRIM(Raw_Data!$B1924))="FEMALE"),"Female","Unknown"))</f>
        <v>Female</v>
      </c>
      <c r="D1924" t="str">
        <f>IF(TRIM(CLEAN(Raw_Data!$C1924))="", "Unknown", PROPER(TRIM(Raw_Data!$C1924)))</f>
        <v>New York</v>
      </c>
      <c r="E1924" t="str">
        <f>IF(TRIM(Raw_Data!$D1924)="IT","IT",PROPER(TRIM(CLEAN(Raw_Data!$D1924))))</f>
        <v>Administrative</v>
      </c>
      <c r="F1924" t="str">
        <f>IF(OR(UPPER(TRIM(Raw_Data!E1924))="COO",
UPPER(TRIM(Raw_Data!E1924))="HR",
UPPER(TRIM(Raw_Data!E1924))="CEO",
UPPER(TRIM(Raw_Data!E1924))="CFO",
UPPER(TRIM(Raw_Data!E1924))="CMO"),
UPPER(TRIM(Raw_Data!E1924)),
PROPER(TRIM(CLEAN(Raw_Data!E1924))))</f>
        <v>COO</v>
      </c>
      <c r="G1924" t="str">
        <f>SUBSTITUTE(PROPER(TRIM(CLEAN(Raw_Data!$F1924)))," ","-")</f>
        <v>Part-Time</v>
      </c>
      <c r="H1924" t="str">
        <f>PROPER(TRIM(CLEAN(Raw_Data!$G1924)))</f>
        <v/>
      </c>
      <c r="I1924" s="4" t="str">
        <f>TRIM(CLEAN(Raw_Data!H1924))</f>
        <v>40627</v>
      </c>
      <c r="K1924" t="str">
        <f>IF(Clean_Data!$I1924="","Active","Exited")</f>
        <v>Exited</v>
      </c>
      <c r="L1924">
        <f ca="1">IF(Clean_Data!$K1924="","",DATEDIF(Clean_Data!$K1924,TODAY(),"Y"))</f>
        <v>42</v>
      </c>
      <c r="M1924" t="str">
        <f>IF(Raw_Data!$L1924="","",VALUE(SUBSTITUTE(SUBSTITUTE(TRIM(Raw_Data!$L1924),"$",""),"k","000")))</f>
        <v/>
      </c>
    </row>
    <row r="1925" spans="1:13" x14ac:dyDescent="0.3">
      <c r="A1925" t="str">
        <f>IF(Raw_Data!$A1925="","E"&amp;TEXT(ROW()-1,"00000"),Raw_Data!$A1925)</f>
        <v>E01924</v>
      </c>
      <c r="B1925" t="s">
        <v>2645</v>
      </c>
      <c r="C1925" t="str">
        <f>IF(OR(PROPER(TRIM(Raw_Data!$B1925))="M",PROPER(TRIM(Raw_Data!$B1925))="MALE"),"Male",
IF(OR(PROPER(TRIM(Raw_Data!$B1925))="F",PROPER(TRIM(Raw_Data!$B1925))="FEMALE"),"Female","Unknown"))</f>
        <v>Male</v>
      </c>
      <c r="D1925" t="str">
        <f>IF(TRIM(CLEAN(Raw_Data!$C1925))="", "Unknown", PROPER(TRIM(Raw_Data!$C1925)))</f>
        <v>Seattle</v>
      </c>
      <c r="E1925" t="str">
        <f>IF(TRIM(Raw_Data!$D1925)="IT","IT",PROPER(TRIM(CLEAN(Raw_Data!$D1925))))</f>
        <v>Logistics</v>
      </c>
      <c r="F1925" t="str">
        <f>IF(OR(UPPER(TRIM(Raw_Data!E1925))="COO",
UPPER(TRIM(Raw_Data!E1925))="HR",
UPPER(TRIM(Raw_Data!E1925))="CEO",
UPPER(TRIM(Raw_Data!E1925))="CFO",
UPPER(TRIM(Raw_Data!E1925))="CMO"),
UPPER(TRIM(Raw_Data!E1925)),
PROPER(TRIM(CLEAN(Raw_Data!E1925))))</f>
        <v>Designer</v>
      </c>
      <c r="G1925" t="str">
        <f>SUBSTITUTE(PROPER(TRIM(CLEAN(Raw_Data!$F1925)))," ","-")</f>
        <v/>
      </c>
      <c r="H1925" t="str">
        <f>PROPER(TRIM(CLEAN(Raw_Data!$G1925)))</f>
        <v>Recruiting Agency</v>
      </c>
      <c r="I1925" s="4" t="str">
        <f>TRIM(CLEAN(Raw_Data!H1925))</f>
        <v>42781</v>
      </c>
      <c r="K1925" t="str">
        <f>IF(Clean_Data!$I1925="","Active","Exited")</f>
        <v>Exited</v>
      </c>
      <c r="L1925">
        <f ca="1">IF(Clean_Data!$K1925="","",DATEDIF(Clean_Data!$K1925,TODAY(),"Y"))</f>
        <v>42</v>
      </c>
      <c r="M1925" t="str">
        <f>IF(Raw_Data!$L1925="","",VALUE(SUBSTITUTE(SUBSTITUTE(TRIM(Raw_Data!$L1925),"$",""),"k","000")))</f>
        <v/>
      </c>
    </row>
    <row r="1926" spans="1:13" x14ac:dyDescent="0.3">
      <c r="A1926" t="str">
        <f>IF(Raw_Data!$A1926="","E"&amp;TEXT(ROW()-1,"00000"),Raw_Data!$A1926)</f>
        <v>E01925</v>
      </c>
      <c r="B1926" t="s">
        <v>2647</v>
      </c>
      <c r="C1926" t="str">
        <f>IF(OR(PROPER(TRIM(Raw_Data!$B1926))="M",PROPER(TRIM(Raw_Data!$B1926))="MALE"),"Male",
IF(OR(PROPER(TRIM(Raw_Data!$B1926))="F",PROPER(TRIM(Raw_Data!$B1926))="FEMALE"),"Female","Unknown"))</f>
        <v>Female</v>
      </c>
      <c r="D1926" t="str">
        <f>IF(TRIM(CLEAN(Raw_Data!$C1926))="", "Unknown", PROPER(TRIM(Raw_Data!$C1926)))</f>
        <v>Miami</v>
      </c>
      <c r="E1926" t="str">
        <f>IF(TRIM(Raw_Data!$D1926)="IT","IT",PROPER(TRIM(CLEAN(Raw_Data!$D1926))))</f>
        <v>Marketing</v>
      </c>
      <c r="F1926" t="s">
        <v>6134</v>
      </c>
      <c r="G1926" t="str">
        <f>SUBSTITUTE(PROPER(TRIM(CLEAN(Raw_Data!$F1926)))," ","-")</f>
        <v>Part-Time</v>
      </c>
      <c r="H1926" t="str">
        <f>PROPER(TRIM(CLEAN(Raw_Data!$G1926)))</f>
        <v>Job Boards</v>
      </c>
      <c r="I1926" s="4" t="str">
        <f>TRIM(CLEAN(Raw_Data!H1926))</f>
        <v>40467</v>
      </c>
      <c r="K1926" t="str">
        <f>IF(Clean_Data!$I1926="","Active","Exited")</f>
        <v>Exited</v>
      </c>
      <c r="L1926">
        <f ca="1">IF(Clean_Data!$K1926="","",DATEDIF(Clean_Data!$K1926,TODAY(),"Y"))</f>
        <v>48</v>
      </c>
      <c r="M1926">
        <f>IF(Raw_Data!$L1926="","",VALUE(SUBSTITUTE(SUBSTITUTE(TRIM(Raw_Data!$L1926),"$",""),"k","000")))</f>
        <v>67805</v>
      </c>
    </row>
    <row r="1927" spans="1:13" x14ac:dyDescent="0.3">
      <c r="A1927" t="str">
        <f>IF(Raw_Data!$A1927="","E"&amp;TEXT(ROW()-1,"00000"),Raw_Data!$A1927)</f>
        <v>E01926</v>
      </c>
      <c r="B1927" t="s">
        <v>2648</v>
      </c>
      <c r="C1927" t="str">
        <f>IF(OR(PROPER(TRIM(Raw_Data!$B1927))="M",PROPER(TRIM(Raw_Data!$B1927))="MALE"),"Male",
IF(OR(PROPER(TRIM(Raw_Data!$B1927))="F",PROPER(TRIM(Raw_Data!$B1927))="FEMALE"),"Female","Unknown"))</f>
        <v>Unknown</v>
      </c>
      <c r="D1927" t="str">
        <f>IF(TRIM(CLEAN(Raw_Data!$C1927))="", "Unknown", PROPER(TRIM(Raw_Data!$C1927)))</f>
        <v>Miami</v>
      </c>
      <c r="E1927" t="str">
        <f>IF(TRIM(Raw_Data!$D1927)="IT","IT",PROPER(TRIM(CLEAN(Raw_Data!$D1927))))</f>
        <v>Accounting And Finance</v>
      </c>
      <c r="F1927" s="2" t="str">
        <f>UPPER(LEFT(Raw_Data!E1927,2))&amp;MID(PROPER(Raw_Data!E1927),3,LEN(Raw_Data!E1927))</f>
        <v>HR Manager</v>
      </c>
      <c r="G1927" t="str">
        <f>SUBSTITUTE(PROPER(TRIM(CLEAN(Raw_Data!$F1927)))," ","-")</f>
        <v>Hourly-Rate</v>
      </c>
      <c r="H1927" t="str">
        <f>PROPER(TRIM(CLEAN(Raw_Data!$G1927)))</f>
        <v>Career Fairs</v>
      </c>
      <c r="I1927" s="4" t="str">
        <f>TRIM(CLEAN(Raw_Data!H1927))</f>
        <v>43170</v>
      </c>
      <c r="K1927" t="str">
        <f>IF(Clean_Data!$I1927="","Active","Exited")</f>
        <v>Active</v>
      </c>
      <c r="L1927">
        <f ca="1">IF(Clean_Data!$K1927="","",DATEDIF(Clean_Data!$K1927,TODAY(),"Y"))</f>
        <v>65</v>
      </c>
      <c r="M1927" t="str">
        <f>IF(Raw_Data!$L1927="","",VALUE(SUBSTITUTE(SUBSTITUTE(TRIM(Raw_Data!$L1927),"$",""),"k","000")))</f>
        <v/>
      </c>
    </row>
    <row r="1928" spans="1:13" x14ac:dyDescent="0.3">
      <c r="A1928" t="str">
        <f>IF(Raw_Data!$A1928="","E"&amp;TEXT(ROW()-1,"00000"),Raw_Data!$A1928)</f>
        <v>E01927</v>
      </c>
      <c r="B1928" t="s">
        <v>2649</v>
      </c>
      <c r="C1928" t="str">
        <f>IF(OR(PROPER(TRIM(Raw_Data!$B1928))="M",PROPER(TRIM(Raw_Data!$B1928))="MALE"),"Male",
IF(OR(PROPER(TRIM(Raw_Data!$B1928))="F",PROPER(TRIM(Raw_Data!$B1928))="FEMALE"),"Female","Unknown"))</f>
        <v>Unknown</v>
      </c>
      <c r="D1928" t="str">
        <f>IF(TRIM(CLEAN(Raw_Data!$C1928))="", "Unknown", PROPER(TRIM(Raw_Data!$C1928)))</f>
        <v>Austin</v>
      </c>
      <c r="E1928" t="str">
        <f>IF(TRIM(Raw_Data!$D1928)="IT","IT",PROPER(TRIM(CLEAN(Raw_Data!$D1928))))</f>
        <v/>
      </c>
      <c r="F1928" t="str">
        <f>IF(OR(UPPER(TRIM(Raw_Data!E1928))="COO",
UPPER(TRIM(Raw_Data!E1928))="HR",
UPPER(TRIM(Raw_Data!E1928))="CEO",
UPPER(TRIM(Raw_Data!E1928))="CFO",
UPPER(TRIM(Raw_Data!E1928))="CMO"),
UPPER(TRIM(Raw_Data!E1928)),
PROPER(TRIM(CLEAN(Raw_Data!E1928))))</f>
        <v>CMO</v>
      </c>
      <c r="G1928" t="str">
        <f>SUBSTITUTE(PROPER(TRIM(CLEAN(Raw_Data!$F1928)))," ","-")</f>
        <v/>
      </c>
      <c r="H1928" t="str">
        <f>PROPER(TRIM(CLEAN(Raw_Data!$G1928)))</f>
        <v>Organic</v>
      </c>
      <c r="I1928" s="4" t="str">
        <f>TRIM(CLEAN(Raw_Data!H1928))</f>
        <v>40296</v>
      </c>
      <c r="K1928" t="str">
        <f>IF(Clean_Data!$I1928="","Active","Exited")</f>
        <v>Exited</v>
      </c>
      <c r="L1928">
        <f ca="1">IF(Clean_Data!$K1928="","",DATEDIF(Clean_Data!$K1928,TODAY(),"Y"))</f>
        <v>37</v>
      </c>
      <c r="M1928" t="str">
        <f>IF(Raw_Data!$L1928="","",VALUE(SUBSTITUTE(SUBSTITUTE(TRIM(Raw_Data!$L1928),"$",""),"k","000")))</f>
        <v/>
      </c>
    </row>
    <row r="1929" spans="1:13" x14ac:dyDescent="0.3">
      <c r="A1929" t="str">
        <f>IF(Raw_Data!$A1929="","E"&amp;TEXT(ROW()-1,"00000"),Raw_Data!$A1929)</f>
        <v>E01928</v>
      </c>
      <c r="B1929" t="s">
        <v>2650</v>
      </c>
      <c r="C1929" t="str">
        <f>IF(OR(PROPER(TRIM(Raw_Data!$B1929))="M",PROPER(TRIM(Raw_Data!$B1929))="MALE"),"Male",
IF(OR(PROPER(TRIM(Raw_Data!$B1929))="F",PROPER(TRIM(Raw_Data!$B1929))="FEMALE"),"Female","Unknown"))</f>
        <v>Male</v>
      </c>
      <c r="D1929" t="str">
        <f>IF(TRIM(CLEAN(Raw_Data!$C1929))="", "Unknown", PROPER(TRIM(Raw_Data!$C1929)))</f>
        <v>Austin</v>
      </c>
      <c r="E1929" t="str">
        <f>IF(TRIM(Raw_Data!$D1929)="IT","IT",PROPER(TRIM(CLEAN(Raw_Data!$D1929))))</f>
        <v>IT</v>
      </c>
      <c r="F1929" t="str">
        <f>IF(OR(UPPER(TRIM(Raw_Data!E1929))="COO",
UPPER(TRIM(Raw_Data!E1929))="HR",
UPPER(TRIM(Raw_Data!E1929))="CEO",
UPPER(TRIM(Raw_Data!E1929))="CFO",
UPPER(TRIM(Raw_Data!E1929))="CMO"),
UPPER(TRIM(Raw_Data!E1929)),
PROPER(TRIM(CLEAN(Raw_Data!E1929))))</f>
        <v>Developer</v>
      </c>
      <c r="G1929" t="str">
        <f>SUBSTITUTE(PROPER(TRIM(CLEAN(Raw_Data!$F1929)))," ","-")</f>
        <v>Part-Time</v>
      </c>
      <c r="H1929" t="str">
        <f>PROPER(TRIM(CLEAN(Raw_Data!$G1929)))</f>
        <v>Career Fairs</v>
      </c>
      <c r="I1929" s="4" t="str">
        <f>TRIM(CLEAN(Raw_Data!H1929))</f>
        <v>44037</v>
      </c>
      <c r="K1929" t="str">
        <f>IF(Clean_Data!$I1929="","Active","Exited")</f>
        <v>Exited</v>
      </c>
      <c r="L1929" t="str">
        <f ca="1">IF(Clean_Data!$K1929="","",DATEDIF(Clean_Data!$K1929,TODAY(),"Y"))</f>
        <v/>
      </c>
      <c r="M1929" t="str">
        <f>IF(Raw_Data!$L1929="","",VALUE(SUBSTITUTE(SUBSTITUTE(TRIM(Raw_Data!$L1929),"$",""),"k","000")))</f>
        <v/>
      </c>
    </row>
    <row r="1930" spans="1:13" x14ac:dyDescent="0.3">
      <c r="A1930" t="str">
        <f>IF(Raw_Data!$A1930="","E"&amp;TEXT(ROW()-1,"00000"),Raw_Data!$A1930)</f>
        <v>E01929</v>
      </c>
      <c r="B1930" t="s">
        <v>2651</v>
      </c>
      <c r="C1930" t="str">
        <f>IF(OR(PROPER(TRIM(Raw_Data!$B1930))="M",PROPER(TRIM(Raw_Data!$B1930))="MALE"),"Male",
IF(OR(PROPER(TRIM(Raw_Data!$B1930))="F",PROPER(TRIM(Raw_Data!$B1930))="FEMALE"),"Female","Unknown"))</f>
        <v>Female</v>
      </c>
      <c r="D1930" t="str">
        <f>IF(TRIM(CLEAN(Raw_Data!$C1930))="", "Unknown", PROPER(TRIM(Raw_Data!$C1930)))</f>
        <v>San Diego</v>
      </c>
      <c r="E1930" t="str">
        <f>IF(TRIM(Raw_Data!$D1930)="IT","IT",PROPER(TRIM(CLEAN(Raw_Data!$D1930))))</f>
        <v>Sales</v>
      </c>
      <c r="F1930" t="str">
        <f>IF(OR(UPPER(TRIM(Raw_Data!E1930))="COO",
UPPER(TRIM(Raw_Data!E1930))="HR",
UPPER(TRIM(Raw_Data!E1930))="CEO",
UPPER(TRIM(Raw_Data!E1930))="CFO",
UPPER(TRIM(Raw_Data!E1930))="CMO"),
UPPER(TRIM(Raw_Data!E1930)),
PROPER(TRIM(CLEAN(Raw_Data!E1930))))</f>
        <v>Designer</v>
      </c>
      <c r="G1930" t="str">
        <f>SUBSTITUTE(PROPER(TRIM(CLEAN(Raw_Data!$F1930)))," ","-")</f>
        <v>Full-Time</v>
      </c>
      <c r="H1930" t="str">
        <f>PROPER(TRIM(CLEAN(Raw_Data!$G1930)))</f>
        <v>Online Portal</v>
      </c>
      <c r="I1930" s="4" t="str">
        <f>TRIM(CLEAN(Raw_Data!H1930))</f>
        <v>40477</v>
      </c>
      <c r="K1930" t="str">
        <f>IF(Clean_Data!$I1930="","Active","Exited")</f>
        <v>Active</v>
      </c>
      <c r="L1930">
        <f ca="1">IF(Clean_Data!$K1930="","",DATEDIF(Clean_Data!$K1930,TODAY(),"Y"))</f>
        <v>42</v>
      </c>
      <c r="M1930">
        <f>IF(Raw_Data!$L1930="","",VALUE(SUBSTITUTE(SUBSTITUTE(TRIM(Raw_Data!$L1930),"$",""),"k","000")))</f>
        <v>101452</v>
      </c>
    </row>
    <row r="1931" spans="1:13" x14ac:dyDescent="0.3">
      <c r="A1931" t="str">
        <f>IF(Raw_Data!$A1931="","E"&amp;TEXT(ROW()-1,"00000"),Raw_Data!$A1931)</f>
        <v>E01930</v>
      </c>
      <c r="B1931" t="s">
        <v>2652</v>
      </c>
      <c r="C1931" t="str">
        <f>IF(OR(PROPER(TRIM(Raw_Data!$B1931))="M",PROPER(TRIM(Raw_Data!$B1931))="MALE"),"Male",
IF(OR(PROPER(TRIM(Raw_Data!$B1931))="F",PROPER(TRIM(Raw_Data!$B1931))="FEMALE"),"Female","Unknown"))</f>
        <v>Unknown</v>
      </c>
      <c r="D1931" t="str">
        <f>IF(TRIM(CLEAN(Raw_Data!$C1931))="", "Unknown", PROPER(TRIM(Raw_Data!$C1931)))</f>
        <v>Miami</v>
      </c>
      <c r="E1931" t="str">
        <f>IF(TRIM(Raw_Data!$D1931)="IT","IT",PROPER(TRIM(CLEAN(Raw_Data!$D1931))))</f>
        <v>Operations</v>
      </c>
      <c r="F1931" t="str">
        <f>IF(OR(UPPER(TRIM(Raw_Data!E1931))="COO",
UPPER(TRIM(Raw_Data!E1931))="HR",
UPPER(TRIM(Raw_Data!E1931))="CEO",
UPPER(TRIM(Raw_Data!E1931))="CFO",
UPPER(TRIM(Raw_Data!E1931))="CMO"),
UPPER(TRIM(Raw_Data!E1931)),
PROPER(TRIM(CLEAN(Raw_Data!E1931))))</f>
        <v>Sales Executive</v>
      </c>
      <c r="G1931" t="str">
        <f>SUBSTITUTE(PROPER(TRIM(CLEAN(Raw_Data!$F1931)))," ","-")</f>
        <v>Full-Time</v>
      </c>
      <c r="H1931" t="str">
        <f>PROPER(TRIM(CLEAN(Raw_Data!$G1931)))</f>
        <v>Career Fairs</v>
      </c>
      <c r="I1931" s="4" t="str">
        <f>TRIM(CLEAN(Raw_Data!H1931))</f>
        <v>41617</v>
      </c>
      <c r="K1931" t="str">
        <f>IF(Clean_Data!$I1931="","Active","Exited")</f>
        <v>Active</v>
      </c>
      <c r="L1931">
        <f ca="1">IF(Clean_Data!$K1931="","",DATEDIF(Clean_Data!$K1931,TODAY(),"Y"))</f>
        <v>58</v>
      </c>
      <c r="M1931">
        <f>IF(Raw_Data!$L1931="","",VALUE(SUBSTITUTE(SUBSTITUTE(TRIM(Raw_Data!$L1931),"$",""),"k","000")))</f>
        <v>85000</v>
      </c>
    </row>
    <row r="1932" spans="1:13" x14ac:dyDescent="0.3">
      <c r="A1932" t="str">
        <f>IF(Raw_Data!$A1932="","E"&amp;TEXT(ROW()-1,"00000"),Raw_Data!$A1932)</f>
        <v>E01931</v>
      </c>
      <c r="B1932" t="s">
        <v>2654</v>
      </c>
      <c r="C1932" t="str">
        <f>IF(OR(PROPER(TRIM(Raw_Data!$B1932))="M",PROPER(TRIM(Raw_Data!$B1932))="MALE"),"Male",
IF(OR(PROPER(TRIM(Raw_Data!$B1932))="F",PROPER(TRIM(Raw_Data!$B1932))="FEMALE"),"Female","Unknown"))</f>
        <v>Male</v>
      </c>
      <c r="D1932" t="str">
        <f>IF(TRIM(CLEAN(Raw_Data!$C1932))="", "Unknown", PROPER(TRIM(Raw_Data!$C1932)))</f>
        <v>San Diego</v>
      </c>
      <c r="E1932" t="str">
        <f>IF(TRIM(Raw_Data!$D1932)="IT","IT",PROPER(TRIM(CLEAN(Raw_Data!$D1932))))</f>
        <v>Logistics</v>
      </c>
      <c r="F1932" t="str">
        <f>IF(OR(UPPER(TRIM(Raw_Data!E1932))="COO",
UPPER(TRIM(Raw_Data!E1932))="HR",
UPPER(TRIM(Raw_Data!E1932))="CEO",
UPPER(TRIM(Raw_Data!E1932))="CFO",
UPPER(TRIM(Raw_Data!E1932))="CMO"),
UPPER(TRIM(Raw_Data!E1932)),
PROPER(TRIM(CLEAN(Raw_Data!E1932))))</f>
        <v>Sales Executive</v>
      </c>
      <c r="G1932" t="str">
        <f>SUBSTITUTE(PROPER(TRIM(CLEAN(Raw_Data!$F1932)))," ","-")</f>
        <v>Full-Time</v>
      </c>
      <c r="H1932" t="str">
        <f>PROPER(TRIM(CLEAN(Raw_Data!$G1932)))</f>
        <v>Recruiting Agency</v>
      </c>
      <c r="I1932" s="4" t="str">
        <f>TRIM(CLEAN(Raw_Data!H1932))</f>
        <v>42664</v>
      </c>
      <c r="K1932" t="str">
        <f>IF(Clean_Data!$I1932="","Active","Exited")</f>
        <v>Exited</v>
      </c>
      <c r="L1932">
        <f ca="1">IF(Clean_Data!$K1932="","",DATEDIF(Clean_Data!$K1932,TODAY(),"Y"))</f>
        <v>58</v>
      </c>
      <c r="M1932">
        <f>IF(Raw_Data!$L1932="","",VALUE(SUBSTITUTE(SUBSTITUTE(TRIM(Raw_Data!$L1932),"$",""),"k","000")))</f>
        <v>60908</v>
      </c>
    </row>
    <row r="1933" spans="1:13" x14ac:dyDescent="0.3">
      <c r="A1933" t="str">
        <f>IF(Raw_Data!$A1933="","E"&amp;TEXT(ROW()-1,"00000"),Raw_Data!$A1933)</f>
        <v>E01932</v>
      </c>
      <c r="B1933" t="s">
        <v>2656</v>
      </c>
      <c r="C1933" t="str">
        <f>IF(OR(PROPER(TRIM(Raw_Data!$B1933))="M",PROPER(TRIM(Raw_Data!$B1933))="MALE"),"Male",
IF(OR(PROPER(TRIM(Raw_Data!$B1933))="F",PROPER(TRIM(Raw_Data!$B1933))="FEMALE"),"Female","Unknown"))</f>
        <v>Male</v>
      </c>
      <c r="D1933" t="str">
        <f>IF(TRIM(CLEAN(Raw_Data!$C1933))="", "Unknown", PROPER(TRIM(Raw_Data!$C1933)))</f>
        <v>Unknown</v>
      </c>
      <c r="E1933" t="str">
        <f>IF(TRIM(Raw_Data!$D1933)="IT","IT",PROPER(TRIM(CLEAN(Raw_Data!$D1933))))</f>
        <v>Human Resources</v>
      </c>
      <c r="F1933" t="str">
        <f>IF(OR(UPPER(TRIM(Raw_Data!E1933))="COO",
UPPER(TRIM(Raw_Data!E1933))="HR",
UPPER(TRIM(Raw_Data!E1933))="CEO",
UPPER(TRIM(Raw_Data!E1933))="CFO",
UPPER(TRIM(Raw_Data!E1933))="CMO"),
UPPER(TRIM(Raw_Data!E1933)),
PROPER(TRIM(CLEAN(Raw_Data!E1933))))</f>
        <v>Analyst</v>
      </c>
      <c r="G1933" t="str">
        <f>SUBSTITUTE(PROPER(TRIM(CLEAN(Raw_Data!$F1933)))," ","-")</f>
        <v/>
      </c>
      <c r="H1933" t="str">
        <f>PROPER(TRIM(CLEAN(Raw_Data!$G1933)))</f>
        <v>Online Portal</v>
      </c>
      <c r="I1933" s="4" t="str">
        <f>TRIM(CLEAN(Raw_Data!H1933))</f>
        <v>43998</v>
      </c>
      <c r="K1933" t="str">
        <f>IF(Clean_Data!$I1933="","Active","Exited")</f>
        <v>Exited</v>
      </c>
      <c r="L1933">
        <f ca="1">IF(Clean_Data!$K1933="","",DATEDIF(Clean_Data!$K1933,TODAY(),"Y"))</f>
        <v>27</v>
      </c>
      <c r="M1933">
        <f>IF(Raw_Data!$L1933="","",VALUE(SUBSTITUTE(SUBSTITUTE(TRIM(Raw_Data!$L1933),"$",""),"k","000")))</f>
        <v>66197</v>
      </c>
    </row>
    <row r="1934" spans="1:13" x14ac:dyDescent="0.3">
      <c r="A1934" t="str">
        <f>IF(Raw_Data!$A1934="","E"&amp;TEXT(ROW()-1,"00000"),Raw_Data!$A1934)</f>
        <v>E01933</v>
      </c>
      <c r="B1934" t="s">
        <v>2657</v>
      </c>
      <c r="C1934" t="str">
        <f>IF(OR(PROPER(TRIM(Raw_Data!$B1934))="M",PROPER(TRIM(Raw_Data!$B1934))="MALE"),"Male",
IF(OR(PROPER(TRIM(Raw_Data!$B1934))="F",PROPER(TRIM(Raw_Data!$B1934))="FEMALE"),"Female","Unknown"))</f>
        <v>Female</v>
      </c>
      <c r="D1934" t="str">
        <f>IF(TRIM(CLEAN(Raw_Data!$C1934))="", "Unknown", PROPER(TRIM(Raw_Data!$C1934)))</f>
        <v>Unknown</v>
      </c>
      <c r="E1934" t="str">
        <f>IF(TRIM(Raw_Data!$D1934)="IT","IT",PROPER(TRIM(CLEAN(Raw_Data!$D1934))))</f>
        <v/>
      </c>
      <c r="F1934" t="str">
        <f>IF(OR(UPPER(TRIM(Raw_Data!E1934))="COO",
UPPER(TRIM(Raw_Data!E1934))="HR",
UPPER(TRIM(Raw_Data!E1934))="CEO",
UPPER(TRIM(Raw_Data!E1934))="CFO",
UPPER(TRIM(Raw_Data!E1934))="CMO"),
UPPER(TRIM(Raw_Data!E1934)),
PROPER(TRIM(CLEAN(Raw_Data!E1934))))</f>
        <v>CFO</v>
      </c>
      <c r="G1934" t="str">
        <f>SUBSTITUTE(PROPER(TRIM(CLEAN(Raw_Data!$F1934)))," ","-")</f>
        <v>Part-Time</v>
      </c>
      <c r="H1934" t="str">
        <f>PROPER(TRIM(CLEAN(Raw_Data!$G1934)))</f>
        <v>Career Fairs</v>
      </c>
      <c r="I1934" s="4" t="str">
        <f>TRIM(CLEAN(Raw_Data!H1934))</f>
        <v>41171</v>
      </c>
      <c r="K1934" t="str">
        <f>IF(Clean_Data!$I1934="","Active","Exited")</f>
        <v>Active</v>
      </c>
      <c r="L1934">
        <f ca="1">IF(Clean_Data!$K1934="","",DATEDIF(Clean_Data!$K1934,TODAY(),"Y"))</f>
        <v>53</v>
      </c>
      <c r="M1934">
        <f>IF(Raw_Data!$L1934="","",VALUE(SUBSTITUTE(SUBSTITUTE(TRIM(Raw_Data!$L1934),"$",""),"k","000")))</f>
        <v>100883</v>
      </c>
    </row>
    <row r="1935" spans="1:13" x14ac:dyDescent="0.3">
      <c r="A1935" t="str">
        <f>IF(Raw_Data!$A1935="","E"&amp;TEXT(ROW()-1,"00000"),Raw_Data!$A1935)</f>
        <v>E01934</v>
      </c>
      <c r="B1935" t="s">
        <v>2658</v>
      </c>
      <c r="C1935" t="str">
        <f>IF(OR(PROPER(TRIM(Raw_Data!$B1935))="M",PROPER(TRIM(Raw_Data!$B1935))="MALE"),"Male",
IF(OR(PROPER(TRIM(Raw_Data!$B1935))="F",PROPER(TRIM(Raw_Data!$B1935))="FEMALE"),"Female","Unknown"))</f>
        <v>Unknown</v>
      </c>
      <c r="D1935" t="str">
        <f>IF(TRIM(CLEAN(Raw_Data!$C1935))="", "Unknown", PROPER(TRIM(Raw_Data!$C1935)))</f>
        <v>New York</v>
      </c>
      <c r="E1935" t="str">
        <f>IF(TRIM(Raw_Data!$D1935)="IT","IT",PROPER(TRIM(CLEAN(Raw_Data!$D1935))))</f>
        <v>Accounting And Finance</v>
      </c>
      <c r="F1935" t="s">
        <v>6134</v>
      </c>
      <c r="G1935" t="str">
        <f>SUBSTITUTE(PROPER(TRIM(CLEAN(Raw_Data!$F1935)))," ","-")</f>
        <v>Full-Time</v>
      </c>
      <c r="H1935" t="str">
        <f>PROPER(TRIM(CLEAN(Raw_Data!$G1935)))</f>
        <v>Online Portal</v>
      </c>
      <c r="I1935" s="4" t="str">
        <f>TRIM(CLEAN(Raw_Data!H1935))</f>
        <v>41470</v>
      </c>
      <c r="K1935" t="str">
        <f>IF(Clean_Data!$I1935="","Active","Exited")</f>
        <v>Active</v>
      </c>
      <c r="L1935">
        <f ca="1">IF(Clean_Data!$K1935="","",DATEDIF(Clean_Data!$K1935,TODAY(),"Y"))</f>
        <v>55</v>
      </c>
      <c r="M1935" t="str">
        <f>IF(Raw_Data!$L1935="","",VALUE(SUBSTITUTE(SUBSTITUTE(TRIM(Raw_Data!$L1935),"$",""),"k","000")))</f>
        <v/>
      </c>
    </row>
    <row r="1936" spans="1:13" x14ac:dyDescent="0.3">
      <c r="A1936" t="str">
        <f>IF(Raw_Data!$A1936="","E"&amp;TEXT(ROW()-1,"00000"),Raw_Data!$A1936)</f>
        <v>E01935</v>
      </c>
      <c r="B1936" t="s">
        <v>2659</v>
      </c>
      <c r="C1936" t="str">
        <f>IF(OR(PROPER(TRIM(Raw_Data!$B1936))="M",PROPER(TRIM(Raw_Data!$B1936))="MALE"),"Male",
IF(OR(PROPER(TRIM(Raw_Data!$B1936))="F",PROPER(TRIM(Raw_Data!$B1936))="FEMALE"),"Female","Unknown"))</f>
        <v>Unknown</v>
      </c>
      <c r="D1936" t="str">
        <f>IF(TRIM(CLEAN(Raw_Data!$C1936))="", "Unknown", PROPER(TRIM(Raw_Data!$C1936)))</f>
        <v>New York</v>
      </c>
      <c r="E1936" t="str">
        <f>IF(TRIM(Raw_Data!$D1936)="IT","IT",PROPER(TRIM(CLEAN(Raw_Data!$D1936))))</f>
        <v>Human Resources</v>
      </c>
      <c r="F1936" t="str">
        <f>IF(OR(UPPER(TRIM(Raw_Data!E1936))="COO",
UPPER(TRIM(Raw_Data!E1936))="HR",
UPPER(TRIM(Raw_Data!E1936))="CEO",
UPPER(TRIM(Raw_Data!E1936))="CFO",
UPPER(TRIM(Raw_Data!E1936))="CMO"),
UPPER(TRIM(Raw_Data!E1936)),
PROPER(TRIM(CLEAN(Raw_Data!E1936))))</f>
        <v>COO</v>
      </c>
      <c r="G1936" t="str">
        <f>SUBSTITUTE(PROPER(TRIM(CLEAN(Raw_Data!$F1936)))," ","-")</f>
        <v>Full-Time</v>
      </c>
      <c r="H1936" t="str">
        <f>PROPER(TRIM(CLEAN(Raw_Data!$G1936)))</f>
        <v/>
      </c>
      <c r="I1936" s="4" t="str">
        <f>TRIM(CLEAN(Raw_Data!H1936))</f>
        <v>N/A</v>
      </c>
      <c r="K1936" t="str">
        <f>IF(Clean_Data!$I1936="","Active","Exited")</f>
        <v>Active</v>
      </c>
      <c r="L1936">
        <f ca="1">IF(Clean_Data!$K1936="","",DATEDIF(Clean_Data!$K1936,TODAY(),"Y"))</f>
        <v>62</v>
      </c>
      <c r="M1936" t="str">
        <f>IF(Raw_Data!$L1936="","",VALUE(SUBSTITUTE(SUBSTITUTE(TRIM(Raw_Data!$L1936),"$",""),"k","000")))</f>
        <v/>
      </c>
    </row>
    <row r="1937" spans="1:13" x14ac:dyDescent="0.3">
      <c r="A1937" t="str">
        <f>IF(Raw_Data!$A1937="","E"&amp;TEXT(ROW()-1,"00000"),Raw_Data!$A1937)</f>
        <v>E01936</v>
      </c>
      <c r="B1937" t="s">
        <v>2660</v>
      </c>
      <c r="C1937" t="str">
        <f>IF(OR(PROPER(TRIM(Raw_Data!$B1937))="M",PROPER(TRIM(Raw_Data!$B1937))="MALE"),"Male",
IF(OR(PROPER(TRIM(Raw_Data!$B1937))="F",PROPER(TRIM(Raw_Data!$B1937))="FEMALE"),"Female","Unknown"))</f>
        <v>Male</v>
      </c>
      <c r="D1937" t="str">
        <f>IF(TRIM(CLEAN(Raw_Data!$C1937))="", "Unknown", PROPER(TRIM(Raw_Data!$C1937)))</f>
        <v>Austin</v>
      </c>
      <c r="E1937" t="str">
        <f>IF(TRIM(Raw_Data!$D1937)="IT","IT",PROPER(TRIM(CLEAN(Raw_Data!$D1937))))</f>
        <v>Production</v>
      </c>
      <c r="F1937" t="s">
        <v>6134</v>
      </c>
      <c r="G1937" t="str">
        <f>SUBSTITUTE(PROPER(TRIM(CLEAN(Raw_Data!$F1937)))," ","-")</f>
        <v>Part-Time</v>
      </c>
      <c r="H1937" t="str">
        <f>PROPER(TRIM(CLEAN(Raw_Data!$G1937)))</f>
        <v>Job Boards</v>
      </c>
      <c r="I1937" s="4" t="str">
        <f>TRIM(CLEAN(Raw_Data!H1937))</f>
        <v>43906</v>
      </c>
      <c r="K1937" t="str">
        <f>IF(Clean_Data!$I1937="","Active","Exited")</f>
        <v>Active</v>
      </c>
      <c r="L1937">
        <f ca="1">IF(Clean_Data!$K1937="","",DATEDIF(Clean_Data!$K1937,TODAY(),"Y"))</f>
        <v>62</v>
      </c>
      <c r="M1937">
        <f>IF(Raw_Data!$L1937="","",VALUE(SUBSTITUTE(SUBSTITUTE(TRIM(Raw_Data!$L1937),"$",""),"k","000")))</f>
        <v>31914</v>
      </c>
    </row>
    <row r="1938" spans="1:13" x14ac:dyDescent="0.3">
      <c r="A1938" t="str">
        <f>IF(Raw_Data!$A1938="","E"&amp;TEXT(ROW()-1,"00000"),Raw_Data!$A1938)</f>
        <v>E01937</v>
      </c>
      <c r="B1938" t="s">
        <v>2661</v>
      </c>
      <c r="C1938" t="str">
        <f>IF(OR(PROPER(TRIM(Raw_Data!$B1938))="M",PROPER(TRIM(Raw_Data!$B1938))="MALE"),"Male",
IF(OR(PROPER(TRIM(Raw_Data!$B1938))="F",PROPER(TRIM(Raw_Data!$B1938))="FEMALE"),"Female","Unknown"))</f>
        <v>Unknown</v>
      </c>
      <c r="D1938" t="str">
        <f>IF(TRIM(CLEAN(Raw_Data!$C1938))="", "Unknown", PROPER(TRIM(Raw_Data!$C1938)))</f>
        <v>New York</v>
      </c>
      <c r="E1938" t="str">
        <f>IF(TRIM(Raw_Data!$D1938)="IT","IT",PROPER(TRIM(CLEAN(Raw_Data!$D1938))))</f>
        <v>Human Resources</v>
      </c>
      <c r="F1938" t="str">
        <f>IF(OR(UPPER(TRIM(Raw_Data!E1938))="COO",
UPPER(TRIM(Raw_Data!E1938))="HR",
UPPER(TRIM(Raw_Data!E1938))="CEO",
UPPER(TRIM(Raw_Data!E1938))="CFO",
UPPER(TRIM(Raw_Data!E1938))="CMO"),
UPPER(TRIM(Raw_Data!E1938)),
PROPER(TRIM(CLEAN(Raw_Data!E1938))))</f>
        <v>Designer</v>
      </c>
      <c r="G1938" t="str">
        <f>SUBSTITUTE(PROPER(TRIM(CLEAN(Raw_Data!$F1938)))," ","-")</f>
        <v/>
      </c>
      <c r="H1938" t="str">
        <f>PROPER(TRIM(CLEAN(Raw_Data!$G1938)))</f>
        <v/>
      </c>
      <c r="I1938" s="4" t="str">
        <f>TRIM(CLEAN(Raw_Data!H1938))</f>
        <v>40587</v>
      </c>
      <c r="K1938" t="str">
        <f>IF(Clean_Data!$I1938="","Active","Exited")</f>
        <v>Active</v>
      </c>
      <c r="L1938">
        <f ca="1">IF(Clean_Data!$K1938="","",DATEDIF(Clean_Data!$K1938,TODAY(),"Y"))</f>
        <v>26</v>
      </c>
      <c r="M1938">
        <f>IF(Raw_Data!$L1938="","",VALUE(SUBSTITUTE(SUBSTITUTE(TRIM(Raw_Data!$L1938),"$",""),"k","000")))</f>
        <v>117000</v>
      </c>
    </row>
    <row r="1939" spans="1:13" x14ac:dyDescent="0.3">
      <c r="A1939" t="str">
        <f>IF(Raw_Data!$A1939="","E"&amp;TEXT(ROW()-1,"00000"),Raw_Data!$A1939)</f>
        <v>E01938</v>
      </c>
      <c r="B1939" t="s">
        <v>2662</v>
      </c>
      <c r="C1939" t="str">
        <f>IF(OR(PROPER(TRIM(Raw_Data!$B1939))="M",PROPER(TRIM(Raw_Data!$B1939))="MALE"),"Male",
IF(OR(PROPER(TRIM(Raw_Data!$B1939))="F",PROPER(TRIM(Raw_Data!$B1939))="FEMALE"),"Female","Unknown"))</f>
        <v>Unknown</v>
      </c>
      <c r="D1939" t="str">
        <f>IF(TRIM(CLEAN(Raw_Data!$C1939))="", "Unknown", PROPER(TRIM(Raw_Data!$C1939)))</f>
        <v>Unknown</v>
      </c>
      <c r="E1939" t="str">
        <f>IF(TRIM(Raw_Data!$D1939)="IT","IT",PROPER(TRIM(CLEAN(Raw_Data!$D1939))))</f>
        <v>Research</v>
      </c>
      <c r="F1939" t="str">
        <f>IF(OR(UPPER(TRIM(Raw_Data!E1939))="COO",
UPPER(TRIM(Raw_Data!E1939))="HR",
UPPER(TRIM(Raw_Data!E1939))="CEO",
UPPER(TRIM(Raw_Data!E1939))="CFO",
UPPER(TRIM(Raw_Data!E1939))="CMO"),
UPPER(TRIM(Raw_Data!E1939)),
PROPER(TRIM(CLEAN(Raw_Data!E1939))))</f>
        <v>CFO</v>
      </c>
      <c r="G1939" t="str">
        <f>SUBSTITUTE(PROPER(TRIM(CLEAN(Raw_Data!$F1939)))," ","-")</f>
        <v>Part-Time</v>
      </c>
      <c r="H1939" t="str">
        <f>PROPER(TRIM(CLEAN(Raw_Data!$G1939)))</f>
        <v>Job Boards</v>
      </c>
      <c r="I1939" s="4" t="str">
        <f>TRIM(CLEAN(Raw_Data!H1939))</f>
        <v>43289</v>
      </c>
      <c r="K1939" t="str">
        <f>IF(Clean_Data!$I1939="","Active","Exited")</f>
        <v>Active</v>
      </c>
      <c r="L1939">
        <f ca="1">IF(Clean_Data!$K1939="","",DATEDIF(Clean_Data!$K1939,TODAY(),"Y"))</f>
        <v>47</v>
      </c>
      <c r="M1939">
        <f>IF(Raw_Data!$L1939="","",VALUE(SUBSTITUTE(SUBSTITUTE(TRIM(Raw_Data!$L1939),"$",""),"k","000")))</f>
        <v>50597</v>
      </c>
    </row>
    <row r="1940" spans="1:13" x14ac:dyDescent="0.3">
      <c r="A1940" t="str">
        <f>IF(Raw_Data!$A1940="","E"&amp;TEXT(ROW()-1,"00000"),Raw_Data!$A1940)</f>
        <v>E01939</v>
      </c>
      <c r="B1940" t="s">
        <v>2663</v>
      </c>
      <c r="C1940" t="str">
        <f>IF(OR(PROPER(TRIM(Raw_Data!$B1940))="M",PROPER(TRIM(Raw_Data!$B1940))="MALE"),"Male",
IF(OR(PROPER(TRIM(Raw_Data!$B1940))="F",PROPER(TRIM(Raw_Data!$B1940))="FEMALE"),"Female","Unknown"))</f>
        <v>Unknown</v>
      </c>
      <c r="D1940" t="str">
        <f>IF(TRIM(CLEAN(Raw_Data!$C1940))="", "Unknown", PROPER(TRIM(Raw_Data!$C1940)))</f>
        <v>Miami</v>
      </c>
      <c r="E1940" t="str">
        <f>IF(TRIM(Raw_Data!$D1940)="IT","IT",PROPER(TRIM(CLEAN(Raw_Data!$D1940))))</f>
        <v/>
      </c>
      <c r="F1940" t="str">
        <f>IF(OR(UPPER(TRIM(Raw_Data!E1940))="COO",
UPPER(TRIM(Raw_Data!E1940))="HR",
UPPER(TRIM(Raw_Data!E1940))="CEO",
UPPER(TRIM(Raw_Data!E1940))="CFO",
UPPER(TRIM(Raw_Data!E1940))="CMO"),
UPPER(TRIM(Raw_Data!E1940)),
PROPER(TRIM(CLEAN(Raw_Data!E1940))))</f>
        <v>Developer</v>
      </c>
      <c r="G1940" t="str">
        <f>SUBSTITUTE(PROPER(TRIM(CLEAN(Raw_Data!$F1940)))," ","-")</f>
        <v>Part-Time</v>
      </c>
      <c r="H1940" t="str">
        <f>PROPER(TRIM(CLEAN(Raw_Data!$G1940)))</f>
        <v>Online Portal</v>
      </c>
      <c r="I1940" s="4" t="str">
        <f>TRIM(CLEAN(Raw_Data!H1940))</f>
        <v>41070</v>
      </c>
      <c r="K1940" t="str">
        <f>IF(Clean_Data!$I1940="","Active","Exited")</f>
        <v>Exited</v>
      </c>
      <c r="L1940">
        <f ca="1">IF(Clean_Data!$K1940="","",DATEDIF(Clean_Data!$K1940,TODAY(),"Y"))</f>
        <v>32</v>
      </c>
      <c r="M1940">
        <f>IF(Raw_Data!$L1940="","",VALUE(SUBSTITUTE(SUBSTITUTE(TRIM(Raw_Data!$L1940),"$",""),"k","000")))</f>
        <v>50381</v>
      </c>
    </row>
    <row r="1941" spans="1:13" x14ac:dyDescent="0.3">
      <c r="A1941" t="str">
        <f>IF(Raw_Data!$A1941="","E"&amp;TEXT(ROW()-1,"00000"),Raw_Data!$A1941)</f>
        <v>E01940</v>
      </c>
      <c r="B1941" t="s">
        <v>2664</v>
      </c>
      <c r="C1941" t="str">
        <f>IF(OR(PROPER(TRIM(Raw_Data!$B1941))="M",PROPER(TRIM(Raw_Data!$B1941))="MALE"),"Male",
IF(OR(PROPER(TRIM(Raw_Data!$B1941))="F",PROPER(TRIM(Raw_Data!$B1941))="FEMALE"),"Female","Unknown"))</f>
        <v>Female</v>
      </c>
      <c r="D1941" t="str">
        <f>IF(TRIM(CLEAN(Raw_Data!$C1941))="", "Unknown", PROPER(TRIM(Raw_Data!$C1941)))</f>
        <v>Miami</v>
      </c>
      <c r="E1941" t="str">
        <f>IF(TRIM(Raw_Data!$D1941)="IT","IT",PROPER(TRIM(CLEAN(Raw_Data!$D1941))))</f>
        <v>Marketing</v>
      </c>
      <c r="F1941" t="str">
        <f>IF(OR(UPPER(TRIM(Raw_Data!E1941))="COO",
UPPER(TRIM(Raw_Data!E1941))="HR",
UPPER(TRIM(Raw_Data!E1941))="CEO",
UPPER(TRIM(Raw_Data!E1941))="CFO",
UPPER(TRIM(Raw_Data!E1941))="CMO"),
UPPER(TRIM(Raw_Data!E1941)),
PROPER(TRIM(CLEAN(Raw_Data!E1941))))</f>
        <v>CEO</v>
      </c>
      <c r="G1941" t="str">
        <f>SUBSTITUTE(PROPER(TRIM(CLEAN(Raw_Data!$F1941)))," ","-")</f>
        <v/>
      </c>
      <c r="H1941" t="str">
        <f>PROPER(TRIM(CLEAN(Raw_Data!$G1941)))</f>
        <v/>
      </c>
      <c r="I1941" s="4" t="str">
        <f>TRIM(CLEAN(Raw_Data!H1941))</f>
        <v>42829</v>
      </c>
      <c r="K1941" t="str">
        <f>IF(Clean_Data!$I1941="","Active","Exited")</f>
        <v>Active</v>
      </c>
      <c r="L1941">
        <f ca="1">IF(Clean_Data!$K1941="","",DATEDIF(Clean_Data!$K1941,TODAY(),"Y"))</f>
        <v>40</v>
      </c>
      <c r="M1941" t="str">
        <f>IF(Raw_Data!$L1941="","",VALUE(SUBSTITUTE(SUBSTITUTE(TRIM(Raw_Data!$L1941),"$",""),"k","000")))</f>
        <v/>
      </c>
    </row>
    <row r="1942" spans="1:13" x14ac:dyDescent="0.3">
      <c r="A1942" t="str">
        <f>IF(Raw_Data!$A1942="","E"&amp;TEXT(ROW()-1,"00000"),Raw_Data!$A1942)</f>
        <v>E01941</v>
      </c>
      <c r="B1942" t="s">
        <v>2665</v>
      </c>
      <c r="C1942" t="str">
        <f>IF(OR(PROPER(TRIM(Raw_Data!$B1942))="M",PROPER(TRIM(Raw_Data!$B1942))="MALE"),"Male",
IF(OR(PROPER(TRIM(Raw_Data!$B1942))="F",PROPER(TRIM(Raw_Data!$B1942))="FEMALE"),"Female","Unknown"))</f>
        <v>Female</v>
      </c>
      <c r="D1942" t="str">
        <f>IF(TRIM(CLEAN(Raw_Data!$C1942))="", "Unknown", PROPER(TRIM(Raw_Data!$C1942)))</f>
        <v>New York</v>
      </c>
      <c r="E1942" t="str">
        <f>IF(TRIM(Raw_Data!$D1942)="IT","IT",PROPER(TRIM(CLEAN(Raw_Data!$D1942))))</f>
        <v>IT</v>
      </c>
      <c r="F1942" t="str">
        <f>IF(OR(UPPER(TRIM(Raw_Data!E1942))="COO",
UPPER(TRIM(Raw_Data!E1942))="HR",
UPPER(TRIM(Raw_Data!E1942))="CEO",
UPPER(TRIM(Raw_Data!E1942))="CFO",
UPPER(TRIM(Raw_Data!E1942))="CMO"),
UPPER(TRIM(Raw_Data!E1942)),
PROPER(TRIM(CLEAN(Raw_Data!E1942))))</f>
        <v>Marketing Manager</v>
      </c>
      <c r="G1942" t="str">
        <f>SUBSTITUTE(PROPER(TRIM(CLEAN(Raw_Data!$F1942)))," ","-")</f>
        <v>Hourly-Rate</v>
      </c>
      <c r="H1942" t="str">
        <f>PROPER(TRIM(CLEAN(Raw_Data!$G1942)))</f>
        <v>Organic</v>
      </c>
      <c r="I1942" s="4" t="str">
        <f>TRIM(CLEAN(Raw_Data!H1942))</f>
        <v>43371</v>
      </c>
      <c r="K1942" t="str">
        <f>IF(Clean_Data!$I1942="","Active","Exited")</f>
        <v>Exited</v>
      </c>
      <c r="L1942">
        <f ca="1">IF(Clean_Data!$K1942="","",DATEDIF(Clean_Data!$K1942,TODAY(),"Y"))</f>
        <v>39</v>
      </c>
      <c r="M1942">
        <f>IF(Raw_Data!$L1942="","",VALUE(SUBSTITUTE(SUBSTITUTE(TRIM(Raw_Data!$L1942),"$",""),"k","000")))</f>
        <v>107000</v>
      </c>
    </row>
    <row r="1943" spans="1:13" x14ac:dyDescent="0.3">
      <c r="A1943" t="str">
        <f>IF(Raw_Data!$A1943="","E"&amp;TEXT(ROW()-1,"00000"),Raw_Data!$A1943)</f>
        <v>E01942</v>
      </c>
      <c r="B1943" t="s">
        <v>2667</v>
      </c>
      <c r="C1943" t="str">
        <f>IF(OR(PROPER(TRIM(Raw_Data!$B1943))="M",PROPER(TRIM(Raw_Data!$B1943))="MALE"),"Male",
IF(OR(PROPER(TRIM(Raw_Data!$B1943))="F",PROPER(TRIM(Raw_Data!$B1943))="FEMALE"),"Female","Unknown"))</f>
        <v>Female</v>
      </c>
      <c r="D1943" t="str">
        <f>IF(TRIM(CLEAN(Raw_Data!$C1943))="", "Unknown", PROPER(TRIM(Raw_Data!$C1943)))</f>
        <v>Austin</v>
      </c>
      <c r="E1943" t="str">
        <f>IF(TRIM(Raw_Data!$D1943)="IT","IT",PROPER(TRIM(CLEAN(Raw_Data!$D1943))))</f>
        <v>Customer Service</v>
      </c>
      <c r="F1943" t="str">
        <f>IF(OR(UPPER(TRIM(Raw_Data!E1943))="COO",
UPPER(TRIM(Raw_Data!E1943))="HR",
UPPER(TRIM(Raw_Data!E1943))="CEO",
UPPER(TRIM(Raw_Data!E1943))="CFO",
UPPER(TRIM(Raw_Data!E1943))="CMO"),
UPPER(TRIM(Raw_Data!E1943)),
PROPER(TRIM(CLEAN(Raw_Data!E1943))))</f>
        <v>COO</v>
      </c>
      <c r="G1943" t="str">
        <f>SUBSTITUTE(PROPER(TRIM(CLEAN(Raw_Data!$F1943)))," ","-")</f>
        <v>Hourly-Rate</v>
      </c>
      <c r="H1943" t="str">
        <f>PROPER(TRIM(CLEAN(Raw_Data!$G1943)))</f>
        <v/>
      </c>
      <c r="I1943" s="4" t="str">
        <f>TRIM(CLEAN(Raw_Data!H1943))</f>
        <v>40072</v>
      </c>
      <c r="K1943" t="str">
        <f>IF(Clean_Data!$I1943="","Active","Exited")</f>
        <v>Active</v>
      </c>
      <c r="L1943">
        <f ca="1">IF(Clean_Data!$K1943="","",DATEDIF(Clean_Data!$K1943,TODAY(),"Y"))</f>
        <v>64</v>
      </c>
      <c r="M1943">
        <f>IF(Raw_Data!$L1943="","",VALUE(SUBSTITUTE(SUBSTITUTE(TRIM(Raw_Data!$L1943),"$",""),"k","000")))</f>
        <v>99026</v>
      </c>
    </row>
    <row r="1944" spans="1:13" x14ac:dyDescent="0.3">
      <c r="A1944" t="str">
        <f>IF(Raw_Data!$A1944="","E"&amp;TEXT(ROW()-1,"00000"),Raw_Data!$A1944)</f>
        <v>E01943</v>
      </c>
      <c r="B1944" t="s">
        <v>2668</v>
      </c>
      <c r="C1944" t="str">
        <f>IF(OR(PROPER(TRIM(Raw_Data!$B1944))="M",PROPER(TRIM(Raw_Data!$B1944))="MALE"),"Male",
IF(OR(PROPER(TRIM(Raw_Data!$B1944))="F",PROPER(TRIM(Raw_Data!$B1944))="FEMALE"),"Female","Unknown"))</f>
        <v>Female</v>
      </c>
      <c r="D1944" t="str">
        <f>IF(TRIM(CLEAN(Raw_Data!$C1944))="", "Unknown", PROPER(TRIM(Raw_Data!$C1944)))</f>
        <v>Miami</v>
      </c>
      <c r="E1944" t="str">
        <f>IF(TRIM(Raw_Data!$D1944)="IT","IT",PROPER(TRIM(CLEAN(Raw_Data!$D1944))))</f>
        <v>Customer Service</v>
      </c>
      <c r="F1944" t="str">
        <f>IF(OR(UPPER(TRIM(Raw_Data!E1944))="COO",
UPPER(TRIM(Raw_Data!E1944))="HR",
UPPER(TRIM(Raw_Data!E1944))="CEO",
UPPER(TRIM(Raw_Data!E1944))="CFO",
UPPER(TRIM(Raw_Data!E1944))="CMO"),
UPPER(TRIM(Raw_Data!E1944)),
PROPER(TRIM(CLEAN(Raw_Data!E1944))))</f>
        <v>CMO</v>
      </c>
      <c r="G1944" t="str">
        <f>SUBSTITUTE(PROPER(TRIM(CLEAN(Raw_Data!$F1944)))," ","-")</f>
        <v>Hourly-Rate</v>
      </c>
      <c r="H1944" t="str">
        <f>PROPER(TRIM(CLEAN(Raw_Data!$G1944)))</f>
        <v>Internal Referral</v>
      </c>
      <c r="I1944" s="4" t="str">
        <f>TRIM(CLEAN(Raw_Data!H1944))</f>
        <v>43248</v>
      </c>
      <c r="K1944" t="str">
        <f>IF(Clean_Data!$I1944="","Active","Exited")</f>
        <v>Active</v>
      </c>
      <c r="L1944">
        <f ca="1">IF(Clean_Data!$K1944="","",DATEDIF(Clean_Data!$K1944,TODAY(),"Y"))</f>
        <v>62</v>
      </c>
      <c r="M1944" t="str">
        <f>IF(Raw_Data!$L1944="","",VALUE(SUBSTITUTE(SUBSTITUTE(TRIM(Raw_Data!$L1944),"$",""),"k","000")))</f>
        <v/>
      </c>
    </row>
    <row r="1945" spans="1:13" x14ac:dyDescent="0.3">
      <c r="A1945" t="str">
        <f>IF(Raw_Data!$A1945="","E"&amp;TEXT(ROW()-1,"00000"),Raw_Data!$A1945)</f>
        <v>E01944</v>
      </c>
      <c r="B1945" t="s">
        <v>2669</v>
      </c>
      <c r="C1945" t="str">
        <f>IF(OR(PROPER(TRIM(Raw_Data!$B1945))="M",PROPER(TRIM(Raw_Data!$B1945))="MALE"),"Male",
IF(OR(PROPER(TRIM(Raw_Data!$B1945))="F",PROPER(TRIM(Raw_Data!$B1945))="FEMALE"),"Female","Unknown"))</f>
        <v>Unknown</v>
      </c>
      <c r="D1945" t="str">
        <f>IF(TRIM(CLEAN(Raw_Data!$C1945))="", "Unknown", PROPER(TRIM(Raw_Data!$C1945)))</f>
        <v>New York</v>
      </c>
      <c r="E1945" t="str">
        <f>IF(TRIM(Raw_Data!$D1945)="IT","IT",PROPER(TRIM(CLEAN(Raw_Data!$D1945))))</f>
        <v>Accounting And Finance</v>
      </c>
      <c r="F1945" t="str">
        <f>IF(OR(UPPER(TRIM(Raw_Data!E1945))="COO",
UPPER(TRIM(Raw_Data!E1945))="HR",
UPPER(TRIM(Raw_Data!E1945))="CEO",
UPPER(TRIM(Raw_Data!E1945))="CFO",
UPPER(TRIM(Raw_Data!E1945))="CMO"),
UPPER(TRIM(Raw_Data!E1945)),
PROPER(TRIM(CLEAN(Raw_Data!E1945))))</f>
        <v>Marketing Manager</v>
      </c>
      <c r="G1945" t="str">
        <f>SUBSTITUTE(PROPER(TRIM(CLEAN(Raw_Data!$F1945)))," ","-")</f>
        <v>Part-Time</v>
      </c>
      <c r="H1945" t="str">
        <f>PROPER(TRIM(CLEAN(Raw_Data!$G1945)))</f>
        <v>Online Portal</v>
      </c>
      <c r="I1945" s="4" t="str">
        <f>TRIM(CLEAN(Raw_Data!H1945))</f>
        <v>N/A</v>
      </c>
      <c r="K1945" t="str">
        <f>IF(Clean_Data!$I1945="","Active","Exited")</f>
        <v>Exited</v>
      </c>
      <c r="L1945">
        <f ca="1">IF(Clean_Data!$K1945="","",DATEDIF(Clean_Data!$K1945,TODAY(),"Y"))</f>
        <v>59</v>
      </c>
      <c r="M1945" t="str">
        <f>IF(Raw_Data!$L1945="","",VALUE(SUBSTITUTE(SUBSTITUTE(TRIM(Raw_Data!$L1945),"$",""),"k","000")))</f>
        <v/>
      </c>
    </row>
    <row r="1946" spans="1:13" x14ac:dyDescent="0.3">
      <c r="A1946" t="str">
        <f>IF(Raw_Data!$A1946="","E"&amp;TEXT(ROW()-1,"00000"),Raw_Data!$A1946)</f>
        <v>E01945</v>
      </c>
      <c r="B1946" t="s">
        <v>2670</v>
      </c>
      <c r="C1946" t="str">
        <f>IF(OR(PROPER(TRIM(Raw_Data!$B1946))="M",PROPER(TRIM(Raw_Data!$B1946))="MALE"),"Male",
IF(OR(PROPER(TRIM(Raw_Data!$B1946))="F",PROPER(TRIM(Raw_Data!$B1946))="FEMALE"),"Female","Unknown"))</f>
        <v>Unknown</v>
      </c>
      <c r="D1946" t="str">
        <f>IF(TRIM(CLEAN(Raw_Data!$C1946))="", "Unknown", PROPER(TRIM(Raw_Data!$C1946)))</f>
        <v>Austin</v>
      </c>
      <c r="E1946" t="str">
        <f>IF(TRIM(Raw_Data!$D1946)="IT","IT",PROPER(TRIM(CLEAN(Raw_Data!$D1946))))</f>
        <v>Human Resources</v>
      </c>
      <c r="F1946" t="str">
        <f>IF(OR(UPPER(TRIM(Raw_Data!E1946))="COO",
UPPER(TRIM(Raw_Data!E1946))="HR",
UPPER(TRIM(Raw_Data!E1946))="CEO",
UPPER(TRIM(Raw_Data!E1946))="CFO",
UPPER(TRIM(Raw_Data!E1946))="CMO"),
UPPER(TRIM(Raw_Data!E1946)),
PROPER(TRIM(CLEAN(Raw_Data!E1946))))</f>
        <v>Developer</v>
      </c>
      <c r="G1946" t="str">
        <f>SUBSTITUTE(PROPER(TRIM(CLEAN(Raw_Data!$F1946)))," ","-")</f>
        <v>Full-Time</v>
      </c>
      <c r="H1946" t="str">
        <f>PROPER(TRIM(CLEAN(Raw_Data!$G1946)))</f>
        <v>Recruiting Agency</v>
      </c>
      <c r="I1946" s="4" t="str">
        <f>TRIM(CLEAN(Raw_Data!H1946))</f>
        <v>41413</v>
      </c>
      <c r="K1946" t="str">
        <f>IF(Clean_Data!$I1946="","Active","Exited")</f>
        <v>Exited</v>
      </c>
      <c r="L1946">
        <f ca="1">IF(Clean_Data!$K1946="","",DATEDIF(Clean_Data!$K1946,TODAY(),"Y"))</f>
        <v>52</v>
      </c>
      <c r="M1946" t="str">
        <f>IF(Raw_Data!$L1946="","",VALUE(SUBSTITUTE(SUBSTITUTE(TRIM(Raw_Data!$L1946),"$",""),"k","000")))</f>
        <v/>
      </c>
    </row>
    <row r="1947" spans="1:13" x14ac:dyDescent="0.3">
      <c r="A1947" t="str">
        <f>IF(Raw_Data!$A1947="","E"&amp;TEXT(ROW()-1,"00000"),Raw_Data!$A1947)</f>
        <v>E01946</v>
      </c>
      <c r="B1947" t="s">
        <v>2672</v>
      </c>
      <c r="C1947" t="str">
        <f>IF(OR(PROPER(TRIM(Raw_Data!$B1947))="M",PROPER(TRIM(Raw_Data!$B1947))="MALE"),"Male",
IF(OR(PROPER(TRIM(Raw_Data!$B1947))="F",PROPER(TRIM(Raw_Data!$B1947))="FEMALE"),"Female","Unknown"))</f>
        <v>Male</v>
      </c>
      <c r="D1947" t="str">
        <f>IF(TRIM(CLEAN(Raw_Data!$C1947))="", "Unknown", PROPER(TRIM(Raw_Data!$C1947)))</f>
        <v>San Diego</v>
      </c>
      <c r="E1947" t="str">
        <f>IF(TRIM(Raw_Data!$D1947)="IT","IT",PROPER(TRIM(CLEAN(Raw_Data!$D1947))))</f>
        <v/>
      </c>
      <c r="F1947" t="str">
        <f>IF(OR(UPPER(TRIM(Raw_Data!E1947))="COO",
UPPER(TRIM(Raw_Data!E1947))="HR",
UPPER(TRIM(Raw_Data!E1947))="CEO",
UPPER(TRIM(Raw_Data!E1947))="CFO",
UPPER(TRIM(Raw_Data!E1947))="CMO"),
UPPER(TRIM(Raw_Data!E1947)),
PROPER(TRIM(CLEAN(Raw_Data!E1947))))</f>
        <v>Engineer</v>
      </c>
      <c r="G1947" t="str">
        <f>SUBSTITUTE(PROPER(TRIM(CLEAN(Raw_Data!$F1947)))," ","-")</f>
        <v>Full-Time</v>
      </c>
      <c r="H1947" t="str">
        <f>PROPER(TRIM(CLEAN(Raw_Data!$G1947)))</f>
        <v>Career Fairs</v>
      </c>
      <c r="I1947" s="4" t="str">
        <f>TRIM(CLEAN(Raw_Data!H1947))</f>
        <v>42037</v>
      </c>
      <c r="K1947" t="str">
        <f>IF(Clean_Data!$I1947="","Active","Exited")</f>
        <v>Active</v>
      </c>
      <c r="L1947">
        <f ca="1">IF(Clean_Data!$K1947="","",DATEDIF(Clean_Data!$K1947,TODAY(),"Y"))</f>
        <v>47</v>
      </c>
      <c r="M1947">
        <f>IF(Raw_Data!$L1947="","",VALUE(SUBSTITUTE(SUBSTITUTE(TRIM(Raw_Data!$L1947),"$",""),"k","000")))</f>
        <v>93963</v>
      </c>
    </row>
    <row r="1948" spans="1:13" x14ac:dyDescent="0.3">
      <c r="A1948" t="str">
        <f>IF(Raw_Data!$A1948="","E"&amp;TEXT(ROW()-1,"00000"),Raw_Data!$A1948)</f>
        <v>E01947</v>
      </c>
      <c r="B1948" t="s">
        <v>2673</v>
      </c>
      <c r="C1948" t="str">
        <f>IF(OR(PROPER(TRIM(Raw_Data!$B1948))="M",PROPER(TRIM(Raw_Data!$B1948))="MALE"),"Male",
IF(OR(PROPER(TRIM(Raw_Data!$B1948))="F",PROPER(TRIM(Raw_Data!$B1948))="FEMALE"),"Female","Unknown"))</f>
        <v>Female</v>
      </c>
      <c r="D1948" t="str">
        <f>IF(TRIM(CLEAN(Raw_Data!$C1948))="", "Unknown", PROPER(TRIM(Raw_Data!$C1948)))</f>
        <v>Miami</v>
      </c>
      <c r="E1948" t="str">
        <f>IF(TRIM(Raw_Data!$D1948)="IT","IT",PROPER(TRIM(CLEAN(Raw_Data!$D1948))))</f>
        <v>Production</v>
      </c>
      <c r="F1948" t="s">
        <v>6134</v>
      </c>
      <c r="G1948" t="str">
        <f>SUBSTITUTE(PROPER(TRIM(CLEAN(Raw_Data!$F1948)))," ","-")</f>
        <v>Full-Time</v>
      </c>
      <c r="H1948" t="str">
        <f>PROPER(TRIM(CLEAN(Raw_Data!$G1948)))</f>
        <v>Job Boards</v>
      </c>
      <c r="I1948" s="4" t="str">
        <f>TRIM(CLEAN(Raw_Data!H1948))</f>
        <v>40233</v>
      </c>
      <c r="K1948" t="str">
        <f>IF(Clean_Data!$I1948="","Active","Exited")</f>
        <v>Active</v>
      </c>
      <c r="L1948">
        <f ca="1">IF(Clean_Data!$K1948="","",DATEDIF(Clean_Data!$K1948,TODAY(),"Y"))</f>
        <v>36</v>
      </c>
      <c r="M1948">
        <f>IF(Raw_Data!$L1948="","",VALUE(SUBSTITUTE(SUBSTITUTE(TRIM(Raw_Data!$L1948),"$",""),"k","000")))</f>
        <v>93000</v>
      </c>
    </row>
    <row r="1949" spans="1:13" x14ac:dyDescent="0.3">
      <c r="A1949" t="str">
        <f>IF(Raw_Data!$A1949="","E"&amp;TEXT(ROW()-1,"00000"),Raw_Data!$A1949)</f>
        <v>E01948</v>
      </c>
      <c r="B1949" t="s">
        <v>2675</v>
      </c>
      <c r="C1949" t="str">
        <f>IF(OR(PROPER(TRIM(Raw_Data!$B1949))="M",PROPER(TRIM(Raw_Data!$B1949))="MALE"),"Male",
IF(OR(PROPER(TRIM(Raw_Data!$B1949))="F",PROPER(TRIM(Raw_Data!$B1949))="FEMALE"),"Female","Unknown"))</f>
        <v>Male</v>
      </c>
      <c r="D1949" t="str">
        <f>IF(TRIM(CLEAN(Raw_Data!$C1949))="", "Unknown", PROPER(TRIM(Raw_Data!$C1949)))</f>
        <v>Unknown</v>
      </c>
      <c r="E1949" t="str">
        <f>IF(TRIM(Raw_Data!$D1949)="IT","IT",PROPER(TRIM(CLEAN(Raw_Data!$D1949))))</f>
        <v>IT</v>
      </c>
      <c r="F1949" t="str">
        <f>IF(OR(UPPER(TRIM(Raw_Data!E1949))="COO",
UPPER(TRIM(Raw_Data!E1949))="HR",
UPPER(TRIM(Raw_Data!E1949))="CEO",
UPPER(TRIM(Raw_Data!E1949))="CFO",
UPPER(TRIM(Raw_Data!E1949))="CMO"),
UPPER(TRIM(Raw_Data!E1949)),
PROPER(TRIM(CLEAN(Raw_Data!E1949))))</f>
        <v>CEO</v>
      </c>
      <c r="G1949" t="str">
        <f>SUBSTITUTE(PROPER(TRIM(CLEAN(Raw_Data!$F1949)))," ","-")</f>
        <v>Full-Time</v>
      </c>
      <c r="H1949" t="str">
        <f>PROPER(TRIM(CLEAN(Raw_Data!$G1949)))</f>
        <v/>
      </c>
      <c r="I1949" s="4" t="str">
        <f>TRIM(CLEAN(Raw_Data!H1949))</f>
        <v>40773</v>
      </c>
      <c r="K1949" t="str">
        <f>IF(Clean_Data!$I1949="","Active","Exited")</f>
        <v>Active</v>
      </c>
      <c r="L1949">
        <f ca="1">IF(Clean_Data!$K1949="","",DATEDIF(Clean_Data!$K1949,TODAY(),"Y"))</f>
        <v>58</v>
      </c>
      <c r="M1949">
        <f>IF(Raw_Data!$L1949="","",VALUE(SUBSTITUTE(SUBSTITUTE(TRIM(Raw_Data!$L1949),"$",""),"k","000")))</f>
        <v>56560</v>
      </c>
    </row>
    <row r="1950" spans="1:13" x14ac:dyDescent="0.3">
      <c r="A1950" t="str">
        <f>IF(Raw_Data!$A1950="","E"&amp;TEXT(ROW()-1,"00000"),Raw_Data!$A1950)</f>
        <v>E01949</v>
      </c>
      <c r="B1950" t="s">
        <v>2676</v>
      </c>
      <c r="C1950" t="str">
        <f>IF(OR(PROPER(TRIM(Raw_Data!$B1950))="M",PROPER(TRIM(Raw_Data!$B1950))="MALE"),"Male",
IF(OR(PROPER(TRIM(Raw_Data!$B1950))="F",PROPER(TRIM(Raw_Data!$B1950))="FEMALE"),"Female","Unknown"))</f>
        <v>Female</v>
      </c>
      <c r="D1950" t="str">
        <f>IF(TRIM(CLEAN(Raw_Data!$C1950))="", "Unknown", PROPER(TRIM(Raw_Data!$C1950)))</f>
        <v>Austin</v>
      </c>
      <c r="E1950" t="str">
        <f>IF(TRIM(Raw_Data!$D1950)="IT","IT",PROPER(TRIM(CLEAN(Raw_Data!$D1950))))</f>
        <v>Marketing</v>
      </c>
      <c r="F1950" t="str">
        <f>IF(OR(UPPER(TRIM(Raw_Data!E1950))="COO",
UPPER(TRIM(Raw_Data!E1950))="HR",
UPPER(TRIM(Raw_Data!E1950))="CEO",
UPPER(TRIM(Raw_Data!E1950))="CFO",
UPPER(TRIM(Raw_Data!E1950))="CMO"),
UPPER(TRIM(Raw_Data!E1950)),
PROPER(TRIM(CLEAN(Raw_Data!E1950))))</f>
        <v>CEO</v>
      </c>
      <c r="G1950" t="str">
        <f>SUBSTITUTE(PROPER(TRIM(CLEAN(Raw_Data!$F1950)))," ","-")</f>
        <v/>
      </c>
      <c r="H1950" t="str">
        <f>PROPER(TRIM(CLEAN(Raw_Data!$G1950)))</f>
        <v>Career Fairs</v>
      </c>
      <c r="I1950" s="4" t="str">
        <f>TRIM(CLEAN(Raw_Data!H1950))</f>
        <v>43743</v>
      </c>
      <c r="K1950" t="str">
        <f>IF(Clean_Data!$I1950="","Active","Exited")</f>
        <v>Exited</v>
      </c>
      <c r="L1950">
        <f ca="1">IF(Clean_Data!$K1950="","",DATEDIF(Clean_Data!$K1950,TODAY(),"Y"))</f>
        <v>33</v>
      </c>
      <c r="M1950" t="str">
        <f>IF(Raw_Data!$L1950="","",VALUE(SUBSTITUTE(SUBSTITUTE(TRIM(Raw_Data!$L1950),"$",""),"k","000")))</f>
        <v/>
      </c>
    </row>
    <row r="1951" spans="1:13" x14ac:dyDescent="0.3">
      <c r="A1951" t="str">
        <f>IF(Raw_Data!$A1951="","E"&amp;TEXT(ROW()-1,"00000"),Raw_Data!$A1951)</f>
        <v>E01950</v>
      </c>
      <c r="B1951" t="s">
        <v>2677</v>
      </c>
      <c r="C1951" t="str">
        <f>IF(OR(PROPER(TRIM(Raw_Data!$B1951))="M",PROPER(TRIM(Raw_Data!$B1951))="MALE"),"Male",
IF(OR(PROPER(TRIM(Raw_Data!$B1951))="F",PROPER(TRIM(Raw_Data!$B1951))="FEMALE"),"Female","Unknown"))</f>
        <v>Female</v>
      </c>
      <c r="D1951" t="str">
        <f>IF(TRIM(CLEAN(Raw_Data!$C1951))="", "Unknown", PROPER(TRIM(Raw_Data!$C1951)))</f>
        <v>Denver</v>
      </c>
      <c r="E1951" t="str">
        <f>IF(TRIM(Raw_Data!$D1951)="IT","IT",PROPER(TRIM(CLEAN(Raw_Data!$D1951))))</f>
        <v>Legal</v>
      </c>
      <c r="F1951" t="str">
        <f>IF(OR(UPPER(TRIM(Raw_Data!E1951))="COO",
UPPER(TRIM(Raw_Data!E1951))="HR",
UPPER(TRIM(Raw_Data!E1951))="CEO",
UPPER(TRIM(Raw_Data!E1951))="CFO",
UPPER(TRIM(Raw_Data!E1951))="CMO"),
UPPER(TRIM(Raw_Data!E1951)),
PROPER(TRIM(CLEAN(Raw_Data!E1951))))</f>
        <v>Sales Executive</v>
      </c>
      <c r="G1951" t="str">
        <f>SUBSTITUTE(PROPER(TRIM(CLEAN(Raw_Data!$F1951)))," ","-")</f>
        <v/>
      </c>
      <c r="H1951" t="str">
        <f>PROPER(TRIM(CLEAN(Raw_Data!$G1951)))</f>
        <v/>
      </c>
      <c r="I1951" s="4" t="str">
        <f>TRIM(CLEAN(Raw_Data!H1951))</f>
        <v>43612</v>
      </c>
      <c r="K1951" t="str">
        <f>IF(Clean_Data!$I1951="","Active","Exited")</f>
        <v>Exited</v>
      </c>
      <c r="L1951">
        <f ca="1">IF(Clean_Data!$K1951="","",DATEDIF(Clean_Data!$K1951,TODAY(),"Y"))</f>
        <v>39</v>
      </c>
      <c r="M1951" t="str">
        <f>IF(Raw_Data!$L1951="","",VALUE(SUBSTITUTE(SUBSTITUTE(TRIM(Raw_Data!$L1951),"$",""),"k","000")))</f>
        <v/>
      </c>
    </row>
    <row r="1952" spans="1:13" x14ac:dyDescent="0.3">
      <c r="A1952" t="str">
        <f>IF(Raw_Data!$A1952="","E"&amp;TEXT(ROW()-1,"00000"),Raw_Data!$A1952)</f>
        <v>E01951</v>
      </c>
      <c r="B1952" t="s">
        <v>2678</v>
      </c>
      <c r="C1952" t="str">
        <f>IF(OR(PROPER(TRIM(Raw_Data!$B1952))="M",PROPER(TRIM(Raw_Data!$B1952))="MALE"),"Male",
IF(OR(PROPER(TRIM(Raw_Data!$B1952))="F",PROPER(TRIM(Raw_Data!$B1952))="FEMALE"),"Female","Unknown"))</f>
        <v>Unknown</v>
      </c>
      <c r="D1952" t="str">
        <f>IF(TRIM(CLEAN(Raw_Data!$C1952))="", "Unknown", PROPER(TRIM(Raw_Data!$C1952)))</f>
        <v>San Diego</v>
      </c>
      <c r="E1952" t="str">
        <f>IF(TRIM(Raw_Data!$D1952)="IT","IT",PROPER(TRIM(CLEAN(Raw_Data!$D1952))))</f>
        <v>Logistics</v>
      </c>
      <c r="F1952" t="str">
        <f>IF(OR(UPPER(TRIM(Raw_Data!E1952))="COO",
UPPER(TRIM(Raw_Data!E1952))="HR",
UPPER(TRIM(Raw_Data!E1952))="CEO",
UPPER(TRIM(Raw_Data!E1952))="CFO",
UPPER(TRIM(Raw_Data!E1952))="CMO"),
UPPER(TRIM(Raw_Data!E1952)),
PROPER(TRIM(CLEAN(Raw_Data!E1952))))</f>
        <v>Analyst</v>
      </c>
      <c r="G1952" t="str">
        <f>SUBSTITUTE(PROPER(TRIM(CLEAN(Raw_Data!$F1952)))," ","-")</f>
        <v>Part-Time</v>
      </c>
      <c r="H1952" t="str">
        <f>PROPER(TRIM(CLEAN(Raw_Data!$G1952)))</f>
        <v>Online Portal</v>
      </c>
      <c r="I1952" s="4" t="str">
        <f>TRIM(CLEAN(Raw_Data!H1952))</f>
        <v>41143</v>
      </c>
      <c r="K1952" t="str">
        <f>IF(Clean_Data!$I1952="","Active","Exited")</f>
        <v>Exited</v>
      </c>
      <c r="L1952">
        <f ca="1">IF(Clean_Data!$K1952="","",DATEDIF(Clean_Data!$K1952,TODAY(),"Y"))</f>
        <v>53</v>
      </c>
      <c r="M1952">
        <f>IF(Raw_Data!$L1952="","",VALUE(SUBSTITUTE(SUBSTITUTE(TRIM(Raw_Data!$L1952),"$",""),"k","000")))</f>
        <v>42335</v>
      </c>
    </row>
    <row r="1953" spans="1:13" x14ac:dyDescent="0.3">
      <c r="A1953" t="str">
        <f>IF(Raw_Data!$A1953="","E"&amp;TEXT(ROW()-1,"00000"),Raw_Data!$A1953)</f>
        <v>E01952</v>
      </c>
      <c r="B1953" t="s">
        <v>2680</v>
      </c>
      <c r="C1953" t="str">
        <f>IF(OR(PROPER(TRIM(Raw_Data!$B1953))="M",PROPER(TRIM(Raw_Data!$B1953))="MALE"),"Male",
IF(OR(PROPER(TRIM(Raw_Data!$B1953))="F",PROPER(TRIM(Raw_Data!$B1953))="FEMALE"),"Female","Unknown"))</f>
        <v>Male</v>
      </c>
      <c r="D1953" t="str">
        <f>IF(TRIM(CLEAN(Raw_Data!$C1953))="", "Unknown", PROPER(TRIM(Raw_Data!$C1953)))</f>
        <v>New York</v>
      </c>
      <c r="E1953" t="str">
        <f>IF(TRIM(Raw_Data!$D1953)="IT","IT",PROPER(TRIM(CLEAN(Raw_Data!$D1953))))</f>
        <v>IT</v>
      </c>
      <c r="F1953" t="str">
        <f>IF(OR(UPPER(TRIM(Raw_Data!E1953))="COO",
UPPER(TRIM(Raw_Data!E1953))="HR",
UPPER(TRIM(Raw_Data!E1953))="CEO",
UPPER(TRIM(Raw_Data!E1953))="CFO",
UPPER(TRIM(Raw_Data!E1953))="CMO"),
UPPER(TRIM(Raw_Data!E1953)),
PROPER(TRIM(CLEAN(Raw_Data!E1953))))</f>
        <v>CEO</v>
      </c>
      <c r="G1953" t="str">
        <f>SUBSTITUTE(PROPER(TRIM(CLEAN(Raw_Data!$F1953)))," ","-")</f>
        <v>Full-Time</v>
      </c>
      <c r="H1953" t="str">
        <f>PROPER(TRIM(CLEAN(Raw_Data!$G1953)))</f>
        <v/>
      </c>
      <c r="I1953" s="4" t="str">
        <f>TRIM(CLEAN(Raw_Data!H1953))</f>
        <v>42541</v>
      </c>
      <c r="K1953" t="str">
        <f>IF(Clean_Data!$I1953="","Active","Exited")</f>
        <v>Exited</v>
      </c>
      <c r="L1953">
        <f ca="1">IF(Clean_Data!$K1953="","",DATEDIF(Clean_Data!$K1953,TODAY(),"Y"))</f>
        <v>44</v>
      </c>
      <c r="M1953">
        <f>IF(Raw_Data!$L1953="","",VALUE(SUBSTITUTE(SUBSTITUTE(TRIM(Raw_Data!$L1953),"$",""),"k","000")))</f>
        <v>103641</v>
      </c>
    </row>
    <row r="1954" spans="1:13" x14ac:dyDescent="0.3">
      <c r="A1954" t="str">
        <f>IF(Raw_Data!$A1954="","E"&amp;TEXT(ROW()-1,"00000"),Raw_Data!$A1954)</f>
        <v>E01953</v>
      </c>
      <c r="B1954" t="s">
        <v>2681</v>
      </c>
      <c r="C1954" t="str">
        <f>IF(OR(PROPER(TRIM(Raw_Data!$B1954))="M",PROPER(TRIM(Raw_Data!$B1954))="MALE"),"Male",
IF(OR(PROPER(TRIM(Raw_Data!$B1954))="F",PROPER(TRIM(Raw_Data!$B1954))="FEMALE"),"Female","Unknown"))</f>
        <v>Unknown</v>
      </c>
      <c r="D1954" t="str">
        <f>IF(TRIM(CLEAN(Raw_Data!$C1954))="", "Unknown", PROPER(TRIM(Raw_Data!$C1954)))</f>
        <v>New York</v>
      </c>
      <c r="E1954" t="str">
        <f>IF(TRIM(Raw_Data!$D1954)="IT","IT",PROPER(TRIM(CLEAN(Raw_Data!$D1954))))</f>
        <v>IT</v>
      </c>
      <c r="F1954" t="str">
        <f>IF(OR(UPPER(TRIM(Raw_Data!E1954))="COO",
UPPER(TRIM(Raw_Data!E1954))="HR",
UPPER(TRIM(Raw_Data!E1954))="CEO",
UPPER(TRIM(Raw_Data!E1954))="CFO",
UPPER(TRIM(Raw_Data!E1954))="CMO"),
UPPER(TRIM(Raw_Data!E1954)),
PROPER(TRIM(CLEAN(Raw_Data!E1954))))</f>
        <v>Sales Executive</v>
      </c>
      <c r="G1954" t="str">
        <f>SUBSTITUTE(PROPER(TRIM(CLEAN(Raw_Data!$F1954)))," ","-")</f>
        <v>Full-Time</v>
      </c>
      <c r="H1954" t="str">
        <f>PROPER(TRIM(CLEAN(Raw_Data!$G1954)))</f>
        <v/>
      </c>
      <c r="I1954" s="4" t="str">
        <f>TRIM(CLEAN(Raw_Data!H1954))</f>
        <v>43074</v>
      </c>
      <c r="K1954" t="str">
        <f>IF(Clean_Data!$I1954="","Active","Exited")</f>
        <v>Exited</v>
      </c>
      <c r="L1954">
        <f ca="1">IF(Clean_Data!$K1954="","",DATEDIF(Clean_Data!$K1954,TODAY(),"Y"))</f>
        <v>21</v>
      </c>
      <c r="M1954" t="str">
        <f>IF(Raw_Data!$L1954="","",VALUE(SUBSTITUTE(SUBSTITUTE(TRIM(Raw_Data!$L1954),"$",""),"k","000")))</f>
        <v/>
      </c>
    </row>
    <row r="1955" spans="1:13" x14ac:dyDescent="0.3">
      <c r="A1955" t="str">
        <f>IF(Raw_Data!$A1955="","E"&amp;TEXT(ROW()-1,"00000"),Raw_Data!$A1955)</f>
        <v>E01954</v>
      </c>
      <c r="B1955" t="s">
        <v>2682</v>
      </c>
      <c r="C1955" t="str">
        <f>IF(OR(PROPER(TRIM(Raw_Data!$B1955))="M",PROPER(TRIM(Raw_Data!$B1955))="MALE"),"Male",
IF(OR(PROPER(TRIM(Raw_Data!$B1955))="F",PROPER(TRIM(Raw_Data!$B1955))="FEMALE"),"Female","Unknown"))</f>
        <v>Male</v>
      </c>
      <c r="D1955" t="str">
        <f>IF(TRIM(CLEAN(Raw_Data!$C1955))="", "Unknown", PROPER(TRIM(Raw_Data!$C1955)))</f>
        <v>Austin</v>
      </c>
      <c r="E1955" t="str">
        <f>IF(TRIM(Raw_Data!$D1955)="IT","IT",PROPER(TRIM(CLEAN(Raw_Data!$D1955))))</f>
        <v>Administrative</v>
      </c>
      <c r="F1955" t="str">
        <f>IF(OR(UPPER(TRIM(Raw_Data!E1955))="COO",
UPPER(TRIM(Raw_Data!E1955))="HR",
UPPER(TRIM(Raw_Data!E1955))="CEO",
UPPER(TRIM(Raw_Data!E1955))="CFO",
UPPER(TRIM(Raw_Data!E1955))="CMO"),
UPPER(TRIM(Raw_Data!E1955)),
PROPER(TRIM(CLEAN(Raw_Data!E1955))))</f>
        <v>Developer</v>
      </c>
      <c r="G1955" t="str">
        <f>SUBSTITUTE(PROPER(TRIM(CLEAN(Raw_Data!$F1955)))," ","-")</f>
        <v>Hourly-Rate</v>
      </c>
      <c r="H1955" t="str">
        <f>PROPER(TRIM(CLEAN(Raw_Data!$G1955)))</f>
        <v>Job Boards</v>
      </c>
      <c r="I1955" s="4" t="str">
        <f>TRIM(CLEAN(Raw_Data!H1955))</f>
        <v>42403</v>
      </c>
      <c r="K1955" t="str">
        <f>IF(Clean_Data!$I1955="","Active","Exited")</f>
        <v>Active</v>
      </c>
      <c r="L1955">
        <f ca="1">IF(Clean_Data!$K1955="","",DATEDIF(Clean_Data!$K1955,TODAY(),"Y"))</f>
        <v>39</v>
      </c>
      <c r="M1955">
        <f>IF(Raw_Data!$L1955="","",VALUE(SUBSTITUTE(SUBSTITUTE(TRIM(Raw_Data!$L1955),"$",""),"k","000")))</f>
        <v>49879</v>
      </c>
    </row>
    <row r="1956" spans="1:13" x14ac:dyDescent="0.3">
      <c r="A1956" t="str">
        <f>IF(Raw_Data!$A1956="","E"&amp;TEXT(ROW()-1,"00000"),Raw_Data!$A1956)</f>
        <v>E01955</v>
      </c>
      <c r="B1956" t="s">
        <v>2683</v>
      </c>
      <c r="C1956" t="str">
        <f>IF(OR(PROPER(TRIM(Raw_Data!$B1956))="M",PROPER(TRIM(Raw_Data!$B1956))="MALE"),"Male",
IF(OR(PROPER(TRIM(Raw_Data!$B1956))="F",PROPER(TRIM(Raw_Data!$B1956))="FEMALE"),"Female","Unknown"))</f>
        <v>Male</v>
      </c>
      <c r="D1956" t="str">
        <f>IF(TRIM(CLEAN(Raw_Data!$C1956))="", "Unknown", PROPER(TRIM(Raw_Data!$C1956)))</f>
        <v>San Diego</v>
      </c>
      <c r="E1956" t="str">
        <f>IF(TRIM(Raw_Data!$D1956)="IT","IT",PROPER(TRIM(CLEAN(Raw_Data!$D1956))))</f>
        <v>Logistics</v>
      </c>
      <c r="F1956" t="s">
        <v>6134</v>
      </c>
      <c r="G1956" t="str">
        <f>SUBSTITUTE(PROPER(TRIM(CLEAN(Raw_Data!$F1956)))," ","-")</f>
        <v/>
      </c>
      <c r="H1956" t="str">
        <f>PROPER(TRIM(CLEAN(Raw_Data!$G1956)))</f>
        <v>Online Portal</v>
      </c>
      <c r="I1956" s="4" t="str">
        <f>TRIM(CLEAN(Raw_Data!H1956))</f>
        <v>43750</v>
      </c>
      <c r="K1956" t="str">
        <f>IF(Clean_Data!$I1956="","Active","Exited")</f>
        <v>Exited</v>
      </c>
      <c r="L1956">
        <f ca="1">IF(Clean_Data!$K1956="","",DATEDIF(Clean_Data!$K1956,TODAY(),"Y"))</f>
        <v>40</v>
      </c>
      <c r="M1956" t="str">
        <f>IF(Raw_Data!$L1956="","",VALUE(SUBSTITUTE(SUBSTITUTE(TRIM(Raw_Data!$L1956),"$",""),"k","000")))</f>
        <v/>
      </c>
    </row>
    <row r="1957" spans="1:13" x14ac:dyDescent="0.3">
      <c r="A1957" t="str">
        <f>IF(Raw_Data!$A1957="","E"&amp;TEXT(ROW()-1,"00000"),Raw_Data!$A1957)</f>
        <v>E01956</v>
      </c>
      <c r="B1957" t="s">
        <v>2684</v>
      </c>
      <c r="C1957" t="str">
        <f>IF(OR(PROPER(TRIM(Raw_Data!$B1957))="M",PROPER(TRIM(Raw_Data!$B1957))="MALE"),"Male",
IF(OR(PROPER(TRIM(Raw_Data!$B1957))="F",PROPER(TRIM(Raw_Data!$B1957))="FEMALE"),"Female","Unknown"))</f>
        <v>Male</v>
      </c>
      <c r="D1957" t="str">
        <f>IF(TRIM(CLEAN(Raw_Data!$C1957))="", "Unknown", PROPER(TRIM(Raw_Data!$C1957)))</f>
        <v>Unknown</v>
      </c>
      <c r="E1957" t="str">
        <f>IF(TRIM(Raw_Data!$D1957)="IT","IT",PROPER(TRIM(CLEAN(Raw_Data!$D1957))))</f>
        <v>Research</v>
      </c>
      <c r="F1957" t="str">
        <f>IF(OR(UPPER(TRIM(Raw_Data!E1957))="COO",
UPPER(TRIM(Raw_Data!E1957))="HR",
UPPER(TRIM(Raw_Data!E1957))="CEO",
UPPER(TRIM(Raw_Data!E1957))="CFO",
UPPER(TRIM(Raw_Data!E1957))="CMO"),
UPPER(TRIM(Raw_Data!E1957)),
PROPER(TRIM(CLEAN(Raw_Data!E1957))))</f>
        <v>Developer</v>
      </c>
      <c r="G1957" t="str">
        <f>SUBSTITUTE(PROPER(TRIM(CLEAN(Raw_Data!$F1957)))," ","-")</f>
        <v>Hourly-Rate</v>
      </c>
      <c r="H1957" t="str">
        <f>PROPER(TRIM(CLEAN(Raw_Data!$G1957)))</f>
        <v>Organic</v>
      </c>
      <c r="I1957" s="4" t="str">
        <f>TRIM(CLEAN(Raw_Data!H1957))</f>
        <v>43976</v>
      </c>
      <c r="K1957" t="str">
        <f>IF(Clean_Data!$I1957="","Active","Exited")</f>
        <v>Exited</v>
      </c>
      <c r="L1957">
        <f ca="1">IF(Clean_Data!$K1957="","",DATEDIF(Clean_Data!$K1957,TODAY(),"Y"))</f>
        <v>35</v>
      </c>
      <c r="M1957">
        <f>IF(Raw_Data!$L1957="","",VALUE(SUBSTITUTE(SUBSTITUTE(TRIM(Raw_Data!$L1957),"$",""),"k","000")))</f>
        <v>71478</v>
      </c>
    </row>
    <row r="1958" spans="1:13" x14ac:dyDescent="0.3">
      <c r="A1958" t="str">
        <f>IF(Raw_Data!$A1958="","E"&amp;TEXT(ROW()-1,"00000"),Raw_Data!$A1958)</f>
        <v>E01957</v>
      </c>
      <c r="B1958" t="s">
        <v>2686</v>
      </c>
      <c r="C1958" t="str">
        <f>IF(OR(PROPER(TRIM(Raw_Data!$B1958))="M",PROPER(TRIM(Raw_Data!$B1958))="MALE"),"Male",
IF(OR(PROPER(TRIM(Raw_Data!$B1958))="F",PROPER(TRIM(Raw_Data!$B1958))="FEMALE"),"Female","Unknown"))</f>
        <v>Male</v>
      </c>
      <c r="D1958" t="str">
        <f>IF(TRIM(CLEAN(Raw_Data!$C1958))="", "Unknown", PROPER(TRIM(Raw_Data!$C1958)))</f>
        <v>Austin</v>
      </c>
      <c r="E1958" t="str">
        <f>IF(TRIM(Raw_Data!$D1958)="IT","IT",PROPER(TRIM(CLEAN(Raw_Data!$D1958))))</f>
        <v>Marketing</v>
      </c>
      <c r="F1958" t="str">
        <f>IF(OR(UPPER(TRIM(Raw_Data!E1958))="COO",
UPPER(TRIM(Raw_Data!E1958))="HR",
UPPER(TRIM(Raw_Data!E1958))="CEO",
UPPER(TRIM(Raw_Data!E1958))="CFO",
UPPER(TRIM(Raw_Data!E1958))="CMO"),
UPPER(TRIM(Raw_Data!E1958)),
PROPER(TRIM(CLEAN(Raw_Data!E1958))))</f>
        <v>Analyst</v>
      </c>
      <c r="G1958" t="str">
        <f>SUBSTITUTE(PROPER(TRIM(CLEAN(Raw_Data!$F1958)))," ","-")</f>
        <v>Part-Time</v>
      </c>
      <c r="H1958" t="str">
        <f>PROPER(TRIM(CLEAN(Raw_Data!$G1958)))</f>
        <v>Online Portal</v>
      </c>
      <c r="I1958" s="4" t="str">
        <f>TRIM(CLEAN(Raw_Data!H1958))</f>
        <v>44060</v>
      </c>
      <c r="K1958" t="str">
        <f>IF(Clean_Data!$I1958="","Active","Exited")</f>
        <v>Active</v>
      </c>
      <c r="L1958">
        <f ca="1">IF(Clean_Data!$K1958="","",DATEDIF(Clean_Data!$K1958,TODAY(),"Y"))</f>
        <v>25</v>
      </c>
      <c r="M1958">
        <f>IF(Raw_Data!$L1958="","",VALUE(SUBSTITUTE(SUBSTITUTE(TRIM(Raw_Data!$L1958),"$",""),"k","000")))</f>
        <v>88510</v>
      </c>
    </row>
    <row r="1959" spans="1:13" x14ac:dyDescent="0.3">
      <c r="A1959" t="str">
        <f>IF(Raw_Data!$A1959="","E"&amp;TEXT(ROW()-1,"00000"),Raw_Data!$A1959)</f>
        <v>E01958</v>
      </c>
      <c r="B1959" t="s">
        <v>2687</v>
      </c>
      <c r="C1959" t="str">
        <f>IF(OR(PROPER(TRIM(Raw_Data!$B1959))="M",PROPER(TRIM(Raw_Data!$B1959))="MALE"),"Male",
IF(OR(PROPER(TRIM(Raw_Data!$B1959))="F",PROPER(TRIM(Raw_Data!$B1959))="FEMALE"),"Female","Unknown"))</f>
        <v>Female</v>
      </c>
      <c r="D1959" t="str">
        <f>IF(TRIM(CLEAN(Raw_Data!$C1959))="", "Unknown", PROPER(TRIM(Raw_Data!$C1959)))</f>
        <v>Austin</v>
      </c>
      <c r="E1959" t="str">
        <f>IF(TRIM(Raw_Data!$D1959)="IT","IT",PROPER(TRIM(CLEAN(Raw_Data!$D1959))))</f>
        <v>Legal</v>
      </c>
      <c r="F1959" t="str">
        <f>IF(OR(UPPER(TRIM(Raw_Data!E1959))="COO",
UPPER(TRIM(Raw_Data!E1959))="HR",
UPPER(TRIM(Raw_Data!E1959))="CEO",
UPPER(TRIM(Raw_Data!E1959))="CFO",
UPPER(TRIM(Raw_Data!E1959))="CMO"),
UPPER(TRIM(Raw_Data!E1959)),
PROPER(TRIM(CLEAN(Raw_Data!E1959))))</f>
        <v>Marketing Manager</v>
      </c>
      <c r="G1959" t="str">
        <f>SUBSTITUTE(PROPER(TRIM(CLEAN(Raw_Data!$F1959)))," ","-")</f>
        <v/>
      </c>
      <c r="H1959" t="str">
        <f>PROPER(TRIM(CLEAN(Raw_Data!$G1959)))</f>
        <v>Career Fairs</v>
      </c>
      <c r="I1959" s="4" t="str">
        <f>TRIM(CLEAN(Raw_Data!H1959))</f>
        <v>41579</v>
      </c>
      <c r="K1959" t="str">
        <f>IF(Clean_Data!$I1959="","Active","Exited")</f>
        <v>Active</v>
      </c>
      <c r="L1959">
        <f ca="1">IF(Clean_Data!$K1959="","",DATEDIF(Clean_Data!$K1959,TODAY(),"Y"))</f>
        <v>21</v>
      </c>
      <c r="M1959" t="str">
        <f>IF(Raw_Data!$L1959="","",VALUE(SUBSTITUTE(SUBSTITUTE(TRIM(Raw_Data!$L1959),"$",""),"k","000")))</f>
        <v/>
      </c>
    </row>
    <row r="1960" spans="1:13" x14ac:dyDescent="0.3">
      <c r="A1960" t="str">
        <f>IF(Raw_Data!$A1960="","E"&amp;TEXT(ROW()-1,"00000"),Raw_Data!$A1960)</f>
        <v>E01959</v>
      </c>
      <c r="B1960" t="s">
        <v>2689</v>
      </c>
      <c r="C1960" t="str">
        <f>IF(OR(PROPER(TRIM(Raw_Data!$B1960))="M",PROPER(TRIM(Raw_Data!$B1960))="MALE"),"Male",
IF(OR(PROPER(TRIM(Raw_Data!$B1960))="F",PROPER(TRIM(Raw_Data!$B1960))="FEMALE"),"Female","Unknown"))</f>
        <v>Female</v>
      </c>
      <c r="D1960" t="str">
        <f>IF(TRIM(CLEAN(Raw_Data!$C1960))="", "Unknown", PROPER(TRIM(Raw_Data!$C1960)))</f>
        <v>Unknown</v>
      </c>
      <c r="E1960" t="str">
        <f>IF(TRIM(Raw_Data!$D1960)="IT","IT",PROPER(TRIM(CLEAN(Raw_Data!$D1960))))</f>
        <v/>
      </c>
      <c r="F1960" s="2" t="str">
        <f>UPPER(LEFT(Raw_Data!E1960,2))&amp;MID(PROPER(Raw_Data!E1960),3,LEN(Raw_Data!E1960))</f>
        <v>HR Manager</v>
      </c>
      <c r="G1960" t="str">
        <f>SUBSTITUTE(PROPER(TRIM(CLEAN(Raw_Data!$F1960)))," ","-")</f>
        <v>Part-Time</v>
      </c>
      <c r="H1960" t="str">
        <f>PROPER(TRIM(CLEAN(Raw_Data!$G1960)))</f>
        <v>Internal Referral</v>
      </c>
      <c r="I1960" s="4" t="str">
        <f>TRIM(CLEAN(Raw_Data!H1960))</f>
        <v>42794</v>
      </c>
      <c r="K1960" t="str">
        <f>IF(Clean_Data!$I1960="","Active","Exited")</f>
        <v>Active</v>
      </c>
      <c r="L1960">
        <f ca="1">IF(Clean_Data!$K1960="","",DATEDIF(Clean_Data!$K1960,TODAY(),"Y"))</f>
        <v>27</v>
      </c>
      <c r="M1960">
        <f>IF(Raw_Data!$L1960="","",VALUE(SUBSTITUTE(SUBSTITUTE(TRIM(Raw_Data!$L1960),"$",""),"k","000")))</f>
        <v>72629</v>
      </c>
    </row>
    <row r="1961" spans="1:13" x14ac:dyDescent="0.3">
      <c r="A1961" t="str">
        <f>IF(Raw_Data!$A1961="","E"&amp;TEXT(ROW()-1,"00000"),Raw_Data!$A1961)</f>
        <v>E01960</v>
      </c>
      <c r="B1961" t="s">
        <v>2690</v>
      </c>
      <c r="C1961" t="str">
        <f>IF(OR(PROPER(TRIM(Raw_Data!$B1961))="M",PROPER(TRIM(Raw_Data!$B1961))="MALE"),"Male",
IF(OR(PROPER(TRIM(Raw_Data!$B1961))="F",PROPER(TRIM(Raw_Data!$B1961))="FEMALE"),"Female","Unknown"))</f>
        <v>Female</v>
      </c>
      <c r="D1961" t="str">
        <f>IF(TRIM(CLEAN(Raw_Data!$C1961))="", "Unknown", PROPER(TRIM(Raw_Data!$C1961)))</f>
        <v>Austin</v>
      </c>
      <c r="E1961" t="str">
        <f>IF(TRIM(Raw_Data!$D1961)="IT","IT",PROPER(TRIM(CLEAN(Raw_Data!$D1961))))</f>
        <v>Accounting And Finance</v>
      </c>
      <c r="F1961" t="str">
        <f>IF(OR(UPPER(TRIM(Raw_Data!E1961))="COO",
UPPER(TRIM(Raw_Data!E1961))="HR",
UPPER(TRIM(Raw_Data!E1961))="CEO",
UPPER(TRIM(Raw_Data!E1961))="CFO",
UPPER(TRIM(Raw_Data!E1961))="CMO"),
UPPER(TRIM(Raw_Data!E1961)),
PROPER(TRIM(CLEAN(Raw_Data!E1961))))</f>
        <v>Analyst</v>
      </c>
      <c r="G1961" t="str">
        <f>SUBSTITUTE(PROPER(TRIM(CLEAN(Raw_Data!$F1961)))," ","-")</f>
        <v>Full-Time</v>
      </c>
      <c r="H1961" t="str">
        <f>PROPER(TRIM(CLEAN(Raw_Data!$G1961)))</f>
        <v>Organic</v>
      </c>
      <c r="I1961" s="4" t="str">
        <f>TRIM(CLEAN(Raw_Data!H1961))</f>
        <v>42133</v>
      </c>
      <c r="K1961" t="str">
        <f>IF(Clean_Data!$I1961="","Active","Exited")</f>
        <v>Exited</v>
      </c>
      <c r="L1961" t="str">
        <f ca="1">IF(Clean_Data!$K1961="","",DATEDIF(Clean_Data!$K1961,TODAY(),"Y"))</f>
        <v/>
      </c>
      <c r="M1961">
        <f>IF(Raw_Data!$L1961="","",VALUE(SUBSTITUTE(SUBSTITUTE(TRIM(Raw_Data!$L1961),"$",""),"k","000")))</f>
        <v>86333</v>
      </c>
    </row>
    <row r="1962" spans="1:13" x14ac:dyDescent="0.3">
      <c r="A1962" t="str">
        <f>IF(Raw_Data!$A1962="","E"&amp;TEXT(ROW()-1,"00000"),Raw_Data!$A1962)</f>
        <v>E01961</v>
      </c>
      <c r="B1962" t="s">
        <v>2692</v>
      </c>
      <c r="C1962" t="str">
        <f>IF(OR(PROPER(TRIM(Raw_Data!$B1962))="M",PROPER(TRIM(Raw_Data!$B1962))="MALE"),"Male",
IF(OR(PROPER(TRIM(Raw_Data!$B1962))="F",PROPER(TRIM(Raw_Data!$B1962))="FEMALE"),"Female","Unknown"))</f>
        <v>Female</v>
      </c>
      <c r="D1962" t="str">
        <f>IF(TRIM(CLEAN(Raw_Data!$C1962))="", "Unknown", PROPER(TRIM(Raw_Data!$C1962)))</f>
        <v>San Diego</v>
      </c>
      <c r="E1962" t="str">
        <f>IF(TRIM(Raw_Data!$D1962)="IT","IT",PROPER(TRIM(CLEAN(Raw_Data!$D1962))))</f>
        <v>Human Resources</v>
      </c>
      <c r="F1962" t="str">
        <f>IF(OR(UPPER(TRIM(Raw_Data!E1962))="COO",
UPPER(TRIM(Raw_Data!E1962))="HR",
UPPER(TRIM(Raw_Data!E1962))="CEO",
UPPER(TRIM(Raw_Data!E1962))="CFO",
UPPER(TRIM(Raw_Data!E1962))="CMO"),
UPPER(TRIM(Raw_Data!E1962)),
PROPER(TRIM(CLEAN(Raw_Data!E1962))))</f>
        <v>Developer</v>
      </c>
      <c r="G1962" t="str">
        <f>SUBSTITUTE(PROPER(TRIM(CLEAN(Raw_Data!$F1962)))," ","-")</f>
        <v>Full-Time</v>
      </c>
      <c r="H1962" t="str">
        <f>PROPER(TRIM(CLEAN(Raw_Data!$G1962)))</f>
        <v/>
      </c>
      <c r="I1962" s="4" t="str">
        <f>TRIM(CLEAN(Raw_Data!H1962))</f>
        <v>43735</v>
      </c>
      <c r="K1962" t="str">
        <f>IF(Clean_Data!$I1962="","Active","Exited")</f>
        <v>Active</v>
      </c>
      <c r="L1962">
        <f ca="1">IF(Clean_Data!$K1962="","",DATEDIF(Clean_Data!$K1962,TODAY(),"Y"))</f>
        <v>21</v>
      </c>
      <c r="M1962" t="str">
        <f>IF(Raw_Data!$L1962="","",VALUE(SUBSTITUTE(SUBSTITUTE(TRIM(Raw_Data!$L1962),"$",""),"k","000")))</f>
        <v/>
      </c>
    </row>
    <row r="1963" spans="1:13" x14ac:dyDescent="0.3">
      <c r="A1963" t="str">
        <f>IF(Raw_Data!$A1963="","E"&amp;TEXT(ROW()-1,"00000"),Raw_Data!$A1963)</f>
        <v>E01962</v>
      </c>
      <c r="B1963" t="s">
        <v>2694</v>
      </c>
      <c r="C1963" t="str">
        <f>IF(OR(PROPER(TRIM(Raw_Data!$B1963))="M",PROPER(TRIM(Raw_Data!$B1963))="MALE"),"Male",
IF(OR(PROPER(TRIM(Raw_Data!$B1963))="F",PROPER(TRIM(Raw_Data!$B1963))="FEMALE"),"Female","Unknown"))</f>
        <v>Male</v>
      </c>
      <c r="D1963" t="str">
        <f>IF(TRIM(CLEAN(Raw_Data!$C1963))="", "Unknown", PROPER(TRIM(Raw_Data!$C1963)))</f>
        <v>New York</v>
      </c>
      <c r="E1963" t="str">
        <f>IF(TRIM(Raw_Data!$D1963)="IT","IT",PROPER(TRIM(CLEAN(Raw_Data!$D1963))))</f>
        <v>Research</v>
      </c>
      <c r="F1963" t="str">
        <f>IF(OR(UPPER(TRIM(Raw_Data!E1963))="COO",
UPPER(TRIM(Raw_Data!E1963))="HR",
UPPER(TRIM(Raw_Data!E1963))="CEO",
UPPER(TRIM(Raw_Data!E1963))="CFO",
UPPER(TRIM(Raw_Data!E1963))="CMO"),
UPPER(TRIM(Raw_Data!E1963)),
PROPER(TRIM(CLEAN(Raw_Data!E1963))))</f>
        <v>Analyst</v>
      </c>
      <c r="G1963" t="str">
        <f>SUBSTITUTE(PROPER(TRIM(CLEAN(Raw_Data!$F1963)))," ","-")</f>
        <v/>
      </c>
      <c r="H1963" t="str">
        <f>PROPER(TRIM(CLEAN(Raw_Data!$G1963)))</f>
        <v>Organic</v>
      </c>
      <c r="I1963" s="4" t="str">
        <f>TRIM(CLEAN(Raw_Data!H1963))</f>
        <v>41848</v>
      </c>
      <c r="K1963" t="str">
        <f>IF(Clean_Data!$I1963="","Active","Exited")</f>
        <v>Active</v>
      </c>
      <c r="L1963">
        <f ca="1">IF(Clean_Data!$K1963="","",DATEDIF(Clean_Data!$K1963,TODAY(),"Y"))</f>
        <v>49</v>
      </c>
      <c r="M1963">
        <f>IF(Raw_Data!$L1963="","",VALUE(SUBSTITUTE(SUBSTITUTE(TRIM(Raw_Data!$L1963),"$",""),"k","000")))</f>
        <v>72000</v>
      </c>
    </row>
    <row r="1964" spans="1:13" x14ac:dyDescent="0.3">
      <c r="A1964" t="str">
        <f>IF(Raw_Data!$A1964="","E"&amp;TEXT(ROW()-1,"00000"),Raw_Data!$A1964)</f>
        <v>E01963</v>
      </c>
      <c r="B1964" t="s">
        <v>2695</v>
      </c>
      <c r="C1964" t="str">
        <f>IF(OR(PROPER(TRIM(Raw_Data!$B1964))="M",PROPER(TRIM(Raw_Data!$B1964))="MALE"),"Male",
IF(OR(PROPER(TRIM(Raw_Data!$B1964))="F",PROPER(TRIM(Raw_Data!$B1964))="FEMALE"),"Female","Unknown"))</f>
        <v>Unknown</v>
      </c>
      <c r="D1964" t="str">
        <f>IF(TRIM(CLEAN(Raw_Data!$C1964))="", "Unknown", PROPER(TRIM(Raw_Data!$C1964)))</f>
        <v>Seattle</v>
      </c>
      <c r="E1964" t="str">
        <f>IF(TRIM(Raw_Data!$D1964)="IT","IT",PROPER(TRIM(CLEAN(Raw_Data!$D1964))))</f>
        <v>Research</v>
      </c>
      <c r="F1964" t="str">
        <f>IF(OR(UPPER(TRIM(Raw_Data!E1964))="COO",
UPPER(TRIM(Raw_Data!E1964))="HR",
UPPER(TRIM(Raw_Data!E1964))="CEO",
UPPER(TRIM(Raw_Data!E1964))="CFO",
UPPER(TRIM(Raw_Data!E1964))="CMO"),
UPPER(TRIM(Raw_Data!E1964)),
PROPER(TRIM(CLEAN(Raw_Data!E1964))))</f>
        <v>Sales Executive</v>
      </c>
      <c r="G1964" t="str">
        <f>SUBSTITUTE(PROPER(TRIM(CLEAN(Raw_Data!$F1964)))," ","-")</f>
        <v>Full-Time</v>
      </c>
      <c r="H1964" t="str">
        <f>PROPER(TRIM(CLEAN(Raw_Data!$G1964)))</f>
        <v>Recruiting Agency</v>
      </c>
      <c r="I1964" s="4" t="str">
        <f>TRIM(CLEAN(Raw_Data!H1964))</f>
        <v>40660</v>
      </c>
      <c r="K1964" t="str">
        <f>IF(Clean_Data!$I1964="","Active","Exited")</f>
        <v>Active</v>
      </c>
      <c r="L1964">
        <f ca="1">IF(Clean_Data!$K1964="","",DATEDIF(Clean_Data!$K1964,TODAY(),"Y"))</f>
        <v>31</v>
      </c>
      <c r="M1964">
        <f>IF(Raw_Data!$L1964="","",VALUE(SUBSTITUTE(SUBSTITUTE(TRIM(Raw_Data!$L1964),"$",""),"k","000")))</f>
        <v>102310</v>
      </c>
    </row>
    <row r="1965" spans="1:13" x14ac:dyDescent="0.3">
      <c r="A1965" t="str">
        <f>IF(Raw_Data!$A1965="","E"&amp;TEXT(ROW()-1,"00000"),Raw_Data!$A1965)</f>
        <v>E01964</v>
      </c>
      <c r="B1965" t="s">
        <v>2696</v>
      </c>
      <c r="C1965" t="str">
        <f>IF(OR(PROPER(TRIM(Raw_Data!$B1965))="M",PROPER(TRIM(Raw_Data!$B1965))="MALE"),"Male",
IF(OR(PROPER(TRIM(Raw_Data!$B1965))="F",PROPER(TRIM(Raw_Data!$B1965))="FEMALE"),"Female","Unknown"))</f>
        <v>Male</v>
      </c>
      <c r="D1965" t="str">
        <f>IF(TRIM(CLEAN(Raw_Data!$C1965))="", "Unknown", PROPER(TRIM(Raw_Data!$C1965)))</f>
        <v>Denver</v>
      </c>
      <c r="E1965" t="str">
        <f>IF(TRIM(Raw_Data!$D1965)="IT","IT",PROPER(TRIM(CLEAN(Raw_Data!$D1965))))</f>
        <v>Accounting And Finance</v>
      </c>
      <c r="F1965" t="str">
        <f>IF(OR(UPPER(TRIM(Raw_Data!E1965))="COO",
UPPER(TRIM(Raw_Data!E1965))="HR",
UPPER(TRIM(Raw_Data!E1965))="CEO",
UPPER(TRIM(Raw_Data!E1965))="CFO",
UPPER(TRIM(Raw_Data!E1965))="CMO"),
UPPER(TRIM(Raw_Data!E1965)),
PROPER(TRIM(CLEAN(Raw_Data!E1965))))</f>
        <v>Marketing Manager</v>
      </c>
      <c r="G1965" t="str">
        <f>SUBSTITUTE(PROPER(TRIM(CLEAN(Raw_Data!$F1965)))," ","-")</f>
        <v>Full-Time</v>
      </c>
      <c r="H1965" t="str">
        <f>PROPER(TRIM(CLEAN(Raw_Data!$G1965)))</f>
        <v>Career Fairs</v>
      </c>
      <c r="I1965" s="4" t="str">
        <f>TRIM(CLEAN(Raw_Data!H1965))</f>
        <v>43014</v>
      </c>
      <c r="K1965" t="str">
        <f>IF(Clean_Data!$I1965="","Active","Exited")</f>
        <v>Active</v>
      </c>
      <c r="L1965">
        <f ca="1">IF(Clean_Data!$K1965="","",DATEDIF(Clean_Data!$K1965,TODAY(),"Y"))</f>
        <v>50</v>
      </c>
      <c r="M1965">
        <f>IF(Raw_Data!$L1965="","",VALUE(SUBSTITUTE(SUBSTITUTE(TRIM(Raw_Data!$L1965),"$",""),"k","000")))</f>
        <v>46886</v>
      </c>
    </row>
    <row r="1966" spans="1:13" x14ac:dyDescent="0.3">
      <c r="A1966" t="str">
        <f>IF(Raw_Data!$A1966="","E"&amp;TEXT(ROW()-1,"00000"),Raw_Data!$A1966)</f>
        <v>E01965</v>
      </c>
      <c r="B1966" t="s">
        <v>2698</v>
      </c>
      <c r="C1966" t="str">
        <f>IF(OR(PROPER(TRIM(Raw_Data!$B1966))="M",PROPER(TRIM(Raw_Data!$B1966))="MALE"),"Male",
IF(OR(PROPER(TRIM(Raw_Data!$B1966))="F",PROPER(TRIM(Raw_Data!$B1966))="FEMALE"),"Female","Unknown"))</f>
        <v>Female</v>
      </c>
      <c r="D1966" t="str">
        <f>IF(TRIM(CLEAN(Raw_Data!$C1966))="", "Unknown", PROPER(TRIM(Raw_Data!$C1966)))</f>
        <v>Austin</v>
      </c>
      <c r="E1966" t="str">
        <f>IF(TRIM(Raw_Data!$D1966)="IT","IT",PROPER(TRIM(CLEAN(Raw_Data!$D1966))))</f>
        <v>Operations</v>
      </c>
      <c r="F1966" s="2" t="str">
        <f>UPPER(LEFT(Raw_Data!E1966,2))&amp;MID(PROPER(Raw_Data!E1966),3,LEN(Raw_Data!E1966))</f>
        <v>HR Manager</v>
      </c>
      <c r="G1966" t="str">
        <f>SUBSTITUTE(PROPER(TRIM(CLEAN(Raw_Data!$F1966)))," ","-")</f>
        <v>Full-Time</v>
      </c>
      <c r="H1966" t="str">
        <f>PROPER(TRIM(CLEAN(Raw_Data!$G1966)))</f>
        <v>Career Fairs</v>
      </c>
      <c r="I1966" s="4" t="str">
        <f>TRIM(CLEAN(Raw_Data!H1966))</f>
        <v>43195</v>
      </c>
      <c r="K1966" t="str">
        <f>IF(Clean_Data!$I1966="","Active","Exited")</f>
        <v>Active</v>
      </c>
      <c r="L1966">
        <f ca="1">IF(Clean_Data!$K1966="","",DATEDIF(Clean_Data!$K1966,TODAY(),"Y"))</f>
        <v>39</v>
      </c>
      <c r="M1966">
        <f>IF(Raw_Data!$L1966="","",VALUE(SUBSTITUTE(SUBSTITUTE(TRIM(Raw_Data!$L1966),"$",""),"k","000")))</f>
        <v>94000</v>
      </c>
    </row>
    <row r="1967" spans="1:13" x14ac:dyDescent="0.3">
      <c r="A1967" t="str">
        <f>IF(Raw_Data!$A1967="","E"&amp;TEXT(ROW()-1,"00000"),Raw_Data!$A1967)</f>
        <v>E01966</v>
      </c>
      <c r="B1967" t="s">
        <v>2700</v>
      </c>
      <c r="C1967" t="str">
        <f>IF(OR(PROPER(TRIM(Raw_Data!$B1967))="M",PROPER(TRIM(Raw_Data!$B1967))="MALE"),"Male",
IF(OR(PROPER(TRIM(Raw_Data!$B1967))="F",PROPER(TRIM(Raw_Data!$B1967))="FEMALE"),"Female","Unknown"))</f>
        <v>Male</v>
      </c>
      <c r="D1967" t="str">
        <f>IF(TRIM(CLEAN(Raw_Data!$C1967))="", "Unknown", PROPER(TRIM(Raw_Data!$C1967)))</f>
        <v>New York</v>
      </c>
      <c r="E1967" t="str">
        <f>IF(TRIM(Raw_Data!$D1967)="IT","IT",PROPER(TRIM(CLEAN(Raw_Data!$D1967))))</f>
        <v/>
      </c>
      <c r="F1967" t="str">
        <f>IF(OR(UPPER(TRIM(Raw_Data!E1967))="COO",
UPPER(TRIM(Raw_Data!E1967))="HR",
UPPER(TRIM(Raw_Data!E1967))="CEO",
UPPER(TRIM(Raw_Data!E1967))="CFO",
UPPER(TRIM(Raw_Data!E1967))="CMO"),
UPPER(TRIM(Raw_Data!E1967)),
PROPER(TRIM(CLEAN(Raw_Data!E1967))))</f>
        <v>Sales Executive</v>
      </c>
      <c r="G1967" t="str">
        <f>SUBSTITUTE(PROPER(TRIM(CLEAN(Raw_Data!$F1967)))," ","-")</f>
        <v>Full-Time</v>
      </c>
      <c r="H1967" t="str">
        <f>PROPER(TRIM(CLEAN(Raw_Data!$G1967)))</f>
        <v>Job Boards</v>
      </c>
      <c r="I1967" s="4" t="str">
        <f>TRIM(CLEAN(Raw_Data!H1967))</f>
        <v>40777</v>
      </c>
      <c r="K1967" t="str">
        <f>IF(Clean_Data!$I1967="","Active","Exited")</f>
        <v>Active</v>
      </c>
      <c r="L1967">
        <f ca="1">IF(Clean_Data!$K1967="","",DATEDIF(Clean_Data!$K1967,TODAY(),"Y"))</f>
        <v>65</v>
      </c>
      <c r="M1967">
        <f>IF(Raw_Data!$L1967="","",VALUE(SUBSTITUTE(SUBSTITUTE(TRIM(Raw_Data!$L1967),"$",""),"k","000")))</f>
        <v>35359</v>
      </c>
    </row>
    <row r="1968" spans="1:13" x14ac:dyDescent="0.3">
      <c r="A1968" t="str">
        <f>IF(Raw_Data!$A1968="","E"&amp;TEXT(ROW()-1,"00000"),Raw_Data!$A1968)</f>
        <v>E01967</v>
      </c>
      <c r="B1968" t="s">
        <v>2701</v>
      </c>
      <c r="C1968" t="str">
        <f>IF(OR(PROPER(TRIM(Raw_Data!$B1968))="M",PROPER(TRIM(Raw_Data!$B1968))="MALE"),"Male",
IF(OR(PROPER(TRIM(Raw_Data!$B1968))="F",PROPER(TRIM(Raw_Data!$B1968))="FEMALE"),"Female","Unknown"))</f>
        <v>Female</v>
      </c>
      <c r="D1968" t="str">
        <f>IF(TRIM(CLEAN(Raw_Data!$C1968))="", "Unknown", PROPER(TRIM(Raw_Data!$C1968)))</f>
        <v>Miami</v>
      </c>
      <c r="E1968" t="str">
        <f>IF(TRIM(Raw_Data!$D1968)="IT","IT",PROPER(TRIM(CLEAN(Raw_Data!$D1968))))</f>
        <v>Sales</v>
      </c>
      <c r="F1968" t="str">
        <f>IF(OR(UPPER(TRIM(Raw_Data!E1968))="COO",
UPPER(TRIM(Raw_Data!E1968))="HR",
UPPER(TRIM(Raw_Data!E1968))="CEO",
UPPER(TRIM(Raw_Data!E1968))="CFO",
UPPER(TRIM(Raw_Data!E1968))="CMO"),
UPPER(TRIM(Raw_Data!E1968)),
PROPER(TRIM(CLEAN(Raw_Data!E1968))))</f>
        <v>Sales Executive</v>
      </c>
      <c r="G1968" t="str">
        <f>SUBSTITUTE(PROPER(TRIM(CLEAN(Raw_Data!$F1968)))," ","-")</f>
        <v>Full-Time</v>
      </c>
      <c r="H1968" t="str">
        <f>PROPER(TRIM(CLEAN(Raw_Data!$G1968)))</f>
        <v/>
      </c>
      <c r="I1968" s="4" t="str">
        <f>TRIM(CLEAN(Raw_Data!H1968))</f>
        <v>41300</v>
      </c>
      <c r="K1968" t="str">
        <f>IF(Clean_Data!$I1968="","Active","Exited")</f>
        <v>Exited</v>
      </c>
      <c r="L1968">
        <f ca="1">IF(Clean_Data!$K1968="","",DATEDIF(Clean_Data!$K1968,TODAY(),"Y"))</f>
        <v>44</v>
      </c>
      <c r="M1968" t="str">
        <f>IF(Raw_Data!$L1968="","",VALUE(SUBSTITUTE(SUBSTITUTE(TRIM(Raw_Data!$L1968),"$",""),"k","000")))</f>
        <v/>
      </c>
    </row>
    <row r="1969" spans="1:13" x14ac:dyDescent="0.3">
      <c r="A1969" t="str">
        <f>IF(Raw_Data!$A1969="","E"&amp;TEXT(ROW()-1,"00000"),Raw_Data!$A1969)</f>
        <v>E01968</v>
      </c>
      <c r="B1969" t="s">
        <v>2702</v>
      </c>
      <c r="C1969" t="str">
        <f>IF(OR(PROPER(TRIM(Raw_Data!$B1969))="M",PROPER(TRIM(Raw_Data!$B1969))="MALE"),"Male",
IF(OR(PROPER(TRIM(Raw_Data!$B1969))="F",PROPER(TRIM(Raw_Data!$B1969))="FEMALE"),"Female","Unknown"))</f>
        <v>Unknown</v>
      </c>
      <c r="D1969" t="str">
        <f>IF(TRIM(CLEAN(Raw_Data!$C1969))="", "Unknown", PROPER(TRIM(Raw_Data!$C1969)))</f>
        <v>Unknown</v>
      </c>
      <c r="E1969" t="str">
        <f>IF(TRIM(Raw_Data!$D1969)="IT","IT",PROPER(TRIM(CLEAN(Raw_Data!$D1969))))</f>
        <v>Production</v>
      </c>
      <c r="F1969" t="str">
        <f>IF(OR(UPPER(TRIM(Raw_Data!E1969))="COO",
UPPER(TRIM(Raw_Data!E1969))="HR",
UPPER(TRIM(Raw_Data!E1969))="CEO",
UPPER(TRIM(Raw_Data!E1969))="CFO",
UPPER(TRIM(Raw_Data!E1969))="CMO"),
UPPER(TRIM(Raw_Data!E1969)),
PROPER(TRIM(CLEAN(Raw_Data!E1969))))</f>
        <v>Copywriter</v>
      </c>
      <c r="G1969" t="str">
        <f>SUBSTITUTE(PROPER(TRIM(CLEAN(Raw_Data!$F1969)))," ","-")</f>
        <v>Part-Time</v>
      </c>
      <c r="H1969" t="str">
        <f>PROPER(TRIM(CLEAN(Raw_Data!$G1969)))</f>
        <v/>
      </c>
      <c r="I1969" s="4" t="str">
        <f>TRIM(CLEAN(Raw_Data!H1969))</f>
        <v>42171</v>
      </c>
      <c r="K1969" t="str">
        <f>IF(Clean_Data!$I1969="","Active","Exited")</f>
        <v>Active</v>
      </c>
      <c r="L1969">
        <f ca="1">IF(Clean_Data!$K1969="","",DATEDIF(Clean_Data!$K1969,TODAY(),"Y"))</f>
        <v>27</v>
      </c>
      <c r="M1969">
        <f>IF(Raw_Data!$L1969="","",VALUE(SUBSTITUTE(SUBSTITUTE(TRIM(Raw_Data!$L1969),"$",""),"k","000")))</f>
        <v>81354</v>
      </c>
    </row>
    <row r="1970" spans="1:13" x14ac:dyDescent="0.3">
      <c r="A1970" t="str">
        <f>IF(Raw_Data!$A1970="","E"&amp;TEXT(ROW()-1,"00000"),Raw_Data!$A1970)</f>
        <v>E01969</v>
      </c>
      <c r="B1970" t="s">
        <v>2703</v>
      </c>
      <c r="C1970" t="str">
        <f>IF(OR(PROPER(TRIM(Raw_Data!$B1970))="M",PROPER(TRIM(Raw_Data!$B1970))="MALE"),"Male",
IF(OR(PROPER(TRIM(Raw_Data!$B1970))="F",PROPER(TRIM(Raw_Data!$B1970))="FEMALE"),"Female","Unknown"))</f>
        <v>Unknown</v>
      </c>
      <c r="D1970" t="str">
        <f>IF(TRIM(CLEAN(Raw_Data!$C1970))="", "Unknown", PROPER(TRIM(Raw_Data!$C1970)))</f>
        <v>San Diego</v>
      </c>
      <c r="E1970" t="str">
        <f>IF(TRIM(Raw_Data!$D1970)="IT","IT",PROPER(TRIM(CLEAN(Raw_Data!$D1970))))</f>
        <v>Legal</v>
      </c>
      <c r="F1970" t="s">
        <v>6134</v>
      </c>
      <c r="G1970" t="str">
        <f>SUBSTITUTE(PROPER(TRIM(CLEAN(Raw_Data!$F1970)))," ","-")</f>
        <v>Full-Time</v>
      </c>
      <c r="H1970" t="str">
        <f>PROPER(TRIM(CLEAN(Raw_Data!$G1970)))</f>
        <v>Recruiting Agency</v>
      </c>
      <c r="I1970" s="4" t="str">
        <f>TRIM(CLEAN(Raw_Data!H1970))</f>
        <v>43909</v>
      </c>
      <c r="K1970" t="str">
        <f>IF(Clean_Data!$I1970="","Active","Exited")</f>
        <v>Exited</v>
      </c>
      <c r="L1970">
        <f ca="1">IF(Clean_Data!$K1970="","",DATEDIF(Clean_Data!$K1970,TODAY(),"Y"))</f>
        <v>48</v>
      </c>
      <c r="M1970">
        <f>IF(Raw_Data!$L1970="","",VALUE(SUBSTITUTE(SUBSTITUTE(TRIM(Raw_Data!$L1970),"$",""),"k","000")))</f>
        <v>114321</v>
      </c>
    </row>
    <row r="1971" spans="1:13" x14ac:dyDescent="0.3">
      <c r="A1971" t="str">
        <f>IF(Raw_Data!$A1971="","E"&amp;TEXT(ROW()-1,"00000"),Raw_Data!$A1971)</f>
        <v>E01970</v>
      </c>
      <c r="B1971" t="s">
        <v>2704</v>
      </c>
      <c r="C1971" t="str">
        <f>IF(OR(PROPER(TRIM(Raw_Data!$B1971))="M",PROPER(TRIM(Raw_Data!$B1971))="MALE"),"Male",
IF(OR(PROPER(TRIM(Raw_Data!$B1971))="F",PROPER(TRIM(Raw_Data!$B1971))="FEMALE"),"Female","Unknown"))</f>
        <v>Unknown</v>
      </c>
      <c r="D1971" t="str">
        <f>IF(TRIM(CLEAN(Raw_Data!$C1971))="", "Unknown", PROPER(TRIM(Raw_Data!$C1971)))</f>
        <v>Unknown</v>
      </c>
      <c r="E1971" t="str">
        <f>IF(TRIM(Raw_Data!$D1971)="IT","IT",PROPER(TRIM(CLEAN(Raw_Data!$D1971))))</f>
        <v>IT</v>
      </c>
      <c r="F1971" t="str">
        <f>IF(OR(UPPER(TRIM(Raw_Data!E1971))="COO",
UPPER(TRIM(Raw_Data!E1971))="HR",
UPPER(TRIM(Raw_Data!E1971))="CEO",
UPPER(TRIM(Raw_Data!E1971))="CFO",
UPPER(TRIM(Raw_Data!E1971))="CMO"),
UPPER(TRIM(Raw_Data!E1971)),
PROPER(TRIM(CLEAN(Raw_Data!E1971))))</f>
        <v>Accountant</v>
      </c>
      <c r="G1971" t="str">
        <f>SUBSTITUTE(PROPER(TRIM(CLEAN(Raw_Data!$F1971)))," ","-")</f>
        <v>Part-Time</v>
      </c>
      <c r="H1971" t="str">
        <f>PROPER(TRIM(CLEAN(Raw_Data!$G1971)))</f>
        <v/>
      </c>
      <c r="I1971" s="4" t="str">
        <f>TRIM(CLEAN(Raw_Data!H1971))</f>
        <v>41819</v>
      </c>
      <c r="K1971" t="str">
        <f>IF(Clean_Data!$I1971="","Active","Exited")</f>
        <v>Exited</v>
      </c>
      <c r="L1971">
        <f ca="1">IF(Clean_Data!$K1971="","",DATEDIF(Clean_Data!$K1971,TODAY(),"Y"))</f>
        <v>52</v>
      </c>
      <c r="M1971" t="str">
        <f>IF(Raw_Data!$L1971="","",VALUE(SUBSTITUTE(SUBSTITUTE(TRIM(Raw_Data!$L1971),"$",""),"k","000")))</f>
        <v/>
      </c>
    </row>
    <row r="1972" spans="1:13" x14ac:dyDescent="0.3">
      <c r="A1972" t="str">
        <f>IF(Raw_Data!$A1972="","E"&amp;TEXT(ROW()-1,"00000"),Raw_Data!$A1972)</f>
        <v>E01971</v>
      </c>
      <c r="B1972" t="s">
        <v>2705</v>
      </c>
      <c r="C1972" t="str">
        <f>IF(OR(PROPER(TRIM(Raw_Data!$B1972))="M",PROPER(TRIM(Raw_Data!$B1972))="MALE"),"Male",
IF(OR(PROPER(TRIM(Raw_Data!$B1972))="F",PROPER(TRIM(Raw_Data!$B1972))="FEMALE"),"Female","Unknown"))</f>
        <v>Female</v>
      </c>
      <c r="D1972" t="str">
        <f>IF(TRIM(CLEAN(Raw_Data!$C1972))="", "Unknown", PROPER(TRIM(Raw_Data!$C1972)))</f>
        <v>Miami</v>
      </c>
      <c r="E1972" t="str">
        <f>IF(TRIM(Raw_Data!$D1972)="IT","IT",PROPER(TRIM(CLEAN(Raw_Data!$D1972))))</f>
        <v>Research</v>
      </c>
      <c r="F1972" t="str">
        <f>IF(OR(UPPER(TRIM(Raw_Data!E1972))="COO",
UPPER(TRIM(Raw_Data!E1972))="HR",
UPPER(TRIM(Raw_Data!E1972))="CEO",
UPPER(TRIM(Raw_Data!E1972))="CFO",
UPPER(TRIM(Raw_Data!E1972))="CMO"),
UPPER(TRIM(Raw_Data!E1972)),
PROPER(TRIM(CLEAN(Raw_Data!E1972))))</f>
        <v>Sales Executive</v>
      </c>
      <c r="G1972" t="str">
        <f>SUBSTITUTE(PROPER(TRIM(CLEAN(Raw_Data!$F1972)))," ","-")</f>
        <v/>
      </c>
      <c r="H1972" t="str">
        <f>PROPER(TRIM(CLEAN(Raw_Data!$G1972)))</f>
        <v>Recruiting Agency</v>
      </c>
      <c r="I1972" s="4" t="str">
        <f>TRIM(CLEAN(Raw_Data!H1972))</f>
        <v>41726</v>
      </c>
      <c r="K1972" t="str">
        <f>IF(Clean_Data!$I1972="","Active","Exited")</f>
        <v>Exited</v>
      </c>
      <c r="L1972">
        <f ca="1">IF(Clean_Data!$K1972="","",DATEDIF(Clean_Data!$K1972,TODAY(),"Y"))</f>
        <v>62</v>
      </c>
      <c r="M1972">
        <f>IF(Raw_Data!$L1972="","",VALUE(SUBSTITUTE(SUBSTITUTE(TRIM(Raw_Data!$L1972),"$",""),"k","000")))</f>
        <v>76558</v>
      </c>
    </row>
    <row r="1973" spans="1:13" x14ac:dyDescent="0.3">
      <c r="A1973" t="str">
        <f>IF(Raw_Data!$A1973="","E"&amp;TEXT(ROW()-1,"00000"),Raw_Data!$A1973)</f>
        <v>E01972</v>
      </c>
      <c r="B1973" t="s">
        <v>2707</v>
      </c>
      <c r="C1973" t="str">
        <f>IF(OR(PROPER(TRIM(Raw_Data!$B1973))="M",PROPER(TRIM(Raw_Data!$B1973))="MALE"),"Male",
IF(OR(PROPER(TRIM(Raw_Data!$B1973))="F",PROPER(TRIM(Raw_Data!$B1973))="FEMALE"),"Female","Unknown"))</f>
        <v>Female</v>
      </c>
      <c r="D1973" t="str">
        <f>IF(TRIM(CLEAN(Raw_Data!$C1973))="", "Unknown", PROPER(TRIM(Raw_Data!$C1973)))</f>
        <v>Austin</v>
      </c>
      <c r="E1973" t="str">
        <f>IF(TRIM(Raw_Data!$D1973)="IT","IT",PROPER(TRIM(CLEAN(Raw_Data!$D1973))))</f>
        <v>Operations</v>
      </c>
      <c r="F1973" t="str">
        <f>IF(OR(UPPER(TRIM(Raw_Data!E1973))="COO",
UPPER(TRIM(Raw_Data!E1973))="HR",
UPPER(TRIM(Raw_Data!E1973))="CEO",
UPPER(TRIM(Raw_Data!E1973))="CFO",
UPPER(TRIM(Raw_Data!E1973))="CMO"),
UPPER(TRIM(Raw_Data!E1973)),
PROPER(TRIM(CLEAN(Raw_Data!E1973))))</f>
        <v>COO</v>
      </c>
      <c r="G1973" t="str">
        <f>SUBSTITUTE(PROPER(TRIM(CLEAN(Raw_Data!$F1973)))," ","-")</f>
        <v>Part-Time</v>
      </c>
      <c r="H1973" t="str">
        <f>PROPER(TRIM(CLEAN(Raw_Data!$G1973)))</f>
        <v>Organic</v>
      </c>
      <c r="I1973" s="4" t="str">
        <f>TRIM(CLEAN(Raw_Data!H1973))</f>
        <v>41094</v>
      </c>
      <c r="K1973" t="str">
        <f>IF(Clean_Data!$I1973="","Active","Exited")</f>
        <v>Active</v>
      </c>
      <c r="L1973">
        <f ca="1">IF(Clean_Data!$K1973="","",DATEDIF(Clean_Data!$K1973,TODAY(),"Y"))</f>
        <v>58</v>
      </c>
      <c r="M1973">
        <f>IF(Raw_Data!$L1973="","",VALUE(SUBSTITUTE(SUBSTITUTE(TRIM(Raw_Data!$L1973),"$",""),"k","000")))</f>
        <v>118828</v>
      </c>
    </row>
    <row r="1974" spans="1:13" x14ac:dyDescent="0.3">
      <c r="A1974" t="str">
        <f>IF(Raw_Data!$A1974="","E"&amp;TEXT(ROW()-1,"00000"),Raw_Data!$A1974)</f>
        <v>E01973</v>
      </c>
      <c r="B1974" t="s">
        <v>2708</v>
      </c>
      <c r="C1974" t="str">
        <f>IF(OR(PROPER(TRIM(Raw_Data!$B1974))="M",PROPER(TRIM(Raw_Data!$B1974))="MALE"),"Male",
IF(OR(PROPER(TRIM(Raw_Data!$B1974))="F",PROPER(TRIM(Raw_Data!$B1974))="FEMALE"),"Female","Unknown"))</f>
        <v>Female</v>
      </c>
      <c r="D1974" t="str">
        <f>IF(TRIM(CLEAN(Raw_Data!$C1974))="", "Unknown", PROPER(TRIM(Raw_Data!$C1974)))</f>
        <v>Unknown</v>
      </c>
      <c r="E1974" t="str">
        <f>IF(TRIM(Raw_Data!$D1974)="IT","IT",PROPER(TRIM(CLEAN(Raw_Data!$D1974))))</f>
        <v>IT</v>
      </c>
      <c r="F1974" t="str">
        <f>IF(OR(UPPER(TRIM(Raw_Data!E1974))="COO",
UPPER(TRIM(Raw_Data!E1974))="HR",
UPPER(TRIM(Raw_Data!E1974))="CEO",
UPPER(TRIM(Raw_Data!E1974))="CFO",
UPPER(TRIM(Raw_Data!E1974))="CMO"),
UPPER(TRIM(Raw_Data!E1974)),
PROPER(TRIM(CLEAN(Raw_Data!E1974))))</f>
        <v>Analyst</v>
      </c>
      <c r="G1974" t="str">
        <f>SUBSTITUTE(PROPER(TRIM(CLEAN(Raw_Data!$F1974)))," ","-")</f>
        <v>Hourly-Rate</v>
      </c>
      <c r="H1974" t="str">
        <f>PROPER(TRIM(CLEAN(Raw_Data!$G1974)))</f>
        <v>Internal Referral</v>
      </c>
      <c r="I1974" s="4" t="str">
        <f>TRIM(CLEAN(Raw_Data!H1974))</f>
        <v>43429</v>
      </c>
      <c r="K1974" t="str">
        <f>IF(Clean_Data!$I1974="","Active","Exited")</f>
        <v>Active</v>
      </c>
      <c r="L1974">
        <f ca="1">IF(Clean_Data!$K1974="","",DATEDIF(Clean_Data!$K1974,TODAY(),"Y"))</f>
        <v>22</v>
      </c>
      <c r="M1974">
        <f>IF(Raw_Data!$L1974="","",VALUE(SUBSTITUTE(SUBSTITUTE(TRIM(Raw_Data!$L1974),"$",""),"k","000")))</f>
        <v>58000</v>
      </c>
    </row>
    <row r="1975" spans="1:13" x14ac:dyDescent="0.3">
      <c r="A1975" t="str">
        <f>IF(Raw_Data!$A1975="","E"&amp;TEXT(ROW()-1,"00000"),Raw_Data!$A1975)</f>
        <v>E01974</v>
      </c>
      <c r="B1975" t="s">
        <v>2709</v>
      </c>
      <c r="C1975" t="str">
        <f>IF(OR(PROPER(TRIM(Raw_Data!$B1975))="M",PROPER(TRIM(Raw_Data!$B1975))="MALE"),"Male",
IF(OR(PROPER(TRIM(Raw_Data!$B1975))="F",PROPER(TRIM(Raw_Data!$B1975))="FEMALE"),"Female","Unknown"))</f>
        <v>Female</v>
      </c>
      <c r="D1975" t="str">
        <f>IF(TRIM(CLEAN(Raw_Data!$C1975))="", "Unknown", PROPER(TRIM(Raw_Data!$C1975)))</f>
        <v>Denver</v>
      </c>
      <c r="E1975" t="str">
        <f>IF(TRIM(Raw_Data!$D1975)="IT","IT",PROPER(TRIM(CLEAN(Raw_Data!$D1975))))</f>
        <v/>
      </c>
      <c r="F1975" t="str">
        <f>IF(OR(UPPER(TRIM(Raw_Data!E1975))="COO",
UPPER(TRIM(Raw_Data!E1975))="HR",
UPPER(TRIM(Raw_Data!E1975))="CEO",
UPPER(TRIM(Raw_Data!E1975))="CFO",
UPPER(TRIM(Raw_Data!E1975))="CMO"),
UPPER(TRIM(Raw_Data!E1975)),
PROPER(TRIM(CLEAN(Raw_Data!E1975))))</f>
        <v>CEO</v>
      </c>
      <c r="G1975" t="str">
        <f>SUBSTITUTE(PROPER(TRIM(CLEAN(Raw_Data!$F1975)))," ","-")</f>
        <v>Hourly-Rate</v>
      </c>
      <c r="H1975" t="str">
        <f>PROPER(TRIM(CLEAN(Raw_Data!$G1975)))</f>
        <v>Career Fairs</v>
      </c>
      <c r="I1975" s="4" t="str">
        <f>TRIM(CLEAN(Raw_Data!H1975))</f>
        <v>39939</v>
      </c>
      <c r="K1975" t="str">
        <f>IF(Clean_Data!$I1975="","Active","Exited")</f>
        <v>Exited</v>
      </c>
      <c r="L1975">
        <f ca="1">IF(Clean_Data!$K1975="","",DATEDIF(Clean_Data!$K1975,TODAY(),"Y"))</f>
        <v>28</v>
      </c>
      <c r="M1975">
        <f>IF(Raw_Data!$L1975="","",VALUE(SUBSTITUTE(SUBSTITUTE(TRIM(Raw_Data!$L1975),"$",""),"k","000")))</f>
        <v>33253</v>
      </c>
    </row>
    <row r="1976" spans="1:13" x14ac:dyDescent="0.3">
      <c r="A1976" t="str">
        <f>IF(Raw_Data!$A1976="","E"&amp;TEXT(ROW()-1,"00000"),Raw_Data!$A1976)</f>
        <v>E01975</v>
      </c>
      <c r="B1976" t="s">
        <v>2710</v>
      </c>
      <c r="C1976" t="str">
        <f>IF(OR(PROPER(TRIM(Raw_Data!$B1976))="M",PROPER(TRIM(Raw_Data!$B1976))="MALE"),"Male",
IF(OR(PROPER(TRIM(Raw_Data!$B1976))="F",PROPER(TRIM(Raw_Data!$B1976))="FEMALE"),"Female","Unknown"))</f>
        <v>Male</v>
      </c>
      <c r="D1976" t="str">
        <f>IF(TRIM(CLEAN(Raw_Data!$C1976))="", "Unknown", PROPER(TRIM(Raw_Data!$C1976)))</f>
        <v>Austin</v>
      </c>
      <c r="E1976" t="str">
        <f>IF(TRIM(Raw_Data!$D1976)="IT","IT",PROPER(TRIM(CLEAN(Raw_Data!$D1976))))</f>
        <v>Legal</v>
      </c>
      <c r="F1976" t="str">
        <f>IF(OR(UPPER(TRIM(Raw_Data!E1976))="COO",
UPPER(TRIM(Raw_Data!E1976))="HR",
UPPER(TRIM(Raw_Data!E1976))="CEO",
UPPER(TRIM(Raw_Data!E1976))="CFO",
UPPER(TRIM(Raw_Data!E1976))="CMO"),
UPPER(TRIM(Raw_Data!E1976)),
PROPER(TRIM(CLEAN(Raw_Data!E1976))))</f>
        <v>Analyst</v>
      </c>
      <c r="G1976" t="str">
        <f>SUBSTITUTE(PROPER(TRIM(CLEAN(Raw_Data!$F1976)))," ","-")</f>
        <v/>
      </c>
      <c r="H1976" t="str">
        <f>PROPER(TRIM(CLEAN(Raw_Data!$G1976)))</f>
        <v/>
      </c>
      <c r="I1976" s="4" t="str">
        <f>TRIM(CLEAN(Raw_Data!H1976))</f>
        <v>42993</v>
      </c>
      <c r="K1976" t="str">
        <f>IF(Clean_Data!$I1976="","Active","Exited")</f>
        <v>Exited</v>
      </c>
      <c r="L1976">
        <f ca="1">IF(Clean_Data!$K1976="","",DATEDIF(Clean_Data!$K1976,TODAY(),"Y"))</f>
        <v>43</v>
      </c>
      <c r="M1976">
        <f>IF(Raw_Data!$L1976="","",VALUE(SUBSTITUTE(SUBSTITUTE(TRIM(Raw_Data!$L1976),"$",""),"k","000")))</f>
        <v>57927</v>
      </c>
    </row>
    <row r="1977" spans="1:13" x14ac:dyDescent="0.3">
      <c r="A1977" t="str">
        <f>IF(Raw_Data!$A1977="","E"&amp;TEXT(ROW()-1,"00000"),Raw_Data!$A1977)</f>
        <v>E01976</v>
      </c>
      <c r="B1977" t="s">
        <v>2712</v>
      </c>
      <c r="C1977" t="str">
        <f>IF(OR(PROPER(TRIM(Raw_Data!$B1977))="M",PROPER(TRIM(Raw_Data!$B1977))="MALE"),"Male",
IF(OR(PROPER(TRIM(Raw_Data!$B1977))="F",PROPER(TRIM(Raw_Data!$B1977))="FEMALE"),"Female","Unknown"))</f>
        <v>Male</v>
      </c>
      <c r="D1977" t="str">
        <f>IF(TRIM(CLEAN(Raw_Data!$C1977))="", "Unknown", PROPER(TRIM(Raw_Data!$C1977)))</f>
        <v>Austin</v>
      </c>
      <c r="E1977" t="str">
        <f>IF(TRIM(Raw_Data!$D1977)="IT","IT",PROPER(TRIM(CLEAN(Raw_Data!$D1977))))</f>
        <v>Marketing</v>
      </c>
      <c r="F1977" t="s">
        <v>6134</v>
      </c>
      <c r="G1977" t="str">
        <f>SUBSTITUTE(PROPER(TRIM(CLEAN(Raw_Data!$F1977)))," ","-")</f>
        <v/>
      </c>
      <c r="H1977" t="str">
        <f>PROPER(TRIM(CLEAN(Raw_Data!$G1977)))</f>
        <v>Job Boards</v>
      </c>
      <c r="I1977" s="4" t="str">
        <f>TRIM(CLEAN(Raw_Data!H1977))</f>
        <v>40175</v>
      </c>
      <c r="K1977" t="str">
        <f>IF(Clean_Data!$I1977="","Active","Exited")</f>
        <v>Exited</v>
      </c>
      <c r="L1977">
        <f ca="1">IF(Clean_Data!$K1977="","",DATEDIF(Clean_Data!$K1977,TODAY(),"Y"))</f>
        <v>57</v>
      </c>
      <c r="M1977">
        <f>IF(Raw_Data!$L1977="","",VALUE(SUBSTITUTE(SUBSTITUTE(TRIM(Raw_Data!$L1977),"$",""),"k","000")))</f>
        <v>74000</v>
      </c>
    </row>
    <row r="1978" spans="1:13" x14ac:dyDescent="0.3">
      <c r="A1978" t="str">
        <f>IF(Raw_Data!$A1978="","E"&amp;TEXT(ROW()-1,"00000"),Raw_Data!$A1978)</f>
        <v>E01977</v>
      </c>
      <c r="B1978" t="s">
        <v>2714</v>
      </c>
      <c r="C1978" t="str">
        <f>IF(OR(PROPER(TRIM(Raw_Data!$B1978))="M",PROPER(TRIM(Raw_Data!$B1978))="MALE"),"Male",
IF(OR(PROPER(TRIM(Raw_Data!$B1978))="F",PROPER(TRIM(Raw_Data!$B1978))="FEMALE"),"Female","Unknown"))</f>
        <v>Unknown</v>
      </c>
      <c r="D1978" t="str">
        <f>IF(TRIM(CLEAN(Raw_Data!$C1978))="", "Unknown", PROPER(TRIM(Raw_Data!$C1978)))</f>
        <v>Unknown</v>
      </c>
      <c r="E1978" t="str">
        <f>IF(TRIM(Raw_Data!$D1978)="IT","IT",PROPER(TRIM(CLEAN(Raw_Data!$D1978))))</f>
        <v>IT</v>
      </c>
      <c r="F1978" t="s">
        <v>6134</v>
      </c>
      <c r="G1978" t="str">
        <f>SUBSTITUTE(PROPER(TRIM(CLEAN(Raw_Data!$F1978)))," ","-")</f>
        <v>Part-Time</v>
      </c>
      <c r="H1978" t="str">
        <f>PROPER(TRIM(CLEAN(Raw_Data!$G1978)))</f>
        <v/>
      </c>
      <c r="I1978" s="4" t="str">
        <f>TRIM(CLEAN(Raw_Data!H1978))</f>
        <v>41603</v>
      </c>
      <c r="K1978" t="str">
        <f>IF(Clean_Data!$I1978="","Active","Exited")</f>
        <v>Active</v>
      </c>
      <c r="L1978" t="str">
        <f ca="1">IF(Clean_Data!$K1978="","",DATEDIF(Clean_Data!$K1978,TODAY(),"Y"))</f>
        <v/>
      </c>
      <c r="M1978">
        <f>IF(Raw_Data!$L1978="","",VALUE(SUBSTITUTE(SUBSTITUTE(TRIM(Raw_Data!$L1978),"$",""),"k","000")))</f>
        <v>57622</v>
      </c>
    </row>
    <row r="1979" spans="1:13" x14ac:dyDescent="0.3">
      <c r="A1979" t="str">
        <f>IF(Raw_Data!$A1979="","E"&amp;TEXT(ROW()-1,"00000"),Raw_Data!$A1979)</f>
        <v>E01978</v>
      </c>
      <c r="B1979" t="s">
        <v>2716</v>
      </c>
      <c r="C1979" t="str">
        <f>IF(OR(PROPER(TRIM(Raw_Data!$B1979))="M",PROPER(TRIM(Raw_Data!$B1979))="MALE"),"Male",
IF(OR(PROPER(TRIM(Raw_Data!$B1979))="F",PROPER(TRIM(Raw_Data!$B1979))="FEMALE"),"Female","Unknown"))</f>
        <v>Female</v>
      </c>
      <c r="D1979" t="str">
        <f>IF(TRIM(CLEAN(Raw_Data!$C1979))="", "Unknown", PROPER(TRIM(Raw_Data!$C1979)))</f>
        <v>Unknown</v>
      </c>
      <c r="E1979" t="str">
        <f>IF(TRIM(Raw_Data!$D1979)="IT","IT",PROPER(TRIM(CLEAN(Raw_Data!$D1979))))</f>
        <v/>
      </c>
      <c r="F1979" t="str">
        <f>IF(OR(UPPER(TRIM(Raw_Data!E1979))="COO",
UPPER(TRIM(Raw_Data!E1979))="HR",
UPPER(TRIM(Raw_Data!E1979))="CEO",
UPPER(TRIM(Raw_Data!E1979))="CFO",
UPPER(TRIM(Raw_Data!E1979))="CMO"),
UPPER(TRIM(Raw_Data!E1979)),
PROPER(TRIM(CLEAN(Raw_Data!E1979))))</f>
        <v>Accountant</v>
      </c>
      <c r="G1979" t="str">
        <f>SUBSTITUTE(PROPER(TRIM(CLEAN(Raw_Data!$F1979)))," ","-")</f>
        <v>Full-Time</v>
      </c>
      <c r="H1979" t="str">
        <f>PROPER(TRIM(CLEAN(Raw_Data!$G1979)))</f>
        <v>Internal Referral</v>
      </c>
      <c r="I1979" s="4" t="str">
        <f>TRIM(CLEAN(Raw_Data!H1979))</f>
        <v>40096</v>
      </c>
      <c r="K1979" t="str">
        <f>IF(Clean_Data!$I1979="","Active","Exited")</f>
        <v>Active</v>
      </c>
      <c r="L1979">
        <f ca="1">IF(Clean_Data!$K1979="","",DATEDIF(Clean_Data!$K1979,TODAY(),"Y"))</f>
        <v>27</v>
      </c>
      <c r="M1979">
        <f>IF(Raw_Data!$L1979="","",VALUE(SUBSTITUTE(SUBSTITUTE(TRIM(Raw_Data!$L1979),"$",""),"k","000")))</f>
        <v>91018</v>
      </c>
    </row>
    <row r="1980" spans="1:13" x14ac:dyDescent="0.3">
      <c r="A1980" t="str">
        <f>IF(Raw_Data!$A1980="","E"&amp;TEXT(ROW()-1,"00000"),Raw_Data!$A1980)</f>
        <v>E01979</v>
      </c>
      <c r="B1980" t="s">
        <v>2717</v>
      </c>
      <c r="C1980" t="str">
        <f>IF(OR(PROPER(TRIM(Raw_Data!$B1980))="M",PROPER(TRIM(Raw_Data!$B1980))="MALE"),"Male",
IF(OR(PROPER(TRIM(Raw_Data!$B1980))="F",PROPER(TRIM(Raw_Data!$B1980))="FEMALE"),"Female","Unknown"))</f>
        <v>Male</v>
      </c>
      <c r="D1980" t="str">
        <f>IF(TRIM(CLEAN(Raw_Data!$C1980))="", "Unknown", PROPER(TRIM(Raw_Data!$C1980)))</f>
        <v>New York</v>
      </c>
      <c r="E1980" t="str">
        <f>IF(TRIM(Raw_Data!$D1980)="IT","IT",PROPER(TRIM(CLEAN(Raw_Data!$D1980))))</f>
        <v>Marketing</v>
      </c>
      <c r="F1980" t="str">
        <f>IF(OR(UPPER(TRIM(Raw_Data!E1980))="COO",
UPPER(TRIM(Raw_Data!E1980))="HR",
UPPER(TRIM(Raw_Data!E1980))="CEO",
UPPER(TRIM(Raw_Data!E1980))="CFO",
UPPER(TRIM(Raw_Data!E1980))="CMO"),
UPPER(TRIM(Raw_Data!E1980)),
PROPER(TRIM(CLEAN(Raw_Data!E1980))))</f>
        <v>Developer</v>
      </c>
      <c r="G1980" t="str">
        <f>SUBSTITUTE(PROPER(TRIM(CLEAN(Raw_Data!$F1980)))," ","-")</f>
        <v>Part-Time</v>
      </c>
      <c r="H1980" t="str">
        <f>PROPER(TRIM(CLEAN(Raw_Data!$G1980)))</f>
        <v/>
      </c>
      <c r="I1980" s="4" t="str">
        <f>TRIM(CLEAN(Raw_Data!H1980))</f>
        <v>39814</v>
      </c>
      <c r="K1980" t="str">
        <f>IF(Clean_Data!$I1980="","Active","Exited")</f>
        <v>Exited</v>
      </c>
      <c r="L1980">
        <f ca="1">IF(Clean_Data!$K1980="","",DATEDIF(Clean_Data!$K1980,TODAY(),"Y"))</f>
        <v>42</v>
      </c>
      <c r="M1980" t="str">
        <f>IF(Raw_Data!$L1980="","",VALUE(SUBSTITUTE(SUBSTITUTE(TRIM(Raw_Data!$L1980),"$",""),"k","000")))</f>
        <v/>
      </c>
    </row>
    <row r="1981" spans="1:13" x14ac:dyDescent="0.3">
      <c r="A1981" t="str">
        <f>IF(Raw_Data!$A1981="","E"&amp;TEXT(ROW()-1,"00000"),Raw_Data!$A1981)</f>
        <v>E01980</v>
      </c>
      <c r="B1981" t="s">
        <v>2719</v>
      </c>
      <c r="C1981" t="str">
        <f>IF(OR(PROPER(TRIM(Raw_Data!$B1981))="M",PROPER(TRIM(Raw_Data!$B1981))="MALE"),"Male",
IF(OR(PROPER(TRIM(Raw_Data!$B1981))="F",PROPER(TRIM(Raw_Data!$B1981))="FEMALE"),"Female","Unknown"))</f>
        <v>Unknown</v>
      </c>
      <c r="D1981" t="str">
        <f>IF(TRIM(CLEAN(Raw_Data!$C1981))="", "Unknown", PROPER(TRIM(Raw_Data!$C1981)))</f>
        <v>Austin</v>
      </c>
      <c r="E1981" t="str">
        <f>IF(TRIM(Raw_Data!$D1981)="IT","IT",PROPER(TRIM(CLEAN(Raw_Data!$D1981))))</f>
        <v>Logistics</v>
      </c>
      <c r="F1981" t="str">
        <f>IF(OR(UPPER(TRIM(Raw_Data!E1981))="COO",
UPPER(TRIM(Raw_Data!E1981))="HR",
UPPER(TRIM(Raw_Data!E1981))="CEO",
UPPER(TRIM(Raw_Data!E1981))="CFO",
UPPER(TRIM(Raw_Data!E1981))="CMO"),
UPPER(TRIM(Raw_Data!E1981)),
PROPER(TRIM(CLEAN(Raw_Data!E1981))))</f>
        <v>Sales Executive</v>
      </c>
      <c r="G1981" t="str">
        <f>SUBSTITUTE(PROPER(TRIM(CLEAN(Raw_Data!$F1981)))," ","-")</f>
        <v>Part-Time</v>
      </c>
      <c r="H1981" t="str">
        <f>PROPER(TRIM(CLEAN(Raw_Data!$G1981)))</f>
        <v>Online Portal</v>
      </c>
      <c r="I1981" s="4" t="str">
        <f>TRIM(CLEAN(Raw_Data!H1981))</f>
        <v>41683</v>
      </c>
      <c r="K1981" t="str">
        <f>IF(Clean_Data!$I1981="","Active","Exited")</f>
        <v>Exited</v>
      </c>
      <c r="L1981">
        <f ca="1">IF(Clean_Data!$K1981="","",DATEDIF(Clean_Data!$K1981,TODAY(),"Y"))</f>
        <v>28</v>
      </c>
      <c r="M1981">
        <f>IF(Raw_Data!$L1981="","",VALUE(SUBSTITUTE(SUBSTITUTE(TRIM(Raw_Data!$L1981),"$",""),"k","000")))</f>
        <v>51686</v>
      </c>
    </row>
    <row r="1982" spans="1:13" x14ac:dyDescent="0.3">
      <c r="A1982" t="str">
        <f>IF(Raw_Data!$A1982="","E"&amp;TEXT(ROW()-1,"00000"),Raw_Data!$A1982)</f>
        <v>E01981</v>
      </c>
      <c r="B1982" t="s">
        <v>2721</v>
      </c>
      <c r="C1982" t="str">
        <f>IF(OR(PROPER(TRIM(Raw_Data!$B1982))="M",PROPER(TRIM(Raw_Data!$B1982))="MALE"),"Male",
IF(OR(PROPER(TRIM(Raw_Data!$B1982))="F",PROPER(TRIM(Raw_Data!$B1982))="FEMALE"),"Female","Unknown"))</f>
        <v>Male</v>
      </c>
      <c r="D1982" t="str">
        <f>IF(TRIM(CLEAN(Raw_Data!$C1982))="", "Unknown", PROPER(TRIM(Raw_Data!$C1982)))</f>
        <v>New York</v>
      </c>
      <c r="E1982" t="str">
        <f>IF(TRIM(Raw_Data!$D1982)="IT","IT",PROPER(TRIM(CLEAN(Raw_Data!$D1982))))</f>
        <v>Customer Service</v>
      </c>
      <c r="F1982" t="str">
        <f>IF(OR(UPPER(TRIM(Raw_Data!E1982))="COO",
UPPER(TRIM(Raw_Data!E1982))="HR",
UPPER(TRIM(Raw_Data!E1982))="CEO",
UPPER(TRIM(Raw_Data!E1982))="CFO",
UPPER(TRIM(Raw_Data!E1982))="CMO"),
UPPER(TRIM(Raw_Data!E1982)),
PROPER(TRIM(CLEAN(Raw_Data!E1982))))</f>
        <v>Copywriter</v>
      </c>
      <c r="G1982" t="str">
        <f>SUBSTITUTE(PROPER(TRIM(CLEAN(Raw_Data!$F1982)))," ","-")</f>
        <v/>
      </c>
      <c r="H1982" t="str">
        <f>PROPER(TRIM(CLEAN(Raw_Data!$G1982)))</f>
        <v>Recruiting Agency</v>
      </c>
      <c r="I1982" s="4" t="str">
        <f>TRIM(CLEAN(Raw_Data!H1982))</f>
        <v>39870</v>
      </c>
      <c r="K1982" t="str">
        <f>IF(Clean_Data!$I1982="","Active","Exited")</f>
        <v>Active</v>
      </c>
      <c r="L1982">
        <f ca="1">IF(Clean_Data!$K1982="","",DATEDIF(Clean_Data!$K1982,TODAY(),"Y"))</f>
        <v>39</v>
      </c>
      <c r="M1982">
        <f>IF(Raw_Data!$L1982="","",VALUE(SUBSTITUTE(SUBSTITUTE(TRIM(Raw_Data!$L1982),"$",""),"k","000")))</f>
        <v>57056</v>
      </c>
    </row>
    <row r="1983" spans="1:13" x14ac:dyDescent="0.3">
      <c r="A1983" t="str">
        <f>IF(Raw_Data!$A1983="","E"&amp;TEXT(ROW()-1,"00000"),Raw_Data!$A1983)</f>
        <v>E01982</v>
      </c>
      <c r="B1983" t="s">
        <v>2723</v>
      </c>
      <c r="C1983" t="str">
        <f>IF(OR(PROPER(TRIM(Raw_Data!$B1983))="M",PROPER(TRIM(Raw_Data!$B1983))="MALE"),"Male",
IF(OR(PROPER(TRIM(Raw_Data!$B1983))="F",PROPER(TRIM(Raw_Data!$B1983))="FEMALE"),"Female","Unknown"))</f>
        <v>Male</v>
      </c>
      <c r="D1983" t="str">
        <f>IF(TRIM(CLEAN(Raw_Data!$C1983))="", "Unknown", PROPER(TRIM(Raw_Data!$C1983)))</f>
        <v>New York</v>
      </c>
      <c r="E1983" t="str">
        <f>IF(TRIM(Raw_Data!$D1983)="IT","IT",PROPER(TRIM(CLEAN(Raw_Data!$D1983))))</f>
        <v>IT</v>
      </c>
      <c r="F1983" t="str">
        <f>IF(OR(UPPER(TRIM(Raw_Data!E1983))="COO",
UPPER(TRIM(Raw_Data!E1983))="HR",
UPPER(TRIM(Raw_Data!E1983))="CEO",
UPPER(TRIM(Raw_Data!E1983))="CFO",
UPPER(TRIM(Raw_Data!E1983))="CMO"),
UPPER(TRIM(Raw_Data!E1983)),
PROPER(TRIM(CLEAN(Raw_Data!E1983))))</f>
        <v>COO</v>
      </c>
      <c r="G1983" t="str">
        <f>SUBSTITUTE(PROPER(TRIM(CLEAN(Raw_Data!$F1983)))," ","-")</f>
        <v/>
      </c>
      <c r="H1983" t="str">
        <f>PROPER(TRIM(CLEAN(Raw_Data!$G1983)))</f>
        <v>Job Boards</v>
      </c>
      <c r="I1983" s="4" t="str">
        <f>TRIM(CLEAN(Raw_Data!H1983))</f>
        <v>39843</v>
      </c>
      <c r="K1983" t="str">
        <f>IF(Clean_Data!$I1983="","Active","Exited")</f>
        <v>Active</v>
      </c>
      <c r="L1983">
        <f ca="1">IF(Clean_Data!$K1983="","",DATEDIF(Clean_Data!$K1983,TODAY(),"Y"))</f>
        <v>62</v>
      </c>
      <c r="M1983">
        <f>IF(Raw_Data!$L1983="","",VALUE(SUBSTITUTE(SUBSTITUTE(TRIM(Raw_Data!$L1983),"$",""),"k","000")))</f>
        <v>49558</v>
      </c>
    </row>
    <row r="1984" spans="1:13" x14ac:dyDescent="0.3">
      <c r="A1984" t="str">
        <f>IF(Raw_Data!$A1984="","E"&amp;TEXT(ROW()-1,"00000"),Raw_Data!$A1984)</f>
        <v>E01983</v>
      </c>
      <c r="B1984" t="s">
        <v>2724</v>
      </c>
      <c r="C1984" t="str">
        <f>IF(OR(PROPER(TRIM(Raw_Data!$B1984))="M",PROPER(TRIM(Raw_Data!$B1984))="MALE"),"Male",
IF(OR(PROPER(TRIM(Raw_Data!$B1984))="F",PROPER(TRIM(Raw_Data!$B1984))="FEMALE"),"Female","Unknown"))</f>
        <v>Unknown</v>
      </c>
      <c r="D1984" t="str">
        <f>IF(TRIM(CLEAN(Raw_Data!$C1984))="", "Unknown", PROPER(TRIM(Raw_Data!$C1984)))</f>
        <v>Unknown</v>
      </c>
      <c r="E1984" t="str">
        <f>IF(TRIM(Raw_Data!$D1984)="IT","IT",PROPER(TRIM(CLEAN(Raw_Data!$D1984))))</f>
        <v>Logistics</v>
      </c>
      <c r="F1984" t="str">
        <f>IF(OR(UPPER(TRIM(Raw_Data!E1984))="COO",
UPPER(TRIM(Raw_Data!E1984))="HR",
UPPER(TRIM(Raw_Data!E1984))="CEO",
UPPER(TRIM(Raw_Data!E1984))="CFO",
UPPER(TRIM(Raw_Data!E1984))="CMO"),
UPPER(TRIM(Raw_Data!E1984)),
PROPER(TRIM(CLEAN(Raw_Data!E1984))))</f>
        <v>CFO</v>
      </c>
      <c r="G1984" t="str">
        <f>SUBSTITUTE(PROPER(TRIM(CLEAN(Raw_Data!$F1984)))," ","-")</f>
        <v>Part-Time</v>
      </c>
      <c r="H1984" t="str">
        <f>PROPER(TRIM(CLEAN(Raw_Data!$G1984)))</f>
        <v>Organic</v>
      </c>
      <c r="I1984" s="4" t="str">
        <f>TRIM(CLEAN(Raw_Data!H1984))</f>
        <v>41276</v>
      </c>
      <c r="K1984" t="str">
        <f>IF(Clean_Data!$I1984="","Active","Exited")</f>
        <v>Active</v>
      </c>
      <c r="L1984">
        <f ca="1">IF(Clean_Data!$K1984="","",DATEDIF(Clean_Data!$K1984,TODAY(),"Y"))</f>
        <v>30</v>
      </c>
      <c r="M1984">
        <f>IF(Raw_Data!$L1984="","",VALUE(SUBSTITUTE(SUBSTITUTE(TRIM(Raw_Data!$L1984),"$",""),"k","000")))</f>
        <v>48047</v>
      </c>
    </row>
    <row r="1985" spans="1:13" x14ac:dyDescent="0.3">
      <c r="A1985" t="str">
        <f>IF(Raw_Data!$A1985="","E"&amp;TEXT(ROW()-1,"00000"),Raw_Data!$A1985)</f>
        <v>E01984</v>
      </c>
      <c r="B1985" t="s">
        <v>2725</v>
      </c>
      <c r="C1985" t="str">
        <f>IF(OR(PROPER(TRIM(Raw_Data!$B1985))="M",PROPER(TRIM(Raw_Data!$B1985))="MALE"),"Male",
IF(OR(PROPER(TRIM(Raw_Data!$B1985))="F",PROPER(TRIM(Raw_Data!$B1985))="FEMALE"),"Female","Unknown"))</f>
        <v>Male</v>
      </c>
      <c r="D1985" t="str">
        <f>IF(TRIM(CLEAN(Raw_Data!$C1985))="", "Unknown", PROPER(TRIM(Raw_Data!$C1985)))</f>
        <v>Austin</v>
      </c>
      <c r="E1985" t="str">
        <f>IF(TRIM(Raw_Data!$D1985)="IT","IT",PROPER(TRIM(CLEAN(Raw_Data!$D1985))))</f>
        <v>Production</v>
      </c>
      <c r="F1985" t="str">
        <f>IF(OR(UPPER(TRIM(Raw_Data!E1985))="COO",
UPPER(TRIM(Raw_Data!E1985))="HR",
UPPER(TRIM(Raw_Data!E1985))="CEO",
UPPER(TRIM(Raw_Data!E1985))="CFO",
UPPER(TRIM(Raw_Data!E1985))="CMO"),
UPPER(TRIM(Raw_Data!E1985)),
PROPER(TRIM(CLEAN(Raw_Data!E1985))))</f>
        <v>Designer</v>
      </c>
      <c r="G1985" t="str">
        <f>SUBSTITUTE(PROPER(TRIM(CLEAN(Raw_Data!$F1985)))," ","-")</f>
        <v>Full-Time</v>
      </c>
      <c r="H1985" t="str">
        <f>PROPER(TRIM(CLEAN(Raw_Data!$G1985)))</f>
        <v>Job Boards</v>
      </c>
      <c r="I1985" s="4" t="str">
        <f>TRIM(CLEAN(Raw_Data!H1985))</f>
        <v>41893</v>
      </c>
      <c r="K1985" t="str">
        <f>IF(Clean_Data!$I1985="","Active","Exited")</f>
        <v>Exited</v>
      </c>
      <c r="L1985">
        <f ca="1">IF(Clean_Data!$K1985="","",DATEDIF(Clean_Data!$K1985,TODAY(),"Y"))</f>
        <v>44</v>
      </c>
      <c r="M1985">
        <f>IF(Raw_Data!$L1985="","",VALUE(SUBSTITUTE(SUBSTITUTE(TRIM(Raw_Data!$L1985),"$",""),"k","000")))</f>
        <v>113402</v>
      </c>
    </row>
    <row r="1986" spans="1:13" x14ac:dyDescent="0.3">
      <c r="A1986" t="str">
        <f>IF(Raw_Data!$A1986="","E"&amp;TEXT(ROW()-1,"00000"),Raw_Data!$A1986)</f>
        <v>E01985</v>
      </c>
      <c r="B1986" t="s">
        <v>2726</v>
      </c>
      <c r="C1986" t="str">
        <f>IF(OR(PROPER(TRIM(Raw_Data!$B1986))="M",PROPER(TRIM(Raw_Data!$B1986))="MALE"),"Male",
IF(OR(PROPER(TRIM(Raw_Data!$B1986))="F",PROPER(TRIM(Raw_Data!$B1986))="FEMALE"),"Female","Unknown"))</f>
        <v>Female</v>
      </c>
      <c r="D1986" t="str">
        <f>IF(TRIM(CLEAN(Raw_Data!$C1986))="", "Unknown", PROPER(TRIM(Raw_Data!$C1986)))</f>
        <v>San Diego</v>
      </c>
      <c r="E1986" t="str">
        <f>IF(TRIM(Raw_Data!$D1986)="IT","IT",PROPER(TRIM(CLEAN(Raw_Data!$D1986))))</f>
        <v>Legal</v>
      </c>
      <c r="F1986" t="str">
        <f>IF(OR(UPPER(TRIM(Raw_Data!E1986))="COO",
UPPER(TRIM(Raw_Data!E1986))="HR",
UPPER(TRIM(Raw_Data!E1986))="CEO",
UPPER(TRIM(Raw_Data!E1986))="CFO",
UPPER(TRIM(Raw_Data!E1986))="CMO"),
UPPER(TRIM(Raw_Data!E1986)),
PROPER(TRIM(CLEAN(Raw_Data!E1986))))</f>
        <v>Developer</v>
      </c>
      <c r="G1986" t="str">
        <f>SUBSTITUTE(PROPER(TRIM(CLEAN(Raw_Data!$F1986)))," ","-")</f>
        <v>Full-Time</v>
      </c>
      <c r="H1986" t="str">
        <f>PROPER(TRIM(CLEAN(Raw_Data!$G1986)))</f>
        <v>Career Fairs</v>
      </c>
      <c r="I1986" s="4" t="str">
        <f>TRIM(CLEAN(Raw_Data!H1986))</f>
        <v>43824</v>
      </c>
      <c r="K1986" t="str">
        <f>IF(Clean_Data!$I1986="","Active","Exited")</f>
        <v>Exited</v>
      </c>
      <c r="L1986">
        <f ca="1">IF(Clean_Data!$K1986="","",DATEDIF(Clean_Data!$K1986,TODAY(),"Y"))</f>
        <v>59</v>
      </c>
      <c r="M1986">
        <f>IF(Raw_Data!$L1986="","",VALUE(SUBSTITUTE(SUBSTITUTE(TRIM(Raw_Data!$L1986),"$",""),"k","000")))</f>
        <v>71413</v>
      </c>
    </row>
    <row r="1987" spans="1:13" x14ac:dyDescent="0.3">
      <c r="A1987" t="str">
        <f>IF(Raw_Data!$A1987="","E"&amp;TEXT(ROW()-1,"00000"),Raw_Data!$A1987)</f>
        <v>E01986</v>
      </c>
      <c r="B1987" t="s">
        <v>2728</v>
      </c>
      <c r="C1987" t="str">
        <f>IF(OR(PROPER(TRIM(Raw_Data!$B1987))="M",PROPER(TRIM(Raw_Data!$B1987))="MALE"),"Male",
IF(OR(PROPER(TRIM(Raw_Data!$B1987))="F",PROPER(TRIM(Raw_Data!$B1987))="FEMALE"),"Female","Unknown"))</f>
        <v>Male</v>
      </c>
      <c r="D1987" t="str">
        <f>IF(TRIM(CLEAN(Raw_Data!$C1987))="", "Unknown", PROPER(TRIM(Raw_Data!$C1987)))</f>
        <v>Unknown</v>
      </c>
      <c r="E1987" t="str">
        <f>IF(TRIM(Raw_Data!$D1987)="IT","IT",PROPER(TRIM(CLEAN(Raw_Data!$D1987))))</f>
        <v>Administrative</v>
      </c>
      <c r="F1987" t="str">
        <f>IF(OR(UPPER(TRIM(Raw_Data!E1987))="COO",
UPPER(TRIM(Raw_Data!E1987))="HR",
UPPER(TRIM(Raw_Data!E1987))="CEO",
UPPER(TRIM(Raw_Data!E1987))="CFO",
UPPER(TRIM(Raw_Data!E1987))="CMO"),
UPPER(TRIM(Raw_Data!E1987)),
PROPER(TRIM(CLEAN(Raw_Data!E1987))))</f>
        <v>Designer</v>
      </c>
      <c r="G1987" t="str">
        <f>SUBSTITUTE(PROPER(TRIM(CLEAN(Raw_Data!$F1987)))," ","-")</f>
        <v>Hourly-Rate</v>
      </c>
      <c r="H1987" t="str">
        <f>PROPER(TRIM(CLEAN(Raw_Data!$G1987)))</f>
        <v>Organic</v>
      </c>
      <c r="I1987" s="4" t="str">
        <f>TRIM(CLEAN(Raw_Data!H1987))</f>
        <v>39851</v>
      </c>
      <c r="K1987" t="str">
        <f>IF(Clean_Data!$I1987="","Active","Exited")</f>
        <v>Active</v>
      </c>
      <c r="L1987">
        <f ca="1">IF(Clean_Data!$K1987="","",DATEDIF(Clean_Data!$K1987,TODAY(),"Y"))</f>
        <v>41</v>
      </c>
      <c r="M1987" t="str">
        <f>IF(Raw_Data!$L1987="","",VALUE(SUBSTITUTE(SUBSTITUTE(TRIM(Raw_Data!$L1987),"$",""),"k","000")))</f>
        <v/>
      </c>
    </row>
    <row r="1988" spans="1:13" x14ac:dyDescent="0.3">
      <c r="A1988" t="str">
        <f>IF(Raw_Data!$A1988="","E"&amp;TEXT(ROW()-1,"00000"),Raw_Data!$A1988)</f>
        <v>E01987</v>
      </c>
      <c r="B1988" t="s">
        <v>2730</v>
      </c>
      <c r="C1988" t="str">
        <f>IF(OR(PROPER(TRIM(Raw_Data!$B1988))="M",PROPER(TRIM(Raw_Data!$B1988))="MALE"),"Male",
IF(OR(PROPER(TRIM(Raw_Data!$B1988))="F",PROPER(TRIM(Raw_Data!$B1988))="FEMALE"),"Female","Unknown"))</f>
        <v>Female</v>
      </c>
      <c r="D1988" t="str">
        <f>IF(TRIM(CLEAN(Raw_Data!$C1988))="", "Unknown", PROPER(TRIM(Raw_Data!$C1988)))</f>
        <v>San Diego</v>
      </c>
      <c r="E1988" t="str">
        <f>IF(TRIM(Raw_Data!$D1988)="IT","IT",PROPER(TRIM(CLEAN(Raw_Data!$D1988))))</f>
        <v>Marketing</v>
      </c>
      <c r="F1988" t="s">
        <v>6134</v>
      </c>
      <c r="G1988" t="str">
        <f>SUBSTITUTE(PROPER(TRIM(CLEAN(Raw_Data!$F1988)))," ","-")</f>
        <v/>
      </c>
      <c r="H1988" t="str">
        <f>PROPER(TRIM(CLEAN(Raw_Data!$G1988)))</f>
        <v>Online Portal</v>
      </c>
      <c r="I1988" s="4" t="str">
        <f>TRIM(CLEAN(Raw_Data!H1988))</f>
        <v>39967</v>
      </c>
      <c r="K1988" t="str">
        <f>IF(Clean_Data!$I1988="","Active","Exited")</f>
        <v>Active</v>
      </c>
      <c r="L1988">
        <f ca="1">IF(Clean_Data!$K1988="","",DATEDIF(Clean_Data!$K1988,TODAY(),"Y"))</f>
        <v>21</v>
      </c>
      <c r="M1988">
        <f>IF(Raw_Data!$L1988="","",VALUE(SUBSTITUTE(SUBSTITUTE(TRIM(Raw_Data!$L1988),"$",""),"k","000")))</f>
        <v>60960</v>
      </c>
    </row>
    <row r="1989" spans="1:13" x14ac:dyDescent="0.3">
      <c r="A1989" t="str">
        <f>IF(Raw_Data!$A1989="","E"&amp;TEXT(ROW()-1,"00000"),Raw_Data!$A1989)</f>
        <v>E01988</v>
      </c>
      <c r="B1989" t="s">
        <v>2731</v>
      </c>
      <c r="C1989" t="str">
        <f>IF(OR(PROPER(TRIM(Raw_Data!$B1989))="M",PROPER(TRIM(Raw_Data!$B1989))="MALE"),"Male",
IF(OR(PROPER(TRIM(Raw_Data!$B1989))="F",PROPER(TRIM(Raw_Data!$B1989))="FEMALE"),"Female","Unknown"))</f>
        <v>Male</v>
      </c>
      <c r="D1989" t="str">
        <f>IF(TRIM(CLEAN(Raw_Data!$C1989))="", "Unknown", PROPER(TRIM(Raw_Data!$C1989)))</f>
        <v>New York</v>
      </c>
      <c r="E1989" t="str">
        <f>IF(TRIM(Raw_Data!$D1989)="IT","IT",PROPER(TRIM(CLEAN(Raw_Data!$D1989))))</f>
        <v/>
      </c>
      <c r="F1989" s="2" t="str">
        <f>UPPER(LEFT(Raw_Data!E1989,2))&amp;MID(PROPER(Raw_Data!E1989),3,LEN(Raw_Data!E1989))</f>
        <v>HR Manager</v>
      </c>
      <c r="G1989" t="str">
        <f>SUBSTITUTE(PROPER(TRIM(CLEAN(Raw_Data!$F1989)))," ","-")</f>
        <v>Full-Time</v>
      </c>
      <c r="H1989" t="str">
        <f>PROPER(TRIM(CLEAN(Raw_Data!$G1989)))</f>
        <v>Online Portal</v>
      </c>
      <c r="I1989" s="4" t="str">
        <f>TRIM(CLEAN(Raw_Data!H1989))</f>
        <v>42046</v>
      </c>
      <c r="K1989" t="str">
        <f>IF(Clean_Data!$I1989="","Active","Exited")</f>
        <v>Exited</v>
      </c>
      <c r="L1989">
        <f ca="1">IF(Clean_Data!$K1989="","",DATEDIF(Clean_Data!$K1989,TODAY(),"Y"))</f>
        <v>38</v>
      </c>
      <c r="M1989" t="str">
        <f>IF(Raw_Data!$L1989="","",VALUE(SUBSTITUTE(SUBSTITUTE(TRIM(Raw_Data!$L1989),"$",""),"k","000")))</f>
        <v/>
      </c>
    </row>
    <row r="1990" spans="1:13" x14ac:dyDescent="0.3">
      <c r="A1990" t="str">
        <f>IF(Raw_Data!$A1990="","E"&amp;TEXT(ROW()-1,"00000"),Raw_Data!$A1990)</f>
        <v>E01989</v>
      </c>
      <c r="B1990" t="s">
        <v>2733</v>
      </c>
      <c r="C1990" t="str">
        <f>IF(OR(PROPER(TRIM(Raw_Data!$B1990))="M",PROPER(TRIM(Raw_Data!$B1990))="MALE"),"Male",
IF(OR(PROPER(TRIM(Raw_Data!$B1990))="F",PROPER(TRIM(Raw_Data!$B1990))="FEMALE"),"Female","Unknown"))</f>
        <v>Male</v>
      </c>
      <c r="D1990" t="str">
        <f>IF(TRIM(CLEAN(Raw_Data!$C1990))="", "Unknown", PROPER(TRIM(Raw_Data!$C1990)))</f>
        <v>San Diego</v>
      </c>
      <c r="E1990" t="str">
        <f>IF(TRIM(Raw_Data!$D1990)="IT","IT",PROPER(TRIM(CLEAN(Raw_Data!$D1990))))</f>
        <v>Accounting And Finance</v>
      </c>
      <c r="F1990" t="str">
        <f>IF(OR(UPPER(TRIM(Raw_Data!E1990))="COO",
UPPER(TRIM(Raw_Data!E1990))="HR",
UPPER(TRIM(Raw_Data!E1990))="CEO",
UPPER(TRIM(Raw_Data!E1990))="CFO",
UPPER(TRIM(Raw_Data!E1990))="CMO"),
UPPER(TRIM(Raw_Data!E1990)),
PROPER(TRIM(CLEAN(Raw_Data!E1990))))</f>
        <v>Developer</v>
      </c>
      <c r="G1990" t="str">
        <f>SUBSTITUTE(PROPER(TRIM(CLEAN(Raw_Data!$F1990)))," ","-")</f>
        <v/>
      </c>
      <c r="H1990" t="str">
        <f>PROPER(TRIM(CLEAN(Raw_Data!$G1990)))</f>
        <v/>
      </c>
      <c r="I1990" s="4" t="str">
        <f>TRIM(CLEAN(Raw_Data!H1990))</f>
        <v>42134</v>
      </c>
      <c r="K1990" t="str">
        <f>IF(Clean_Data!$I1990="","Active","Exited")</f>
        <v>Active</v>
      </c>
      <c r="L1990">
        <f ca="1">IF(Clean_Data!$K1990="","",DATEDIF(Clean_Data!$K1990,TODAY(),"Y"))</f>
        <v>24</v>
      </c>
      <c r="M1990">
        <f>IF(Raw_Data!$L1990="","",VALUE(SUBSTITUTE(SUBSTITUTE(TRIM(Raw_Data!$L1990),"$",""),"k","000")))</f>
        <v>114676</v>
      </c>
    </row>
    <row r="1991" spans="1:13" x14ac:dyDescent="0.3">
      <c r="A1991" t="str">
        <f>IF(Raw_Data!$A1991="","E"&amp;TEXT(ROW()-1,"00000"),Raw_Data!$A1991)</f>
        <v>E01990</v>
      </c>
      <c r="B1991" t="s">
        <v>2734</v>
      </c>
      <c r="C1991" t="str">
        <f>IF(OR(PROPER(TRIM(Raw_Data!$B1991))="M",PROPER(TRIM(Raw_Data!$B1991))="MALE"),"Male",
IF(OR(PROPER(TRIM(Raw_Data!$B1991))="F",PROPER(TRIM(Raw_Data!$B1991))="FEMALE"),"Female","Unknown"))</f>
        <v>Unknown</v>
      </c>
      <c r="D1991" t="str">
        <f>IF(TRIM(CLEAN(Raw_Data!$C1991))="", "Unknown", PROPER(TRIM(Raw_Data!$C1991)))</f>
        <v>New York</v>
      </c>
      <c r="E1991" t="str">
        <f>IF(TRIM(Raw_Data!$D1991)="IT","IT",PROPER(TRIM(CLEAN(Raw_Data!$D1991))))</f>
        <v>Research</v>
      </c>
      <c r="F1991" t="str">
        <f>IF(OR(UPPER(TRIM(Raw_Data!E1991))="COO",
UPPER(TRIM(Raw_Data!E1991))="HR",
UPPER(TRIM(Raw_Data!E1991))="CEO",
UPPER(TRIM(Raw_Data!E1991))="CFO",
UPPER(TRIM(Raw_Data!E1991))="CMO"),
UPPER(TRIM(Raw_Data!E1991)),
PROPER(TRIM(CLEAN(Raw_Data!E1991))))</f>
        <v>Developer</v>
      </c>
      <c r="G1991" t="str">
        <f>SUBSTITUTE(PROPER(TRIM(CLEAN(Raw_Data!$F1991)))," ","-")</f>
        <v>Full-Time</v>
      </c>
      <c r="H1991" t="str">
        <f>PROPER(TRIM(CLEAN(Raw_Data!$G1991)))</f>
        <v>Job Boards</v>
      </c>
      <c r="I1991" s="4" t="str">
        <f>TRIM(CLEAN(Raw_Data!H1991))</f>
        <v>40159</v>
      </c>
      <c r="K1991" t="str">
        <f>IF(Clean_Data!$I1991="","Active","Exited")</f>
        <v>Active</v>
      </c>
      <c r="L1991">
        <f ca="1">IF(Clean_Data!$K1991="","",DATEDIF(Clean_Data!$K1991,TODAY(),"Y"))</f>
        <v>24</v>
      </c>
      <c r="M1991">
        <f>IF(Raw_Data!$L1991="","",VALUE(SUBSTITUTE(SUBSTITUTE(TRIM(Raw_Data!$L1991),"$",""),"k","000")))</f>
        <v>70049</v>
      </c>
    </row>
    <row r="1992" spans="1:13" x14ac:dyDescent="0.3">
      <c r="A1992" t="str">
        <f>IF(Raw_Data!$A1992="","E"&amp;TEXT(ROW()-1,"00000"),Raw_Data!$A1992)</f>
        <v>E01991</v>
      </c>
      <c r="B1992" t="s">
        <v>2736</v>
      </c>
      <c r="C1992" t="str">
        <f>IF(OR(PROPER(TRIM(Raw_Data!$B1992))="M",PROPER(TRIM(Raw_Data!$B1992))="MALE"),"Male",
IF(OR(PROPER(TRIM(Raw_Data!$B1992))="F",PROPER(TRIM(Raw_Data!$B1992))="FEMALE"),"Female","Unknown"))</f>
        <v>Unknown</v>
      </c>
      <c r="D1992" t="str">
        <f>IF(TRIM(CLEAN(Raw_Data!$C1992))="", "Unknown", PROPER(TRIM(Raw_Data!$C1992)))</f>
        <v>San Diego</v>
      </c>
      <c r="E1992" t="str">
        <f>IF(TRIM(Raw_Data!$D1992)="IT","IT",PROPER(TRIM(CLEAN(Raw_Data!$D1992))))</f>
        <v/>
      </c>
      <c r="F1992" t="s">
        <v>6134</v>
      </c>
      <c r="G1992" t="str">
        <f>SUBSTITUTE(PROPER(TRIM(CLEAN(Raw_Data!$F1992)))," ","-")</f>
        <v/>
      </c>
      <c r="H1992" t="str">
        <f>PROPER(TRIM(CLEAN(Raw_Data!$G1992)))</f>
        <v>Job Boards</v>
      </c>
      <c r="I1992" s="4" t="str">
        <f>TRIM(CLEAN(Raw_Data!H1992))</f>
        <v>40608</v>
      </c>
      <c r="K1992" t="str">
        <f>IF(Clean_Data!$I1992="","Active","Exited")</f>
        <v>Active</v>
      </c>
      <c r="L1992">
        <f ca="1">IF(Clean_Data!$K1992="","",DATEDIF(Clean_Data!$K1992,TODAY(),"Y"))</f>
        <v>27</v>
      </c>
      <c r="M1992">
        <f>IF(Raw_Data!$L1992="","",VALUE(SUBSTITUTE(SUBSTITUTE(TRIM(Raw_Data!$L1992),"$",""),"k","000")))</f>
        <v>44260</v>
      </c>
    </row>
    <row r="1993" spans="1:13" x14ac:dyDescent="0.3">
      <c r="A1993" t="str">
        <f>IF(Raw_Data!$A1993="","E"&amp;TEXT(ROW()-1,"00000"),Raw_Data!$A1993)</f>
        <v>E01992</v>
      </c>
      <c r="B1993" t="s">
        <v>2738</v>
      </c>
      <c r="C1993" t="str">
        <f>IF(OR(PROPER(TRIM(Raw_Data!$B1993))="M",PROPER(TRIM(Raw_Data!$B1993))="MALE"),"Male",
IF(OR(PROPER(TRIM(Raw_Data!$B1993))="F",PROPER(TRIM(Raw_Data!$B1993))="FEMALE"),"Female","Unknown"))</f>
        <v>Female</v>
      </c>
      <c r="D1993" t="str">
        <f>IF(TRIM(CLEAN(Raw_Data!$C1993))="", "Unknown", PROPER(TRIM(Raw_Data!$C1993)))</f>
        <v>New York</v>
      </c>
      <c r="E1993" t="str">
        <f>IF(TRIM(Raw_Data!$D1993)="IT","IT",PROPER(TRIM(CLEAN(Raw_Data!$D1993))))</f>
        <v>Marketing</v>
      </c>
      <c r="F1993" t="str">
        <f>IF(OR(UPPER(TRIM(Raw_Data!E1993))="COO",
UPPER(TRIM(Raw_Data!E1993))="HR",
UPPER(TRIM(Raw_Data!E1993))="CEO",
UPPER(TRIM(Raw_Data!E1993))="CFO",
UPPER(TRIM(Raw_Data!E1993))="CMO"),
UPPER(TRIM(Raw_Data!E1993)),
PROPER(TRIM(CLEAN(Raw_Data!E1993))))</f>
        <v>Copywriter</v>
      </c>
      <c r="G1993" t="str">
        <f>SUBSTITUTE(PROPER(TRIM(CLEAN(Raw_Data!$F1993)))," ","-")</f>
        <v/>
      </c>
      <c r="H1993" t="str">
        <f>PROPER(TRIM(CLEAN(Raw_Data!$G1993)))</f>
        <v>Job Boards</v>
      </c>
      <c r="I1993" s="4" t="str">
        <f>TRIM(CLEAN(Raw_Data!H1993))</f>
        <v>43738</v>
      </c>
      <c r="K1993" t="str">
        <f>IF(Clean_Data!$I1993="","Active","Exited")</f>
        <v>Active</v>
      </c>
      <c r="L1993">
        <f ca="1">IF(Clean_Data!$K1993="","",DATEDIF(Clean_Data!$K1993,TODAY(),"Y"))</f>
        <v>34</v>
      </c>
      <c r="M1993">
        <f>IF(Raw_Data!$L1993="","",VALUE(SUBSTITUTE(SUBSTITUTE(TRIM(Raw_Data!$L1993),"$",""),"k","000")))</f>
        <v>37248</v>
      </c>
    </row>
    <row r="1994" spans="1:13" x14ac:dyDescent="0.3">
      <c r="A1994" t="str">
        <f>IF(Raw_Data!$A1994="","E"&amp;TEXT(ROW()-1,"00000"),Raw_Data!$A1994)</f>
        <v>E01993</v>
      </c>
      <c r="B1994" t="s">
        <v>2739</v>
      </c>
      <c r="C1994" t="str">
        <f>IF(OR(PROPER(TRIM(Raw_Data!$B1994))="M",PROPER(TRIM(Raw_Data!$B1994))="MALE"),"Male",
IF(OR(PROPER(TRIM(Raw_Data!$B1994))="F",PROPER(TRIM(Raw_Data!$B1994))="FEMALE"),"Female","Unknown"))</f>
        <v>Female</v>
      </c>
      <c r="D1994" t="str">
        <f>IF(TRIM(CLEAN(Raw_Data!$C1994))="", "Unknown", PROPER(TRIM(Raw_Data!$C1994)))</f>
        <v>Denver</v>
      </c>
      <c r="E1994" t="str">
        <f>IF(TRIM(Raw_Data!$D1994)="IT","IT",PROPER(TRIM(CLEAN(Raw_Data!$D1994))))</f>
        <v>Accounting And Finance</v>
      </c>
      <c r="F1994" s="2" t="str">
        <f>UPPER(LEFT(Raw_Data!E1994,2))&amp;MID(PROPER(Raw_Data!E1994),3,LEN(Raw_Data!E1994))</f>
        <v>HR Manager</v>
      </c>
      <c r="G1994" t="str">
        <f>SUBSTITUTE(PROPER(TRIM(CLEAN(Raw_Data!$F1994)))," ","-")</f>
        <v/>
      </c>
      <c r="H1994" t="str">
        <f>PROPER(TRIM(CLEAN(Raw_Data!$G1994)))</f>
        <v>Career Fairs</v>
      </c>
      <c r="I1994" s="4" t="str">
        <f>TRIM(CLEAN(Raw_Data!H1994))</f>
        <v>42191</v>
      </c>
      <c r="K1994" t="str">
        <f>IF(Clean_Data!$I1994="","Active","Exited")</f>
        <v>Exited</v>
      </c>
      <c r="L1994">
        <f ca="1">IF(Clean_Data!$K1994="","",DATEDIF(Clean_Data!$K1994,TODAY(),"Y"))</f>
        <v>50</v>
      </c>
      <c r="M1994">
        <f>IF(Raw_Data!$L1994="","",VALUE(SUBSTITUTE(SUBSTITUTE(TRIM(Raw_Data!$L1994),"$",""),"k","000")))</f>
        <v>34107</v>
      </c>
    </row>
    <row r="1995" spans="1:13" x14ac:dyDescent="0.3">
      <c r="A1995" t="str">
        <f>IF(Raw_Data!$A1995="","E"&amp;TEXT(ROW()-1,"00000"),Raw_Data!$A1995)</f>
        <v>E01994</v>
      </c>
      <c r="B1995" t="s">
        <v>2741</v>
      </c>
      <c r="C1995" t="str">
        <f>IF(OR(PROPER(TRIM(Raw_Data!$B1995))="M",PROPER(TRIM(Raw_Data!$B1995))="MALE"),"Male",
IF(OR(PROPER(TRIM(Raw_Data!$B1995))="F",PROPER(TRIM(Raw_Data!$B1995))="FEMALE"),"Female","Unknown"))</f>
        <v>Male</v>
      </c>
      <c r="D1995" t="str">
        <f>IF(TRIM(CLEAN(Raw_Data!$C1995))="", "Unknown", PROPER(TRIM(Raw_Data!$C1995)))</f>
        <v>Unknown</v>
      </c>
      <c r="E1995" t="str">
        <f>IF(TRIM(Raw_Data!$D1995)="IT","IT",PROPER(TRIM(CLEAN(Raw_Data!$D1995))))</f>
        <v>Customer Service</v>
      </c>
      <c r="F1995" t="str">
        <f>IF(OR(UPPER(TRIM(Raw_Data!E1995))="COO",
UPPER(TRIM(Raw_Data!E1995))="HR",
UPPER(TRIM(Raw_Data!E1995))="CEO",
UPPER(TRIM(Raw_Data!E1995))="CFO",
UPPER(TRIM(Raw_Data!E1995))="CMO"),
UPPER(TRIM(Raw_Data!E1995)),
PROPER(TRIM(CLEAN(Raw_Data!E1995))))</f>
        <v>Sales Executive</v>
      </c>
      <c r="G1995" t="str">
        <f>SUBSTITUTE(PROPER(TRIM(CLEAN(Raw_Data!$F1995)))," ","-")</f>
        <v/>
      </c>
      <c r="H1995" t="str">
        <f>PROPER(TRIM(CLEAN(Raw_Data!$G1995)))</f>
        <v/>
      </c>
      <c r="I1995" s="4" t="str">
        <f>TRIM(CLEAN(Raw_Data!H1995))</f>
        <v>41035</v>
      </c>
      <c r="K1995" t="str">
        <f>IF(Clean_Data!$I1995="","Active","Exited")</f>
        <v>Exited</v>
      </c>
      <c r="L1995">
        <f ca="1">IF(Clean_Data!$K1995="","",DATEDIF(Clean_Data!$K1995,TODAY(),"Y"))</f>
        <v>22</v>
      </c>
      <c r="M1995" t="str">
        <f>IF(Raw_Data!$L1995="","",VALUE(SUBSTITUTE(SUBSTITUTE(TRIM(Raw_Data!$L1995),"$",""),"k","000")))</f>
        <v/>
      </c>
    </row>
    <row r="1996" spans="1:13" x14ac:dyDescent="0.3">
      <c r="A1996" t="str">
        <f>IF(Raw_Data!$A1996="","E"&amp;TEXT(ROW()-1,"00000"),Raw_Data!$A1996)</f>
        <v>E01995</v>
      </c>
      <c r="B1996" t="s">
        <v>2743</v>
      </c>
      <c r="C1996" t="str">
        <f>IF(OR(PROPER(TRIM(Raw_Data!$B1996))="M",PROPER(TRIM(Raw_Data!$B1996))="MALE"),"Male",
IF(OR(PROPER(TRIM(Raw_Data!$B1996))="F",PROPER(TRIM(Raw_Data!$B1996))="FEMALE"),"Female","Unknown"))</f>
        <v>Female</v>
      </c>
      <c r="D1996" t="str">
        <f>IF(TRIM(CLEAN(Raw_Data!$C1996))="", "Unknown", PROPER(TRIM(Raw_Data!$C1996)))</f>
        <v>Austin</v>
      </c>
      <c r="E1996" t="str">
        <f>IF(TRIM(Raw_Data!$D1996)="IT","IT",PROPER(TRIM(CLEAN(Raw_Data!$D1996))))</f>
        <v>Customer Service</v>
      </c>
      <c r="F1996" t="str">
        <f>IF(OR(UPPER(TRIM(Raw_Data!E1996))="COO",
UPPER(TRIM(Raw_Data!E1996))="HR",
UPPER(TRIM(Raw_Data!E1996))="CEO",
UPPER(TRIM(Raw_Data!E1996))="CFO",
UPPER(TRIM(Raw_Data!E1996))="CMO"),
UPPER(TRIM(Raw_Data!E1996)),
PROPER(TRIM(CLEAN(Raw_Data!E1996))))</f>
        <v>CFO</v>
      </c>
      <c r="G1996" t="str">
        <f>SUBSTITUTE(PROPER(TRIM(CLEAN(Raw_Data!$F1996)))," ","-")</f>
        <v>Full-Time</v>
      </c>
      <c r="H1996" t="str">
        <f>PROPER(TRIM(CLEAN(Raw_Data!$G1996)))</f>
        <v>Online Portal</v>
      </c>
      <c r="I1996" s="4" t="str">
        <f>TRIM(CLEAN(Raw_Data!H1996))</f>
        <v>42796</v>
      </c>
      <c r="K1996" t="str">
        <f>IF(Clean_Data!$I1996="","Active","Exited")</f>
        <v>Exited</v>
      </c>
      <c r="L1996">
        <f ca="1">IF(Clean_Data!$K1996="","",DATEDIF(Clean_Data!$K1996,TODAY(),"Y"))</f>
        <v>39</v>
      </c>
      <c r="M1996" t="str">
        <f>IF(Raw_Data!$L1996="","",VALUE(SUBSTITUTE(SUBSTITUTE(TRIM(Raw_Data!$L1996),"$",""),"k","000")))</f>
        <v/>
      </c>
    </row>
    <row r="1997" spans="1:13" x14ac:dyDescent="0.3">
      <c r="A1997" t="str">
        <f>IF(Raw_Data!$A1997="","E"&amp;TEXT(ROW()-1,"00000"),Raw_Data!$A1997)</f>
        <v>E01996</v>
      </c>
      <c r="B1997" t="s">
        <v>2744</v>
      </c>
      <c r="C1997" t="str">
        <f>IF(OR(PROPER(TRIM(Raw_Data!$B1997))="M",PROPER(TRIM(Raw_Data!$B1997))="MALE"),"Male",
IF(OR(PROPER(TRIM(Raw_Data!$B1997))="F",PROPER(TRIM(Raw_Data!$B1997))="FEMALE"),"Female","Unknown"))</f>
        <v>Female</v>
      </c>
      <c r="D1997" t="str">
        <f>IF(TRIM(CLEAN(Raw_Data!$C1997))="", "Unknown", PROPER(TRIM(Raw_Data!$C1997)))</f>
        <v>New York</v>
      </c>
      <c r="E1997" t="str">
        <f>IF(TRIM(Raw_Data!$D1997)="IT","IT",PROPER(TRIM(CLEAN(Raw_Data!$D1997))))</f>
        <v>Legal</v>
      </c>
      <c r="F1997" t="str">
        <f>IF(OR(UPPER(TRIM(Raw_Data!E1997))="COO",
UPPER(TRIM(Raw_Data!E1997))="HR",
UPPER(TRIM(Raw_Data!E1997))="CEO",
UPPER(TRIM(Raw_Data!E1997))="CFO",
UPPER(TRIM(Raw_Data!E1997))="CMO"),
UPPER(TRIM(Raw_Data!E1997)),
PROPER(TRIM(CLEAN(Raw_Data!E1997))))</f>
        <v>Developer</v>
      </c>
      <c r="G1997" t="str">
        <f>SUBSTITUTE(PROPER(TRIM(CLEAN(Raw_Data!$F1997)))," ","-")</f>
        <v>Part-Time</v>
      </c>
      <c r="H1997" t="str">
        <f>PROPER(TRIM(CLEAN(Raw_Data!$G1997)))</f>
        <v>Job Boards</v>
      </c>
      <c r="I1997" s="4" t="str">
        <f>TRIM(CLEAN(Raw_Data!H1997))</f>
        <v>43224</v>
      </c>
      <c r="K1997" t="str">
        <f>IF(Clean_Data!$I1997="","Active","Exited")</f>
        <v>Active</v>
      </c>
      <c r="L1997">
        <f ca="1">IF(Clean_Data!$K1997="","",DATEDIF(Clean_Data!$K1997,TODAY(),"Y"))</f>
        <v>65</v>
      </c>
      <c r="M1997" t="str">
        <f>IF(Raw_Data!$L1997="","",VALUE(SUBSTITUTE(SUBSTITUTE(TRIM(Raw_Data!$L1997),"$",""),"k","000")))</f>
        <v/>
      </c>
    </row>
    <row r="1998" spans="1:13" x14ac:dyDescent="0.3">
      <c r="A1998" t="str">
        <f>IF(Raw_Data!$A1998="","E"&amp;TEXT(ROW()-1,"00000"),Raw_Data!$A1998)</f>
        <v>E01997</v>
      </c>
      <c r="B1998" t="s">
        <v>2745</v>
      </c>
      <c r="C1998" t="str">
        <f>IF(OR(PROPER(TRIM(Raw_Data!$B1998))="M",PROPER(TRIM(Raw_Data!$B1998))="MALE"),"Male",
IF(OR(PROPER(TRIM(Raw_Data!$B1998))="F",PROPER(TRIM(Raw_Data!$B1998))="FEMALE"),"Female","Unknown"))</f>
        <v>Female</v>
      </c>
      <c r="D1998" t="str">
        <f>IF(TRIM(CLEAN(Raw_Data!$C1998))="", "Unknown", PROPER(TRIM(Raw_Data!$C1998)))</f>
        <v>Unknown</v>
      </c>
      <c r="E1998" t="str">
        <f>IF(TRIM(Raw_Data!$D1998)="IT","IT",PROPER(TRIM(CLEAN(Raw_Data!$D1998))))</f>
        <v>Legal</v>
      </c>
      <c r="F1998" t="str">
        <f>IF(OR(UPPER(TRIM(Raw_Data!E1998))="COO",
UPPER(TRIM(Raw_Data!E1998))="HR",
UPPER(TRIM(Raw_Data!E1998))="CEO",
UPPER(TRIM(Raw_Data!E1998))="CFO",
UPPER(TRIM(Raw_Data!E1998))="CMO"),
UPPER(TRIM(Raw_Data!E1998)),
PROPER(TRIM(CLEAN(Raw_Data!E1998))))</f>
        <v>Copywriter</v>
      </c>
      <c r="G1998" t="str">
        <f>SUBSTITUTE(PROPER(TRIM(CLEAN(Raw_Data!$F1998)))," ","-")</f>
        <v/>
      </c>
      <c r="H1998" t="str">
        <f>PROPER(TRIM(CLEAN(Raw_Data!$G1998)))</f>
        <v>Job Boards</v>
      </c>
      <c r="I1998" s="4" t="str">
        <f>TRIM(CLEAN(Raw_Data!H1998))</f>
        <v>43806</v>
      </c>
      <c r="K1998" t="str">
        <f>IF(Clean_Data!$I1998="","Active","Exited")</f>
        <v>Active</v>
      </c>
      <c r="L1998">
        <f ca="1">IF(Clean_Data!$K1998="","",DATEDIF(Clean_Data!$K1998,TODAY(),"Y"))</f>
        <v>63</v>
      </c>
      <c r="M1998" t="str">
        <f>IF(Raw_Data!$L1998="","",VALUE(SUBSTITUTE(SUBSTITUTE(TRIM(Raw_Data!$L1998),"$",""),"k","000")))</f>
        <v/>
      </c>
    </row>
    <row r="1999" spans="1:13" x14ac:dyDescent="0.3">
      <c r="A1999" t="str">
        <f>IF(Raw_Data!$A1999="","E"&amp;TEXT(ROW()-1,"00000"),Raw_Data!$A1999)</f>
        <v>E01998</v>
      </c>
      <c r="B1999" t="s">
        <v>2746</v>
      </c>
      <c r="C1999" t="str">
        <f>IF(OR(PROPER(TRIM(Raw_Data!$B1999))="M",PROPER(TRIM(Raw_Data!$B1999))="MALE"),"Male",
IF(OR(PROPER(TRIM(Raw_Data!$B1999))="F",PROPER(TRIM(Raw_Data!$B1999))="FEMALE"),"Female","Unknown"))</f>
        <v>Female</v>
      </c>
      <c r="D1999" t="str">
        <f>IF(TRIM(CLEAN(Raw_Data!$C1999))="", "Unknown", PROPER(TRIM(Raw_Data!$C1999)))</f>
        <v>Miami</v>
      </c>
      <c r="E1999" t="str">
        <f>IF(TRIM(Raw_Data!$D1999)="IT","IT",PROPER(TRIM(CLEAN(Raw_Data!$D1999))))</f>
        <v/>
      </c>
      <c r="F1999" t="str">
        <f>IF(OR(UPPER(TRIM(Raw_Data!E1999))="COO",
UPPER(TRIM(Raw_Data!E1999))="HR",
UPPER(TRIM(Raw_Data!E1999))="CEO",
UPPER(TRIM(Raw_Data!E1999))="CFO",
UPPER(TRIM(Raw_Data!E1999))="CMO"),
UPPER(TRIM(Raw_Data!E1999)),
PROPER(TRIM(CLEAN(Raw_Data!E1999))))</f>
        <v>CEO</v>
      </c>
      <c r="G1999" t="str">
        <f>SUBSTITUTE(PROPER(TRIM(CLEAN(Raw_Data!$F1999)))," ","-")</f>
        <v/>
      </c>
      <c r="H1999" t="str">
        <f>PROPER(TRIM(CLEAN(Raw_Data!$G1999)))</f>
        <v>Online Portal</v>
      </c>
      <c r="I1999" s="4" t="str">
        <f>TRIM(CLEAN(Raw_Data!H1999))</f>
        <v>41163</v>
      </c>
      <c r="K1999" t="str">
        <f>IF(Clean_Data!$I1999="","Active","Exited")</f>
        <v>Active</v>
      </c>
      <c r="L1999">
        <f ca="1">IF(Clean_Data!$K1999="","",DATEDIF(Clean_Data!$K1999,TODAY(),"Y"))</f>
        <v>49</v>
      </c>
      <c r="M1999">
        <f>IF(Raw_Data!$L1999="","",VALUE(SUBSTITUTE(SUBSTITUTE(TRIM(Raw_Data!$L1999),"$",""),"k","000")))</f>
        <v>56658</v>
      </c>
    </row>
    <row r="2000" spans="1:13" x14ac:dyDescent="0.3">
      <c r="A2000" t="str">
        <f>IF(Raw_Data!$A2000="","E"&amp;TEXT(ROW()-1,"00000"),Raw_Data!$A2000)</f>
        <v>E01999</v>
      </c>
      <c r="B2000" t="s">
        <v>2747</v>
      </c>
      <c r="C2000" t="str">
        <f>IF(OR(PROPER(TRIM(Raw_Data!$B2000))="M",PROPER(TRIM(Raw_Data!$B2000))="MALE"),"Male",
IF(OR(PROPER(TRIM(Raw_Data!$B2000))="F",PROPER(TRIM(Raw_Data!$B2000))="FEMALE"),"Female","Unknown"))</f>
        <v>Female</v>
      </c>
      <c r="D2000" t="str">
        <f>IF(TRIM(CLEAN(Raw_Data!$C2000))="", "Unknown", PROPER(TRIM(Raw_Data!$C2000)))</f>
        <v>New York</v>
      </c>
      <c r="E2000" t="str">
        <f>IF(TRIM(Raw_Data!$D2000)="IT","IT",PROPER(TRIM(CLEAN(Raw_Data!$D2000))))</f>
        <v/>
      </c>
      <c r="F2000" t="str">
        <f>IF(OR(UPPER(TRIM(Raw_Data!E2000))="COO",
UPPER(TRIM(Raw_Data!E2000))="HR",
UPPER(TRIM(Raw_Data!E2000))="CEO",
UPPER(TRIM(Raw_Data!E2000))="CFO",
UPPER(TRIM(Raw_Data!E2000))="CMO"),
UPPER(TRIM(Raw_Data!E2000)),
PROPER(TRIM(CLEAN(Raw_Data!E2000))))</f>
        <v>Developer</v>
      </c>
      <c r="G2000" t="str">
        <f>SUBSTITUTE(PROPER(TRIM(CLEAN(Raw_Data!$F2000)))," ","-")</f>
        <v/>
      </c>
      <c r="H2000" t="str">
        <f>PROPER(TRIM(CLEAN(Raw_Data!$G2000)))</f>
        <v>Organic</v>
      </c>
      <c r="I2000" s="4" t="str">
        <f>TRIM(CLEAN(Raw_Data!H2000))</f>
        <v>42195</v>
      </c>
      <c r="K2000" t="str">
        <f>IF(Clean_Data!$I2000="","Active","Exited")</f>
        <v>Active</v>
      </c>
      <c r="L2000">
        <f ca="1">IF(Clean_Data!$K2000="","",DATEDIF(Clean_Data!$K2000,TODAY(),"Y"))</f>
        <v>54</v>
      </c>
      <c r="M2000">
        <f>IF(Raw_Data!$L2000="","",VALUE(SUBSTITUTE(SUBSTITUTE(TRIM(Raw_Data!$L2000),"$",""),"k","000")))</f>
        <v>76280</v>
      </c>
    </row>
    <row r="2001" spans="1:13" x14ac:dyDescent="0.3">
      <c r="A2001" t="str">
        <f>IF(Raw_Data!$A2001="","E"&amp;TEXT(ROW()-1,"00000"),Raw_Data!$A2001)</f>
        <v>E02000</v>
      </c>
      <c r="B2001" t="s">
        <v>6087</v>
      </c>
      <c r="C2001" t="str">
        <f>IF(OR(PROPER(TRIM(Raw_Data!$B2001))="M",PROPER(TRIM(Raw_Data!$B2001))="MALE"),"Male",
IF(OR(PROPER(TRIM(Raw_Data!$B2001))="F",PROPER(TRIM(Raw_Data!$B2001))="FEMALE"),"Female","Unknown"))</f>
        <v>Female</v>
      </c>
      <c r="D2001" t="str">
        <f>IF(TRIM(CLEAN(Raw_Data!$C2001))="", "Unknown", PROPER(TRIM(Raw_Data!$C2001)))</f>
        <v>Unknown</v>
      </c>
      <c r="E2001" t="str">
        <f>IF(TRIM(Raw_Data!$D2001)="IT","IT",PROPER(TRIM(CLEAN(Raw_Data!$D2001))))</f>
        <v>Customer Service</v>
      </c>
      <c r="F2001" t="str">
        <f>IF(OR(UPPER(TRIM(Raw_Data!E2001))="COO",
UPPER(TRIM(Raw_Data!E2001))="HR",
UPPER(TRIM(Raw_Data!E2001))="CEO",
UPPER(TRIM(Raw_Data!E2001))="CFO",
UPPER(TRIM(Raw_Data!E2001))="CMO"),
UPPER(TRIM(Raw_Data!E2001)),
PROPER(TRIM(CLEAN(Raw_Data!E2001))))</f>
        <v>Copywriter</v>
      </c>
      <c r="G2001" t="str">
        <f>SUBSTITUTE(PROPER(TRIM(CLEAN(Raw_Data!$F2001)))," ","-")</f>
        <v/>
      </c>
      <c r="H2001" t="str">
        <f>PROPER(TRIM(CLEAN(Raw_Data!$G2001)))</f>
        <v>Recruiting Agency</v>
      </c>
      <c r="I2001" s="4" t="str">
        <f>TRIM(CLEAN(Raw_Data!H2001))</f>
        <v>40659</v>
      </c>
      <c r="K2001" t="str">
        <f>IF(Clean_Data!$I2001="","Active","Exited")</f>
        <v>Exited</v>
      </c>
      <c r="L2001">
        <f ca="1">IF(Clean_Data!$K2001="","",DATEDIF(Clean_Data!$K2001,TODAY(),"Y"))</f>
        <v>53</v>
      </c>
      <c r="M2001" t="str">
        <f>IF(Raw_Data!$L2001="","",VALUE(SUBSTITUTE(SUBSTITUTE(TRIM(Raw_Data!$L2001),"$",""),"k","000")))</f>
        <v/>
      </c>
    </row>
    <row r="2002" spans="1:13" x14ac:dyDescent="0.3">
      <c r="A2002" t="str">
        <f>IF(Raw_Data!$A2002="","E"&amp;TEXT(ROW()-1,"00000"),Raw_Data!$A2002)</f>
        <v>E02001</v>
      </c>
      <c r="B2002" t="s">
        <v>2748</v>
      </c>
      <c r="C2002" t="str">
        <f>IF(OR(PROPER(TRIM(Raw_Data!$B2002))="M",PROPER(TRIM(Raw_Data!$B2002))="MALE"),"Male",
IF(OR(PROPER(TRIM(Raw_Data!$B2002))="F",PROPER(TRIM(Raw_Data!$B2002))="FEMALE"),"Female","Unknown"))</f>
        <v>Unknown</v>
      </c>
      <c r="D2002" t="str">
        <f>IF(TRIM(CLEAN(Raw_Data!$C2002))="", "Unknown", PROPER(TRIM(Raw_Data!$C2002)))</f>
        <v>Unknown</v>
      </c>
      <c r="E2002" t="str">
        <f>IF(TRIM(Raw_Data!$D2002)="IT","IT",PROPER(TRIM(CLEAN(Raw_Data!$D2002))))</f>
        <v>Logistics</v>
      </c>
      <c r="F2002" t="str">
        <f>IF(OR(UPPER(TRIM(Raw_Data!E2002))="COO",
UPPER(TRIM(Raw_Data!E2002))="HR",
UPPER(TRIM(Raw_Data!E2002))="CEO",
UPPER(TRIM(Raw_Data!E2002))="CFO",
UPPER(TRIM(Raw_Data!E2002))="CMO"),
UPPER(TRIM(Raw_Data!E2002)),
PROPER(TRIM(CLEAN(Raw_Data!E2002))))</f>
        <v>Designer</v>
      </c>
      <c r="G2002" t="str">
        <f>SUBSTITUTE(PROPER(TRIM(CLEAN(Raw_Data!$F2002)))," ","-")</f>
        <v>Full-Time</v>
      </c>
      <c r="H2002" t="str">
        <f>PROPER(TRIM(CLEAN(Raw_Data!$G2002)))</f>
        <v>Recruiting Agency</v>
      </c>
      <c r="I2002" s="4" t="str">
        <f>TRIM(CLEAN(Raw_Data!H2002))</f>
        <v>N/A</v>
      </c>
      <c r="K2002" t="str">
        <f>IF(Clean_Data!$I2002="","Active","Exited")</f>
        <v>Active</v>
      </c>
      <c r="L2002">
        <f ca="1">IF(Clean_Data!$K2002="","",DATEDIF(Clean_Data!$K2002,TODAY(),"Y"))</f>
        <v>58</v>
      </c>
      <c r="M2002">
        <f>IF(Raw_Data!$L2002="","",VALUE(SUBSTITUTE(SUBSTITUTE(TRIM(Raw_Data!$L2002),"$",""),"k","000")))</f>
        <v>75000</v>
      </c>
    </row>
    <row r="2003" spans="1:13" x14ac:dyDescent="0.3">
      <c r="A2003" t="str">
        <f>IF(Raw_Data!$A2003="","E"&amp;TEXT(ROW()-1,"00000"),Raw_Data!$A2003)</f>
        <v>E02002</v>
      </c>
      <c r="B2003" t="s">
        <v>2750</v>
      </c>
      <c r="C2003" t="str">
        <f>IF(OR(PROPER(TRIM(Raw_Data!$B2003))="M",PROPER(TRIM(Raw_Data!$B2003))="MALE"),"Male",
IF(OR(PROPER(TRIM(Raw_Data!$B2003))="F",PROPER(TRIM(Raw_Data!$B2003))="FEMALE"),"Female","Unknown"))</f>
        <v>Female</v>
      </c>
      <c r="D2003" t="str">
        <f>IF(TRIM(CLEAN(Raw_Data!$C2003))="", "Unknown", PROPER(TRIM(Raw_Data!$C2003)))</f>
        <v>Austin</v>
      </c>
      <c r="E2003" t="str">
        <f>IF(TRIM(Raw_Data!$D2003)="IT","IT",PROPER(TRIM(CLEAN(Raw_Data!$D2003))))</f>
        <v>IT</v>
      </c>
      <c r="F2003" t="str">
        <f>IF(OR(UPPER(TRIM(Raw_Data!E2003))="COO",
UPPER(TRIM(Raw_Data!E2003))="HR",
UPPER(TRIM(Raw_Data!E2003))="CEO",
UPPER(TRIM(Raw_Data!E2003))="CFO",
UPPER(TRIM(Raw_Data!E2003))="CMO"),
UPPER(TRIM(Raw_Data!E2003)),
PROPER(TRIM(CLEAN(Raw_Data!E2003))))</f>
        <v>Developer</v>
      </c>
      <c r="G2003" t="str">
        <f>SUBSTITUTE(PROPER(TRIM(CLEAN(Raw_Data!$F2003)))," ","-")</f>
        <v/>
      </c>
      <c r="H2003" t="str">
        <f>PROPER(TRIM(CLEAN(Raw_Data!$G2003)))</f>
        <v>Career Fairs</v>
      </c>
      <c r="I2003" s="4" t="str">
        <f>TRIM(CLEAN(Raw_Data!H2003))</f>
        <v>41902</v>
      </c>
      <c r="K2003" t="str">
        <f>IF(Clean_Data!$I2003="","Active","Exited")</f>
        <v>Active</v>
      </c>
      <c r="L2003">
        <f ca="1">IF(Clean_Data!$K2003="","",DATEDIF(Clean_Data!$K2003,TODAY(),"Y"))</f>
        <v>55</v>
      </c>
      <c r="M2003" t="str">
        <f>IF(Raw_Data!$L2003="","",VALUE(SUBSTITUTE(SUBSTITUTE(TRIM(Raw_Data!$L2003),"$",""),"k","000")))</f>
        <v/>
      </c>
    </row>
    <row r="2004" spans="1:13" x14ac:dyDescent="0.3">
      <c r="A2004" t="str">
        <f>IF(Raw_Data!$A2004="","E"&amp;TEXT(ROW()-1,"00000"),Raw_Data!$A2004)</f>
        <v>E02003</v>
      </c>
      <c r="B2004" t="s">
        <v>2752</v>
      </c>
      <c r="C2004" t="str">
        <f>IF(OR(PROPER(TRIM(Raw_Data!$B2004))="M",PROPER(TRIM(Raw_Data!$B2004))="MALE"),"Male",
IF(OR(PROPER(TRIM(Raw_Data!$B2004))="F",PROPER(TRIM(Raw_Data!$B2004))="FEMALE"),"Female","Unknown"))</f>
        <v>Female</v>
      </c>
      <c r="D2004" t="str">
        <f>IF(TRIM(CLEAN(Raw_Data!$C2004))="", "Unknown", PROPER(TRIM(Raw_Data!$C2004)))</f>
        <v>Austin</v>
      </c>
      <c r="E2004" t="str">
        <f>IF(TRIM(Raw_Data!$D2004)="IT","IT",PROPER(TRIM(CLEAN(Raw_Data!$D2004))))</f>
        <v>Research</v>
      </c>
      <c r="F2004" t="s">
        <v>6134</v>
      </c>
      <c r="G2004" t="str">
        <f>SUBSTITUTE(PROPER(TRIM(CLEAN(Raw_Data!$F2004)))," ","-")</f>
        <v>Full-Time</v>
      </c>
      <c r="H2004" t="str">
        <f>PROPER(TRIM(CLEAN(Raw_Data!$G2004)))</f>
        <v>Career Fairs</v>
      </c>
      <c r="I2004" s="4" t="str">
        <f>TRIM(CLEAN(Raw_Data!H2004))</f>
        <v>40579</v>
      </c>
      <c r="K2004" t="str">
        <f>IF(Clean_Data!$I2004="","Active","Exited")</f>
        <v>Active</v>
      </c>
      <c r="L2004">
        <f ca="1">IF(Clean_Data!$K2004="","",DATEDIF(Clean_Data!$K2004,TODAY(),"Y"))</f>
        <v>57</v>
      </c>
      <c r="M2004" t="str">
        <f>IF(Raw_Data!$L2004="","",VALUE(SUBSTITUTE(SUBSTITUTE(TRIM(Raw_Data!$L2004),"$",""),"k","000")))</f>
        <v/>
      </c>
    </row>
    <row r="2005" spans="1:13" x14ac:dyDescent="0.3">
      <c r="A2005" t="str">
        <f>IF(Raw_Data!$A2005="","E"&amp;TEXT(ROW()-1,"00000"),Raw_Data!$A2005)</f>
        <v>E02004</v>
      </c>
      <c r="B2005" t="s">
        <v>6088</v>
      </c>
      <c r="C2005" t="str">
        <f>IF(OR(PROPER(TRIM(Raw_Data!$B2005))="M",PROPER(TRIM(Raw_Data!$B2005))="MALE"),"Male",
IF(OR(PROPER(TRIM(Raw_Data!$B2005))="F",PROPER(TRIM(Raw_Data!$B2005))="FEMALE"),"Female","Unknown"))</f>
        <v>Female</v>
      </c>
      <c r="D2005" t="str">
        <f>IF(TRIM(CLEAN(Raw_Data!$C2005))="", "Unknown", PROPER(TRIM(Raw_Data!$C2005)))</f>
        <v>New York</v>
      </c>
      <c r="E2005" t="str">
        <f>IF(TRIM(Raw_Data!$D2005)="IT","IT",PROPER(TRIM(CLEAN(Raw_Data!$D2005))))</f>
        <v>Legal</v>
      </c>
      <c r="F2005" t="s">
        <v>6134</v>
      </c>
      <c r="G2005" t="str">
        <f>SUBSTITUTE(PROPER(TRIM(CLEAN(Raw_Data!$F2005)))," ","-")</f>
        <v>Full-Time</v>
      </c>
      <c r="H2005" t="str">
        <f>PROPER(TRIM(CLEAN(Raw_Data!$G2005)))</f>
        <v>Organic</v>
      </c>
      <c r="I2005" s="4" t="str">
        <f>TRIM(CLEAN(Raw_Data!H2005))</f>
        <v>42173</v>
      </c>
      <c r="K2005" t="str">
        <f>IF(Clean_Data!$I2005="","Active","Exited")</f>
        <v>Active</v>
      </c>
      <c r="L2005">
        <f ca="1">IF(Clean_Data!$K2005="","",DATEDIF(Clean_Data!$K2005,TODAY(),"Y"))</f>
        <v>51</v>
      </c>
      <c r="M2005" t="str">
        <f>IF(Raw_Data!$L2005="","",VALUE(SUBSTITUTE(SUBSTITUTE(TRIM(Raw_Data!$L2005),"$",""),"k","000")))</f>
        <v/>
      </c>
    </row>
    <row r="2006" spans="1:13" x14ac:dyDescent="0.3">
      <c r="A2006" t="str">
        <f>IF(Raw_Data!$A2006="","E"&amp;TEXT(ROW()-1,"00000"),Raw_Data!$A2006)</f>
        <v>E02005</v>
      </c>
      <c r="B2006" t="s">
        <v>2754</v>
      </c>
      <c r="C2006" t="str">
        <f>IF(OR(PROPER(TRIM(Raw_Data!$B2006))="M",PROPER(TRIM(Raw_Data!$B2006))="MALE"),"Male",
IF(OR(PROPER(TRIM(Raw_Data!$B2006))="F",PROPER(TRIM(Raw_Data!$B2006))="FEMALE"),"Female","Unknown"))</f>
        <v>Female</v>
      </c>
      <c r="D2006" t="str">
        <f>IF(TRIM(CLEAN(Raw_Data!$C2006))="", "Unknown", PROPER(TRIM(Raw_Data!$C2006)))</f>
        <v>Austin</v>
      </c>
      <c r="E2006" t="str">
        <f>IF(TRIM(Raw_Data!$D2006)="IT","IT",PROPER(TRIM(CLEAN(Raw_Data!$D2006))))</f>
        <v>Customer Service</v>
      </c>
      <c r="F2006" t="str">
        <f>IF(OR(UPPER(TRIM(Raw_Data!E2006))="COO",
UPPER(TRIM(Raw_Data!E2006))="HR",
UPPER(TRIM(Raw_Data!E2006))="CEO",
UPPER(TRIM(Raw_Data!E2006))="CFO",
UPPER(TRIM(Raw_Data!E2006))="CMO"),
UPPER(TRIM(Raw_Data!E2006)),
PROPER(TRIM(CLEAN(Raw_Data!E2006))))</f>
        <v>Engineer</v>
      </c>
      <c r="G2006" t="str">
        <f>SUBSTITUTE(PROPER(TRIM(CLEAN(Raw_Data!$F2006)))," ","-")</f>
        <v>Part-Time</v>
      </c>
      <c r="H2006" t="str">
        <f>PROPER(TRIM(CLEAN(Raw_Data!$G2006)))</f>
        <v>Recruiting Agency</v>
      </c>
      <c r="I2006" s="4" t="str">
        <f>TRIM(CLEAN(Raw_Data!H2006))</f>
        <v>43973</v>
      </c>
      <c r="K2006" t="str">
        <f>IF(Clean_Data!$I2006="","Active","Exited")</f>
        <v>Active</v>
      </c>
      <c r="L2006">
        <f ca="1">IF(Clean_Data!$K2006="","",DATEDIF(Clean_Data!$K2006,TODAY(),"Y"))</f>
        <v>47</v>
      </c>
      <c r="M2006">
        <f>IF(Raw_Data!$L2006="","",VALUE(SUBSTITUTE(SUBSTITUTE(TRIM(Raw_Data!$L2006),"$",""),"k","000")))</f>
        <v>51054</v>
      </c>
    </row>
    <row r="2007" spans="1:13" x14ac:dyDescent="0.3">
      <c r="A2007" t="str">
        <f>IF(Raw_Data!$A2007="","E"&amp;TEXT(ROW()-1,"00000"),Raw_Data!$A2007)</f>
        <v>E02006</v>
      </c>
      <c r="B2007" t="s">
        <v>2755</v>
      </c>
      <c r="C2007" t="str">
        <f>IF(OR(PROPER(TRIM(Raw_Data!$B2007))="M",PROPER(TRIM(Raw_Data!$B2007))="MALE"),"Male",
IF(OR(PROPER(TRIM(Raw_Data!$B2007))="F",PROPER(TRIM(Raw_Data!$B2007))="FEMALE"),"Female","Unknown"))</f>
        <v>Female</v>
      </c>
      <c r="D2007" t="str">
        <f>IF(TRIM(CLEAN(Raw_Data!$C2007))="", "Unknown", PROPER(TRIM(Raw_Data!$C2007)))</f>
        <v>New York</v>
      </c>
      <c r="E2007" t="str">
        <f>IF(TRIM(Raw_Data!$D2007)="IT","IT",PROPER(TRIM(CLEAN(Raw_Data!$D2007))))</f>
        <v>Administrative</v>
      </c>
      <c r="F2007" t="str">
        <f>IF(OR(UPPER(TRIM(Raw_Data!E2007))="COO",
UPPER(TRIM(Raw_Data!E2007))="HR",
UPPER(TRIM(Raw_Data!E2007))="CEO",
UPPER(TRIM(Raw_Data!E2007))="CFO",
UPPER(TRIM(Raw_Data!E2007))="CMO"),
UPPER(TRIM(Raw_Data!E2007)),
PROPER(TRIM(CLEAN(Raw_Data!E2007))))</f>
        <v>Accountant</v>
      </c>
      <c r="G2007" t="str">
        <f>SUBSTITUTE(PROPER(TRIM(CLEAN(Raw_Data!$F2007)))," ","-")</f>
        <v/>
      </c>
      <c r="H2007" t="str">
        <f>PROPER(TRIM(CLEAN(Raw_Data!$G2007)))</f>
        <v>Recruiting Agency</v>
      </c>
      <c r="I2007" s="4" t="str">
        <f>TRIM(CLEAN(Raw_Data!H2007))</f>
        <v>42109</v>
      </c>
      <c r="K2007" t="str">
        <f>IF(Clean_Data!$I2007="","Active","Exited")</f>
        <v>Active</v>
      </c>
      <c r="L2007" t="str">
        <f ca="1">IF(Clean_Data!$K2007="","",DATEDIF(Clean_Data!$K2007,TODAY(),"Y"))</f>
        <v/>
      </c>
      <c r="M2007" t="str">
        <f>IF(Raw_Data!$L2007="","",VALUE(SUBSTITUTE(SUBSTITUTE(TRIM(Raw_Data!$L2007),"$",""),"k","000")))</f>
        <v/>
      </c>
    </row>
    <row r="2008" spans="1:13" x14ac:dyDescent="0.3">
      <c r="A2008" t="str">
        <f>IF(Raw_Data!$A2008="","E"&amp;TEXT(ROW()-1,"00000"),Raw_Data!$A2008)</f>
        <v>E02007</v>
      </c>
      <c r="B2008" t="s">
        <v>2756</v>
      </c>
      <c r="C2008" t="str">
        <f>IF(OR(PROPER(TRIM(Raw_Data!$B2008))="M",PROPER(TRIM(Raw_Data!$B2008))="MALE"),"Male",
IF(OR(PROPER(TRIM(Raw_Data!$B2008))="F",PROPER(TRIM(Raw_Data!$B2008))="FEMALE"),"Female","Unknown"))</f>
        <v>Male</v>
      </c>
      <c r="D2008" t="str">
        <f>IF(TRIM(CLEAN(Raw_Data!$C2008))="", "Unknown", PROPER(TRIM(Raw_Data!$C2008)))</f>
        <v>Austin</v>
      </c>
      <c r="E2008" t="str">
        <f>IF(TRIM(Raw_Data!$D2008)="IT","IT",PROPER(TRIM(CLEAN(Raw_Data!$D2008))))</f>
        <v>Operations</v>
      </c>
      <c r="F2008" t="s">
        <v>6134</v>
      </c>
      <c r="G2008" t="str">
        <f>SUBSTITUTE(PROPER(TRIM(CLEAN(Raw_Data!$F2008)))," ","-")</f>
        <v>Part-Time</v>
      </c>
      <c r="H2008" t="str">
        <f>PROPER(TRIM(CLEAN(Raw_Data!$G2008)))</f>
        <v/>
      </c>
      <c r="I2008" s="4" t="str">
        <f>TRIM(CLEAN(Raw_Data!H2008))</f>
        <v>42102</v>
      </c>
      <c r="K2008" t="str">
        <f>IF(Clean_Data!$I2008="","Active","Exited")</f>
        <v>Active</v>
      </c>
      <c r="L2008">
        <f ca="1">IF(Clean_Data!$K2008="","",DATEDIF(Clean_Data!$K2008,TODAY(),"Y"))</f>
        <v>55</v>
      </c>
      <c r="M2008">
        <f>IF(Raw_Data!$L2008="","",VALUE(SUBSTITUTE(SUBSTITUTE(TRIM(Raw_Data!$L2008),"$",""),"k","000")))</f>
        <v>68000</v>
      </c>
    </row>
    <row r="2009" spans="1:13" x14ac:dyDescent="0.3">
      <c r="A2009" t="str">
        <f>IF(Raw_Data!$A2009="","E"&amp;TEXT(ROW()-1,"00000"),Raw_Data!$A2009)</f>
        <v>E02008</v>
      </c>
      <c r="B2009" t="s">
        <v>2757</v>
      </c>
      <c r="C2009" t="str">
        <f>IF(OR(PROPER(TRIM(Raw_Data!$B2009))="M",PROPER(TRIM(Raw_Data!$B2009))="MALE"),"Male",
IF(OR(PROPER(TRIM(Raw_Data!$B2009))="F",PROPER(TRIM(Raw_Data!$B2009))="FEMALE"),"Female","Unknown"))</f>
        <v>Male</v>
      </c>
      <c r="D2009" t="str">
        <f>IF(TRIM(CLEAN(Raw_Data!$C2009))="", "Unknown", PROPER(TRIM(Raw_Data!$C2009)))</f>
        <v>Austin</v>
      </c>
      <c r="E2009" t="str">
        <f>IF(TRIM(Raw_Data!$D2009)="IT","IT",PROPER(TRIM(CLEAN(Raw_Data!$D2009))))</f>
        <v>Research</v>
      </c>
      <c r="F2009" s="2" t="str">
        <f>UPPER(LEFT(Raw_Data!E2009,2))&amp;MID(PROPER(Raw_Data!E2009),3,LEN(Raw_Data!E2009))</f>
        <v>HR Manager</v>
      </c>
      <c r="G2009" t="str">
        <f>SUBSTITUTE(PROPER(TRIM(CLEAN(Raw_Data!$F2009)))," ","-")</f>
        <v>Part-Time</v>
      </c>
      <c r="H2009" t="str">
        <f>PROPER(TRIM(CLEAN(Raw_Data!$G2009)))</f>
        <v>Career Fairs</v>
      </c>
      <c r="I2009" s="4" t="str">
        <f>TRIM(CLEAN(Raw_Data!H2009))</f>
        <v>43470</v>
      </c>
      <c r="K2009" t="str">
        <f>IF(Clean_Data!$I2009="","Active","Exited")</f>
        <v>Active</v>
      </c>
      <c r="L2009" t="str">
        <f ca="1">IF(Clean_Data!$K2009="","",DATEDIF(Clean_Data!$K2009,TODAY(),"Y"))</f>
        <v/>
      </c>
      <c r="M2009">
        <f>IF(Raw_Data!$L2009="","",VALUE(SUBSTITUTE(SUBSTITUTE(TRIM(Raw_Data!$L2009),"$",""),"k","000")))</f>
        <v>114461</v>
      </c>
    </row>
    <row r="2010" spans="1:13" x14ac:dyDescent="0.3">
      <c r="A2010" t="str">
        <f>IF(Raw_Data!$A2010="","E"&amp;TEXT(ROW()-1,"00000"),Raw_Data!$A2010)</f>
        <v>E02009</v>
      </c>
      <c r="B2010" t="s">
        <v>2758</v>
      </c>
      <c r="C2010" t="str">
        <f>IF(OR(PROPER(TRIM(Raw_Data!$B2010))="M",PROPER(TRIM(Raw_Data!$B2010))="MALE"),"Male",
IF(OR(PROPER(TRIM(Raw_Data!$B2010))="F",PROPER(TRIM(Raw_Data!$B2010))="FEMALE"),"Female","Unknown"))</f>
        <v>Unknown</v>
      </c>
      <c r="D2010" t="str">
        <f>IF(TRIM(CLEAN(Raw_Data!$C2010))="", "Unknown", PROPER(TRIM(Raw_Data!$C2010)))</f>
        <v>Miami</v>
      </c>
      <c r="E2010" t="str">
        <f>IF(TRIM(Raw_Data!$D2010)="IT","IT",PROPER(TRIM(CLEAN(Raw_Data!$D2010))))</f>
        <v>Logistics</v>
      </c>
      <c r="F2010" t="str">
        <f>IF(OR(UPPER(TRIM(Raw_Data!E2010))="COO",
UPPER(TRIM(Raw_Data!E2010))="HR",
UPPER(TRIM(Raw_Data!E2010))="CEO",
UPPER(TRIM(Raw_Data!E2010))="CFO",
UPPER(TRIM(Raw_Data!E2010))="CMO"),
UPPER(TRIM(Raw_Data!E2010)),
PROPER(TRIM(CLEAN(Raw_Data!E2010))))</f>
        <v>Developer</v>
      </c>
      <c r="G2010" t="str">
        <f>SUBSTITUTE(PROPER(TRIM(CLEAN(Raw_Data!$F2010)))," ","-")</f>
        <v>Part-Time</v>
      </c>
      <c r="H2010" t="str">
        <f>PROPER(TRIM(CLEAN(Raw_Data!$G2010)))</f>
        <v>Career Fairs</v>
      </c>
      <c r="I2010" s="4" t="str">
        <f>TRIM(CLEAN(Raw_Data!H2010))</f>
        <v>43166</v>
      </c>
      <c r="K2010" t="str">
        <f>IF(Clean_Data!$I2010="","Active","Exited")</f>
        <v>Exited</v>
      </c>
      <c r="L2010">
        <f ca="1">IF(Clean_Data!$K2010="","",DATEDIF(Clean_Data!$K2010,TODAY(),"Y"))</f>
        <v>31</v>
      </c>
      <c r="M2010" t="str">
        <f>IF(Raw_Data!$L2010="","",VALUE(SUBSTITUTE(SUBSTITUTE(TRIM(Raw_Data!$L2010),"$",""),"k","000")))</f>
        <v/>
      </c>
    </row>
    <row r="2011" spans="1:13" x14ac:dyDescent="0.3">
      <c r="A2011" t="str">
        <f>IF(Raw_Data!$A2011="","E"&amp;TEXT(ROW()-1,"00000"),Raw_Data!$A2011)</f>
        <v>E02010</v>
      </c>
      <c r="B2011" t="s">
        <v>2760</v>
      </c>
      <c r="C2011" t="str">
        <f>IF(OR(PROPER(TRIM(Raw_Data!$B2011))="M",PROPER(TRIM(Raw_Data!$B2011))="MALE"),"Male",
IF(OR(PROPER(TRIM(Raw_Data!$B2011))="F",PROPER(TRIM(Raw_Data!$B2011))="FEMALE"),"Female","Unknown"))</f>
        <v>Male</v>
      </c>
      <c r="D2011" t="str">
        <f>IF(TRIM(CLEAN(Raw_Data!$C2011))="", "Unknown", PROPER(TRIM(Raw_Data!$C2011)))</f>
        <v>Austin</v>
      </c>
      <c r="E2011" t="str">
        <f>IF(TRIM(Raw_Data!$D2011)="IT","IT",PROPER(TRIM(CLEAN(Raw_Data!$D2011))))</f>
        <v>Customer Service</v>
      </c>
      <c r="F2011" t="s">
        <v>6134</v>
      </c>
      <c r="G2011" t="str">
        <f>SUBSTITUTE(PROPER(TRIM(CLEAN(Raw_Data!$F2011)))," ","-")</f>
        <v>Part-Time</v>
      </c>
      <c r="H2011" t="str">
        <f>PROPER(TRIM(CLEAN(Raw_Data!$G2011)))</f>
        <v>Job Boards</v>
      </c>
      <c r="I2011" s="4" t="str">
        <f>TRIM(CLEAN(Raw_Data!H2011))</f>
        <v>43009</v>
      </c>
      <c r="K2011" t="str">
        <f>IF(Clean_Data!$I2011="","Active","Exited")</f>
        <v>Exited</v>
      </c>
      <c r="L2011">
        <f ca="1">IF(Clean_Data!$K2011="","",DATEDIF(Clean_Data!$K2011,TODAY(),"Y"))</f>
        <v>22</v>
      </c>
      <c r="M2011" t="str">
        <f>IF(Raw_Data!$L2011="","",VALUE(SUBSTITUTE(SUBSTITUTE(TRIM(Raw_Data!$L2011),"$",""),"k","000")))</f>
        <v/>
      </c>
    </row>
    <row r="2012" spans="1:13" x14ac:dyDescent="0.3">
      <c r="A2012" t="str">
        <f>IF(Raw_Data!$A2012="","E"&amp;TEXT(ROW()-1,"00000"),Raw_Data!$A2012)</f>
        <v>E02011</v>
      </c>
      <c r="B2012" t="s">
        <v>2761</v>
      </c>
      <c r="C2012" t="str">
        <f>IF(OR(PROPER(TRIM(Raw_Data!$B2012))="M",PROPER(TRIM(Raw_Data!$B2012))="MALE"),"Male",
IF(OR(PROPER(TRIM(Raw_Data!$B2012))="F",PROPER(TRIM(Raw_Data!$B2012))="FEMALE"),"Female","Unknown"))</f>
        <v>Female</v>
      </c>
      <c r="D2012" t="str">
        <f>IF(TRIM(CLEAN(Raw_Data!$C2012))="", "Unknown", PROPER(TRIM(Raw_Data!$C2012)))</f>
        <v>Unknown</v>
      </c>
      <c r="E2012" t="str">
        <f>IF(TRIM(Raw_Data!$D2012)="IT","IT",PROPER(TRIM(CLEAN(Raw_Data!$D2012))))</f>
        <v>Production</v>
      </c>
      <c r="F2012" t="str">
        <f>IF(OR(UPPER(TRIM(Raw_Data!E2012))="COO",
UPPER(TRIM(Raw_Data!E2012))="HR",
UPPER(TRIM(Raw_Data!E2012))="CEO",
UPPER(TRIM(Raw_Data!E2012))="CFO",
UPPER(TRIM(Raw_Data!E2012))="CMO"),
UPPER(TRIM(Raw_Data!E2012)),
PROPER(TRIM(CLEAN(Raw_Data!E2012))))</f>
        <v>COO</v>
      </c>
      <c r="G2012" t="str">
        <f>SUBSTITUTE(PROPER(TRIM(CLEAN(Raw_Data!$F2012)))," ","-")</f>
        <v>Part-Time</v>
      </c>
      <c r="H2012" t="str">
        <f>PROPER(TRIM(CLEAN(Raw_Data!$G2012)))</f>
        <v>Career Fairs</v>
      </c>
      <c r="I2012" s="4" t="str">
        <f>TRIM(CLEAN(Raw_Data!H2012))</f>
        <v>41977</v>
      </c>
      <c r="K2012" t="str">
        <f>IF(Clean_Data!$I2012="","Active","Exited")</f>
        <v>Active</v>
      </c>
      <c r="L2012">
        <f ca="1">IF(Clean_Data!$K2012="","",DATEDIF(Clean_Data!$K2012,TODAY(),"Y"))</f>
        <v>46</v>
      </c>
      <c r="M2012" t="str">
        <f>IF(Raw_Data!$L2012="","",VALUE(SUBSTITUTE(SUBSTITUTE(TRIM(Raw_Data!$L2012),"$",""),"k","000")))</f>
        <v/>
      </c>
    </row>
    <row r="2013" spans="1:13" x14ac:dyDescent="0.3">
      <c r="A2013" t="str">
        <f>IF(Raw_Data!$A2013="","E"&amp;TEXT(ROW()-1,"00000"),Raw_Data!$A2013)</f>
        <v>E02012</v>
      </c>
      <c r="B2013" t="s">
        <v>2763</v>
      </c>
      <c r="C2013" t="str">
        <f>IF(OR(PROPER(TRIM(Raw_Data!$B2013))="M",PROPER(TRIM(Raw_Data!$B2013))="MALE"),"Male",
IF(OR(PROPER(TRIM(Raw_Data!$B2013))="F",PROPER(TRIM(Raw_Data!$B2013))="FEMALE"),"Female","Unknown"))</f>
        <v>Male</v>
      </c>
      <c r="D2013" t="str">
        <f>IF(TRIM(CLEAN(Raw_Data!$C2013))="", "Unknown", PROPER(TRIM(Raw_Data!$C2013)))</f>
        <v>New York</v>
      </c>
      <c r="E2013" t="str">
        <f>IF(TRIM(Raw_Data!$D2013)="IT","IT",PROPER(TRIM(CLEAN(Raw_Data!$D2013))))</f>
        <v>Human Resources</v>
      </c>
      <c r="F2013" t="str">
        <f>IF(OR(UPPER(TRIM(Raw_Data!E2013))="COO",
UPPER(TRIM(Raw_Data!E2013))="HR",
UPPER(TRIM(Raw_Data!E2013))="CEO",
UPPER(TRIM(Raw_Data!E2013))="CFO",
UPPER(TRIM(Raw_Data!E2013))="CMO"),
UPPER(TRIM(Raw_Data!E2013)),
PROPER(TRIM(CLEAN(Raw_Data!E2013))))</f>
        <v>Analyst</v>
      </c>
      <c r="G2013" t="str">
        <f>SUBSTITUTE(PROPER(TRIM(CLEAN(Raw_Data!$F2013)))," ","-")</f>
        <v>Part-Time</v>
      </c>
      <c r="H2013" t="str">
        <f>PROPER(TRIM(CLEAN(Raw_Data!$G2013)))</f>
        <v>Organic</v>
      </c>
      <c r="I2013" s="4" t="str">
        <f>TRIM(CLEAN(Raw_Data!H2013))</f>
        <v>40644</v>
      </c>
      <c r="K2013" t="str">
        <f>IF(Clean_Data!$I2013="","Active","Exited")</f>
        <v>Exited</v>
      </c>
      <c r="L2013">
        <f ca="1">IF(Clean_Data!$K2013="","",DATEDIF(Clean_Data!$K2013,TODAY(),"Y"))</f>
        <v>51</v>
      </c>
      <c r="M2013">
        <f>IF(Raw_Data!$L2013="","",VALUE(SUBSTITUTE(SUBSTITUTE(TRIM(Raw_Data!$L2013),"$",""),"k","000")))</f>
        <v>108510</v>
      </c>
    </row>
    <row r="2014" spans="1:13" x14ac:dyDescent="0.3">
      <c r="A2014" t="str">
        <f>IF(Raw_Data!$A2014="","E"&amp;TEXT(ROW()-1,"00000"),Raw_Data!$A2014)</f>
        <v>E02013</v>
      </c>
      <c r="B2014" t="s">
        <v>2765</v>
      </c>
      <c r="C2014" t="str">
        <f>IF(OR(PROPER(TRIM(Raw_Data!$B2014))="M",PROPER(TRIM(Raw_Data!$B2014))="MALE"),"Male",
IF(OR(PROPER(TRIM(Raw_Data!$B2014))="F",PROPER(TRIM(Raw_Data!$B2014))="FEMALE"),"Female","Unknown"))</f>
        <v>Unknown</v>
      </c>
      <c r="D2014" t="str">
        <f>IF(TRIM(CLEAN(Raw_Data!$C2014))="", "Unknown", PROPER(TRIM(Raw_Data!$C2014)))</f>
        <v>Unknown</v>
      </c>
      <c r="E2014" t="str">
        <f>IF(TRIM(Raw_Data!$D2014)="IT","IT",PROPER(TRIM(CLEAN(Raw_Data!$D2014))))</f>
        <v>IT</v>
      </c>
      <c r="F2014" t="str">
        <f>IF(OR(UPPER(TRIM(Raw_Data!E2014))="COO",
UPPER(TRIM(Raw_Data!E2014))="HR",
UPPER(TRIM(Raw_Data!E2014))="CEO",
UPPER(TRIM(Raw_Data!E2014))="CFO",
UPPER(TRIM(Raw_Data!E2014))="CMO"),
UPPER(TRIM(Raw_Data!E2014)),
PROPER(TRIM(CLEAN(Raw_Data!E2014))))</f>
        <v>Designer</v>
      </c>
      <c r="G2014" t="str">
        <f>SUBSTITUTE(PROPER(TRIM(CLEAN(Raw_Data!$F2014)))," ","-")</f>
        <v>Full-Time</v>
      </c>
      <c r="H2014" t="str">
        <f>PROPER(TRIM(CLEAN(Raw_Data!$G2014)))</f>
        <v>Career Fairs</v>
      </c>
      <c r="I2014" s="4" t="str">
        <f>TRIM(CLEAN(Raw_Data!H2014))</f>
        <v>41517</v>
      </c>
      <c r="K2014" t="str">
        <f>IF(Clean_Data!$I2014="","Active","Exited")</f>
        <v>Active</v>
      </c>
      <c r="L2014">
        <f ca="1">IF(Clean_Data!$K2014="","",DATEDIF(Clean_Data!$K2014,TODAY(),"Y"))</f>
        <v>43</v>
      </c>
      <c r="M2014" t="str">
        <f>IF(Raw_Data!$L2014="","",VALUE(SUBSTITUTE(SUBSTITUTE(TRIM(Raw_Data!$L2014),"$",""),"k","000")))</f>
        <v/>
      </c>
    </row>
    <row r="2015" spans="1:13" x14ac:dyDescent="0.3">
      <c r="A2015" t="str">
        <f>IF(Raw_Data!$A2015="","E"&amp;TEXT(ROW()-1,"00000"),Raw_Data!$A2015)</f>
        <v>E02014</v>
      </c>
      <c r="B2015" t="s">
        <v>2766</v>
      </c>
      <c r="C2015" t="str">
        <f>IF(OR(PROPER(TRIM(Raw_Data!$B2015))="M",PROPER(TRIM(Raw_Data!$B2015))="MALE"),"Male",
IF(OR(PROPER(TRIM(Raw_Data!$B2015))="F",PROPER(TRIM(Raw_Data!$B2015))="FEMALE"),"Female","Unknown"))</f>
        <v>Female</v>
      </c>
      <c r="D2015" t="str">
        <f>IF(TRIM(CLEAN(Raw_Data!$C2015))="", "Unknown", PROPER(TRIM(Raw_Data!$C2015)))</f>
        <v>Unknown</v>
      </c>
      <c r="E2015" t="str">
        <f>IF(TRIM(Raw_Data!$D2015)="IT","IT",PROPER(TRIM(CLEAN(Raw_Data!$D2015))))</f>
        <v>Administrative</v>
      </c>
      <c r="F2015" t="s">
        <v>6134</v>
      </c>
      <c r="G2015" t="str">
        <f>SUBSTITUTE(PROPER(TRIM(CLEAN(Raw_Data!$F2015)))," ","-")</f>
        <v>Full-Time</v>
      </c>
      <c r="H2015" t="str">
        <f>PROPER(TRIM(CLEAN(Raw_Data!$G2015)))</f>
        <v>Job Boards</v>
      </c>
      <c r="I2015" s="4" t="str">
        <f>TRIM(CLEAN(Raw_Data!H2015))</f>
        <v>44158</v>
      </c>
      <c r="K2015" t="str">
        <f>IF(Clean_Data!$I2015="","Active","Exited")</f>
        <v>Active</v>
      </c>
      <c r="L2015">
        <f ca="1">IF(Clean_Data!$K2015="","",DATEDIF(Clean_Data!$K2015,TODAY(),"Y"))</f>
        <v>55</v>
      </c>
      <c r="M2015" t="str">
        <f>IF(Raw_Data!$L2015="","",VALUE(SUBSTITUTE(SUBSTITUTE(TRIM(Raw_Data!$L2015),"$",""),"k","000")))</f>
        <v/>
      </c>
    </row>
    <row r="2016" spans="1:13" x14ac:dyDescent="0.3">
      <c r="A2016" t="str">
        <f>IF(Raw_Data!$A2016="","E"&amp;TEXT(ROW()-1,"00000"),Raw_Data!$A2016)</f>
        <v>E02015</v>
      </c>
      <c r="B2016" t="s">
        <v>2768</v>
      </c>
      <c r="C2016" t="str">
        <f>IF(OR(PROPER(TRIM(Raw_Data!$B2016))="M",PROPER(TRIM(Raw_Data!$B2016))="MALE"),"Male",
IF(OR(PROPER(TRIM(Raw_Data!$B2016))="F",PROPER(TRIM(Raw_Data!$B2016))="FEMALE"),"Female","Unknown"))</f>
        <v>Female</v>
      </c>
      <c r="D2016" t="str">
        <f>IF(TRIM(CLEAN(Raw_Data!$C2016))="", "Unknown", PROPER(TRIM(Raw_Data!$C2016)))</f>
        <v>Miami</v>
      </c>
      <c r="E2016" t="str">
        <f>IF(TRIM(Raw_Data!$D2016)="IT","IT",PROPER(TRIM(CLEAN(Raw_Data!$D2016))))</f>
        <v>Legal</v>
      </c>
      <c r="F2016" t="str">
        <f>IF(OR(UPPER(TRIM(Raw_Data!E2016))="COO",
UPPER(TRIM(Raw_Data!E2016))="HR",
UPPER(TRIM(Raw_Data!E2016))="CEO",
UPPER(TRIM(Raw_Data!E2016))="CFO",
UPPER(TRIM(Raw_Data!E2016))="CMO"),
UPPER(TRIM(Raw_Data!E2016)),
PROPER(TRIM(CLEAN(Raw_Data!E2016))))</f>
        <v>CFO</v>
      </c>
      <c r="G2016" t="str">
        <f>SUBSTITUTE(PROPER(TRIM(CLEAN(Raw_Data!$F2016)))," ","-")</f>
        <v>Part-Time</v>
      </c>
      <c r="H2016" t="str">
        <f>PROPER(TRIM(CLEAN(Raw_Data!$G2016)))</f>
        <v/>
      </c>
      <c r="I2016" s="4" t="str">
        <f>TRIM(CLEAN(Raw_Data!H2016))</f>
        <v>44008</v>
      </c>
      <c r="K2016" t="str">
        <f>IF(Clean_Data!$I2016="","Active","Exited")</f>
        <v>Active</v>
      </c>
      <c r="L2016">
        <f ca="1">IF(Clean_Data!$K2016="","",DATEDIF(Clean_Data!$K2016,TODAY(),"Y"))</f>
        <v>46</v>
      </c>
      <c r="M2016" t="str">
        <f>IF(Raw_Data!$L2016="","",VALUE(SUBSTITUTE(SUBSTITUTE(TRIM(Raw_Data!$L2016),"$",""),"k","000")))</f>
        <v/>
      </c>
    </row>
    <row r="2017" spans="1:13" x14ac:dyDescent="0.3">
      <c r="A2017" t="str">
        <f>IF(Raw_Data!$A2017="","E"&amp;TEXT(ROW()-1,"00000"),Raw_Data!$A2017)</f>
        <v>E02016</v>
      </c>
      <c r="B2017" t="s">
        <v>2769</v>
      </c>
      <c r="C2017" t="str">
        <f>IF(OR(PROPER(TRIM(Raw_Data!$B2017))="M",PROPER(TRIM(Raw_Data!$B2017))="MALE"),"Male",
IF(OR(PROPER(TRIM(Raw_Data!$B2017))="F",PROPER(TRIM(Raw_Data!$B2017))="FEMALE"),"Female","Unknown"))</f>
        <v>Unknown</v>
      </c>
      <c r="D2017" t="str">
        <f>IF(TRIM(CLEAN(Raw_Data!$C2017))="", "Unknown", PROPER(TRIM(Raw_Data!$C2017)))</f>
        <v>Unknown</v>
      </c>
      <c r="E2017" t="str">
        <f>IF(TRIM(Raw_Data!$D2017)="IT","IT",PROPER(TRIM(CLEAN(Raw_Data!$D2017))))</f>
        <v/>
      </c>
      <c r="F2017" t="str">
        <f>IF(OR(UPPER(TRIM(Raw_Data!E2017))="COO",
UPPER(TRIM(Raw_Data!E2017))="HR",
UPPER(TRIM(Raw_Data!E2017))="CEO",
UPPER(TRIM(Raw_Data!E2017))="CFO",
UPPER(TRIM(Raw_Data!E2017))="CMO"),
UPPER(TRIM(Raw_Data!E2017)),
PROPER(TRIM(CLEAN(Raw_Data!E2017))))</f>
        <v>CEO</v>
      </c>
      <c r="G2017" t="str">
        <f>SUBSTITUTE(PROPER(TRIM(CLEAN(Raw_Data!$F2017)))," ","-")</f>
        <v/>
      </c>
      <c r="H2017" t="str">
        <f>PROPER(TRIM(CLEAN(Raw_Data!$G2017)))</f>
        <v>Online Portal</v>
      </c>
      <c r="I2017" s="4" t="str">
        <f>TRIM(CLEAN(Raw_Data!H2017))</f>
        <v>41524</v>
      </c>
      <c r="K2017" t="str">
        <f>IF(Clean_Data!$I2017="","Active","Exited")</f>
        <v>Exited</v>
      </c>
      <c r="L2017">
        <f ca="1">IF(Clean_Data!$K2017="","",DATEDIF(Clean_Data!$K2017,TODAY(),"Y"))</f>
        <v>63</v>
      </c>
      <c r="M2017">
        <f>IF(Raw_Data!$L2017="","",VALUE(SUBSTITUTE(SUBSTITUTE(TRIM(Raw_Data!$L2017),"$",""),"k","000")))</f>
        <v>74071</v>
      </c>
    </row>
    <row r="2018" spans="1:13" x14ac:dyDescent="0.3">
      <c r="A2018" t="str">
        <f>IF(Raw_Data!$A2018="","E"&amp;TEXT(ROW()-1,"00000"),Raw_Data!$A2018)</f>
        <v>E02017</v>
      </c>
      <c r="B2018" t="s">
        <v>2770</v>
      </c>
      <c r="C2018" t="str">
        <f>IF(OR(PROPER(TRIM(Raw_Data!$B2018))="M",PROPER(TRIM(Raw_Data!$B2018))="MALE"),"Male",
IF(OR(PROPER(TRIM(Raw_Data!$B2018))="F",PROPER(TRIM(Raw_Data!$B2018))="FEMALE"),"Female","Unknown"))</f>
        <v>Female</v>
      </c>
      <c r="D2018" t="str">
        <f>IF(TRIM(CLEAN(Raw_Data!$C2018))="", "Unknown", PROPER(TRIM(Raw_Data!$C2018)))</f>
        <v>Austin</v>
      </c>
      <c r="E2018" t="str">
        <f>IF(TRIM(Raw_Data!$D2018)="IT","IT",PROPER(TRIM(CLEAN(Raw_Data!$D2018))))</f>
        <v>Operations</v>
      </c>
      <c r="F2018" t="str">
        <f>IF(OR(UPPER(TRIM(Raw_Data!E2018))="COO",
UPPER(TRIM(Raw_Data!E2018))="HR",
UPPER(TRIM(Raw_Data!E2018))="CEO",
UPPER(TRIM(Raw_Data!E2018))="CFO",
UPPER(TRIM(Raw_Data!E2018))="CMO"),
UPPER(TRIM(Raw_Data!E2018)),
PROPER(TRIM(CLEAN(Raw_Data!E2018))))</f>
        <v>Accountant</v>
      </c>
      <c r="G2018" t="str">
        <f>SUBSTITUTE(PROPER(TRIM(CLEAN(Raw_Data!$F2018)))," ","-")</f>
        <v/>
      </c>
      <c r="H2018" t="str">
        <f>PROPER(TRIM(CLEAN(Raw_Data!$G2018)))</f>
        <v/>
      </c>
      <c r="I2018" s="4" t="str">
        <f>TRIM(CLEAN(Raw_Data!H2018))</f>
        <v>43307</v>
      </c>
      <c r="K2018" t="str">
        <f>IF(Clean_Data!$I2018="","Active","Exited")</f>
        <v>Active</v>
      </c>
      <c r="L2018">
        <f ca="1">IF(Clean_Data!$K2018="","",DATEDIF(Clean_Data!$K2018,TODAY(),"Y"))</f>
        <v>55</v>
      </c>
      <c r="M2018">
        <f>IF(Raw_Data!$L2018="","",VALUE(SUBSTITUTE(SUBSTITUTE(TRIM(Raw_Data!$L2018),"$",""),"k","000")))</f>
        <v>47791</v>
      </c>
    </row>
    <row r="2019" spans="1:13" x14ac:dyDescent="0.3">
      <c r="A2019" t="str">
        <f>IF(Raw_Data!$A2019="","E"&amp;TEXT(ROW()-1,"00000"),Raw_Data!$A2019)</f>
        <v>E02018</v>
      </c>
      <c r="B2019" t="s">
        <v>2771</v>
      </c>
      <c r="C2019" t="str">
        <f>IF(OR(PROPER(TRIM(Raw_Data!$B2019))="M",PROPER(TRIM(Raw_Data!$B2019))="MALE"),"Male",
IF(OR(PROPER(TRIM(Raw_Data!$B2019))="F",PROPER(TRIM(Raw_Data!$B2019))="FEMALE"),"Female","Unknown"))</f>
        <v>Female</v>
      </c>
      <c r="D2019" t="str">
        <f>IF(TRIM(CLEAN(Raw_Data!$C2019))="", "Unknown", PROPER(TRIM(Raw_Data!$C2019)))</f>
        <v>Denver</v>
      </c>
      <c r="E2019" t="str">
        <f>IF(TRIM(Raw_Data!$D2019)="IT","IT",PROPER(TRIM(CLEAN(Raw_Data!$D2019))))</f>
        <v>IT</v>
      </c>
      <c r="F2019" t="str">
        <f>IF(OR(UPPER(TRIM(Raw_Data!E2019))="COO",
UPPER(TRIM(Raw_Data!E2019))="HR",
UPPER(TRIM(Raw_Data!E2019))="CEO",
UPPER(TRIM(Raw_Data!E2019))="CFO",
UPPER(TRIM(Raw_Data!E2019))="CMO"),
UPPER(TRIM(Raw_Data!E2019)),
PROPER(TRIM(CLEAN(Raw_Data!E2019))))</f>
        <v>CMO</v>
      </c>
      <c r="G2019" t="str">
        <f>SUBSTITUTE(PROPER(TRIM(CLEAN(Raw_Data!$F2019)))," ","-")</f>
        <v/>
      </c>
      <c r="H2019" t="str">
        <f>PROPER(TRIM(CLEAN(Raw_Data!$G2019)))</f>
        <v>Career Fairs</v>
      </c>
      <c r="I2019" s="4" t="str">
        <f>TRIM(CLEAN(Raw_Data!H2019))</f>
        <v>42769</v>
      </c>
      <c r="K2019" t="str">
        <f>IF(Clean_Data!$I2019="","Active","Exited")</f>
        <v>Exited</v>
      </c>
      <c r="L2019">
        <f ca="1">IF(Clean_Data!$K2019="","",DATEDIF(Clean_Data!$K2019,TODAY(),"Y"))</f>
        <v>42</v>
      </c>
      <c r="M2019">
        <f>IF(Raw_Data!$L2019="","",VALUE(SUBSTITUTE(SUBSTITUTE(TRIM(Raw_Data!$L2019),"$",""),"k","000")))</f>
        <v>38563</v>
      </c>
    </row>
    <row r="2020" spans="1:13" x14ac:dyDescent="0.3">
      <c r="A2020" t="str">
        <f>IF(Raw_Data!$A2020="","E"&amp;TEXT(ROW()-1,"00000"),Raw_Data!$A2020)</f>
        <v>E02019</v>
      </c>
      <c r="B2020" t="s">
        <v>2772</v>
      </c>
      <c r="C2020" t="str">
        <f>IF(OR(PROPER(TRIM(Raw_Data!$B2020))="M",PROPER(TRIM(Raw_Data!$B2020))="MALE"),"Male",
IF(OR(PROPER(TRIM(Raw_Data!$B2020))="F",PROPER(TRIM(Raw_Data!$B2020))="FEMALE"),"Female","Unknown"))</f>
        <v>Female</v>
      </c>
      <c r="D2020" t="str">
        <f>IF(TRIM(CLEAN(Raw_Data!$C2020))="", "Unknown", PROPER(TRIM(Raw_Data!$C2020)))</f>
        <v>Seattle</v>
      </c>
      <c r="E2020" t="str">
        <f>IF(TRIM(Raw_Data!$D2020)="IT","IT",PROPER(TRIM(CLEAN(Raw_Data!$D2020))))</f>
        <v>Operations</v>
      </c>
      <c r="F2020" t="s">
        <v>6134</v>
      </c>
      <c r="G2020" t="str">
        <f>SUBSTITUTE(PROPER(TRIM(CLEAN(Raw_Data!$F2020)))," ","-")</f>
        <v>Full-Time</v>
      </c>
      <c r="H2020" t="str">
        <f>PROPER(TRIM(CLEAN(Raw_Data!$G2020)))</f>
        <v>Recruiting Agency</v>
      </c>
      <c r="I2020" s="4" t="str">
        <f>TRIM(CLEAN(Raw_Data!H2020))</f>
        <v>41976</v>
      </c>
      <c r="K2020" t="str">
        <f>IF(Clean_Data!$I2020="","Active","Exited")</f>
        <v>Active</v>
      </c>
      <c r="L2020">
        <f ca="1">IF(Clean_Data!$K2020="","",DATEDIF(Clean_Data!$K2020,TODAY(),"Y"))</f>
        <v>62</v>
      </c>
      <c r="M2020">
        <f>IF(Raw_Data!$L2020="","",VALUE(SUBSTITUTE(SUBSTITUTE(TRIM(Raw_Data!$L2020),"$",""),"k","000")))</f>
        <v>117171</v>
      </c>
    </row>
    <row r="2021" spans="1:13" x14ac:dyDescent="0.3">
      <c r="A2021" t="str">
        <f>IF(Raw_Data!$A2021="","E"&amp;TEXT(ROW()-1,"00000"),Raw_Data!$A2021)</f>
        <v>E02020</v>
      </c>
      <c r="B2021" t="s">
        <v>2773</v>
      </c>
      <c r="C2021" t="str">
        <f>IF(OR(PROPER(TRIM(Raw_Data!$B2021))="M",PROPER(TRIM(Raw_Data!$B2021))="MALE"),"Male",
IF(OR(PROPER(TRIM(Raw_Data!$B2021))="F",PROPER(TRIM(Raw_Data!$B2021))="FEMALE"),"Female","Unknown"))</f>
        <v>Female</v>
      </c>
      <c r="D2021" t="str">
        <f>IF(TRIM(CLEAN(Raw_Data!$C2021))="", "Unknown", PROPER(TRIM(Raw_Data!$C2021)))</f>
        <v>New York</v>
      </c>
      <c r="E2021" t="str">
        <f>IF(TRIM(Raw_Data!$D2021)="IT","IT",PROPER(TRIM(CLEAN(Raw_Data!$D2021))))</f>
        <v>Research</v>
      </c>
      <c r="F2021" t="str">
        <f>IF(OR(UPPER(TRIM(Raw_Data!E2021))="COO",
UPPER(TRIM(Raw_Data!E2021))="HR",
UPPER(TRIM(Raw_Data!E2021))="CEO",
UPPER(TRIM(Raw_Data!E2021))="CFO",
UPPER(TRIM(Raw_Data!E2021))="CMO"),
UPPER(TRIM(Raw_Data!E2021)),
PROPER(TRIM(CLEAN(Raw_Data!E2021))))</f>
        <v>CFO</v>
      </c>
      <c r="G2021" t="str">
        <f>SUBSTITUTE(PROPER(TRIM(CLEAN(Raw_Data!$F2021)))," ","-")</f>
        <v>Full-Time</v>
      </c>
      <c r="H2021" t="str">
        <f>PROPER(TRIM(CLEAN(Raw_Data!$G2021)))</f>
        <v/>
      </c>
      <c r="I2021" s="4" t="str">
        <f>TRIM(CLEAN(Raw_Data!H2021))</f>
        <v>43385</v>
      </c>
      <c r="K2021" t="str">
        <f>IF(Clean_Data!$I2021="","Active","Exited")</f>
        <v>Active</v>
      </c>
      <c r="L2021">
        <f ca="1">IF(Clean_Data!$K2021="","",DATEDIF(Clean_Data!$K2021,TODAY(),"Y"))</f>
        <v>22</v>
      </c>
      <c r="M2021" t="str">
        <f>IF(Raw_Data!$L2021="","",VALUE(SUBSTITUTE(SUBSTITUTE(TRIM(Raw_Data!$L2021),"$",""),"k","000")))</f>
        <v/>
      </c>
    </row>
    <row r="2022" spans="1:13" x14ac:dyDescent="0.3">
      <c r="A2022" t="str">
        <f>IF(Raw_Data!$A2022="","E"&amp;TEXT(ROW()-1,"00000"),Raw_Data!$A2022)</f>
        <v>E02021</v>
      </c>
      <c r="B2022" t="s">
        <v>2774</v>
      </c>
      <c r="C2022" t="str">
        <f>IF(OR(PROPER(TRIM(Raw_Data!$B2022))="M",PROPER(TRIM(Raw_Data!$B2022))="MALE"),"Male",
IF(OR(PROPER(TRIM(Raw_Data!$B2022))="F",PROPER(TRIM(Raw_Data!$B2022))="FEMALE"),"Female","Unknown"))</f>
        <v>Male</v>
      </c>
      <c r="D2022" t="str">
        <f>IF(TRIM(CLEAN(Raw_Data!$C2022))="", "Unknown", PROPER(TRIM(Raw_Data!$C2022)))</f>
        <v>Miami</v>
      </c>
      <c r="E2022" t="str">
        <f>IF(TRIM(Raw_Data!$D2022)="IT","IT",PROPER(TRIM(CLEAN(Raw_Data!$D2022))))</f>
        <v>IT</v>
      </c>
      <c r="F2022" t="str">
        <f>IF(OR(UPPER(TRIM(Raw_Data!E2022))="COO",
UPPER(TRIM(Raw_Data!E2022))="HR",
UPPER(TRIM(Raw_Data!E2022))="CEO",
UPPER(TRIM(Raw_Data!E2022))="CFO",
UPPER(TRIM(Raw_Data!E2022))="CMO"),
UPPER(TRIM(Raw_Data!E2022)),
PROPER(TRIM(CLEAN(Raw_Data!E2022))))</f>
        <v>Analyst</v>
      </c>
      <c r="G2022" t="str">
        <f>SUBSTITUTE(PROPER(TRIM(CLEAN(Raw_Data!$F2022)))," ","-")</f>
        <v>Part-Time</v>
      </c>
      <c r="H2022" t="str">
        <f>PROPER(TRIM(CLEAN(Raw_Data!$G2022)))</f>
        <v/>
      </c>
      <c r="I2022" s="4" t="str">
        <f>TRIM(CLEAN(Raw_Data!H2022))</f>
        <v>42434</v>
      </c>
      <c r="K2022" t="str">
        <f>IF(Clean_Data!$I2022="","Active","Exited")</f>
        <v>Active</v>
      </c>
      <c r="L2022">
        <f ca="1">IF(Clean_Data!$K2022="","",DATEDIF(Clean_Data!$K2022,TODAY(),"Y"))</f>
        <v>44</v>
      </c>
      <c r="M2022">
        <f>IF(Raw_Data!$L2022="","",VALUE(SUBSTITUTE(SUBSTITUTE(TRIM(Raw_Data!$L2022),"$",""),"k","000")))</f>
        <v>112000</v>
      </c>
    </row>
    <row r="2023" spans="1:13" x14ac:dyDescent="0.3">
      <c r="A2023" t="str">
        <f>IF(Raw_Data!$A2023="","E"&amp;TEXT(ROW()-1,"00000"),Raw_Data!$A2023)</f>
        <v>E02022</v>
      </c>
      <c r="B2023" t="s">
        <v>2775</v>
      </c>
      <c r="C2023" t="str">
        <f>IF(OR(PROPER(TRIM(Raw_Data!$B2023))="M",PROPER(TRIM(Raw_Data!$B2023))="MALE"),"Male",
IF(OR(PROPER(TRIM(Raw_Data!$B2023))="F",PROPER(TRIM(Raw_Data!$B2023))="FEMALE"),"Female","Unknown"))</f>
        <v>Male</v>
      </c>
      <c r="D2023" t="str">
        <f>IF(TRIM(CLEAN(Raw_Data!$C2023))="", "Unknown", PROPER(TRIM(Raw_Data!$C2023)))</f>
        <v>Denver</v>
      </c>
      <c r="E2023" t="str">
        <f>IF(TRIM(Raw_Data!$D2023)="IT","IT",PROPER(TRIM(CLEAN(Raw_Data!$D2023))))</f>
        <v/>
      </c>
      <c r="F2023" t="str">
        <f>IF(OR(UPPER(TRIM(Raw_Data!E2023))="COO",
UPPER(TRIM(Raw_Data!E2023))="HR",
UPPER(TRIM(Raw_Data!E2023))="CEO",
UPPER(TRIM(Raw_Data!E2023))="CFO",
UPPER(TRIM(Raw_Data!E2023))="CMO"),
UPPER(TRIM(Raw_Data!E2023)),
PROPER(TRIM(CLEAN(Raw_Data!E2023))))</f>
        <v>CFO</v>
      </c>
      <c r="G2023" t="str">
        <f>SUBSTITUTE(PROPER(TRIM(CLEAN(Raw_Data!$F2023)))," ","-")</f>
        <v>Full-Time</v>
      </c>
      <c r="H2023" t="str">
        <f>PROPER(TRIM(CLEAN(Raw_Data!$G2023)))</f>
        <v/>
      </c>
      <c r="I2023" s="4" t="str">
        <f>TRIM(CLEAN(Raw_Data!H2023))</f>
        <v>43212</v>
      </c>
      <c r="K2023" t="str">
        <f>IF(Clean_Data!$I2023="","Active","Exited")</f>
        <v>Active</v>
      </c>
      <c r="L2023">
        <f ca="1">IF(Clean_Data!$K2023="","",DATEDIF(Clean_Data!$K2023,TODAY(),"Y"))</f>
        <v>47</v>
      </c>
      <c r="M2023">
        <f>IF(Raw_Data!$L2023="","",VALUE(SUBSTITUTE(SUBSTITUTE(TRIM(Raw_Data!$L2023),"$",""),"k","000")))</f>
        <v>100000</v>
      </c>
    </row>
    <row r="2024" spans="1:13" x14ac:dyDescent="0.3">
      <c r="A2024" t="str">
        <f>IF(Raw_Data!$A2024="","E"&amp;TEXT(ROW()-1,"00000"),Raw_Data!$A2024)</f>
        <v>E02023</v>
      </c>
      <c r="B2024" t="s">
        <v>2776</v>
      </c>
      <c r="C2024" t="str">
        <f>IF(OR(PROPER(TRIM(Raw_Data!$B2024))="M",PROPER(TRIM(Raw_Data!$B2024))="MALE"),"Male",
IF(OR(PROPER(TRIM(Raw_Data!$B2024))="F",PROPER(TRIM(Raw_Data!$B2024))="FEMALE"),"Female","Unknown"))</f>
        <v>Male</v>
      </c>
      <c r="D2024" t="str">
        <f>IF(TRIM(CLEAN(Raw_Data!$C2024))="", "Unknown", PROPER(TRIM(Raw_Data!$C2024)))</f>
        <v>Seattle</v>
      </c>
      <c r="E2024" t="str">
        <f>IF(TRIM(Raw_Data!$D2024)="IT","IT",PROPER(TRIM(CLEAN(Raw_Data!$D2024))))</f>
        <v>Human Resources</v>
      </c>
      <c r="F2024" t="str">
        <f>IF(OR(UPPER(TRIM(Raw_Data!E2024))="COO",
UPPER(TRIM(Raw_Data!E2024))="HR",
UPPER(TRIM(Raw_Data!E2024))="CEO",
UPPER(TRIM(Raw_Data!E2024))="CFO",
UPPER(TRIM(Raw_Data!E2024))="CMO"),
UPPER(TRIM(Raw_Data!E2024)),
PROPER(TRIM(CLEAN(Raw_Data!E2024))))</f>
        <v>Analyst</v>
      </c>
      <c r="G2024" t="str">
        <f>SUBSTITUTE(PROPER(TRIM(CLEAN(Raw_Data!$F2024)))," ","-")</f>
        <v>Part-Time</v>
      </c>
      <c r="H2024" t="str">
        <f>PROPER(TRIM(CLEAN(Raw_Data!$G2024)))</f>
        <v/>
      </c>
      <c r="I2024" s="4" t="str">
        <f>TRIM(CLEAN(Raw_Data!H2024))</f>
        <v>42825</v>
      </c>
      <c r="K2024" t="str">
        <f>IF(Clean_Data!$I2024="","Active","Exited")</f>
        <v>Active</v>
      </c>
      <c r="L2024">
        <f ca="1">IF(Clean_Data!$K2024="","",DATEDIF(Clean_Data!$K2024,TODAY(),"Y"))</f>
        <v>47</v>
      </c>
      <c r="M2024">
        <f>IF(Raw_Data!$L2024="","",VALUE(SUBSTITUTE(SUBSTITUTE(TRIM(Raw_Data!$L2024),"$",""),"k","000")))</f>
        <v>33727</v>
      </c>
    </row>
    <row r="2025" spans="1:13" x14ac:dyDescent="0.3">
      <c r="A2025" t="str">
        <f>IF(Raw_Data!$A2025="","E"&amp;TEXT(ROW()-1,"00000"),Raw_Data!$A2025)</f>
        <v>E02024</v>
      </c>
      <c r="B2025" t="s">
        <v>2777</v>
      </c>
      <c r="C2025" t="str">
        <f>IF(OR(PROPER(TRIM(Raw_Data!$B2025))="M",PROPER(TRIM(Raw_Data!$B2025))="MALE"),"Male",
IF(OR(PROPER(TRIM(Raw_Data!$B2025))="F",PROPER(TRIM(Raw_Data!$B2025))="FEMALE"),"Female","Unknown"))</f>
        <v>Male</v>
      </c>
      <c r="D2025" t="str">
        <f>IF(TRIM(CLEAN(Raw_Data!$C2025))="", "Unknown", PROPER(TRIM(Raw_Data!$C2025)))</f>
        <v>New York</v>
      </c>
      <c r="E2025" t="str">
        <f>IF(TRIM(Raw_Data!$D2025)="IT","IT",PROPER(TRIM(CLEAN(Raw_Data!$D2025))))</f>
        <v>Research</v>
      </c>
      <c r="F2025" t="str">
        <f>IF(OR(UPPER(TRIM(Raw_Data!E2025))="COO",
UPPER(TRIM(Raw_Data!E2025))="HR",
UPPER(TRIM(Raw_Data!E2025))="CEO",
UPPER(TRIM(Raw_Data!E2025))="CFO",
UPPER(TRIM(Raw_Data!E2025))="CMO"),
UPPER(TRIM(Raw_Data!E2025)),
PROPER(TRIM(CLEAN(Raw_Data!E2025))))</f>
        <v>CFO</v>
      </c>
      <c r="G2025" t="str">
        <f>SUBSTITUTE(PROPER(TRIM(CLEAN(Raw_Data!$F2025)))," ","-")</f>
        <v>Hourly-Rate</v>
      </c>
      <c r="H2025" t="str">
        <f>PROPER(TRIM(CLEAN(Raw_Data!$G2025)))</f>
        <v>Recruiting Agency</v>
      </c>
      <c r="I2025" s="4" t="str">
        <f>TRIM(CLEAN(Raw_Data!H2025))</f>
        <v>43659</v>
      </c>
      <c r="K2025" t="str">
        <f>IF(Clean_Data!$I2025="","Active","Exited")</f>
        <v>Active</v>
      </c>
      <c r="L2025">
        <f ca="1">IF(Clean_Data!$K2025="","",DATEDIF(Clean_Data!$K2025,TODAY(),"Y"))</f>
        <v>61</v>
      </c>
      <c r="M2025">
        <f>IF(Raw_Data!$L2025="","",VALUE(SUBSTITUTE(SUBSTITUTE(TRIM(Raw_Data!$L2025),"$",""),"k","000")))</f>
        <v>88578</v>
      </c>
    </row>
    <row r="2026" spans="1:13" x14ac:dyDescent="0.3">
      <c r="A2026" t="str">
        <f>IF(Raw_Data!$A2026="","E"&amp;TEXT(ROW()-1,"00000"),Raw_Data!$A2026)</f>
        <v>E02025</v>
      </c>
      <c r="B2026" t="s">
        <v>2778</v>
      </c>
      <c r="C2026" t="str">
        <f>IF(OR(PROPER(TRIM(Raw_Data!$B2026))="M",PROPER(TRIM(Raw_Data!$B2026))="MALE"),"Male",
IF(OR(PROPER(TRIM(Raw_Data!$B2026))="F",PROPER(TRIM(Raw_Data!$B2026))="FEMALE"),"Female","Unknown"))</f>
        <v>Unknown</v>
      </c>
      <c r="D2026" t="str">
        <f>IF(TRIM(CLEAN(Raw_Data!$C2026))="", "Unknown", PROPER(TRIM(Raw_Data!$C2026)))</f>
        <v>New York</v>
      </c>
      <c r="E2026" t="str">
        <f>IF(TRIM(Raw_Data!$D2026)="IT","IT",PROPER(TRIM(CLEAN(Raw_Data!$D2026))))</f>
        <v>Accounting And Finance</v>
      </c>
      <c r="F2026" t="s">
        <v>6134</v>
      </c>
      <c r="G2026" t="str">
        <f>SUBSTITUTE(PROPER(TRIM(CLEAN(Raw_Data!$F2026)))," ","-")</f>
        <v>Hourly-Rate</v>
      </c>
      <c r="H2026" t="str">
        <f>PROPER(TRIM(CLEAN(Raw_Data!$G2026)))</f>
        <v>Job Boards</v>
      </c>
      <c r="I2026" s="4" t="str">
        <f>TRIM(CLEAN(Raw_Data!H2026))</f>
        <v>41398</v>
      </c>
      <c r="K2026" t="str">
        <f>IF(Clean_Data!$I2026="","Active","Exited")</f>
        <v>Active</v>
      </c>
      <c r="L2026">
        <f ca="1">IF(Clean_Data!$K2026="","",DATEDIF(Clean_Data!$K2026,TODAY(),"Y"))</f>
        <v>30</v>
      </c>
      <c r="M2026">
        <f>IF(Raw_Data!$L2026="","",VALUE(SUBSTITUTE(SUBSTITUTE(TRIM(Raw_Data!$L2026),"$",""),"k","000")))</f>
        <v>60444</v>
      </c>
    </row>
    <row r="2027" spans="1:13" x14ac:dyDescent="0.3">
      <c r="A2027" t="str">
        <f>IF(Raw_Data!$A2027="","E"&amp;TEXT(ROW()-1,"00000"),Raw_Data!$A2027)</f>
        <v>E02026</v>
      </c>
      <c r="B2027" t="s">
        <v>2780</v>
      </c>
      <c r="C2027" t="str">
        <f>IF(OR(PROPER(TRIM(Raw_Data!$B2027))="M",PROPER(TRIM(Raw_Data!$B2027))="MALE"),"Male",
IF(OR(PROPER(TRIM(Raw_Data!$B2027))="F",PROPER(TRIM(Raw_Data!$B2027))="FEMALE"),"Female","Unknown"))</f>
        <v>Female</v>
      </c>
      <c r="D2027" t="str">
        <f>IF(TRIM(CLEAN(Raw_Data!$C2027))="", "Unknown", PROPER(TRIM(Raw_Data!$C2027)))</f>
        <v>Austin</v>
      </c>
      <c r="E2027" t="str">
        <f>IF(TRIM(Raw_Data!$D2027)="IT","IT",PROPER(TRIM(CLEAN(Raw_Data!$D2027))))</f>
        <v>Human Resources</v>
      </c>
      <c r="F2027" t="str">
        <f>IF(OR(UPPER(TRIM(Raw_Data!E2027))="COO",
UPPER(TRIM(Raw_Data!E2027))="HR",
UPPER(TRIM(Raw_Data!E2027))="CEO",
UPPER(TRIM(Raw_Data!E2027))="CFO",
UPPER(TRIM(Raw_Data!E2027))="CMO"),
UPPER(TRIM(Raw_Data!E2027)),
PROPER(TRIM(CLEAN(Raw_Data!E2027))))</f>
        <v>Developer</v>
      </c>
      <c r="G2027" t="str">
        <f>SUBSTITUTE(PROPER(TRIM(CLEAN(Raw_Data!$F2027)))," ","-")</f>
        <v/>
      </c>
      <c r="H2027" t="str">
        <f>PROPER(TRIM(CLEAN(Raw_Data!$G2027)))</f>
        <v>Career Fairs</v>
      </c>
      <c r="I2027" s="4" t="str">
        <f>TRIM(CLEAN(Raw_Data!H2027))</f>
        <v>44005</v>
      </c>
      <c r="K2027" t="str">
        <f>IF(Clean_Data!$I2027="","Active","Exited")</f>
        <v>Active</v>
      </c>
      <c r="L2027">
        <f ca="1">IF(Clean_Data!$K2027="","",DATEDIF(Clean_Data!$K2027,TODAY(),"Y"))</f>
        <v>65</v>
      </c>
      <c r="M2027" t="str">
        <f>IF(Raw_Data!$L2027="","",VALUE(SUBSTITUTE(SUBSTITUTE(TRIM(Raw_Data!$L2027),"$",""),"k","000")))</f>
        <v/>
      </c>
    </row>
    <row r="2028" spans="1:13" x14ac:dyDescent="0.3">
      <c r="A2028" t="str">
        <f>IF(Raw_Data!$A2028="","E"&amp;TEXT(ROW()-1,"00000"),Raw_Data!$A2028)</f>
        <v>E02027</v>
      </c>
      <c r="B2028" t="s">
        <v>2781</v>
      </c>
      <c r="C2028" t="str">
        <f>IF(OR(PROPER(TRIM(Raw_Data!$B2028))="M",PROPER(TRIM(Raw_Data!$B2028))="MALE"),"Male",
IF(OR(PROPER(TRIM(Raw_Data!$B2028))="F",PROPER(TRIM(Raw_Data!$B2028))="FEMALE"),"Female","Unknown"))</f>
        <v>Male</v>
      </c>
      <c r="D2028" t="str">
        <f>IF(TRIM(CLEAN(Raw_Data!$C2028))="", "Unknown", PROPER(TRIM(Raw_Data!$C2028)))</f>
        <v>New York</v>
      </c>
      <c r="E2028" t="str">
        <f>IF(TRIM(Raw_Data!$D2028)="IT","IT",PROPER(TRIM(CLEAN(Raw_Data!$D2028))))</f>
        <v>Logistics</v>
      </c>
      <c r="F2028" t="str">
        <f>IF(OR(UPPER(TRIM(Raw_Data!E2028))="COO",
UPPER(TRIM(Raw_Data!E2028))="HR",
UPPER(TRIM(Raw_Data!E2028))="CEO",
UPPER(TRIM(Raw_Data!E2028))="CFO",
UPPER(TRIM(Raw_Data!E2028))="CMO"),
UPPER(TRIM(Raw_Data!E2028)),
PROPER(TRIM(CLEAN(Raw_Data!E2028))))</f>
        <v>CEO</v>
      </c>
      <c r="G2028" t="str">
        <f>SUBSTITUTE(PROPER(TRIM(CLEAN(Raw_Data!$F2028)))," ","-")</f>
        <v>Part-Time</v>
      </c>
      <c r="H2028" t="str">
        <f>PROPER(TRIM(CLEAN(Raw_Data!$G2028)))</f>
        <v>Career Fairs</v>
      </c>
      <c r="I2028" s="4" t="str">
        <f>TRIM(CLEAN(Raw_Data!H2028))</f>
        <v>41823</v>
      </c>
      <c r="K2028" t="str">
        <f>IF(Clean_Data!$I2028="","Active","Exited")</f>
        <v>Active</v>
      </c>
      <c r="L2028">
        <f ca="1">IF(Clean_Data!$K2028="","",DATEDIF(Clean_Data!$K2028,TODAY(),"Y"))</f>
        <v>36</v>
      </c>
      <c r="M2028">
        <f>IF(Raw_Data!$L2028="","",VALUE(SUBSTITUTE(SUBSTITUTE(TRIM(Raw_Data!$L2028),"$",""),"k","000")))</f>
        <v>108395</v>
      </c>
    </row>
    <row r="2029" spans="1:13" x14ac:dyDescent="0.3">
      <c r="A2029" t="str">
        <f>IF(Raw_Data!$A2029="","E"&amp;TEXT(ROW()-1,"00000"),Raw_Data!$A2029)</f>
        <v>E02028</v>
      </c>
      <c r="B2029" t="s">
        <v>2783</v>
      </c>
      <c r="C2029" t="str">
        <f>IF(OR(PROPER(TRIM(Raw_Data!$B2029))="M",PROPER(TRIM(Raw_Data!$B2029))="MALE"),"Male",
IF(OR(PROPER(TRIM(Raw_Data!$B2029))="F",PROPER(TRIM(Raw_Data!$B2029))="FEMALE"),"Female","Unknown"))</f>
        <v>Unknown</v>
      </c>
      <c r="D2029" t="str">
        <f>IF(TRIM(CLEAN(Raw_Data!$C2029))="", "Unknown", PROPER(TRIM(Raw_Data!$C2029)))</f>
        <v>Unknown</v>
      </c>
      <c r="E2029" t="str">
        <f>IF(TRIM(Raw_Data!$D2029)="IT","IT",PROPER(TRIM(CLEAN(Raw_Data!$D2029))))</f>
        <v>Legal</v>
      </c>
      <c r="F2029" t="str">
        <f>IF(OR(UPPER(TRIM(Raw_Data!E2029))="COO",
UPPER(TRIM(Raw_Data!E2029))="HR",
UPPER(TRIM(Raw_Data!E2029))="CEO",
UPPER(TRIM(Raw_Data!E2029))="CFO",
UPPER(TRIM(Raw_Data!E2029))="CMO"),
UPPER(TRIM(Raw_Data!E2029)),
PROPER(TRIM(CLEAN(Raw_Data!E2029))))</f>
        <v>COO</v>
      </c>
      <c r="G2029" t="str">
        <f>SUBSTITUTE(PROPER(TRIM(CLEAN(Raw_Data!$F2029)))," ","-")</f>
        <v>Hourly-Rate</v>
      </c>
      <c r="H2029" t="str">
        <f>PROPER(TRIM(CLEAN(Raw_Data!$G2029)))</f>
        <v/>
      </c>
      <c r="I2029" s="4" t="str">
        <f>TRIM(CLEAN(Raw_Data!H2029))</f>
        <v>40923</v>
      </c>
      <c r="K2029" t="str">
        <f>IF(Clean_Data!$I2029="","Active","Exited")</f>
        <v>Active</v>
      </c>
      <c r="L2029">
        <f ca="1">IF(Clean_Data!$K2029="","",DATEDIF(Clean_Data!$K2029,TODAY(),"Y"))</f>
        <v>63</v>
      </c>
      <c r="M2029">
        <f>IF(Raw_Data!$L2029="","",VALUE(SUBSTITUTE(SUBSTITUTE(TRIM(Raw_Data!$L2029),"$",""),"k","000")))</f>
        <v>78000</v>
      </c>
    </row>
    <row r="2030" spans="1:13" x14ac:dyDescent="0.3">
      <c r="A2030" t="str">
        <f>IF(Raw_Data!$A2030="","E"&amp;TEXT(ROW()-1,"00000"),Raw_Data!$A2030)</f>
        <v>E02029</v>
      </c>
      <c r="B2030" t="s">
        <v>2785</v>
      </c>
      <c r="C2030" t="str">
        <f>IF(OR(PROPER(TRIM(Raw_Data!$B2030))="M",PROPER(TRIM(Raw_Data!$B2030))="MALE"),"Male",
IF(OR(PROPER(TRIM(Raw_Data!$B2030))="F",PROPER(TRIM(Raw_Data!$B2030))="FEMALE"),"Female","Unknown"))</f>
        <v>Male</v>
      </c>
      <c r="D2030" t="str">
        <f>IF(TRIM(CLEAN(Raw_Data!$C2030))="", "Unknown", PROPER(TRIM(Raw_Data!$C2030)))</f>
        <v>Unknown</v>
      </c>
      <c r="E2030" t="str">
        <f>IF(TRIM(Raw_Data!$D2030)="IT","IT",PROPER(TRIM(CLEAN(Raw_Data!$D2030))))</f>
        <v>Logistics</v>
      </c>
      <c r="F2030" t="str">
        <f>IF(OR(UPPER(TRIM(Raw_Data!E2030))="COO",
UPPER(TRIM(Raw_Data!E2030))="HR",
UPPER(TRIM(Raw_Data!E2030))="CEO",
UPPER(TRIM(Raw_Data!E2030))="CFO",
UPPER(TRIM(Raw_Data!E2030))="CMO"),
UPPER(TRIM(Raw_Data!E2030)),
PROPER(TRIM(CLEAN(Raw_Data!E2030))))</f>
        <v>Marketing Manager</v>
      </c>
      <c r="G2030" t="str">
        <f>SUBSTITUTE(PROPER(TRIM(CLEAN(Raw_Data!$F2030)))," ","-")</f>
        <v>Full-Time</v>
      </c>
      <c r="H2030" t="str">
        <f>PROPER(TRIM(CLEAN(Raw_Data!$G2030)))</f>
        <v/>
      </c>
      <c r="I2030" s="4" t="str">
        <f>TRIM(CLEAN(Raw_Data!H2030))</f>
        <v>40894</v>
      </c>
      <c r="K2030" t="str">
        <f>IF(Clean_Data!$I2030="","Active","Exited")</f>
        <v>Active</v>
      </c>
      <c r="L2030">
        <f ca="1">IF(Clean_Data!$K2030="","",DATEDIF(Clean_Data!$K2030,TODAY(),"Y"))</f>
        <v>37</v>
      </c>
      <c r="M2030">
        <f>IF(Raw_Data!$L2030="","",VALUE(SUBSTITUTE(SUBSTITUTE(TRIM(Raw_Data!$L2030),"$",""),"k","000")))</f>
        <v>80789</v>
      </c>
    </row>
    <row r="2031" spans="1:13" x14ac:dyDescent="0.3">
      <c r="A2031" t="str">
        <f>IF(Raw_Data!$A2031="","E"&amp;TEXT(ROW()-1,"00000"),Raw_Data!$A2031)</f>
        <v>E02030</v>
      </c>
      <c r="B2031" t="s">
        <v>6089</v>
      </c>
      <c r="C2031" t="str">
        <f>IF(OR(PROPER(TRIM(Raw_Data!$B2031))="M",PROPER(TRIM(Raw_Data!$B2031))="MALE"),"Male",
IF(OR(PROPER(TRIM(Raw_Data!$B2031))="F",PROPER(TRIM(Raw_Data!$B2031))="FEMALE"),"Female","Unknown"))</f>
        <v>Male</v>
      </c>
      <c r="D2031" t="str">
        <f>IF(TRIM(CLEAN(Raw_Data!$C2031))="", "Unknown", PROPER(TRIM(Raw_Data!$C2031)))</f>
        <v>Miami</v>
      </c>
      <c r="E2031" t="str">
        <f>IF(TRIM(Raw_Data!$D2031)="IT","IT",PROPER(TRIM(CLEAN(Raw_Data!$D2031))))</f>
        <v/>
      </c>
      <c r="F2031" s="2" t="str">
        <f>UPPER(LEFT(Raw_Data!E2031,2))&amp;MID(PROPER(Raw_Data!E2031),3,LEN(Raw_Data!E2031))</f>
        <v>HR Manager</v>
      </c>
      <c r="G2031" t="str">
        <f>SUBSTITUTE(PROPER(TRIM(CLEAN(Raw_Data!$F2031)))," ","-")</f>
        <v>Part-Time</v>
      </c>
      <c r="H2031" t="str">
        <f>PROPER(TRIM(CLEAN(Raw_Data!$G2031)))</f>
        <v>Online Portal</v>
      </c>
      <c r="I2031" s="4" t="str">
        <f>TRIM(CLEAN(Raw_Data!H2031))</f>
        <v>42914</v>
      </c>
      <c r="K2031" t="str">
        <f>IF(Clean_Data!$I2031="","Active","Exited")</f>
        <v>Active</v>
      </c>
      <c r="L2031">
        <f ca="1">IF(Clean_Data!$K2031="","",DATEDIF(Clean_Data!$K2031,TODAY(),"Y"))</f>
        <v>50</v>
      </c>
      <c r="M2031">
        <f>IF(Raw_Data!$L2031="","",VALUE(SUBSTITUTE(SUBSTITUTE(TRIM(Raw_Data!$L2031),"$",""),"k","000")))</f>
        <v>40310</v>
      </c>
    </row>
    <row r="2032" spans="1:13" x14ac:dyDescent="0.3">
      <c r="A2032" t="str">
        <f>IF(Raw_Data!$A2032="","E"&amp;TEXT(ROW()-1,"00000"),Raw_Data!$A2032)</f>
        <v>E02031</v>
      </c>
      <c r="B2032" t="s">
        <v>2786</v>
      </c>
      <c r="C2032" t="str">
        <f>IF(OR(PROPER(TRIM(Raw_Data!$B2032))="M",PROPER(TRIM(Raw_Data!$B2032))="MALE"),"Male",
IF(OR(PROPER(TRIM(Raw_Data!$B2032))="F",PROPER(TRIM(Raw_Data!$B2032))="FEMALE"),"Female","Unknown"))</f>
        <v>Male</v>
      </c>
      <c r="D2032" t="str">
        <f>IF(TRIM(CLEAN(Raw_Data!$C2032))="", "Unknown", PROPER(TRIM(Raw_Data!$C2032)))</f>
        <v>New York</v>
      </c>
      <c r="E2032" t="str">
        <f>IF(TRIM(Raw_Data!$D2032)="IT","IT",PROPER(TRIM(CLEAN(Raw_Data!$D2032))))</f>
        <v/>
      </c>
      <c r="F2032" t="str">
        <f>IF(OR(UPPER(TRIM(Raw_Data!E2032))="COO",
UPPER(TRIM(Raw_Data!E2032))="HR",
UPPER(TRIM(Raw_Data!E2032))="CEO",
UPPER(TRIM(Raw_Data!E2032))="CFO",
UPPER(TRIM(Raw_Data!E2032))="CMO"),
UPPER(TRIM(Raw_Data!E2032)),
PROPER(TRIM(CLEAN(Raw_Data!E2032))))</f>
        <v>Analyst</v>
      </c>
      <c r="G2032" t="str">
        <f>SUBSTITUTE(PROPER(TRIM(CLEAN(Raw_Data!$F2032)))," ","-")</f>
        <v>Full-Time</v>
      </c>
      <c r="H2032" t="str">
        <f>PROPER(TRIM(CLEAN(Raw_Data!$G2032)))</f>
        <v>Recruiting Agency</v>
      </c>
      <c r="I2032" s="4" t="str">
        <f>TRIM(CLEAN(Raw_Data!H2032))</f>
        <v>43588</v>
      </c>
      <c r="K2032" t="str">
        <f>IF(Clean_Data!$I2032="","Active","Exited")</f>
        <v>Active</v>
      </c>
      <c r="L2032">
        <f ca="1">IF(Clean_Data!$K2032="","",DATEDIF(Clean_Data!$K2032,TODAY(),"Y"))</f>
        <v>41</v>
      </c>
      <c r="M2032" t="str">
        <f>IF(Raw_Data!$L2032="","",VALUE(SUBSTITUTE(SUBSTITUTE(TRIM(Raw_Data!$L2032),"$",""),"k","000")))</f>
        <v/>
      </c>
    </row>
    <row r="2033" spans="1:13" x14ac:dyDescent="0.3">
      <c r="A2033" t="str">
        <f>IF(Raw_Data!$A2033="","E"&amp;TEXT(ROW()-1,"00000"),Raw_Data!$A2033)</f>
        <v>E02032</v>
      </c>
      <c r="B2033" t="s">
        <v>2787</v>
      </c>
      <c r="C2033" t="str">
        <f>IF(OR(PROPER(TRIM(Raw_Data!$B2033))="M",PROPER(TRIM(Raw_Data!$B2033))="MALE"),"Male",
IF(OR(PROPER(TRIM(Raw_Data!$B2033))="F",PROPER(TRIM(Raw_Data!$B2033))="FEMALE"),"Female","Unknown"))</f>
        <v>Female</v>
      </c>
      <c r="D2033" t="str">
        <f>IF(TRIM(CLEAN(Raw_Data!$C2033))="", "Unknown", PROPER(TRIM(Raw_Data!$C2033)))</f>
        <v>Austin</v>
      </c>
      <c r="E2033" t="str">
        <f>IF(TRIM(Raw_Data!$D2033)="IT","IT",PROPER(TRIM(CLEAN(Raw_Data!$D2033))))</f>
        <v>Production</v>
      </c>
      <c r="F2033" t="str">
        <f>IF(OR(UPPER(TRIM(Raw_Data!E2033))="COO",
UPPER(TRIM(Raw_Data!E2033))="HR",
UPPER(TRIM(Raw_Data!E2033))="CEO",
UPPER(TRIM(Raw_Data!E2033))="CFO",
UPPER(TRIM(Raw_Data!E2033))="CMO"),
UPPER(TRIM(Raw_Data!E2033)),
PROPER(TRIM(CLEAN(Raw_Data!E2033))))</f>
        <v>Copywriter</v>
      </c>
      <c r="G2033" t="str">
        <f>SUBSTITUTE(PROPER(TRIM(CLEAN(Raw_Data!$F2033)))," ","-")</f>
        <v/>
      </c>
      <c r="H2033" t="str">
        <f>PROPER(TRIM(CLEAN(Raw_Data!$G2033)))</f>
        <v>Recruiting Agency</v>
      </c>
      <c r="I2033" s="4" t="str">
        <f>TRIM(CLEAN(Raw_Data!H2033))</f>
        <v>44105</v>
      </c>
      <c r="K2033" t="str">
        <f>IF(Clean_Data!$I2033="","Active","Exited")</f>
        <v>Active</v>
      </c>
      <c r="L2033">
        <f ca="1">IF(Clean_Data!$K2033="","",DATEDIF(Clean_Data!$K2033,TODAY(),"Y"))</f>
        <v>53</v>
      </c>
      <c r="M2033" t="str">
        <f>IF(Raw_Data!$L2033="","",VALUE(SUBSTITUTE(SUBSTITUTE(TRIM(Raw_Data!$L2033),"$",""),"k","000")))</f>
        <v/>
      </c>
    </row>
    <row r="2034" spans="1:13" x14ac:dyDescent="0.3">
      <c r="A2034" t="str">
        <f>IF(Raw_Data!$A2034="","E"&amp;TEXT(ROW()-1,"00000"),Raw_Data!$A2034)</f>
        <v>E02033</v>
      </c>
      <c r="B2034" t="s">
        <v>2789</v>
      </c>
      <c r="C2034" t="str">
        <f>IF(OR(PROPER(TRIM(Raw_Data!$B2034))="M",PROPER(TRIM(Raw_Data!$B2034))="MALE"),"Male",
IF(OR(PROPER(TRIM(Raw_Data!$B2034))="F",PROPER(TRIM(Raw_Data!$B2034))="FEMALE"),"Female","Unknown"))</f>
        <v>Male</v>
      </c>
      <c r="D2034" t="str">
        <f>IF(TRIM(CLEAN(Raw_Data!$C2034))="", "Unknown", PROPER(TRIM(Raw_Data!$C2034)))</f>
        <v>Unknown</v>
      </c>
      <c r="E2034" t="str">
        <f>IF(TRIM(Raw_Data!$D2034)="IT","IT",PROPER(TRIM(CLEAN(Raw_Data!$D2034))))</f>
        <v>IT</v>
      </c>
      <c r="F2034" t="str">
        <f>IF(OR(UPPER(TRIM(Raw_Data!E2034))="COO",
UPPER(TRIM(Raw_Data!E2034))="HR",
UPPER(TRIM(Raw_Data!E2034))="CEO",
UPPER(TRIM(Raw_Data!E2034))="CFO",
UPPER(TRIM(Raw_Data!E2034))="CMO"),
UPPER(TRIM(Raw_Data!E2034)),
PROPER(TRIM(CLEAN(Raw_Data!E2034))))</f>
        <v>Marketing Manager</v>
      </c>
      <c r="G2034" t="str">
        <f>SUBSTITUTE(PROPER(TRIM(CLEAN(Raw_Data!$F2034)))," ","-")</f>
        <v>Part-Time</v>
      </c>
      <c r="H2034" t="str">
        <f>PROPER(TRIM(CLEAN(Raw_Data!$G2034)))</f>
        <v>Career Fairs</v>
      </c>
      <c r="I2034" s="4" t="str">
        <f>TRIM(CLEAN(Raw_Data!H2034))</f>
        <v>42079</v>
      </c>
      <c r="K2034" t="str">
        <f>IF(Clean_Data!$I2034="","Active","Exited")</f>
        <v>Active</v>
      </c>
      <c r="L2034" t="str">
        <f ca="1">IF(Clean_Data!$K2034="","",DATEDIF(Clean_Data!$K2034,TODAY(),"Y"))</f>
        <v/>
      </c>
      <c r="M2034" t="str">
        <f>IF(Raw_Data!$L2034="","",VALUE(SUBSTITUTE(SUBSTITUTE(TRIM(Raw_Data!$L2034),"$",""),"k","000")))</f>
        <v/>
      </c>
    </row>
    <row r="2035" spans="1:13" x14ac:dyDescent="0.3">
      <c r="A2035" t="str">
        <f>IF(Raw_Data!$A2035="","E"&amp;TEXT(ROW()-1,"00000"),Raw_Data!$A2035)</f>
        <v>E02034</v>
      </c>
      <c r="B2035" t="s">
        <v>2790</v>
      </c>
      <c r="C2035" t="str">
        <f>IF(OR(PROPER(TRIM(Raw_Data!$B2035))="M",PROPER(TRIM(Raw_Data!$B2035))="MALE"),"Male",
IF(OR(PROPER(TRIM(Raw_Data!$B2035))="F",PROPER(TRIM(Raw_Data!$B2035))="FEMALE"),"Female","Unknown"))</f>
        <v>Female</v>
      </c>
      <c r="D2035" t="str">
        <f>IF(TRIM(CLEAN(Raw_Data!$C2035))="", "Unknown", PROPER(TRIM(Raw_Data!$C2035)))</f>
        <v>Miami</v>
      </c>
      <c r="E2035" t="str">
        <f>IF(TRIM(Raw_Data!$D2035)="IT","IT",PROPER(TRIM(CLEAN(Raw_Data!$D2035))))</f>
        <v>Human Resources</v>
      </c>
      <c r="F2035" t="str">
        <f>IF(OR(UPPER(TRIM(Raw_Data!E2035))="COO",
UPPER(TRIM(Raw_Data!E2035))="HR",
UPPER(TRIM(Raw_Data!E2035))="CEO",
UPPER(TRIM(Raw_Data!E2035))="CFO",
UPPER(TRIM(Raw_Data!E2035))="CMO"),
UPPER(TRIM(Raw_Data!E2035)),
PROPER(TRIM(CLEAN(Raw_Data!E2035))))</f>
        <v>Developer</v>
      </c>
      <c r="G2035" t="str">
        <f>SUBSTITUTE(PROPER(TRIM(CLEAN(Raw_Data!$F2035)))," ","-")</f>
        <v>Full-Time</v>
      </c>
      <c r="H2035" t="str">
        <f>PROPER(TRIM(CLEAN(Raw_Data!$G2035)))</f>
        <v>Organic</v>
      </c>
      <c r="I2035" s="4" t="str">
        <f>TRIM(CLEAN(Raw_Data!H2035))</f>
        <v>40433</v>
      </c>
      <c r="K2035" t="str">
        <f>IF(Clean_Data!$I2035="","Active","Exited")</f>
        <v>Exited</v>
      </c>
      <c r="L2035">
        <f ca="1">IF(Clean_Data!$K2035="","",DATEDIF(Clean_Data!$K2035,TODAY(),"Y"))</f>
        <v>40</v>
      </c>
      <c r="M2035">
        <f>IF(Raw_Data!$L2035="","",VALUE(SUBSTITUTE(SUBSTITUTE(TRIM(Raw_Data!$L2035),"$",""),"k","000")))</f>
        <v>80218</v>
      </c>
    </row>
    <row r="2036" spans="1:13" x14ac:dyDescent="0.3">
      <c r="A2036" t="str">
        <f>IF(Raw_Data!$A2036="","E"&amp;TEXT(ROW()-1,"00000"),Raw_Data!$A2036)</f>
        <v>E02035</v>
      </c>
      <c r="B2036" t="s">
        <v>2791</v>
      </c>
      <c r="C2036" t="str">
        <f>IF(OR(PROPER(TRIM(Raw_Data!$B2036))="M",PROPER(TRIM(Raw_Data!$B2036))="MALE"),"Male",
IF(OR(PROPER(TRIM(Raw_Data!$B2036))="F",PROPER(TRIM(Raw_Data!$B2036))="FEMALE"),"Female","Unknown"))</f>
        <v>Male</v>
      </c>
      <c r="D2036" t="str">
        <f>IF(TRIM(CLEAN(Raw_Data!$C2036))="", "Unknown", PROPER(TRIM(Raw_Data!$C2036)))</f>
        <v>Austin</v>
      </c>
      <c r="E2036" t="str">
        <f>IF(TRIM(Raw_Data!$D2036)="IT","IT",PROPER(TRIM(CLEAN(Raw_Data!$D2036))))</f>
        <v>Operations</v>
      </c>
      <c r="F2036" t="str">
        <f>IF(OR(UPPER(TRIM(Raw_Data!E2036))="COO",
UPPER(TRIM(Raw_Data!E2036))="HR",
UPPER(TRIM(Raw_Data!E2036))="CEO",
UPPER(TRIM(Raw_Data!E2036))="CFO",
UPPER(TRIM(Raw_Data!E2036))="CMO"),
UPPER(TRIM(Raw_Data!E2036)),
PROPER(TRIM(CLEAN(Raw_Data!E2036))))</f>
        <v>Designer</v>
      </c>
      <c r="G2036" t="str">
        <f>SUBSTITUTE(PROPER(TRIM(CLEAN(Raw_Data!$F2036)))," ","-")</f>
        <v>Full-Time</v>
      </c>
      <c r="H2036" t="str">
        <f>PROPER(TRIM(CLEAN(Raw_Data!$G2036)))</f>
        <v>Job Boards</v>
      </c>
      <c r="I2036" s="4" t="str">
        <f>TRIM(CLEAN(Raw_Data!H2036))</f>
        <v>N/A</v>
      </c>
      <c r="K2036" t="str">
        <f>IF(Clean_Data!$I2036="","Active","Exited")</f>
        <v>Active</v>
      </c>
      <c r="L2036">
        <f ca="1">IF(Clean_Data!$K2036="","",DATEDIF(Clean_Data!$K2036,TODAY(),"Y"))</f>
        <v>27</v>
      </c>
      <c r="M2036" t="str">
        <f>IF(Raw_Data!$L2036="","",VALUE(SUBSTITUTE(SUBSTITUTE(TRIM(Raw_Data!$L2036),"$",""),"k","000")))</f>
        <v/>
      </c>
    </row>
    <row r="2037" spans="1:13" x14ac:dyDescent="0.3">
      <c r="A2037" t="str">
        <f>IF(Raw_Data!$A2037="","E"&amp;TEXT(ROW()-1,"00000"),Raw_Data!$A2037)</f>
        <v>E02036</v>
      </c>
      <c r="B2037" t="s">
        <v>2793</v>
      </c>
      <c r="C2037" t="str">
        <f>IF(OR(PROPER(TRIM(Raw_Data!$B2037))="M",PROPER(TRIM(Raw_Data!$B2037))="MALE"),"Male",
IF(OR(PROPER(TRIM(Raw_Data!$B2037))="F",PROPER(TRIM(Raw_Data!$B2037))="FEMALE"),"Female","Unknown"))</f>
        <v>Male</v>
      </c>
      <c r="D2037" t="str">
        <f>IF(TRIM(CLEAN(Raw_Data!$C2037))="", "Unknown", PROPER(TRIM(Raw_Data!$C2037)))</f>
        <v>Miami</v>
      </c>
      <c r="E2037" t="str">
        <f>IF(TRIM(Raw_Data!$D2037)="IT","IT",PROPER(TRIM(CLEAN(Raw_Data!$D2037))))</f>
        <v>Accounting And Finance</v>
      </c>
      <c r="F2037" t="str">
        <f>IF(OR(UPPER(TRIM(Raw_Data!E2037))="COO",
UPPER(TRIM(Raw_Data!E2037))="HR",
UPPER(TRIM(Raw_Data!E2037))="CEO",
UPPER(TRIM(Raw_Data!E2037))="CFO",
UPPER(TRIM(Raw_Data!E2037))="CMO"),
UPPER(TRIM(Raw_Data!E2037)),
PROPER(TRIM(CLEAN(Raw_Data!E2037))))</f>
        <v>Sales Executive</v>
      </c>
      <c r="G2037" t="str">
        <f>SUBSTITUTE(PROPER(TRIM(CLEAN(Raw_Data!$F2037)))," ","-")</f>
        <v>Hourly-Rate</v>
      </c>
      <c r="H2037" t="str">
        <f>PROPER(TRIM(CLEAN(Raw_Data!$G2037)))</f>
        <v>Internal Referral</v>
      </c>
      <c r="I2037" s="4" t="str">
        <f>TRIM(CLEAN(Raw_Data!H2037))</f>
        <v>42793</v>
      </c>
      <c r="K2037" t="str">
        <f>IF(Clean_Data!$I2037="","Active","Exited")</f>
        <v>Exited</v>
      </c>
      <c r="L2037" t="str">
        <f ca="1">IF(Clean_Data!$K2037="","",DATEDIF(Clean_Data!$K2037,TODAY(),"Y"))</f>
        <v/>
      </c>
      <c r="M2037" t="str">
        <f>IF(Raw_Data!$L2037="","",VALUE(SUBSTITUTE(SUBSTITUTE(TRIM(Raw_Data!$L2037),"$",""),"k","000")))</f>
        <v/>
      </c>
    </row>
    <row r="2038" spans="1:13" x14ac:dyDescent="0.3">
      <c r="A2038" t="str">
        <f>IF(Raw_Data!$A2038="","E"&amp;TEXT(ROW()-1,"00000"),Raw_Data!$A2038)</f>
        <v>E02037</v>
      </c>
      <c r="B2038" t="s">
        <v>2794</v>
      </c>
      <c r="C2038" t="str">
        <f>IF(OR(PROPER(TRIM(Raw_Data!$B2038))="M",PROPER(TRIM(Raw_Data!$B2038))="MALE"),"Male",
IF(OR(PROPER(TRIM(Raw_Data!$B2038))="F",PROPER(TRIM(Raw_Data!$B2038))="FEMALE"),"Female","Unknown"))</f>
        <v>Male</v>
      </c>
      <c r="D2038" t="str">
        <f>IF(TRIM(CLEAN(Raw_Data!$C2038))="", "Unknown", PROPER(TRIM(Raw_Data!$C2038)))</f>
        <v>New York</v>
      </c>
      <c r="E2038" t="str">
        <f>IF(TRIM(Raw_Data!$D2038)="IT","IT",PROPER(TRIM(CLEAN(Raw_Data!$D2038))))</f>
        <v/>
      </c>
      <c r="F2038" s="2" t="str">
        <f>UPPER(LEFT(Raw_Data!E2038,2))&amp;MID(PROPER(Raw_Data!E2038),3,LEN(Raw_Data!E2038))</f>
        <v>HR Manager</v>
      </c>
      <c r="G2038" t="str">
        <f>SUBSTITUTE(PROPER(TRIM(CLEAN(Raw_Data!$F2038)))," ","-")</f>
        <v/>
      </c>
      <c r="H2038" t="str">
        <f>PROPER(TRIM(CLEAN(Raw_Data!$G2038)))</f>
        <v/>
      </c>
      <c r="I2038" s="4" t="str">
        <f>TRIM(CLEAN(Raw_Data!H2038))</f>
        <v>40073</v>
      </c>
      <c r="K2038" t="str">
        <f>IF(Clean_Data!$I2038="","Active","Exited")</f>
        <v>Exited</v>
      </c>
      <c r="L2038">
        <f ca="1">IF(Clean_Data!$K2038="","",DATEDIF(Clean_Data!$K2038,TODAY(),"Y"))</f>
        <v>30</v>
      </c>
      <c r="M2038">
        <f>IF(Raw_Data!$L2038="","",VALUE(SUBSTITUTE(SUBSTITUTE(TRIM(Raw_Data!$L2038),"$",""),"k","000")))</f>
        <v>81742</v>
      </c>
    </row>
    <row r="2039" spans="1:13" x14ac:dyDescent="0.3">
      <c r="A2039" t="str">
        <f>IF(Raw_Data!$A2039="","E"&amp;TEXT(ROW()-1,"00000"),Raw_Data!$A2039)</f>
        <v>E02038</v>
      </c>
      <c r="B2039" t="s">
        <v>2796</v>
      </c>
      <c r="C2039" t="str">
        <f>IF(OR(PROPER(TRIM(Raw_Data!$B2039))="M",PROPER(TRIM(Raw_Data!$B2039))="MALE"),"Male",
IF(OR(PROPER(TRIM(Raw_Data!$B2039))="F",PROPER(TRIM(Raw_Data!$B2039))="FEMALE"),"Female","Unknown"))</f>
        <v>Unknown</v>
      </c>
      <c r="D2039" t="str">
        <f>IF(TRIM(CLEAN(Raw_Data!$C2039))="", "Unknown", PROPER(TRIM(Raw_Data!$C2039)))</f>
        <v>Miami</v>
      </c>
      <c r="E2039" t="str">
        <f>IF(TRIM(Raw_Data!$D2039)="IT","IT",PROPER(TRIM(CLEAN(Raw_Data!$D2039))))</f>
        <v>Human Resources</v>
      </c>
      <c r="F2039" t="str">
        <f>IF(OR(UPPER(TRIM(Raw_Data!E2039))="COO",
UPPER(TRIM(Raw_Data!E2039))="HR",
UPPER(TRIM(Raw_Data!E2039))="CEO",
UPPER(TRIM(Raw_Data!E2039))="CFO",
UPPER(TRIM(Raw_Data!E2039))="CMO"),
UPPER(TRIM(Raw_Data!E2039)),
PROPER(TRIM(CLEAN(Raw_Data!E2039))))</f>
        <v>CFO</v>
      </c>
      <c r="G2039" t="str">
        <f>SUBSTITUTE(PROPER(TRIM(CLEAN(Raw_Data!$F2039)))," ","-")</f>
        <v>Full-Time</v>
      </c>
      <c r="H2039" t="str">
        <f>PROPER(TRIM(CLEAN(Raw_Data!$G2039)))</f>
        <v>Recruiting Agency</v>
      </c>
      <c r="I2039" s="4" t="str">
        <f>TRIM(CLEAN(Raw_Data!H2039))</f>
        <v>43469</v>
      </c>
      <c r="K2039" t="str">
        <f>IF(Clean_Data!$I2039="","Active","Exited")</f>
        <v>Exited</v>
      </c>
      <c r="L2039">
        <f ca="1">IF(Clean_Data!$K2039="","",DATEDIF(Clean_Data!$K2039,TODAY(),"Y"))</f>
        <v>39</v>
      </c>
      <c r="M2039">
        <f>IF(Raw_Data!$L2039="","",VALUE(SUBSTITUTE(SUBSTITUTE(TRIM(Raw_Data!$L2039),"$",""),"k","000")))</f>
        <v>86292</v>
      </c>
    </row>
    <row r="2040" spans="1:13" x14ac:dyDescent="0.3">
      <c r="A2040" t="str">
        <f>IF(Raw_Data!$A2040="","E"&amp;TEXT(ROW()-1,"00000"),Raw_Data!$A2040)</f>
        <v>E02039</v>
      </c>
      <c r="B2040" t="s">
        <v>2797</v>
      </c>
      <c r="C2040" t="str">
        <f>IF(OR(PROPER(TRIM(Raw_Data!$B2040))="M",PROPER(TRIM(Raw_Data!$B2040))="MALE"),"Male",
IF(OR(PROPER(TRIM(Raw_Data!$B2040))="F",PROPER(TRIM(Raw_Data!$B2040))="FEMALE"),"Female","Unknown"))</f>
        <v>Male</v>
      </c>
      <c r="D2040" t="str">
        <f>IF(TRIM(CLEAN(Raw_Data!$C2040))="", "Unknown", PROPER(TRIM(Raw_Data!$C2040)))</f>
        <v>San Diego</v>
      </c>
      <c r="E2040" t="str">
        <f>IF(TRIM(Raw_Data!$D2040)="IT","IT",PROPER(TRIM(CLEAN(Raw_Data!$D2040))))</f>
        <v>Marketing</v>
      </c>
      <c r="F2040" t="str">
        <f>IF(OR(UPPER(TRIM(Raw_Data!E2040))="COO",
UPPER(TRIM(Raw_Data!E2040))="HR",
UPPER(TRIM(Raw_Data!E2040))="CEO",
UPPER(TRIM(Raw_Data!E2040))="CFO",
UPPER(TRIM(Raw_Data!E2040))="CMO"),
UPPER(TRIM(Raw_Data!E2040)),
PROPER(TRIM(CLEAN(Raw_Data!E2040))))</f>
        <v>CFO</v>
      </c>
      <c r="G2040" t="str">
        <f>SUBSTITUTE(PROPER(TRIM(CLEAN(Raw_Data!$F2040)))," ","-")</f>
        <v>Hourly-Rate</v>
      </c>
      <c r="H2040" t="str">
        <f>PROPER(TRIM(CLEAN(Raw_Data!$G2040)))</f>
        <v>Job Boards</v>
      </c>
      <c r="I2040" s="4" t="str">
        <f>TRIM(CLEAN(Raw_Data!H2040))</f>
        <v>41276</v>
      </c>
      <c r="K2040" t="str">
        <f>IF(Clean_Data!$I2040="","Active","Exited")</f>
        <v>Active</v>
      </c>
      <c r="L2040">
        <f ca="1">IF(Clean_Data!$K2040="","",DATEDIF(Clean_Data!$K2040,TODAY(),"Y"))</f>
        <v>51</v>
      </c>
      <c r="M2040" t="str">
        <f>IF(Raw_Data!$L2040="","",VALUE(SUBSTITUTE(SUBSTITUTE(TRIM(Raw_Data!$L2040),"$",""),"k","000")))</f>
        <v/>
      </c>
    </row>
    <row r="2041" spans="1:13" x14ac:dyDescent="0.3">
      <c r="A2041" t="str">
        <f>IF(Raw_Data!$A2041="","E"&amp;TEXT(ROW()-1,"00000"),Raw_Data!$A2041)</f>
        <v>E02040</v>
      </c>
      <c r="B2041" t="s">
        <v>2799</v>
      </c>
      <c r="C2041" t="str">
        <f>IF(OR(PROPER(TRIM(Raw_Data!$B2041))="M",PROPER(TRIM(Raw_Data!$B2041))="MALE"),"Male",
IF(OR(PROPER(TRIM(Raw_Data!$B2041))="F",PROPER(TRIM(Raw_Data!$B2041))="FEMALE"),"Female","Unknown"))</f>
        <v>Male</v>
      </c>
      <c r="D2041" t="str">
        <f>IF(TRIM(CLEAN(Raw_Data!$C2041))="", "Unknown", PROPER(TRIM(Raw_Data!$C2041)))</f>
        <v>Austin</v>
      </c>
      <c r="E2041" t="str">
        <f>IF(TRIM(Raw_Data!$D2041)="IT","IT",PROPER(TRIM(CLEAN(Raw_Data!$D2041))))</f>
        <v>Human Resources</v>
      </c>
      <c r="F2041" t="s">
        <v>6134</v>
      </c>
      <c r="G2041" t="str">
        <f>SUBSTITUTE(PROPER(TRIM(CLEAN(Raw_Data!$F2041)))," ","-")</f>
        <v>Full-Time</v>
      </c>
      <c r="H2041" t="str">
        <f>PROPER(TRIM(CLEAN(Raw_Data!$G2041)))</f>
        <v/>
      </c>
      <c r="I2041" s="4" t="str">
        <f>TRIM(CLEAN(Raw_Data!H2041))</f>
        <v>41759</v>
      </c>
      <c r="K2041" t="str">
        <f>IF(Clean_Data!$I2041="","Active","Exited")</f>
        <v>Active</v>
      </c>
      <c r="L2041">
        <f ca="1">IF(Clean_Data!$K2041="","",DATEDIF(Clean_Data!$K2041,TODAY(),"Y"))</f>
        <v>55</v>
      </c>
      <c r="M2041">
        <f>IF(Raw_Data!$L2041="","",VALUE(SUBSTITUTE(SUBSTITUTE(TRIM(Raw_Data!$L2041),"$",""),"k","000")))</f>
        <v>116333</v>
      </c>
    </row>
    <row r="2042" spans="1:13" x14ac:dyDescent="0.3">
      <c r="A2042" t="str">
        <f>IF(Raw_Data!$A2042="","E"&amp;TEXT(ROW()-1,"00000"),Raw_Data!$A2042)</f>
        <v>E02041</v>
      </c>
      <c r="B2042" t="s">
        <v>2801</v>
      </c>
      <c r="C2042" t="str">
        <f>IF(OR(PROPER(TRIM(Raw_Data!$B2042))="M",PROPER(TRIM(Raw_Data!$B2042))="MALE"),"Male",
IF(OR(PROPER(TRIM(Raw_Data!$B2042))="F",PROPER(TRIM(Raw_Data!$B2042))="FEMALE"),"Female","Unknown"))</f>
        <v>Male</v>
      </c>
      <c r="D2042" t="str">
        <f>IF(TRIM(CLEAN(Raw_Data!$C2042))="", "Unknown", PROPER(TRIM(Raw_Data!$C2042)))</f>
        <v>Seattle</v>
      </c>
      <c r="E2042" t="str">
        <f>IF(TRIM(Raw_Data!$D2042)="IT","IT",PROPER(TRIM(CLEAN(Raw_Data!$D2042))))</f>
        <v>Human Resources</v>
      </c>
      <c r="F2042" t="str">
        <f>IF(OR(UPPER(TRIM(Raw_Data!E2042))="COO",
UPPER(TRIM(Raw_Data!E2042))="HR",
UPPER(TRIM(Raw_Data!E2042))="CEO",
UPPER(TRIM(Raw_Data!E2042))="CFO",
UPPER(TRIM(Raw_Data!E2042))="CMO"),
UPPER(TRIM(Raw_Data!E2042)),
PROPER(TRIM(CLEAN(Raw_Data!E2042))))</f>
        <v>CEO</v>
      </c>
      <c r="G2042" t="str">
        <f>SUBSTITUTE(PROPER(TRIM(CLEAN(Raw_Data!$F2042)))," ","-")</f>
        <v>Hourly-Rate</v>
      </c>
      <c r="H2042" t="str">
        <f>PROPER(TRIM(CLEAN(Raw_Data!$G2042)))</f>
        <v/>
      </c>
      <c r="I2042" s="4" t="str">
        <f>TRIM(CLEAN(Raw_Data!H2042))</f>
        <v>41776</v>
      </c>
      <c r="K2042" t="str">
        <f>IF(Clean_Data!$I2042="","Active","Exited")</f>
        <v>Active</v>
      </c>
      <c r="L2042">
        <f ca="1">IF(Clean_Data!$K2042="","",DATEDIF(Clean_Data!$K2042,TODAY(),"Y"))</f>
        <v>60</v>
      </c>
      <c r="M2042" t="str">
        <f>IF(Raw_Data!$L2042="","",VALUE(SUBSTITUTE(SUBSTITUTE(TRIM(Raw_Data!$L2042),"$",""),"k","000")))</f>
        <v/>
      </c>
    </row>
    <row r="2043" spans="1:13" x14ac:dyDescent="0.3">
      <c r="A2043" t="str">
        <f>IF(Raw_Data!$A2043="","E"&amp;TEXT(ROW()-1,"00000"),Raw_Data!$A2043)</f>
        <v>E02042</v>
      </c>
      <c r="B2043" t="s">
        <v>2803</v>
      </c>
      <c r="C2043" t="str">
        <f>IF(OR(PROPER(TRIM(Raw_Data!$B2043))="M",PROPER(TRIM(Raw_Data!$B2043))="MALE"),"Male",
IF(OR(PROPER(TRIM(Raw_Data!$B2043))="F",PROPER(TRIM(Raw_Data!$B2043))="FEMALE"),"Female","Unknown"))</f>
        <v>Male</v>
      </c>
      <c r="D2043" t="str">
        <f>IF(TRIM(CLEAN(Raw_Data!$C2043))="", "Unknown", PROPER(TRIM(Raw_Data!$C2043)))</f>
        <v>Unknown</v>
      </c>
      <c r="E2043" t="str">
        <f>IF(TRIM(Raw_Data!$D2043)="IT","IT",PROPER(TRIM(CLEAN(Raw_Data!$D2043))))</f>
        <v>Accounting And Finance</v>
      </c>
      <c r="F2043" t="str">
        <f>IF(OR(UPPER(TRIM(Raw_Data!E2043))="COO",
UPPER(TRIM(Raw_Data!E2043))="HR",
UPPER(TRIM(Raw_Data!E2043))="CEO",
UPPER(TRIM(Raw_Data!E2043))="CFO",
UPPER(TRIM(Raw_Data!E2043))="CMO"),
UPPER(TRIM(Raw_Data!E2043)),
PROPER(TRIM(CLEAN(Raw_Data!E2043))))</f>
        <v>CEO</v>
      </c>
      <c r="G2043" t="str">
        <f>SUBSTITUTE(PROPER(TRIM(CLEAN(Raw_Data!$F2043)))," ","-")</f>
        <v>Full-Time</v>
      </c>
      <c r="H2043" t="str">
        <f>PROPER(TRIM(CLEAN(Raw_Data!$G2043)))</f>
        <v/>
      </c>
      <c r="I2043" s="4" t="str">
        <f>TRIM(CLEAN(Raw_Data!H2043))</f>
        <v>41931</v>
      </c>
      <c r="K2043" t="str">
        <f>IF(Clean_Data!$I2043="","Active","Exited")</f>
        <v>Active</v>
      </c>
      <c r="L2043">
        <f ca="1">IF(Clean_Data!$K2043="","",DATEDIF(Clean_Data!$K2043,TODAY(),"Y"))</f>
        <v>21</v>
      </c>
      <c r="M2043">
        <f>IF(Raw_Data!$L2043="","",VALUE(SUBSTITUTE(SUBSTITUTE(TRIM(Raw_Data!$L2043),"$",""),"k","000")))</f>
        <v>76500</v>
      </c>
    </row>
    <row r="2044" spans="1:13" x14ac:dyDescent="0.3">
      <c r="A2044" t="str">
        <f>IF(Raw_Data!$A2044="","E"&amp;TEXT(ROW()-1,"00000"),Raw_Data!$A2044)</f>
        <v>E02043</v>
      </c>
      <c r="B2044" t="s">
        <v>2804</v>
      </c>
      <c r="C2044" t="str">
        <f>IF(OR(PROPER(TRIM(Raw_Data!$B2044))="M",PROPER(TRIM(Raw_Data!$B2044))="MALE"),"Male",
IF(OR(PROPER(TRIM(Raw_Data!$B2044))="F",PROPER(TRIM(Raw_Data!$B2044))="FEMALE"),"Female","Unknown"))</f>
        <v>Female</v>
      </c>
      <c r="D2044" t="str">
        <f>IF(TRIM(CLEAN(Raw_Data!$C2044))="", "Unknown", PROPER(TRIM(Raw_Data!$C2044)))</f>
        <v>Austin</v>
      </c>
      <c r="E2044" t="str">
        <f>IF(TRIM(Raw_Data!$D2044)="IT","IT",PROPER(TRIM(CLEAN(Raw_Data!$D2044))))</f>
        <v>Production</v>
      </c>
      <c r="F2044" t="str">
        <f>IF(OR(UPPER(TRIM(Raw_Data!E2044))="COO",
UPPER(TRIM(Raw_Data!E2044))="HR",
UPPER(TRIM(Raw_Data!E2044))="CEO",
UPPER(TRIM(Raw_Data!E2044))="CFO",
UPPER(TRIM(Raw_Data!E2044))="CMO"),
UPPER(TRIM(Raw_Data!E2044)),
PROPER(TRIM(CLEAN(Raw_Data!E2044))))</f>
        <v>CFO</v>
      </c>
      <c r="G2044" t="str">
        <f>SUBSTITUTE(PROPER(TRIM(CLEAN(Raw_Data!$F2044)))," ","-")</f>
        <v>Part-Time</v>
      </c>
      <c r="H2044" t="str">
        <f>PROPER(TRIM(CLEAN(Raw_Data!$G2044)))</f>
        <v>Job Boards</v>
      </c>
      <c r="I2044" s="4" t="str">
        <f>TRIM(CLEAN(Raw_Data!H2044))</f>
        <v>39833</v>
      </c>
      <c r="K2044" t="str">
        <f>IF(Clean_Data!$I2044="","Active","Exited")</f>
        <v>Active</v>
      </c>
      <c r="L2044">
        <f ca="1">IF(Clean_Data!$K2044="","",DATEDIF(Clean_Data!$K2044,TODAY(),"Y"))</f>
        <v>57</v>
      </c>
      <c r="M2044">
        <f>IF(Raw_Data!$L2044="","",VALUE(SUBSTITUTE(SUBSTITUTE(TRIM(Raw_Data!$L2044),"$",""),"k","000")))</f>
        <v>109102</v>
      </c>
    </row>
    <row r="2045" spans="1:13" x14ac:dyDescent="0.3">
      <c r="A2045" t="str">
        <f>IF(Raw_Data!$A2045="","E"&amp;TEXT(ROW()-1,"00000"),Raw_Data!$A2045)</f>
        <v>E02044</v>
      </c>
      <c r="B2045" t="s">
        <v>2805</v>
      </c>
      <c r="C2045" t="str">
        <f>IF(OR(PROPER(TRIM(Raw_Data!$B2045))="M",PROPER(TRIM(Raw_Data!$B2045))="MALE"),"Male",
IF(OR(PROPER(TRIM(Raw_Data!$B2045))="F",PROPER(TRIM(Raw_Data!$B2045))="FEMALE"),"Female","Unknown"))</f>
        <v>Female</v>
      </c>
      <c r="D2045" t="str">
        <f>IF(TRIM(CLEAN(Raw_Data!$C2045))="", "Unknown", PROPER(TRIM(Raw_Data!$C2045)))</f>
        <v>Austin</v>
      </c>
      <c r="E2045" t="str">
        <f>IF(TRIM(Raw_Data!$D2045)="IT","IT",PROPER(TRIM(CLEAN(Raw_Data!$D2045))))</f>
        <v>Customer Service</v>
      </c>
      <c r="F2045" t="str">
        <f>IF(OR(UPPER(TRIM(Raw_Data!E2045))="COO",
UPPER(TRIM(Raw_Data!E2045))="HR",
UPPER(TRIM(Raw_Data!E2045))="CEO",
UPPER(TRIM(Raw_Data!E2045))="CFO",
UPPER(TRIM(Raw_Data!E2045))="CMO"),
UPPER(TRIM(Raw_Data!E2045)),
PROPER(TRIM(CLEAN(Raw_Data!E2045))))</f>
        <v>Developer</v>
      </c>
      <c r="G2045" t="str">
        <f>SUBSTITUTE(PROPER(TRIM(CLEAN(Raw_Data!$F2045)))," ","-")</f>
        <v>Part-Time</v>
      </c>
      <c r="H2045" t="str">
        <f>PROPER(TRIM(CLEAN(Raw_Data!$G2045)))</f>
        <v>Job Boards</v>
      </c>
      <c r="I2045" s="4" t="str">
        <f>TRIM(CLEAN(Raw_Data!H2045))</f>
        <v>42805</v>
      </c>
      <c r="K2045" t="str">
        <f>IF(Clean_Data!$I2045="","Active","Exited")</f>
        <v>Active</v>
      </c>
      <c r="L2045">
        <f ca="1">IF(Clean_Data!$K2045="","",DATEDIF(Clean_Data!$K2045,TODAY(),"Y"))</f>
        <v>33</v>
      </c>
      <c r="M2045">
        <f>IF(Raw_Data!$L2045="","",VALUE(SUBSTITUTE(SUBSTITUTE(TRIM(Raw_Data!$L2045),"$",""),"k","000")))</f>
        <v>57000</v>
      </c>
    </row>
    <row r="2046" spans="1:13" x14ac:dyDescent="0.3">
      <c r="A2046" t="str">
        <f>IF(Raw_Data!$A2046="","E"&amp;TEXT(ROW()-1,"00000"),Raw_Data!$A2046)</f>
        <v>E02045</v>
      </c>
      <c r="B2046" t="s">
        <v>2807</v>
      </c>
      <c r="C2046" t="str">
        <f>IF(OR(PROPER(TRIM(Raw_Data!$B2046))="M",PROPER(TRIM(Raw_Data!$B2046))="MALE"),"Male",
IF(OR(PROPER(TRIM(Raw_Data!$B2046))="F",PROPER(TRIM(Raw_Data!$B2046))="FEMALE"),"Female","Unknown"))</f>
        <v>Unknown</v>
      </c>
      <c r="D2046" t="str">
        <f>IF(TRIM(CLEAN(Raw_Data!$C2046))="", "Unknown", PROPER(TRIM(Raw_Data!$C2046)))</f>
        <v>Austin</v>
      </c>
      <c r="E2046" t="str">
        <f>IF(TRIM(Raw_Data!$D2046)="IT","IT",PROPER(TRIM(CLEAN(Raw_Data!$D2046))))</f>
        <v>Operations</v>
      </c>
      <c r="F2046" t="str">
        <f>IF(OR(UPPER(TRIM(Raw_Data!E2046))="COO",
UPPER(TRIM(Raw_Data!E2046))="HR",
UPPER(TRIM(Raw_Data!E2046))="CEO",
UPPER(TRIM(Raw_Data!E2046))="CFO",
UPPER(TRIM(Raw_Data!E2046))="CMO"),
UPPER(TRIM(Raw_Data!E2046)),
PROPER(TRIM(CLEAN(Raw_Data!E2046))))</f>
        <v>CFO</v>
      </c>
      <c r="G2046" t="str">
        <f>SUBSTITUTE(PROPER(TRIM(CLEAN(Raw_Data!$F2046)))," ","-")</f>
        <v/>
      </c>
      <c r="H2046" t="str">
        <f>PROPER(TRIM(CLEAN(Raw_Data!$G2046)))</f>
        <v>Job Boards</v>
      </c>
      <c r="I2046" s="4" t="str">
        <f>TRIM(CLEAN(Raw_Data!H2046))</f>
        <v>41346</v>
      </c>
      <c r="K2046" t="str">
        <f>IF(Clean_Data!$I2046="","Active","Exited")</f>
        <v>Active</v>
      </c>
      <c r="L2046">
        <f ca="1">IF(Clean_Data!$K2046="","",DATEDIF(Clean_Data!$K2046,TODAY(),"Y"))</f>
        <v>64</v>
      </c>
      <c r="M2046" t="str">
        <f>IF(Raw_Data!$L2046="","",VALUE(SUBSTITUTE(SUBSTITUTE(TRIM(Raw_Data!$L2046),"$",""),"k","000")))</f>
        <v/>
      </c>
    </row>
    <row r="2047" spans="1:13" x14ac:dyDescent="0.3">
      <c r="A2047" t="str">
        <f>IF(Raw_Data!$A2047="","E"&amp;TEXT(ROW()-1,"00000"),Raw_Data!$A2047)</f>
        <v>E02046</v>
      </c>
      <c r="B2047" t="s">
        <v>2808</v>
      </c>
      <c r="C2047" t="str">
        <f>IF(OR(PROPER(TRIM(Raw_Data!$B2047))="M",PROPER(TRIM(Raw_Data!$B2047))="MALE"),"Male",
IF(OR(PROPER(TRIM(Raw_Data!$B2047))="F",PROPER(TRIM(Raw_Data!$B2047))="FEMALE"),"Female","Unknown"))</f>
        <v>Male</v>
      </c>
      <c r="D2047" t="str">
        <f>IF(TRIM(CLEAN(Raw_Data!$C2047))="", "Unknown", PROPER(TRIM(Raw_Data!$C2047)))</f>
        <v>Denver</v>
      </c>
      <c r="E2047" t="str">
        <f>IF(TRIM(Raw_Data!$D2047)="IT","IT",PROPER(TRIM(CLEAN(Raw_Data!$D2047))))</f>
        <v>Legal</v>
      </c>
      <c r="F2047" t="str">
        <f>IF(OR(UPPER(TRIM(Raw_Data!E2047))="COO",
UPPER(TRIM(Raw_Data!E2047))="HR",
UPPER(TRIM(Raw_Data!E2047))="CEO",
UPPER(TRIM(Raw_Data!E2047))="CFO",
UPPER(TRIM(Raw_Data!E2047))="CMO"),
UPPER(TRIM(Raw_Data!E2047)),
PROPER(TRIM(CLEAN(Raw_Data!E2047))))</f>
        <v>CEO</v>
      </c>
      <c r="G2047" t="str">
        <f>SUBSTITUTE(PROPER(TRIM(CLEAN(Raw_Data!$F2047)))," ","-")</f>
        <v>Part-Time</v>
      </c>
      <c r="H2047" t="str">
        <f>PROPER(TRIM(CLEAN(Raw_Data!$G2047)))</f>
        <v>Career Fairs</v>
      </c>
      <c r="I2047" s="4" t="str">
        <f>TRIM(CLEAN(Raw_Data!H2047))</f>
        <v>42330</v>
      </c>
      <c r="K2047" t="str">
        <f>IF(Clean_Data!$I2047="","Active","Exited")</f>
        <v>Active</v>
      </c>
      <c r="L2047">
        <f ca="1">IF(Clean_Data!$K2047="","",DATEDIF(Clean_Data!$K2047,TODAY(),"Y"))</f>
        <v>59</v>
      </c>
      <c r="M2047" t="str">
        <f>IF(Raw_Data!$L2047="","",VALUE(SUBSTITUTE(SUBSTITUTE(TRIM(Raw_Data!$L2047),"$",""),"k","000")))</f>
        <v/>
      </c>
    </row>
    <row r="2048" spans="1:13" x14ac:dyDescent="0.3">
      <c r="A2048" t="str">
        <f>IF(Raw_Data!$A2048="","E"&amp;TEXT(ROW()-1,"00000"),Raw_Data!$A2048)</f>
        <v>E02047</v>
      </c>
      <c r="B2048" t="s">
        <v>2809</v>
      </c>
      <c r="C2048" t="str">
        <f>IF(OR(PROPER(TRIM(Raw_Data!$B2048))="M",PROPER(TRIM(Raw_Data!$B2048))="MALE"),"Male",
IF(OR(PROPER(TRIM(Raw_Data!$B2048))="F",PROPER(TRIM(Raw_Data!$B2048))="FEMALE"),"Female","Unknown"))</f>
        <v>Female</v>
      </c>
      <c r="D2048" t="str">
        <f>IF(TRIM(CLEAN(Raw_Data!$C2048))="", "Unknown", PROPER(TRIM(Raw_Data!$C2048)))</f>
        <v>Seattle</v>
      </c>
      <c r="E2048" t="str">
        <f>IF(TRIM(Raw_Data!$D2048)="IT","IT",PROPER(TRIM(CLEAN(Raw_Data!$D2048))))</f>
        <v>Human Resources</v>
      </c>
      <c r="F2048" s="2" t="str">
        <f>UPPER(LEFT(Raw_Data!E2048,2))&amp;MID(PROPER(Raw_Data!E2048),3,LEN(Raw_Data!E2048))</f>
        <v>HR Manager</v>
      </c>
      <c r="G2048" t="str">
        <f>SUBSTITUTE(PROPER(TRIM(CLEAN(Raw_Data!$F2048)))," ","-")</f>
        <v>Hourly-Rate</v>
      </c>
      <c r="H2048" t="str">
        <f>PROPER(TRIM(CLEAN(Raw_Data!$G2048)))</f>
        <v>Online Portal</v>
      </c>
      <c r="I2048" s="4" t="str">
        <f>TRIM(CLEAN(Raw_Data!H2048))</f>
        <v>42910</v>
      </c>
      <c r="K2048" t="str">
        <f>IF(Clean_Data!$I2048="","Active","Exited")</f>
        <v>Exited</v>
      </c>
      <c r="L2048" t="str">
        <f ca="1">IF(Clean_Data!$K2048="","",DATEDIF(Clean_Data!$K2048,TODAY(),"Y"))</f>
        <v/>
      </c>
      <c r="M2048">
        <f>IF(Raw_Data!$L2048="","",VALUE(SUBSTITUTE(SUBSTITUTE(TRIM(Raw_Data!$L2048),"$",""),"k","000")))</f>
        <v>55844</v>
      </c>
    </row>
    <row r="2049" spans="1:13" x14ac:dyDescent="0.3">
      <c r="A2049" t="str">
        <f>IF(Raw_Data!$A2049="","E"&amp;TEXT(ROW()-1,"00000"),Raw_Data!$A2049)</f>
        <v>E02048</v>
      </c>
      <c r="B2049" t="s">
        <v>2811</v>
      </c>
      <c r="C2049" t="str">
        <f>IF(OR(PROPER(TRIM(Raw_Data!$B2049))="M",PROPER(TRIM(Raw_Data!$B2049))="MALE"),"Male",
IF(OR(PROPER(TRIM(Raw_Data!$B2049))="F",PROPER(TRIM(Raw_Data!$B2049))="FEMALE"),"Female","Unknown"))</f>
        <v>Unknown</v>
      </c>
      <c r="D2049" t="str">
        <f>IF(TRIM(CLEAN(Raw_Data!$C2049))="", "Unknown", PROPER(TRIM(Raw_Data!$C2049)))</f>
        <v>Miami</v>
      </c>
      <c r="E2049" t="str">
        <f>IF(TRIM(Raw_Data!$D2049)="IT","IT",PROPER(TRIM(CLEAN(Raw_Data!$D2049))))</f>
        <v>Marketing</v>
      </c>
      <c r="F2049" t="str">
        <f>IF(OR(UPPER(TRIM(Raw_Data!E2049))="COO",
UPPER(TRIM(Raw_Data!E2049))="HR",
UPPER(TRIM(Raw_Data!E2049))="CEO",
UPPER(TRIM(Raw_Data!E2049))="CFO",
UPPER(TRIM(Raw_Data!E2049))="CMO"),
UPPER(TRIM(Raw_Data!E2049)),
PROPER(TRIM(CLEAN(Raw_Data!E2049))))</f>
        <v>COO</v>
      </c>
      <c r="G2049" t="str">
        <f>SUBSTITUTE(PROPER(TRIM(CLEAN(Raw_Data!$F2049)))," ","-")</f>
        <v/>
      </c>
      <c r="H2049" t="str">
        <f>PROPER(TRIM(CLEAN(Raw_Data!$G2049)))</f>
        <v>Recruiting Agency</v>
      </c>
      <c r="I2049" s="4" t="str">
        <f>TRIM(CLEAN(Raw_Data!H2049))</f>
        <v>41125</v>
      </c>
      <c r="K2049" t="str">
        <f>IF(Clean_Data!$I2049="","Active","Exited")</f>
        <v>Exited</v>
      </c>
      <c r="L2049">
        <f ca="1">IF(Clean_Data!$K2049="","",DATEDIF(Clean_Data!$K2049,TODAY(),"Y"))</f>
        <v>58</v>
      </c>
      <c r="M2049">
        <f>IF(Raw_Data!$L2049="","",VALUE(SUBSTITUTE(SUBSTITUTE(TRIM(Raw_Data!$L2049),"$",""),"k","000")))</f>
        <v>69000</v>
      </c>
    </row>
    <row r="2050" spans="1:13" x14ac:dyDescent="0.3">
      <c r="A2050" t="str">
        <f>IF(Raw_Data!$A2050="","E"&amp;TEXT(ROW()-1,"00000"),Raw_Data!$A2050)</f>
        <v>E02049</v>
      </c>
      <c r="B2050" t="s">
        <v>2812</v>
      </c>
      <c r="C2050" t="str">
        <f>IF(OR(PROPER(TRIM(Raw_Data!$B2050))="M",PROPER(TRIM(Raw_Data!$B2050))="MALE"),"Male",
IF(OR(PROPER(TRIM(Raw_Data!$B2050))="F",PROPER(TRIM(Raw_Data!$B2050))="FEMALE"),"Female","Unknown"))</f>
        <v>Female</v>
      </c>
      <c r="D2050" t="str">
        <f>IF(TRIM(CLEAN(Raw_Data!$C2050))="", "Unknown", PROPER(TRIM(Raw_Data!$C2050)))</f>
        <v>Miami</v>
      </c>
      <c r="E2050" t="str">
        <f>IF(TRIM(Raw_Data!$D2050)="IT","IT",PROPER(TRIM(CLEAN(Raw_Data!$D2050))))</f>
        <v>IT</v>
      </c>
      <c r="F2050" t="str">
        <f>IF(OR(UPPER(TRIM(Raw_Data!E2050))="COO",
UPPER(TRIM(Raw_Data!E2050))="HR",
UPPER(TRIM(Raw_Data!E2050))="CEO",
UPPER(TRIM(Raw_Data!E2050))="CFO",
UPPER(TRIM(Raw_Data!E2050))="CMO"),
UPPER(TRIM(Raw_Data!E2050)),
PROPER(TRIM(CLEAN(Raw_Data!E2050))))</f>
        <v>Engineer</v>
      </c>
      <c r="G2050" t="str">
        <f>SUBSTITUTE(PROPER(TRIM(CLEAN(Raw_Data!$F2050)))," ","-")</f>
        <v>Part-Time</v>
      </c>
      <c r="H2050" t="str">
        <f>PROPER(TRIM(CLEAN(Raw_Data!$G2050)))</f>
        <v>Career Fairs</v>
      </c>
      <c r="I2050" s="4" t="str">
        <f>TRIM(CLEAN(Raw_Data!H2050))</f>
        <v>40788</v>
      </c>
      <c r="K2050" t="str">
        <f>IF(Clean_Data!$I2050="","Active","Exited")</f>
        <v>Active</v>
      </c>
      <c r="L2050">
        <f ca="1">IF(Clean_Data!$K2050="","",DATEDIF(Clean_Data!$K2050,TODAY(),"Y"))</f>
        <v>56</v>
      </c>
      <c r="M2050">
        <f>IF(Raw_Data!$L2050="","",VALUE(SUBSTITUTE(SUBSTITUTE(TRIM(Raw_Data!$L2050),"$",""),"k","000")))</f>
        <v>71000</v>
      </c>
    </row>
    <row r="2051" spans="1:13" x14ac:dyDescent="0.3">
      <c r="A2051" t="str">
        <f>IF(Raw_Data!$A2051="","E"&amp;TEXT(ROW()-1,"00000"),Raw_Data!$A2051)</f>
        <v>E02050</v>
      </c>
      <c r="B2051" t="s">
        <v>2813</v>
      </c>
      <c r="C2051" t="str">
        <f>IF(OR(PROPER(TRIM(Raw_Data!$B2051))="M",PROPER(TRIM(Raw_Data!$B2051))="MALE"),"Male",
IF(OR(PROPER(TRIM(Raw_Data!$B2051))="F",PROPER(TRIM(Raw_Data!$B2051))="FEMALE"),"Female","Unknown"))</f>
        <v>Female</v>
      </c>
      <c r="D2051" t="str">
        <f>IF(TRIM(CLEAN(Raw_Data!$C2051))="", "Unknown", PROPER(TRIM(Raw_Data!$C2051)))</f>
        <v>Austin</v>
      </c>
      <c r="E2051" t="str">
        <f>IF(TRIM(Raw_Data!$D2051)="IT","IT",PROPER(TRIM(CLEAN(Raw_Data!$D2051))))</f>
        <v>Legal</v>
      </c>
      <c r="F2051" t="str">
        <f>IF(OR(UPPER(TRIM(Raw_Data!E2051))="COO",
UPPER(TRIM(Raw_Data!E2051))="HR",
UPPER(TRIM(Raw_Data!E2051))="CEO",
UPPER(TRIM(Raw_Data!E2051))="CFO",
UPPER(TRIM(Raw_Data!E2051))="CMO"),
UPPER(TRIM(Raw_Data!E2051)),
PROPER(TRIM(CLEAN(Raw_Data!E2051))))</f>
        <v>Copywriter</v>
      </c>
      <c r="G2051" t="str">
        <f>SUBSTITUTE(PROPER(TRIM(CLEAN(Raw_Data!$F2051)))," ","-")</f>
        <v>Full-Time</v>
      </c>
      <c r="H2051" t="str">
        <f>PROPER(TRIM(CLEAN(Raw_Data!$G2051)))</f>
        <v>Career Fairs</v>
      </c>
      <c r="I2051" s="4" t="str">
        <f>TRIM(CLEAN(Raw_Data!H2051))</f>
        <v>43668</v>
      </c>
      <c r="K2051" t="str">
        <f>IF(Clean_Data!$I2051="","Active","Exited")</f>
        <v>Active</v>
      </c>
      <c r="L2051">
        <f ca="1">IF(Clean_Data!$K2051="","",DATEDIF(Clean_Data!$K2051,TODAY(),"Y"))</f>
        <v>20</v>
      </c>
      <c r="M2051">
        <f>IF(Raw_Data!$L2051="","",VALUE(SUBSTITUTE(SUBSTITUTE(TRIM(Raw_Data!$L2051),"$",""),"k","000")))</f>
        <v>66514</v>
      </c>
    </row>
    <row r="2052" spans="1:13" x14ac:dyDescent="0.3">
      <c r="A2052" t="str">
        <f>IF(Raw_Data!$A2052="","E"&amp;TEXT(ROW()-1,"00000"),Raw_Data!$A2052)</f>
        <v>E02051</v>
      </c>
      <c r="B2052" t="s">
        <v>2814</v>
      </c>
      <c r="C2052" t="str">
        <f>IF(OR(PROPER(TRIM(Raw_Data!$B2052))="M",PROPER(TRIM(Raw_Data!$B2052))="MALE"),"Male",
IF(OR(PROPER(TRIM(Raw_Data!$B2052))="F",PROPER(TRIM(Raw_Data!$B2052))="FEMALE"),"Female","Unknown"))</f>
        <v>Male</v>
      </c>
      <c r="D2052" t="str">
        <f>IF(TRIM(CLEAN(Raw_Data!$C2052))="", "Unknown", PROPER(TRIM(Raw_Data!$C2052)))</f>
        <v>New York</v>
      </c>
      <c r="E2052" t="str">
        <f>IF(TRIM(Raw_Data!$D2052)="IT","IT",PROPER(TRIM(CLEAN(Raw_Data!$D2052))))</f>
        <v>IT</v>
      </c>
      <c r="F2052" t="str">
        <f>IF(OR(UPPER(TRIM(Raw_Data!E2052))="COO",
UPPER(TRIM(Raw_Data!E2052))="HR",
UPPER(TRIM(Raw_Data!E2052))="CEO",
UPPER(TRIM(Raw_Data!E2052))="CFO",
UPPER(TRIM(Raw_Data!E2052))="CMO"),
UPPER(TRIM(Raw_Data!E2052)),
PROPER(TRIM(CLEAN(Raw_Data!E2052))))</f>
        <v>CEO</v>
      </c>
      <c r="G2052" t="str">
        <f>SUBSTITUTE(PROPER(TRIM(CLEAN(Raw_Data!$F2052)))," ","-")</f>
        <v>Full-Time</v>
      </c>
      <c r="H2052" t="str">
        <f>PROPER(TRIM(CLEAN(Raw_Data!$G2052)))</f>
        <v>Career Fairs</v>
      </c>
      <c r="I2052" s="4" t="str">
        <f>TRIM(CLEAN(Raw_Data!H2052))</f>
        <v>42415</v>
      </c>
      <c r="K2052" t="str">
        <f>IF(Clean_Data!$I2052="","Active","Exited")</f>
        <v>Active</v>
      </c>
      <c r="L2052">
        <f ca="1">IF(Clean_Data!$K2052="","",DATEDIF(Clean_Data!$K2052,TODAY(),"Y"))</f>
        <v>45</v>
      </c>
      <c r="M2052">
        <f>IF(Raw_Data!$L2052="","",VALUE(SUBSTITUTE(SUBSTITUTE(TRIM(Raw_Data!$L2052),"$",""),"k","000")))</f>
        <v>110000</v>
      </c>
    </row>
    <row r="2053" spans="1:13" x14ac:dyDescent="0.3">
      <c r="A2053" t="str">
        <f>IF(Raw_Data!$A2053="","E"&amp;TEXT(ROW()-1,"00000"),Raw_Data!$A2053)</f>
        <v>E02052</v>
      </c>
      <c r="B2053" t="s">
        <v>2815</v>
      </c>
      <c r="C2053" t="str">
        <f>IF(OR(PROPER(TRIM(Raw_Data!$B2053))="M",PROPER(TRIM(Raw_Data!$B2053))="MALE"),"Male",
IF(OR(PROPER(TRIM(Raw_Data!$B2053))="F",PROPER(TRIM(Raw_Data!$B2053))="FEMALE"),"Female","Unknown"))</f>
        <v>Female</v>
      </c>
      <c r="D2053" t="str">
        <f>IF(TRIM(CLEAN(Raw_Data!$C2053))="", "Unknown", PROPER(TRIM(Raw_Data!$C2053)))</f>
        <v>Austin</v>
      </c>
      <c r="E2053" t="str">
        <f>IF(TRIM(Raw_Data!$D2053)="IT","IT",PROPER(TRIM(CLEAN(Raw_Data!$D2053))))</f>
        <v>Accounting And Finance</v>
      </c>
      <c r="F2053" s="2" t="str">
        <f>UPPER(LEFT(Raw_Data!E2053,2))&amp;MID(PROPER(Raw_Data!E2053),3,LEN(Raw_Data!E2053))</f>
        <v>HR Manager</v>
      </c>
      <c r="G2053" t="str">
        <f>SUBSTITUTE(PROPER(TRIM(CLEAN(Raw_Data!$F2053)))," ","-")</f>
        <v>Full-Time</v>
      </c>
      <c r="H2053" t="str">
        <f>PROPER(TRIM(CLEAN(Raw_Data!$G2053)))</f>
        <v>Online Portal</v>
      </c>
      <c r="I2053" s="4" t="str">
        <f>TRIM(CLEAN(Raw_Data!H2053))</f>
        <v>40633</v>
      </c>
      <c r="K2053" t="str">
        <f>IF(Clean_Data!$I2053="","Active","Exited")</f>
        <v>Active</v>
      </c>
      <c r="L2053">
        <f ca="1">IF(Clean_Data!$K2053="","",DATEDIF(Clean_Data!$K2053,TODAY(),"Y"))</f>
        <v>30</v>
      </c>
      <c r="M2053" t="str">
        <f>IF(Raw_Data!$L2053="","",VALUE(SUBSTITUTE(SUBSTITUTE(TRIM(Raw_Data!$L2053),"$",""),"k","000")))</f>
        <v/>
      </c>
    </row>
    <row r="2054" spans="1:13" x14ac:dyDescent="0.3">
      <c r="A2054" t="str">
        <f>IF(Raw_Data!$A2054="","E"&amp;TEXT(ROW()-1,"00000"),Raw_Data!$A2054)</f>
        <v>E02053</v>
      </c>
      <c r="B2054" t="s">
        <v>2816</v>
      </c>
      <c r="C2054" t="str">
        <f>IF(OR(PROPER(TRIM(Raw_Data!$B2054))="M",PROPER(TRIM(Raw_Data!$B2054))="MALE"),"Male",
IF(OR(PROPER(TRIM(Raw_Data!$B2054))="F",PROPER(TRIM(Raw_Data!$B2054))="FEMALE"),"Female","Unknown"))</f>
        <v>Female</v>
      </c>
      <c r="D2054" t="str">
        <f>IF(TRIM(CLEAN(Raw_Data!$C2054))="", "Unknown", PROPER(TRIM(Raw_Data!$C2054)))</f>
        <v>Austin</v>
      </c>
      <c r="E2054" t="str">
        <f>IF(TRIM(Raw_Data!$D2054)="IT","IT",PROPER(TRIM(CLEAN(Raw_Data!$D2054))))</f>
        <v>Production</v>
      </c>
      <c r="F2054" t="str">
        <f>IF(OR(UPPER(TRIM(Raw_Data!E2054))="COO",
UPPER(TRIM(Raw_Data!E2054))="HR",
UPPER(TRIM(Raw_Data!E2054))="CEO",
UPPER(TRIM(Raw_Data!E2054))="CFO",
UPPER(TRIM(Raw_Data!E2054))="CMO"),
UPPER(TRIM(Raw_Data!E2054)),
PROPER(TRIM(CLEAN(Raw_Data!E2054))))</f>
        <v>Engineer</v>
      </c>
      <c r="G2054" t="str">
        <f>SUBSTITUTE(PROPER(TRIM(CLEAN(Raw_Data!$F2054)))," ","-")</f>
        <v/>
      </c>
      <c r="H2054" t="str">
        <f>PROPER(TRIM(CLEAN(Raw_Data!$G2054)))</f>
        <v>Job Boards</v>
      </c>
      <c r="I2054" s="4" t="str">
        <f>TRIM(CLEAN(Raw_Data!H2054))</f>
        <v>41479</v>
      </c>
      <c r="K2054" t="str">
        <f>IF(Clean_Data!$I2054="","Active","Exited")</f>
        <v>Active</v>
      </c>
      <c r="L2054">
        <f ca="1">IF(Clean_Data!$K2054="","",DATEDIF(Clean_Data!$K2054,TODAY(),"Y"))</f>
        <v>51</v>
      </c>
      <c r="M2054">
        <f>IF(Raw_Data!$L2054="","",VALUE(SUBSTITUTE(SUBSTITUTE(TRIM(Raw_Data!$L2054),"$",""),"k","000")))</f>
        <v>47238</v>
      </c>
    </row>
    <row r="2055" spans="1:13" x14ac:dyDescent="0.3">
      <c r="A2055" t="str">
        <f>IF(Raw_Data!$A2055="","E"&amp;TEXT(ROW()-1,"00000"),Raw_Data!$A2055)</f>
        <v>E02054</v>
      </c>
      <c r="B2055" t="s">
        <v>2817</v>
      </c>
      <c r="C2055" t="str">
        <f>IF(OR(PROPER(TRIM(Raw_Data!$B2055))="M",PROPER(TRIM(Raw_Data!$B2055))="MALE"),"Male",
IF(OR(PROPER(TRIM(Raw_Data!$B2055))="F",PROPER(TRIM(Raw_Data!$B2055))="FEMALE"),"Female","Unknown"))</f>
        <v>Unknown</v>
      </c>
      <c r="D2055" t="str">
        <f>IF(TRIM(CLEAN(Raw_Data!$C2055))="", "Unknown", PROPER(TRIM(Raw_Data!$C2055)))</f>
        <v>San Diego</v>
      </c>
      <c r="E2055" t="str">
        <f>IF(TRIM(Raw_Data!$D2055)="IT","IT",PROPER(TRIM(CLEAN(Raw_Data!$D2055))))</f>
        <v>IT</v>
      </c>
      <c r="F2055" t="s">
        <v>6134</v>
      </c>
      <c r="G2055" t="str">
        <f>SUBSTITUTE(PROPER(TRIM(CLEAN(Raw_Data!$F2055)))," ","-")</f>
        <v>Full-Time</v>
      </c>
      <c r="H2055" t="str">
        <f>PROPER(TRIM(CLEAN(Raw_Data!$G2055)))</f>
        <v>Career Fairs</v>
      </c>
      <c r="I2055" s="4" t="str">
        <f>TRIM(CLEAN(Raw_Data!H2055))</f>
        <v>43150</v>
      </c>
      <c r="K2055" t="str">
        <f>IF(Clean_Data!$I2055="","Active","Exited")</f>
        <v>Active</v>
      </c>
      <c r="L2055">
        <f ca="1">IF(Clean_Data!$K2055="","",DATEDIF(Clean_Data!$K2055,TODAY(),"Y"))</f>
        <v>28</v>
      </c>
      <c r="M2055">
        <f>IF(Raw_Data!$L2055="","",VALUE(SUBSTITUTE(SUBSTITUTE(TRIM(Raw_Data!$L2055),"$",""),"k","000")))</f>
        <v>111235</v>
      </c>
    </row>
    <row r="2056" spans="1:13" x14ac:dyDescent="0.3">
      <c r="A2056" t="str">
        <f>IF(Raw_Data!$A2056="","E"&amp;TEXT(ROW()-1,"00000"),Raw_Data!$A2056)</f>
        <v>E02055</v>
      </c>
      <c r="B2056" t="s">
        <v>2819</v>
      </c>
      <c r="C2056" t="str">
        <f>IF(OR(PROPER(TRIM(Raw_Data!$B2056))="M",PROPER(TRIM(Raw_Data!$B2056))="MALE"),"Male",
IF(OR(PROPER(TRIM(Raw_Data!$B2056))="F",PROPER(TRIM(Raw_Data!$B2056))="FEMALE"),"Female","Unknown"))</f>
        <v>Male</v>
      </c>
      <c r="D2056" t="str">
        <f>IF(TRIM(CLEAN(Raw_Data!$C2056))="", "Unknown", PROPER(TRIM(Raw_Data!$C2056)))</f>
        <v>Unknown</v>
      </c>
      <c r="E2056" t="str">
        <f>IF(TRIM(Raw_Data!$D2056)="IT","IT",PROPER(TRIM(CLEAN(Raw_Data!$D2056))))</f>
        <v>Administrative</v>
      </c>
      <c r="F2056" s="2" t="str">
        <f>UPPER(LEFT(Raw_Data!E2056,2))&amp;MID(PROPER(Raw_Data!E2056),3,LEN(Raw_Data!E2056))</f>
        <v>HR Manager</v>
      </c>
      <c r="G2056" t="str">
        <f>SUBSTITUTE(PROPER(TRIM(CLEAN(Raw_Data!$F2056)))," ","-")</f>
        <v>Hourly-Rate</v>
      </c>
      <c r="H2056" t="str">
        <f>PROPER(TRIM(CLEAN(Raw_Data!$G2056)))</f>
        <v>Organic</v>
      </c>
      <c r="I2056" s="4" t="str">
        <f>TRIM(CLEAN(Raw_Data!H2056))</f>
        <v>40091</v>
      </c>
      <c r="K2056" t="str">
        <f>IF(Clean_Data!$I2056="","Active","Exited")</f>
        <v>Active</v>
      </c>
      <c r="L2056">
        <f ca="1">IF(Clean_Data!$K2056="","",DATEDIF(Clean_Data!$K2056,TODAY(),"Y"))</f>
        <v>47</v>
      </c>
      <c r="M2056">
        <f>IF(Raw_Data!$L2056="","",VALUE(SUBSTITUTE(SUBSTITUTE(TRIM(Raw_Data!$L2056),"$",""),"k","000")))</f>
        <v>34697</v>
      </c>
    </row>
    <row r="2057" spans="1:13" x14ac:dyDescent="0.3">
      <c r="A2057" t="str">
        <f>IF(Raw_Data!$A2057="","E"&amp;TEXT(ROW()-1,"00000"),Raw_Data!$A2057)</f>
        <v>E02056</v>
      </c>
      <c r="B2057" t="s">
        <v>2820</v>
      </c>
      <c r="C2057" t="str">
        <f>IF(OR(PROPER(TRIM(Raw_Data!$B2057))="M",PROPER(TRIM(Raw_Data!$B2057))="MALE"),"Male",
IF(OR(PROPER(TRIM(Raw_Data!$B2057))="F",PROPER(TRIM(Raw_Data!$B2057))="FEMALE"),"Female","Unknown"))</f>
        <v>Male</v>
      </c>
      <c r="D2057" t="str">
        <f>IF(TRIM(CLEAN(Raw_Data!$C2057))="", "Unknown", PROPER(TRIM(Raw_Data!$C2057)))</f>
        <v>New York</v>
      </c>
      <c r="E2057" t="str">
        <f>IF(TRIM(Raw_Data!$D2057)="IT","IT",PROPER(TRIM(CLEAN(Raw_Data!$D2057))))</f>
        <v>Sales</v>
      </c>
      <c r="F2057" t="str">
        <f>IF(OR(UPPER(TRIM(Raw_Data!E2057))="COO",
UPPER(TRIM(Raw_Data!E2057))="HR",
UPPER(TRIM(Raw_Data!E2057))="CEO",
UPPER(TRIM(Raw_Data!E2057))="CFO",
UPPER(TRIM(Raw_Data!E2057))="CMO"),
UPPER(TRIM(Raw_Data!E2057)),
PROPER(TRIM(CLEAN(Raw_Data!E2057))))</f>
        <v>Sales Executive</v>
      </c>
      <c r="G2057" t="str">
        <f>SUBSTITUTE(PROPER(TRIM(CLEAN(Raw_Data!$F2057)))," ","-")</f>
        <v>Part-Time</v>
      </c>
      <c r="H2057" t="str">
        <f>PROPER(TRIM(CLEAN(Raw_Data!$G2057)))</f>
        <v>Recruiting Agency</v>
      </c>
      <c r="I2057" s="4" t="str">
        <f>TRIM(CLEAN(Raw_Data!H2057))</f>
        <v>40469</v>
      </c>
      <c r="K2057" t="str">
        <f>IF(Clean_Data!$I2057="","Active","Exited")</f>
        <v>Exited</v>
      </c>
      <c r="L2057">
        <f ca="1">IF(Clean_Data!$K2057="","",DATEDIF(Clean_Data!$K2057,TODAY(),"Y"))</f>
        <v>60</v>
      </c>
      <c r="M2057">
        <f>IF(Raw_Data!$L2057="","",VALUE(SUBSTITUTE(SUBSTITUTE(TRIM(Raw_Data!$L2057),"$",""),"k","000")))</f>
        <v>33733</v>
      </c>
    </row>
    <row r="2058" spans="1:13" x14ac:dyDescent="0.3">
      <c r="A2058" t="str">
        <f>IF(Raw_Data!$A2058="","E"&amp;TEXT(ROW()-1,"00000"),Raw_Data!$A2058)</f>
        <v>E02057</v>
      </c>
      <c r="B2058" t="s">
        <v>2822</v>
      </c>
      <c r="C2058" t="str">
        <f>IF(OR(PROPER(TRIM(Raw_Data!$B2058))="M",PROPER(TRIM(Raw_Data!$B2058))="MALE"),"Male",
IF(OR(PROPER(TRIM(Raw_Data!$B2058))="F",PROPER(TRIM(Raw_Data!$B2058))="FEMALE"),"Female","Unknown"))</f>
        <v>Female</v>
      </c>
      <c r="D2058" t="str">
        <f>IF(TRIM(CLEAN(Raw_Data!$C2058))="", "Unknown", PROPER(TRIM(Raw_Data!$C2058)))</f>
        <v>Denver</v>
      </c>
      <c r="E2058" t="str">
        <f>IF(TRIM(Raw_Data!$D2058)="IT","IT",PROPER(TRIM(CLEAN(Raw_Data!$D2058))))</f>
        <v>Research</v>
      </c>
      <c r="F2058" t="s">
        <v>6134</v>
      </c>
      <c r="G2058" t="str">
        <f>SUBSTITUTE(PROPER(TRIM(CLEAN(Raw_Data!$F2058)))," ","-")</f>
        <v>Part-Time</v>
      </c>
      <c r="H2058" t="str">
        <f>PROPER(TRIM(CLEAN(Raw_Data!$G2058)))</f>
        <v>Job Boards</v>
      </c>
      <c r="I2058" s="4" t="str">
        <f>TRIM(CLEAN(Raw_Data!H2058))</f>
        <v>42984</v>
      </c>
      <c r="K2058" t="str">
        <f>IF(Clean_Data!$I2058="","Active","Exited")</f>
        <v>Exited</v>
      </c>
      <c r="L2058">
        <f ca="1">IF(Clean_Data!$K2058="","",DATEDIF(Clean_Data!$K2058,TODAY(),"Y"))</f>
        <v>61</v>
      </c>
      <c r="M2058" t="str">
        <f>IF(Raw_Data!$L2058="","",VALUE(SUBSTITUTE(SUBSTITUTE(TRIM(Raw_Data!$L2058),"$",""),"k","000")))</f>
        <v/>
      </c>
    </row>
    <row r="2059" spans="1:13" x14ac:dyDescent="0.3">
      <c r="A2059" t="str">
        <f>IF(Raw_Data!$A2059="","E"&amp;TEXT(ROW()-1,"00000"),Raw_Data!$A2059)</f>
        <v>E02058</v>
      </c>
      <c r="B2059" t="s">
        <v>2823</v>
      </c>
      <c r="C2059" t="str">
        <f>IF(OR(PROPER(TRIM(Raw_Data!$B2059))="M",PROPER(TRIM(Raw_Data!$B2059))="MALE"),"Male",
IF(OR(PROPER(TRIM(Raw_Data!$B2059))="F",PROPER(TRIM(Raw_Data!$B2059))="FEMALE"),"Female","Unknown"))</f>
        <v>Unknown</v>
      </c>
      <c r="D2059" t="str">
        <f>IF(TRIM(CLEAN(Raw_Data!$C2059))="", "Unknown", PROPER(TRIM(Raw_Data!$C2059)))</f>
        <v>New York</v>
      </c>
      <c r="E2059" t="str">
        <f>IF(TRIM(Raw_Data!$D2059)="IT","IT",PROPER(TRIM(CLEAN(Raw_Data!$D2059))))</f>
        <v>Legal</v>
      </c>
      <c r="F2059" t="s">
        <v>6134</v>
      </c>
      <c r="G2059" t="str">
        <f>SUBSTITUTE(PROPER(TRIM(CLEAN(Raw_Data!$F2059)))," ","-")</f>
        <v>Full-Time</v>
      </c>
      <c r="H2059" t="str">
        <f>PROPER(TRIM(CLEAN(Raw_Data!$G2059)))</f>
        <v>Career Fairs</v>
      </c>
      <c r="I2059" s="4" t="str">
        <f>TRIM(CLEAN(Raw_Data!H2059))</f>
        <v>41579</v>
      </c>
      <c r="K2059" t="str">
        <f>IF(Clean_Data!$I2059="","Active","Exited")</f>
        <v>Active</v>
      </c>
      <c r="L2059">
        <f ca="1">IF(Clean_Data!$K2059="","",DATEDIF(Clean_Data!$K2059,TODAY(),"Y"))</f>
        <v>31</v>
      </c>
      <c r="M2059">
        <f>IF(Raw_Data!$L2059="","",VALUE(SUBSTITUTE(SUBSTITUTE(TRIM(Raw_Data!$L2059),"$",""),"k","000")))</f>
        <v>54728</v>
      </c>
    </row>
    <row r="2060" spans="1:13" x14ac:dyDescent="0.3">
      <c r="A2060" t="str">
        <f>IF(Raw_Data!$A2060="","E"&amp;TEXT(ROW()-1,"00000"),Raw_Data!$A2060)</f>
        <v>E02059</v>
      </c>
      <c r="B2060" t="s">
        <v>2824</v>
      </c>
      <c r="C2060" t="str">
        <f>IF(OR(PROPER(TRIM(Raw_Data!$B2060))="M",PROPER(TRIM(Raw_Data!$B2060))="MALE"),"Male",
IF(OR(PROPER(TRIM(Raw_Data!$B2060))="F",PROPER(TRIM(Raw_Data!$B2060))="FEMALE"),"Female","Unknown"))</f>
        <v>Female</v>
      </c>
      <c r="D2060" t="str">
        <f>IF(TRIM(CLEAN(Raw_Data!$C2060))="", "Unknown", PROPER(TRIM(Raw_Data!$C2060)))</f>
        <v>San Diego</v>
      </c>
      <c r="E2060" t="str">
        <f>IF(TRIM(Raw_Data!$D2060)="IT","IT",PROPER(TRIM(CLEAN(Raw_Data!$D2060))))</f>
        <v>Administrative</v>
      </c>
      <c r="F2060" t="str">
        <f>IF(OR(UPPER(TRIM(Raw_Data!E2060))="COO",
UPPER(TRIM(Raw_Data!E2060))="HR",
UPPER(TRIM(Raw_Data!E2060))="CEO",
UPPER(TRIM(Raw_Data!E2060))="CFO",
UPPER(TRIM(Raw_Data!E2060))="CMO"),
UPPER(TRIM(Raw_Data!E2060)),
PROPER(TRIM(CLEAN(Raw_Data!E2060))))</f>
        <v>CMO</v>
      </c>
      <c r="G2060" t="str">
        <f>SUBSTITUTE(PROPER(TRIM(CLEAN(Raw_Data!$F2060)))," ","-")</f>
        <v>Full-Time</v>
      </c>
      <c r="H2060" t="str">
        <f>PROPER(TRIM(CLEAN(Raw_Data!$G2060)))</f>
        <v>Internal Referral</v>
      </c>
      <c r="I2060" s="4" t="str">
        <f>TRIM(CLEAN(Raw_Data!H2060))</f>
        <v>39890</v>
      </c>
      <c r="K2060" t="str">
        <f>IF(Clean_Data!$I2060="","Active","Exited")</f>
        <v>Active</v>
      </c>
      <c r="L2060">
        <f ca="1">IF(Clean_Data!$K2060="","",DATEDIF(Clean_Data!$K2060,TODAY(),"Y"))</f>
        <v>48</v>
      </c>
      <c r="M2060">
        <f>IF(Raw_Data!$L2060="","",VALUE(SUBSTITUTE(SUBSTITUTE(TRIM(Raw_Data!$L2060),"$",""),"k","000")))</f>
        <v>119520</v>
      </c>
    </row>
    <row r="2061" spans="1:13" x14ac:dyDescent="0.3">
      <c r="A2061" t="str">
        <f>IF(Raw_Data!$A2061="","E"&amp;TEXT(ROW()-1,"00000"),Raw_Data!$A2061)</f>
        <v>E02060</v>
      </c>
      <c r="B2061" t="s">
        <v>2826</v>
      </c>
      <c r="C2061" t="str">
        <f>IF(OR(PROPER(TRIM(Raw_Data!$B2061))="M",PROPER(TRIM(Raw_Data!$B2061))="MALE"),"Male",
IF(OR(PROPER(TRIM(Raw_Data!$B2061))="F",PROPER(TRIM(Raw_Data!$B2061))="FEMALE"),"Female","Unknown"))</f>
        <v>Unknown</v>
      </c>
      <c r="D2061" t="str">
        <f>IF(TRIM(CLEAN(Raw_Data!$C2061))="", "Unknown", PROPER(TRIM(Raw_Data!$C2061)))</f>
        <v>Miami</v>
      </c>
      <c r="E2061" t="str">
        <f>IF(TRIM(Raw_Data!$D2061)="IT","IT",PROPER(TRIM(CLEAN(Raw_Data!$D2061))))</f>
        <v>Legal</v>
      </c>
      <c r="F2061" t="str">
        <f>IF(OR(UPPER(TRIM(Raw_Data!E2061))="COO",
UPPER(TRIM(Raw_Data!E2061))="HR",
UPPER(TRIM(Raw_Data!E2061))="CEO",
UPPER(TRIM(Raw_Data!E2061))="CFO",
UPPER(TRIM(Raw_Data!E2061))="CMO"),
UPPER(TRIM(Raw_Data!E2061)),
PROPER(TRIM(CLEAN(Raw_Data!E2061))))</f>
        <v>Sales Executive</v>
      </c>
      <c r="G2061" t="str">
        <f>SUBSTITUTE(PROPER(TRIM(CLEAN(Raw_Data!$F2061)))," ","-")</f>
        <v/>
      </c>
      <c r="H2061" t="str">
        <f>PROPER(TRIM(CLEAN(Raw_Data!$G2061)))</f>
        <v>Career Fairs</v>
      </c>
      <c r="I2061" s="4" t="str">
        <f>TRIM(CLEAN(Raw_Data!H2061))</f>
        <v>43826</v>
      </c>
      <c r="K2061" t="str">
        <f>IF(Clean_Data!$I2061="","Active","Exited")</f>
        <v>Active</v>
      </c>
      <c r="L2061">
        <f ca="1">IF(Clean_Data!$K2061="","",DATEDIF(Clean_Data!$K2061,TODAY(),"Y"))</f>
        <v>51</v>
      </c>
      <c r="M2061">
        <f>IF(Raw_Data!$L2061="","",VALUE(SUBSTITUTE(SUBSTITUTE(TRIM(Raw_Data!$L2061),"$",""),"k","000")))</f>
        <v>102648</v>
      </c>
    </row>
    <row r="2062" spans="1:13" x14ac:dyDescent="0.3">
      <c r="A2062" t="str">
        <f>IF(Raw_Data!$A2062="","E"&amp;TEXT(ROW()-1,"00000"),Raw_Data!$A2062)</f>
        <v>E02061</v>
      </c>
      <c r="B2062" t="s">
        <v>2828</v>
      </c>
      <c r="C2062" t="str">
        <f>IF(OR(PROPER(TRIM(Raw_Data!$B2062))="M",PROPER(TRIM(Raw_Data!$B2062))="MALE"),"Male",
IF(OR(PROPER(TRIM(Raw_Data!$B2062))="F",PROPER(TRIM(Raw_Data!$B2062))="FEMALE"),"Female","Unknown"))</f>
        <v>Unknown</v>
      </c>
      <c r="D2062" t="str">
        <f>IF(TRIM(CLEAN(Raw_Data!$C2062))="", "Unknown", PROPER(TRIM(Raw_Data!$C2062)))</f>
        <v>Austin</v>
      </c>
      <c r="E2062" t="str">
        <f>IF(TRIM(Raw_Data!$D2062)="IT","IT",PROPER(TRIM(CLEAN(Raw_Data!$D2062))))</f>
        <v>Operations</v>
      </c>
      <c r="F2062" t="str">
        <f>IF(OR(UPPER(TRIM(Raw_Data!E2062))="COO",
UPPER(TRIM(Raw_Data!E2062))="HR",
UPPER(TRIM(Raw_Data!E2062))="CEO",
UPPER(TRIM(Raw_Data!E2062))="CFO",
UPPER(TRIM(Raw_Data!E2062))="CMO"),
UPPER(TRIM(Raw_Data!E2062)),
PROPER(TRIM(CLEAN(Raw_Data!E2062))))</f>
        <v>Analyst</v>
      </c>
      <c r="G2062" t="str">
        <f>SUBSTITUTE(PROPER(TRIM(CLEAN(Raw_Data!$F2062)))," ","-")</f>
        <v/>
      </c>
      <c r="H2062" t="str">
        <f>PROPER(TRIM(CLEAN(Raw_Data!$G2062)))</f>
        <v>Career Fairs</v>
      </c>
      <c r="I2062" s="4" t="str">
        <f>TRIM(CLEAN(Raw_Data!H2062))</f>
        <v>41409</v>
      </c>
      <c r="K2062" t="str">
        <f>IF(Clean_Data!$I2062="","Active","Exited")</f>
        <v>Exited</v>
      </c>
      <c r="L2062">
        <f ca="1">IF(Clean_Data!$K2062="","",DATEDIF(Clean_Data!$K2062,TODAY(),"Y"))</f>
        <v>55</v>
      </c>
      <c r="M2062">
        <f>IF(Raw_Data!$L2062="","",VALUE(SUBSTITUTE(SUBSTITUTE(TRIM(Raw_Data!$L2062),"$",""),"k","000")))</f>
        <v>48000</v>
      </c>
    </row>
    <row r="2063" spans="1:13" x14ac:dyDescent="0.3">
      <c r="A2063" t="str">
        <f>IF(Raw_Data!$A2063="","E"&amp;TEXT(ROW()-1,"00000"),Raw_Data!$A2063)</f>
        <v>E02062</v>
      </c>
      <c r="B2063" t="s">
        <v>2829</v>
      </c>
      <c r="C2063" t="str">
        <f>IF(OR(PROPER(TRIM(Raw_Data!$B2063))="M",PROPER(TRIM(Raw_Data!$B2063))="MALE"),"Male",
IF(OR(PROPER(TRIM(Raw_Data!$B2063))="F",PROPER(TRIM(Raw_Data!$B2063))="FEMALE"),"Female","Unknown"))</f>
        <v>Unknown</v>
      </c>
      <c r="D2063" t="str">
        <f>IF(TRIM(CLEAN(Raw_Data!$C2063))="", "Unknown", PROPER(TRIM(Raw_Data!$C2063)))</f>
        <v>New York</v>
      </c>
      <c r="E2063" t="str">
        <f>IF(TRIM(Raw_Data!$D2063)="IT","IT",PROPER(TRIM(CLEAN(Raw_Data!$D2063))))</f>
        <v>Customer Service</v>
      </c>
      <c r="F2063" t="str">
        <f>IF(OR(UPPER(TRIM(Raw_Data!E2063))="COO",
UPPER(TRIM(Raw_Data!E2063))="HR",
UPPER(TRIM(Raw_Data!E2063))="CEO",
UPPER(TRIM(Raw_Data!E2063))="CFO",
UPPER(TRIM(Raw_Data!E2063))="CMO"),
UPPER(TRIM(Raw_Data!E2063)),
PROPER(TRIM(CLEAN(Raw_Data!E2063))))</f>
        <v>Accountant</v>
      </c>
      <c r="G2063" t="str">
        <f>SUBSTITUTE(PROPER(TRIM(CLEAN(Raw_Data!$F2063)))," ","-")</f>
        <v>Full-Time</v>
      </c>
      <c r="H2063" t="str">
        <f>PROPER(TRIM(CLEAN(Raw_Data!$G2063)))</f>
        <v>Career Fairs</v>
      </c>
      <c r="I2063" s="4" t="str">
        <f>TRIM(CLEAN(Raw_Data!H2063))</f>
        <v>43478</v>
      </c>
      <c r="K2063" t="str">
        <f>IF(Clean_Data!$I2063="","Active","Exited")</f>
        <v>Active</v>
      </c>
      <c r="L2063">
        <f ca="1">IF(Clean_Data!$K2063="","",DATEDIF(Clean_Data!$K2063,TODAY(),"Y"))</f>
        <v>27</v>
      </c>
      <c r="M2063" t="str">
        <f>IF(Raw_Data!$L2063="","",VALUE(SUBSTITUTE(SUBSTITUTE(TRIM(Raw_Data!$L2063),"$",""),"k","000")))</f>
        <v/>
      </c>
    </row>
    <row r="2064" spans="1:13" x14ac:dyDescent="0.3">
      <c r="A2064" t="str">
        <f>IF(Raw_Data!$A2064="","E"&amp;TEXT(ROW()-1,"00000"),Raw_Data!$A2064)</f>
        <v>E02063</v>
      </c>
      <c r="B2064" t="s">
        <v>2831</v>
      </c>
      <c r="C2064" t="str">
        <f>IF(OR(PROPER(TRIM(Raw_Data!$B2064))="M",PROPER(TRIM(Raw_Data!$B2064))="MALE"),"Male",
IF(OR(PROPER(TRIM(Raw_Data!$B2064))="F",PROPER(TRIM(Raw_Data!$B2064))="FEMALE"),"Female","Unknown"))</f>
        <v>Unknown</v>
      </c>
      <c r="D2064" t="str">
        <f>IF(TRIM(CLEAN(Raw_Data!$C2064))="", "Unknown", PROPER(TRIM(Raw_Data!$C2064)))</f>
        <v>Denver</v>
      </c>
      <c r="E2064" t="str">
        <f>IF(TRIM(Raw_Data!$D2064)="IT","IT",PROPER(TRIM(CLEAN(Raw_Data!$D2064))))</f>
        <v>Human Resources</v>
      </c>
      <c r="F2064" t="str">
        <f>IF(OR(UPPER(TRIM(Raw_Data!E2064))="COO",
UPPER(TRIM(Raw_Data!E2064))="HR",
UPPER(TRIM(Raw_Data!E2064))="CEO",
UPPER(TRIM(Raw_Data!E2064))="CFO",
UPPER(TRIM(Raw_Data!E2064))="CMO"),
UPPER(TRIM(Raw_Data!E2064)),
PROPER(TRIM(CLEAN(Raw_Data!E2064))))</f>
        <v>Developer</v>
      </c>
      <c r="G2064" t="str">
        <f>SUBSTITUTE(PROPER(TRIM(CLEAN(Raw_Data!$F2064)))," ","-")</f>
        <v>Full-Time</v>
      </c>
      <c r="H2064" t="str">
        <f>PROPER(TRIM(CLEAN(Raw_Data!$G2064)))</f>
        <v/>
      </c>
      <c r="I2064" s="4" t="str">
        <f>TRIM(CLEAN(Raw_Data!H2064))</f>
        <v>42891</v>
      </c>
      <c r="K2064" t="str">
        <f>IF(Clean_Data!$I2064="","Active","Exited")</f>
        <v>Active</v>
      </c>
      <c r="L2064">
        <f ca="1">IF(Clean_Data!$K2064="","",DATEDIF(Clean_Data!$K2064,TODAY(),"Y"))</f>
        <v>43</v>
      </c>
      <c r="M2064" t="str">
        <f>IF(Raw_Data!$L2064="","",VALUE(SUBSTITUTE(SUBSTITUTE(TRIM(Raw_Data!$L2064),"$",""),"k","000")))</f>
        <v/>
      </c>
    </row>
    <row r="2065" spans="1:13" x14ac:dyDescent="0.3">
      <c r="A2065" t="str">
        <f>IF(Raw_Data!$A2065="","E"&amp;TEXT(ROW()-1,"00000"),Raw_Data!$A2065)</f>
        <v>E02064</v>
      </c>
      <c r="B2065" t="s">
        <v>2832</v>
      </c>
      <c r="C2065" t="str">
        <f>IF(OR(PROPER(TRIM(Raw_Data!$B2065))="M",PROPER(TRIM(Raw_Data!$B2065))="MALE"),"Male",
IF(OR(PROPER(TRIM(Raw_Data!$B2065))="F",PROPER(TRIM(Raw_Data!$B2065))="FEMALE"),"Female","Unknown"))</f>
        <v>Male</v>
      </c>
      <c r="D2065" t="str">
        <f>IF(TRIM(CLEAN(Raw_Data!$C2065))="", "Unknown", PROPER(TRIM(Raw_Data!$C2065)))</f>
        <v>Denver</v>
      </c>
      <c r="E2065" t="str">
        <f>IF(TRIM(Raw_Data!$D2065)="IT","IT",PROPER(TRIM(CLEAN(Raw_Data!$D2065))))</f>
        <v/>
      </c>
      <c r="F2065" t="str">
        <f>IF(OR(UPPER(TRIM(Raw_Data!E2065))="COO",
UPPER(TRIM(Raw_Data!E2065))="HR",
UPPER(TRIM(Raw_Data!E2065))="CEO",
UPPER(TRIM(Raw_Data!E2065))="CFO",
UPPER(TRIM(Raw_Data!E2065))="CMO"),
UPPER(TRIM(Raw_Data!E2065)),
PROPER(TRIM(CLEAN(Raw_Data!E2065))))</f>
        <v>COO</v>
      </c>
      <c r="G2065" t="str">
        <f>SUBSTITUTE(PROPER(TRIM(CLEAN(Raw_Data!$F2065)))," ","-")</f>
        <v>Full-Time</v>
      </c>
      <c r="H2065" t="str">
        <f>PROPER(TRIM(CLEAN(Raw_Data!$G2065)))</f>
        <v>Career Fairs</v>
      </c>
      <c r="I2065" s="4" t="str">
        <f>TRIM(CLEAN(Raw_Data!H2065))</f>
        <v>43362</v>
      </c>
      <c r="K2065" t="str">
        <f>IF(Clean_Data!$I2065="","Active","Exited")</f>
        <v>Exited</v>
      </c>
      <c r="L2065">
        <f ca="1">IF(Clean_Data!$K2065="","",DATEDIF(Clean_Data!$K2065,TODAY(),"Y"))</f>
        <v>38</v>
      </c>
      <c r="M2065">
        <f>IF(Raw_Data!$L2065="","",VALUE(SUBSTITUTE(SUBSTITUTE(TRIM(Raw_Data!$L2065),"$",""),"k","000")))</f>
        <v>58080</v>
      </c>
    </row>
    <row r="2066" spans="1:13" x14ac:dyDescent="0.3">
      <c r="A2066" t="str">
        <f>IF(Raw_Data!$A2066="","E"&amp;TEXT(ROW()-1,"00000"),Raw_Data!$A2066)</f>
        <v>E02065</v>
      </c>
      <c r="B2066" t="s">
        <v>2834</v>
      </c>
      <c r="C2066" t="str">
        <f>IF(OR(PROPER(TRIM(Raw_Data!$B2066))="M",PROPER(TRIM(Raw_Data!$B2066))="MALE"),"Male",
IF(OR(PROPER(TRIM(Raw_Data!$B2066))="F",PROPER(TRIM(Raw_Data!$B2066))="FEMALE"),"Female","Unknown"))</f>
        <v>Unknown</v>
      </c>
      <c r="D2066" t="str">
        <f>IF(TRIM(CLEAN(Raw_Data!$C2066))="", "Unknown", PROPER(TRIM(Raw_Data!$C2066)))</f>
        <v>New York</v>
      </c>
      <c r="E2066" t="str">
        <f>IF(TRIM(Raw_Data!$D2066)="IT","IT",PROPER(TRIM(CLEAN(Raw_Data!$D2066))))</f>
        <v>Administrative</v>
      </c>
      <c r="F2066" t="s">
        <v>6134</v>
      </c>
      <c r="G2066" t="str">
        <f>SUBSTITUTE(PROPER(TRIM(CLEAN(Raw_Data!$F2066)))," ","-")</f>
        <v>Full-Time</v>
      </c>
      <c r="H2066" t="str">
        <f>PROPER(TRIM(CLEAN(Raw_Data!$G2066)))</f>
        <v>Job Boards</v>
      </c>
      <c r="I2066" s="4" t="str">
        <f>TRIM(CLEAN(Raw_Data!H2066))</f>
        <v>42939</v>
      </c>
      <c r="K2066" t="str">
        <f>IF(Clean_Data!$I2066="","Active","Exited")</f>
        <v>Active</v>
      </c>
      <c r="L2066">
        <f ca="1">IF(Clean_Data!$K2066="","",DATEDIF(Clean_Data!$K2066,TODAY(),"Y"))</f>
        <v>30</v>
      </c>
      <c r="M2066" t="str">
        <f>IF(Raw_Data!$L2066="","",VALUE(SUBSTITUTE(SUBSTITUTE(TRIM(Raw_Data!$L2066),"$",""),"k","000")))</f>
        <v/>
      </c>
    </row>
    <row r="2067" spans="1:13" x14ac:dyDescent="0.3">
      <c r="A2067" t="str">
        <f>IF(Raw_Data!$A2067="","E"&amp;TEXT(ROW()-1,"00000"),Raw_Data!$A2067)</f>
        <v>E02066</v>
      </c>
      <c r="B2067" t="s">
        <v>2836</v>
      </c>
      <c r="C2067" t="str">
        <f>IF(OR(PROPER(TRIM(Raw_Data!$B2067))="M",PROPER(TRIM(Raw_Data!$B2067))="MALE"),"Male",
IF(OR(PROPER(TRIM(Raw_Data!$B2067))="F",PROPER(TRIM(Raw_Data!$B2067))="FEMALE"),"Female","Unknown"))</f>
        <v>Unknown</v>
      </c>
      <c r="D2067" t="str">
        <f>IF(TRIM(CLEAN(Raw_Data!$C2067))="", "Unknown", PROPER(TRIM(Raw_Data!$C2067)))</f>
        <v>Miami</v>
      </c>
      <c r="E2067" t="str">
        <f>IF(TRIM(Raw_Data!$D2067)="IT","IT",PROPER(TRIM(CLEAN(Raw_Data!$D2067))))</f>
        <v>Marketing</v>
      </c>
      <c r="F2067" t="s">
        <v>6134</v>
      </c>
      <c r="G2067" t="str">
        <f>SUBSTITUTE(PROPER(TRIM(CLEAN(Raw_Data!$F2067)))," ","-")</f>
        <v>Full-Time</v>
      </c>
      <c r="H2067" t="str">
        <f>PROPER(TRIM(CLEAN(Raw_Data!$G2067)))</f>
        <v>Online Portal</v>
      </c>
      <c r="I2067" s="4" t="str">
        <f>TRIM(CLEAN(Raw_Data!H2067))</f>
        <v>44053</v>
      </c>
      <c r="K2067" t="str">
        <f>IF(Clean_Data!$I2067="","Active","Exited")</f>
        <v>Active</v>
      </c>
      <c r="L2067">
        <f ca="1">IF(Clean_Data!$K2067="","",DATEDIF(Clean_Data!$K2067,TODAY(),"Y"))</f>
        <v>46</v>
      </c>
      <c r="M2067" t="str">
        <f>IF(Raw_Data!$L2067="","",VALUE(SUBSTITUTE(SUBSTITUTE(TRIM(Raw_Data!$L2067),"$",""),"k","000")))</f>
        <v/>
      </c>
    </row>
    <row r="2068" spans="1:13" x14ac:dyDescent="0.3">
      <c r="A2068" t="str">
        <f>IF(Raw_Data!$A2068="","E"&amp;TEXT(ROW()-1,"00000"),Raw_Data!$A2068)</f>
        <v>E02067</v>
      </c>
      <c r="B2068" t="s">
        <v>2837</v>
      </c>
      <c r="C2068" t="str">
        <f>IF(OR(PROPER(TRIM(Raw_Data!$B2068))="M",PROPER(TRIM(Raw_Data!$B2068))="MALE"),"Male",
IF(OR(PROPER(TRIM(Raw_Data!$B2068))="F",PROPER(TRIM(Raw_Data!$B2068))="FEMALE"),"Female","Unknown"))</f>
        <v>Male</v>
      </c>
      <c r="D2068" t="str">
        <f>IF(TRIM(CLEAN(Raw_Data!$C2068))="", "Unknown", PROPER(TRIM(Raw_Data!$C2068)))</f>
        <v>Austin</v>
      </c>
      <c r="E2068" t="str">
        <f>IF(TRIM(Raw_Data!$D2068)="IT","IT",PROPER(TRIM(CLEAN(Raw_Data!$D2068))))</f>
        <v>IT</v>
      </c>
      <c r="F2068" t="str">
        <f>IF(OR(UPPER(TRIM(Raw_Data!E2068))="COO",
UPPER(TRIM(Raw_Data!E2068))="HR",
UPPER(TRIM(Raw_Data!E2068))="CEO",
UPPER(TRIM(Raw_Data!E2068))="CFO",
UPPER(TRIM(Raw_Data!E2068))="CMO"),
UPPER(TRIM(Raw_Data!E2068)),
PROPER(TRIM(CLEAN(Raw_Data!E2068))))</f>
        <v>Accountant</v>
      </c>
      <c r="G2068" t="str">
        <f>SUBSTITUTE(PROPER(TRIM(CLEAN(Raw_Data!$F2068)))," ","-")</f>
        <v>Part-Time</v>
      </c>
      <c r="H2068" t="str">
        <f>PROPER(TRIM(CLEAN(Raw_Data!$G2068)))</f>
        <v>Career Fairs</v>
      </c>
      <c r="I2068" s="4" t="str">
        <f>TRIM(CLEAN(Raw_Data!H2068))</f>
        <v>42973</v>
      </c>
      <c r="K2068" t="str">
        <f>IF(Clean_Data!$I2068="","Active","Exited")</f>
        <v>Exited</v>
      </c>
      <c r="L2068">
        <f ca="1">IF(Clean_Data!$K2068="","",DATEDIF(Clean_Data!$K2068,TODAY(),"Y"))</f>
        <v>53</v>
      </c>
      <c r="M2068" t="str">
        <f>IF(Raw_Data!$L2068="","",VALUE(SUBSTITUTE(SUBSTITUTE(TRIM(Raw_Data!$L2068),"$",""),"k","000")))</f>
        <v/>
      </c>
    </row>
    <row r="2069" spans="1:13" x14ac:dyDescent="0.3">
      <c r="A2069" t="str">
        <f>IF(Raw_Data!$A2069="","E"&amp;TEXT(ROW()-1,"00000"),Raw_Data!$A2069)</f>
        <v>E02068</v>
      </c>
      <c r="B2069" t="s">
        <v>2838</v>
      </c>
      <c r="C2069" t="str">
        <f>IF(OR(PROPER(TRIM(Raw_Data!$B2069))="M",PROPER(TRIM(Raw_Data!$B2069))="MALE"),"Male",
IF(OR(PROPER(TRIM(Raw_Data!$B2069))="F",PROPER(TRIM(Raw_Data!$B2069))="FEMALE"),"Female","Unknown"))</f>
        <v>Female</v>
      </c>
      <c r="D2069" t="str">
        <f>IF(TRIM(CLEAN(Raw_Data!$C2069))="", "Unknown", PROPER(TRIM(Raw_Data!$C2069)))</f>
        <v>Miami</v>
      </c>
      <c r="E2069" t="str">
        <f>IF(TRIM(Raw_Data!$D2069)="IT","IT",PROPER(TRIM(CLEAN(Raw_Data!$D2069))))</f>
        <v>Operations</v>
      </c>
      <c r="F2069" t="str">
        <f>IF(OR(UPPER(TRIM(Raw_Data!E2069))="COO",
UPPER(TRIM(Raw_Data!E2069))="HR",
UPPER(TRIM(Raw_Data!E2069))="CEO",
UPPER(TRIM(Raw_Data!E2069))="CFO",
UPPER(TRIM(Raw_Data!E2069))="CMO"),
UPPER(TRIM(Raw_Data!E2069)),
PROPER(TRIM(CLEAN(Raw_Data!E2069))))</f>
        <v>Engineer</v>
      </c>
      <c r="G2069" t="str">
        <f>SUBSTITUTE(PROPER(TRIM(CLEAN(Raw_Data!$F2069)))," ","-")</f>
        <v>Part-Time</v>
      </c>
      <c r="H2069" t="str">
        <f>PROPER(TRIM(CLEAN(Raw_Data!$G2069)))</f>
        <v/>
      </c>
      <c r="I2069" s="4" t="str">
        <f>TRIM(CLEAN(Raw_Data!H2069))</f>
        <v>N/A</v>
      </c>
      <c r="K2069" t="str">
        <f>IF(Clean_Data!$I2069="","Active","Exited")</f>
        <v>Active</v>
      </c>
      <c r="L2069">
        <f ca="1">IF(Clean_Data!$K2069="","",DATEDIF(Clean_Data!$K2069,TODAY(),"Y"))</f>
        <v>21</v>
      </c>
      <c r="M2069">
        <f>IF(Raw_Data!$L2069="","",VALUE(SUBSTITUTE(SUBSTITUTE(TRIM(Raw_Data!$L2069),"$",""),"k","000")))</f>
        <v>86452</v>
      </c>
    </row>
    <row r="2070" spans="1:13" x14ac:dyDescent="0.3">
      <c r="A2070" t="str">
        <f>IF(Raw_Data!$A2070="","E"&amp;TEXT(ROW()-1,"00000"),Raw_Data!$A2070)</f>
        <v>E02069</v>
      </c>
      <c r="B2070" t="s">
        <v>2840</v>
      </c>
      <c r="C2070" t="str">
        <f>IF(OR(PROPER(TRIM(Raw_Data!$B2070))="M",PROPER(TRIM(Raw_Data!$B2070))="MALE"),"Male",
IF(OR(PROPER(TRIM(Raw_Data!$B2070))="F",PROPER(TRIM(Raw_Data!$B2070))="FEMALE"),"Female","Unknown"))</f>
        <v>Female</v>
      </c>
      <c r="D2070" t="str">
        <f>IF(TRIM(CLEAN(Raw_Data!$C2070))="", "Unknown", PROPER(TRIM(Raw_Data!$C2070)))</f>
        <v>Denver</v>
      </c>
      <c r="E2070" t="str">
        <f>IF(TRIM(Raw_Data!$D2070)="IT","IT",PROPER(TRIM(CLEAN(Raw_Data!$D2070))))</f>
        <v>IT</v>
      </c>
      <c r="F2070" t="str">
        <f>IF(OR(UPPER(TRIM(Raw_Data!E2070))="COO",
UPPER(TRIM(Raw_Data!E2070))="HR",
UPPER(TRIM(Raw_Data!E2070))="CEO",
UPPER(TRIM(Raw_Data!E2070))="CFO",
UPPER(TRIM(Raw_Data!E2070))="CMO"),
UPPER(TRIM(Raw_Data!E2070)),
PROPER(TRIM(CLEAN(Raw_Data!E2070))))</f>
        <v>CEO</v>
      </c>
      <c r="G2070" t="str">
        <f>SUBSTITUTE(PROPER(TRIM(CLEAN(Raw_Data!$F2070)))," ","-")</f>
        <v>Full-Time</v>
      </c>
      <c r="H2070" t="str">
        <f>PROPER(TRIM(CLEAN(Raw_Data!$G2070)))</f>
        <v>Online Portal</v>
      </c>
      <c r="I2070" s="4" t="str">
        <f>TRIM(CLEAN(Raw_Data!H2070))</f>
        <v>43610</v>
      </c>
      <c r="K2070" t="str">
        <f>IF(Clean_Data!$I2070="","Active","Exited")</f>
        <v>Exited</v>
      </c>
      <c r="L2070">
        <f ca="1">IF(Clean_Data!$K2070="","",DATEDIF(Clean_Data!$K2070,TODAY(),"Y"))</f>
        <v>41</v>
      </c>
      <c r="M2070">
        <f>IF(Raw_Data!$L2070="","",VALUE(SUBSTITUTE(SUBSTITUTE(TRIM(Raw_Data!$L2070),"$",""),"k","000")))</f>
        <v>112000</v>
      </c>
    </row>
    <row r="2071" spans="1:13" x14ac:dyDescent="0.3">
      <c r="A2071" t="str">
        <f>IF(Raw_Data!$A2071="","E"&amp;TEXT(ROW()-1,"00000"),Raw_Data!$A2071)</f>
        <v>E02070</v>
      </c>
      <c r="B2071" t="s">
        <v>2842</v>
      </c>
      <c r="C2071" t="str">
        <f>IF(OR(PROPER(TRIM(Raw_Data!$B2071))="M",PROPER(TRIM(Raw_Data!$B2071))="MALE"),"Male",
IF(OR(PROPER(TRIM(Raw_Data!$B2071))="F",PROPER(TRIM(Raw_Data!$B2071))="FEMALE"),"Female","Unknown"))</f>
        <v>Male</v>
      </c>
      <c r="D2071" t="str">
        <f>IF(TRIM(CLEAN(Raw_Data!$C2071))="", "Unknown", PROPER(TRIM(Raw_Data!$C2071)))</f>
        <v>Seattle</v>
      </c>
      <c r="E2071" t="str">
        <f>IF(TRIM(Raw_Data!$D2071)="IT","IT",PROPER(TRIM(CLEAN(Raw_Data!$D2071))))</f>
        <v/>
      </c>
      <c r="F2071" t="str">
        <f>IF(OR(UPPER(TRIM(Raw_Data!E2071))="COO",
UPPER(TRIM(Raw_Data!E2071))="HR",
UPPER(TRIM(Raw_Data!E2071))="CEO",
UPPER(TRIM(Raw_Data!E2071))="CFO",
UPPER(TRIM(Raw_Data!E2071))="CMO"),
UPPER(TRIM(Raw_Data!E2071)),
PROPER(TRIM(CLEAN(Raw_Data!E2071))))</f>
        <v>Engineer</v>
      </c>
      <c r="G2071" t="str">
        <f>SUBSTITUTE(PROPER(TRIM(CLEAN(Raw_Data!$F2071)))," ","-")</f>
        <v>Part-Time</v>
      </c>
      <c r="H2071" t="str">
        <f>PROPER(TRIM(CLEAN(Raw_Data!$G2071)))</f>
        <v>Career Fairs</v>
      </c>
      <c r="I2071" s="4" t="str">
        <f>TRIM(CLEAN(Raw_Data!H2071))</f>
        <v>41392</v>
      </c>
      <c r="K2071" t="str">
        <f>IF(Clean_Data!$I2071="","Active","Exited")</f>
        <v>Exited</v>
      </c>
      <c r="L2071">
        <f ca="1">IF(Clean_Data!$K2071="","",DATEDIF(Clean_Data!$K2071,TODAY(),"Y"))</f>
        <v>31</v>
      </c>
      <c r="M2071">
        <f>IF(Raw_Data!$L2071="","",VALUE(SUBSTITUTE(SUBSTITUTE(TRIM(Raw_Data!$L2071),"$",""),"k","000")))</f>
        <v>106211</v>
      </c>
    </row>
    <row r="2072" spans="1:13" x14ac:dyDescent="0.3">
      <c r="A2072" t="str">
        <f>IF(Raw_Data!$A2072="","E"&amp;TEXT(ROW()-1,"00000"),Raw_Data!$A2072)</f>
        <v>E02071</v>
      </c>
      <c r="B2072" t="s">
        <v>2843</v>
      </c>
      <c r="C2072" t="str">
        <f>IF(OR(PROPER(TRIM(Raw_Data!$B2072))="M",PROPER(TRIM(Raw_Data!$B2072))="MALE"),"Male",
IF(OR(PROPER(TRIM(Raw_Data!$B2072))="F",PROPER(TRIM(Raw_Data!$B2072))="FEMALE"),"Female","Unknown"))</f>
        <v>Female</v>
      </c>
      <c r="D2072" t="str">
        <f>IF(TRIM(CLEAN(Raw_Data!$C2072))="", "Unknown", PROPER(TRIM(Raw_Data!$C2072)))</f>
        <v>Austin</v>
      </c>
      <c r="E2072" t="str">
        <f>IF(TRIM(Raw_Data!$D2072)="IT","IT",PROPER(TRIM(CLEAN(Raw_Data!$D2072))))</f>
        <v>Logistics</v>
      </c>
      <c r="F2072" t="str">
        <f>IF(OR(UPPER(TRIM(Raw_Data!E2072))="COO",
UPPER(TRIM(Raw_Data!E2072))="HR",
UPPER(TRIM(Raw_Data!E2072))="CEO",
UPPER(TRIM(Raw_Data!E2072))="CFO",
UPPER(TRIM(Raw_Data!E2072))="CMO"),
UPPER(TRIM(Raw_Data!E2072)),
PROPER(TRIM(CLEAN(Raw_Data!E2072))))</f>
        <v>Engineer</v>
      </c>
      <c r="G2072" t="str">
        <f>SUBSTITUTE(PROPER(TRIM(CLEAN(Raw_Data!$F2072)))," ","-")</f>
        <v>Part-Time</v>
      </c>
      <c r="H2072" t="str">
        <f>PROPER(TRIM(CLEAN(Raw_Data!$G2072)))</f>
        <v>Job Boards</v>
      </c>
      <c r="I2072" s="4" t="str">
        <f>TRIM(CLEAN(Raw_Data!H2072))</f>
        <v>40498</v>
      </c>
      <c r="K2072" t="str">
        <f>IF(Clean_Data!$I2072="","Active","Exited")</f>
        <v>Active</v>
      </c>
      <c r="L2072">
        <f ca="1">IF(Clean_Data!$K2072="","",DATEDIF(Clean_Data!$K2072,TODAY(),"Y"))</f>
        <v>42</v>
      </c>
      <c r="M2072" t="str">
        <f>IF(Raw_Data!$L2072="","",VALUE(SUBSTITUTE(SUBSTITUTE(TRIM(Raw_Data!$L2072),"$",""),"k","000")))</f>
        <v/>
      </c>
    </row>
    <row r="2073" spans="1:13" x14ac:dyDescent="0.3">
      <c r="A2073" t="str">
        <f>IF(Raw_Data!$A2073="","E"&amp;TEXT(ROW()-1,"00000"),Raw_Data!$A2073)</f>
        <v>E02072</v>
      </c>
      <c r="B2073" t="s">
        <v>2844</v>
      </c>
      <c r="C2073" t="str">
        <f>IF(OR(PROPER(TRIM(Raw_Data!$B2073))="M",PROPER(TRIM(Raw_Data!$B2073))="MALE"),"Male",
IF(OR(PROPER(TRIM(Raw_Data!$B2073))="F",PROPER(TRIM(Raw_Data!$B2073))="FEMALE"),"Female","Unknown"))</f>
        <v>Male</v>
      </c>
      <c r="D2073" t="str">
        <f>IF(TRIM(CLEAN(Raw_Data!$C2073))="", "Unknown", PROPER(TRIM(Raw_Data!$C2073)))</f>
        <v>Unknown</v>
      </c>
      <c r="E2073" t="str">
        <f>IF(TRIM(Raw_Data!$D2073)="IT","IT",PROPER(TRIM(CLEAN(Raw_Data!$D2073))))</f>
        <v>Legal</v>
      </c>
      <c r="F2073" t="str">
        <f>IF(OR(UPPER(TRIM(Raw_Data!E2073))="COO",
UPPER(TRIM(Raw_Data!E2073))="HR",
UPPER(TRIM(Raw_Data!E2073))="CEO",
UPPER(TRIM(Raw_Data!E2073))="CFO",
UPPER(TRIM(Raw_Data!E2073))="CMO"),
UPPER(TRIM(Raw_Data!E2073)),
PROPER(TRIM(CLEAN(Raw_Data!E2073))))</f>
        <v>Engineer</v>
      </c>
      <c r="G2073" t="str">
        <f>SUBSTITUTE(PROPER(TRIM(CLEAN(Raw_Data!$F2073)))," ","-")</f>
        <v>Part-Time</v>
      </c>
      <c r="H2073" t="str">
        <f>PROPER(TRIM(CLEAN(Raw_Data!$G2073)))</f>
        <v>Online Portal</v>
      </c>
      <c r="I2073" s="4" t="str">
        <f>TRIM(CLEAN(Raw_Data!H2073))</f>
        <v>44004</v>
      </c>
      <c r="K2073" t="str">
        <f>IF(Clean_Data!$I2073="","Active","Exited")</f>
        <v>Active</v>
      </c>
      <c r="L2073">
        <f ca="1">IF(Clean_Data!$K2073="","",DATEDIF(Clean_Data!$K2073,TODAY(),"Y"))</f>
        <v>48</v>
      </c>
      <c r="M2073" t="str">
        <f>IF(Raw_Data!$L2073="","",VALUE(SUBSTITUTE(SUBSTITUTE(TRIM(Raw_Data!$L2073),"$",""),"k","000")))</f>
        <v/>
      </c>
    </row>
    <row r="2074" spans="1:13" x14ac:dyDescent="0.3">
      <c r="A2074" t="str">
        <f>IF(Raw_Data!$A2074="","E"&amp;TEXT(ROW()-1,"00000"),Raw_Data!$A2074)</f>
        <v>E02073</v>
      </c>
      <c r="B2074" t="s">
        <v>2846</v>
      </c>
      <c r="C2074" t="str">
        <f>IF(OR(PROPER(TRIM(Raw_Data!$B2074))="M",PROPER(TRIM(Raw_Data!$B2074))="MALE"),"Male",
IF(OR(PROPER(TRIM(Raw_Data!$B2074))="F",PROPER(TRIM(Raw_Data!$B2074))="FEMALE"),"Female","Unknown"))</f>
        <v>Unknown</v>
      </c>
      <c r="D2074" t="str">
        <f>IF(TRIM(CLEAN(Raw_Data!$C2074))="", "Unknown", PROPER(TRIM(Raw_Data!$C2074)))</f>
        <v>Seattle</v>
      </c>
      <c r="E2074" t="str">
        <f>IF(TRIM(Raw_Data!$D2074)="IT","IT",PROPER(TRIM(CLEAN(Raw_Data!$D2074))))</f>
        <v>Human Resources</v>
      </c>
      <c r="F2074" s="2" t="str">
        <f>UPPER(LEFT(Raw_Data!E2074,2))&amp;MID(PROPER(Raw_Data!E2074),3,LEN(Raw_Data!E2074))</f>
        <v>HR Manager</v>
      </c>
      <c r="G2074" t="str">
        <f>SUBSTITUTE(PROPER(TRIM(CLEAN(Raw_Data!$F2074)))," ","-")</f>
        <v/>
      </c>
      <c r="H2074" t="str">
        <f>PROPER(TRIM(CLEAN(Raw_Data!$G2074)))</f>
        <v/>
      </c>
      <c r="I2074" s="4" t="str">
        <f>TRIM(CLEAN(Raw_Data!H2074))</f>
        <v>41361</v>
      </c>
      <c r="K2074" t="str">
        <f>IF(Clean_Data!$I2074="","Active","Exited")</f>
        <v>Exited</v>
      </c>
      <c r="L2074">
        <f ca="1">IF(Clean_Data!$K2074="","",DATEDIF(Clean_Data!$K2074,TODAY(),"Y"))</f>
        <v>27</v>
      </c>
      <c r="M2074">
        <f>IF(Raw_Data!$L2074="","",VALUE(SUBSTITUTE(SUBSTITUTE(TRIM(Raw_Data!$L2074),"$",""),"k","000")))</f>
        <v>87878</v>
      </c>
    </row>
    <row r="2075" spans="1:13" x14ac:dyDescent="0.3">
      <c r="A2075" t="str">
        <f>IF(Raw_Data!$A2075="","E"&amp;TEXT(ROW()-1,"00000"),Raw_Data!$A2075)</f>
        <v>E02074</v>
      </c>
      <c r="B2075" t="s">
        <v>2847</v>
      </c>
      <c r="C2075" t="str">
        <f>IF(OR(PROPER(TRIM(Raw_Data!$B2075))="M",PROPER(TRIM(Raw_Data!$B2075))="MALE"),"Male",
IF(OR(PROPER(TRIM(Raw_Data!$B2075))="F",PROPER(TRIM(Raw_Data!$B2075))="FEMALE"),"Female","Unknown"))</f>
        <v>Female</v>
      </c>
      <c r="D2075" t="str">
        <f>IF(TRIM(CLEAN(Raw_Data!$C2075))="", "Unknown", PROPER(TRIM(Raw_Data!$C2075)))</f>
        <v>New York</v>
      </c>
      <c r="E2075" t="str">
        <f>IF(TRIM(Raw_Data!$D2075)="IT","IT",PROPER(TRIM(CLEAN(Raw_Data!$D2075))))</f>
        <v>IT</v>
      </c>
      <c r="F2075" t="str">
        <f>IF(OR(UPPER(TRIM(Raw_Data!E2075))="COO",
UPPER(TRIM(Raw_Data!E2075))="HR",
UPPER(TRIM(Raw_Data!E2075))="CEO",
UPPER(TRIM(Raw_Data!E2075))="CFO",
UPPER(TRIM(Raw_Data!E2075))="CMO"),
UPPER(TRIM(Raw_Data!E2075)),
PROPER(TRIM(CLEAN(Raw_Data!E2075))))</f>
        <v>COO</v>
      </c>
      <c r="G2075" t="str">
        <f>SUBSTITUTE(PROPER(TRIM(CLEAN(Raw_Data!$F2075)))," ","-")</f>
        <v>Part-Time</v>
      </c>
      <c r="H2075" t="str">
        <f>PROPER(TRIM(CLEAN(Raw_Data!$G2075)))</f>
        <v>Organic</v>
      </c>
      <c r="I2075" s="4" t="str">
        <f>TRIM(CLEAN(Raw_Data!H2075))</f>
        <v>41250</v>
      </c>
      <c r="K2075" t="str">
        <f>IF(Clean_Data!$I2075="","Active","Exited")</f>
        <v>Active</v>
      </c>
      <c r="L2075">
        <f ca="1">IF(Clean_Data!$K2075="","",DATEDIF(Clean_Data!$K2075,TODAY(),"Y"))</f>
        <v>24</v>
      </c>
      <c r="M2075">
        <f>IF(Raw_Data!$L2075="","",VALUE(SUBSTITUTE(SUBSTITUTE(TRIM(Raw_Data!$L2075),"$",""),"k","000")))</f>
        <v>35174</v>
      </c>
    </row>
    <row r="2076" spans="1:13" x14ac:dyDescent="0.3">
      <c r="A2076" t="str">
        <f>IF(Raw_Data!$A2076="","E"&amp;TEXT(ROW()-1,"00000"),Raw_Data!$A2076)</f>
        <v>E02075</v>
      </c>
      <c r="B2076" t="s">
        <v>2848</v>
      </c>
      <c r="C2076" t="str">
        <f>IF(OR(PROPER(TRIM(Raw_Data!$B2076))="M",PROPER(TRIM(Raw_Data!$B2076))="MALE"),"Male",
IF(OR(PROPER(TRIM(Raw_Data!$B2076))="F",PROPER(TRIM(Raw_Data!$B2076))="FEMALE"),"Female","Unknown"))</f>
        <v>Male</v>
      </c>
      <c r="D2076" t="str">
        <f>IF(TRIM(CLEAN(Raw_Data!$C2076))="", "Unknown", PROPER(TRIM(Raw_Data!$C2076)))</f>
        <v>Unknown</v>
      </c>
      <c r="E2076" t="str">
        <f>IF(TRIM(Raw_Data!$D2076)="IT","IT",PROPER(TRIM(CLEAN(Raw_Data!$D2076))))</f>
        <v>IT</v>
      </c>
      <c r="F2076" t="str">
        <f>IF(OR(UPPER(TRIM(Raw_Data!E2076))="COO",
UPPER(TRIM(Raw_Data!E2076))="HR",
UPPER(TRIM(Raw_Data!E2076))="CEO",
UPPER(TRIM(Raw_Data!E2076))="CFO",
UPPER(TRIM(Raw_Data!E2076))="CMO"),
UPPER(TRIM(Raw_Data!E2076)),
PROPER(TRIM(CLEAN(Raw_Data!E2076))))</f>
        <v>CMO</v>
      </c>
      <c r="G2076" t="str">
        <f>SUBSTITUTE(PROPER(TRIM(CLEAN(Raw_Data!$F2076)))," ","-")</f>
        <v>Part-Time</v>
      </c>
      <c r="H2076" t="str">
        <f>PROPER(TRIM(CLEAN(Raw_Data!$G2076)))</f>
        <v>Internal Referral</v>
      </c>
      <c r="I2076" s="4" t="str">
        <f>TRIM(CLEAN(Raw_Data!H2076))</f>
        <v>42810</v>
      </c>
      <c r="K2076" t="str">
        <f>IF(Clean_Data!$I2076="","Active","Exited")</f>
        <v>Exited</v>
      </c>
      <c r="L2076">
        <f ca="1">IF(Clean_Data!$K2076="","",DATEDIF(Clean_Data!$K2076,TODAY(),"Y"))</f>
        <v>36</v>
      </c>
      <c r="M2076">
        <f>IF(Raw_Data!$L2076="","",VALUE(SUBSTITUTE(SUBSTITUTE(TRIM(Raw_Data!$L2076),"$",""),"k","000")))</f>
        <v>63306</v>
      </c>
    </row>
    <row r="2077" spans="1:13" x14ac:dyDescent="0.3">
      <c r="A2077" t="str">
        <f>IF(Raw_Data!$A2077="","E"&amp;TEXT(ROW()-1,"00000"),Raw_Data!$A2077)</f>
        <v>E02076</v>
      </c>
      <c r="B2077" t="s">
        <v>2849</v>
      </c>
      <c r="C2077" t="str">
        <f>IF(OR(PROPER(TRIM(Raw_Data!$B2077))="M",PROPER(TRIM(Raw_Data!$B2077))="MALE"),"Male",
IF(OR(PROPER(TRIM(Raw_Data!$B2077))="F",PROPER(TRIM(Raw_Data!$B2077))="FEMALE"),"Female","Unknown"))</f>
        <v>Unknown</v>
      </c>
      <c r="D2077" t="str">
        <f>IF(TRIM(CLEAN(Raw_Data!$C2077))="", "Unknown", PROPER(TRIM(Raw_Data!$C2077)))</f>
        <v>New York</v>
      </c>
      <c r="E2077" t="str">
        <f>IF(TRIM(Raw_Data!$D2077)="IT","IT",PROPER(TRIM(CLEAN(Raw_Data!$D2077))))</f>
        <v>Research</v>
      </c>
      <c r="F2077" t="str">
        <f>IF(OR(UPPER(TRIM(Raw_Data!E2077))="COO",
UPPER(TRIM(Raw_Data!E2077))="HR",
UPPER(TRIM(Raw_Data!E2077))="CEO",
UPPER(TRIM(Raw_Data!E2077))="CFO",
UPPER(TRIM(Raw_Data!E2077))="CMO"),
UPPER(TRIM(Raw_Data!E2077)),
PROPER(TRIM(CLEAN(Raw_Data!E2077))))</f>
        <v>Copywriter</v>
      </c>
      <c r="G2077" t="str">
        <f>SUBSTITUTE(PROPER(TRIM(CLEAN(Raw_Data!$F2077)))," ","-")</f>
        <v>Hourly-Rate</v>
      </c>
      <c r="H2077" t="str">
        <f>PROPER(TRIM(CLEAN(Raw_Data!$G2077)))</f>
        <v>Online Portal</v>
      </c>
      <c r="I2077" s="4" t="str">
        <f>TRIM(CLEAN(Raw_Data!H2077))</f>
        <v>40647</v>
      </c>
      <c r="K2077" t="str">
        <f>IF(Clean_Data!$I2077="","Active","Exited")</f>
        <v>Active</v>
      </c>
      <c r="L2077">
        <f ca="1">IF(Clean_Data!$K2077="","",DATEDIF(Clean_Data!$K2077,TODAY(),"Y"))</f>
        <v>27</v>
      </c>
      <c r="M2077" t="str">
        <f>IF(Raw_Data!$L2077="","",VALUE(SUBSTITUTE(SUBSTITUTE(TRIM(Raw_Data!$L2077),"$",""),"k","000")))</f>
        <v/>
      </c>
    </row>
    <row r="2078" spans="1:13" x14ac:dyDescent="0.3">
      <c r="A2078" t="str">
        <f>IF(Raw_Data!$A2078="","E"&amp;TEXT(ROW()-1,"00000"),Raw_Data!$A2078)</f>
        <v>E02077</v>
      </c>
      <c r="B2078" t="s">
        <v>2850</v>
      </c>
      <c r="C2078" t="str">
        <f>IF(OR(PROPER(TRIM(Raw_Data!$B2078))="M",PROPER(TRIM(Raw_Data!$B2078))="MALE"),"Male",
IF(OR(PROPER(TRIM(Raw_Data!$B2078))="F",PROPER(TRIM(Raw_Data!$B2078))="FEMALE"),"Female","Unknown"))</f>
        <v>Unknown</v>
      </c>
      <c r="D2078" t="str">
        <f>IF(TRIM(CLEAN(Raw_Data!$C2078))="", "Unknown", PROPER(TRIM(Raw_Data!$C2078)))</f>
        <v>Unknown</v>
      </c>
      <c r="E2078" t="str">
        <f>IF(TRIM(Raw_Data!$D2078)="IT","IT",PROPER(TRIM(CLEAN(Raw_Data!$D2078))))</f>
        <v>Human Resources</v>
      </c>
      <c r="F2078" t="str">
        <f>IF(OR(UPPER(TRIM(Raw_Data!E2078))="COO",
UPPER(TRIM(Raw_Data!E2078))="HR",
UPPER(TRIM(Raw_Data!E2078))="CEO",
UPPER(TRIM(Raw_Data!E2078))="CFO",
UPPER(TRIM(Raw_Data!E2078))="CMO"),
UPPER(TRIM(Raw_Data!E2078)),
PROPER(TRIM(CLEAN(Raw_Data!E2078))))</f>
        <v>CEO</v>
      </c>
      <c r="G2078" t="str">
        <f>SUBSTITUTE(PROPER(TRIM(CLEAN(Raw_Data!$F2078)))," ","-")</f>
        <v>Part-Time</v>
      </c>
      <c r="H2078" t="str">
        <f>PROPER(TRIM(CLEAN(Raw_Data!$G2078)))</f>
        <v/>
      </c>
      <c r="I2078" s="4" t="str">
        <f>TRIM(CLEAN(Raw_Data!H2078))</f>
        <v>43470</v>
      </c>
      <c r="K2078" t="str">
        <f>IF(Clean_Data!$I2078="","Active","Exited")</f>
        <v>Exited</v>
      </c>
      <c r="L2078">
        <f ca="1">IF(Clean_Data!$K2078="","",DATEDIF(Clean_Data!$K2078,TODAY(),"Y"))</f>
        <v>50</v>
      </c>
      <c r="M2078">
        <f>IF(Raw_Data!$L2078="","",VALUE(SUBSTITUTE(SUBSTITUTE(TRIM(Raw_Data!$L2078),"$",""),"k","000")))</f>
        <v>38860</v>
      </c>
    </row>
    <row r="2079" spans="1:13" x14ac:dyDescent="0.3">
      <c r="A2079" t="str">
        <f>IF(Raw_Data!$A2079="","E"&amp;TEXT(ROW()-1,"00000"),Raw_Data!$A2079)</f>
        <v>E02078</v>
      </c>
      <c r="B2079" t="s">
        <v>6090</v>
      </c>
      <c r="C2079" t="str">
        <f>IF(OR(PROPER(TRIM(Raw_Data!$B2079))="M",PROPER(TRIM(Raw_Data!$B2079))="MALE"),"Male",
IF(OR(PROPER(TRIM(Raw_Data!$B2079))="F",PROPER(TRIM(Raw_Data!$B2079))="FEMALE"),"Female","Unknown"))</f>
        <v>Female</v>
      </c>
      <c r="D2079" t="str">
        <f>IF(TRIM(CLEAN(Raw_Data!$C2079))="", "Unknown", PROPER(TRIM(Raw_Data!$C2079)))</f>
        <v>Miami</v>
      </c>
      <c r="E2079" t="str">
        <f>IF(TRIM(Raw_Data!$D2079)="IT","IT",PROPER(TRIM(CLEAN(Raw_Data!$D2079))))</f>
        <v/>
      </c>
      <c r="F2079" t="str">
        <f>IF(OR(UPPER(TRIM(Raw_Data!E2079))="COO",
UPPER(TRIM(Raw_Data!E2079))="HR",
UPPER(TRIM(Raw_Data!E2079))="CEO",
UPPER(TRIM(Raw_Data!E2079))="CFO",
UPPER(TRIM(Raw_Data!E2079))="CMO"),
UPPER(TRIM(Raw_Data!E2079)),
PROPER(TRIM(CLEAN(Raw_Data!E2079))))</f>
        <v>CMO</v>
      </c>
      <c r="G2079" t="str">
        <f>SUBSTITUTE(PROPER(TRIM(CLEAN(Raw_Data!$F2079)))," ","-")</f>
        <v/>
      </c>
      <c r="H2079" t="str">
        <f>PROPER(TRIM(CLEAN(Raw_Data!$G2079)))</f>
        <v>Job Boards</v>
      </c>
      <c r="I2079" s="4" t="str">
        <f>TRIM(CLEAN(Raw_Data!H2079))</f>
        <v>42994</v>
      </c>
      <c r="K2079" t="str">
        <f>IF(Clean_Data!$I2079="","Active","Exited")</f>
        <v>Active</v>
      </c>
      <c r="L2079">
        <f ca="1">IF(Clean_Data!$K2079="","",DATEDIF(Clean_Data!$K2079,TODAY(),"Y"))</f>
        <v>51</v>
      </c>
      <c r="M2079">
        <f>IF(Raw_Data!$L2079="","",VALUE(SUBSTITUTE(SUBSTITUTE(TRIM(Raw_Data!$L2079),"$",""),"k","000")))</f>
        <v>90813</v>
      </c>
    </row>
    <row r="2080" spans="1:13" x14ac:dyDescent="0.3">
      <c r="A2080" t="str">
        <f>IF(Raw_Data!$A2080="","E"&amp;TEXT(ROW()-1,"00000"),Raw_Data!$A2080)</f>
        <v>E02079</v>
      </c>
      <c r="B2080" t="s">
        <v>2852</v>
      </c>
      <c r="C2080" t="str">
        <f>IF(OR(PROPER(TRIM(Raw_Data!$B2080))="M",PROPER(TRIM(Raw_Data!$B2080))="MALE"),"Male",
IF(OR(PROPER(TRIM(Raw_Data!$B2080))="F",PROPER(TRIM(Raw_Data!$B2080))="FEMALE"),"Female","Unknown"))</f>
        <v>Unknown</v>
      </c>
      <c r="D2080" t="str">
        <f>IF(TRIM(CLEAN(Raw_Data!$C2080))="", "Unknown", PROPER(TRIM(Raw_Data!$C2080)))</f>
        <v>Austin</v>
      </c>
      <c r="E2080" t="str">
        <f>IF(TRIM(Raw_Data!$D2080)="IT","IT",PROPER(TRIM(CLEAN(Raw_Data!$D2080))))</f>
        <v>Human Resources</v>
      </c>
      <c r="F2080" t="s">
        <v>6134</v>
      </c>
      <c r="G2080" t="str">
        <f>SUBSTITUTE(PROPER(TRIM(CLEAN(Raw_Data!$F2080)))," ","-")</f>
        <v>Hourly-Rate</v>
      </c>
      <c r="H2080" t="str">
        <f>PROPER(TRIM(CLEAN(Raw_Data!$G2080)))</f>
        <v>Organic</v>
      </c>
      <c r="I2080" s="4" t="str">
        <f>TRIM(CLEAN(Raw_Data!H2080))</f>
        <v>41983</v>
      </c>
      <c r="K2080" t="str">
        <f>IF(Clean_Data!$I2080="","Active","Exited")</f>
        <v>Exited</v>
      </c>
      <c r="L2080" t="str">
        <f ca="1">IF(Clean_Data!$K2080="","",DATEDIF(Clean_Data!$K2080,TODAY(),"Y"))</f>
        <v/>
      </c>
      <c r="M2080">
        <f>IF(Raw_Data!$L2080="","",VALUE(SUBSTITUTE(SUBSTITUTE(TRIM(Raw_Data!$L2080),"$",""),"k","000")))</f>
        <v>59000</v>
      </c>
    </row>
    <row r="2081" spans="1:13" x14ac:dyDescent="0.3">
      <c r="A2081" t="str">
        <f>IF(Raw_Data!$A2081="","E"&amp;TEXT(ROW()-1,"00000"),Raw_Data!$A2081)</f>
        <v>E02080</v>
      </c>
      <c r="B2081" t="s">
        <v>2853</v>
      </c>
      <c r="C2081" t="str">
        <f>IF(OR(PROPER(TRIM(Raw_Data!$B2081))="M",PROPER(TRIM(Raw_Data!$B2081))="MALE"),"Male",
IF(OR(PROPER(TRIM(Raw_Data!$B2081))="F",PROPER(TRIM(Raw_Data!$B2081))="FEMALE"),"Female","Unknown"))</f>
        <v>Female</v>
      </c>
      <c r="D2081" t="str">
        <f>IF(TRIM(CLEAN(Raw_Data!$C2081))="", "Unknown", PROPER(TRIM(Raw_Data!$C2081)))</f>
        <v>Unknown</v>
      </c>
      <c r="E2081" t="str">
        <f>IF(TRIM(Raw_Data!$D2081)="IT","IT",PROPER(TRIM(CLEAN(Raw_Data!$D2081))))</f>
        <v/>
      </c>
      <c r="F2081" t="str">
        <f>IF(OR(UPPER(TRIM(Raw_Data!E2081))="COO",
UPPER(TRIM(Raw_Data!E2081))="HR",
UPPER(TRIM(Raw_Data!E2081))="CEO",
UPPER(TRIM(Raw_Data!E2081))="CFO",
UPPER(TRIM(Raw_Data!E2081))="CMO"),
UPPER(TRIM(Raw_Data!E2081)),
PROPER(TRIM(CLEAN(Raw_Data!E2081))))</f>
        <v>Accountant</v>
      </c>
      <c r="G2081" t="str">
        <f>SUBSTITUTE(PROPER(TRIM(CLEAN(Raw_Data!$F2081)))," ","-")</f>
        <v/>
      </c>
      <c r="H2081" t="str">
        <f>PROPER(TRIM(CLEAN(Raw_Data!$G2081)))</f>
        <v>Job Boards</v>
      </c>
      <c r="I2081" s="4" t="str">
        <f>TRIM(CLEAN(Raw_Data!H2081))</f>
        <v>41766</v>
      </c>
      <c r="K2081" t="str">
        <f>IF(Clean_Data!$I2081="","Active","Exited")</f>
        <v>Exited</v>
      </c>
      <c r="L2081">
        <f ca="1">IF(Clean_Data!$K2081="","",DATEDIF(Clean_Data!$K2081,TODAY(),"Y"))</f>
        <v>20</v>
      </c>
      <c r="M2081" t="str">
        <f>IF(Raw_Data!$L2081="","",VALUE(SUBSTITUTE(SUBSTITUTE(TRIM(Raw_Data!$L2081),"$",""),"k","000")))</f>
        <v/>
      </c>
    </row>
    <row r="2082" spans="1:13" x14ac:dyDescent="0.3">
      <c r="A2082" t="str">
        <f>IF(Raw_Data!$A2082="","E"&amp;TEXT(ROW()-1,"00000"),Raw_Data!$A2082)</f>
        <v>E02081</v>
      </c>
      <c r="B2082" t="s">
        <v>2854</v>
      </c>
      <c r="C2082" t="str">
        <f>IF(OR(PROPER(TRIM(Raw_Data!$B2082))="M",PROPER(TRIM(Raw_Data!$B2082))="MALE"),"Male",
IF(OR(PROPER(TRIM(Raw_Data!$B2082))="F",PROPER(TRIM(Raw_Data!$B2082))="FEMALE"),"Female","Unknown"))</f>
        <v>Unknown</v>
      </c>
      <c r="D2082" t="str">
        <f>IF(TRIM(CLEAN(Raw_Data!$C2082))="", "Unknown", PROPER(TRIM(Raw_Data!$C2082)))</f>
        <v>Austin</v>
      </c>
      <c r="E2082" t="str">
        <f>IF(TRIM(Raw_Data!$D2082)="IT","IT",PROPER(TRIM(CLEAN(Raw_Data!$D2082))))</f>
        <v>Production</v>
      </c>
      <c r="F2082" t="str">
        <f>IF(OR(UPPER(TRIM(Raw_Data!E2082))="COO",
UPPER(TRIM(Raw_Data!E2082))="HR",
UPPER(TRIM(Raw_Data!E2082))="CEO",
UPPER(TRIM(Raw_Data!E2082))="CFO",
UPPER(TRIM(Raw_Data!E2082))="CMO"),
UPPER(TRIM(Raw_Data!E2082)),
PROPER(TRIM(CLEAN(Raw_Data!E2082))))</f>
        <v>Designer</v>
      </c>
      <c r="G2082" t="str">
        <f>SUBSTITUTE(PROPER(TRIM(CLEAN(Raw_Data!$F2082)))," ","-")</f>
        <v/>
      </c>
      <c r="H2082" t="str">
        <f>PROPER(TRIM(CLEAN(Raw_Data!$G2082)))</f>
        <v>Organic</v>
      </c>
      <c r="I2082" s="4" t="str">
        <f>TRIM(CLEAN(Raw_Data!H2082))</f>
        <v>41534</v>
      </c>
      <c r="K2082" t="str">
        <f>IF(Clean_Data!$I2082="","Active","Exited")</f>
        <v>Active</v>
      </c>
      <c r="L2082">
        <f ca="1">IF(Clean_Data!$K2082="","",DATEDIF(Clean_Data!$K2082,TODAY(),"Y"))</f>
        <v>46</v>
      </c>
      <c r="M2082" t="str">
        <f>IF(Raw_Data!$L2082="","",VALUE(SUBSTITUTE(SUBSTITUTE(TRIM(Raw_Data!$L2082),"$",""),"k","000")))</f>
        <v/>
      </c>
    </row>
    <row r="2083" spans="1:13" x14ac:dyDescent="0.3">
      <c r="A2083" t="str">
        <f>IF(Raw_Data!$A2083="","E"&amp;TEXT(ROW()-1,"00000"),Raw_Data!$A2083)</f>
        <v>E02082</v>
      </c>
      <c r="B2083" t="s">
        <v>2855</v>
      </c>
      <c r="C2083" t="str">
        <f>IF(OR(PROPER(TRIM(Raw_Data!$B2083))="M",PROPER(TRIM(Raw_Data!$B2083))="MALE"),"Male",
IF(OR(PROPER(TRIM(Raw_Data!$B2083))="F",PROPER(TRIM(Raw_Data!$B2083))="FEMALE"),"Female","Unknown"))</f>
        <v>Male</v>
      </c>
      <c r="D2083" t="str">
        <f>IF(TRIM(CLEAN(Raw_Data!$C2083))="", "Unknown", PROPER(TRIM(Raw_Data!$C2083)))</f>
        <v>New York</v>
      </c>
      <c r="E2083" t="str">
        <f>IF(TRIM(Raw_Data!$D2083)="IT","IT",PROPER(TRIM(CLEAN(Raw_Data!$D2083))))</f>
        <v>Sales</v>
      </c>
      <c r="F2083" t="s">
        <v>6134</v>
      </c>
      <c r="G2083" t="str">
        <f>SUBSTITUTE(PROPER(TRIM(CLEAN(Raw_Data!$F2083)))," ","-")</f>
        <v/>
      </c>
      <c r="H2083" t="str">
        <f>PROPER(TRIM(CLEAN(Raw_Data!$G2083)))</f>
        <v>Recruiting Agency</v>
      </c>
      <c r="I2083" s="4" t="str">
        <f>TRIM(CLEAN(Raw_Data!H2083))</f>
        <v>43699</v>
      </c>
      <c r="K2083" t="str">
        <f>IF(Clean_Data!$I2083="","Active","Exited")</f>
        <v>Active</v>
      </c>
      <c r="L2083">
        <f ca="1">IF(Clean_Data!$K2083="","",DATEDIF(Clean_Data!$K2083,TODAY(),"Y"))</f>
        <v>46</v>
      </c>
      <c r="M2083">
        <f>IF(Raw_Data!$L2083="","",VALUE(SUBSTITUTE(SUBSTITUTE(TRIM(Raw_Data!$L2083),"$",""),"k","000")))</f>
        <v>116695</v>
      </c>
    </row>
    <row r="2084" spans="1:13" x14ac:dyDescent="0.3">
      <c r="A2084" t="str">
        <f>IF(Raw_Data!$A2084="","E"&amp;TEXT(ROW()-1,"00000"),Raw_Data!$A2084)</f>
        <v>E02083</v>
      </c>
      <c r="B2084" t="s">
        <v>2856</v>
      </c>
      <c r="C2084" t="str">
        <f>IF(OR(PROPER(TRIM(Raw_Data!$B2084))="M",PROPER(TRIM(Raw_Data!$B2084))="MALE"),"Male",
IF(OR(PROPER(TRIM(Raw_Data!$B2084))="F",PROPER(TRIM(Raw_Data!$B2084))="FEMALE"),"Female","Unknown"))</f>
        <v>Unknown</v>
      </c>
      <c r="D2084" t="str">
        <f>IF(TRIM(CLEAN(Raw_Data!$C2084))="", "Unknown", PROPER(TRIM(Raw_Data!$C2084)))</f>
        <v>San Diego</v>
      </c>
      <c r="E2084" t="str">
        <f>IF(TRIM(Raw_Data!$D2084)="IT","IT",PROPER(TRIM(CLEAN(Raw_Data!$D2084))))</f>
        <v/>
      </c>
      <c r="F2084" t="str">
        <f>IF(OR(UPPER(TRIM(Raw_Data!E2084))="COO",
UPPER(TRIM(Raw_Data!E2084))="HR",
UPPER(TRIM(Raw_Data!E2084))="CEO",
UPPER(TRIM(Raw_Data!E2084))="CFO",
UPPER(TRIM(Raw_Data!E2084))="CMO"),
UPPER(TRIM(Raw_Data!E2084)),
PROPER(TRIM(CLEAN(Raw_Data!E2084))))</f>
        <v>CEO</v>
      </c>
      <c r="G2084" t="str">
        <f>SUBSTITUTE(PROPER(TRIM(CLEAN(Raw_Data!$F2084)))," ","-")</f>
        <v>Full-Time</v>
      </c>
      <c r="H2084" t="str">
        <f>PROPER(TRIM(CLEAN(Raw_Data!$G2084)))</f>
        <v>Job Boards</v>
      </c>
      <c r="I2084" s="4" t="str">
        <f>TRIM(CLEAN(Raw_Data!H2084))</f>
        <v>41407</v>
      </c>
      <c r="K2084" t="str">
        <f>IF(Clean_Data!$I2084="","Active","Exited")</f>
        <v>Exited</v>
      </c>
      <c r="L2084">
        <f ca="1">IF(Clean_Data!$K2084="","",DATEDIF(Clean_Data!$K2084,TODAY(),"Y"))</f>
        <v>57</v>
      </c>
      <c r="M2084" t="str">
        <f>IF(Raw_Data!$L2084="","",VALUE(SUBSTITUTE(SUBSTITUTE(TRIM(Raw_Data!$L2084),"$",""),"k","000")))</f>
        <v/>
      </c>
    </row>
    <row r="2085" spans="1:13" x14ac:dyDescent="0.3">
      <c r="A2085" t="str">
        <f>IF(Raw_Data!$A2085="","E"&amp;TEXT(ROW()-1,"00000"),Raw_Data!$A2085)</f>
        <v>E02084</v>
      </c>
      <c r="B2085" t="s">
        <v>2858</v>
      </c>
      <c r="C2085" t="str">
        <f>IF(OR(PROPER(TRIM(Raw_Data!$B2085))="M",PROPER(TRIM(Raw_Data!$B2085))="MALE"),"Male",
IF(OR(PROPER(TRIM(Raw_Data!$B2085))="F",PROPER(TRIM(Raw_Data!$B2085))="FEMALE"),"Female","Unknown"))</f>
        <v>Male</v>
      </c>
      <c r="D2085" t="str">
        <f>IF(TRIM(CLEAN(Raw_Data!$C2085))="", "Unknown", PROPER(TRIM(Raw_Data!$C2085)))</f>
        <v>Unknown</v>
      </c>
      <c r="E2085" t="str">
        <f>IF(TRIM(Raw_Data!$D2085)="IT","IT",PROPER(TRIM(CLEAN(Raw_Data!$D2085))))</f>
        <v>Accounting And Finance</v>
      </c>
      <c r="F2085" t="str">
        <f>IF(OR(UPPER(TRIM(Raw_Data!E2085))="COO",
UPPER(TRIM(Raw_Data!E2085))="HR",
UPPER(TRIM(Raw_Data!E2085))="CEO",
UPPER(TRIM(Raw_Data!E2085))="CFO",
UPPER(TRIM(Raw_Data!E2085))="CMO"),
UPPER(TRIM(Raw_Data!E2085)),
PROPER(TRIM(CLEAN(Raw_Data!E2085))))</f>
        <v>COO</v>
      </c>
      <c r="G2085" t="str">
        <f>SUBSTITUTE(PROPER(TRIM(CLEAN(Raw_Data!$F2085)))," ","-")</f>
        <v>Hourly-Rate</v>
      </c>
      <c r="H2085" t="str">
        <f>PROPER(TRIM(CLEAN(Raw_Data!$G2085)))</f>
        <v>Career Fairs</v>
      </c>
      <c r="I2085" s="4" t="str">
        <f>TRIM(CLEAN(Raw_Data!H2085))</f>
        <v>43534</v>
      </c>
      <c r="K2085" t="str">
        <f>IF(Clean_Data!$I2085="","Active","Exited")</f>
        <v>Exited</v>
      </c>
      <c r="L2085">
        <f ca="1">IF(Clean_Data!$K2085="","",DATEDIF(Clean_Data!$K2085,TODAY(),"Y"))</f>
        <v>65</v>
      </c>
      <c r="M2085" t="str">
        <f>IF(Raw_Data!$L2085="","",VALUE(SUBSTITUTE(SUBSTITUTE(TRIM(Raw_Data!$L2085),"$",""),"k","000")))</f>
        <v/>
      </c>
    </row>
    <row r="2086" spans="1:13" x14ac:dyDescent="0.3">
      <c r="A2086" t="str">
        <f>IF(Raw_Data!$A2086="","E"&amp;TEXT(ROW()-1,"00000"),Raw_Data!$A2086)</f>
        <v>E02085</v>
      </c>
      <c r="B2086" t="s">
        <v>2860</v>
      </c>
      <c r="C2086" t="str">
        <f>IF(OR(PROPER(TRIM(Raw_Data!$B2086))="M",PROPER(TRIM(Raw_Data!$B2086))="MALE"),"Male",
IF(OR(PROPER(TRIM(Raw_Data!$B2086))="F",PROPER(TRIM(Raw_Data!$B2086))="FEMALE"),"Female","Unknown"))</f>
        <v>Female</v>
      </c>
      <c r="D2086" t="str">
        <f>IF(TRIM(CLEAN(Raw_Data!$C2086))="", "Unknown", PROPER(TRIM(Raw_Data!$C2086)))</f>
        <v>Denver</v>
      </c>
      <c r="E2086" t="str">
        <f>IF(TRIM(Raw_Data!$D2086)="IT","IT",PROPER(TRIM(CLEAN(Raw_Data!$D2086))))</f>
        <v>Operations</v>
      </c>
      <c r="F2086" t="str">
        <f>IF(OR(UPPER(TRIM(Raw_Data!E2086))="COO",
UPPER(TRIM(Raw_Data!E2086))="HR",
UPPER(TRIM(Raw_Data!E2086))="CEO",
UPPER(TRIM(Raw_Data!E2086))="CFO",
UPPER(TRIM(Raw_Data!E2086))="CMO"),
UPPER(TRIM(Raw_Data!E2086)),
PROPER(TRIM(CLEAN(Raw_Data!E2086))))</f>
        <v>Accountant</v>
      </c>
      <c r="G2086" t="str">
        <f>SUBSTITUTE(PROPER(TRIM(CLEAN(Raw_Data!$F2086)))," ","-")</f>
        <v>Part-Time</v>
      </c>
      <c r="H2086" t="str">
        <f>PROPER(TRIM(CLEAN(Raw_Data!$G2086)))</f>
        <v/>
      </c>
      <c r="I2086" s="4" t="str">
        <f>TRIM(CLEAN(Raw_Data!H2086))</f>
        <v>42568</v>
      </c>
      <c r="K2086" t="str">
        <f>IF(Clean_Data!$I2086="","Active","Exited")</f>
        <v>Exited</v>
      </c>
      <c r="L2086">
        <f ca="1">IF(Clean_Data!$K2086="","",DATEDIF(Clean_Data!$K2086,TODAY(),"Y"))</f>
        <v>38</v>
      </c>
      <c r="M2086">
        <f>IF(Raw_Data!$L2086="","",VALUE(SUBSTITUTE(SUBSTITUTE(TRIM(Raw_Data!$L2086),"$",""),"k","000")))</f>
        <v>65425</v>
      </c>
    </row>
    <row r="2087" spans="1:13" x14ac:dyDescent="0.3">
      <c r="A2087" t="str">
        <f>IF(Raw_Data!$A2087="","E"&amp;TEXT(ROW()-1,"00000"),Raw_Data!$A2087)</f>
        <v>E02086</v>
      </c>
      <c r="B2087" t="s">
        <v>2861</v>
      </c>
      <c r="C2087" t="str">
        <f>IF(OR(PROPER(TRIM(Raw_Data!$B2087))="M",PROPER(TRIM(Raw_Data!$B2087))="MALE"),"Male",
IF(OR(PROPER(TRIM(Raw_Data!$B2087))="F",PROPER(TRIM(Raw_Data!$B2087))="FEMALE"),"Female","Unknown"))</f>
        <v>Male</v>
      </c>
      <c r="D2087" t="str">
        <f>IF(TRIM(CLEAN(Raw_Data!$C2087))="", "Unknown", PROPER(TRIM(Raw_Data!$C2087)))</f>
        <v>Austin</v>
      </c>
      <c r="E2087" t="str">
        <f>IF(TRIM(Raw_Data!$D2087)="IT","IT",PROPER(TRIM(CLEAN(Raw_Data!$D2087))))</f>
        <v>Sales</v>
      </c>
      <c r="F2087" t="s">
        <v>6134</v>
      </c>
      <c r="G2087" t="str">
        <f>SUBSTITUTE(PROPER(TRIM(CLEAN(Raw_Data!$F2087)))," ","-")</f>
        <v>Part-Time</v>
      </c>
      <c r="H2087" t="str">
        <f>PROPER(TRIM(CLEAN(Raw_Data!$G2087)))</f>
        <v>Job Boards</v>
      </c>
      <c r="I2087" s="4" t="str">
        <f>TRIM(CLEAN(Raw_Data!H2087))</f>
        <v>42804</v>
      </c>
      <c r="K2087" t="str">
        <f>IF(Clean_Data!$I2087="","Active","Exited")</f>
        <v>Exited</v>
      </c>
      <c r="L2087">
        <f ca="1">IF(Clean_Data!$K2087="","",DATEDIF(Clean_Data!$K2087,TODAY(),"Y"))</f>
        <v>65</v>
      </c>
      <c r="M2087" t="str">
        <f>IF(Raw_Data!$L2087="","",VALUE(SUBSTITUTE(SUBSTITUTE(TRIM(Raw_Data!$L2087),"$",""),"k","000")))</f>
        <v/>
      </c>
    </row>
    <row r="2088" spans="1:13" x14ac:dyDescent="0.3">
      <c r="A2088" t="str">
        <f>IF(Raw_Data!$A2088="","E"&amp;TEXT(ROW()-1,"00000"),Raw_Data!$A2088)</f>
        <v>E02087</v>
      </c>
      <c r="B2088" t="s">
        <v>2862</v>
      </c>
      <c r="C2088" t="str">
        <f>IF(OR(PROPER(TRIM(Raw_Data!$B2088))="M",PROPER(TRIM(Raw_Data!$B2088))="MALE"),"Male",
IF(OR(PROPER(TRIM(Raw_Data!$B2088))="F",PROPER(TRIM(Raw_Data!$B2088))="FEMALE"),"Female","Unknown"))</f>
        <v>Male</v>
      </c>
      <c r="D2088" t="str">
        <f>IF(TRIM(CLEAN(Raw_Data!$C2088))="", "Unknown", PROPER(TRIM(Raw_Data!$C2088)))</f>
        <v>New York</v>
      </c>
      <c r="E2088" t="str">
        <f>IF(TRIM(Raw_Data!$D2088)="IT","IT",PROPER(TRIM(CLEAN(Raw_Data!$D2088))))</f>
        <v>Customer Service</v>
      </c>
      <c r="F2088" t="str">
        <f>IF(OR(UPPER(TRIM(Raw_Data!E2088))="COO",
UPPER(TRIM(Raw_Data!E2088))="HR",
UPPER(TRIM(Raw_Data!E2088))="CEO",
UPPER(TRIM(Raw_Data!E2088))="CFO",
UPPER(TRIM(Raw_Data!E2088))="CMO"),
UPPER(TRIM(Raw_Data!E2088)),
PROPER(TRIM(CLEAN(Raw_Data!E2088))))</f>
        <v>Engineer</v>
      </c>
      <c r="G2088" t="str">
        <f>SUBSTITUTE(PROPER(TRIM(CLEAN(Raw_Data!$F2088)))," ","-")</f>
        <v>Full-Time</v>
      </c>
      <c r="H2088" t="str">
        <f>PROPER(TRIM(CLEAN(Raw_Data!$G2088)))</f>
        <v>Job Boards</v>
      </c>
      <c r="I2088" s="4" t="str">
        <f>TRIM(CLEAN(Raw_Data!H2088))</f>
        <v>43762</v>
      </c>
      <c r="K2088" t="str">
        <f>IF(Clean_Data!$I2088="","Active","Exited")</f>
        <v>Exited</v>
      </c>
      <c r="L2088">
        <f ca="1">IF(Clean_Data!$K2088="","",DATEDIF(Clean_Data!$K2088,TODAY(),"Y"))</f>
        <v>37</v>
      </c>
      <c r="M2088" t="str">
        <f>IF(Raw_Data!$L2088="","",VALUE(SUBSTITUTE(SUBSTITUTE(TRIM(Raw_Data!$L2088),"$",""),"k","000")))</f>
        <v/>
      </c>
    </row>
    <row r="2089" spans="1:13" x14ac:dyDescent="0.3">
      <c r="A2089" t="str">
        <f>IF(Raw_Data!$A2089="","E"&amp;TEXT(ROW()-1,"00000"),Raw_Data!$A2089)</f>
        <v>E02088</v>
      </c>
      <c r="B2089" t="s">
        <v>2863</v>
      </c>
      <c r="C2089" t="str">
        <f>IF(OR(PROPER(TRIM(Raw_Data!$B2089))="M",PROPER(TRIM(Raw_Data!$B2089))="MALE"),"Male",
IF(OR(PROPER(TRIM(Raw_Data!$B2089))="F",PROPER(TRIM(Raw_Data!$B2089))="FEMALE"),"Female","Unknown"))</f>
        <v>Male</v>
      </c>
      <c r="D2089" t="str">
        <f>IF(TRIM(CLEAN(Raw_Data!$C2089))="", "Unknown", PROPER(TRIM(Raw_Data!$C2089)))</f>
        <v>Unknown</v>
      </c>
      <c r="E2089" t="str">
        <f>IF(TRIM(Raw_Data!$D2089)="IT","IT",PROPER(TRIM(CLEAN(Raw_Data!$D2089))))</f>
        <v>Research</v>
      </c>
      <c r="F2089" t="str">
        <f>IF(OR(UPPER(TRIM(Raw_Data!E2089))="COO",
UPPER(TRIM(Raw_Data!E2089))="HR",
UPPER(TRIM(Raw_Data!E2089))="CEO",
UPPER(TRIM(Raw_Data!E2089))="CFO",
UPPER(TRIM(Raw_Data!E2089))="CMO"),
UPPER(TRIM(Raw_Data!E2089)),
PROPER(TRIM(CLEAN(Raw_Data!E2089))))</f>
        <v>Developer</v>
      </c>
      <c r="G2089" t="str">
        <f>SUBSTITUTE(PROPER(TRIM(CLEAN(Raw_Data!$F2089)))," ","-")</f>
        <v>Part-Time</v>
      </c>
      <c r="H2089" t="str">
        <f>PROPER(TRIM(CLEAN(Raw_Data!$G2089)))</f>
        <v>Internal Referral</v>
      </c>
      <c r="I2089" s="4" t="str">
        <f>TRIM(CLEAN(Raw_Data!H2089))</f>
        <v>44187</v>
      </c>
      <c r="K2089" t="str">
        <f>IF(Clean_Data!$I2089="","Active","Exited")</f>
        <v>Active</v>
      </c>
      <c r="L2089">
        <f ca="1">IF(Clean_Data!$K2089="","",DATEDIF(Clean_Data!$K2089,TODAY(),"Y"))</f>
        <v>20</v>
      </c>
      <c r="M2089">
        <f>IF(Raw_Data!$L2089="","",VALUE(SUBSTITUTE(SUBSTITUTE(TRIM(Raw_Data!$L2089),"$",""),"k","000")))</f>
        <v>110000</v>
      </c>
    </row>
    <row r="2090" spans="1:13" x14ac:dyDescent="0.3">
      <c r="A2090" t="str">
        <f>IF(Raw_Data!$A2090="","E"&amp;TEXT(ROW()-1,"00000"),Raw_Data!$A2090)</f>
        <v>E02089</v>
      </c>
      <c r="B2090" t="s">
        <v>2864</v>
      </c>
      <c r="C2090" t="str">
        <f>IF(OR(PROPER(TRIM(Raw_Data!$B2090))="M",PROPER(TRIM(Raw_Data!$B2090))="MALE"),"Male",
IF(OR(PROPER(TRIM(Raw_Data!$B2090))="F",PROPER(TRIM(Raw_Data!$B2090))="FEMALE"),"Female","Unknown"))</f>
        <v>Male</v>
      </c>
      <c r="D2090" t="str">
        <f>IF(TRIM(CLEAN(Raw_Data!$C2090))="", "Unknown", PROPER(TRIM(Raw_Data!$C2090)))</f>
        <v>Unknown</v>
      </c>
      <c r="E2090" t="str">
        <f>IF(TRIM(Raw_Data!$D2090)="IT","IT",PROPER(TRIM(CLEAN(Raw_Data!$D2090))))</f>
        <v>Research</v>
      </c>
      <c r="F2090" t="str">
        <f>IF(OR(UPPER(TRIM(Raw_Data!E2090))="COO",
UPPER(TRIM(Raw_Data!E2090))="HR",
UPPER(TRIM(Raw_Data!E2090))="CEO",
UPPER(TRIM(Raw_Data!E2090))="CFO",
UPPER(TRIM(Raw_Data!E2090))="CMO"),
UPPER(TRIM(Raw_Data!E2090)),
PROPER(TRIM(CLEAN(Raw_Data!E2090))))</f>
        <v>Analyst</v>
      </c>
      <c r="G2090" t="str">
        <f>SUBSTITUTE(PROPER(TRIM(CLEAN(Raw_Data!$F2090)))," ","-")</f>
        <v>Hourly-Rate</v>
      </c>
      <c r="H2090" t="str">
        <f>PROPER(TRIM(CLEAN(Raw_Data!$G2090)))</f>
        <v>Career Fairs</v>
      </c>
      <c r="I2090" s="4" t="str">
        <f>TRIM(CLEAN(Raw_Data!H2090))</f>
        <v>40554</v>
      </c>
      <c r="K2090" t="str">
        <f>IF(Clean_Data!$I2090="","Active","Exited")</f>
        <v>Active</v>
      </c>
      <c r="L2090">
        <f ca="1">IF(Clean_Data!$K2090="","",DATEDIF(Clean_Data!$K2090,TODAY(),"Y"))</f>
        <v>54</v>
      </c>
      <c r="M2090" t="str">
        <f>IF(Raw_Data!$L2090="","",VALUE(SUBSTITUTE(SUBSTITUTE(TRIM(Raw_Data!$L2090),"$",""),"k","000")))</f>
        <v/>
      </c>
    </row>
    <row r="2091" spans="1:13" x14ac:dyDescent="0.3">
      <c r="A2091" t="str">
        <f>IF(Raw_Data!$A2091="","E"&amp;TEXT(ROW()-1,"00000"),Raw_Data!$A2091)</f>
        <v>E02090</v>
      </c>
      <c r="B2091" t="s">
        <v>2866</v>
      </c>
      <c r="C2091" t="str">
        <f>IF(OR(PROPER(TRIM(Raw_Data!$B2091))="M",PROPER(TRIM(Raw_Data!$B2091))="MALE"),"Male",
IF(OR(PROPER(TRIM(Raw_Data!$B2091))="F",PROPER(TRIM(Raw_Data!$B2091))="FEMALE"),"Female","Unknown"))</f>
        <v>Female</v>
      </c>
      <c r="D2091" t="str">
        <f>IF(TRIM(CLEAN(Raw_Data!$C2091))="", "Unknown", PROPER(TRIM(Raw_Data!$C2091)))</f>
        <v>New York</v>
      </c>
      <c r="E2091" t="str">
        <f>IF(TRIM(Raw_Data!$D2091)="IT","IT",PROPER(TRIM(CLEAN(Raw_Data!$D2091))))</f>
        <v>IT</v>
      </c>
      <c r="F2091" t="str">
        <f>IF(OR(UPPER(TRIM(Raw_Data!E2091))="COO",
UPPER(TRIM(Raw_Data!E2091))="HR",
UPPER(TRIM(Raw_Data!E2091))="CEO",
UPPER(TRIM(Raw_Data!E2091))="CFO",
UPPER(TRIM(Raw_Data!E2091))="CMO"),
UPPER(TRIM(Raw_Data!E2091)),
PROPER(TRIM(CLEAN(Raw_Data!E2091))))</f>
        <v>Engineer</v>
      </c>
      <c r="G2091" t="str">
        <f>SUBSTITUTE(PROPER(TRIM(CLEAN(Raw_Data!$F2091)))," ","-")</f>
        <v>Hourly-Rate</v>
      </c>
      <c r="H2091" t="str">
        <f>PROPER(TRIM(CLEAN(Raw_Data!$G2091)))</f>
        <v/>
      </c>
      <c r="I2091" s="4" t="str">
        <f>TRIM(CLEAN(Raw_Data!H2091))</f>
        <v>41915</v>
      </c>
      <c r="K2091" t="str">
        <f>IF(Clean_Data!$I2091="","Active","Exited")</f>
        <v>Active</v>
      </c>
      <c r="L2091">
        <f ca="1">IF(Clean_Data!$K2091="","",DATEDIF(Clean_Data!$K2091,TODAY(),"Y"))</f>
        <v>52</v>
      </c>
      <c r="M2091">
        <f>IF(Raw_Data!$L2091="","",VALUE(SUBSTITUTE(SUBSTITUTE(TRIM(Raw_Data!$L2091),"$",""),"k","000")))</f>
        <v>45367</v>
      </c>
    </row>
    <row r="2092" spans="1:13" x14ac:dyDescent="0.3">
      <c r="A2092" t="str">
        <f>IF(Raw_Data!$A2092="","E"&amp;TEXT(ROW()-1,"00000"),Raw_Data!$A2092)</f>
        <v>E02091</v>
      </c>
      <c r="B2092" t="s">
        <v>2867</v>
      </c>
      <c r="C2092" t="str">
        <f>IF(OR(PROPER(TRIM(Raw_Data!$B2092))="M",PROPER(TRIM(Raw_Data!$B2092))="MALE"),"Male",
IF(OR(PROPER(TRIM(Raw_Data!$B2092))="F",PROPER(TRIM(Raw_Data!$B2092))="FEMALE"),"Female","Unknown"))</f>
        <v>Male</v>
      </c>
      <c r="D2092" t="str">
        <f>IF(TRIM(CLEAN(Raw_Data!$C2092))="", "Unknown", PROPER(TRIM(Raw_Data!$C2092)))</f>
        <v>Austin</v>
      </c>
      <c r="E2092" t="str">
        <f>IF(TRIM(Raw_Data!$D2092)="IT","IT",PROPER(TRIM(CLEAN(Raw_Data!$D2092))))</f>
        <v/>
      </c>
      <c r="F2092" s="2" t="str">
        <f>UPPER(LEFT(Raw_Data!E2092,2))&amp;MID(PROPER(Raw_Data!E2092),3,LEN(Raw_Data!E2092))</f>
        <v>HR Manager</v>
      </c>
      <c r="G2092" t="str">
        <f>SUBSTITUTE(PROPER(TRIM(CLEAN(Raw_Data!$F2092)))," ","-")</f>
        <v>Full-Time</v>
      </c>
      <c r="H2092" t="str">
        <f>PROPER(TRIM(CLEAN(Raw_Data!$G2092)))</f>
        <v/>
      </c>
      <c r="I2092" s="4" t="str">
        <f>TRIM(CLEAN(Raw_Data!H2092))</f>
        <v>42195</v>
      </c>
      <c r="K2092" t="str">
        <f>IF(Clean_Data!$I2092="","Active","Exited")</f>
        <v>Active</v>
      </c>
      <c r="L2092">
        <f ca="1">IF(Clean_Data!$K2092="","",DATEDIF(Clean_Data!$K2092,TODAY(),"Y"))</f>
        <v>62</v>
      </c>
      <c r="M2092" t="str">
        <f>IF(Raw_Data!$L2092="","",VALUE(SUBSTITUTE(SUBSTITUTE(TRIM(Raw_Data!$L2092),"$",""),"k","000")))</f>
        <v/>
      </c>
    </row>
    <row r="2093" spans="1:13" x14ac:dyDescent="0.3">
      <c r="A2093" t="str">
        <f>IF(Raw_Data!$A2093="","E"&amp;TEXT(ROW()-1,"00000"),Raw_Data!$A2093)</f>
        <v>E02092</v>
      </c>
      <c r="B2093" t="s">
        <v>2869</v>
      </c>
      <c r="C2093" t="str">
        <f>IF(OR(PROPER(TRIM(Raw_Data!$B2093))="M",PROPER(TRIM(Raw_Data!$B2093))="MALE"),"Male",
IF(OR(PROPER(TRIM(Raw_Data!$B2093))="F",PROPER(TRIM(Raw_Data!$B2093))="FEMALE"),"Female","Unknown"))</f>
        <v>Unknown</v>
      </c>
      <c r="D2093" t="str">
        <f>IF(TRIM(CLEAN(Raw_Data!$C2093))="", "Unknown", PROPER(TRIM(Raw_Data!$C2093)))</f>
        <v>Austin</v>
      </c>
      <c r="E2093" t="str">
        <f>IF(TRIM(Raw_Data!$D2093)="IT","IT",PROPER(TRIM(CLEAN(Raw_Data!$D2093))))</f>
        <v>Sales</v>
      </c>
      <c r="F2093" t="str">
        <f>IF(OR(UPPER(TRIM(Raw_Data!E2093))="COO",
UPPER(TRIM(Raw_Data!E2093))="HR",
UPPER(TRIM(Raw_Data!E2093))="CEO",
UPPER(TRIM(Raw_Data!E2093))="CFO",
UPPER(TRIM(Raw_Data!E2093))="CMO"),
UPPER(TRIM(Raw_Data!E2093)),
PROPER(TRIM(CLEAN(Raw_Data!E2093))))</f>
        <v>CEO</v>
      </c>
      <c r="G2093" t="str">
        <f>SUBSTITUTE(PROPER(TRIM(CLEAN(Raw_Data!$F2093)))," ","-")</f>
        <v/>
      </c>
      <c r="H2093" t="str">
        <f>PROPER(TRIM(CLEAN(Raw_Data!$G2093)))</f>
        <v>Career Fairs</v>
      </c>
      <c r="I2093" s="4" t="str">
        <f>TRIM(CLEAN(Raw_Data!H2093))</f>
        <v>N/A</v>
      </c>
      <c r="K2093" t="str">
        <f>IF(Clean_Data!$I2093="","Active","Exited")</f>
        <v>Active</v>
      </c>
      <c r="L2093">
        <f ca="1">IF(Clean_Data!$K2093="","",DATEDIF(Clean_Data!$K2093,TODAY(),"Y"))</f>
        <v>21</v>
      </c>
      <c r="M2093">
        <f>IF(Raw_Data!$L2093="","",VALUE(SUBSTITUTE(SUBSTITUTE(TRIM(Raw_Data!$L2093),"$",""),"k","000")))</f>
        <v>105161</v>
      </c>
    </row>
    <row r="2094" spans="1:13" x14ac:dyDescent="0.3">
      <c r="A2094" t="str">
        <f>IF(Raw_Data!$A2094="","E"&amp;TEXT(ROW()-1,"00000"),Raw_Data!$A2094)</f>
        <v>E02093</v>
      </c>
      <c r="B2094" t="s">
        <v>2870</v>
      </c>
      <c r="C2094" t="str">
        <f>IF(OR(PROPER(TRIM(Raw_Data!$B2094))="M",PROPER(TRIM(Raw_Data!$B2094))="MALE"),"Male",
IF(OR(PROPER(TRIM(Raw_Data!$B2094))="F",PROPER(TRIM(Raw_Data!$B2094))="FEMALE"),"Female","Unknown"))</f>
        <v>Unknown</v>
      </c>
      <c r="D2094" t="str">
        <f>IF(TRIM(CLEAN(Raw_Data!$C2094))="", "Unknown", PROPER(TRIM(Raw_Data!$C2094)))</f>
        <v>Unknown</v>
      </c>
      <c r="E2094" t="str">
        <f>IF(TRIM(Raw_Data!$D2094)="IT","IT",PROPER(TRIM(CLEAN(Raw_Data!$D2094))))</f>
        <v>Research</v>
      </c>
      <c r="F2094" t="str">
        <f>IF(OR(UPPER(TRIM(Raw_Data!E2094))="COO",
UPPER(TRIM(Raw_Data!E2094))="HR",
UPPER(TRIM(Raw_Data!E2094))="CEO",
UPPER(TRIM(Raw_Data!E2094))="CFO",
UPPER(TRIM(Raw_Data!E2094))="CMO"),
UPPER(TRIM(Raw_Data!E2094)),
PROPER(TRIM(CLEAN(Raw_Data!E2094))))</f>
        <v>Engineer</v>
      </c>
      <c r="G2094" t="str">
        <f>SUBSTITUTE(PROPER(TRIM(CLEAN(Raw_Data!$F2094)))," ","-")</f>
        <v/>
      </c>
      <c r="H2094" t="str">
        <f>PROPER(TRIM(CLEAN(Raw_Data!$G2094)))</f>
        <v>Organic</v>
      </c>
      <c r="I2094" s="4" t="str">
        <f>TRIM(CLEAN(Raw_Data!H2094))</f>
        <v>43232</v>
      </c>
      <c r="K2094" t="str">
        <f>IF(Clean_Data!$I2094="","Active","Exited")</f>
        <v>Exited</v>
      </c>
      <c r="L2094">
        <f ca="1">IF(Clean_Data!$K2094="","",DATEDIF(Clean_Data!$K2094,TODAY(),"Y"))</f>
        <v>36</v>
      </c>
      <c r="M2094" t="str">
        <f>IF(Raw_Data!$L2094="","",VALUE(SUBSTITUTE(SUBSTITUTE(TRIM(Raw_Data!$L2094),"$",""),"k","000")))</f>
        <v/>
      </c>
    </row>
    <row r="2095" spans="1:13" x14ac:dyDescent="0.3">
      <c r="A2095" t="str">
        <f>IF(Raw_Data!$A2095="","E"&amp;TEXT(ROW()-1,"00000"),Raw_Data!$A2095)</f>
        <v>E02094</v>
      </c>
      <c r="B2095" t="s">
        <v>2872</v>
      </c>
      <c r="C2095" t="str">
        <f>IF(OR(PROPER(TRIM(Raw_Data!$B2095))="M",PROPER(TRIM(Raw_Data!$B2095))="MALE"),"Male",
IF(OR(PROPER(TRIM(Raw_Data!$B2095))="F",PROPER(TRIM(Raw_Data!$B2095))="FEMALE"),"Female","Unknown"))</f>
        <v>Unknown</v>
      </c>
      <c r="D2095" t="str">
        <f>IF(TRIM(CLEAN(Raw_Data!$C2095))="", "Unknown", PROPER(TRIM(Raw_Data!$C2095)))</f>
        <v>Unknown</v>
      </c>
      <c r="E2095" t="str">
        <f>IF(TRIM(Raw_Data!$D2095)="IT","IT",PROPER(TRIM(CLEAN(Raw_Data!$D2095))))</f>
        <v>Operations</v>
      </c>
      <c r="F2095" t="str">
        <f>IF(OR(UPPER(TRIM(Raw_Data!E2095))="COO",
UPPER(TRIM(Raw_Data!E2095))="HR",
UPPER(TRIM(Raw_Data!E2095))="CEO",
UPPER(TRIM(Raw_Data!E2095))="CFO",
UPPER(TRIM(Raw_Data!E2095))="CMO"),
UPPER(TRIM(Raw_Data!E2095)),
PROPER(TRIM(CLEAN(Raw_Data!E2095))))</f>
        <v>CFO</v>
      </c>
      <c r="G2095" t="str">
        <f>SUBSTITUTE(PROPER(TRIM(CLEAN(Raw_Data!$F2095)))," ","-")</f>
        <v>Part-Time</v>
      </c>
      <c r="H2095" t="str">
        <f>PROPER(TRIM(CLEAN(Raw_Data!$G2095)))</f>
        <v>Job Boards</v>
      </c>
      <c r="I2095" s="4" t="str">
        <f>TRIM(CLEAN(Raw_Data!H2095))</f>
        <v>41366</v>
      </c>
      <c r="K2095" t="str">
        <f>IF(Clean_Data!$I2095="","Active","Exited")</f>
        <v>Active</v>
      </c>
      <c r="L2095">
        <f ca="1">IF(Clean_Data!$K2095="","",DATEDIF(Clean_Data!$K2095,TODAY(),"Y"))</f>
        <v>47</v>
      </c>
      <c r="M2095" t="str">
        <f>IF(Raw_Data!$L2095="","",VALUE(SUBSTITUTE(SUBSTITUTE(TRIM(Raw_Data!$L2095),"$",""),"k","000")))</f>
        <v/>
      </c>
    </row>
    <row r="2096" spans="1:13" x14ac:dyDescent="0.3">
      <c r="A2096" t="str">
        <f>IF(Raw_Data!$A2096="","E"&amp;TEXT(ROW()-1,"00000"),Raw_Data!$A2096)</f>
        <v>E02095</v>
      </c>
      <c r="B2096" t="s">
        <v>2874</v>
      </c>
      <c r="C2096" t="str">
        <f>IF(OR(PROPER(TRIM(Raw_Data!$B2096))="M",PROPER(TRIM(Raw_Data!$B2096))="MALE"),"Male",
IF(OR(PROPER(TRIM(Raw_Data!$B2096))="F",PROPER(TRIM(Raw_Data!$B2096))="FEMALE"),"Female","Unknown"))</f>
        <v>Male</v>
      </c>
      <c r="D2096" t="str">
        <f>IF(TRIM(CLEAN(Raw_Data!$C2096))="", "Unknown", PROPER(TRIM(Raw_Data!$C2096)))</f>
        <v>Austin</v>
      </c>
      <c r="E2096" t="str">
        <f>IF(TRIM(Raw_Data!$D2096)="IT","IT",PROPER(TRIM(CLEAN(Raw_Data!$D2096))))</f>
        <v>Customer Service</v>
      </c>
      <c r="F2096" t="str">
        <f>IF(OR(UPPER(TRIM(Raw_Data!E2096))="COO",
UPPER(TRIM(Raw_Data!E2096))="HR",
UPPER(TRIM(Raw_Data!E2096))="CEO",
UPPER(TRIM(Raw_Data!E2096))="CFO",
UPPER(TRIM(Raw_Data!E2096))="CMO"),
UPPER(TRIM(Raw_Data!E2096)),
PROPER(TRIM(CLEAN(Raw_Data!E2096))))</f>
        <v>Marketing Manager</v>
      </c>
      <c r="G2096" t="str">
        <f>SUBSTITUTE(PROPER(TRIM(CLEAN(Raw_Data!$F2096)))," ","-")</f>
        <v>Part-Time</v>
      </c>
      <c r="H2096" t="str">
        <f>PROPER(TRIM(CLEAN(Raw_Data!$G2096)))</f>
        <v>Career Fairs</v>
      </c>
      <c r="I2096" s="4" t="str">
        <f>TRIM(CLEAN(Raw_Data!H2096))</f>
        <v>43782</v>
      </c>
      <c r="K2096" t="str">
        <f>IF(Clean_Data!$I2096="","Active","Exited")</f>
        <v>Exited</v>
      </c>
      <c r="L2096">
        <f ca="1">IF(Clean_Data!$K2096="","",DATEDIF(Clean_Data!$K2096,TODAY(),"Y"))</f>
        <v>32</v>
      </c>
      <c r="M2096" t="str">
        <f>IF(Raw_Data!$L2096="","",VALUE(SUBSTITUTE(SUBSTITUTE(TRIM(Raw_Data!$L2096),"$",""),"k","000")))</f>
        <v/>
      </c>
    </row>
    <row r="2097" spans="1:13" x14ac:dyDescent="0.3">
      <c r="A2097" t="str">
        <f>IF(Raw_Data!$A2097="","E"&amp;TEXT(ROW()-1,"00000"),Raw_Data!$A2097)</f>
        <v>E02096</v>
      </c>
      <c r="B2097" t="s">
        <v>2876</v>
      </c>
      <c r="C2097" t="str">
        <f>IF(OR(PROPER(TRIM(Raw_Data!$B2097))="M",PROPER(TRIM(Raw_Data!$B2097))="MALE"),"Male",
IF(OR(PROPER(TRIM(Raw_Data!$B2097))="F",PROPER(TRIM(Raw_Data!$B2097))="FEMALE"),"Female","Unknown"))</f>
        <v>Female</v>
      </c>
      <c r="D2097" t="str">
        <f>IF(TRIM(CLEAN(Raw_Data!$C2097))="", "Unknown", PROPER(TRIM(Raw_Data!$C2097)))</f>
        <v>Miami</v>
      </c>
      <c r="E2097" t="str">
        <f>IF(TRIM(Raw_Data!$D2097)="IT","IT",PROPER(TRIM(CLEAN(Raw_Data!$D2097))))</f>
        <v>Marketing</v>
      </c>
      <c r="F2097" t="str">
        <f>IF(OR(UPPER(TRIM(Raw_Data!E2097))="COO",
UPPER(TRIM(Raw_Data!E2097))="HR",
UPPER(TRIM(Raw_Data!E2097))="CEO",
UPPER(TRIM(Raw_Data!E2097))="CFO",
UPPER(TRIM(Raw_Data!E2097))="CMO"),
UPPER(TRIM(Raw_Data!E2097)),
PROPER(TRIM(CLEAN(Raw_Data!E2097))))</f>
        <v>Developer</v>
      </c>
      <c r="G2097" t="str">
        <f>SUBSTITUTE(PROPER(TRIM(CLEAN(Raw_Data!$F2097)))," ","-")</f>
        <v>Part-Time</v>
      </c>
      <c r="H2097" t="str">
        <f>PROPER(TRIM(CLEAN(Raw_Data!$G2097)))</f>
        <v>Job Boards</v>
      </c>
      <c r="I2097" s="4" t="str">
        <f>TRIM(CLEAN(Raw_Data!H2097))</f>
        <v>41311</v>
      </c>
      <c r="K2097" t="str">
        <f>IF(Clean_Data!$I2097="","Active","Exited")</f>
        <v>Active</v>
      </c>
      <c r="L2097">
        <f ca="1">IF(Clean_Data!$K2097="","",DATEDIF(Clean_Data!$K2097,TODAY(),"Y"))</f>
        <v>49</v>
      </c>
      <c r="M2097" t="str">
        <f>IF(Raw_Data!$L2097="","",VALUE(SUBSTITUTE(SUBSTITUTE(TRIM(Raw_Data!$L2097),"$",""),"k","000")))</f>
        <v/>
      </c>
    </row>
    <row r="2098" spans="1:13" x14ac:dyDescent="0.3">
      <c r="A2098" t="str">
        <f>IF(Raw_Data!$A2098="","E"&amp;TEXT(ROW()-1,"00000"),Raw_Data!$A2098)</f>
        <v>E02097</v>
      </c>
      <c r="B2098" t="s">
        <v>2877</v>
      </c>
      <c r="C2098" t="str">
        <f>IF(OR(PROPER(TRIM(Raw_Data!$B2098))="M",PROPER(TRIM(Raw_Data!$B2098))="MALE"),"Male",
IF(OR(PROPER(TRIM(Raw_Data!$B2098))="F",PROPER(TRIM(Raw_Data!$B2098))="FEMALE"),"Female","Unknown"))</f>
        <v>Male</v>
      </c>
      <c r="D2098" t="str">
        <f>IF(TRIM(CLEAN(Raw_Data!$C2098))="", "Unknown", PROPER(TRIM(Raw_Data!$C2098)))</f>
        <v>Denver</v>
      </c>
      <c r="E2098" t="str">
        <f>IF(TRIM(Raw_Data!$D2098)="IT","IT",PROPER(TRIM(CLEAN(Raw_Data!$D2098))))</f>
        <v>Human Resources</v>
      </c>
      <c r="F2098" t="str">
        <f>IF(OR(UPPER(TRIM(Raw_Data!E2098))="COO",
UPPER(TRIM(Raw_Data!E2098))="HR",
UPPER(TRIM(Raw_Data!E2098))="CEO",
UPPER(TRIM(Raw_Data!E2098))="CFO",
UPPER(TRIM(Raw_Data!E2098))="CMO"),
UPPER(TRIM(Raw_Data!E2098)),
PROPER(TRIM(CLEAN(Raw_Data!E2098))))</f>
        <v>Developer</v>
      </c>
      <c r="G2098" t="str">
        <f>SUBSTITUTE(PROPER(TRIM(CLEAN(Raw_Data!$F2098)))," ","-")</f>
        <v>Part-Time</v>
      </c>
      <c r="H2098" t="str">
        <f>PROPER(TRIM(CLEAN(Raw_Data!$G2098)))</f>
        <v>Career Fairs</v>
      </c>
      <c r="I2098" s="4" t="str">
        <f>TRIM(CLEAN(Raw_Data!H2098))</f>
        <v>41792</v>
      </c>
      <c r="K2098" t="str">
        <f>IF(Clean_Data!$I2098="","Active","Exited")</f>
        <v>Exited</v>
      </c>
      <c r="L2098">
        <f ca="1">IF(Clean_Data!$K2098="","",DATEDIF(Clean_Data!$K2098,TODAY(),"Y"))</f>
        <v>54</v>
      </c>
      <c r="M2098" t="str">
        <f>IF(Raw_Data!$L2098="","",VALUE(SUBSTITUTE(SUBSTITUTE(TRIM(Raw_Data!$L2098),"$",""),"k","000")))</f>
        <v/>
      </c>
    </row>
    <row r="2099" spans="1:13" x14ac:dyDescent="0.3">
      <c r="A2099" t="str">
        <f>IF(Raw_Data!$A2099="","E"&amp;TEXT(ROW()-1,"00000"),Raw_Data!$A2099)</f>
        <v>E02098</v>
      </c>
      <c r="B2099" t="s">
        <v>2878</v>
      </c>
      <c r="C2099" t="str">
        <f>IF(OR(PROPER(TRIM(Raw_Data!$B2099))="M",PROPER(TRIM(Raw_Data!$B2099))="MALE"),"Male",
IF(OR(PROPER(TRIM(Raw_Data!$B2099))="F",PROPER(TRIM(Raw_Data!$B2099))="FEMALE"),"Female","Unknown"))</f>
        <v>Male</v>
      </c>
      <c r="D2099" t="str">
        <f>IF(TRIM(CLEAN(Raw_Data!$C2099))="", "Unknown", PROPER(TRIM(Raw_Data!$C2099)))</f>
        <v>San Diego</v>
      </c>
      <c r="E2099" t="str">
        <f>IF(TRIM(Raw_Data!$D2099)="IT","IT",PROPER(TRIM(CLEAN(Raw_Data!$D2099))))</f>
        <v/>
      </c>
      <c r="F2099" t="str">
        <f>IF(OR(UPPER(TRIM(Raw_Data!E2099))="COO",
UPPER(TRIM(Raw_Data!E2099))="HR",
UPPER(TRIM(Raw_Data!E2099))="CEO",
UPPER(TRIM(Raw_Data!E2099))="CFO",
UPPER(TRIM(Raw_Data!E2099))="CMO"),
UPPER(TRIM(Raw_Data!E2099)),
PROPER(TRIM(CLEAN(Raw_Data!E2099))))</f>
        <v>CFO</v>
      </c>
      <c r="G2099" t="str">
        <f>SUBSTITUTE(PROPER(TRIM(CLEAN(Raw_Data!$F2099)))," ","-")</f>
        <v/>
      </c>
      <c r="H2099" t="str">
        <f>PROPER(TRIM(CLEAN(Raw_Data!$G2099)))</f>
        <v>Internal Referral</v>
      </c>
      <c r="I2099" s="4" t="str">
        <f>TRIM(CLEAN(Raw_Data!H2099))</f>
        <v>42647</v>
      </c>
      <c r="K2099" t="str">
        <f>IF(Clean_Data!$I2099="","Active","Exited")</f>
        <v>Active</v>
      </c>
      <c r="L2099">
        <f ca="1">IF(Clean_Data!$K2099="","",DATEDIF(Clean_Data!$K2099,TODAY(),"Y"))</f>
        <v>54</v>
      </c>
      <c r="M2099">
        <f>IF(Raw_Data!$L2099="","",VALUE(SUBSTITUTE(SUBSTITUTE(TRIM(Raw_Data!$L2099),"$",""),"k","000")))</f>
        <v>75628</v>
      </c>
    </row>
    <row r="2100" spans="1:13" x14ac:dyDescent="0.3">
      <c r="A2100" t="str">
        <f>IF(Raw_Data!$A2100="","E"&amp;TEXT(ROW()-1,"00000"),Raw_Data!$A2100)</f>
        <v>E02099</v>
      </c>
      <c r="B2100" t="s">
        <v>6091</v>
      </c>
      <c r="C2100" t="str">
        <f>IF(OR(PROPER(TRIM(Raw_Data!$B2100))="M",PROPER(TRIM(Raw_Data!$B2100))="MALE"),"Male",
IF(OR(PROPER(TRIM(Raw_Data!$B2100))="F",PROPER(TRIM(Raw_Data!$B2100))="FEMALE"),"Female","Unknown"))</f>
        <v>Unknown</v>
      </c>
      <c r="D2100" t="str">
        <f>IF(TRIM(CLEAN(Raw_Data!$C2100))="", "Unknown", PROPER(TRIM(Raw_Data!$C2100)))</f>
        <v>Seattle</v>
      </c>
      <c r="E2100" t="str">
        <f>IF(TRIM(Raw_Data!$D2100)="IT","IT",PROPER(TRIM(CLEAN(Raw_Data!$D2100))))</f>
        <v/>
      </c>
      <c r="F2100" t="str">
        <f>IF(OR(UPPER(TRIM(Raw_Data!E2100))="COO",
UPPER(TRIM(Raw_Data!E2100))="HR",
UPPER(TRIM(Raw_Data!E2100))="CEO",
UPPER(TRIM(Raw_Data!E2100))="CFO",
UPPER(TRIM(Raw_Data!E2100))="CMO"),
UPPER(TRIM(Raw_Data!E2100)),
PROPER(TRIM(CLEAN(Raw_Data!E2100))))</f>
        <v>COO</v>
      </c>
      <c r="G2100" t="str">
        <f>SUBSTITUTE(PROPER(TRIM(CLEAN(Raw_Data!$F2100)))," ","-")</f>
        <v>Full-Time</v>
      </c>
      <c r="H2100" t="str">
        <f>PROPER(TRIM(CLEAN(Raw_Data!$G2100)))</f>
        <v>Online Portal</v>
      </c>
      <c r="I2100" s="4" t="str">
        <f>TRIM(CLEAN(Raw_Data!H2100))</f>
        <v>43149</v>
      </c>
      <c r="K2100" t="str">
        <f>IF(Clean_Data!$I2100="","Active","Exited")</f>
        <v>Exited</v>
      </c>
      <c r="L2100">
        <f ca="1">IF(Clean_Data!$K2100="","",DATEDIF(Clean_Data!$K2100,TODAY(),"Y"))</f>
        <v>65</v>
      </c>
      <c r="M2100">
        <f>IF(Raw_Data!$L2100="","",VALUE(SUBSTITUTE(SUBSTITUTE(TRIM(Raw_Data!$L2100),"$",""),"k","000")))</f>
        <v>71039</v>
      </c>
    </row>
    <row r="2101" spans="1:13" x14ac:dyDescent="0.3">
      <c r="A2101" t="str">
        <f>IF(Raw_Data!$A2101="","E"&amp;TEXT(ROW()-1,"00000"),Raw_Data!$A2101)</f>
        <v>E02100</v>
      </c>
      <c r="B2101" t="s">
        <v>2879</v>
      </c>
      <c r="C2101" t="str">
        <f>IF(OR(PROPER(TRIM(Raw_Data!$B2101))="M",PROPER(TRIM(Raw_Data!$B2101))="MALE"),"Male",
IF(OR(PROPER(TRIM(Raw_Data!$B2101))="F",PROPER(TRIM(Raw_Data!$B2101))="FEMALE"),"Female","Unknown"))</f>
        <v>Female</v>
      </c>
      <c r="D2101" t="str">
        <f>IF(TRIM(CLEAN(Raw_Data!$C2101))="", "Unknown", PROPER(TRIM(Raw_Data!$C2101)))</f>
        <v>Denver</v>
      </c>
      <c r="E2101" t="str">
        <f>IF(TRIM(Raw_Data!$D2101)="IT","IT",PROPER(TRIM(CLEAN(Raw_Data!$D2101))))</f>
        <v>Customer Service</v>
      </c>
      <c r="F2101" t="s">
        <v>6134</v>
      </c>
      <c r="G2101" t="str">
        <f>SUBSTITUTE(PROPER(TRIM(CLEAN(Raw_Data!$F2101)))," ","-")</f>
        <v>Hourly-Rate</v>
      </c>
      <c r="H2101" t="str">
        <f>PROPER(TRIM(CLEAN(Raw_Data!$G2101)))</f>
        <v>Career Fairs</v>
      </c>
      <c r="I2101" s="4" t="str">
        <f>TRIM(CLEAN(Raw_Data!H2101))</f>
        <v>43016</v>
      </c>
      <c r="K2101" t="str">
        <f>IF(Clean_Data!$I2101="","Active","Exited")</f>
        <v>Active</v>
      </c>
      <c r="L2101">
        <f ca="1">IF(Clean_Data!$K2101="","",DATEDIF(Clean_Data!$K2101,TODAY(),"Y"))</f>
        <v>50</v>
      </c>
      <c r="M2101">
        <f>IF(Raw_Data!$L2101="","",VALUE(SUBSTITUTE(SUBSTITUTE(TRIM(Raw_Data!$L2101),"$",""),"k","000")))</f>
        <v>64000</v>
      </c>
    </row>
    <row r="2102" spans="1:13" x14ac:dyDescent="0.3">
      <c r="A2102" t="str">
        <f>IF(Raw_Data!$A2102="","E"&amp;TEXT(ROW()-1,"00000"),Raw_Data!$A2102)</f>
        <v>E02101</v>
      </c>
      <c r="B2102" t="s">
        <v>2880</v>
      </c>
      <c r="C2102" t="str">
        <f>IF(OR(PROPER(TRIM(Raw_Data!$B2102))="M",PROPER(TRIM(Raw_Data!$B2102))="MALE"),"Male",
IF(OR(PROPER(TRIM(Raw_Data!$B2102))="F",PROPER(TRIM(Raw_Data!$B2102))="FEMALE"),"Female","Unknown"))</f>
        <v>Male</v>
      </c>
      <c r="D2102" t="str">
        <f>IF(TRIM(CLEAN(Raw_Data!$C2102))="", "Unknown", PROPER(TRIM(Raw_Data!$C2102)))</f>
        <v>Unknown</v>
      </c>
      <c r="E2102" t="str">
        <f>IF(TRIM(Raw_Data!$D2102)="IT","IT",PROPER(TRIM(CLEAN(Raw_Data!$D2102))))</f>
        <v>Operations</v>
      </c>
      <c r="F2102" t="str">
        <f>IF(OR(UPPER(TRIM(Raw_Data!E2102))="COO",
UPPER(TRIM(Raw_Data!E2102))="HR",
UPPER(TRIM(Raw_Data!E2102))="CEO",
UPPER(TRIM(Raw_Data!E2102))="CFO",
UPPER(TRIM(Raw_Data!E2102))="CMO"),
UPPER(TRIM(Raw_Data!E2102)),
PROPER(TRIM(CLEAN(Raw_Data!E2102))))</f>
        <v>Developer</v>
      </c>
      <c r="G2102" t="str">
        <f>SUBSTITUTE(PROPER(TRIM(CLEAN(Raw_Data!$F2102)))," ","-")</f>
        <v>Full-Time</v>
      </c>
      <c r="H2102" t="str">
        <f>PROPER(TRIM(CLEAN(Raw_Data!$G2102)))</f>
        <v>Career Fairs</v>
      </c>
      <c r="I2102" s="4" t="str">
        <f>TRIM(CLEAN(Raw_Data!H2102))</f>
        <v>43077</v>
      </c>
      <c r="K2102" t="str">
        <f>IF(Clean_Data!$I2102="","Active","Exited")</f>
        <v>Active</v>
      </c>
      <c r="L2102">
        <f ca="1">IF(Clean_Data!$K2102="","",DATEDIF(Clean_Data!$K2102,TODAY(),"Y"))</f>
        <v>61</v>
      </c>
      <c r="M2102">
        <f>IF(Raw_Data!$L2102="","",VALUE(SUBSTITUTE(SUBSTITUTE(TRIM(Raw_Data!$L2102),"$",""),"k","000")))</f>
        <v>65359</v>
      </c>
    </row>
    <row r="2103" spans="1:13" x14ac:dyDescent="0.3">
      <c r="A2103" t="str">
        <f>IF(Raw_Data!$A2103="","E"&amp;TEXT(ROW()-1,"00000"),Raw_Data!$A2103)</f>
        <v>E02102</v>
      </c>
      <c r="B2103" t="s">
        <v>2882</v>
      </c>
      <c r="C2103" t="str">
        <f>IF(OR(PROPER(TRIM(Raw_Data!$B2103))="M",PROPER(TRIM(Raw_Data!$B2103))="MALE"),"Male",
IF(OR(PROPER(TRIM(Raw_Data!$B2103))="F",PROPER(TRIM(Raw_Data!$B2103))="FEMALE"),"Female","Unknown"))</f>
        <v>Unknown</v>
      </c>
      <c r="D2103" t="str">
        <f>IF(TRIM(CLEAN(Raw_Data!$C2103))="", "Unknown", PROPER(TRIM(Raw_Data!$C2103)))</f>
        <v>Unknown</v>
      </c>
      <c r="E2103" t="str">
        <f>IF(TRIM(Raw_Data!$D2103)="IT","IT",PROPER(TRIM(CLEAN(Raw_Data!$D2103))))</f>
        <v>Administrative</v>
      </c>
      <c r="F2103" t="s">
        <v>6134</v>
      </c>
      <c r="G2103" t="str">
        <f>SUBSTITUTE(PROPER(TRIM(CLEAN(Raw_Data!$F2103)))," ","-")</f>
        <v/>
      </c>
      <c r="H2103" t="str">
        <f>PROPER(TRIM(CLEAN(Raw_Data!$G2103)))</f>
        <v>Recruiting Agency</v>
      </c>
      <c r="I2103" s="4" t="str">
        <f>TRIM(CLEAN(Raw_Data!H2103))</f>
        <v>43749</v>
      </c>
      <c r="K2103" t="str">
        <f>IF(Clean_Data!$I2103="","Active","Exited")</f>
        <v>Exited</v>
      </c>
      <c r="L2103">
        <f ca="1">IF(Clean_Data!$K2103="","",DATEDIF(Clean_Data!$K2103,TODAY(),"Y"))</f>
        <v>32</v>
      </c>
      <c r="M2103" t="str">
        <f>IF(Raw_Data!$L2103="","",VALUE(SUBSTITUTE(SUBSTITUTE(TRIM(Raw_Data!$L2103),"$",""),"k","000")))</f>
        <v/>
      </c>
    </row>
    <row r="2104" spans="1:13" x14ac:dyDescent="0.3">
      <c r="A2104" t="str">
        <f>IF(Raw_Data!$A2104="","E"&amp;TEXT(ROW()-1,"00000"),Raw_Data!$A2104)</f>
        <v>E02103</v>
      </c>
      <c r="B2104" t="s">
        <v>2884</v>
      </c>
      <c r="C2104" t="str">
        <f>IF(OR(PROPER(TRIM(Raw_Data!$B2104))="M",PROPER(TRIM(Raw_Data!$B2104))="MALE"),"Male",
IF(OR(PROPER(TRIM(Raw_Data!$B2104))="F",PROPER(TRIM(Raw_Data!$B2104))="FEMALE"),"Female","Unknown"))</f>
        <v>Female</v>
      </c>
      <c r="D2104" t="str">
        <f>IF(TRIM(CLEAN(Raw_Data!$C2104))="", "Unknown", PROPER(TRIM(Raw_Data!$C2104)))</f>
        <v>Miami</v>
      </c>
      <c r="E2104" t="str">
        <f>IF(TRIM(Raw_Data!$D2104)="IT","IT",PROPER(TRIM(CLEAN(Raw_Data!$D2104))))</f>
        <v>Accounting And Finance</v>
      </c>
      <c r="F2104" t="str">
        <f>IF(OR(UPPER(TRIM(Raw_Data!E2104))="COO",
UPPER(TRIM(Raw_Data!E2104))="HR",
UPPER(TRIM(Raw_Data!E2104))="CEO",
UPPER(TRIM(Raw_Data!E2104))="CFO",
UPPER(TRIM(Raw_Data!E2104))="CMO"),
UPPER(TRIM(Raw_Data!E2104)),
PROPER(TRIM(CLEAN(Raw_Data!E2104))))</f>
        <v>Copywriter</v>
      </c>
      <c r="G2104" t="str">
        <f>SUBSTITUTE(PROPER(TRIM(CLEAN(Raw_Data!$F2104)))," ","-")</f>
        <v/>
      </c>
      <c r="H2104" t="str">
        <f>PROPER(TRIM(CLEAN(Raw_Data!$G2104)))</f>
        <v>Career Fairs</v>
      </c>
      <c r="I2104" s="4" t="str">
        <f>TRIM(CLEAN(Raw_Data!H2104))</f>
        <v>40863</v>
      </c>
      <c r="K2104" t="str">
        <f>IF(Clean_Data!$I2104="","Active","Exited")</f>
        <v>Active</v>
      </c>
      <c r="L2104">
        <f ca="1">IF(Clean_Data!$K2104="","",DATEDIF(Clean_Data!$K2104,TODAY(),"Y"))</f>
        <v>48</v>
      </c>
      <c r="M2104">
        <f>IF(Raw_Data!$L2104="","",VALUE(SUBSTITUTE(SUBSTITUTE(TRIM(Raw_Data!$L2104),"$",""),"k","000")))</f>
        <v>64504</v>
      </c>
    </row>
    <row r="2105" spans="1:13" x14ac:dyDescent="0.3">
      <c r="A2105" t="str">
        <f>IF(Raw_Data!$A2105="","E"&amp;TEXT(ROW()-1,"00000"),Raw_Data!$A2105)</f>
        <v>E02104</v>
      </c>
      <c r="B2105" t="s">
        <v>2885</v>
      </c>
      <c r="C2105" t="str">
        <f>IF(OR(PROPER(TRIM(Raw_Data!$B2105))="M",PROPER(TRIM(Raw_Data!$B2105))="MALE"),"Male",
IF(OR(PROPER(TRIM(Raw_Data!$B2105))="F",PROPER(TRIM(Raw_Data!$B2105))="FEMALE"),"Female","Unknown"))</f>
        <v>Unknown</v>
      </c>
      <c r="D2105" t="str">
        <f>IF(TRIM(CLEAN(Raw_Data!$C2105))="", "Unknown", PROPER(TRIM(Raw_Data!$C2105)))</f>
        <v>Seattle</v>
      </c>
      <c r="E2105" t="str">
        <f>IF(TRIM(Raw_Data!$D2105)="IT","IT",PROPER(TRIM(CLEAN(Raw_Data!$D2105))))</f>
        <v>IT</v>
      </c>
      <c r="F2105" t="s">
        <v>6134</v>
      </c>
      <c r="G2105" t="str">
        <f>SUBSTITUTE(PROPER(TRIM(CLEAN(Raw_Data!$F2105)))," ","-")</f>
        <v>Part-Time</v>
      </c>
      <c r="H2105" t="str">
        <f>PROPER(TRIM(CLEAN(Raw_Data!$G2105)))</f>
        <v>Online Portal</v>
      </c>
      <c r="I2105" s="4" t="str">
        <f>TRIM(CLEAN(Raw_Data!H2105))</f>
        <v>40152</v>
      </c>
      <c r="K2105" t="str">
        <f>IF(Clean_Data!$I2105="","Active","Exited")</f>
        <v>Active</v>
      </c>
      <c r="L2105">
        <f ca="1">IF(Clean_Data!$K2105="","",DATEDIF(Clean_Data!$K2105,TODAY(),"Y"))</f>
        <v>31</v>
      </c>
      <c r="M2105">
        <f>IF(Raw_Data!$L2105="","",VALUE(SUBSTITUTE(SUBSTITUTE(TRIM(Raw_Data!$L2105),"$",""),"k","000")))</f>
        <v>43000</v>
      </c>
    </row>
    <row r="2106" spans="1:13" x14ac:dyDescent="0.3">
      <c r="A2106" t="str">
        <f>IF(Raw_Data!$A2106="","E"&amp;TEXT(ROW()-1,"00000"),Raw_Data!$A2106)</f>
        <v>E02105</v>
      </c>
      <c r="B2106" t="s">
        <v>2886</v>
      </c>
      <c r="C2106" t="str">
        <f>IF(OR(PROPER(TRIM(Raw_Data!$B2106))="M",PROPER(TRIM(Raw_Data!$B2106))="MALE"),"Male",
IF(OR(PROPER(TRIM(Raw_Data!$B2106))="F",PROPER(TRIM(Raw_Data!$B2106))="FEMALE"),"Female","Unknown"))</f>
        <v>Male</v>
      </c>
      <c r="D2106" t="str">
        <f>IF(TRIM(CLEAN(Raw_Data!$C2106))="", "Unknown", PROPER(TRIM(Raw_Data!$C2106)))</f>
        <v>Denver</v>
      </c>
      <c r="E2106" t="str">
        <f>IF(TRIM(Raw_Data!$D2106)="IT","IT",PROPER(TRIM(CLEAN(Raw_Data!$D2106))))</f>
        <v>Marketing</v>
      </c>
      <c r="F2106" t="str">
        <f>IF(OR(UPPER(TRIM(Raw_Data!E2106))="COO",
UPPER(TRIM(Raw_Data!E2106))="HR",
UPPER(TRIM(Raw_Data!E2106))="CEO",
UPPER(TRIM(Raw_Data!E2106))="CFO",
UPPER(TRIM(Raw_Data!E2106))="CMO"),
UPPER(TRIM(Raw_Data!E2106)),
PROPER(TRIM(CLEAN(Raw_Data!E2106))))</f>
        <v>Analyst</v>
      </c>
      <c r="G2106" t="str">
        <f>SUBSTITUTE(PROPER(TRIM(CLEAN(Raw_Data!$F2106)))," ","-")</f>
        <v>Full-Time</v>
      </c>
      <c r="H2106" t="str">
        <f>PROPER(TRIM(CLEAN(Raw_Data!$G2106)))</f>
        <v>Online Portal</v>
      </c>
      <c r="I2106" s="4" t="str">
        <f>TRIM(CLEAN(Raw_Data!H2106))</f>
        <v>40704</v>
      </c>
      <c r="K2106" t="str">
        <f>IF(Clean_Data!$I2106="","Active","Exited")</f>
        <v>Exited</v>
      </c>
      <c r="L2106">
        <f ca="1">IF(Clean_Data!$K2106="","",DATEDIF(Clean_Data!$K2106,TODAY(),"Y"))</f>
        <v>26</v>
      </c>
      <c r="M2106">
        <f>IF(Raw_Data!$L2106="","",VALUE(SUBSTITUTE(SUBSTITUTE(TRIM(Raw_Data!$L2106),"$",""),"k","000")))</f>
        <v>44946</v>
      </c>
    </row>
    <row r="2107" spans="1:13" x14ac:dyDescent="0.3">
      <c r="A2107" t="str">
        <f>IF(Raw_Data!$A2107="","E"&amp;TEXT(ROW()-1,"00000"),Raw_Data!$A2107)</f>
        <v>E02106</v>
      </c>
      <c r="B2107" t="s">
        <v>2887</v>
      </c>
      <c r="C2107" t="str">
        <f>IF(OR(PROPER(TRIM(Raw_Data!$B2107))="M",PROPER(TRIM(Raw_Data!$B2107))="MALE"),"Male",
IF(OR(PROPER(TRIM(Raw_Data!$B2107))="F",PROPER(TRIM(Raw_Data!$B2107))="FEMALE"),"Female","Unknown"))</f>
        <v>Male</v>
      </c>
      <c r="D2107" t="str">
        <f>IF(TRIM(CLEAN(Raw_Data!$C2107))="", "Unknown", PROPER(TRIM(Raw_Data!$C2107)))</f>
        <v>Seattle</v>
      </c>
      <c r="E2107" t="str">
        <f>IF(TRIM(Raw_Data!$D2107)="IT","IT",PROPER(TRIM(CLEAN(Raw_Data!$D2107))))</f>
        <v>Operations</v>
      </c>
      <c r="F2107" t="str">
        <f>IF(OR(UPPER(TRIM(Raw_Data!E2107))="COO",
UPPER(TRIM(Raw_Data!E2107))="HR",
UPPER(TRIM(Raw_Data!E2107))="CEO",
UPPER(TRIM(Raw_Data!E2107))="CFO",
UPPER(TRIM(Raw_Data!E2107))="CMO"),
UPPER(TRIM(Raw_Data!E2107)),
PROPER(TRIM(CLEAN(Raw_Data!E2107))))</f>
        <v>COO</v>
      </c>
      <c r="G2107" t="str">
        <f>SUBSTITUTE(PROPER(TRIM(CLEAN(Raw_Data!$F2107)))," ","-")</f>
        <v>Part-Time</v>
      </c>
      <c r="H2107" t="str">
        <f>PROPER(TRIM(CLEAN(Raw_Data!$G2107)))</f>
        <v>Job Boards</v>
      </c>
      <c r="I2107" s="4" t="str">
        <f>TRIM(CLEAN(Raw_Data!H2107))</f>
        <v>41099</v>
      </c>
      <c r="K2107" t="str">
        <f>IF(Clean_Data!$I2107="","Active","Exited")</f>
        <v>Exited</v>
      </c>
      <c r="L2107">
        <f ca="1">IF(Clean_Data!$K2107="","",DATEDIF(Clean_Data!$K2107,TODAY(),"Y"))</f>
        <v>43</v>
      </c>
      <c r="M2107">
        <f>IF(Raw_Data!$L2107="","",VALUE(SUBSTITUTE(SUBSTITUTE(TRIM(Raw_Data!$L2107),"$",""),"k","000")))</f>
        <v>62319</v>
      </c>
    </row>
    <row r="2108" spans="1:13" x14ac:dyDescent="0.3">
      <c r="A2108" t="str">
        <f>IF(Raw_Data!$A2108="","E"&amp;TEXT(ROW()-1,"00000"),Raw_Data!$A2108)</f>
        <v>E02107</v>
      </c>
      <c r="B2108" t="s">
        <v>2888</v>
      </c>
      <c r="C2108" t="str">
        <f>IF(OR(PROPER(TRIM(Raw_Data!$B2108))="M",PROPER(TRIM(Raw_Data!$B2108))="MALE"),"Male",
IF(OR(PROPER(TRIM(Raw_Data!$B2108))="F",PROPER(TRIM(Raw_Data!$B2108))="FEMALE"),"Female","Unknown"))</f>
        <v>Unknown</v>
      </c>
      <c r="D2108" t="str">
        <f>IF(TRIM(CLEAN(Raw_Data!$C2108))="", "Unknown", PROPER(TRIM(Raw_Data!$C2108)))</f>
        <v>New York</v>
      </c>
      <c r="E2108" t="str">
        <f>IF(TRIM(Raw_Data!$D2108)="IT","IT",PROPER(TRIM(CLEAN(Raw_Data!$D2108))))</f>
        <v>IT</v>
      </c>
      <c r="F2108" t="str">
        <f>IF(OR(UPPER(TRIM(Raw_Data!E2108))="COO",
UPPER(TRIM(Raw_Data!E2108))="HR",
UPPER(TRIM(Raw_Data!E2108))="CEO",
UPPER(TRIM(Raw_Data!E2108))="CFO",
UPPER(TRIM(Raw_Data!E2108))="CMO"),
UPPER(TRIM(Raw_Data!E2108)),
PROPER(TRIM(CLEAN(Raw_Data!E2108))))</f>
        <v>Accountant</v>
      </c>
      <c r="G2108" t="str">
        <f>SUBSTITUTE(PROPER(TRIM(CLEAN(Raw_Data!$F2108)))," ","-")</f>
        <v/>
      </c>
      <c r="H2108" t="str">
        <f>PROPER(TRIM(CLEAN(Raw_Data!$G2108)))</f>
        <v>Career Fairs</v>
      </c>
      <c r="I2108" s="4" t="str">
        <f>TRIM(CLEAN(Raw_Data!H2108))</f>
        <v>40780</v>
      </c>
      <c r="K2108" t="str">
        <f>IF(Clean_Data!$I2108="","Active","Exited")</f>
        <v>Active</v>
      </c>
      <c r="L2108">
        <f ca="1">IF(Clean_Data!$K2108="","",DATEDIF(Clean_Data!$K2108,TODAY(),"Y"))</f>
        <v>39</v>
      </c>
      <c r="M2108">
        <f>IF(Raw_Data!$L2108="","",VALUE(SUBSTITUTE(SUBSTITUTE(TRIM(Raw_Data!$L2108),"$",""),"k","000")))</f>
        <v>36215</v>
      </c>
    </row>
    <row r="2109" spans="1:13" x14ac:dyDescent="0.3">
      <c r="A2109" t="str">
        <f>IF(Raw_Data!$A2109="","E"&amp;TEXT(ROW()-1,"00000"),Raw_Data!$A2109)</f>
        <v>E02108</v>
      </c>
      <c r="B2109" t="s">
        <v>6092</v>
      </c>
      <c r="C2109" t="str">
        <f>IF(OR(PROPER(TRIM(Raw_Data!$B2109))="M",PROPER(TRIM(Raw_Data!$B2109))="MALE"),"Male",
IF(OR(PROPER(TRIM(Raw_Data!$B2109))="F",PROPER(TRIM(Raw_Data!$B2109))="FEMALE"),"Female","Unknown"))</f>
        <v>Male</v>
      </c>
      <c r="D2109" t="str">
        <f>IF(TRIM(CLEAN(Raw_Data!$C2109))="", "Unknown", PROPER(TRIM(Raw_Data!$C2109)))</f>
        <v>Unknown</v>
      </c>
      <c r="E2109" t="str">
        <f>IF(TRIM(Raw_Data!$D2109)="IT","IT",PROPER(TRIM(CLEAN(Raw_Data!$D2109))))</f>
        <v>Sales</v>
      </c>
      <c r="F2109" t="str">
        <f>IF(OR(UPPER(TRIM(Raw_Data!E2109))="COO",
UPPER(TRIM(Raw_Data!E2109))="HR",
UPPER(TRIM(Raw_Data!E2109))="CEO",
UPPER(TRIM(Raw_Data!E2109))="CFO",
UPPER(TRIM(Raw_Data!E2109))="CMO"),
UPPER(TRIM(Raw_Data!E2109)),
PROPER(TRIM(CLEAN(Raw_Data!E2109))))</f>
        <v>Copywriter</v>
      </c>
      <c r="G2109" t="str">
        <f>SUBSTITUTE(PROPER(TRIM(CLEAN(Raw_Data!$F2109)))," ","-")</f>
        <v>Part-Time</v>
      </c>
      <c r="H2109" t="str">
        <f>PROPER(TRIM(CLEAN(Raw_Data!$G2109)))</f>
        <v>Organic</v>
      </c>
      <c r="I2109" s="4" t="str">
        <f>TRIM(CLEAN(Raw_Data!H2109))</f>
        <v>N/A</v>
      </c>
      <c r="K2109" t="str">
        <f>IF(Clean_Data!$I2109="","Active","Exited")</f>
        <v>Exited</v>
      </c>
      <c r="L2109">
        <f ca="1">IF(Clean_Data!$K2109="","",DATEDIF(Clean_Data!$K2109,TODAY(),"Y"))</f>
        <v>43</v>
      </c>
      <c r="M2109">
        <f>IF(Raw_Data!$L2109="","",VALUE(SUBSTITUTE(SUBSTITUTE(TRIM(Raw_Data!$L2109),"$",""),"k","000")))</f>
        <v>55424</v>
      </c>
    </row>
    <row r="2110" spans="1:13" x14ac:dyDescent="0.3">
      <c r="A2110" t="str">
        <f>IF(Raw_Data!$A2110="","E"&amp;TEXT(ROW()-1,"00000"),Raw_Data!$A2110)</f>
        <v>E02109</v>
      </c>
      <c r="B2110" t="s">
        <v>2889</v>
      </c>
      <c r="C2110" t="str">
        <f>IF(OR(PROPER(TRIM(Raw_Data!$B2110))="M",PROPER(TRIM(Raw_Data!$B2110))="MALE"),"Male",
IF(OR(PROPER(TRIM(Raw_Data!$B2110))="F",PROPER(TRIM(Raw_Data!$B2110))="FEMALE"),"Female","Unknown"))</f>
        <v>Female</v>
      </c>
      <c r="D2110" t="str">
        <f>IF(TRIM(CLEAN(Raw_Data!$C2110))="", "Unknown", PROPER(TRIM(Raw_Data!$C2110)))</f>
        <v>Denver</v>
      </c>
      <c r="E2110" t="str">
        <f>IF(TRIM(Raw_Data!$D2110)="IT","IT",PROPER(TRIM(CLEAN(Raw_Data!$D2110))))</f>
        <v>Administrative</v>
      </c>
      <c r="F2110" t="str">
        <f>IF(OR(UPPER(TRIM(Raw_Data!E2110))="COO",
UPPER(TRIM(Raw_Data!E2110))="HR",
UPPER(TRIM(Raw_Data!E2110))="CEO",
UPPER(TRIM(Raw_Data!E2110))="CFO",
UPPER(TRIM(Raw_Data!E2110))="CMO"),
UPPER(TRIM(Raw_Data!E2110)),
PROPER(TRIM(CLEAN(Raw_Data!E2110))))</f>
        <v>Developer</v>
      </c>
      <c r="G2110" t="str">
        <f>SUBSTITUTE(PROPER(TRIM(CLEAN(Raw_Data!$F2110)))," ","-")</f>
        <v/>
      </c>
      <c r="H2110" t="str">
        <f>PROPER(TRIM(CLEAN(Raw_Data!$G2110)))</f>
        <v>Job Boards</v>
      </c>
      <c r="I2110" s="4" t="str">
        <f>TRIM(CLEAN(Raw_Data!H2110))</f>
        <v>40933</v>
      </c>
      <c r="K2110" t="str">
        <f>IF(Clean_Data!$I2110="","Active","Exited")</f>
        <v>Active</v>
      </c>
      <c r="L2110">
        <f ca="1">IF(Clean_Data!$K2110="","",DATEDIF(Clean_Data!$K2110,TODAY(),"Y"))</f>
        <v>24</v>
      </c>
      <c r="M2110">
        <f>IF(Raw_Data!$L2110="","",VALUE(SUBSTITUTE(SUBSTITUTE(TRIM(Raw_Data!$L2110),"$",""),"k","000")))</f>
        <v>31574</v>
      </c>
    </row>
    <row r="2111" spans="1:13" x14ac:dyDescent="0.3">
      <c r="A2111" t="str">
        <f>IF(Raw_Data!$A2111="","E"&amp;TEXT(ROW()-1,"00000"),Raw_Data!$A2111)</f>
        <v>E02110</v>
      </c>
      <c r="B2111" t="s">
        <v>2891</v>
      </c>
      <c r="C2111" t="str">
        <f>IF(OR(PROPER(TRIM(Raw_Data!$B2111))="M",PROPER(TRIM(Raw_Data!$B2111))="MALE"),"Male",
IF(OR(PROPER(TRIM(Raw_Data!$B2111))="F",PROPER(TRIM(Raw_Data!$B2111))="FEMALE"),"Female","Unknown"))</f>
        <v>Male</v>
      </c>
      <c r="D2111" t="str">
        <f>IF(TRIM(CLEAN(Raw_Data!$C2111))="", "Unknown", PROPER(TRIM(Raw_Data!$C2111)))</f>
        <v>New York</v>
      </c>
      <c r="E2111" t="str">
        <f>IF(TRIM(Raw_Data!$D2111)="IT","IT",PROPER(TRIM(CLEAN(Raw_Data!$D2111))))</f>
        <v>Logistics</v>
      </c>
      <c r="F2111" t="str">
        <f>IF(OR(UPPER(TRIM(Raw_Data!E2111))="COO",
UPPER(TRIM(Raw_Data!E2111))="HR",
UPPER(TRIM(Raw_Data!E2111))="CEO",
UPPER(TRIM(Raw_Data!E2111))="CFO",
UPPER(TRIM(Raw_Data!E2111))="CMO"),
UPPER(TRIM(Raw_Data!E2111)),
PROPER(TRIM(CLEAN(Raw_Data!E2111))))</f>
        <v>Accountant</v>
      </c>
      <c r="G2111" t="str">
        <f>SUBSTITUTE(PROPER(TRIM(CLEAN(Raw_Data!$F2111)))," ","-")</f>
        <v/>
      </c>
      <c r="H2111" t="str">
        <f>PROPER(TRIM(CLEAN(Raw_Data!$G2111)))</f>
        <v/>
      </c>
      <c r="I2111" s="4" t="str">
        <f>TRIM(CLEAN(Raw_Data!H2111))</f>
        <v>41367</v>
      </c>
      <c r="K2111" t="str">
        <f>IF(Clean_Data!$I2111="","Active","Exited")</f>
        <v>Active</v>
      </c>
      <c r="L2111">
        <f ca="1">IF(Clean_Data!$K2111="","",DATEDIF(Clean_Data!$K2111,TODAY(),"Y"))</f>
        <v>61</v>
      </c>
      <c r="M2111">
        <f>IF(Raw_Data!$L2111="","",VALUE(SUBSTITUTE(SUBSTITUTE(TRIM(Raw_Data!$L2111),"$",""),"k","000")))</f>
        <v>109327</v>
      </c>
    </row>
    <row r="2112" spans="1:13" x14ac:dyDescent="0.3">
      <c r="A2112" t="str">
        <f>IF(Raw_Data!$A2112="","E"&amp;TEXT(ROW()-1,"00000"),Raw_Data!$A2112)</f>
        <v>E02111</v>
      </c>
      <c r="B2112" t="s">
        <v>2893</v>
      </c>
      <c r="C2112" t="str">
        <f>IF(OR(PROPER(TRIM(Raw_Data!$B2112))="M",PROPER(TRIM(Raw_Data!$B2112))="MALE"),"Male",
IF(OR(PROPER(TRIM(Raw_Data!$B2112))="F",PROPER(TRIM(Raw_Data!$B2112))="FEMALE"),"Female","Unknown"))</f>
        <v>Female</v>
      </c>
      <c r="D2112" t="str">
        <f>IF(TRIM(CLEAN(Raw_Data!$C2112))="", "Unknown", PROPER(TRIM(Raw_Data!$C2112)))</f>
        <v>New York</v>
      </c>
      <c r="E2112" t="str">
        <f>IF(TRIM(Raw_Data!$D2112)="IT","IT",PROPER(TRIM(CLEAN(Raw_Data!$D2112))))</f>
        <v>Logistics</v>
      </c>
      <c r="F2112" t="s">
        <v>6134</v>
      </c>
      <c r="G2112" t="str">
        <f>SUBSTITUTE(PROPER(TRIM(CLEAN(Raw_Data!$F2112)))," ","-")</f>
        <v>Part-Time</v>
      </c>
      <c r="H2112" t="str">
        <f>PROPER(TRIM(CLEAN(Raw_Data!$G2112)))</f>
        <v>Career Fairs</v>
      </c>
      <c r="I2112" s="4" t="str">
        <f>TRIM(CLEAN(Raw_Data!H2112))</f>
        <v>41075</v>
      </c>
      <c r="K2112" t="str">
        <f>IF(Clean_Data!$I2112="","Active","Exited")</f>
        <v>Active</v>
      </c>
      <c r="L2112" t="str">
        <f ca="1">IF(Clean_Data!$K2112="","",DATEDIF(Clean_Data!$K2112,TODAY(),"Y"))</f>
        <v/>
      </c>
      <c r="M2112" t="str">
        <f>IF(Raw_Data!$L2112="","",VALUE(SUBSTITUTE(SUBSTITUTE(TRIM(Raw_Data!$L2112),"$",""),"k","000")))</f>
        <v/>
      </c>
    </row>
    <row r="2113" spans="1:13" x14ac:dyDescent="0.3">
      <c r="A2113" t="str">
        <f>IF(Raw_Data!$A2113="","E"&amp;TEXT(ROW()-1,"00000"),Raw_Data!$A2113)</f>
        <v>E02112</v>
      </c>
      <c r="B2113" t="s">
        <v>2894</v>
      </c>
      <c r="C2113" t="str">
        <f>IF(OR(PROPER(TRIM(Raw_Data!$B2113))="M",PROPER(TRIM(Raw_Data!$B2113))="MALE"),"Male",
IF(OR(PROPER(TRIM(Raw_Data!$B2113))="F",PROPER(TRIM(Raw_Data!$B2113))="FEMALE"),"Female","Unknown"))</f>
        <v>Female</v>
      </c>
      <c r="D2113" t="str">
        <f>IF(TRIM(CLEAN(Raw_Data!$C2113))="", "Unknown", PROPER(TRIM(Raw_Data!$C2113)))</f>
        <v>Denver</v>
      </c>
      <c r="E2113" t="str">
        <f>IF(TRIM(Raw_Data!$D2113)="IT","IT",PROPER(TRIM(CLEAN(Raw_Data!$D2113))))</f>
        <v>Administrative</v>
      </c>
      <c r="F2113" t="str">
        <f>IF(OR(UPPER(TRIM(Raw_Data!E2113))="COO",
UPPER(TRIM(Raw_Data!E2113))="HR",
UPPER(TRIM(Raw_Data!E2113))="CEO",
UPPER(TRIM(Raw_Data!E2113))="CFO",
UPPER(TRIM(Raw_Data!E2113))="CMO"),
UPPER(TRIM(Raw_Data!E2113)),
PROPER(TRIM(CLEAN(Raw_Data!E2113))))</f>
        <v>Developer</v>
      </c>
      <c r="G2113" t="str">
        <f>SUBSTITUTE(PROPER(TRIM(CLEAN(Raw_Data!$F2113)))," ","-")</f>
        <v>Full-Time</v>
      </c>
      <c r="H2113" t="str">
        <f>PROPER(TRIM(CLEAN(Raw_Data!$G2113)))</f>
        <v>Career Fairs</v>
      </c>
      <c r="I2113" s="4" t="str">
        <f>TRIM(CLEAN(Raw_Data!H2113))</f>
        <v>41930</v>
      </c>
      <c r="K2113" t="str">
        <f>IF(Clean_Data!$I2113="","Active","Exited")</f>
        <v>Exited</v>
      </c>
      <c r="L2113">
        <f ca="1">IF(Clean_Data!$K2113="","",DATEDIF(Clean_Data!$K2113,TODAY(),"Y"))</f>
        <v>53</v>
      </c>
      <c r="M2113" t="str">
        <f>IF(Raw_Data!$L2113="","",VALUE(SUBSTITUTE(SUBSTITUTE(TRIM(Raw_Data!$L2113),"$",""),"k","000")))</f>
        <v/>
      </c>
    </row>
    <row r="2114" spans="1:13" x14ac:dyDescent="0.3">
      <c r="A2114" t="str">
        <f>IF(Raw_Data!$A2114="","E"&amp;TEXT(ROW()-1,"00000"),Raw_Data!$A2114)</f>
        <v>E02113</v>
      </c>
      <c r="B2114" t="s">
        <v>2895</v>
      </c>
      <c r="C2114" t="str">
        <f>IF(OR(PROPER(TRIM(Raw_Data!$B2114))="M",PROPER(TRIM(Raw_Data!$B2114))="MALE"),"Male",
IF(OR(PROPER(TRIM(Raw_Data!$B2114))="F",PROPER(TRIM(Raw_Data!$B2114))="FEMALE"),"Female","Unknown"))</f>
        <v>Male</v>
      </c>
      <c r="D2114" t="str">
        <f>IF(TRIM(CLEAN(Raw_Data!$C2114))="", "Unknown", PROPER(TRIM(Raw_Data!$C2114)))</f>
        <v>New York</v>
      </c>
      <c r="E2114" t="str">
        <f>IF(TRIM(Raw_Data!$D2114)="IT","IT",PROPER(TRIM(CLEAN(Raw_Data!$D2114))))</f>
        <v>Marketing</v>
      </c>
      <c r="F2114" t="str">
        <f>IF(OR(UPPER(TRIM(Raw_Data!E2114))="COO",
UPPER(TRIM(Raw_Data!E2114))="HR",
UPPER(TRIM(Raw_Data!E2114))="CEO",
UPPER(TRIM(Raw_Data!E2114))="CFO",
UPPER(TRIM(Raw_Data!E2114))="CMO"),
UPPER(TRIM(Raw_Data!E2114)),
PROPER(TRIM(CLEAN(Raw_Data!E2114))))</f>
        <v>CEO</v>
      </c>
      <c r="G2114" t="str">
        <f>SUBSTITUTE(PROPER(TRIM(CLEAN(Raw_Data!$F2114)))," ","-")</f>
        <v>Full-Time</v>
      </c>
      <c r="H2114" t="str">
        <f>PROPER(TRIM(CLEAN(Raw_Data!$G2114)))</f>
        <v>Organic</v>
      </c>
      <c r="I2114" s="4" t="str">
        <f>TRIM(CLEAN(Raw_Data!H2114))</f>
        <v>41941</v>
      </c>
      <c r="K2114" t="str">
        <f>IF(Clean_Data!$I2114="","Active","Exited")</f>
        <v>Active</v>
      </c>
      <c r="L2114" t="str">
        <f ca="1">IF(Clean_Data!$K2114="","",DATEDIF(Clean_Data!$K2114,TODAY(),"Y"))</f>
        <v/>
      </c>
      <c r="M2114">
        <f>IF(Raw_Data!$L2114="","",VALUE(SUBSTITUTE(SUBSTITUTE(TRIM(Raw_Data!$L2114),"$",""),"k","000")))</f>
        <v>72429</v>
      </c>
    </row>
    <row r="2115" spans="1:13" x14ac:dyDescent="0.3">
      <c r="A2115" t="str">
        <f>IF(Raw_Data!$A2115="","E"&amp;TEXT(ROW()-1,"00000"),Raw_Data!$A2115)</f>
        <v>E02114</v>
      </c>
      <c r="B2115" t="s">
        <v>2896</v>
      </c>
      <c r="C2115" t="str">
        <f>IF(OR(PROPER(TRIM(Raw_Data!$B2115))="M",PROPER(TRIM(Raw_Data!$B2115))="MALE"),"Male",
IF(OR(PROPER(TRIM(Raw_Data!$B2115))="F",PROPER(TRIM(Raw_Data!$B2115))="FEMALE"),"Female","Unknown"))</f>
        <v>Male</v>
      </c>
      <c r="D2115" t="str">
        <f>IF(TRIM(CLEAN(Raw_Data!$C2115))="", "Unknown", PROPER(TRIM(Raw_Data!$C2115)))</f>
        <v>Austin</v>
      </c>
      <c r="E2115" t="str">
        <f>IF(TRIM(Raw_Data!$D2115)="IT","IT",PROPER(TRIM(CLEAN(Raw_Data!$D2115))))</f>
        <v>IT</v>
      </c>
      <c r="F2115" t="str">
        <f>IF(OR(UPPER(TRIM(Raw_Data!E2115))="COO",
UPPER(TRIM(Raw_Data!E2115))="HR",
UPPER(TRIM(Raw_Data!E2115))="CEO",
UPPER(TRIM(Raw_Data!E2115))="CFO",
UPPER(TRIM(Raw_Data!E2115))="CMO"),
UPPER(TRIM(Raw_Data!E2115)),
PROPER(TRIM(CLEAN(Raw_Data!E2115))))</f>
        <v>CFO</v>
      </c>
      <c r="G2115" t="str">
        <f>SUBSTITUTE(PROPER(TRIM(CLEAN(Raw_Data!$F2115)))," ","-")</f>
        <v/>
      </c>
      <c r="H2115" t="str">
        <f>PROPER(TRIM(CLEAN(Raw_Data!$G2115)))</f>
        <v>Career Fairs</v>
      </c>
      <c r="I2115" s="4" t="str">
        <f>TRIM(CLEAN(Raw_Data!H2115))</f>
        <v>43150</v>
      </c>
      <c r="K2115" t="str">
        <f>IF(Clean_Data!$I2115="","Active","Exited")</f>
        <v>Exited</v>
      </c>
      <c r="L2115">
        <f ca="1">IF(Clean_Data!$K2115="","",DATEDIF(Clean_Data!$K2115,TODAY(),"Y"))</f>
        <v>41</v>
      </c>
      <c r="M2115">
        <f>IF(Raw_Data!$L2115="","",VALUE(SUBSTITUTE(SUBSTITUTE(TRIM(Raw_Data!$L2115),"$",""),"k","000")))</f>
        <v>78614</v>
      </c>
    </row>
    <row r="2116" spans="1:13" x14ac:dyDescent="0.3">
      <c r="A2116" t="str">
        <f>IF(Raw_Data!$A2116="","E"&amp;TEXT(ROW()-1,"00000"),Raw_Data!$A2116)</f>
        <v>E02115</v>
      </c>
      <c r="B2116" t="s">
        <v>2897</v>
      </c>
      <c r="C2116" t="str">
        <f>IF(OR(PROPER(TRIM(Raw_Data!$B2116))="M",PROPER(TRIM(Raw_Data!$B2116))="MALE"),"Male",
IF(OR(PROPER(TRIM(Raw_Data!$B2116))="F",PROPER(TRIM(Raw_Data!$B2116))="FEMALE"),"Female","Unknown"))</f>
        <v>Male</v>
      </c>
      <c r="D2116" t="str">
        <f>IF(TRIM(CLEAN(Raw_Data!$C2116))="", "Unknown", PROPER(TRIM(Raw_Data!$C2116)))</f>
        <v>Miami</v>
      </c>
      <c r="E2116" t="str">
        <f>IF(TRIM(Raw_Data!$D2116)="IT","IT",PROPER(TRIM(CLEAN(Raw_Data!$D2116))))</f>
        <v>Legal</v>
      </c>
      <c r="F2116" t="str">
        <f>IF(OR(UPPER(TRIM(Raw_Data!E2116))="COO",
UPPER(TRIM(Raw_Data!E2116))="HR",
UPPER(TRIM(Raw_Data!E2116))="CEO",
UPPER(TRIM(Raw_Data!E2116))="CFO",
UPPER(TRIM(Raw_Data!E2116))="CMO"),
UPPER(TRIM(Raw_Data!E2116)),
PROPER(TRIM(CLEAN(Raw_Data!E2116))))</f>
        <v>CEO</v>
      </c>
      <c r="G2116" t="str">
        <f>SUBSTITUTE(PROPER(TRIM(CLEAN(Raw_Data!$F2116)))," ","-")</f>
        <v>Hourly-Rate</v>
      </c>
      <c r="H2116" t="str">
        <f>PROPER(TRIM(CLEAN(Raw_Data!$G2116)))</f>
        <v/>
      </c>
      <c r="I2116" s="4" t="str">
        <f>TRIM(CLEAN(Raw_Data!H2116))</f>
        <v>41471</v>
      </c>
      <c r="K2116" t="str">
        <f>IF(Clean_Data!$I2116="","Active","Exited")</f>
        <v>Active</v>
      </c>
      <c r="L2116" t="str">
        <f ca="1">IF(Clean_Data!$K2116="","",DATEDIF(Clean_Data!$K2116,TODAY(),"Y"))</f>
        <v/>
      </c>
      <c r="M2116">
        <f>IF(Raw_Data!$L2116="","",VALUE(SUBSTITUTE(SUBSTITUTE(TRIM(Raw_Data!$L2116),"$",""),"k","000")))</f>
        <v>75886</v>
      </c>
    </row>
    <row r="2117" spans="1:13" x14ac:dyDescent="0.3">
      <c r="A2117" t="str">
        <f>IF(Raw_Data!$A2117="","E"&amp;TEXT(ROW()-1,"00000"),Raw_Data!$A2117)</f>
        <v>E02116</v>
      </c>
      <c r="B2117" t="s">
        <v>2898</v>
      </c>
      <c r="C2117" t="str">
        <f>IF(OR(PROPER(TRIM(Raw_Data!$B2117))="M",PROPER(TRIM(Raw_Data!$B2117))="MALE"),"Male",
IF(OR(PROPER(TRIM(Raw_Data!$B2117))="F",PROPER(TRIM(Raw_Data!$B2117))="FEMALE"),"Female","Unknown"))</f>
        <v>Male</v>
      </c>
      <c r="D2117" t="str">
        <f>IF(TRIM(CLEAN(Raw_Data!$C2117))="", "Unknown", PROPER(TRIM(Raw_Data!$C2117)))</f>
        <v>Austin</v>
      </c>
      <c r="E2117" t="str">
        <f>IF(TRIM(Raw_Data!$D2117)="IT","IT",PROPER(TRIM(CLEAN(Raw_Data!$D2117))))</f>
        <v>Accounting And Finance</v>
      </c>
      <c r="F2117" t="str">
        <f>IF(OR(UPPER(TRIM(Raw_Data!E2117))="COO",
UPPER(TRIM(Raw_Data!E2117))="HR",
UPPER(TRIM(Raw_Data!E2117))="CEO",
UPPER(TRIM(Raw_Data!E2117))="CFO",
UPPER(TRIM(Raw_Data!E2117))="CMO"),
UPPER(TRIM(Raw_Data!E2117)),
PROPER(TRIM(CLEAN(Raw_Data!E2117))))</f>
        <v>Analyst</v>
      </c>
      <c r="G2117" t="str">
        <f>SUBSTITUTE(PROPER(TRIM(CLEAN(Raw_Data!$F2117)))," ","-")</f>
        <v>Hourly-Rate</v>
      </c>
      <c r="H2117" t="str">
        <f>PROPER(TRIM(CLEAN(Raw_Data!$G2117)))</f>
        <v>Online Portal</v>
      </c>
      <c r="I2117" s="4" t="str">
        <f>TRIM(CLEAN(Raw_Data!H2117))</f>
        <v>39881</v>
      </c>
      <c r="K2117" t="str">
        <f>IF(Clean_Data!$I2117="","Active","Exited")</f>
        <v>Active</v>
      </c>
      <c r="L2117">
        <f ca="1">IF(Clean_Data!$K2117="","",DATEDIF(Clean_Data!$K2117,TODAY(),"Y"))</f>
        <v>39</v>
      </c>
      <c r="M2117" t="str">
        <f>IF(Raw_Data!$L2117="","",VALUE(SUBSTITUTE(SUBSTITUTE(TRIM(Raw_Data!$L2117),"$",""),"k","000")))</f>
        <v/>
      </c>
    </row>
    <row r="2118" spans="1:13" x14ac:dyDescent="0.3">
      <c r="A2118" t="str">
        <f>IF(Raw_Data!$A2118="","E"&amp;TEXT(ROW()-1,"00000"),Raw_Data!$A2118)</f>
        <v>E02117</v>
      </c>
      <c r="B2118" t="s">
        <v>2899</v>
      </c>
      <c r="C2118" t="str">
        <f>IF(OR(PROPER(TRIM(Raw_Data!$B2118))="M",PROPER(TRIM(Raw_Data!$B2118))="MALE"),"Male",
IF(OR(PROPER(TRIM(Raw_Data!$B2118))="F",PROPER(TRIM(Raw_Data!$B2118))="FEMALE"),"Female","Unknown"))</f>
        <v>Female</v>
      </c>
      <c r="D2118" t="str">
        <f>IF(TRIM(CLEAN(Raw_Data!$C2118))="", "Unknown", PROPER(TRIM(Raw_Data!$C2118)))</f>
        <v>Unknown</v>
      </c>
      <c r="E2118" t="str">
        <f>IF(TRIM(Raw_Data!$D2118)="IT","IT",PROPER(TRIM(CLEAN(Raw_Data!$D2118))))</f>
        <v>Marketing</v>
      </c>
      <c r="F2118" t="str">
        <f>IF(OR(UPPER(TRIM(Raw_Data!E2118))="COO",
UPPER(TRIM(Raw_Data!E2118))="HR",
UPPER(TRIM(Raw_Data!E2118))="CEO",
UPPER(TRIM(Raw_Data!E2118))="CFO",
UPPER(TRIM(Raw_Data!E2118))="CMO"),
UPPER(TRIM(Raw_Data!E2118)),
PROPER(TRIM(CLEAN(Raw_Data!E2118))))</f>
        <v>Copywriter</v>
      </c>
      <c r="G2118" t="str">
        <f>SUBSTITUTE(PROPER(TRIM(CLEAN(Raw_Data!$F2118)))," ","-")</f>
        <v/>
      </c>
      <c r="H2118" t="str">
        <f>PROPER(TRIM(CLEAN(Raw_Data!$G2118)))</f>
        <v>Career Fairs</v>
      </c>
      <c r="I2118" s="4" t="str">
        <f>TRIM(CLEAN(Raw_Data!H2118))</f>
        <v>43261</v>
      </c>
      <c r="K2118" t="str">
        <f>IF(Clean_Data!$I2118="","Active","Exited")</f>
        <v>Exited</v>
      </c>
      <c r="L2118">
        <f ca="1">IF(Clean_Data!$K2118="","",DATEDIF(Clean_Data!$K2118,TODAY(),"Y"))</f>
        <v>22</v>
      </c>
      <c r="M2118">
        <f>IF(Raw_Data!$L2118="","",VALUE(SUBSTITUTE(SUBSTITUTE(TRIM(Raw_Data!$L2118),"$",""),"k","000")))</f>
        <v>69504</v>
      </c>
    </row>
    <row r="2119" spans="1:13" x14ac:dyDescent="0.3">
      <c r="A2119" t="str">
        <f>IF(Raw_Data!$A2119="","E"&amp;TEXT(ROW()-1,"00000"),Raw_Data!$A2119)</f>
        <v>E02118</v>
      </c>
      <c r="B2119" t="s">
        <v>2900</v>
      </c>
      <c r="C2119" t="str">
        <f>IF(OR(PROPER(TRIM(Raw_Data!$B2119))="M",PROPER(TRIM(Raw_Data!$B2119))="MALE"),"Male",
IF(OR(PROPER(TRIM(Raw_Data!$B2119))="F",PROPER(TRIM(Raw_Data!$B2119))="FEMALE"),"Female","Unknown"))</f>
        <v>Male</v>
      </c>
      <c r="D2119" t="str">
        <f>IF(TRIM(CLEAN(Raw_Data!$C2119))="", "Unknown", PROPER(TRIM(Raw_Data!$C2119)))</f>
        <v>Austin</v>
      </c>
      <c r="E2119" t="str">
        <f>IF(TRIM(Raw_Data!$D2119)="IT","IT",PROPER(TRIM(CLEAN(Raw_Data!$D2119))))</f>
        <v>Research</v>
      </c>
      <c r="F2119" t="str">
        <f>IF(OR(UPPER(TRIM(Raw_Data!E2119))="COO",
UPPER(TRIM(Raw_Data!E2119))="HR",
UPPER(TRIM(Raw_Data!E2119))="CEO",
UPPER(TRIM(Raw_Data!E2119))="CFO",
UPPER(TRIM(Raw_Data!E2119))="CMO"),
UPPER(TRIM(Raw_Data!E2119)),
PROPER(TRIM(CLEAN(Raw_Data!E2119))))</f>
        <v>Analyst</v>
      </c>
      <c r="G2119" t="str">
        <f>SUBSTITUTE(PROPER(TRIM(CLEAN(Raw_Data!$F2119)))," ","-")</f>
        <v/>
      </c>
      <c r="H2119" t="str">
        <f>PROPER(TRIM(CLEAN(Raw_Data!$G2119)))</f>
        <v>Online Portal</v>
      </c>
      <c r="I2119" s="4" t="str">
        <f>TRIM(CLEAN(Raw_Data!H2119))</f>
        <v>41795</v>
      </c>
      <c r="K2119" t="str">
        <f>IF(Clean_Data!$I2119="","Active","Exited")</f>
        <v>Active</v>
      </c>
      <c r="L2119" t="str">
        <f ca="1">IF(Clean_Data!$K2119="","",DATEDIF(Clean_Data!$K2119,TODAY(),"Y"))</f>
        <v/>
      </c>
      <c r="M2119" t="str">
        <f>IF(Raw_Data!$L2119="","",VALUE(SUBSTITUTE(SUBSTITUTE(TRIM(Raw_Data!$L2119),"$",""),"k","000")))</f>
        <v/>
      </c>
    </row>
    <row r="2120" spans="1:13" x14ac:dyDescent="0.3">
      <c r="A2120" t="str">
        <f>IF(Raw_Data!$A2120="","E"&amp;TEXT(ROW()-1,"00000"),Raw_Data!$A2120)</f>
        <v>E02119</v>
      </c>
      <c r="B2120" t="s">
        <v>2901</v>
      </c>
      <c r="C2120" t="str">
        <f>IF(OR(PROPER(TRIM(Raw_Data!$B2120))="M",PROPER(TRIM(Raw_Data!$B2120))="MALE"),"Male",
IF(OR(PROPER(TRIM(Raw_Data!$B2120))="F",PROPER(TRIM(Raw_Data!$B2120))="FEMALE"),"Female","Unknown"))</f>
        <v>Male</v>
      </c>
      <c r="D2120" t="str">
        <f>IF(TRIM(CLEAN(Raw_Data!$C2120))="", "Unknown", PROPER(TRIM(Raw_Data!$C2120)))</f>
        <v>Unknown</v>
      </c>
      <c r="E2120" t="str">
        <f>IF(TRIM(Raw_Data!$D2120)="IT","IT",PROPER(TRIM(CLEAN(Raw_Data!$D2120))))</f>
        <v>Production</v>
      </c>
      <c r="F2120" t="str">
        <f>IF(OR(UPPER(TRIM(Raw_Data!E2120))="COO",
UPPER(TRIM(Raw_Data!E2120))="HR",
UPPER(TRIM(Raw_Data!E2120))="CEO",
UPPER(TRIM(Raw_Data!E2120))="CFO",
UPPER(TRIM(Raw_Data!E2120))="CMO"),
UPPER(TRIM(Raw_Data!E2120)),
PROPER(TRIM(CLEAN(Raw_Data!E2120))))</f>
        <v>CMO</v>
      </c>
      <c r="G2120" t="str">
        <f>SUBSTITUTE(PROPER(TRIM(CLEAN(Raw_Data!$F2120)))," ","-")</f>
        <v>Part-Time</v>
      </c>
      <c r="H2120" t="str">
        <f>PROPER(TRIM(CLEAN(Raw_Data!$G2120)))</f>
        <v>Job Boards</v>
      </c>
      <c r="I2120" s="4" t="str">
        <f>TRIM(CLEAN(Raw_Data!H2120))</f>
        <v>42116</v>
      </c>
      <c r="K2120" t="str">
        <f>IF(Clean_Data!$I2120="","Active","Exited")</f>
        <v>Active</v>
      </c>
      <c r="L2120">
        <f ca="1">IF(Clean_Data!$K2120="","",DATEDIF(Clean_Data!$K2120,TODAY(),"Y"))</f>
        <v>44</v>
      </c>
      <c r="M2120">
        <f>IF(Raw_Data!$L2120="","",VALUE(SUBSTITUTE(SUBSTITUTE(TRIM(Raw_Data!$L2120),"$",""),"k","000")))</f>
        <v>96175</v>
      </c>
    </row>
    <row r="2121" spans="1:13" x14ac:dyDescent="0.3">
      <c r="A2121" t="str">
        <f>IF(Raw_Data!$A2121="","E"&amp;TEXT(ROW()-1,"00000"),Raw_Data!$A2121)</f>
        <v>E02120</v>
      </c>
      <c r="B2121" t="s">
        <v>2903</v>
      </c>
      <c r="C2121" t="str">
        <f>IF(OR(PROPER(TRIM(Raw_Data!$B2121))="M",PROPER(TRIM(Raw_Data!$B2121))="MALE"),"Male",
IF(OR(PROPER(TRIM(Raw_Data!$B2121))="F",PROPER(TRIM(Raw_Data!$B2121))="FEMALE"),"Female","Unknown"))</f>
        <v>Male</v>
      </c>
      <c r="D2121" t="str">
        <f>IF(TRIM(CLEAN(Raw_Data!$C2121))="", "Unknown", PROPER(TRIM(Raw_Data!$C2121)))</f>
        <v>San Diego</v>
      </c>
      <c r="E2121" t="str">
        <f>IF(TRIM(Raw_Data!$D2121)="IT","IT",PROPER(TRIM(CLEAN(Raw_Data!$D2121))))</f>
        <v>IT</v>
      </c>
      <c r="F2121" t="str">
        <f>IF(OR(UPPER(TRIM(Raw_Data!E2121))="COO",
UPPER(TRIM(Raw_Data!E2121))="HR",
UPPER(TRIM(Raw_Data!E2121))="CEO",
UPPER(TRIM(Raw_Data!E2121))="CFO",
UPPER(TRIM(Raw_Data!E2121))="CMO"),
UPPER(TRIM(Raw_Data!E2121)),
PROPER(TRIM(CLEAN(Raw_Data!E2121))))</f>
        <v>CFO</v>
      </c>
      <c r="G2121" t="str">
        <f>SUBSTITUTE(PROPER(TRIM(CLEAN(Raw_Data!$F2121)))," ","-")</f>
        <v>Hourly-Rate</v>
      </c>
      <c r="H2121" t="str">
        <f>PROPER(TRIM(CLEAN(Raw_Data!$G2121)))</f>
        <v/>
      </c>
      <c r="I2121" s="4" t="str">
        <f>TRIM(CLEAN(Raw_Data!H2121))</f>
        <v>40329</v>
      </c>
      <c r="K2121" t="str">
        <f>IF(Clean_Data!$I2121="","Active","Exited")</f>
        <v>Exited</v>
      </c>
      <c r="L2121">
        <f ca="1">IF(Clean_Data!$K2121="","",DATEDIF(Clean_Data!$K2121,TODAY(),"Y"))</f>
        <v>57</v>
      </c>
      <c r="M2121" t="str">
        <f>IF(Raw_Data!$L2121="","",VALUE(SUBSTITUTE(SUBSTITUTE(TRIM(Raw_Data!$L2121),"$",""),"k","000")))</f>
        <v/>
      </c>
    </row>
    <row r="2122" spans="1:13" x14ac:dyDescent="0.3">
      <c r="A2122" t="str">
        <f>IF(Raw_Data!$A2122="","E"&amp;TEXT(ROW()-1,"00000"),Raw_Data!$A2122)</f>
        <v>E02121</v>
      </c>
      <c r="B2122" t="s">
        <v>2904</v>
      </c>
      <c r="C2122" t="str">
        <f>IF(OR(PROPER(TRIM(Raw_Data!$B2122))="M",PROPER(TRIM(Raw_Data!$B2122))="MALE"),"Male",
IF(OR(PROPER(TRIM(Raw_Data!$B2122))="F",PROPER(TRIM(Raw_Data!$B2122))="FEMALE"),"Female","Unknown"))</f>
        <v>Male</v>
      </c>
      <c r="D2122" t="str">
        <f>IF(TRIM(CLEAN(Raw_Data!$C2122))="", "Unknown", PROPER(TRIM(Raw_Data!$C2122)))</f>
        <v>Seattle</v>
      </c>
      <c r="E2122" t="str">
        <f>IF(TRIM(Raw_Data!$D2122)="IT","IT",PROPER(TRIM(CLEAN(Raw_Data!$D2122))))</f>
        <v/>
      </c>
      <c r="F2122" t="str">
        <f>IF(OR(UPPER(TRIM(Raw_Data!E2122))="COO",
UPPER(TRIM(Raw_Data!E2122))="HR",
UPPER(TRIM(Raw_Data!E2122))="CEO",
UPPER(TRIM(Raw_Data!E2122))="CFO",
UPPER(TRIM(Raw_Data!E2122))="CMO"),
UPPER(TRIM(Raw_Data!E2122)),
PROPER(TRIM(CLEAN(Raw_Data!E2122))))</f>
        <v>Accountant</v>
      </c>
      <c r="G2122" t="str">
        <f>SUBSTITUTE(PROPER(TRIM(CLEAN(Raw_Data!$F2122)))," ","-")</f>
        <v>Full-Time</v>
      </c>
      <c r="H2122" t="str">
        <f>PROPER(TRIM(CLEAN(Raw_Data!$G2122)))</f>
        <v>Career Fairs</v>
      </c>
      <c r="I2122" s="4" t="str">
        <f>TRIM(CLEAN(Raw_Data!H2122))</f>
        <v>41642</v>
      </c>
      <c r="K2122" t="str">
        <f>IF(Clean_Data!$I2122="","Active","Exited")</f>
        <v>Active</v>
      </c>
      <c r="L2122">
        <f ca="1">IF(Clean_Data!$K2122="","",DATEDIF(Clean_Data!$K2122,TODAY(),"Y"))</f>
        <v>26</v>
      </c>
      <c r="M2122">
        <f>IF(Raw_Data!$L2122="","",VALUE(SUBSTITUTE(SUBSTITUTE(TRIM(Raw_Data!$L2122),"$",""),"k","000")))</f>
        <v>99375</v>
      </c>
    </row>
    <row r="2123" spans="1:13" x14ac:dyDescent="0.3">
      <c r="A2123" t="str">
        <f>IF(Raw_Data!$A2123="","E"&amp;TEXT(ROW()-1,"00000"),Raw_Data!$A2123)</f>
        <v>E02122</v>
      </c>
      <c r="B2123" t="s">
        <v>2905</v>
      </c>
      <c r="C2123" t="str">
        <f>IF(OR(PROPER(TRIM(Raw_Data!$B2123))="M",PROPER(TRIM(Raw_Data!$B2123))="MALE"),"Male",
IF(OR(PROPER(TRIM(Raw_Data!$B2123))="F",PROPER(TRIM(Raw_Data!$B2123))="FEMALE"),"Female","Unknown"))</f>
        <v>Female</v>
      </c>
      <c r="D2123" t="str">
        <f>IF(TRIM(CLEAN(Raw_Data!$C2123))="", "Unknown", PROPER(TRIM(Raw_Data!$C2123)))</f>
        <v>Seattle</v>
      </c>
      <c r="E2123" t="str">
        <f>IF(TRIM(Raw_Data!$D2123)="IT","IT",PROPER(TRIM(CLEAN(Raw_Data!$D2123))))</f>
        <v>Human Resources</v>
      </c>
      <c r="F2123" t="str">
        <f>IF(OR(UPPER(TRIM(Raw_Data!E2123))="COO",
UPPER(TRIM(Raw_Data!E2123))="HR",
UPPER(TRIM(Raw_Data!E2123))="CEO",
UPPER(TRIM(Raw_Data!E2123))="CFO",
UPPER(TRIM(Raw_Data!E2123))="CMO"),
UPPER(TRIM(Raw_Data!E2123)),
PROPER(TRIM(CLEAN(Raw_Data!E2123))))</f>
        <v>CFO</v>
      </c>
      <c r="G2123" t="str">
        <f>SUBSTITUTE(PROPER(TRIM(CLEAN(Raw_Data!$F2123)))," ","-")</f>
        <v>Part-Time</v>
      </c>
      <c r="H2123" t="str">
        <f>PROPER(TRIM(CLEAN(Raw_Data!$G2123)))</f>
        <v>Recruiting Agency</v>
      </c>
      <c r="I2123" s="4" t="str">
        <f>TRIM(CLEAN(Raw_Data!H2123))</f>
        <v>44051</v>
      </c>
      <c r="K2123" t="str">
        <f>IF(Clean_Data!$I2123="","Active","Exited")</f>
        <v>Active</v>
      </c>
      <c r="L2123">
        <f ca="1">IF(Clean_Data!$K2123="","",DATEDIF(Clean_Data!$K2123,TODAY(),"Y"))</f>
        <v>28</v>
      </c>
      <c r="M2123">
        <f>IF(Raw_Data!$L2123="","",VALUE(SUBSTITUTE(SUBSTITUTE(TRIM(Raw_Data!$L2123),"$",""),"k","000")))</f>
        <v>53000</v>
      </c>
    </row>
    <row r="2124" spans="1:13" x14ac:dyDescent="0.3">
      <c r="A2124" t="str">
        <f>IF(Raw_Data!$A2124="","E"&amp;TEXT(ROW()-1,"00000"),Raw_Data!$A2124)</f>
        <v>E02123</v>
      </c>
      <c r="B2124" t="s">
        <v>2906</v>
      </c>
      <c r="C2124" t="str">
        <f>IF(OR(PROPER(TRIM(Raw_Data!$B2124))="M",PROPER(TRIM(Raw_Data!$B2124))="MALE"),"Male",
IF(OR(PROPER(TRIM(Raw_Data!$B2124))="F",PROPER(TRIM(Raw_Data!$B2124))="FEMALE"),"Female","Unknown"))</f>
        <v>Unknown</v>
      </c>
      <c r="D2124" t="str">
        <f>IF(TRIM(CLEAN(Raw_Data!$C2124))="", "Unknown", PROPER(TRIM(Raw_Data!$C2124)))</f>
        <v>San Diego</v>
      </c>
      <c r="E2124" t="str">
        <f>IF(TRIM(Raw_Data!$D2124)="IT","IT",PROPER(TRIM(CLEAN(Raw_Data!$D2124))))</f>
        <v>IT</v>
      </c>
      <c r="F2124" t="str">
        <f>IF(OR(UPPER(TRIM(Raw_Data!E2124))="COO",
UPPER(TRIM(Raw_Data!E2124))="HR",
UPPER(TRIM(Raw_Data!E2124))="CEO",
UPPER(TRIM(Raw_Data!E2124))="CFO",
UPPER(TRIM(Raw_Data!E2124))="CMO"),
UPPER(TRIM(Raw_Data!E2124)),
PROPER(TRIM(CLEAN(Raw_Data!E2124))))</f>
        <v>Engineer</v>
      </c>
      <c r="G2124" t="str">
        <f>SUBSTITUTE(PROPER(TRIM(CLEAN(Raw_Data!$F2124)))," ","-")</f>
        <v>Part-Time</v>
      </c>
      <c r="H2124" t="str">
        <f>PROPER(TRIM(CLEAN(Raw_Data!$G2124)))</f>
        <v>Job Boards</v>
      </c>
      <c r="I2124" s="4" t="str">
        <f>TRIM(CLEAN(Raw_Data!H2124))</f>
        <v>42313</v>
      </c>
      <c r="K2124" t="str">
        <f>IF(Clean_Data!$I2124="","Active","Exited")</f>
        <v>Exited</v>
      </c>
      <c r="L2124">
        <f ca="1">IF(Clean_Data!$K2124="","",DATEDIF(Clean_Data!$K2124,TODAY(),"Y"))</f>
        <v>35</v>
      </c>
      <c r="M2124" t="str">
        <f>IF(Raw_Data!$L2124="","",VALUE(SUBSTITUTE(SUBSTITUTE(TRIM(Raw_Data!$L2124),"$",""),"k","000")))</f>
        <v/>
      </c>
    </row>
    <row r="2125" spans="1:13" x14ac:dyDescent="0.3">
      <c r="A2125" t="str">
        <f>IF(Raw_Data!$A2125="","E"&amp;TEXT(ROW()-1,"00000"),Raw_Data!$A2125)</f>
        <v>E02124</v>
      </c>
      <c r="B2125" t="s">
        <v>2908</v>
      </c>
      <c r="C2125" t="str">
        <f>IF(OR(PROPER(TRIM(Raw_Data!$B2125))="M",PROPER(TRIM(Raw_Data!$B2125))="MALE"),"Male",
IF(OR(PROPER(TRIM(Raw_Data!$B2125))="F",PROPER(TRIM(Raw_Data!$B2125))="FEMALE"),"Female","Unknown"))</f>
        <v>Female</v>
      </c>
      <c r="D2125" t="str">
        <f>IF(TRIM(CLEAN(Raw_Data!$C2125))="", "Unknown", PROPER(TRIM(Raw_Data!$C2125)))</f>
        <v>Unknown</v>
      </c>
      <c r="E2125" t="str">
        <f>IF(TRIM(Raw_Data!$D2125)="IT","IT",PROPER(TRIM(CLEAN(Raw_Data!$D2125))))</f>
        <v>Administrative</v>
      </c>
      <c r="F2125" t="str">
        <f>IF(OR(UPPER(TRIM(Raw_Data!E2125))="COO",
UPPER(TRIM(Raw_Data!E2125))="HR",
UPPER(TRIM(Raw_Data!E2125))="CEO",
UPPER(TRIM(Raw_Data!E2125))="CFO",
UPPER(TRIM(Raw_Data!E2125))="CMO"),
UPPER(TRIM(Raw_Data!E2125)),
PROPER(TRIM(CLEAN(Raw_Data!E2125))))</f>
        <v>Analyst</v>
      </c>
      <c r="G2125" t="str">
        <f>SUBSTITUTE(PROPER(TRIM(CLEAN(Raw_Data!$F2125)))," ","-")</f>
        <v>Part-Time</v>
      </c>
      <c r="H2125" t="str">
        <f>PROPER(TRIM(CLEAN(Raw_Data!$G2125)))</f>
        <v>Internal Referral</v>
      </c>
      <c r="I2125" s="4" t="str">
        <f>TRIM(CLEAN(Raw_Data!H2125))</f>
        <v>42955</v>
      </c>
      <c r="K2125" t="str">
        <f>IF(Clean_Data!$I2125="","Active","Exited")</f>
        <v>Exited</v>
      </c>
      <c r="L2125">
        <f ca="1">IF(Clean_Data!$K2125="","",DATEDIF(Clean_Data!$K2125,TODAY(),"Y"))</f>
        <v>40</v>
      </c>
      <c r="M2125">
        <f>IF(Raw_Data!$L2125="","",VALUE(SUBSTITUTE(SUBSTITUTE(TRIM(Raw_Data!$L2125),"$",""),"k","000")))</f>
        <v>84049</v>
      </c>
    </row>
    <row r="2126" spans="1:13" x14ac:dyDescent="0.3">
      <c r="A2126" t="str">
        <f>IF(Raw_Data!$A2126="","E"&amp;TEXT(ROW()-1,"00000"),Raw_Data!$A2126)</f>
        <v>E02125</v>
      </c>
      <c r="B2126" t="s">
        <v>2909</v>
      </c>
      <c r="C2126" t="str">
        <f>IF(OR(PROPER(TRIM(Raw_Data!$B2126))="M",PROPER(TRIM(Raw_Data!$B2126))="MALE"),"Male",
IF(OR(PROPER(TRIM(Raw_Data!$B2126))="F",PROPER(TRIM(Raw_Data!$B2126))="FEMALE"),"Female","Unknown"))</f>
        <v>Female</v>
      </c>
      <c r="D2126" t="str">
        <f>IF(TRIM(CLEAN(Raw_Data!$C2126))="", "Unknown", PROPER(TRIM(Raw_Data!$C2126)))</f>
        <v>Denver</v>
      </c>
      <c r="E2126" t="str">
        <f>IF(TRIM(Raw_Data!$D2126)="IT","IT",PROPER(TRIM(CLEAN(Raw_Data!$D2126))))</f>
        <v/>
      </c>
      <c r="F2126" t="str">
        <f>IF(OR(UPPER(TRIM(Raw_Data!E2126))="COO",
UPPER(TRIM(Raw_Data!E2126))="HR",
UPPER(TRIM(Raw_Data!E2126))="CEO",
UPPER(TRIM(Raw_Data!E2126))="CFO",
UPPER(TRIM(Raw_Data!E2126))="CMO"),
UPPER(TRIM(Raw_Data!E2126)),
PROPER(TRIM(CLEAN(Raw_Data!E2126))))</f>
        <v>CEO</v>
      </c>
      <c r="G2126" t="str">
        <f>SUBSTITUTE(PROPER(TRIM(CLEAN(Raw_Data!$F2126)))," ","-")</f>
        <v/>
      </c>
      <c r="H2126" t="str">
        <f>PROPER(TRIM(CLEAN(Raw_Data!$G2126)))</f>
        <v>Internal Referral</v>
      </c>
      <c r="I2126" s="4" t="str">
        <f>TRIM(CLEAN(Raw_Data!H2126))</f>
        <v>42606</v>
      </c>
      <c r="K2126" t="str">
        <f>IF(Clean_Data!$I2126="","Active","Exited")</f>
        <v>Active</v>
      </c>
      <c r="L2126">
        <f ca="1">IF(Clean_Data!$K2126="","",DATEDIF(Clean_Data!$K2126,TODAY(),"Y"))</f>
        <v>23</v>
      </c>
      <c r="M2126">
        <f>IF(Raw_Data!$L2126="","",VALUE(SUBSTITUTE(SUBSTITUTE(TRIM(Raw_Data!$L2126),"$",""),"k","000")))</f>
        <v>39000</v>
      </c>
    </row>
    <row r="2127" spans="1:13" x14ac:dyDescent="0.3">
      <c r="A2127" t="str">
        <f>IF(Raw_Data!$A2127="","E"&amp;TEXT(ROW()-1,"00000"),Raw_Data!$A2127)</f>
        <v>E02126</v>
      </c>
      <c r="B2127" t="s">
        <v>2910</v>
      </c>
      <c r="C2127" t="str">
        <f>IF(OR(PROPER(TRIM(Raw_Data!$B2127))="M",PROPER(TRIM(Raw_Data!$B2127))="MALE"),"Male",
IF(OR(PROPER(TRIM(Raw_Data!$B2127))="F",PROPER(TRIM(Raw_Data!$B2127))="FEMALE"),"Female","Unknown"))</f>
        <v>Unknown</v>
      </c>
      <c r="D2127" t="str">
        <f>IF(TRIM(CLEAN(Raw_Data!$C2127))="", "Unknown", PROPER(TRIM(Raw_Data!$C2127)))</f>
        <v>Austin</v>
      </c>
      <c r="E2127" t="str">
        <f>IF(TRIM(Raw_Data!$D2127)="IT","IT",PROPER(TRIM(CLEAN(Raw_Data!$D2127))))</f>
        <v>IT</v>
      </c>
      <c r="F2127" t="str">
        <f>IF(OR(UPPER(TRIM(Raw_Data!E2127))="COO",
UPPER(TRIM(Raw_Data!E2127))="HR",
UPPER(TRIM(Raw_Data!E2127))="CEO",
UPPER(TRIM(Raw_Data!E2127))="CFO",
UPPER(TRIM(Raw_Data!E2127))="CMO"),
UPPER(TRIM(Raw_Data!E2127)),
PROPER(TRIM(CLEAN(Raw_Data!E2127))))</f>
        <v>Accountant</v>
      </c>
      <c r="G2127" t="str">
        <f>SUBSTITUTE(PROPER(TRIM(CLEAN(Raw_Data!$F2127)))," ","-")</f>
        <v>Part-Time</v>
      </c>
      <c r="H2127" t="str">
        <f>PROPER(TRIM(CLEAN(Raw_Data!$G2127)))</f>
        <v>Internal Referral</v>
      </c>
      <c r="I2127" s="4" t="str">
        <f>TRIM(CLEAN(Raw_Data!H2127))</f>
        <v>43169</v>
      </c>
      <c r="K2127" t="str">
        <f>IF(Clean_Data!$I2127="","Active","Exited")</f>
        <v>Active</v>
      </c>
      <c r="L2127">
        <f ca="1">IF(Clean_Data!$K2127="","",DATEDIF(Clean_Data!$K2127,TODAY(),"Y"))</f>
        <v>23</v>
      </c>
      <c r="M2127" t="str">
        <f>IF(Raw_Data!$L2127="","",VALUE(SUBSTITUTE(SUBSTITUTE(TRIM(Raw_Data!$L2127),"$",""),"k","000")))</f>
        <v/>
      </c>
    </row>
    <row r="2128" spans="1:13" x14ac:dyDescent="0.3">
      <c r="A2128" t="str">
        <f>IF(Raw_Data!$A2128="","E"&amp;TEXT(ROW()-1,"00000"),Raw_Data!$A2128)</f>
        <v>E02127</v>
      </c>
      <c r="B2128" t="s">
        <v>2911</v>
      </c>
      <c r="C2128" t="str">
        <f>IF(OR(PROPER(TRIM(Raw_Data!$B2128))="M",PROPER(TRIM(Raw_Data!$B2128))="MALE"),"Male",
IF(OR(PROPER(TRIM(Raw_Data!$B2128))="F",PROPER(TRIM(Raw_Data!$B2128))="FEMALE"),"Female","Unknown"))</f>
        <v>Female</v>
      </c>
      <c r="D2128" t="str">
        <f>IF(TRIM(CLEAN(Raw_Data!$C2128))="", "Unknown", PROPER(TRIM(Raw_Data!$C2128)))</f>
        <v>Austin</v>
      </c>
      <c r="E2128" t="str">
        <f>IF(TRIM(Raw_Data!$D2128)="IT","IT",PROPER(TRIM(CLEAN(Raw_Data!$D2128))))</f>
        <v>Logistics</v>
      </c>
      <c r="F2128" t="str">
        <f>IF(OR(UPPER(TRIM(Raw_Data!E2128))="COO",
UPPER(TRIM(Raw_Data!E2128))="HR",
UPPER(TRIM(Raw_Data!E2128))="CEO",
UPPER(TRIM(Raw_Data!E2128))="CFO",
UPPER(TRIM(Raw_Data!E2128))="CMO"),
UPPER(TRIM(Raw_Data!E2128)),
PROPER(TRIM(CLEAN(Raw_Data!E2128))))</f>
        <v>COO</v>
      </c>
      <c r="G2128" t="str">
        <f>SUBSTITUTE(PROPER(TRIM(CLEAN(Raw_Data!$F2128)))," ","-")</f>
        <v>Part-Time</v>
      </c>
      <c r="H2128" t="str">
        <f>PROPER(TRIM(CLEAN(Raw_Data!$G2128)))</f>
        <v>Career Fairs</v>
      </c>
      <c r="I2128" s="4" t="str">
        <f>TRIM(CLEAN(Raw_Data!H2128))</f>
        <v>41135</v>
      </c>
      <c r="K2128" t="str">
        <f>IF(Clean_Data!$I2128="","Active","Exited")</f>
        <v>Exited</v>
      </c>
      <c r="L2128">
        <f ca="1">IF(Clean_Data!$K2128="","",DATEDIF(Clean_Data!$K2128,TODAY(),"Y"))</f>
        <v>26</v>
      </c>
      <c r="M2128" t="str">
        <f>IF(Raw_Data!$L2128="","",VALUE(SUBSTITUTE(SUBSTITUTE(TRIM(Raw_Data!$L2128),"$",""),"k","000")))</f>
        <v/>
      </c>
    </row>
    <row r="2129" spans="1:13" x14ac:dyDescent="0.3">
      <c r="A2129" t="str">
        <f>IF(Raw_Data!$A2129="","E"&amp;TEXT(ROW()-1,"00000"),Raw_Data!$A2129)</f>
        <v>E02128</v>
      </c>
      <c r="B2129" t="s">
        <v>2913</v>
      </c>
      <c r="C2129" t="str">
        <f>IF(OR(PROPER(TRIM(Raw_Data!$B2129))="M",PROPER(TRIM(Raw_Data!$B2129))="MALE"),"Male",
IF(OR(PROPER(TRIM(Raw_Data!$B2129))="F",PROPER(TRIM(Raw_Data!$B2129))="FEMALE"),"Female","Unknown"))</f>
        <v>Unknown</v>
      </c>
      <c r="D2129" t="str">
        <f>IF(TRIM(CLEAN(Raw_Data!$C2129))="", "Unknown", PROPER(TRIM(Raw_Data!$C2129)))</f>
        <v>San Diego</v>
      </c>
      <c r="E2129" t="str">
        <f>IF(TRIM(Raw_Data!$D2129)="IT","IT",PROPER(TRIM(CLEAN(Raw_Data!$D2129))))</f>
        <v>IT</v>
      </c>
      <c r="F2129" t="str">
        <f>IF(OR(UPPER(TRIM(Raw_Data!E2129))="COO",
UPPER(TRIM(Raw_Data!E2129))="HR",
UPPER(TRIM(Raw_Data!E2129))="CEO",
UPPER(TRIM(Raw_Data!E2129))="CFO",
UPPER(TRIM(Raw_Data!E2129))="CMO"),
UPPER(TRIM(Raw_Data!E2129)),
PROPER(TRIM(CLEAN(Raw_Data!E2129))))</f>
        <v>CMO</v>
      </c>
      <c r="G2129" t="str">
        <f>SUBSTITUTE(PROPER(TRIM(CLEAN(Raw_Data!$F2129)))," ","-")</f>
        <v>Part-Time</v>
      </c>
      <c r="H2129" t="str">
        <f>PROPER(TRIM(CLEAN(Raw_Data!$G2129)))</f>
        <v>Career Fairs</v>
      </c>
      <c r="I2129" s="4" t="str">
        <f>TRIM(CLEAN(Raw_Data!H2129))</f>
        <v>43840</v>
      </c>
      <c r="K2129" t="str">
        <f>IF(Clean_Data!$I2129="","Active","Exited")</f>
        <v>Active</v>
      </c>
      <c r="L2129">
        <f ca="1">IF(Clean_Data!$K2129="","",DATEDIF(Clean_Data!$K2129,TODAY(),"Y"))</f>
        <v>40</v>
      </c>
      <c r="M2129">
        <f>IF(Raw_Data!$L2129="","",VALUE(SUBSTITUTE(SUBSTITUTE(TRIM(Raw_Data!$L2129),"$",""),"k","000")))</f>
        <v>44371</v>
      </c>
    </row>
    <row r="2130" spans="1:13" x14ac:dyDescent="0.3">
      <c r="A2130" t="str">
        <f>IF(Raw_Data!$A2130="","E"&amp;TEXT(ROW()-1,"00000"),Raw_Data!$A2130)</f>
        <v>E02129</v>
      </c>
      <c r="B2130" t="s">
        <v>2915</v>
      </c>
      <c r="C2130" t="str">
        <f>IF(OR(PROPER(TRIM(Raw_Data!$B2130))="M",PROPER(TRIM(Raw_Data!$B2130))="MALE"),"Male",
IF(OR(PROPER(TRIM(Raw_Data!$B2130))="F",PROPER(TRIM(Raw_Data!$B2130))="FEMALE"),"Female","Unknown"))</f>
        <v>Female</v>
      </c>
      <c r="D2130" t="str">
        <f>IF(TRIM(CLEAN(Raw_Data!$C2130))="", "Unknown", PROPER(TRIM(Raw_Data!$C2130)))</f>
        <v>Miami</v>
      </c>
      <c r="E2130" t="str">
        <f>IF(TRIM(Raw_Data!$D2130)="IT","IT",PROPER(TRIM(CLEAN(Raw_Data!$D2130))))</f>
        <v/>
      </c>
      <c r="F2130" t="str">
        <f>IF(OR(UPPER(TRIM(Raw_Data!E2130))="COO",
UPPER(TRIM(Raw_Data!E2130))="HR",
UPPER(TRIM(Raw_Data!E2130))="CEO",
UPPER(TRIM(Raw_Data!E2130))="CFO",
UPPER(TRIM(Raw_Data!E2130))="CMO"),
UPPER(TRIM(Raw_Data!E2130)),
PROPER(TRIM(CLEAN(Raw_Data!E2130))))</f>
        <v>Developer</v>
      </c>
      <c r="G2130" t="str">
        <f>SUBSTITUTE(PROPER(TRIM(CLEAN(Raw_Data!$F2130)))," ","-")</f>
        <v/>
      </c>
      <c r="H2130" t="str">
        <f>PROPER(TRIM(CLEAN(Raw_Data!$G2130)))</f>
        <v>Recruiting Agency</v>
      </c>
      <c r="I2130" s="4" t="str">
        <f>TRIM(CLEAN(Raw_Data!H2130))</f>
        <v>39937</v>
      </c>
      <c r="K2130" t="str">
        <f>IF(Clean_Data!$I2130="","Active","Exited")</f>
        <v>Active</v>
      </c>
      <c r="L2130">
        <f ca="1">IF(Clean_Data!$K2130="","",DATEDIF(Clean_Data!$K2130,TODAY(),"Y"))</f>
        <v>52</v>
      </c>
      <c r="M2130">
        <f>IF(Raw_Data!$L2130="","",VALUE(SUBSTITUTE(SUBSTITUTE(TRIM(Raw_Data!$L2130),"$",""),"k","000")))</f>
        <v>69000</v>
      </c>
    </row>
    <row r="2131" spans="1:13" x14ac:dyDescent="0.3">
      <c r="A2131" t="str">
        <f>IF(Raw_Data!$A2131="","E"&amp;TEXT(ROW()-1,"00000"),Raw_Data!$A2131)</f>
        <v>E02130</v>
      </c>
      <c r="B2131" t="s">
        <v>2916</v>
      </c>
      <c r="C2131" t="str">
        <f>IF(OR(PROPER(TRIM(Raw_Data!$B2131))="M",PROPER(TRIM(Raw_Data!$B2131))="MALE"),"Male",
IF(OR(PROPER(TRIM(Raw_Data!$B2131))="F",PROPER(TRIM(Raw_Data!$B2131))="FEMALE"),"Female","Unknown"))</f>
        <v>Male</v>
      </c>
      <c r="D2131" t="str">
        <f>IF(TRIM(CLEAN(Raw_Data!$C2131))="", "Unknown", PROPER(TRIM(Raw_Data!$C2131)))</f>
        <v>Seattle</v>
      </c>
      <c r="E2131" t="str">
        <f>IF(TRIM(Raw_Data!$D2131)="IT","IT",PROPER(TRIM(CLEAN(Raw_Data!$D2131))))</f>
        <v>Customer Service</v>
      </c>
      <c r="F2131" t="str">
        <f>IF(OR(UPPER(TRIM(Raw_Data!E2131))="COO",
UPPER(TRIM(Raw_Data!E2131))="HR",
UPPER(TRIM(Raw_Data!E2131))="CEO",
UPPER(TRIM(Raw_Data!E2131))="CFO",
UPPER(TRIM(Raw_Data!E2131))="CMO"),
UPPER(TRIM(Raw_Data!E2131)),
PROPER(TRIM(CLEAN(Raw_Data!E2131))))</f>
        <v>Accountant</v>
      </c>
      <c r="G2131" t="str">
        <f>SUBSTITUTE(PROPER(TRIM(CLEAN(Raw_Data!$F2131)))," ","-")</f>
        <v/>
      </c>
      <c r="H2131" t="str">
        <f>PROPER(TRIM(CLEAN(Raw_Data!$G2131)))</f>
        <v>Career Fairs</v>
      </c>
      <c r="I2131" s="4" t="str">
        <f>TRIM(CLEAN(Raw_Data!H2131))</f>
        <v>40444</v>
      </c>
      <c r="K2131" t="str">
        <f>IF(Clean_Data!$I2131="","Active","Exited")</f>
        <v>Active</v>
      </c>
      <c r="L2131" t="str">
        <f ca="1">IF(Clean_Data!$K2131="","",DATEDIF(Clean_Data!$K2131,TODAY(),"Y"))</f>
        <v/>
      </c>
      <c r="M2131">
        <f>IF(Raw_Data!$L2131="","",VALUE(SUBSTITUTE(SUBSTITUTE(TRIM(Raw_Data!$L2131),"$",""),"k","000")))</f>
        <v>88972</v>
      </c>
    </row>
    <row r="2132" spans="1:13" x14ac:dyDescent="0.3">
      <c r="A2132" t="str">
        <f>IF(Raw_Data!$A2132="","E"&amp;TEXT(ROW()-1,"00000"),Raw_Data!$A2132)</f>
        <v>E02131</v>
      </c>
      <c r="B2132" t="s">
        <v>2918</v>
      </c>
      <c r="C2132" t="str">
        <f>IF(OR(PROPER(TRIM(Raw_Data!$B2132))="M",PROPER(TRIM(Raw_Data!$B2132))="MALE"),"Male",
IF(OR(PROPER(TRIM(Raw_Data!$B2132))="F",PROPER(TRIM(Raw_Data!$B2132))="FEMALE"),"Female","Unknown"))</f>
        <v>Female</v>
      </c>
      <c r="D2132" t="str">
        <f>IF(TRIM(CLEAN(Raw_Data!$C2132))="", "Unknown", PROPER(TRIM(Raw_Data!$C2132)))</f>
        <v>San Diego</v>
      </c>
      <c r="E2132" t="str">
        <f>IF(TRIM(Raw_Data!$D2132)="IT","IT",PROPER(TRIM(CLEAN(Raw_Data!$D2132))))</f>
        <v>Legal</v>
      </c>
      <c r="F2132" t="str">
        <f>IF(OR(UPPER(TRIM(Raw_Data!E2132))="COO",
UPPER(TRIM(Raw_Data!E2132))="HR",
UPPER(TRIM(Raw_Data!E2132))="CEO",
UPPER(TRIM(Raw_Data!E2132))="CFO",
UPPER(TRIM(Raw_Data!E2132))="CMO"),
UPPER(TRIM(Raw_Data!E2132)),
PROPER(TRIM(CLEAN(Raw_Data!E2132))))</f>
        <v>CFO</v>
      </c>
      <c r="G2132" t="str">
        <f>SUBSTITUTE(PROPER(TRIM(CLEAN(Raw_Data!$F2132)))," ","-")</f>
        <v>Hourly-Rate</v>
      </c>
      <c r="H2132" t="str">
        <f>PROPER(TRIM(CLEAN(Raw_Data!$G2132)))</f>
        <v>Job Boards</v>
      </c>
      <c r="I2132" s="4" t="str">
        <f>TRIM(CLEAN(Raw_Data!H2132))</f>
        <v>40059</v>
      </c>
      <c r="K2132" t="str">
        <f>IF(Clean_Data!$I2132="","Active","Exited")</f>
        <v>Active</v>
      </c>
      <c r="L2132">
        <f ca="1">IF(Clean_Data!$K2132="","",DATEDIF(Clean_Data!$K2132,TODAY(),"Y"))</f>
        <v>27</v>
      </c>
      <c r="M2132">
        <f>IF(Raw_Data!$L2132="","",VALUE(SUBSTITUTE(SUBSTITUTE(TRIM(Raw_Data!$L2132),"$",""),"k","000")))</f>
        <v>96330</v>
      </c>
    </row>
    <row r="2133" spans="1:13" x14ac:dyDescent="0.3">
      <c r="A2133" t="str">
        <f>IF(Raw_Data!$A2133="","E"&amp;TEXT(ROW()-1,"00000"),Raw_Data!$A2133)</f>
        <v>E02132</v>
      </c>
      <c r="B2133" t="s">
        <v>2919</v>
      </c>
      <c r="C2133" t="str">
        <f>IF(OR(PROPER(TRIM(Raw_Data!$B2133))="M",PROPER(TRIM(Raw_Data!$B2133))="MALE"),"Male",
IF(OR(PROPER(TRIM(Raw_Data!$B2133))="F",PROPER(TRIM(Raw_Data!$B2133))="FEMALE"),"Female","Unknown"))</f>
        <v>Male</v>
      </c>
      <c r="D2133" t="str">
        <f>IF(TRIM(CLEAN(Raw_Data!$C2133))="", "Unknown", PROPER(TRIM(Raw_Data!$C2133)))</f>
        <v>Austin</v>
      </c>
      <c r="E2133" t="str">
        <f>IF(TRIM(Raw_Data!$D2133)="IT","IT",PROPER(TRIM(CLEAN(Raw_Data!$D2133))))</f>
        <v>Sales</v>
      </c>
      <c r="F2133" t="str">
        <f>IF(OR(UPPER(TRIM(Raw_Data!E2133))="COO",
UPPER(TRIM(Raw_Data!E2133))="HR",
UPPER(TRIM(Raw_Data!E2133))="CEO",
UPPER(TRIM(Raw_Data!E2133))="CFO",
UPPER(TRIM(Raw_Data!E2133))="CMO"),
UPPER(TRIM(Raw_Data!E2133)),
PROPER(TRIM(CLEAN(Raw_Data!E2133))))</f>
        <v>CEO</v>
      </c>
      <c r="G2133" t="str">
        <f>SUBSTITUTE(PROPER(TRIM(CLEAN(Raw_Data!$F2133)))," ","-")</f>
        <v>Full-Time</v>
      </c>
      <c r="H2133" t="str">
        <f>PROPER(TRIM(CLEAN(Raw_Data!$G2133)))</f>
        <v>Organic</v>
      </c>
      <c r="I2133" s="4" t="str">
        <f>TRIM(CLEAN(Raw_Data!H2133))</f>
        <v>39846</v>
      </c>
      <c r="K2133" t="str">
        <f>IF(Clean_Data!$I2133="","Active","Exited")</f>
        <v>Active</v>
      </c>
      <c r="L2133">
        <f ca="1">IF(Clean_Data!$K2133="","",DATEDIF(Clean_Data!$K2133,TODAY(),"Y"))</f>
        <v>38</v>
      </c>
      <c r="M2133" t="str">
        <f>IF(Raw_Data!$L2133="","",VALUE(SUBSTITUTE(SUBSTITUTE(TRIM(Raw_Data!$L2133),"$",""),"k","000")))</f>
        <v/>
      </c>
    </row>
    <row r="2134" spans="1:13" x14ac:dyDescent="0.3">
      <c r="A2134" t="str">
        <f>IF(Raw_Data!$A2134="","E"&amp;TEXT(ROW()-1,"00000"),Raw_Data!$A2134)</f>
        <v>E02133</v>
      </c>
      <c r="B2134" t="s">
        <v>2920</v>
      </c>
      <c r="C2134" t="str">
        <f>IF(OR(PROPER(TRIM(Raw_Data!$B2134))="M",PROPER(TRIM(Raw_Data!$B2134))="MALE"),"Male",
IF(OR(PROPER(TRIM(Raw_Data!$B2134))="F",PROPER(TRIM(Raw_Data!$B2134))="FEMALE"),"Female","Unknown"))</f>
        <v>Unknown</v>
      </c>
      <c r="D2134" t="str">
        <f>IF(TRIM(CLEAN(Raw_Data!$C2134))="", "Unknown", PROPER(TRIM(Raw_Data!$C2134)))</f>
        <v>New York</v>
      </c>
      <c r="E2134" t="str">
        <f>IF(TRIM(Raw_Data!$D2134)="IT","IT",PROPER(TRIM(CLEAN(Raw_Data!$D2134))))</f>
        <v>Sales</v>
      </c>
      <c r="F2134" t="str">
        <f>IF(OR(UPPER(TRIM(Raw_Data!E2134))="COO",
UPPER(TRIM(Raw_Data!E2134))="HR",
UPPER(TRIM(Raw_Data!E2134))="CEO",
UPPER(TRIM(Raw_Data!E2134))="CFO",
UPPER(TRIM(Raw_Data!E2134))="CMO"),
UPPER(TRIM(Raw_Data!E2134)),
PROPER(TRIM(CLEAN(Raw_Data!E2134))))</f>
        <v>Copywriter</v>
      </c>
      <c r="G2134" t="str">
        <f>SUBSTITUTE(PROPER(TRIM(CLEAN(Raw_Data!$F2134)))," ","-")</f>
        <v>Hourly-Rate</v>
      </c>
      <c r="H2134" t="str">
        <f>PROPER(TRIM(CLEAN(Raw_Data!$G2134)))</f>
        <v/>
      </c>
      <c r="I2134" s="4" t="str">
        <f>TRIM(CLEAN(Raw_Data!H2134))</f>
        <v>42762</v>
      </c>
      <c r="K2134" t="str">
        <f>IF(Clean_Data!$I2134="","Active","Exited")</f>
        <v>Active</v>
      </c>
      <c r="L2134">
        <f ca="1">IF(Clean_Data!$K2134="","",DATEDIF(Clean_Data!$K2134,TODAY(),"Y"))</f>
        <v>55</v>
      </c>
      <c r="M2134">
        <f>IF(Raw_Data!$L2134="","",VALUE(SUBSTITUTE(SUBSTITUTE(TRIM(Raw_Data!$L2134),"$",""),"k","000")))</f>
        <v>81385</v>
      </c>
    </row>
    <row r="2135" spans="1:13" x14ac:dyDescent="0.3">
      <c r="A2135" t="str">
        <f>IF(Raw_Data!$A2135="","E"&amp;TEXT(ROW()-1,"00000"),Raw_Data!$A2135)</f>
        <v>E02134</v>
      </c>
      <c r="B2135" t="s">
        <v>2921</v>
      </c>
      <c r="C2135" t="str">
        <f>IF(OR(PROPER(TRIM(Raw_Data!$B2135))="M",PROPER(TRIM(Raw_Data!$B2135))="MALE"),"Male",
IF(OR(PROPER(TRIM(Raw_Data!$B2135))="F",PROPER(TRIM(Raw_Data!$B2135))="FEMALE"),"Female","Unknown"))</f>
        <v>Male</v>
      </c>
      <c r="D2135" t="str">
        <f>IF(TRIM(CLEAN(Raw_Data!$C2135))="", "Unknown", PROPER(TRIM(Raw_Data!$C2135)))</f>
        <v>Denver</v>
      </c>
      <c r="E2135" t="str">
        <f>IF(TRIM(Raw_Data!$D2135)="IT","IT",PROPER(TRIM(CLEAN(Raw_Data!$D2135))))</f>
        <v>Sales</v>
      </c>
      <c r="F2135" t="str">
        <f>IF(OR(UPPER(TRIM(Raw_Data!E2135))="COO",
UPPER(TRIM(Raw_Data!E2135))="HR",
UPPER(TRIM(Raw_Data!E2135))="CEO",
UPPER(TRIM(Raw_Data!E2135))="CFO",
UPPER(TRIM(Raw_Data!E2135))="CMO"),
UPPER(TRIM(Raw_Data!E2135)),
PROPER(TRIM(CLEAN(Raw_Data!E2135))))</f>
        <v>CMO</v>
      </c>
      <c r="G2135" t="str">
        <f>SUBSTITUTE(PROPER(TRIM(CLEAN(Raw_Data!$F2135)))," ","-")</f>
        <v>Part-Time</v>
      </c>
      <c r="H2135" t="str">
        <f>PROPER(TRIM(CLEAN(Raw_Data!$G2135)))</f>
        <v/>
      </c>
      <c r="I2135" s="4" t="str">
        <f>TRIM(CLEAN(Raw_Data!H2135))</f>
        <v>41910</v>
      </c>
      <c r="K2135" t="str">
        <f>IF(Clean_Data!$I2135="","Active","Exited")</f>
        <v>Active</v>
      </c>
      <c r="L2135">
        <f ca="1">IF(Clean_Data!$K2135="","",DATEDIF(Clean_Data!$K2135,TODAY(),"Y"))</f>
        <v>56</v>
      </c>
      <c r="M2135">
        <f>IF(Raw_Data!$L2135="","",VALUE(SUBSTITUTE(SUBSTITUTE(TRIM(Raw_Data!$L2135),"$",""),"k","000")))</f>
        <v>85000</v>
      </c>
    </row>
    <row r="2136" spans="1:13" x14ac:dyDescent="0.3">
      <c r="A2136" t="str">
        <f>IF(Raw_Data!$A2136="","E"&amp;TEXT(ROW()-1,"00000"),Raw_Data!$A2136)</f>
        <v>E02135</v>
      </c>
      <c r="B2136" t="s">
        <v>2923</v>
      </c>
      <c r="C2136" t="str">
        <f>IF(OR(PROPER(TRIM(Raw_Data!$B2136))="M",PROPER(TRIM(Raw_Data!$B2136))="MALE"),"Male",
IF(OR(PROPER(TRIM(Raw_Data!$B2136))="F",PROPER(TRIM(Raw_Data!$B2136))="FEMALE"),"Female","Unknown"))</f>
        <v>Female</v>
      </c>
      <c r="D2136" t="str">
        <f>IF(TRIM(CLEAN(Raw_Data!$C2136))="", "Unknown", PROPER(TRIM(Raw_Data!$C2136)))</f>
        <v>Austin</v>
      </c>
      <c r="E2136" t="str">
        <f>IF(TRIM(Raw_Data!$D2136)="IT","IT",PROPER(TRIM(CLEAN(Raw_Data!$D2136))))</f>
        <v>Marketing</v>
      </c>
      <c r="F2136" t="s">
        <v>6134</v>
      </c>
      <c r="G2136" t="str">
        <f>SUBSTITUTE(PROPER(TRIM(CLEAN(Raw_Data!$F2136)))," ","-")</f>
        <v/>
      </c>
      <c r="H2136" t="str">
        <f>PROPER(TRIM(CLEAN(Raw_Data!$G2136)))</f>
        <v>Organic</v>
      </c>
      <c r="I2136" s="4" t="str">
        <f>TRIM(CLEAN(Raw_Data!H2136))</f>
        <v>43386</v>
      </c>
      <c r="K2136" t="str">
        <f>IF(Clean_Data!$I2136="","Active","Exited")</f>
        <v>Exited</v>
      </c>
      <c r="L2136">
        <f ca="1">IF(Clean_Data!$K2136="","",DATEDIF(Clean_Data!$K2136,TODAY(),"Y"))</f>
        <v>23</v>
      </c>
      <c r="M2136" t="str">
        <f>IF(Raw_Data!$L2136="","",VALUE(SUBSTITUTE(SUBSTITUTE(TRIM(Raw_Data!$L2136),"$",""),"k","000")))</f>
        <v/>
      </c>
    </row>
    <row r="2137" spans="1:13" x14ac:dyDescent="0.3">
      <c r="A2137" t="str">
        <f>IF(Raw_Data!$A2137="","E"&amp;TEXT(ROW()-1,"00000"),Raw_Data!$A2137)</f>
        <v>E02136</v>
      </c>
      <c r="B2137" t="s">
        <v>2925</v>
      </c>
      <c r="C2137" t="str">
        <f>IF(OR(PROPER(TRIM(Raw_Data!$B2137))="M",PROPER(TRIM(Raw_Data!$B2137))="MALE"),"Male",
IF(OR(PROPER(TRIM(Raw_Data!$B2137))="F",PROPER(TRIM(Raw_Data!$B2137))="FEMALE"),"Female","Unknown"))</f>
        <v>Unknown</v>
      </c>
      <c r="D2137" t="str">
        <f>IF(TRIM(CLEAN(Raw_Data!$C2137))="", "Unknown", PROPER(TRIM(Raw_Data!$C2137)))</f>
        <v>San Diego</v>
      </c>
      <c r="E2137" t="str">
        <f>IF(TRIM(Raw_Data!$D2137)="IT","IT",PROPER(TRIM(CLEAN(Raw_Data!$D2137))))</f>
        <v>Production</v>
      </c>
      <c r="F2137" t="str">
        <f>IF(OR(UPPER(TRIM(Raw_Data!E2137))="COO",
UPPER(TRIM(Raw_Data!E2137))="HR",
UPPER(TRIM(Raw_Data!E2137))="CEO",
UPPER(TRIM(Raw_Data!E2137))="CFO",
UPPER(TRIM(Raw_Data!E2137))="CMO"),
UPPER(TRIM(Raw_Data!E2137)),
PROPER(TRIM(CLEAN(Raw_Data!E2137))))</f>
        <v>Accountant</v>
      </c>
      <c r="G2137" t="str">
        <f>SUBSTITUTE(PROPER(TRIM(CLEAN(Raw_Data!$F2137)))," ","-")</f>
        <v>Full-Time</v>
      </c>
      <c r="H2137" t="str">
        <f>PROPER(TRIM(CLEAN(Raw_Data!$G2137)))</f>
        <v>Job Boards</v>
      </c>
      <c r="I2137" s="4" t="str">
        <f>TRIM(CLEAN(Raw_Data!H2137))</f>
        <v>42410</v>
      </c>
      <c r="K2137" t="str">
        <f>IF(Clean_Data!$I2137="","Active","Exited")</f>
        <v>Active</v>
      </c>
      <c r="L2137">
        <f ca="1">IF(Clean_Data!$K2137="","",DATEDIF(Clean_Data!$K2137,TODAY(),"Y"))</f>
        <v>30</v>
      </c>
      <c r="M2137" t="str">
        <f>IF(Raw_Data!$L2137="","",VALUE(SUBSTITUTE(SUBSTITUTE(TRIM(Raw_Data!$L2137),"$",""),"k","000")))</f>
        <v/>
      </c>
    </row>
    <row r="2138" spans="1:13" x14ac:dyDescent="0.3">
      <c r="A2138" t="str">
        <f>IF(Raw_Data!$A2138="","E"&amp;TEXT(ROW()-1,"00000"),Raw_Data!$A2138)</f>
        <v>E02137</v>
      </c>
      <c r="B2138" t="s">
        <v>2927</v>
      </c>
      <c r="C2138" t="str">
        <f>IF(OR(PROPER(TRIM(Raw_Data!$B2138))="M",PROPER(TRIM(Raw_Data!$B2138))="MALE"),"Male",
IF(OR(PROPER(TRIM(Raw_Data!$B2138))="F",PROPER(TRIM(Raw_Data!$B2138))="FEMALE"),"Female","Unknown"))</f>
        <v>Unknown</v>
      </c>
      <c r="D2138" t="str">
        <f>IF(TRIM(CLEAN(Raw_Data!$C2138))="", "Unknown", PROPER(TRIM(Raw_Data!$C2138)))</f>
        <v>New York</v>
      </c>
      <c r="E2138" t="str">
        <f>IF(TRIM(Raw_Data!$D2138)="IT","IT",PROPER(TRIM(CLEAN(Raw_Data!$D2138))))</f>
        <v>Sales</v>
      </c>
      <c r="F2138" t="str">
        <f>IF(OR(UPPER(TRIM(Raw_Data!E2138))="COO",
UPPER(TRIM(Raw_Data!E2138))="HR",
UPPER(TRIM(Raw_Data!E2138))="CEO",
UPPER(TRIM(Raw_Data!E2138))="CFO",
UPPER(TRIM(Raw_Data!E2138))="CMO"),
UPPER(TRIM(Raw_Data!E2138)),
PROPER(TRIM(CLEAN(Raw_Data!E2138))))</f>
        <v>Sales Executive</v>
      </c>
      <c r="G2138" t="str">
        <f>SUBSTITUTE(PROPER(TRIM(CLEAN(Raw_Data!$F2138)))," ","-")</f>
        <v/>
      </c>
      <c r="H2138" t="str">
        <f>PROPER(TRIM(CLEAN(Raw_Data!$G2138)))</f>
        <v>Career Fairs</v>
      </c>
      <c r="I2138" s="4" t="str">
        <f>TRIM(CLEAN(Raw_Data!H2138))</f>
        <v>42095</v>
      </c>
      <c r="K2138" t="str">
        <f>IF(Clean_Data!$I2138="","Active","Exited")</f>
        <v>Exited</v>
      </c>
      <c r="L2138">
        <f ca="1">IF(Clean_Data!$K2138="","",DATEDIF(Clean_Data!$K2138,TODAY(),"Y"))</f>
        <v>59</v>
      </c>
      <c r="M2138">
        <f>IF(Raw_Data!$L2138="","",VALUE(SUBSTITUTE(SUBSTITUTE(TRIM(Raw_Data!$L2138),"$",""),"k","000")))</f>
        <v>67146</v>
      </c>
    </row>
    <row r="2139" spans="1:13" x14ac:dyDescent="0.3">
      <c r="A2139" t="str">
        <f>IF(Raw_Data!$A2139="","E"&amp;TEXT(ROW()-1,"00000"),Raw_Data!$A2139)</f>
        <v>E02138</v>
      </c>
      <c r="B2139" t="s">
        <v>2928</v>
      </c>
      <c r="C2139" t="str">
        <f>IF(OR(PROPER(TRIM(Raw_Data!$B2139))="M",PROPER(TRIM(Raw_Data!$B2139))="MALE"),"Male",
IF(OR(PROPER(TRIM(Raw_Data!$B2139))="F",PROPER(TRIM(Raw_Data!$B2139))="FEMALE"),"Female","Unknown"))</f>
        <v>Unknown</v>
      </c>
      <c r="D2139" t="str">
        <f>IF(TRIM(CLEAN(Raw_Data!$C2139))="", "Unknown", PROPER(TRIM(Raw_Data!$C2139)))</f>
        <v>San Diego</v>
      </c>
      <c r="E2139" t="str">
        <f>IF(TRIM(Raw_Data!$D2139)="IT","IT",PROPER(TRIM(CLEAN(Raw_Data!$D2139))))</f>
        <v>Production</v>
      </c>
      <c r="F2139" t="str">
        <f>IF(OR(UPPER(TRIM(Raw_Data!E2139))="COO",
UPPER(TRIM(Raw_Data!E2139))="HR",
UPPER(TRIM(Raw_Data!E2139))="CEO",
UPPER(TRIM(Raw_Data!E2139))="CFO",
UPPER(TRIM(Raw_Data!E2139))="CMO"),
UPPER(TRIM(Raw_Data!E2139)),
PROPER(TRIM(CLEAN(Raw_Data!E2139))))</f>
        <v>Accountant</v>
      </c>
      <c r="G2139" t="str">
        <f>SUBSTITUTE(PROPER(TRIM(CLEAN(Raw_Data!$F2139)))," ","-")</f>
        <v>Hourly-Rate</v>
      </c>
      <c r="H2139" t="str">
        <f>PROPER(TRIM(CLEAN(Raw_Data!$G2139)))</f>
        <v>Internal Referral</v>
      </c>
      <c r="I2139" s="4" t="str">
        <f>TRIM(CLEAN(Raw_Data!H2139))</f>
        <v>40637</v>
      </c>
      <c r="K2139" t="str">
        <f>IF(Clean_Data!$I2139="","Active","Exited")</f>
        <v>Exited</v>
      </c>
      <c r="L2139">
        <f ca="1">IF(Clean_Data!$K2139="","",DATEDIF(Clean_Data!$K2139,TODAY(),"Y"))</f>
        <v>31</v>
      </c>
      <c r="M2139">
        <f>IF(Raw_Data!$L2139="","",VALUE(SUBSTITUTE(SUBSTITUTE(TRIM(Raw_Data!$L2139),"$",""),"k","000")))</f>
        <v>109000</v>
      </c>
    </row>
    <row r="2140" spans="1:13" x14ac:dyDescent="0.3">
      <c r="A2140" t="str">
        <f>IF(Raw_Data!$A2140="","E"&amp;TEXT(ROW()-1,"00000"),Raw_Data!$A2140)</f>
        <v>E02139</v>
      </c>
      <c r="B2140" t="s">
        <v>2930</v>
      </c>
      <c r="C2140" t="str">
        <f>IF(OR(PROPER(TRIM(Raw_Data!$B2140))="M",PROPER(TRIM(Raw_Data!$B2140))="MALE"),"Male",
IF(OR(PROPER(TRIM(Raw_Data!$B2140))="F",PROPER(TRIM(Raw_Data!$B2140))="FEMALE"),"Female","Unknown"))</f>
        <v>Unknown</v>
      </c>
      <c r="D2140" t="str">
        <f>IF(TRIM(CLEAN(Raw_Data!$C2140))="", "Unknown", PROPER(TRIM(Raw_Data!$C2140)))</f>
        <v>New York</v>
      </c>
      <c r="E2140" t="str">
        <f>IF(TRIM(Raw_Data!$D2140)="IT","IT",PROPER(TRIM(CLEAN(Raw_Data!$D2140))))</f>
        <v>Marketing</v>
      </c>
      <c r="F2140" t="s">
        <v>6134</v>
      </c>
      <c r="G2140" t="str">
        <f>SUBSTITUTE(PROPER(TRIM(CLEAN(Raw_Data!$F2140)))," ","-")</f>
        <v/>
      </c>
      <c r="H2140" t="str">
        <f>PROPER(TRIM(CLEAN(Raw_Data!$G2140)))</f>
        <v>Organic</v>
      </c>
      <c r="I2140" s="4" t="str">
        <f>TRIM(CLEAN(Raw_Data!H2140))</f>
        <v>42136</v>
      </c>
      <c r="K2140" t="str">
        <f>IF(Clean_Data!$I2140="","Active","Exited")</f>
        <v>Active</v>
      </c>
      <c r="L2140" t="str">
        <f ca="1">IF(Clean_Data!$K2140="","",DATEDIF(Clean_Data!$K2140,TODAY(),"Y"))</f>
        <v/>
      </c>
      <c r="M2140">
        <f>IF(Raw_Data!$L2140="","",VALUE(SUBSTITUTE(SUBSTITUTE(TRIM(Raw_Data!$L2140),"$",""),"k","000")))</f>
        <v>90273</v>
      </c>
    </row>
    <row r="2141" spans="1:13" x14ac:dyDescent="0.3">
      <c r="A2141" t="str">
        <f>IF(Raw_Data!$A2141="","E"&amp;TEXT(ROW()-1,"00000"),Raw_Data!$A2141)</f>
        <v>E02140</v>
      </c>
      <c r="B2141" t="s">
        <v>2931</v>
      </c>
      <c r="C2141" t="str">
        <f>IF(OR(PROPER(TRIM(Raw_Data!$B2141))="M",PROPER(TRIM(Raw_Data!$B2141))="MALE"),"Male",
IF(OR(PROPER(TRIM(Raw_Data!$B2141))="F",PROPER(TRIM(Raw_Data!$B2141))="FEMALE"),"Female","Unknown"))</f>
        <v>Female</v>
      </c>
      <c r="D2141" t="str">
        <f>IF(TRIM(CLEAN(Raw_Data!$C2141))="", "Unknown", PROPER(TRIM(Raw_Data!$C2141)))</f>
        <v>San Diego</v>
      </c>
      <c r="E2141" t="str">
        <f>IF(TRIM(Raw_Data!$D2141)="IT","IT",PROPER(TRIM(CLEAN(Raw_Data!$D2141))))</f>
        <v>Operations</v>
      </c>
      <c r="F2141" t="str">
        <f>IF(OR(UPPER(TRIM(Raw_Data!E2141))="COO",
UPPER(TRIM(Raw_Data!E2141))="HR",
UPPER(TRIM(Raw_Data!E2141))="CEO",
UPPER(TRIM(Raw_Data!E2141))="CFO",
UPPER(TRIM(Raw_Data!E2141))="CMO"),
UPPER(TRIM(Raw_Data!E2141)),
PROPER(TRIM(CLEAN(Raw_Data!E2141))))</f>
        <v>Accountant</v>
      </c>
      <c r="G2141" t="str">
        <f>SUBSTITUTE(PROPER(TRIM(CLEAN(Raw_Data!$F2141)))," ","-")</f>
        <v>Hourly-Rate</v>
      </c>
      <c r="H2141" t="str">
        <f>PROPER(TRIM(CLEAN(Raw_Data!$G2141)))</f>
        <v>Job Boards</v>
      </c>
      <c r="I2141" s="4" t="str">
        <f>TRIM(CLEAN(Raw_Data!H2141))</f>
        <v>41398</v>
      </c>
      <c r="K2141" t="str">
        <f>IF(Clean_Data!$I2141="","Active","Exited")</f>
        <v>Exited</v>
      </c>
      <c r="L2141">
        <f ca="1">IF(Clean_Data!$K2141="","",DATEDIF(Clean_Data!$K2141,TODAY(),"Y"))</f>
        <v>27</v>
      </c>
      <c r="M2141">
        <f>IF(Raw_Data!$L2141="","",VALUE(SUBSTITUTE(SUBSTITUTE(TRIM(Raw_Data!$L2141),"$",""),"k","000")))</f>
        <v>77000</v>
      </c>
    </row>
    <row r="2142" spans="1:13" x14ac:dyDescent="0.3">
      <c r="A2142" t="str">
        <f>IF(Raw_Data!$A2142="","E"&amp;TEXT(ROW()-1,"00000"),Raw_Data!$A2142)</f>
        <v>E02141</v>
      </c>
      <c r="B2142" t="s">
        <v>2933</v>
      </c>
      <c r="C2142" t="str">
        <f>IF(OR(PROPER(TRIM(Raw_Data!$B2142))="M",PROPER(TRIM(Raw_Data!$B2142))="MALE"),"Male",
IF(OR(PROPER(TRIM(Raw_Data!$B2142))="F",PROPER(TRIM(Raw_Data!$B2142))="FEMALE"),"Female","Unknown"))</f>
        <v>Unknown</v>
      </c>
      <c r="D2142" t="str">
        <f>IF(TRIM(CLEAN(Raw_Data!$C2142))="", "Unknown", PROPER(TRIM(Raw_Data!$C2142)))</f>
        <v>Austin</v>
      </c>
      <c r="E2142" t="str">
        <f>IF(TRIM(Raw_Data!$D2142)="IT","IT",PROPER(TRIM(CLEAN(Raw_Data!$D2142))))</f>
        <v>Accounting And Finance</v>
      </c>
      <c r="F2142" s="2" t="str">
        <f>UPPER(LEFT(Raw_Data!E2142,2))&amp;MID(PROPER(Raw_Data!E2142),3,LEN(Raw_Data!E2142))</f>
        <v>HR Manager</v>
      </c>
      <c r="G2142" t="str">
        <f>SUBSTITUTE(PROPER(TRIM(CLEAN(Raw_Data!$F2142)))," ","-")</f>
        <v>Part-Time</v>
      </c>
      <c r="H2142" t="str">
        <f>PROPER(TRIM(CLEAN(Raw_Data!$G2142)))</f>
        <v>Career Fairs</v>
      </c>
      <c r="I2142" s="4" t="str">
        <f>TRIM(CLEAN(Raw_Data!H2142))</f>
        <v>43167</v>
      </c>
      <c r="K2142" t="str">
        <f>IF(Clean_Data!$I2142="","Active","Exited")</f>
        <v>Active</v>
      </c>
      <c r="L2142">
        <f ca="1">IF(Clean_Data!$K2142="","",DATEDIF(Clean_Data!$K2142,TODAY(),"Y"))</f>
        <v>34</v>
      </c>
      <c r="M2142">
        <f>IF(Raw_Data!$L2142="","",VALUE(SUBSTITUTE(SUBSTITUTE(TRIM(Raw_Data!$L2142),"$",""),"k","000")))</f>
        <v>101000</v>
      </c>
    </row>
    <row r="2143" spans="1:13" x14ac:dyDescent="0.3">
      <c r="A2143" t="str">
        <f>IF(Raw_Data!$A2143="","E"&amp;TEXT(ROW()-1,"00000"),Raw_Data!$A2143)</f>
        <v>E02142</v>
      </c>
      <c r="B2143" t="s">
        <v>2935</v>
      </c>
      <c r="C2143" t="str">
        <f>IF(OR(PROPER(TRIM(Raw_Data!$B2143))="M",PROPER(TRIM(Raw_Data!$B2143))="MALE"),"Male",
IF(OR(PROPER(TRIM(Raw_Data!$B2143))="F",PROPER(TRIM(Raw_Data!$B2143))="FEMALE"),"Female","Unknown"))</f>
        <v>Unknown</v>
      </c>
      <c r="D2143" t="str">
        <f>IF(TRIM(CLEAN(Raw_Data!$C2143))="", "Unknown", PROPER(TRIM(Raw_Data!$C2143)))</f>
        <v>Unknown</v>
      </c>
      <c r="E2143" t="str">
        <f>IF(TRIM(Raw_Data!$D2143)="IT","IT",PROPER(TRIM(CLEAN(Raw_Data!$D2143))))</f>
        <v>Accounting And Finance</v>
      </c>
      <c r="F2143" t="str">
        <f>IF(OR(UPPER(TRIM(Raw_Data!E2143))="COO",
UPPER(TRIM(Raw_Data!E2143))="HR",
UPPER(TRIM(Raw_Data!E2143))="CEO",
UPPER(TRIM(Raw_Data!E2143))="CFO",
UPPER(TRIM(Raw_Data!E2143))="CMO"),
UPPER(TRIM(Raw_Data!E2143)),
PROPER(TRIM(CLEAN(Raw_Data!E2143))))</f>
        <v>Developer</v>
      </c>
      <c r="G2143" t="str">
        <f>SUBSTITUTE(PROPER(TRIM(CLEAN(Raw_Data!$F2143)))," ","-")</f>
        <v>Full-Time</v>
      </c>
      <c r="H2143" t="str">
        <f>PROPER(TRIM(CLEAN(Raw_Data!$G2143)))</f>
        <v>Job Boards</v>
      </c>
      <c r="I2143" s="4" t="str">
        <f>TRIM(CLEAN(Raw_Data!H2143))</f>
        <v>40461</v>
      </c>
      <c r="K2143" t="str">
        <f>IF(Clean_Data!$I2143="","Active","Exited")</f>
        <v>Active</v>
      </c>
      <c r="L2143">
        <f ca="1">IF(Clean_Data!$K2143="","",DATEDIF(Clean_Data!$K2143,TODAY(),"Y"))</f>
        <v>55</v>
      </c>
      <c r="M2143" t="str">
        <f>IF(Raw_Data!$L2143="","",VALUE(SUBSTITUTE(SUBSTITUTE(TRIM(Raw_Data!$L2143),"$",""),"k","000")))</f>
        <v/>
      </c>
    </row>
    <row r="2144" spans="1:13" x14ac:dyDescent="0.3">
      <c r="A2144" t="str">
        <f>IF(Raw_Data!$A2144="","E"&amp;TEXT(ROW()-1,"00000"),Raw_Data!$A2144)</f>
        <v>E02143</v>
      </c>
      <c r="B2144" t="s">
        <v>2936</v>
      </c>
      <c r="C2144" t="str">
        <f>IF(OR(PROPER(TRIM(Raw_Data!$B2144))="M",PROPER(TRIM(Raw_Data!$B2144))="MALE"),"Male",
IF(OR(PROPER(TRIM(Raw_Data!$B2144))="F",PROPER(TRIM(Raw_Data!$B2144))="FEMALE"),"Female","Unknown"))</f>
        <v>Male</v>
      </c>
      <c r="D2144" t="str">
        <f>IF(TRIM(CLEAN(Raw_Data!$C2144))="", "Unknown", PROPER(TRIM(Raw_Data!$C2144)))</f>
        <v>San Diego</v>
      </c>
      <c r="E2144" t="str">
        <f>IF(TRIM(Raw_Data!$D2144)="IT","IT",PROPER(TRIM(CLEAN(Raw_Data!$D2144))))</f>
        <v>Administrative</v>
      </c>
      <c r="F2144" t="str">
        <f>IF(OR(UPPER(TRIM(Raw_Data!E2144))="COO",
UPPER(TRIM(Raw_Data!E2144))="HR",
UPPER(TRIM(Raw_Data!E2144))="CEO",
UPPER(TRIM(Raw_Data!E2144))="CFO",
UPPER(TRIM(Raw_Data!E2144))="CMO"),
UPPER(TRIM(Raw_Data!E2144)),
PROPER(TRIM(CLEAN(Raw_Data!E2144))))</f>
        <v>Marketing Manager</v>
      </c>
      <c r="G2144" t="str">
        <f>SUBSTITUTE(PROPER(TRIM(CLEAN(Raw_Data!$F2144)))," ","-")</f>
        <v>Full-Time</v>
      </c>
      <c r="H2144" t="str">
        <f>PROPER(TRIM(CLEAN(Raw_Data!$G2144)))</f>
        <v>Internal Referral</v>
      </c>
      <c r="I2144" s="4" t="str">
        <f>TRIM(CLEAN(Raw_Data!H2144))</f>
        <v>42990</v>
      </c>
      <c r="K2144" t="str">
        <f>IF(Clean_Data!$I2144="","Active","Exited")</f>
        <v>Exited</v>
      </c>
      <c r="L2144">
        <f ca="1">IF(Clean_Data!$K2144="","",DATEDIF(Clean_Data!$K2144,TODAY(),"Y"))</f>
        <v>51</v>
      </c>
      <c r="M2144" t="str">
        <f>IF(Raw_Data!$L2144="","",VALUE(SUBSTITUTE(SUBSTITUTE(TRIM(Raw_Data!$L2144),"$",""),"k","000")))</f>
        <v/>
      </c>
    </row>
    <row r="2145" spans="1:13" x14ac:dyDescent="0.3">
      <c r="A2145" t="str">
        <f>IF(Raw_Data!$A2145="","E"&amp;TEXT(ROW()-1,"00000"),Raw_Data!$A2145)</f>
        <v>E02144</v>
      </c>
      <c r="B2145" t="s">
        <v>2937</v>
      </c>
      <c r="C2145" t="str">
        <f>IF(OR(PROPER(TRIM(Raw_Data!$B2145))="M",PROPER(TRIM(Raw_Data!$B2145))="MALE"),"Male",
IF(OR(PROPER(TRIM(Raw_Data!$B2145))="F",PROPER(TRIM(Raw_Data!$B2145))="FEMALE"),"Female","Unknown"))</f>
        <v>Unknown</v>
      </c>
      <c r="D2145" t="str">
        <f>IF(TRIM(CLEAN(Raw_Data!$C2145))="", "Unknown", PROPER(TRIM(Raw_Data!$C2145)))</f>
        <v>Miami</v>
      </c>
      <c r="E2145" t="str">
        <f>IF(TRIM(Raw_Data!$D2145)="IT","IT",PROPER(TRIM(CLEAN(Raw_Data!$D2145))))</f>
        <v>IT</v>
      </c>
      <c r="F2145" t="str">
        <f>IF(OR(UPPER(TRIM(Raw_Data!E2145))="COO",
UPPER(TRIM(Raw_Data!E2145))="HR",
UPPER(TRIM(Raw_Data!E2145))="CEO",
UPPER(TRIM(Raw_Data!E2145))="CFO",
UPPER(TRIM(Raw_Data!E2145))="CMO"),
UPPER(TRIM(Raw_Data!E2145)),
PROPER(TRIM(CLEAN(Raw_Data!E2145))))</f>
        <v>CMO</v>
      </c>
      <c r="G2145" t="str">
        <f>SUBSTITUTE(PROPER(TRIM(CLEAN(Raw_Data!$F2145)))," ","-")</f>
        <v/>
      </c>
      <c r="H2145" t="str">
        <f>PROPER(TRIM(CLEAN(Raw_Data!$G2145)))</f>
        <v>Job Boards</v>
      </c>
      <c r="I2145" s="4" t="str">
        <f>TRIM(CLEAN(Raw_Data!H2145))</f>
        <v>41542</v>
      </c>
      <c r="K2145" t="str">
        <f>IF(Clean_Data!$I2145="","Active","Exited")</f>
        <v>Active</v>
      </c>
      <c r="L2145">
        <f ca="1">IF(Clean_Data!$K2145="","",DATEDIF(Clean_Data!$K2145,TODAY(),"Y"))</f>
        <v>54</v>
      </c>
      <c r="M2145">
        <f>IF(Raw_Data!$L2145="","",VALUE(SUBSTITUTE(SUBSTITUTE(TRIM(Raw_Data!$L2145),"$",""),"k","000")))</f>
        <v>46000</v>
      </c>
    </row>
    <row r="2146" spans="1:13" x14ac:dyDescent="0.3">
      <c r="A2146" t="str">
        <f>IF(Raw_Data!$A2146="","E"&amp;TEXT(ROW()-1,"00000"),Raw_Data!$A2146)</f>
        <v>E02145</v>
      </c>
      <c r="B2146" t="s">
        <v>2938</v>
      </c>
      <c r="C2146" t="str">
        <f>IF(OR(PROPER(TRIM(Raw_Data!$B2146))="M",PROPER(TRIM(Raw_Data!$B2146))="MALE"),"Male",
IF(OR(PROPER(TRIM(Raw_Data!$B2146))="F",PROPER(TRIM(Raw_Data!$B2146))="FEMALE"),"Female","Unknown"))</f>
        <v>Female</v>
      </c>
      <c r="D2146" t="str">
        <f>IF(TRIM(CLEAN(Raw_Data!$C2146))="", "Unknown", PROPER(TRIM(Raw_Data!$C2146)))</f>
        <v>Austin</v>
      </c>
      <c r="E2146" t="str">
        <f>IF(TRIM(Raw_Data!$D2146)="IT","IT",PROPER(TRIM(CLEAN(Raw_Data!$D2146))))</f>
        <v>Logistics</v>
      </c>
      <c r="F2146" t="str">
        <f>IF(OR(UPPER(TRIM(Raw_Data!E2146))="COO",
UPPER(TRIM(Raw_Data!E2146))="HR",
UPPER(TRIM(Raw_Data!E2146))="CEO",
UPPER(TRIM(Raw_Data!E2146))="CFO",
UPPER(TRIM(Raw_Data!E2146))="CMO"),
UPPER(TRIM(Raw_Data!E2146)),
PROPER(TRIM(CLEAN(Raw_Data!E2146))))</f>
        <v>Copywriter</v>
      </c>
      <c r="G2146" t="str">
        <f>SUBSTITUTE(PROPER(TRIM(CLEAN(Raw_Data!$F2146)))," ","-")</f>
        <v>Part-Time</v>
      </c>
      <c r="H2146" t="str">
        <f>PROPER(TRIM(CLEAN(Raw_Data!$G2146)))</f>
        <v/>
      </c>
      <c r="I2146" s="4" t="str">
        <f>TRIM(CLEAN(Raw_Data!H2146))</f>
        <v>41214</v>
      </c>
      <c r="K2146" t="str">
        <f>IF(Clean_Data!$I2146="","Active","Exited")</f>
        <v>Active</v>
      </c>
      <c r="L2146">
        <f ca="1">IF(Clean_Data!$K2146="","",DATEDIF(Clean_Data!$K2146,TODAY(),"Y"))</f>
        <v>51</v>
      </c>
      <c r="M2146">
        <f>IF(Raw_Data!$L2146="","",VALUE(SUBSTITUTE(SUBSTITUTE(TRIM(Raw_Data!$L2146),"$",""),"k","000")))</f>
        <v>47612</v>
      </c>
    </row>
    <row r="2147" spans="1:13" x14ac:dyDescent="0.3">
      <c r="A2147" t="str">
        <f>IF(Raw_Data!$A2147="","E"&amp;TEXT(ROW()-1,"00000"),Raw_Data!$A2147)</f>
        <v>E02146</v>
      </c>
      <c r="B2147" t="s">
        <v>2940</v>
      </c>
      <c r="C2147" t="str">
        <f>IF(OR(PROPER(TRIM(Raw_Data!$B2147))="M",PROPER(TRIM(Raw_Data!$B2147))="MALE"),"Male",
IF(OR(PROPER(TRIM(Raw_Data!$B2147))="F",PROPER(TRIM(Raw_Data!$B2147))="FEMALE"),"Female","Unknown"))</f>
        <v>Male</v>
      </c>
      <c r="D2147" t="str">
        <f>IF(TRIM(CLEAN(Raw_Data!$C2147))="", "Unknown", PROPER(TRIM(Raw_Data!$C2147)))</f>
        <v>San Diego</v>
      </c>
      <c r="E2147" t="str">
        <f>IF(TRIM(Raw_Data!$D2147)="IT","IT",PROPER(TRIM(CLEAN(Raw_Data!$D2147))))</f>
        <v>Sales</v>
      </c>
      <c r="F2147" t="str">
        <f>IF(OR(UPPER(TRIM(Raw_Data!E2147))="COO",
UPPER(TRIM(Raw_Data!E2147))="HR",
UPPER(TRIM(Raw_Data!E2147))="CEO",
UPPER(TRIM(Raw_Data!E2147))="CFO",
UPPER(TRIM(Raw_Data!E2147))="CMO"),
UPPER(TRIM(Raw_Data!E2147)),
PROPER(TRIM(CLEAN(Raw_Data!E2147))))</f>
        <v>CEO</v>
      </c>
      <c r="G2147" t="str">
        <f>SUBSTITUTE(PROPER(TRIM(CLEAN(Raw_Data!$F2147)))," ","-")</f>
        <v/>
      </c>
      <c r="H2147" t="str">
        <f>PROPER(TRIM(CLEAN(Raw_Data!$G2147)))</f>
        <v>Recruiting Agency</v>
      </c>
      <c r="I2147" s="4" t="str">
        <f>TRIM(CLEAN(Raw_Data!H2147))</f>
        <v>42245</v>
      </c>
      <c r="K2147" t="str">
        <f>IF(Clean_Data!$I2147="","Active","Exited")</f>
        <v>Active</v>
      </c>
      <c r="L2147">
        <f ca="1">IF(Clean_Data!$K2147="","",DATEDIF(Clean_Data!$K2147,TODAY(),"Y"))</f>
        <v>39</v>
      </c>
      <c r="M2147" t="str">
        <f>IF(Raw_Data!$L2147="","",VALUE(SUBSTITUTE(SUBSTITUTE(TRIM(Raw_Data!$L2147),"$",""),"k","000")))</f>
        <v/>
      </c>
    </row>
    <row r="2148" spans="1:13" x14ac:dyDescent="0.3">
      <c r="A2148" t="str">
        <f>IF(Raw_Data!$A2148="","E"&amp;TEXT(ROW()-1,"00000"),Raw_Data!$A2148)</f>
        <v>E02147</v>
      </c>
      <c r="B2148" t="s">
        <v>2941</v>
      </c>
      <c r="C2148" t="str">
        <f>IF(OR(PROPER(TRIM(Raw_Data!$B2148))="M",PROPER(TRIM(Raw_Data!$B2148))="MALE"),"Male",
IF(OR(PROPER(TRIM(Raw_Data!$B2148))="F",PROPER(TRIM(Raw_Data!$B2148))="FEMALE"),"Female","Unknown"))</f>
        <v>Female</v>
      </c>
      <c r="D2148" t="str">
        <f>IF(TRIM(CLEAN(Raw_Data!$C2148))="", "Unknown", PROPER(TRIM(Raw_Data!$C2148)))</f>
        <v>New York</v>
      </c>
      <c r="E2148" t="str">
        <f>IF(TRIM(Raw_Data!$D2148)="IT","IT",PROPER(TRIM(CLEAN(Raw_Data!$D2148))))</f>
        <v>Legal</v>
      </c>
      <c r="F2148" t="str">
        <f>IF(OR(UPPER(TRIM(Raw_Data!E2148))="COO",
UPPER(TRIM(Raw_Data!E2148))="HR",
UPPER(TRIM(Raw_Data!E2148))="CEO",
UPPER(TRIM(Raw_Data!E2148))="CFO",
UPPER(TRIM(Raw_Data!E2148))="CMO"),
UPPER(TRIM(Raw_Data!E2148)),
PROPER(TRIM(CLEAN(Raw_Data!E2148))))</f>
        <v>COO</v>
      </c>
      <c r="G2148" t="str">
        <f>SUBSTITUTE(PROPER(TRIM(CLEAN(Raw_Data!$F2148)))," ","-")</f>
        <v>Part-Time</v>
      </c>
      <c r="H2148" t="str">
        <f>PROPER(TRIM(CLEAN(Raw_Data!$G2148)))</f>
        <v>Recruiting Agency</v>
      </c>
      <c r="I2148" s="4" t="str">
        <f>TRIM(CLEAN(Raw_Data!H2148))</f>
        <v>39964</v>
      </c>
      <c r="K2148" t="str">
        <f>IF(Clean_Data!$I2148="","Active","Exited")</f>
        <v>Exited</v>
      </c>
      <c r="L2148">
        <f ca="1">IF(Clean_Data!$K2148="","",DATEDIF(Clean_Data!$K2148,TODAY(),"Y"))</f>
        <v>52</v>
      </c>
      <c r="M2148">
        <f>IF(Raw_Data!$L2148="","",VALUE(SUBSTITUTE(SUBSTITUTE(TRIM(Raw_Data!$L2148),"$",""),"k","000")))</f>
        <v>99000</v>
      </c>
    </row>
    <row r="2149" spans="1:13" x14ac:dyDescent="0.3">
      <c r="A2149" t="str">
        <f>IF(Raw_Data!$A2149="","E"&amp;TEXT(ROW()-1,"00000"),Raw_Data!$A2149)</f>
        <v>E02148</v>
      </c>
      <c r="B2149" t="s">
        <v>2942</v>
      </c>
      <c r="C2149" t="str">
        <f>IF(OR(PROPER(TRIM(Raw_Data!$B2149))="M",PROPER(TRIM(Raw_Data!$B2149))="MALE"),"Male",
IF(OR(PROPER(TRIM(Raw_Data!$B2149))="F",PROPER(TRIM(Raw_Data!$B2149))="FEMALE"),"Female","Unknown"))</f>
        <v>Unknown</v>
      </c>
      <c r="D2149" t="str">
        <f>IF(TRIM(CLEAN(Raw_Data!$C2149))="", "Unknown", PROPER(TRIM(Raw_Data!$C2149)))</f>
        <v>San Diego</v>
      </c>
      <c r="E2149" t="str">
        <f>IF(TRIM(Raw_Data!$D2149)="IT","IT",PROPER(TRIM(CLEAN(Raw_Data!$D2149))))</f>
        <v>Human Resources</v>
      </c>
      <c r="F2149" t="str">
        <f>IF(OR(UPPER(TRIM(Raw_Data!E2149))="COO",
UPPER(TRIM(Raw_Data!E2149))="HR",
UPPER(TRIM(Raw_Data!E2149))="CEO",
UPPER(TRIM(Raw_Data!E2149))="CFO",
UPPER(TRIM(Raw_Data!E2149))="CMO"),
UPPER(TRIM(Raw_Data!E2149)),
PROPER(TRIM(CLEAN(Raw_Data!E2149))))</f>
        <v>CEO</v>
      </c>
      <c r="G2149" t="str">
        <f>SUBSTITUTE(PROPER(TRIM(CLEAN(Raw_Data!$F2149)))," ","-")</f>
        <v/>
      </c>
      <c r="H2149" t="str">
        <f>PROPER(TRIM(CLEAN(Raw_Data!$G2149)))</f>
        <v>Organic</v>
      </c>
      <c r="I2149" s="4" t="str">
        <f>TRIM(CLEAN(Raw_Data!H2149))</f>
        <v>40606</v>
      </c>
      <c r="K2149" t="str">
        <f>IF(Clean_Data!$I2149="","Active","Exited")</f>
        <v>Exited</v>
      </c>
      <c r="L2149">
        <f ca="1">IF(Clean_Data!$K2149="","",DATEDIF(Clean_Data!$K2149,TODAY(),"Y"))</f>
        <v>38</v>
      </c>
      <c r="M2149">
        <f>IF(Raw_Data!$L2149="","",VALUE(SUBSTITUTE(SUBSTITUTE(TRIM(Raw_Data!$L2149),"$",""),"k","000")))</f>
        <v>46112</v>
      </c>
    </row>
    <row r="2150" spans="1:13" x14ac:dyDescent="0.3">
      <c r="A2150" t="str">
        <f>IF(Raw_Data!$A2150="","E"&amp;TEXT(ROW()-1,"00000"),Raw_Data!$A2150)</f>
        <v>E02149</v>
      </c>
      <c r="B2150" t="s">
        <v>2944</v>
      </c>
      <c r="C2150" t="str">
        <f>IF(OR(PROPER(TRIM(Raw_Data!$B2150))="M",PROPER(TRIM(Raw_Data!$B2150))="MALE"),"Male",
IF(OR(PROPER(TRIM(Raw_Data!$B2150))="F",PROPER(TRIM(Raw_Data!$B2150))="FEMALE"),"Female","Unknown"))</f>
        <v>Unknown</v>
      </c>
      <c r="D2150" t="str">
        <f>IF(TRIM(CLEAN(Raw_Data!$C2150))="", "Unknown", PROPER(TRIM(Raw_Data!$C2150)))</f>
        <v>Seattle</v>
      </c>
      <c r="E2150" t="str">
        <f>IF(TRIM(Raw_Data!$D2150)="IT","IT",PROPER(TRIM(CLEAN(Raw_Data!$D2150))))</f>
        <v>IT</v>
      </c>
      <c r="F2150" t="str">
        <f>IF(OR(UPPER(TRIM(Raw_Data!E2150))="COO",
UPPER(TRIM(Raw_Data!E2150))="HR",
UPPER(TRIM(Raw_Data!E2150))="CEO",
UPPER(TRIM(Raw_Data!E2150))="CFO",
UPPER(TRIM(Raw_Data!E2150))="CMO"),
UPPER(TRIM(Raw_Data!E2150)),
PROPER(TRIM(CLEAN(Raw_Data!E2150))))</f>
        <v>Designer</v>
      </c>
      <c r="G2150" t="str">
        <f>SUBSTITUTE(PROPER(TRIM(CLEAN(Raw_Data!$F2150)))," ","-")</f>
        <v/>
      </c>
      <c r="H2150" t="str">
        <f>PROPER(TRIM(CLEAN(Raw_Data!$G2150)))</f>
        <v>Career Fairs</v>
      </c>
      <c r="I2150" s="4" t="str">
        <f>TRIM(CLEAN(Raw_Data!H2150))</f>
        <v>42945</v>
      </c>
      <c r="K2150" t="str">
        <f>IF(Clean_Data!$I2150="","Active","Exited")</f>
        <v>Exited</v>
      </c>
      <c r="L2150">
        <f ca="1">IF(Clean_Data!$K2150="","",DATEDIF(Clean_Data!$K2150,TODAY(),"Y"))</f>
        <v>29</v>
      </c>
      <c r="M2150" t="str">
        <f>IF(Raw_Data!$L2150="","",VALUE(SUBSTITUTE(SUBSTITUTE(TRIM(Raw_Data!$L2150),"$",""),"k","000")))</f>
        <v/>
      </c>
    </row>
    <row r="2151" spans="1:13" x14ac:dyDescent="0.3">
      <c r="A2151" t="str">
        <f>IF(Raw_Data!$A2151="","E"&amp;TEXT(ROW()-1,"00000"),Raw_Data!$A2151)</f>
        <v>E02150</v>
      </c>
      <c r="B2151" t="s">
        <v>2945</v>
      </c>
      <c r="C2151" t="str">
        <f>IF(OR(PROPER(TRIM(Raw_Data!$B2151))="M",PROPER(TRIM(Raw_Data!$B2151))="MALE"),"Male",
IF(OR(PROPER(TRIM(Raw_Data!$B2151))="F",PROPER(TRIM(Raw_Data!$B2151))="FEMALE"),"Female","Unknown"))</f>
        <v>Male</v>
      </c>
      <c r="D2151" t="str">
        <f>IF(TRIM(CLEAN(Raw_Data!$C2151))="", "Unknown", PROPER(TRIM(Raw_Data!$C2151)))</f>
        <v>Austin</v>
      </c>
      <c r="E2151" t="str">
        <f>IF(TRIM(Raw_Data!$D2151)="IT","IT",PROPER(TRIM(CLEAN(Raw_Data!$D2151))))</f>
        <v>Logistics</v>
      </c>
      <c r="F2151" s="2" t="str">
        <f>UPPER(LEFT(Raw_Data!E2151,2))&amp;MID(PROPER(Raw_Data!E2151),3,LEN(Raw_Data!E2151))</f>
        <v>HR Manager</v>
      </c>
      <c r="G2151" t="str">
        <f>SUBSTITUTE(PROPER(TRIM(CLEAN(Raw_Data!$F2151)))," ","-")</f>
        <v/>
      </c>
      <c r="H2151" t="str">
        <f>PROPER(TRIM(CLEAN(Raw_Data!$G2151)))</f>
        <v/>
      </c>
      <c r="I2151" s="4" t="str">
        <f>TRIM(CLEAN(Raw_Data!H2151))</f>
        <v>41250</v>
      </c>
      <c r="K2151" t="str">
        <f>IF(Clean_Data!$I2151="","Active","Exited")</f>
        <v>Active</v>
      </c>
      <c r="L2151">
        <f ca="1">IF(Clean_Data!$K2151="","",DATEDIF(Clean_Data!$K2151,TODAY(),"Y"))</f>
        <v>33</v>
      </c>
      <c r="M2151">
        <f>IF(Raw_Data!$L2151="","",VALUE(SUBSTITUTE(SUBSTITUTE(TRIM(Raw_Data!$L2151),"$",""),"k","000")))</f>
        <v>59917</v>
      </c>
    </row>
    <row r="2152" spans="1:13" x14ac:dyDescent="0.3">
      <c r="A2152" t="str">
        <f>IF(Raw_Data!$A2152="","E"&amp;TEXT(ROW()-1,"00000"),Raw_Data!$A2152)</f>
        <v>E02151</v>
      </c>
      <c r="B2152" t="s">
        <v>2946</v>
      </c>
      <c r="C2152" t="str">
        <f>IF(OR(PROPER(TRIM(Raw_Data!$B2152))="M",PROPER(TRIM(Raw_Data!$B2152))="MALE"),"Male",
IF(OR(PROPER(TRIM(Raw_Data!$B2152))="F",PROPER(TRIM(Raw_Data!$B2152))="FEMALE"),"Female","Unknown"))</f>
        <v>Female</v>
      </c>
      <c r="D2152" t="str">
        <f>IF(TRIM(CLEAN(Raw_Data!$C2152))="", "Unknown", PROPER(TRIM(Raw_Data!$C2152)))</f>
        <v>New York</v>
      </c>
      <c r="E2152" t="str">
        <f>IF(TRIM(Raw_Data!$D2152)="IT","IT",PROPER(TRIM(CLEAN(Raw_Data!$D2152))))</f>
        <v>Research</v>
      </c>
      <c r="F2152" t="str">
        <f>IF(OR(UPPER(TRIM(Raw_Data!E2152))="COO",
UPPER(TRIM(Raw_Data!E2152))="HR",
UPPER(TRIM(Raw_Data!E2152))="CEO",
UPPER(TRIM(Raw_Data!E2152))="CFO",
UPPER(TRIM(Raw_Data!E2152))="CMO"),
UPPER(TRIM(Raw_Data!E2152)),
PROPER(TRIM(CLEAN(Raw_Data!E2152))))</f>
        <v>Sales Executive</v>
      </c>
      <c r="G2152" t="str">
        <f>SUBSTITUTE(PROPER(TRIM(CLEAN(Raw_Data!$F2152)))," ","-")</f>
        <v/>
      </c>
      <c r="H2152" t="str">
        <f>PROPER(TRIM(CLEAN(Raw_Data!$G2152)))</f>
        <v>Organic</v>
      </c>
      <c r="I2152" s="4" t="str">
        <f>TRIM(CLEAN(Raw_Data!H2152))</f>
        <v>42783</v>
      </c>
      <c r="K2152" t="str">
        <f>IF(Clean_Data!$I2152="","Active","Exited")</f>
        <v>Active</v>
      </c>
      <c r="L2152">
        <f ca="1">IF(Clean_Data!$K2152="","",DATEDIF(Clean_Data!$K2152,TODAY(),"Y"))</f>
        <v>52</v>
      </c>
      <c r="M2152">
        <f>IF(Raw_Data!$L2152="","",VALUE(SUBSTITUTE(SUBSTITUTE(TRIM(Raw_Data!$L2152),"$",""),"k","000")))</f>
        <v>104000</v>
      </c>
    </row>
    <row r="2153" spans="1:13" x14ac:dyDescent="0.3">
      <c r="A2153" t="str">
        <f>IF(Raw_Data!$A2153="","E"&amp;TEXT(ROW()-1,"00000"),Raw_Data!$A2153)</f>
        <v>E02152</v>
      </c>
      <c r="B2153" t="s">
        <v>2947</v>
      </c>
      <c r="C2153" t="str">
        <f>IF(OR(PROPER(TRIM(Raw_Data!$B2153))="M",PROPER(TRIM(Raw_Data!$B2153))="MALE"),"Male",
IF(OR(PROPER(TRIM(Raw_Data!$B2153))="F",PROPER(TRIM(Raw_Data!$B2153))="FEMALE"),"Female","Unknown"))</f>
        <v>Male</v>
      </c>
      <c r="D2153" t="str">
        <f>IF(TRIM(CLEAN(Raw_Data!$C2153))="", "Unknown", PROPER(TRIM(Raw_Data!$C2153)))</f>
        <v>Unknown</v>
      </c>
      <c r="E2153" t="str">
        <f>IF(TRIM(Raw_Data!$D2153)="IT","IT",PROPER(TRIM(CLEAN(Raw_Data!$D2153))))</f>
        <v/>
      </c>
      <c r="F2153" t="str">
        <f>IF(OR(UPPER(TRIM(Raw_Data!E2153))="COO",
UPPER(TRIM(Raw_Data!E2153))="HR",
UPPER(TRIM(Raw_Data!E2153))="CEO",
UPPER(TRIM(Raw_Data!E2153))="CFO",
UPPER(TRIM(Raw_Data!E2153))="CMO"),
UPPER(TRIM(Raw_Data!E2153)),
PROPER(TRIM(CLEAN(Raw_Data!E2153))))</f>
        <v>Engineer</v>
      </c>
      <c r="G2153" t="str">
        <f>SUBSTITUTE(PROPER(TRIM(CLEAN(Raw_Data!$F2153)))," ","-")</f>
        <v/>
      </c>
      <c r="H2153" t="str">
        <f>PROPER(TRIM(CLEAN(Raw_Data!$G2153)))</f>
        <v>Job Boards</v>
      </c>
      <c r="I2153" s="4" t="str">
        <f>TRIM(CLEAN(Raw_Data!H2153))</f>
        <v>39899</v>
      </c>
      <c r="K2153" t="str">
        <f>IF(Clean_Data!$I2153="","Active","Exited")</f>
        <v>Exited</v>
      </c>
      <c r="L2153">
        <f ca="1">IF(Clean_Data!$K2153="","",DATEDIF(Clean_Data!$K2153,TODAY(),"Y"))</f>
        <v>21</v>
      </c>
      <c r="M2153" t="str">
        <f>IF(Raw_Data!$L2153="","",VALUE(SUBSTITUTE(SUBSTITUTE(TRIM(Raw_Data!$L2153),"$",""),"k","000")))</f>
        <v/>
      </c>
    </row>
    <row r="2154" spans="1:13" x14ac:dyDescent="0.3">
      <c r="A2154" t="str">
        <f>IF(Raw_Data!$A2154="","E"&amp;TEXT(ROW()-1,"00000"),Raw_Data!$A2154)</f>
        <v>E02153</v>
      </c>
      <c r="B2154" t="s">
        <v>2948</v>
      </c>
      <c r="C2154" t="str">
        <f>IF(OR(PROPER(TRIM(Raw_Data!$B2154))="M",PROPER(TRIM(Raw_Data!$B2154))="MALE"),"Male",
IF(OR(PROPER(TRIM(Raw_Data!$B2154))="F",PROPER(TRIM(Raw_Data!$B2154))="FEMALE"),"Female","Unknown"))</f>
        <v>Male</v>
      </c>
      <c r="D2154" t="str">
        <f>IF(TRIM(CLEAN(Raw_Data!$C2154))="", "Unknown", PROPER(TRIM(Raw_Data!$C2154)))</f>
        <v>Austin</v>
      </c>
      <c r="E2154" t="str">
        <f>IF(TRIM(Raw_Data!$D2154)="IT","IT",PROPER(TRIM(CLEAN(Raw_Data!$D2154))))</f>
        <v>Logistics</v>
      </c>
      <c r="F2154" t="str">
        <f>IF(OR(UPPER(TRIM(Raw_Data!E2154))="COO",
UPPER(TRIM(Raw_Data!E2154))="HR",
UPPER(TRIM(Raw_Data!E2154))="CEO",
UPPER(TRIM(Raw_Data!E2154))="CFO",
UPPER(TRIM(Raw_Data!E2154))="CMO"),
UPPER(TRIM(Raw_Data!E2154)),
PROPER(TRIM(CLEAN(Raw_Data!E2154))))</f>
        <v>Accountant</v>
      </c>
      <c r="G2154" t="str">
        <f>SUBSTITUTE(PROPER(TRIM(CLEAN(Raw_Data!$F2154)))," ","-")</f>
        <v>Full-Time</v>
      </c>
      <c r="H2154" t="str">
        <f>PROPER(TRIM(CLEAN(Raw_Data!$G2154)))</f>
        <v>Career Fairs</v>
      </c>
      <c r="I2154" s="4" t="str">
        <f>TRIM(CLEAN(Raw_Data!H2154))</f>
        <v>43413</v>
      </c>
      <c r="K2154" t="str">
        <f>IF(Clean_Data!$I2154="","Active","Exited")</f>
        <v>Exited</v>
      </c>
      <c r="L2154">
        <f ca="1">IF(Clean_Data!$K2154="","",DATEDIF(Clean_Data!$K2154,TODAY(),"Y"))</f>
        <v>52</v>
      </c>
      <c r="M2154">
        <f>IF(Raw_Data!$L2154="","",VALUE(SUBSTITUTE(SUBSTITUTE(TRIM(Raw_Data!$L2154),"$",""),"k","000")))</f>
        <v>30581</v>
      </c>
    </row>
    <row r="2155" spans="1:13" x14ac:dyDescent="0.3">
      <c r="A2155" t="str">
        <f>IF(Raw_Data!$A2155="","E"&amp;TEXT(ROW()-1,"00000"),Raw_Data!$A2155)</f>
        <v>E02154</v>
      </c>
      <c r="B2155" t="s">
        <v>2950</v>
      </c>
      <c r="C2155" t="str">
        <f>IF(OR(PROPER(TRIM(Raw_Data!$B2155))="M",PROPER(TRIM(Raw_Data!$B2155))="MALE"),"Male",
IF(OR(PROPER(TRIM(Raw_Data!$B2155))="F",PROPER(TRIM(Raw_Data!$B2155))="FEMALE"),"Female","Unknown"))</f>
        <v>Unknown</v>
      </c>
      <c r="D2155" t="str">
        <f>IF(TRIM(CLEAN(Raw_Data!$C2155))="", "Unknown", PROPER(TRIM(Raw_Data!$C2155)))</f>
        <v>Seattle</v>
      </c>
      <c r="E2155" t="str">
        <f>IF(TRIM(Raw_Data!$D2155)="IT","IT",PROPER(TRIM(CLEAN(Raw_Data!$D2155))))</f>
        <v>Administrative</v>
      </c>
      <c r="F2155" t="str">
        <f>IF(OR(UPPER(TRIM(Raw_Data!E2155))="COO",
UPPER(TRIM(Raw_Data!E2155))="HR",
UPPER(TRIM(Raw_Data!E2155))="CEO",
UPPER(TRIM(Raw_Data!E2155))="CFO",
UPPER(TRIM(Raw_Data!E2155))="CMO"),
UPPER(TRIM(Raw_Data!E2155)),
PROPER(TRIM(CLEAN(Raw_Data!E2155))))</f>
        <v>Analyst</v>
      </c>
      <c r="G2155" t="str">
        <f>SUBSTITUTE(PROPER(TRIM(CLEAN(Raw_Data!$F2155)))," ","-")</f>
        <v/>
      </c>
      <c r="H2155" t="str">
        <f>PROPER(TRIM(CLEAN(Raw_Data!$G2155)))</f>
        <v>Job Boards</v>
      </c>
      <c r="I2155" s="4" t="str">
        <f>TRIM(CLEAN(Raw_Data!H2155))</f>
        <v>41668</v>
      </c>
      <c r="K2155" t="str">
        <f>IF(Clean_Data!$I2155="","Active","Exited")</f>
        <v>Active</v>
      </c>
      <c r="L2155">
        <f ca="1">IF(Clean_Data!$K2155="","",DATEDIF(Clean_Data!$K2155,TODAY(),"Y"))</f>
        <v>61</v>
      </c>
      <c r="M2155">
        <f>IF(Raw_Data!$L2155="","",VALUE(SUBSTITUTE(SUBSTITUTE(TRIM(Raw_Data!$L2155),"$",""),"k","000")))</f>
        <v>64000</v>
      </c>
    </row>
    <row r="2156" spans="1:13" x14ac:dyDescent="0.3">
      <c r="A2156" t="str">
        <f>IF(Raw_Data!$A2156="","E"&amp;TEXT(ROW()-1,"00000"),Raw_Data!$A2156)</f>
        <v>E02155</v>
      </c>
      <c r="B2156" t="s">
        <v>2952</v>
      </c>
      <c r="C2156" t="str">
        <f>IF(OR(PROPER(TRIM(Raw_Data!$B2156))="M",PROPER(TRIM(Raw_Data!$B2156))="MALE"),"Male",
IF(OR(PROPER(TRIM(Raw_Data!$B2156))="F",PROPER(TRIM(Raw_Data!$B2156))="FEMALE"),"Female","Unknown"))</f>
        <v>Female</v>
      </c>
      <c r="D2156" t="str">
        <f>IF(TRIM(CLEAN(Raw_Data!$C2156))="", "Unknown", PROPER(TRIM(Raw_Data!$C2156)))</f>
        <v>New York</v>
      </c>
      <c r="E2156" t="str">
        <f>IF(TRIM(Raw_Data!$D2156)="IT","IT",PROPER(TRIM(CLEAN(Raw_Data!$D2156))))</f>
        <v>Operations</v>
      </c>
      <c r="F2156" t="str">
        <f>IF(OR(UPPER(TRIM(Raw_Data!E2156))="COO",
UPPER(TRIM(Raw_Data!E2156))="HR",
UPPER(TRIM(Raw_Data!E2156))="CEO",
UPPER(TRIM(Raw_Data!E2156))="CFO",
UPPER(TRIM(Raw_Data!E2156))="CMO"),
UPPER(TRIM(Raw_Data!E2156)),
PROPER(TRIM(CLEAN(Raw_Data!E2156))))</f>
        <v>Marketing Manager</v>
      </c>
      <c r="G2156" t="str">
        <f>SUBSTITUTE(PROPER(TRIM(CLEAN(Raw_Data!$F2156)))," ","-")</f>
        <v>Part-Time</v>
      </c>
      <c r="H2156" t="str">
        <f>PROPER(TRIM(CLEAN(Raw_Data!$G2156)))</f>
        <v/>
      </c>
      <c r="I2156" s="4" t="str">
        <f>TRIM(CLEAN(Raw_Data!H2156))</f>
        <v>42027</v>
      </c>
      <c r="K2156" t="str">
        <f>IF(Clean_Data!$I2156="","Active","Exited")</f>
        <v>Active</v>
      </c>
      <c r="L2156">
        <f ca="1">IF(Clean_Data!$K2156="","",DATEDIF(Clean_Data!$K2156,TODAY(),"Y"))</f>
        <v>65</v>
      </c>
      <c r="M2156">
        <f>IF(Raw_Data!$L2156="","",VALUE(SUBSTITUTE(SUBSTITUTE(TRIM(Raw_Data!$L2156),"$",""),"k","000")))</f>
        <v>62126</v>
      </c>
    </row>
    <row r="2157" spans="1:13" x14ac:dyDescent="0.3">
      <c r="A2157" t="str">
        <f>IF(Raw_Data!$A2157="","E"&amp;TEXT(ROW()-1,"00000"),Raw_Data!$A2157)</f>
        <v>E02156</v>
      </c>
      <c r="B2157" t="s">
        <v>2953</v>
      </c>
      <c r="C2157" t="str">
        <f>IF(OR(PROPER(TRIM(Raw_Data!$B2157))="M",PROPER(TRIM(Raw_Data!$B2157))="MALE"),"Male",
IF(OR(PROPER(TRIM(Raw_Data!$B2157))="F",PROPER(TRIM(Raw_Data!$B2157))="FEMALE"),"Female","Unknown"))</f>
        <v>Female</v>
      </c>
      <c r="D2157" t="str">
        <f>IF(TRIM(CLEAN(Raw_Data!$C2157))="", "Unknown", PROPER(TRIM(Raw_Data!$C2157)))</f>
        <v>New York</v>
      </c>
      <c r="E2157" t="str">
        <f>IF(TRIM(Raw_Data!$D2157)="IT","IT",PROPER(TRIM(CLEAN(Raw_Data!$D2157))))</f>
        <v/>
      </c>
      <c r="F2157" t="str">
        <f>IF(OR(UPPER(TRIM(Raw_Data!E2157))="COO",
UPPER(TRIM(Raw_Data!E2157))="HR",
UPPER(TRIM(Raw_Data!E2157))="CEO",
UPPER(TRIM(Raw_Data!E2157))="CFO",
UPPER(TRIM(Raw_Data!E2157))="CMO"),
UPPER(TRIM(Raw_Data!E2157)),
PROPER(TRIM(CLEAN(Raw_Data!E2157))))</f>
        <v>Developer</v>
      </c>
      <c r="G2157" t="str">
        <f>SUBSTITUTE(PROPER(TRIM(CLEAN(Raw_Data!$F2157)))," ","-")</f>
        <v/>
      </c>
      <c r="H2157" t="str">
        <f>PROPER(TRIM(CLEAN(Raw_Data!$G2157)))</f>
        <v>Online Portal</v>
      </c>
      <c r="I2157" s="4" t="str">
        <f>TRIM(CLEAN(Raw_Data!H2157))</f>
        <v>40042</v>
      </c>
      <c r="K2157" t="str">
        <f>IF(Clean_Data!$I2157="","Active","Exited")</f>
        <v>Active</v>
      </c>
      <c r="L2157">
        <f ca="1">IF(Clean_Data!$K2157="","",DATEDIF(Clean_Data!$K2157,TODAY(),"Y"))</f>
        <v>59</v>
      </c>
      <c r="M2157" t="str">
        <f>IF(Raw_Data!$L2157="","",VALUE(SUBSTITUTE(SUBSTITUTE(TRIM(Raw_Data!$L2157),"$",""),"k","000")))</f>
        <v/>
      </c>
    </row>
    <row r="2158" spans="1:13" x14ac:dyDescent="0.3">
      <c r="A2158" t="str">
        <f>IF(Raw_Data!$A2158="","E"&amp;TEXT(ROW()-1,"00000"),Raw_Data!$A2158)</f>
        <v>E02157</v>
      </c>
      <c r="B2158" t="s">
        <v>2954</v>
      </c>
      <c r="C2158" t="str">
        <f>IF(OR(PROPER(TRIM(Raw_Data!$B2158))="M",PROPER(TRIM(Raw_Data!$B2158))="MALE"),"Male",
IF(OR(PROPER(TRIM(Raw_Data!$B2158))="F",PROPER(TRIM(Raw_Data!$B2158))="FEMALE"),"Female","Unknown"))</f>
        <v>Female</v>
      </c>
      <c r="D2158" t="str">
        <f>IF(TRIM(CLEAN(Raw_Data!$C2158))="", "Unknown", PROPER(TRIM(Raw_Data!$C2158)))</f>
        <v>Unknown</v>
      </c>
      <c r="E2158" t="str">
        <f>IF(TRIM(Raw_Data!$D2158)="IT","IT",PROPER(TRIM(CLEAN(Raw_Data!$D2158))))</f>
        <v/>
      </c>
      <c r="F2158" t="str">
        <f>IF(OR(UPPER(TRIM(Raw_Data!E2158))="COO",
UPPER(TRIM(Raw_Data!E2158))="HR",
UPPER(TRIM(Raw_Data!E2158))="CEO",
UPPER(TRIM(Raw_Data!E2158))="CFO",
UPPER(TRIM(Raw_Data!E2158))="CMO"),
UPPER(TRIM(Raw_Data!E2158)),
PROPER(TRIM(CLEAN(Raw_Data!E2158))))</f>
        <v>Engineer</v>
      </c>
      <c r="G2158" t="str">
        <f>SUBSTITUTE(PROPER(TRIM(CLEAN(Raw_Data!$F2158)))," ","-")</f>
        <v/>
      </c>
      <c r="H2158" t="str">
        <f>PROPER(TRIM(CLEAN(Raw_Data!$G2158)))</f>
        <v>Job Boards</v>
      </c>
      <c r="I2158" s="4" t="str">
        <f>TRIM(CLEAN(Raw_Data!H2158))</f>
        <v>42971</v>
      </c>
      <c r="K2158" t="str">
        <f>IF(Clean_Data!$I2158="","Active","Exited")</f>
        <v>Active</v>
      </c>
      <c r="L2158">
        <f ca="1">IF(Clean_Data!$K2158="","",DATEDIF(Clean_Data!$K2158,TODAY(),"Y"))</f>
        <v>49</v>
      </c>
      <c r="M2158">
        <f>IF(Raw_Data!$L2158="","",VALUE(SUBSTITUTE(SUBSTITUTE(TRIM(Raw_Data!$L2158),"$",""),"k","000")))</f>
        <v>43020</v>
      </c>
    </row>
    <row r="2159" spans="1:13" x14ac:dyDescent="0.3">
      <c r="A2159" t="str">
        <f>IF(Raw_Data!$A2159="","E"&amp;TEXT(ROW()-1,"00000"),Raw_Data!$A2159)</f>
        <v>E02158</v>
      </c>
      <c r="B2159" t="s">
        <v>2955</v>
      </c>
      <c r="C2159" t="str">
        <f>IF(OR(PROPER(TRIM(Raw_Data!$B2159))="M",PROPER(TRIM(Raw_Data!$B2159))="MALE"),"Male",
IF(OR(PROPER(TRIM(Raw_Data!$B2159))="F",PROPER(TRIM(Raw_Data!$B2159))="FEMALE"),"Female","Unknown"))</f>
        <v>Male</v>
      </c>
      <c r="D2159" t="str">
        <f>IF(TRIM(CLEAN(Raw_Data!$C2159))="", "Unknown", PROPER(TRIM(Raw_Data!$C2159)))</f>
        <v>Unknown</v>
      </c>
      <c r="E2159" t="str">
        <f>IF(TRIM(Raw_Data!$D2159)="IT","IT",PROPER(TRIM(CLEAN(Raw_Data!$D2159))))</f>
        <v>Operations</v>
      </c>
      <c r="F2159" t="str">
        <f>IF(OR(UPPER(TRIM(Raw_Data!E2159))="COO",
UPPER(TRIM(Raw_Data!E2159))="HR",
UPPER(TRIM(Raw_Data!E2159))="CEO",
UPPER(TRIM(Raw_Data!E2159))="CFO",
UPPER(TRIM(Raw_Data!E2159))="CMO"),
UPPER(TRIM(Raw_Data!E2159)),
PROPER(TRIM(CLEAN(Raw_Data!E2159))))</f>
        <v>Marketing Manager</v>
      </c>
      <c r="G2159" t="str">
        <f>SUBSTITUTE(PROPER(TRIM(CLEAN(Raw_Data!$F2159)))," ","-")</f>
        <v>Part-Time</v>
      </c>
      <c r="H2159" t="str">
        <f>PROPER(TRIM(CLEAN(Raw_Data!$G2159)))</f>
        <v/>
      </c>
      <c r="I2159" s="4" t="str">
        <f>TRIM(CLEAN(Raw_Data!H2159))</f>
        <v>43795</v>
      </c>
      <c r="K2159" t="str">
        <f>IF(Clean_Data!$I2159="","Active","Exited")</f>
        <v>Exited</v>
      </c>
      <c r="L2159">
        <f ca="1">IF(Clean_Data!$K2159="","",DATEDIF(Clean_Data!$K2159,TODAY(),"Y"))</f>
        <v>60</v>
      </c>
      <c r="M2159">
        <f>IF(Raw_Data!$L2159="","",VALUE(SUBSTITUTE(SUBSTITUTE(TRIM(Raw_Data!$L2159),"$",""),"k","000")))</f>
        <v>112383</v>
      </c>
    </row>
    <row r="2160" spans="1:13" x14ac:dyDescent="0.3">
      <c r="A2160" t="str">
        <f>IF(Raw_Data!$A2160="","E"&amp;TEXT(ROW()-1,"00000"),Raw_Data!$A2160)</f>
        <v>E02159</v>
      </c>
      <c r="B2160" t="s">
        <v>2957</v>
      </c>
      <c r="C2160" t="str">
        <f>IF(OR(PROPER(TRIM(Raw_Data!$B2160))="M",PROPER(TRIM(Raw_Data!$B2160))="MALE"),"Male",
IF(OR(PROPER(TRIM(Raw_Data!$B2160))="F",PROPER(TRIM(Raw_Data!$B2160))="FEMALE"),"Female","Unknown"))</f>
        <v>Unknown</v>
      </c>
      <c r="D2160" t="str">
        <f>IF(TRIM(CLEAN(Raw_Data!$C2160))="", "Unknown", PROPER(TRIM(Raw_Data!$C2160)))</f>
        <v>Miami</v>
      </c>
      <c r="E2160" t="str">
        <f>IF(TRIM(Raw_Data!$D2160)="IT","IT",PROPER(TRIM(CLEAN(Raw_Data!$D2160))))</f>
        <v>IT</v>
      </c>
      <c r="F2160" t="str">
        <f>IF(OR(UPPER(TRIM(Raw_Data!E2160))="COO",
UPPER(TRIM(Raw_Data!E2160))="HR",
UPPER(TRIM(Raw_Data!E2160))="CEO",
UPPER(TRIM(Raw_Data!E2160))="CFO",
UPPER(TRIM(Raw_Data!E2160))="CMO"),
UPPER(TRIM(Raw_Data!E2160)),
PROPER(TRIM(CLEAN(Raw_Data!E2160))))</f>
        <v>Marketing Manager</v>
      </c>
      <c r="G2160" t="str">
        <f>SUBSTITUTE(PROPER(TRIM(CLEAN(Raw_Data!$F2160)))," ","-")</f>
        <v/>
      </c>
      <c r="H2160" t="str">
        <f>PROPER(TRIM(CLEAN(Raw_Data!$G2160)))</f>
        <v>Job Boards</v>
      </c>
      <c r="I2160" s="4" t="str">
        <f>TRIM(CLEAN(Raw_Data!H2160))</f>
        <v>41068</v>
      </c>
      <c r="K2160" t="str">
        <f>IF(Clean_Data!$I2160="","Active","Exited")</f>
        <v>Active</v>
      </c>
      <c r="L2160">
        <f ca="1">IF(Clean_Data!$K2160="","",DATEDIF(Clean_Data!$K2160,TODAY(),"Y"))</f>
        <v>56</v>
      </c>
      <c r="M2160">
        <f>IF(Raw_Data!$L2160="","",VALUE(SUBSTITUTE(SUBSTITUTE(TRIM(Raw_Data!$L2160),"$",""),"k","000")))</f>
        <v>41915</v>
      </c>
    </row>
    <row r="2161" spans="1:13" x14ac:dyDescent="0.3">
      <c r="A2161" t="str">
        <f>IF(Raw_Data!$A2161="","E"&amp;TEXT(ROW()-1,"00000"),Raw_Data!$A2161)</f>
        <v>E02160</v>
      </c>
      <c r="B2161" t="s">
        <v>2958</v>
      </c>
      <c r="C2161" t="str">
        <f>IF(OR(PROPER(TRIM(Raw_Data!$B2161))="M",PROPER(TRIM(Raw_Data!$B2161))="MALE"),"Male",
IF(OR(PROPER(TRIM(Raw_Data!$B2161))="F",PROPER(TRIM(Raw_Data!$B2161))="FEMALE"),"Female","Unknown"))</f>
        <v>Male</v>
      </c>
      <c r="D2161" t="str">
        <f>IF(TRIM(CLEAN(Raw_Data!$C2161))="", "Unknown", PROPER(TRIM(Raw_Data!$C2161)))</f>
        <v>Miami</v>
      </c>
      <c r="E2161" t="str">
        <f>IF(TRIM(Raw_Data!$D2161)="IT","IT",PROPER(TRIM(CLEAN(Raw_Data!$D2161))))</f>
        <v>Administrative</v>
      </c>
      <c r="F2161" t="str">
        <f>IF(OR(UPPER(TRIM(Raw_Data!E2161))="COO",
UPPER(TRIM(Raw_Data!E2161))="HR",
UPPER(TRIM(Raw_Data!E2161))="CEO",
UPPER(TRIM(Raw_Data!E2161))="CFO",
UPPER(TRIM(Raw_Data!E2161))="CMO"),
UPPER(TRIM(Raw_Data!E2161)),
PROPER(TRIM(CLEAN(Raw_Data!E2161))))</f>
        <v>CMO</v>
      </c>
      <c r="G2161" t="str">
        <f>SUBSTITUTE(PROPER(TRIM(CLEAN(Raw_Data!$F2161)))," ","-")</f>
        <v>Full-Time</v>
      </c>
      <c r="H2161" t="str">
        <f>PROPER(TRIM(CLEAN(Raw_Data!$G2161)))</f>
        <v/>
      </c>
      <c r="I2161" s="4" t="str">
        <f>TRIM(CLEAN(Raw_Data!H2161))</f>
        <v>40766</v>
      </c>
      <c r="K2161" t="str">
        <f>IF(Clean_Data!$I2161="","Active","Exited")</f>
        <v>Active</v>
      </c>
      <c r="L2161">
        <f ca="1">IF(Clean_Data!$K2161="","",DATEDIF(Clean_Data!$K2161,TODAY(),"Y"))</f>
        <v>26</v>
      </c>
      <c r="M2161">
        <f>IF(Raw_Data!$L2161="","",VALUE(SUBSTITUTE(SUBSTITUTE(TRIM(Raw_Data!$L2161),"$",""),"k","000")))</f>
        <v>116999</v>
      </c>
    </row>
    <row r="2162" spans="1:13" x14ac:dyDescent="0.3">
      <c r="A2162" t="str">
        <f>IF(Raw_Data!$A2162="","E"&amp;TEXT(ROW()-1,"00000"),Raw_Data!$A2162)</f>
        <v>E02161</v>
      </c>
      <c r="B2162" t="s">
        <v>2959</v>
      </c>
      <c r="C2162" t="str">
        <f>IF(OR(PROPER(TRIM(Raw_Data!$B2162))="M",PROPER(TRIM(Raw_Data!$B2162))="MALE"),"Male",
IF(OR(PROPER(TRIM(Raw_Data!$B2162))="F",PROPER(TRIM(Raw_Data!$B2162))="FEMALE"),"Female","Unknown"))</f>
        <v>Unknown</v>
      </c>
      <c r="D2162" t="str">
        <f>IF(TRIM(CLEAN(Raw_Data!$C2162))="", "Unknown", PROPER(TRIM(Raw_Data!$C2162)))</f>
        <v>New York</v>
      </c>
      <c r="E2162" t="str">
        <f>IF(TRIM(Raw_Data!$D2162)="IT","IT",PROPER(TRIM(CLEAN(Raw_Data!$D2162))))</f>
        <v>IT</v>
      </c>
      <c r="F2162" t="s">
        <v>6134</v>
      </c>
      <c r="G2162" t="str">
        <f>SUBSTITUTE(PROPER(TRIM(CLEAN(Raw_Data!$F2162)))," ","-")</f>
        <v/>
      </c>
      <c r="H2162" t="str">
        <f>PROPER(TRIM(CLEAN(Raw_Data!$G2162)))</f>
        <v>Job Boards</v>
      </c>
      <c r="I2162" s="4" t="str">
        <f>TRIM(CLEAN(Raw_Data!H2162))</f>
        <v>42174</v>
      </c>
      <c r="K2162" t="str">
        <f>IF(Clean_Data!$I2162="","Active","Exited")</f>
        <v>Exited</v>
      </c>
      <c r="L2162">
        <f ca="1">IF(Clean_Data!$K2162="","",DATEDIF(Clean_Data!$K2162,TODAY(),"Y"))</f>
        <v>52</v>
      </c>
      <c r="M2162" t="str">
        <f>IF(Raw_Data!$L2162="","",VALUE(SUBSTITUTE(SUBSTITUTE(TRIM(Raw_Data!$L2162),"$",""),"k","000")))</f>
        <v/>
      </c>
    </row>
    <row r="2163" spans="1:13" x14ac:dyDescent="0.3">
      <c r="A2163" t="str">
        <f>IF(Raw_Data!$A2163="","E"&amp;TEXT(ROW()-1,"00000"),Raw_Data!$A2163)</f>
        <v>E02162</v>
      </c>
      <c r="B2163" t="s">
        <v>2961</v>
      </c>
      <c r="C2163" t="str">
        <f>IF(OR(PROPER(TRIM(Raw_Data!$B2163))="M",PROPER(TRIM(Raw_Data!$B2163))="MALE"),"Male",
IF(OR(PROPER(TRIM(Raw_Data!$B2163))="F",PROPER(TRIM(Raw_Data!$B2163))="FEMALE"),"Female","Unknown"))</f>
        <v>Female</v>
      </c>
      <c r="D2163" t="str">
        <f>IF(TRIM(CLEAN(Raw_Data!$C2163))="", "Unknown", PROPER(TRIM(Raw_Data!$C2163)))</f>
        <v>Denver</v>
      </c>
      <c r="E2163" t="str">
        <f>IF(TRIM(Raw_Data!$D2163)="IT","IT",PROPER(TRIM(CLEAN(Raw_Data!$D2163))))</f>
        <v/>
      </c>
      <c r="F2163" t="str">
        <f>IF(OR(UPPER(TRIM(Raw_Data!E2163))="COO",
UPPER(TRIM(Raw_Data!E2163))="HR",
UPPER(TRIM(Raw_Data!E2163))="CEO",
UPPER(TRIM(Raw_Data!E2163))="CFO",
UPPER(TRIM(Raw_Data!E2163))="CMO"),
UPPER(TRIM(Raw_Data!E2163)),
PROPER(TRIM(CLEAN(Raw_Data!E2163))))</f>
        <v>Copywriter</v>
      </c>
      <c r="G2163" t="str">
        <f>SUBSTITUTE(PROPER(TRIM(CLEAN(Raw_Data!$F2163)))," ","-")</f>
        <v/>
      </c>
      <c r="H2163" t="str">
        <f>PROPER(TRIM(CLEAN(Raw_Data!$G2163)))</f>
        <v>Job Boards</v>
      </c>
      <c r="I2163" s="4" t="str">
        <f>TRIM(CLEAN(Raw_Data!H2163))</f>
        <v>43540</v>
      </c>
      <c r="K2163" t="str">
        <f>IF(Clean_Data!$I2163="","Active","Exited")</f>
        <v>Active</v>
      </c>
      <c r="L2163">
        <f ca="1">IF(Clean_Data!$K2163="","",DATEDIF(Clean_Data!$K2163,TODAY(),"Y"))</f>
        <v>50</v>
      </c>
      <c r="M2163" t="str">
        <f>IF(Raw_Data!$L2163="","",VALUE(SUBSTITUTE(SUBSTITUTE(TRIM(Raw_Data!$L2163),"$",""),"k","000")))</f>
        <v/>
      </c>
    </row>
    <row r="2164" spans="1:13" x14ac:dyDescent="0.3">
      <c r="A2164" t="str">
        <f>IF(Raw_Data!$A2164="","E"&amp;TEXT(ROW()-1,"00000"),Raw_Data!$A2164)</f>
        <v>E02163</v>
      </c>
      <c r="B2164" t="s">
        <v>2962</v>
      </c>
      <c r="C2164" t="str">
        <f>IF(OR(PROPER(TRIM(Raw_Data!$B2164))="M",PROPER(TRIM(Raw_Data!$B2164))="MALE"),"Male",
IF(OR(PROPER(TRIM(Raw_Data!$B2164))="F",PROPER(TRIM(Raw_Data!$B2164))="FEMALE"),"Female","Unknown"))</f>
        <v>Male</v>
      </c>
      <c r="D2164" t="str">
        <f>IF(TRIM(CLEAN(Raw_Data!$C2164))="", "Unknown", PROPER(TRIM(Raw_Data!$C2164)))</f>
        <v>Unknown</v>
      </c>
      <c r="E2164" t="str">
        <f>IF(TRIM(Raw_Data!$D2164)="IT","IT",PROPER(TRIM(CLEAN(Raw_Data!$D2164))))</f>
        <v>Logistics</v>
      </c>
      <c r="F2164" t="str">
        <f>IF(OR(UPPER(TRIM(Raw_Data!E2164))="COO",
UPPER(TRIM(Raw_Data!E2164))="HR",
UPPER(TRIM(Raw_Data!E2164))="CEO",
UPPER(TRIM(Raw_Data!E2164))="CFO",
UPPER(TRIM(Raw_Data!E2164))="CMO"),
UPPER(TRIM(Raw_Data!E2164)),
PROPER(TRIM(CLEAN(Raw_Data!E2164))))</f>
        <v>CMO</v>
      </c>
      <c r="G2164" t="str">
        <f>SUBSTITUTE(PROPER(TRIM(CLEAN(Raw_Data!$F2164)))," ","-")</f>
        <v>Part-Time</v>
      </c>
      <c r="H2164" t="str">
        <f>PROPER(TRIM(CLEAN(Raw_Data!$G2164)))</f>
        <v>Job Boards</v>
      </c>
      <c r="I2164" s="4" t="str">
        <f>TRIM(CLEAN(Raw_Data!H2164))</f>
        <v>43285</v>
      </c>
      <c r="K2164" t="str">
        <f>IF(Clean_Data!$I2164="","Active","Exited")</f>
        <v>Exited</v>
      </c>
      <c r="L2164">
        <f ca="1">IF(Clean_Data!$K2164="","",DATEDIF(Clean_Data!$K2164,TODAY(),"Y"))</f>
        <v>54</v>
      </c>
      <c r="M2164">
        <f>IF(Raw_Data!$L2164="","",VALUE(SUBSTITUTE(SUBSTITUTE(TRIM(Raw_Data!$L2164),"$",""),"k","000")))</f>
        <v>62382</v>
      </c>
    </row>
    <row r="2165" spans="1:13" x14ac:dyDescent="0.3">
      <c r="A2165" t="str">
        <f>IF(Raw_Data!$A2165="","E"&amp;TEXT(ROW()-1,"00000"),Raw_Data!$A2165)</f>
        <v>E02164</v>
      </c>
      <c r="B2165" t="s">
        <v>2963</v>
      </c>
      <c r="C2165" t="str">
        <f>IF(OR(PROPER(TRIM(Raw_Data!$B2165))="M",PROPER(TRIM(Raw_Data!$B2165))="MALE"),"Male",
IF(OR(PROPER(TRIM(Raw_Data!$B2165))="F",PROPER(TRIM(Raw_Data!$B2165))="FEMALE"),"Female","Unknown"))</f>
        <v>Male</v>
      </c>
      <c r="D2165" t="str">
        <f>IF(TRIM(CLEAN(Raw_Data!$C2165))="", "Unknown", PROPER(TRIM(Raw_Data!$C2165)))</f>
        <v>Austin</v>
      </c>
      <c r="E2165" t="str">
        <f>IF(TRIM(Raw_Data!$D2165)="IT","IT",PROPER(TRIM(CLEAN(Raw_Data!$D2165))))</f>
        <v>Accounting And Finance</v>
      </c>
      <c r="F2165" t="str">
        <f>IF(OR(UPPER(TRIM(Raw_Data!E2165))="COO",
UPPER(TRIM(Raw_Data!E2165))="HR",
UPPER(TRIM(Raw_Data!E2165))="CEO",
UPPER(TRIM(Raw_Data!E2165))="CFO",
UPPER(TRIM(Raw_Data!E2165))="CMO"),
UPPER(TRIM(Raw_Data!E2165)),
PROPER(TRIM(CLEAN(Raw_Data!E2165))))</f>
        <v>Marketing Manager</v>
      </c>
      <c r="G2165" t="str">
        <f>SUBSTITUTE(PROPER(TRIM(CLEAN(Raw_Data!$F2165)))," ","-")</f>
        <v>Part-Time</v>
      </c>
      <c r="H2165" t="str">
        <f>PROPER(TRIM(CLEAN(Raw_Data!$G2165)))</f>
        <v>Internal Referral</v>
      </c>
      <c r="I2165" s="4" t="str">
        <f>TRIM(CLEAN(Raw_Data!H2165))</f>
        <v>42385</v>
      </c>
      <c r="K2165" t="str">
        <f>IF(Clean_Data!$I2165="","Active","Exited")</f>
        <v>Exited</v>
      </c>
      <c r="L2165">
        <f ca="1">IF(Clean_Data!$K2165="","",DATEDIF(Clean_Data!$K2165,TODAY(),"Y"))</f>
        <v>42</v>
      </c>
      <c r="M2165">
        <f>IF(Raw_Data!$L2165="","",VALUE(SUBSTITUTE(SUBSTITUTE(TRIM(Raw_Data!$L2165),"$",""),"k","000")))</f>
        <v>66982</v>
      </c>
    </row>
    <row r="2166" spans="1:13" x14ac:dyDescent="0.3">
      <c r="A2166" t="str">
        <f>IF(Raw_Data!$A2166="","E"&amp;TEXT(ROW()-1,"00000"),Raw_Data!$A2166)</f>
        <v>E02165</v>
      </c>
      <c r="B2166" t="s">
        <v>2965</v>
      </c>
      <c r="C2166" t="str">
        <f>IF(OR(PROPER(TRIM(Raw_Data!$B2166))="M",PROPER(TRIM(Raw_Data!$B2166))="MALE"),"Male",
IF(OR(PROPER(TRIM(Raw_Data!$B2166))="F",PROPER(TRIM(Raw_Data!$B2166))="FEMALE"),"Female","Unknown"))</f>
        <v>Female</v>
      </c>
      <c r="D2166" t="str">
        <f>IF(TRIM(CLEAN(Raw_Data!$C2166))="", "Unknown", PROPER(TRIM(Raw_Data!$C2166)))</f>
        <v>Unknown</v>
      </c>
      <c r="E2166" t="str">
        <f>IF(TRIM(Raw_Data!$D2166)="IT","IT",PROPER(TRIM(CLEAN(Raw_Data!$D2166))))</f>
        <v>Marketing</v>
      </c>
      <c r="F2166" t="str">
        <f>IF(OR(UPPER(TRIM(Raw_Data!E2166))="COO",
UPPER(TRIM(Raw_Data!E2166))="HR",
UPPER(TRIM(Raw_Data!E2166))="CEO",
UPPER(TRIM(Raw_Data!E2166))="CFO",
UPPER(TRIM(Raw_Data!E2166))="CMO"),
UPPER(TRIM(Raw_Data!E2166)),
PROPER(TRIM(CLEAN(Raw_Data!E2166))))</f>
        <v>Sales Executive</v>
      </c>
      <c r="G2166" t="str">
        <f>SUBSTITUTE(PROPER(TRIM(CLEAN(Raw_Data!$F2166)))," ","-")</f>
        <v>Hourly-Rate</v>
      </c>
      <c r="H2166" t="str">
        <f>PROPER(TRIM(CLEAN(Raw_Data!$G2166)))</f>
        <v>Job Boards</v>
      </c>
      <c r="I2166" s="4" t="str">
        <f>TRIM(CLEAN(Raw_Data!H2166))</f>
        <v>40070</v>
      </c>
      <c r="K2166" t="str">
        <f>IF(Clean_Data!$I2166="","Active","Exited")</f>
        <v>Exited</v>
      </c>
      <c r="L2166">
        <f ca="1">IF(Clean_Data!$K2166="","",DATEDIF(Clean_Data!$K2166,TODAY(),"Y"))</f>
        <v>39</v>
      </c>
      <c r="M2166">
        <f>IF(Raw_Data!$L2166="","",VALUE(SUBSTITUTE(SUBSTITUTE(TRIM(Raw_Data!$L2166),"$",""),"k","000")))</f>
        <v>87754</v>
      </c>
    </row>
    <row r="2167" spans="1:13" x14ac:dyDescent="0.3">
      <c r="A2167" t="str">
        <f>IF(Raw_Data!$A2167="","E"&amp;TEXT(ROW()-1,"00000"),Raw_Data!$A2167)</f>
        <v>E02166</v>
      </c>
      <c r="B2167" t="s">
        <v>2966</v>
      </c>
      <c r="C2167" t="str">
        <f>IF(OR(PROPER(TRIM(Raw_Data!$B2167))="M",PROPER(TRIM(Raw_Data!$B2167))="MALE"),"Male",
IF(OR(PROPER(TRIM(Raw_Data!$B2167))="F",PROPER(TRIM(Raw_Data!$B2167))="FEMALE"),"Female","Unknown"))</f>
        <v>Male</v>
      </c>
      <c r="D2167" t="str">
        <f>IF(TRIM(CLEAN(Raw_Data!$C2167))="", "Unknown", PROPER(TRIM(Raw_Data!$C2167)))</f>
        <v>Austin</v>
      </c>
      <c r="E2167" t="str">
        <f>IF(TRIM(Raw_Data!$D2167)="IT","IT",PROPER(TRIM(CLEAN(Raw_Data!$D2167))))</f>
        <v/>
      </c>
      <c r="F2167" t="str">
        <f>IF(OR(UPPER(TRIM(Raw_Data!E2167))="COO",
UPPER(TRIM(Raw_Data!E2167))="HR",
UPPER(TRIM(Raw_Data!E2167))="CEO",
UPPER(TRIM(Raw_Data!E2167))="CFO",
UPPER(TRIM(Raw_Data!E2167))="CMO"),
UPPER(TRIM(Raw_Data!E2167)),
PROPER(TRIM(CLEAN(Raw_Data!E2167))))</f>
        <v>Developer</v>
      </c>
      <c r="G2167" t="str">
        <f>SUBSTITUTE(PROPER(TRIM(CLEAN(Raw_Data!$F2167)))," ","-")</f>
        <v>Full-Time</v>
      </c>
      <c r="H2167" t="str">
        <f>PROPER(TRIM(CLEAN(Raw_Data!$G2167)))</f>
        <v>Job Boards</v>
      </c>
      <c r="I2167" s="4" t="str">
        <f>TRIM(CLEAN(Raw_Data!H2167))</f>
        <v>43282</v>
      </c>
      <c r="K2167" t="str">
        <f>IF(Clean_Data!$I2167="","Active","Exited")</f>
        <v>Active</v>
      </c>
      <c r="L2167">
        <f ca="1">IF(Clean_Data!$K2167="","",DATEDIF(Clean_Data!$K2167,TODAY(),"Y"))</f>
        <v>59</v>
      </c>
      <c r="M2167">
        <f>IF(Raw_Data!$L2167="","",VALUE(SUBSTITUTE(SUBSTITUTE(TRIM(Raw_Data!$L2167),"$",""),"k","000")))</f>
        <v>68000</v>
      </c>
    </row>
    <row r="2168" spans="1:13" x14ac:dyDescent="0.3">
      <c r="A2168" t="str">
        <f>IF(Raw_Data!$A2168="","E"&amp;TEXT(ROW()-1,"00000"),Raw_Data!$A2168)</f>
        <v>E02167</v>
      </c>
      <c r="B2168" t="s">
        <v>2968</v>
      </c>
      <c r="C2168" t="str">
        <f>IF(OR(PROPER(TRIM(Raw_Data!$B2168))="M",PROPER(TRIM(Raw_Data!$B2168))="MALE"),"Male",
IF(OR(PROPER(TRIM(Raw_Data!$B2168))="F",PROPER(TRIM(Raw_Data!$B2168))="FEMALE"),"Female","Unknown"))</f>
        <v>Unknown</v>
      </c>
      <c r="D2168" t="str">
        <f>IF(TRIM(CLEAN(Raw_Data!$C2168))="", "Unknown", PROPER(TRIM(Raw_Data!$C2168)))</f>
        <v>Denver</v>
      </c>
      <c r="E2168" t="str">
        <f>IF(TRIM(Raw_Data!$D2168)="IT","IT",PROPER(TRIM(CLEAN(Raw_Data!$D2168))))</f>
        <v>Administrative</v>
      </c>
      <c r="F2168" t="str">
        <f>IF(OR(UPPER(TRIM(Raw_Data!E2168))="COO",
UPPER(TRIM(Raw_Data!E2168))="HR",
UPPER(TRIM(Raw_Data!E2168))="CEO",
UPPER(TRIM(Raw_Data!E2168))="CFO",
UPPER(TRIM(Raw_Data!E2168))="CMO"),
UPPER(TRIM(Raw_Data!E2168)),
PROPER(TRIM(CLEAN(Raw_Data!E2168))))</f>
        <v>Developer</v>
      </c>
      <c r="G2168" t="str">
        <f>SUBSTITUTE(PROPER(TRIM(CLEAN(Raw_Data!$F2168)))," ","-")</f>
        <v/>
      </c>
      <c r="H2168" t="str">
        <f>PROPER(TRIM(CLEAN(Raw_Data!$G2168)))</f>
        <v>Career Fairs</v>
      </c>
      <c r="I2168" s="4" t="str">
        <f>TRIM(CLEAN(Raw_Data!H2168))</f>
        <v>N/A</v>
      </c>
      <c r="K2168" t="str">
        <f>IF(Clean_Data!$I2168="","Active","Exited")</f>
        <v>Exited</v>
      </c>
      <c r="L2168">
        <f ca="1">IF(Clean_Data!$K2168="","",DATEDIF(Clean_Data!$K2168,TODAY(),"Y"))</f>
        <v>65</v>
      </c>
      <c r="M2168">
        <f>IF(Raw_Data!$L2168="","",VALUE(SUBSTITUTE(SUBSTITUTE(TRIM(Raw_Data!$L2168),"$",""),"k","000")))</f>
        <v>69000</v>
      </c>
    </row>
    <row r="2169" spans="1:13" x14ac:dyDescent="0.3">
      <c r="A2169" t="str">
        <f>IF(Raw_Data!$A2169="","E"&amp;TEXT(ROW()-1,"00000"),Raw_Data!$A2169)</f>
        <v>E02168</v>
      </c>
      <c r="B2169" t="s">
        <v>2969</v>
      </c>
      <c r="C2169" t="str">
        <f>IF(OR(PROPER(TRIM(Raw_Data!$B2169))="M",PROPER(TRIM(Raw_Data!$B2169))="MALE"),"Male",
IF(OR(PROPER(TRIM(Raw_Data!$B2169))="F",PROPER(TRIM(Raw_Data!$B2169))="FEMALE"),"Female","Unknown"))</f>
        <v>Female</v>
      </c>
      <c r="D2169" t="str">
        <f>IF(TRIM(CLEAN(Raw_Data!$C2169))="", "Unknown", PROPER(TRIM(Raw_Data!$C2169)))</f>
        <v>Miami</v>
      </c>
      <c r="E2169" t="str">
        <f>IF(TRIM(Raw_Data!$D2169)="IT","IT",PROPER(TRIM(CLEAN(Raw_Data!$D2169))))</f>
        <v>Legal</v>
      </c>
      <c r="F2169" t="s">
        <v>6134</v>
      </c>
      <c r="G2169" t="str">
        <f>SUBSTITUTE(PROPER(TRIM(CLEAN(Raw_Data!$F2169)))," ","-")</f>
        <v>Full-Time</v>
      </c>
      <c r="H2169" t="str">
        <f>PROPER(TRIM(CLEAN(Raw_Data!$G2169)))</f>
        <v>Career Fairs</v>
      </c>
      <c r="I2169" s="4" t="str">
        <f>TRIM(CLEAN(Raw_Data!H2169))</f>
        <v>42094</v>
      </c>
      <c r="K2169" t="str">
        <f>IF(Clean_Data!$I2169="","Active","Exited")</f>
        <v>Active</v>
      </c>
      <c r="L2169">
        <f ca="1">IF(Clean_Data!$K2169="","",DATEDIF(Clean_Data!$K2169,TODAY(),"Y"))</f>
        <v>31</v>
      </c>
      <c r="M2169" t="str">
        <f>IF(Raw_Data!$L2169="","",VALUE(SUBSTITUTE(SUBSTITUTE(TRIM(Raw_Data!$L2169),"$",""),"k","000")))</f>
        <v/>
      </c>
    </row>
    <row r="2170" spans="1:13" x14ac:dyDescent="0.3">
      <c r="A2170" t="str">
        <f>IF(Raw_Data!$A2170="","E"&amp;TEXT(ROW()-1,"00000"),Raw_Data!$A2170)</f>
        <v>E02169</v>
      </c>
      <c r="B2170" t="s">
        <v>2971</v>
      </c>
      <c r="C2170" t="str">
        <f>IF(OR(PROPER(TRIM(Raw_Data!$B2170))="M",PROPER(TRIM(Raw_Data!$B2170))="MALE"),"Male",
IF(OR(PROPER(TRIM(Raw_Data!$B2170))="F",PROPER(TRIM(Raw_Data!$B2170))="FEMALE"),"Female","Unknown"))</f>
        <v>Male</v>
      </c>
      <c r="D2170" t="str">
        <f>IF(TRIM(CLEAN(Raw_Data!$C2170))="", "Unknown", PROPER(TRIM(Raw_Data!$C2170)))</f>
        <v>Seattle</v>
      </c>
      <c r="E2170" t="str">
        <f>IF(TRIM(Raw_Data!$D2170)="IT","IT",PROPER(TRIM(CLEAN(Raw_Data!$D2170))))</f>
        <v>Accounting And Finance</v>
      </c>
      <c r="F2170" t="str">
        <f>IF(OR(UPPER(TRIM(Raw_Data!E2170))="COO",
UPPER(TRIM(Raw_Data!E2170))="HR",
UPPER(TRIM(Raw_Data!E2170))="CEO",
UPPER(TRIM(Raw_Data!E2170))="CFO",
UPPER(TRIM(Raw_Data!E2170))="CMO"),
UPPER(TRIM(Raw_Data!E2170)),
PROPER(TRIM(CLEAN(Raw_Data!E2170))))</f>
        <v>COO</v>
      </c>
      <c r="G2170" t="str">
        <f>SUBSTITUTE(PROPER(TRIM(CLEAN(Raw_Data!$F2170)))," ","-")</f>
        <v>Full-Time</v>
      </c>
      <c r="H2170" t="str">
        <f>PROPER(TRIM(CLEAN(Raw_Data!$G2170)))</f>
        <v/>
      </c>
      <c r="I2170" s="4" t="str">
        <f>TRIM(CLEAN(Raw_Data!H2170))</f>
        <v>40787</v>
      </c>
      <c r="K2170" t="str">
        <f>IF(Clean_Data!$I2170="","Active","Exited")</f>
        <v>Exited</v>
      </c>
      <c r="L2170">
        <f ca="1">IF(Clean_Data!$K2170="","",DATEDIF(Clean_Data!$K2170,TODAY(),"Y"))</f>
        <v>32</v>
      </c>
      <c r="M2170" t="str">
        <f>IF(Raw_Data!$L2170="","",VALUE(SUBSTITUTE(SUBSTITUTE(TRIM(Raw_Data!$L2170),"$",""),"k","000")))</f>
        <v/>
      </c>
    </row>
    <row r="2171" spans="1:13" x14ac:dyDescent="0.3">
      <c r="A2171" t="str">
        <f>IF(Raw_Data!$A2171="","E"&amp;TEXT(ROW()-1,"00000"),Raw_Data!$A2171)</f>
        <v>E02170</v>
      </c>
      <c r="B2171" t="s">
        <v>2972</v>
      </c>
      <c r="C2171" t="str">
        <f>IF(OR(PROPER(TRIM(Raw_Data!$B2171))="M",PROPER(TRIM(Raw_Data!$B2171))="MALE"),"Male",
IF(OR(PROPER(TRIM(Raw_Data!$B2171))="F",PROPER(TRIM(Raw_Data!$B2171))="FEMALE"),"Female","Unknown"))</f>
        <v>Unknown</v>
      </c>
      <c r="D2171" t="str">
        <f>IF(TRIM(CLEAN(Raw_Data!$C2171))="", "Unknown", PROPER(TRIM(Raw_Data!$C2171)))</f>
        <v>Denver</v>
      </c>
      <c r="E2171" t="str">
        <f>IF(TRIM(Raw_Data!$D2171)="IT","IT",PROPER(TRIM(CLEAN(Raw_Data!$D2171))))</f>
        <v>Operations</v>
      </c>
      <c r="F2171" t="str">
        <f>IF(OR(UPPER(TRIM(Raw_Data!E2171))="COO",
UPPER(TRIM(Raw_Data!E2171))="HR",
UPPER(TRIM(Raw_Data!E2171))="CEO",
UPPER(TRIM(Raw_Data!E2171))="CFO",
UPPER(TRIM(Raw_Data!E2171))="CMO"),
UPPER(TRIM(Raw_Data!E2171)),
PROPER(TRIM(CLEAN(Raw_Data!E2171))))</f>
        <v>Developer</v>
      </c>
      <c r="G2171" t="str">
        <f>SUBSTITUTE(PROPER(TRIM(CLEAN(Raw_Data!$F2171)))," ","-")</f>
        <v>Full-Time</v>
      </c>
      <c r="H2171" t="str">
        <f>PROPER(TRIM(CLEAN(Raw_Data!$G2171)))</f>
        <v/>
      </c>
      <c r="I2171" s="4" t="str">
        <f>TRIM(CLEAN(Raw_Data!H2171))</f>
        <v>44104</v>
      </c>
      <c r="K2171" t="str">
        <f>IF(Clean_Data!$I2171="","Active","Exited")</f>
        <v>Active</v>
      </c>
      <c r="L2171">
        <f ca="1">IF(Clean_Data!$K2171="","",DATEDIF(Clean_Data!$K2171,TODAY(),"Y"))</f>
        <v>65</v>
      </c>
      <c r="M2171" t="str">
        <f>IF(Raw_Data!$L2171="","",VALUE(SUBSTITUTE(SUBSTITUTE(TRIM(Raw_Data!$L2171),"$",""),"k","000")))</f>
        <v/>
      </c>
    </row>
    <row r="2172" spans="1:13" x14ac:dyDescent="0.3">
      <c r="A2172" t="str">
        <f>IF(Raw_Data!$A2172="","E"&amp;TEXT(ROW()-1,"00000"),Raw_Data!$A2172)</f>
        <v>E02171</v>
      </c>
      <c r="B2172" t="s">
        <v>2974</v>
      </c>
      <c r="C2172" t="str">
        <f>IF(OR(PROPER(TRIM(Raw_Data!$B2172))="M",PROPER(TRIM(Raw_Data!$B2172))="MALE"),"Male",
IF(OR(PROPER(TRIM(Raw_Data!$B2172))="F",PROPER(TRIM(Raw_Data!$B2172))="FEMALE"),"Female","Unknown"))</f>
        <v>Unknown</v>
      </c>
      <c r="D2172" t="str">
        <f>IF(TRIM(CLEAN(Raw_Data!$C2172))="", "Unknown", PROPER(TRIM(Raw_Data!$C2172)))</f>
        <v>Austin</v>
      </c>
      <c r="E2172" t="str">
        <f>IF(TRIM(Raw_Data!$D2172)="IT","IT",PROPER(TRIM(CLEAN(Raw_Data!$D2172))))</f>
        <v>Legal</v>
      </c>
      <c r="F2172" t="str">
        <f>IF(OR(UPPER(TRIM(Raw_Data!E2172))="COO",
UPPER(TRIM(Raw_Data!E2172))="HR",
UPPER(TRIM(Raw_Data!E2172))="CEO",
UPPER(TRIM(Raw_Data!E2172))="CFO",
UPPER(TRIM(Raw_Data!E2172))="CMO"),
UPPER(TRIM(Raw_Data!E2172)),
PROPER(TRIM(CLEAN(Raw_Data!E2172))))</f>
        <v>CFO</v>
      </c>
      <c r="G2172" t="str">
        <f>SUBSTITUTE(PROPER(TRIM(CLEAN(Raw_Data!$F2172)))," ","-")</f>
        <v>Hourly-Rate</v>
      </c>
      <c r="H2172" t="str">
        <f>PROPER(TRIM(CLEAN(Raw_Data!$G2172)))</f>
        <v>Organic</v>
      </c>
      <c r="I2172" s="4" t="str">
        <f>TRIM(CLEAN(Raw_Data!H2172))</f>
        <v>40031</v>
      </c>
      <c r="K2172" t="str">
        <f>IF(Clean_Data!$I2172="","Active","Exited")</f>
        <v>Active</v>
      </c>
      <c r="L2172">
        <f ca="1">IF(Clean_Data!$K2172="","",DATEDIF(Clean_Data!$K2172,TODAY(),"Y"))</f>
        <v>24</v>
      </c>
      <c r="M2172">
        <f>IF(Raw_Data!$L2172="","",VALUE(SUBSTITUTE(SUBSTITUTE(TRIM(Raw_Data!$L2172),"$",""),"k","000")))</f>
        <v>30000</v>
      </c>
    </row>
    <row r="2173" spans="1:13" x14ac:dyDescent="0.3">
      <c r="A2173" t="str">
        <f>IF(Raw_Data!$A2173="","E"&amp;TEXT(ROW()-1,"00000"),Raw_Data!$A2173)</f>
        <v>E02172</v>
      </c>
      <c r="B2173" t="s">
        <v>2976</v>
      </c>
      <c r="C2173" t="str">
        <f>IF(OR(PROPER(TRIM(Raw_Data!$B2173))="M",PROPER(TRIM(Raw_Data!$B2173))="MALE"),"Male",
IF(OR(PROPER(TRIM(Raw_Data!$B2173))="F",PROPER(TRIM(Raw_Data!$B2173))="FEMALE"),"Female","Unknown"))</f>
        <v>Unknown</v>
      </c>
      <c r="D2173" t="str">
        <f>IF(TRIM(CLEAN(Raw_Data!$C2173))="", "Unknown", PROPER(TRIM(Raw_Data!$C2173)))</f>
        <v>Seattle</v>
      </c>
      <c r="E2173" t="str">
        <f>IF(TRIM(Raw_Data!$D2173)="IT","IT",PROPER(TRIM(CLEAN(Raw_Data!$D2173))))</f>
        <v>Customer Service</v>
      </c>
      <c r="F2173" t="str">
        <f>IF(OR(UPPER(TRIM(Raw_Data!E2173))="COO",
UPPER(TRIM(Raw_Data!E2173))="HR",
UPPER(TRIM(Raw_Data!E2173))="CEO",
UPPER(TRIM(Raw_Data!E2173))="CFO",
UPPER(TRIM(Raw_Data!E2173))="CMO"),
UPPER(TRIM(Raw_Data!E2173)),
PROPER(TRIM(CLEAN(Raw_Data!E2173))))</f>
        <v>Marketing Manager</v>
      </c>
      <c r="G2173" t="str">
        <f>SUBSTITUTE(PROPER(TRIM(CLEAN(Raw_Data!$F2173)))," ","-")</f>
        <v>Full-Time</v>
      </c>
      <c r="H2173" t="str">
        <f>PROPER(TRIM(CLEAN(Raw_Data!$G2173)))</f>
        <v/>
      </c>
      <c r="I2173" s="4" t="str">
        <f>TRIM(CLEAN(Raw_Data!H2173))</f>
        <v>41044</v>
      </c>
      <c r="K2173" t="str">
        <f>IF(Clean_Data!$I2173="","Active","Exited")</f>
        <v>Exited</v>
      </c>
      <c r="L2173">
        <f ca="1">IF(Clean_Data!$K2173="","",DATEDIF(Clean_Data!$K2173,TODAY(),"Y"))</f>
        <v>25</v>
      </c>
      <c r="M2173">
        <f>IF(Raw_Data!$L2173="","",VALUE(SUBSTITUTE(SUBSTITUTE(TRIM(Raw_Data!$L2173),"$",""),"k","000")))</f>
        <v>84528</v>
      </c>
    </row>
    <row r="2174" spans="1:13" x14ac:dyDescent="0.3">
      <c r="A2174" t="str">
        <f>IF(Raw_Data!$A2174="","E"&amp;TEXT(ROW()-1,"00000"),Raw_Data!$A2174)</f>
        <v>E02173</v>
      </c>
      <c r="B2174" t="s">
        <v>2978</v>
      </c>
      <c r="C2174" t="str">
        <f>IF(OR(PROPER(TRIM(Raw_Data!$B2174))="M",PROPER(TRIM(Raw_Data!$B2174))="MALE"),"Male",
IF(OR(PROPER(TRIM(Raw_Data!$B2174))="F",PROPER(TRIM(Raw_Data!$B2174))="FEMALE"),"Female","Unknown"))</f>
        <v>Male</v>
      </c>
      <c r="D2174" t="str">
        <f>IF(TRIM(CLEAN(Raw_Data!$C2174))="", "Unknown", PROPER(TRIM(Raw_Data!$C2174)))</f>
        <v>Unknown</v>
      </c>
      <c r="E2174" t="str">
        <f>IF(TRIM(Raw_Data!$D2174)="IT","IT",PROPER(TRIM(CLEAN(Raw_Data!$D2174))))</f>
        <v>Marketing</v>
      </c>
      <c r="F2174" t="str">
        <f>IF(OR(UPPER(TRIM(Raw_Data!E2174))="COO",
UPPER(TRIM(Raw_Data!E2174))="HR",
UPPER(TRIM(Raw_Data!E2174))="CEO",
UPPER(TRIM(Raw_Data!E2174))="CFO",
UPPER(TRIM(Raw_Data!E2174))="CMO"),
UPPER(TRIM(Raw_Data!E2174)),
PROPER(TRIM(CLEAN(Raw_Data!E2174))))</f>
        <v>CEO</v>
      </c>
      <c r="G2174" t="str">
        <f>SUBSTITUTE(PROPER(TRIM(CLEAN(Raw_Data!$F2174)))," ","-")</f>
        <v>Full-Time</v>
      </c>
      <c r="H2174" t="str">
        <f>PROPER(TRIM(CLEAN(Raw_Data!$G2174)))</f>
        <v>Job Boards</v>
      </c>
      <c r="I2174" s="4" t="str">
        <f>TRIM(CLEAN(Raw_Data!H2174))</f>
        <v>42383</v>
      </c>
      <c r="K2174" t="str">
        <f>IF(Clean_Data!$I2174="","Active","Exited")</f>
        <v>Active</v>
      </c>
      <c r="L2174">
        <f ca="1">IF(Clean_Data!$K2174="","",DATEDIF(Clean_Data!$K2174,TODAY(),"Y"))</f>
        <v>41</v>
      </c>
      <c r="M2174">
        <f>IF(Raw_Data!$L2174="","",VALUE(SUBSTITUTE(SUBSTITUTE(TRIM(Raw_Data!$L2174),"$",""),"k","000")))</f>
        <v>71200</v>
      </c>
    </row>
    <row r="2175" spans="1:13" x14ac:dyDescent="0.3">
      <c r="A2175" t="str">
        <f>IF(Raw_Data!$A2175="","E"&amp;TEXT(ROW()-1,"00000"),Raw_Data!$A2175)</f>
        <v>E02174</v>
      </c>
      <c r="B2175" t="s">
        <v>2979</v>
      </c>
      <c r="C2175" t="str">
        <f>IF(OR(PROPER(TRIM(Raw_Data!$B2175))="M",PROPER(TRIM(Raw_Data!$B2175))="MALE"),"Male",
IF(OR(PROPER(TRIM(Raw_Data!$B2175))="F",PROPER(TRIM(Raw_Data!$B2175))="FEMALE"),"Female","Unknown"))</f>
        <v>Male</v>
      </c>
      <c r="D2175" t="str">
        <f>IF(TRIM(CLEAN(Raw_Data!$C2175))="", "Unknown", PROPER(TRIM(Raw_Data!$C2175)))</f>
        <v>Austin</v>
      </c>
      <c r="E2175" t="str">
        <f>IF(TRIM(Raw_Data!$D2175)="IT","IT",PROPER(TRIM(CLEAN(Raw_Data!$D2175))))</f>
        <v>Marketing</v>
      </c>
      <c r="F2175" t="s">
        <v>6134</v>
      </c>
      <c r="G2175" t="str">
        <f>SUBSTITUTE(PROPER(TRIM(CLEAN(Raw_Data!$F2175)))," ","-")</f>
        <v>Full-Time</v>
      </c>
      <c r="H2175" t="str">
        <f>PROPER(TRIM(CLEAN(Raw_Data!$G2175)))</f>
        <v>Organic</v>
      </c>
      <c r="I2175" s="4" t="str">
        <f>TRIM(CLEAN(Raw_Data!H2175))</f>
        <v>41227</v>
      </c>
      <c r="K2175" t="str">
        <f>IF(Clean_Data!$I2175="","Active","Exited")</f>
        <v>Exited</v>
      </c>
      <c r="L2175">
        <f ca="1">IF(Clean_Data!$K2175="","",DATEDIF(Clean_Data!$K2175,TODAY(),"Y"))</f>
        <v>34</v>
      </c>
      <c r="M2175">
        <f>IF(Raw_Data!$L2175="","",VALUE(SUBSTITUTE(SUBSTITUTE(TRIM(Raw_Data!$L2175),"$",""),"k","000")))</f>
        <v>107148</v>
      </c>
    </row>
    <row r="2176" spans="1:13" x14ac:dyDescent="0.3">
      <c r="A2176" t="str">
        <f>IF(Raw_Data!$A2176="","E"&amp;TEXT(ROW()-1,"00000"),Raw_Data!$A2176)</f>
        <v>E02175</v>
      </c>
      <c r="B2176" t="s">
        <v>2980</v>
      </c>
      <c r="C2176" t="str">
        <f>IF(OR(PROPER(TRIM(Raw_Data!$B2176))="M",PROPER(TRIM(Raw_Data!$B2176))="MALE"),"Male",
IF(OR(PROPER(TRIM(Raw_Data!$B2176))="F",PROPER(TRIM(Raw_Data!$B2176))="FEMALE"),"Female","Unknown"))</f>
        <v>Male</v>
      </c>
      <c r="D2176" t="str">
        <f>IF(TRIM(CLEAN(Raw_Data!$C2176))="", "Unknown", PROPER(TRIM(Raw_Data!$C2176)))</f>
        <v>New York</v>
      </c>
      <c r="E2176" t="str">
        <f>IF(TRIM(Raw_Data!$D2176)="IT","IT",PROPER(TRIM(CLEAN(Raw_Data!$D2176))))</f>
        <v>Customer Service</v>
      </c>
      <c r="F2176" t="str">
        <f>IF(OR(UPPER(TRIM(Raw_Data!E2176))="COO",
UPPER(TRIM(Raw_Data!E2176))="HR",
UPPER(TRIM(Raw_Data!E2176))="CEO",
UPPER(TRIM(Raw_Data!E2176))="CFO",
UPPER(TRIM(Raw_Data!E2176))="CMO"),
UPPER(TRIM(Raw_Data!E2176)),
PROPER(TRIM(CLEAN(Raw_Data!E2176))))</f>
        <v>CFO</v>
      </c>
      <c r="G2176" t="str">
        <f>SUBSTITUTE(PROPER(TRIM(CLEAN(Raw_Data!$F2176)))," ","-")</f>
        <v/>
      </c>
      <c r="H2176" t="str">
        <f>PROPER(TRIM(CLEAN(Raw_Data!$G2176)))</f>
        <v>Career Fairs</v>
      </c>
      <c r="I2176" s="4" t="str">
        <f>TRIM(CLEAN(Raw_Data!H2176))</f>
        <v>42200</v>
      </c>
      <c r="K2176" t="str">
        <f>IF(Clean_Data!$I2176="","Active","Exited")</f>
        <v>Active</v>
      </c>
      <c r="L2176">
        <f ca="1">IF(Clean_Data!$K2176="","",DATEDIF(Clean_Data!$K2176,TODAY(),"Y"))</f>
        <v>38</v>
      </c>
      <c r="M2176">
        <f>IF(Raw_Data!$L2176="","",VALUE(SUBSTITUTE(SUBSTITUTE(TRIM(Raw_Data!$L2176),"$",""),"k","000")))</f>
        <v>104976</v>
      </c>
    </row>
    <row r="2177" spans="1:13" x14ac:dyDescent="0.3">
      <c r="A2177" t="str">
        <f>IF(Raw_Data!$A2177="","E"&amp;TEXT(ROW()-1,"00000"),Raw_Data!$A2177)</f>
        <v>E02176</v>
      </c>
      <c r="B2177" t="s">
        <v>2981</v>
      </c>
      <c r="C2177" t="str">
        <f>IF(OR(PROPER(TRIM(Raw_Data!$B2177))="M",PROPER(TRIM(Raw_Data!$B2177))="MALE"),"Male",
IF(OR(PROPER(TRIM(Raw_Data!$B2177))="F",PROPER(TRIM(Raw_Data!$B2177))="FEMALE"),"Female","Unknown"))</f>
        <v>Unknown</v>
      </c>
      <c r="D2177" t="str">
        <f>IF(TRIM(CLEAN(Raw_Data!$C2177))="", "Unknown", PROPER(TRIM(Raw_Data!$C2177)))</f>
        <v>Unknown</v>
      </c>
      <c r="E2177" t="str">
        <f>IF(TRIM(Raw_Data!$D2177)="IT","IT",PROPER(TRIM(CLEAN(Raw_Data!$D2177))))</f>
        <v>Human Resources</v>
      </c>
      <c r="F2177" t="str">
        <f>IF(OR(UPPER(TRIM(Raw_Data!E2177))="COO",
UPPER(TRIM(Raw_Data!E2177))="HR",
UPPER(TRIM(Raw_Data!E2177))="CEO",
UPPER(TRIM(Raw_Data!E2177))="CFO",
UPPER(TRIM(Raw_Data!E2177))="CMO"),
UPPER(TRIM(Raw_Data!E2177)),
PROPER(TRIM(CLEAN(Raw_Data!E2177))))</f>
        <v>CFO</v>
      </c>
      <c r="G2177" t="str">
        <f>SUBSTITUTE(PROPER(TRIM(CLEAN(Raw_Data!$F2177)))," ","-")</f>
        <v/>
      </c>
      <c r="H2177" t="str">
        <f>PROPER(TRIM(CLEAN(Raw_Data!$G2177)))</f>
        <v/>
      </c>
      <c r="I2177" s="4" t="str">
        <f>TRIM(CLEAN(Raw_Data!H2177))</f>
        <v>42492</v>
      </c>
      <c r="K2177" t="str">
        <f>IF(Clean_Data!$I2177="","Active","Exited")</f>
        <v>Active</v>
      </c>
      <c r="L2177">
        <f ca="1">IF(Clean_Data!$K2177="","",DATEDIF(Clean_Data!$K2177,TODAY(),"Y"))</f>
        <v>64</v>
      </c>
      <c r="M2177" t="str">
        <f>IF(Raw_Data!$L2177="","",VALUE(SUBSTITUTE(SUBSTITUTE(TRIM(Raw_Data!$L2177),"$",""),"k","000")))</f>
        <v/>
      </c>
    </row>
    <row r="2178" spans="1:13" x14ac:dyDescent="0.3">
      <c r="A2178" t="str">
        <f>IF(Raw_Data!$A2178="","E"&amp;TEXT(ROW()-1,"00000"),Raw_Data!$A2178)</f>
        <v>E02177</v>
      </c>
      <c r="B2178" t="s">
        <v>2982</v>
      </c>
      <c r="C2178" t="str">
        <f>IF(OR(PROPER(TRIM(Raw_Data!$B2178))="M",PROPER(TRIM(Raw_Data!$B2178))="MALE"),"Male",
IF(OR(PROPER(TRIM(Raw_Data!$B2178))="F",PROPER(TRIM(Raw_Data!$B2178))="FEMALE"),"Female","Unknown"))</f>
        <v>Female</v>
      </c>
      <c r="D2178" t="str">
        <f>IF(TRIM(CLEAN(Raw_Data!$C2178))="", "Unknown", PROPER(TRIM(Raw_Data!$C2178)))</f>
        <v>Austin</v>
      </c>
      <c r="E2178" t="str">
        <f>IF(TRIM(Raw_Data!$D2178)="IT","IT",PROPER(TRIM(CLEAN(Raw_Data!$D2178))))</f>
        <v>Logistics</v>
      </c>
      <c r="F2178" t="str">
        <f>IF(OR(UPPER(TRIM(Raw_Data!E2178))="COO",
UPPER(TRIM(Raw_Data!E2178))="HR",
UPPER(TRIM(Raw_Data!E2178))="CEO",
UPPER(TRIM(Raw_Data!E2178))="CFO",
UPPER(TRIM(Raw_Data!E2178))="CMO"),
UPPER(TRIM(Raw_Data!E2178)),
PROPER(TRIM(CLEAN(Raw_Data!E2178))))</f>
        <v>Engineer</v>
      </c>
      <c r="G2178" t="str">
        <f>SUBSTITUTE(PROPER(TRIM(CLEAN(Raw_Data!$F2178)))," ","-")</f>
        <v>Part-Time</v>
      </c>
      <c r="H2178" t="str">
        <f>PROPER(TRIM(CLEAN(Raw_Data!$G2178)))</f>
        <v>Career Fairs</v>
      </c>
      <c r="I2178" s="4" t="str">
        <f>TRIM(CLEAN(Raw_Data!H2178))</f>
        <v>44078</v>
      </c>
      <c r="K2178" t="str">
        <f>IF(Clean_Data!$I2178="","Active","Exited")</f>
        <v>Active</v>
      </c>
      <c r="L2178">
        <f ca="1">IF(Clean_Data!$K2178="","",DATEDIF(Clean_Data!$K2178,TODAY(),"Y"))</f>
        <v>47</v>
      </c>
      <c r="M2178">
        <f>IF(Raw_Data!$L2178="","",VALUE(SUBSTITUTE(SUBSTITUTE(TRIM(Raw_Data!$L2178),"$",""),"k","000")))</f>
        <v>87256</v>
      </c>
    </row>
    <row r="2179" spans="1:13" x14ac:dyDescent="0.3">
      <c r="A2179" t="str">
        <f>IF(Raw_Data!$A2179="","E"&amp;TEXT(ROW()-1,"00000"),Raw_Data!$A2179)</f>
        <v>E02178</v>
      </c>
      <c r="B2179" t="s">
        <v>2983</v>
      </c>
      <c r="C2179" t="str">
        <f>IF(OR(PROPER(TRIM(Raw_Data!$B2179))="M",PROPER(TRIM(Raw_Data!$B2179))="MALE"),"Male",
IF(OR(PROPER(TRIM(Raw_Data!$B2179))="F",PROPER(TRIM(Raw_Data!$B2179))="FEMALE"),"Female","Unknown"))</f>
        <v>Female</v>
      </c>
      <c r="D2179" t="str">
        <f>IF(TRIM(CLEAN(Raw_Data!$C2179))="", "Unknown", PROPER(TRIM(Raw_Data!$C2179)))</f>
        <v>San Diego</v>
      </c>
      <c r="E2179" t="str">
        <f>IF(TRIM(Raw_Data!$D2179)="IT","IT",PROPER(TRIM(CLEAN(Raw_Data!$D2179))))</f>
        <v>IT</v>
      </c>
      <c r="F2179" t="str">
        <f>IF(OR(UPPER(TRIM(Raw_Data!E2179))="COO",
UPPER(TRIM(Raw_Data!E2179))="HR",
UPPER(TRIM(Raw_Data!E2179))="CEO",
UPPER(TRIM(Raw_Data!E2179))="CFO",
UPPER(TRIM(Raw_Data!E2179))="CMO"),
UPPER(TRIM(Raw_Data!E2179)),
PROPER(TRIM(CLEAN(Raw_Data!E2179))))</f>
        <v>COO</v>
      </c>
      <c r="G2179" t="str">
        <f>SUBSTITUTE(PROPER(TRIM(CLEAN(Raw_Data!$F2179)))," ","-")</f>
        <v/>
      </c>
      <c r="H2179" t="str">
        <f>PROPER(TRIM(CLEAN(Raw_Data!$G2179)))</f>
        <v/>
      </c>
      <c r="I2179" s="4" t="str">
        <f>TRIM(CLEAN(Raw_Data!H2179))</f>
        <v>43504</v>
      </c>
      <c r="K2179" t="str">
        <f>IF(Clean_Data!$I2179="","Active","Exited")</f>
        <v>Active</v>
      </c>
      <c r="L2179">
        <f ca="1">IF(Clean_Data!$K2179="","",DATEDIF(Clean_Data!$K2179,TODAY(),"Y"))</f>
        <v>46</v>
      </c>
      <c r="M2179" t="str">
        <f>IF(Raw_Data!$L2179="","",VALUE(SUBSTITUTE(SUBSTITUTE(TRIM(Raw_Data!$L2179),"$",""),"k","000")))</f>
        <v/>
      </c>
    </row>
    <row r="2180" spans="1:13" x14ac:dyDescent="0.3">
      <c r="A2180" t="str">
        <f>IF(Raw_Data!$A2180="","E"&amp;TEXT(ROW()-1,"00000"),Raw_Data!$A2180)</f>
        <v>E02179</v>
      </c>
      <c r="B2180" t="s">
        <v>2984</v>
      </c>
      <c r="C2180" t="str">
        <f>IF(OR(PROPER(TRIM(Raw_Data!$B2180))="M",PROPER(TRIM(Raw_Data!$B2180))="MALE"),"Male",
IF(OR(PROPER(TRIM(Raw_Data!$B2180))="F",PROPER(TRIM(Raw_Data!$B2180))="FEMALE"),"Female","Unknown"))</f>
        <v>Female</v>
      </c>
      <c r="D2180" t="str">
        <f>IF(TRIM(CLEAN(Raw_Data!$C2180))="", "Unknown", PROPER(TRIM(Raw_Data!$C2180)))</f>
        <v>Austin</v>
      </c>
      <c r="E2180" t="str">
        <f>IF(TRIM(Raw_Data!$D2180)="IT","IT",PROPER(TRIM(CLEAN(Raw_Data!$D2180))))</f>
        <v>Logistics</v>
      </c>
      <c r="F2180" t="str">
        <f>IF(OR(UPPER(TRIM(Raw_Data!E2180))="COO",
UPPER(TRIM(Raw_Data!E2180))="HR",
UPPER(TRIM(Raw_Data!E2180))="CEO",
UPPER(TRIM(Raw_Data!E2180))="CFO",
UPPER(TRIM(Raw_Data!E2180))="CMO"),
UPPER(TRIM(Raw_Data!E2180)),
PROPER(TRIM(CLEAN(Raw_Data!E2180))))</f>
        <v>COO</v>
      </c>
      <c r="G2180" t="str">
        <f>SUBSTITUTE(PROPER(TRIM(CLEAN(Raw_Data!$F2180)))," ","-")</f>
        <v/>
      </c>
      <c r="H2180" t="str">
        <f>PROPER(TRIM(CLEAN(Raw_Data!$G2180)))</f>
        <v>Career Fairs</v>
      </c>
      <c r="I2180" s="4" t="str">
        <f>TRIM(CLEAN(Raw_Data!H2180))</f>
        <v>41863</v>
      </c>
      <c r="K2180" t="str">
        <f>IF(Clean_Data!$I2180="","Active","Exited")</f>
        <v>Exited</v>
      </c>
      <c r="L2180">
        <f ca="1">IF(Clean_Data!$K2180="","",DATEDIF(Clean_Data!$K2180,TODAY(),"Y"))</f>
        <v>59</v>
      </c>
      <c r="M2180">
        <f>IF(Raw_Data!$L2180="","",VALUE(SUBSTITUTE(SUBSTITUTE(TRIM(Raw_Data!$L2180),"$",""),"k","000")))</f>
        <v>110504</v>
      </c>
    </row>
    <row r="2181" spans="1:13" x14ac:dyDescent="0.3">
      <c r="A2181" t="str">
        <f>IF(Raw_Data!$A2181="","E"&amp;TEXT(ROW()-1,"00000"),Raw_Data!$A2181)</f>
        <v>E02180</v>
      </c>
      <c r="B2181" t="s">
        <v>2985</v>
      </c>
      <c r="C2181" t="str">
        <f>IF(OR(PROPER(TRIM(Raw_Data!$B2181))="M",PROPER(TRIM(Raw_Data!$B2181))="MALE"),"Male",
IF(OR(PROPER(TRIM(Raw_Data!$B2181))="F",PROPER(TRIM(Raw_Data!$B2181))="FEMALE"),"Female","Unknown"))</f>
        <v>Male</v>
      </c>
      <c r="D2181" t="str">
        <f>IF(TRIM(CLEAN(Raw_Data!$C2181))="", "Unknown", PROPER(TRIM(Raw_Data!$C2181)))</f>
        <v>Unknown</v>
      </c>
      <c r="E2181" t="str">
        <f>IF(TRIM(Raw_Data!$D2181)="IT","IT",PROPER(TRIM(CLEAN(Raw_Data!$D2181))))</f>
        <v>IT</v>
      </c>
      <c r="F2181" t="str">
        <f>IF(OR(UPPER(TRIM(Raw_Data!E2181))="COO",
UPPER(TRIM(Raw_Data!E2181))="HR",
UPPER(TRIM(Raw_Data!E2181))="CEO",
UPPER(TRIM(Raw_Data!E2181))="CFO",
UPPER(TRIM(Raw_Data!E2181))="CMO"),
UPPER(TRIM(Raw_Data!E2181)),
PROPER(TRIM(CLEAN(Raw_Data!E2181))))</f>
        <v>CMO</v>
      </c>
      <c r="G2181" t="str">
        <f>SUBSTITUTE(PROPER(TRIM(CLEAN(Raw_Data!$F2181)))," ","-")</f>
        <v>Part-Time</v>
      </c>
      <c r="H2181" t="str">
        <f>PROPER(TRIM(CLEAN(Raw_Data!$G2181)))</f>
        <v>Career Fairs</v>
      </c>
      <c r="I2181" s="4" t="str">
        <f>TRIM(CLEAN(Raw_Data!H2181))</f>
        <v>N/A</v>
      </c>
      <c r="K2181" t="str">
        <f>IF(Clean_Data!$I2181="","Active","Exited")</f>
        <v>Active</v>
      </c>
      <c r="L2181">
        <f ca="1">IF(Clean_Data!$K2181="","",DATEDIF(Clean_Data!$K2181,TODAY(),"Y"))</f>
        <v>35</v>
      </c>
      <c r="M2181">
        <f>IF(Raw_Data!$L2181="","",VALUE(SUBSTITUTE(SUBSTITUTE(TRIM(Raw_Data!$L2181),"$",""),"k","000")))</f>
        <v>94302</v>
      </c>
    </row>
    <row r="2182" spans="1:13" x14ac:dyDescent="0.3">
      <c r="A2182" t="str">
        <f>IF(Raw_Data!$A2182="","E"&amp;TEXT(ROW()-1,"00000"),Raw_Data!$A2182)</f>
        <v>E02181</v>
      </c>
      <c r="B2182" t="s">
        <v>2987</v>
      </c>
      <c r="C2182" t="str">
        <f>IF(OR(PROPER(TRIM(Raw_Data!$B2182))="M",PROPER(TRIM(Raw_Data!$B2182))="MALE"),"Male",
IF(OR(PROPER(TRIM(Raw_Data!$B2182))="F",PROPER(TRIM(Raw_Data!$B2182))="FEMALE"),"Female","Unknown"))</f>
        <v>Female</v>
      </c>
      <c r="D2182" t="str">
        <f>IF(TRIM(CLEAN(Raw_Data!$C2182))="", "Unknown", PROPER(TRIM(Raw_Data!$C2182)))</f>
        <v>Denver</v>
      </c>
      <c r="E2182" t="str">
        <f>IF(TRIM(Raw_Data!$D2182)="IT","IT",PROPER(TRIM(CLEAN(Raw_Data!$D2182))))</f>
        <v>Marketing</v>
      </c>
      <c r="F2182" t="str">
        <f>IF(OR(UPPER(TRIM(Raw_Data!E2182))="COO",
UPPER(TRIM(Raw_Data!E2182))="HR",
UPPER(TRIM(Raw_Data!E2182))="CEO",
UPPER(TRIM(Raw_Data!E2182))="CFO",
UPPER(TRIM(Raw_Data!E2182))="CMO"),
UPPER(TRIM(Raw_Data!E2182)),
PROPER(TRIM(CLEAN(Raw_Data!E2182))))</f>
        <v>Accountant</v>
      </c>
      <c r="G2182" t="str">
        <f>SUBSTITUTE(PROPER(TRIM(CLEAN(Raw_Data!$F2182)))," ","-")</f>
        <v>Full-Time</v>
      </c>
      <c r="H2182" t="str">
        <f>PROPER(TRIM(CLEAN(Raw_Data!$G2182)))</f>
        <v>Internal Referral</v>
      </c>
      <c r="I2182" s="4" t="str">
        <f>TRIM(CLEAN(Raw_Data!H2182))</f>
        <v>41182</v>
      </c>
      <c r="K2182" t="str">
        <f>IF(Clean_Data!$I2182="","Active","Exited")</f>
        <v>Exited</v>
      </c>
      <c r="L2182">
        <f ca="1">IF(Clean_Data!$K2182="","",DATEDIF(Clean_Data!$K2182,TODAY(),"Y"))</f>
        <v>48</v>
      </c>
      <c r="M2182">
        <f>IF(Raw_Data!$L2182="","",VALUE(SUBSTITUTE(SUBSTITUTE(TRIM(Raw_Data!$L2182),"$",""),"k","000")))</f>
        <v>36328</v>
      </c>
    </row>
    <row r="2183" spans="1:13" x14ac:dyDescent="0.3">
      <c r="A2183" t="str">
        <f>IF(Raw_Data!$A2183="","E"&amp;TEXT(ROW()-1,"00000"),Raw_Data!$A2183)</f>
        <v>E02182</v>
      </c>
      <c r="B2183" t="s">
        <v>2989</v>
      </c>
      <c r="C2183" t="str">
        <f>IF(OR(PROPER(TRIM(Raw_Data!$B2183))="M",PROPER(TRIM(Raw_Data!$B2183))="MALE"),"Male",
IF(OR(PROPER(TRIM(Raw_Data!$B2183))="F",PROPER(TRIM(Raw_Data!$B2183))="FEMALE"),"Female","Unknown"))</f>
        <v>Female</v>
      </c>
      <c r="D2183" t="str">
        <f>IF(TRIM(CLEAN(Raw_Data!$C2183))="", "Unknown", PROPER(TRIM(Raw_Data!$C2183)))</f>
        <v>Austin</v>
      </c>
      <c r="E2183" t="str">
        <f>IF(TRIM(Raw_Data!$D2183)="IT","IT",PROPER(TRIM(CLEAN(Raw_Data!$D2183))))</f>
        <v>Research</v>
      </c>
      <c r="F2183" t="str">
        <f>IF(OR(UPPER(TRIM(Raw_Data!E2183))="COO",
UPPER(TRIM(Raw_Data!E2183))="HR",
UPPER(TRIM(Raw_Data!E2183))="CEO",
UPPER(TRIM(Raw_Data!E2183))="CFO",
UPPER(TRIM(Raw_Data!E2183))="CMO"),
UPPER(TRIM(Raw_Data!E2183)),
PROPER(TRIM(CLEAN(Raw_Data!E2183))))</f>
        <v>CEO</v>
      </c>
      <c r="G2183" t="str">
        <f>SUBSTITUTE(PROPER(TRIM(CLEAN(Raw_Data!$F2183)))," ","-")</f>
        <v/>
      </c>
      <c r="H2183" t="str">
        <f>PROPER(TRIM(CLEAN(Raw_Data!$G2183)))</f>
        <v/>
      </c>
      <c r="I2183" s="4" t="str">
        <f>TRIM(CLEAN(Raw_Data!H2183))</f>
        <v>41493</v>
      </c>
      <c r="K2183" t="str">
        <f>IF(Clean_Data!$I2183="","Active","Exited")</f>
        <v>Active</v>
      </c>
      <c r="L2183">
        <f ca="1">IF(Clean_Data!$K2183="","",DATEDIF(Clean_Data!$K2183,TODAY(),"Y"))</f>
        <v>55</v>
      </c>
      <c r="M2183">
        <f>IF(Raw_Data!$L2183="","",VALUE(SUBSTITUTE(SUBSTITUTE(TRIM(Raw_Data!$L2183),"$",""),"k","000")))</f>
        <v>51073</v>
      </c>
    </row>
    <row r="2184" spans="1:13" x14ac:dyDescent="0.3">
      <c r="A2184" t="str">
        <f>IF(Raw_Data!$A2184="","E"&amp;TEXT(ROW()-1,"00000"),Raw_Data!$A2184)</f>
        <v>E02183</v>
      </c>
      <c r="B2184" t="s">
        <v>2990</v>
      </c>
      <c r="C2184" t="str">
        <f>IF(OR(PROPER(TRIM(Raw_Data!$B2184))="M",PROPER(TRIM(Raw_Data!$B2184))="MALE"),"Male",
IF(OR(PROPER(TRIM(Raw_Data!$B2184))="F",PROPER(TRIM(Raw_Data!$B2184))="FEMALE"),"Female","Unknown"))</f>
        <v>Female</v>
      </c>
      <c r="D2184" t="str">
        <f>IF(TRIM(CLEAN(Raw_Data!$C2184))="", "Unknown", PROPER(TRIM(Raw_Data!$C2184)))</f>
        <v>Unknown</v>
      </c>
      <c r="E2184" t="str">
        <f>IF(TRIM(Raw_Data!$D2184)="IT","IT",PROPER(TRIM(CLEAN(Raw_Data!$D2184))))</f>
        <v>Logistics</v>
      </c>
      <c r="F2184" t="str">
        <f>IF(OR(UPPER(TRIM(Raw_Data!E2184))="COO",
UPPER(TRIM(Raw_Data!E2184))="HR",
UPPER(TRIM(Raw_Data!E2184))="CEO",
UPPER(TRIM(Raw_Data!E2184))="CFO",
UPPER(TRIM(Raw_Data!E2184))="CMO"),
UPPER(TRIM(Raw_Data!E2184)),
PROPER(TRIM(CLEAN(Raw_Data!E2184))))</f>
        <v>Copywriter</v>
      </c>
      <c r="G2184" t="str">
        <f>SUBSTITUTE(PROPER(TRIM(CLEAN(Raw_Data!$F2184)))," ","-")</f>
        <v>Full-Time</v>
      </c>
      <c r="H2184" t="str">
        <f>PROPER(TRIM(CLEAN(Raw_Data!$G2184)))</f>
        <v>Online Portal</v>
      </c>
      <c r="I2184" s="4" t="str">
        <f>TRIM(CLEAN(Raw_Data!H2184))</f>
        <v>39898</v>
      </c>
      <c r="K2184" t="str">
        <f>IF(Clean_Data!$I2184="","Active","Exited")</f>
        <v>Active</v>
      </c>
      <c r="L2184">
        <f ca="1">IF(Clean_Data!$K2184="","",DATEDIF(Clean_Data!$K2184,TODAY(),"Y"))</f>
        <v>66</v>
      </c>
      <c r="M2184">
        <f>IF(Raw_Data!$L2184="","",VALUE(SUBSTITUTE(SUBSTITUTE(TRIM(Raw_Data!$L2184),"$",""),"k","000")))</f>
        <v>100523</v>
      </c>
    </row>
    <row r="2185" spans="1:13" x14ac:dyDescent="0.3">
      <c r="A2185" t="str">
        <f>IF(Raw_Data!$A2185="","E"&amp;TEXT(ROW()-1,"00000"),Raw_Data!$A2185)</f>
        <v>E02184</v>
      </c>
      <c r="B2185" t="s">
        <v>2992</v>
      </c>
      <c r="C2185" t="str">
        <f>IF(OR(PROPER(TRIM(Raw_Data!$B2185))="M",PROPER(TRIM(Raw_Data!$B2185))="MALE"),"Male",
IF(OR(PROPER(TRIM(Raw_Data!$B2185))="F",PROPER(TRIM(Raw_Data!$B2185))="FEMALE"),"Female","Unknown"))</f>
        <v>Male</v>
      </c>
      <c r="D2185" t="str">
        <f>IF(TRIM(CLEAN(Raw_Data!$C2185))="", "Unknown", PROPER(TRIM(Raw_Data!$C2185)))</f>
        <v>Miami</v>
      </c>
      <c r="E2185" t="str">
        <f>IF(TRIM(Raw_Data!$D2185)="IT","IT",PROPER(TRIM(CLEAN(Raw_Data!$D2185))))</f>
        <v/>
      </c>
      <c r="F2185" t="s">
        <v>6134</v>
      </c>
      <c r="G2185" t="str">
        <f>SUBSTITUTE(PROPER(TRIM(CLEAN(Raw_Data!$F2185)))," ","-")</f>
        <v>Full-Time</v>
      </c>
      <c r="H2185" t="str">
        <f>PROPER(TRIM(CLEAN(Raw_Data!$G2185)))</f>
        <v>Organic</v>
      </c>
      <c r="I2185" s="4" t="str">
        <f>TRIM(CLEAN(Raw_Data!H2185))</f>
        <v>43252</v>
      </c>
      <c r="K2185" t="str">
        <f>IF(Clean_Data!$I2185="","Active","Exited")</f>
        <v>Exited</v>
      </c>
      <c r="L2185">
        <f ca="1">IF(Clean_Data!$K2185="","",DATEDIF(Clean_Data!$K2185,TODAY(),"Y"))</f>
        <v>50</v>
      </c>
      <c r="M2185">
        <f>IF(Raw_Data!$L2185="","",VALUE(SUBSTITUTE(SUBSTITUTE(TRIM(Raw_Data!$L2185),"$",""),"k","000")))</f>
        <v>99111</v>
      </c>
    </row>
    <row r="2186" spans="1:13" x14ac:dyDescent="0.3">
      <c r="A2186" t="str">
        <f>IF(Raw_Data!$A2186="","E"&amp;TEXT(ROW()-1,"00000"),Raw_Data!$A2186)</f>
        <v>E02185</v>
      </c>
      <c r="B2186" t="s">
        <v>2993</v>
      </c>
      <c r="C2186" t="str">
        <f>IF(OR(PROPER(TRIM(Raw_Data!$B2186))="M",PROPER(TRIM(Raw_Data!$B2186))="MALE"),"Male",
IF(OR(PROPER(TRIM(Raw_Data!$B2186))="F",PROPER(TRIM(Raw_Data!$B2186))="FEMALE"),"Female","Unknown"))</f>
        <v>Male</v>
      </c>
      <c r="D2186" t="str">
        <f>IF(TRIM(CLEAN(Raw_Data!$C2186))="", "Unknown", PROPER(TRIM(Raw_Data!$C2186)))</f>
        <v>San Diego</v>
      </c>
      <c r="E2186" t="str">
        <f>IF(TRIM(Raw_Data!$D2186)="IT","IT",PROPER(TRIM(CLEAN(Raw_Data!$D2186))))</f>
        <v/>
      </c>
      <c r="F2186" t="str">
        <f>IF(OR(UPPER(TRIM(Raw_Data!E2186))="COO",
UPPER(TRIM(Raw_Data!E2186))="HR",
UPPER(TRIM(Raw_Data!E2186))="CEO",
UPPER(TRIM(Raw_Data!E2186))="CFO",
UPPER(TRIM(Raw_Data!E2186))="CMO"),
UPPER(TRIM(Raw_Data!E2186)),
PROPER(TRIM(CLEAN(Raw_Data!E2186))))</f>
        <v>CEO</v>
      </c>
      <c r="G2186" t="str">
        <f>SUBSTITUTE(PROPER(TRIM(CLEAN(Raw_Data!$F2186)))," ","-")</f>
        <v>Part-Time</v>
      </c>
      <c r="H2186" t="str">
        <f>PROPER(TRIM(CLEAN(Raw_Data!$G2186)))</f>
        <v>Online Portal</v>
      </c>
      <c r="I2186" s="4" t="str">
        <f>TRIM(CLEAN(Raw_Data!H2186))</f>
        <v>41414</v>
      </c>
      <c r="K2186" t="str">
        <f>IF(Clean_Data!$I2186="","Active","Exited")</f>
        <v>Active</v>
      </c>
      <c r="L2186">
        <f ca="1">IF(Clean_Data!$K2186="","",DATEDIF(Clean_Data!$K2186,TODAY(),"Y"))</f>
        <v>57</v>
      </c>
      <c r="M2186" t="str">
        <f>IF(Raw_Data!$L2186="","",VALUE(SUBSTITUTE(SUBSTITUTE(TRIM(Raw_Data!$L2186),"$",""),"k","000")))</f>
        <v/>
      </c>
    </row>
    <row r="2187" spans="1:13" x14ac:dyDescent="0.3">
      <c r="A2187" t="str">
        <f>IF(Raw_Data!$A2187="","E"&amp;TEXT(ROW()-1,"00000"),Raw_Data!$A2187)</f>
        <v>E02186</v>
      </c>
      <c r="B2187" t="s">
        <v>2994</v>
      </c>
      <c r="C2187" t="str">
        <f>IF(OR(PROPER(TRIM(Raw_Data!$B2187))="M",PROPER(TRIM(Raw_Data!$B2187))="MALE"),"Male",
IF(OR(PROPER(TRIM(Raw_Data!$B2187))="F",PROPER(TRIM(Raw_Data!$B2187))="FEMALE"),"Female","Unknown"))</f>
        <v>Unknown</v>
      </c>
      <c r="D2187" t="str">
        <f>IF(TRIM(CLEAN(Raw_Data!$C2187))="", "Unknown", PROPER(TRIM(Raw_Data!$C2187)))</f>
        <v>Seattle</v>
      </c>
      <c r="E2187" t="str">
        <f>IF(TRIM(Raw_Data!$D2187)="IT","IT",PROPER(TRIM(CLEAN(Raw_Data!$D2187))))</f>
        <v/>
      </c>
      <c r="F2187" t="str">
        <f>IF(OR(UPPER(TRIM(Raw_Data!E2187))="COO",
UPPER(TRIM(Raw_Data!E2187))="HR",
UPPER(TRIM(Raw_Data!E2187))="CEO",
UPPER(TRIM(Raw_Data!E2187))="CFO",
UPPER(TRIM(Raw_Data!E2187))="CMO"),
UPPER(TRIM(Raw_Data!E2187)),
PROPER(TRIM(CLEAN(Raw_Data!E2187))))</f>
        <v>Marketing Manager</v>
      </c>
      <c r="G2187" t="str">
        <f>SUBSTITUTE(PROPER(TRIM(CLEAN(Raw_Data!$F2187)))," ","-")</f>
        <v>Part-Time</v>
      </c>
      <c r="H2187" t="str">
        <f>PROPER(TRIM(CLEAN(Raw_Data!$G2187)))</f>
        <v>Recruiting Agency</v>
      </c>
      <c r="I2187" s="4" t="str">
        <f>TRIM(CLEAN(Raw_Data!H2187))</f>
        <v>40945</v>
      </c>
      <c r="K2187" t="str">
        <f>IF(Clean_Data!$I2187="","Active","Exited")</f>
        <v>Active</v>
      </c>
      <c r="L2187">
        <f ca="1">IF(Clean_Data!$K2187="","",DATEDIF(Clean_Data!$K2187,TODAY(),"Y"))</f>
        <v>35</v>
      </c>
      <c r="M2187">
        <f>IF(Raw_Data!$L2187="","",VALUE(SUBSTITUTE(SUBSTITUTE(TRIM(Raw_Data!$L2187),"$",""),"k","000")))</f>
        <v>35484</v>
      </c>
    </row>
    <row r="2188" spans="1:13" x14ac:dyDescent="0.3">
      <c r="A2188" t="str">
        <f>IF(Raw_Data!$A2188="","E"&amp;TEXT(ROW()-1,"00000"),Raw_Data!$A2188)</f>
        <v>E02187</v>
      </c>
      <c r="B2188" t="s">
        <v>2996</v>
      </c>
      <c r="C2188" t="str">
        <f>IF(OR(PROPER(TRIM(Raw_Data!$B2188))="M",PROPER(TRIM(Raw_Data!$B2188))="MALE"),"Male",
IF(OR(PROPER(TRIM(Raw_Data!$B2188))="F",PROPER(TRIM(Raw_Data!$B2188))="FEMALE"),"Female","Unknown"))</f>
        <v>Female</v>
      </c>
      <c r="D2188" t="str">
        <f>IF(TRIM(CLEAN(Raw_Data!$C2188))="", "Unknown", PROPER(TRIM(Raw_Data!$C2188)))</f>
        <v>Denver</v>
      </c>
      <c r="E2188" t="str">
        <f>IF(TRIM(Raw_Data!$D2188)="IT","IT",PROPER(TRIM(CLEAN(Raw_Data!$D2188))))</f>
        <v>Production</v>
      </c>
      <c r="F2188" t="str">
        <f>IF(OR(UPPER(TRIM(Raw_Data!E2188))="COO",
UPPER(TRIM(Raw_Data!E2188))="HR",
UPPER(TRIM(Raw_Data!E2188))="CEO",
UPPER(TRIM(Raw_Data!E2188))="CFO",
UPPER(TRIM(Raw_Data!E2188))="CMO"),
UPPER(TRIM(Raw_Data!E2188)),
PROPER(TRIM(CLEAN(Raw_Data!E2188))))</f>
        <v>Designer</v>
      </c>
      <c r="G2188" t="str">
        <f>SUBSTITUTE(PROPER(TRIM(CLEAN(Raw_Data!$F2188)))," ","-")</f>
        <v>Part-Time</v>
      </c>
      <c r="H2188" t="str">
        <f>PROPER(TRIM(CLEAN(Raw_Data!$G2188)))</f>
        <v/>
      </c>
      <c r="I2188" s="4" t="str">
        <f>TRIM(CLEAN(Raw_Data!H2188))</f>
        <v>40108</v>
      </c>
      <c r="K2188" t="str">
        <f>IF(Clean_Data!$I2188="","Active","Exited")</f>
        <v>Active</v>
      </c>
      <c r="L2188">
        <f ca="1">IF(Clean_Data!$K2188="","",DATEDIF(Clean_Data!$K2188,TODAY(),"Y"))</f>
        <v>45</v>
      </c>
      <c r="M2188">
        <f>IF(Raw_Data!$L2188="","",VALUE(SUBSTITUTE(SUBSTITUTE(TRIM(Raw_Data!$L2188),"$",""),"k","000")))</f>
        <v>88000</v>
      </c>
    </row>
    <row r="2189" spans="1:13" x14ac:dyDescent="0.3">
      <c r="A2189" t="str">
        <f>IF(Raw_Data!$A2189="","E"&amp;TEXT(ROW()-1,"00000"),Raw_Data!$A2189)</f>
        <v>E02188</v>
      </c>
      <c r="B2189" t="s">
        <v>2998</v>
      </c>
      <c r="C2189" t="str">
        <f>IF(OR(PROPER(TRIM(Raw_Data!$B2189))="M",PROPER(TRIM(Raw_Data!$B2189))="MALE"),"Male",
IF(OR(PROPER(TRIM(Raw_Data!$B2189))="F",PROPER(TRIM(Raw_Data!$B2189))="FEMALE"),"Female","Unknown"))</f>
        <v>Female</v>
      </c>
      <c r="D2189" t="str">
        <f>IF(TRIM(CLEAN(Raw_Data!$C2189))="", "Unknown", PROPER(TRIM(Raw_Data!$C2189)))</f>
        <v>Miami</v>
      </c>
      <c r="E2189" t="str">
        <f>IF(TRIM(Raw_Data!$D2189)="IT","IT",PROPER(TRIM(CLEAN(Raw_Data!$D2189))))</f>
        <v>Logistics</v>
      </c>
      <c r="F2189" t="str">
        <f>IF(OR(UPPER(TRIM(Raw_Data!E2189))="COO",
UPPER(TRIM(Raw_Data!E2189))="HR",
UPPER(TRIM(Raw_Data!E2189))="CEO",
UPPER(TRIM(Raw_Data!E2189))="CFO",
UPPER(TRIM(Raw_Data!E2189))="CMO"),
UPPER(TRIM(Raw_Data!E2189)),
PROPER(TRIM(CLEAN(Raw_Data!E2189))))</f>
        <v>Developer</v>
      </c>
      <c r="G2189" t="str">
        <f>SUBSTITUTE(PROPER(TRIM(CLEAN(Raw_Data!$F2189)))," ","-")</f>
        <v>Full-Time</v>
      </c>
      <c r="H2189" t="str">
        <f>PROPER(TRIM(CLEAN(Raw_Data!$G2189)))</f>
        <v/>
      </c>
      <c r="I2189" s="4" t="str">
        <f>TRIM(CLEAN(Raw_Data!H2189))</f>
        <v>40096</v>
      </c>
      <c r="K2189" t="str">
        <f>IF(Clean_Data!$I2189="","Active","Exited")</f>
        <v>Active</v>
      </c>
      <c r="L2189">
        <f ca="1">IF(Clean_Data!$K2189="","",DATEDIF(Clean_Data!$K2189,TODAY(),"Y"))</f>
        <v>49</v>
      </c>
      <c r="M2189" t="str">
        <f>IF(Raw_Data!$L2189="","",VALUE(SUBSTITUTE(SUBSTITUTE(TRIM(Raw_Data!$L2189),"$",""),"k","000")))</f>
        <v/>
      </c>
    </row>
    <row r="2190" spans="1:13" x14ac:dyDescent="0.3">
      <c r="A2190" t="str">
        <f>IF(Raw_Data!$A2190="","E"&amp;TEXT(ROW()-1,"00000"),Raw_Data!$A2190)</f>
        <v>E02189</v>
      </c>
      <c r="B2190" t="s">
        <v>3000</v>
      </c>
      <c r="C2190" t="str">
        <f>IF(OR(PROPER(TRIM(Raw_Data!$B2190))="M",PROPER(TRIM(Raw_Data!$B2190))="MALE"),"Male",
IF(OR(PROPER(TRIM(Raw_Data!$B2190))="F",PROPER(TRIM(Raw_Data!$B2190))="FEMALE"),"Female","Unknown"))</f>
        <v>Male</v>
      </c>
      <c r="D2190" t="str">
        <f>IF(TRIM(CLEAN(Raw_Data!$C2190))="", "Unknown", PROPER(TRIM(Raw_Data!$C2190)))</f>
        <v>Miami</v>
      </c>
      <c r="E2190" t="str">
        <f>IF(TRIM(Raw_Data!$D2190)="IT","IT",PROPER(TRIM(CLEAN(Raw_Data!$D2190))))</f>
        <v/>
      </c>
      <c r="F2190" t="str">
        <f>IF(OR(UPPER(TRIM(Raw_Data!E2190))="COO",
UPPER(TRIM(Raw_Data!E2190))="HR",
UPPER(TRIM(Raw_Data!E2190))="CEO",
UPPER(TRIM(Raw_Data!E2190))="CFO",
UPPER(TRIM(Raw_Data!E2190))="CMO"),
UPPER(TRIM(Raw_Data!E2190)),
PROPER(TRIM(CLEAN(Raw_Data!E2190))))</f>
        <v>CMO</v>
      </c>
      <c r="G2190" t="str">
        <f>SUBSTITUTE(PROPER(TRIM(CLEAN(Raw_Data!$F2190)))," ","-")</f>
        <v>Part-Time</v>
      </c>
      <c r="H2190" t="str">
        <f>PROPER(TRIM(CLEAN(Raw_Data!$G2190)))</f>
        <v>Job Boards</v>
      </c>
      <c r="I2190" s="4" t="str">
        <f>TRIM(CLEAN(Raw_Data!H2190))</f>
        <v>40332</v>
      </c>
      <c r="K2190" t="str">
        <f>IF(Clean_Data!$I2190="","Active","Exited")</f>
        <v>Exited</v>
      </c>
      <c r="L2190">
        <f ca="1">IF(Clean_Data!$K2190="","",DATEDIF(Clean_Data!$K2190,TODAY(),"Y"))</f>
        <v>65</v>
      </c>
      <c r="M2190">
        <f>IF(Raw_Data!$L2190="","",VALUE(SUBSTITUTE(SUBSTITUTE(TRIM(Raw_Data!$L2190),"$",""),"k","000")))</f>
        <v>96000</v>
      </c>
    </row>
    <row r="2191" spans="1:13" x14ac:dyDescent="0.3">
      <c r="A2191" t="str">
        <f>IF(Raw_Data!$A2191="","E"&amp;TEXT(ROW()-1,"00000"),Raw_Data!$A2191)</f>
        <v>E02190</v>
      </c>
      <c r="B2191" t="s">
        <v>3001</v>
      </c>
      <c r="C2191" t="str">
        <f>IF(OR(PROPER(TRIM(Raw_Data!$B2191))="M",PROPER(TRIM(Raw_Data!$B2191))="MALE"),"Male",
IF(OR(PROPER(TRIM(Raw_Data!$B2191))="F",PROPER(TRIM(Raw_Data!$B2191))="FEMALE"),"Female","Unknown"))</f>
        <v>Male</v>
      </c>
      <c r="D2191" t="str">
        <f>IF(TRIM(CLEAN(Raw_Data!$C2191))="", "Unknown", PROPER(TRIM(Raw_Data!$C2191)))</f>
        <v>New York</v>
      </c>
      <c r="E2191" t="str">
        <f>IF(TRIM(Raw_Data!$D2191)="IT","IT",PROPER(TRIM(CLEAN(Raw_Data!$D2191))))</f>
        <v>Administrative</v>
      </c>
      <c r="F2191" t="str">
        <f>IF(OR(UPPER(TRIM(Raw_Data!E2191))="COO",
UPPER(TRIM(Raw_Data!E2191))="HR",
UPPER(TRIM(Raw_Data!E2191))="CEO",
UPPER(TRIM(Raw_Data!E2191))="CFO",
UPPER(TRIM(Raw_Data!E2191))="CMO"),
UPPER(TRIM(Raw_Data!E2191)),
PROPER(TRIM(CLEAN(Raw_Data!E2191))))</f>
        <v>COO</v>
      </c>
      <c r="G2191" t="str">
        <f>SUBSTITUTE(PROPER(TRIM(CLEAN(Raw_Data!$F2191)))," ","-")</f>
        <v>Full-Time</v>
      </c>
      <c r="H2191" t="str">
        <f>PROPER(TRIM(CLEAN(Raw_Data!$G2191)))</f>
        <v>Job Boards</v>
      </c>
      <c r="I2191" s="4" t="str">
        <f>TRIM(CLEAN(Raw_Data!H2191))</f>
        <v>42671</v>
      </c>
      <c r="K2191" t="str">
        <f>IF(Clean_Data!$I2191="","Active","Exited")</f>
        <v>Exited</v>
      </c>
      <c r="L2191">
        <f ca="1">IF(Clean_Data!$K2191="","",DATEDIF(Clean_Data!$K2191,TODAY(),"Y"))</f>
        <v>47</v>
      </c>
      <c r="M2191">
        <f>IF(Raw_Data!$L2191="","",VALUE(SUBSTITUTE(SUBSTITUTE(TRIM(Raw_Data!$L2191),"$",""),"k","000")))</f>
        <v>60350</v>
      </c>
    </row>
    <row r="2192" spans="1:13" x14ac:dyDescent="0.3">
      <c r="A2192" t="str">
        <f>IF(Raw_Data!$A2192="","E"&amp;TEXT(ROW()-1,"00000"),Raw_Data!$A2192)</f>
        <v>E02191</v>
      </c>
      <c r="B2192" t="s">
        <v>3003</v>
      </c>
      <c r="C2192" t="str">
        <f>IF(OR(PROPER(TRIM(Raw_Data!$B2192))="M",PROPER(TRIM(Raw_Data!$B2192))="MALE"),"Male",
IF(OR(PROPER(TRIM(Raw_Data!$B2192))="F",PROPER(TRIM(Raw_Data!$B2192))="FEMALE"),"Female","Unknown"))</f>
        <v>Female</v>
      </c>
      <c r="D2192" t="str">
        <f>IF(TRIM(CLEAN(Raw_Data!$C2192))="", "Unknown", PROPER(TRIM(Raw_Data!$C2192)))</f>
        <v>Seattle</v>
      </c>
      <c r="E2192" t="str">
        <f>IF(TRIM(Raw_Data!$D2192)="IT","IT",PROPER(TRIM(CLEAN(Raw_Data!$D2192))))</f>
        <v>Marketing</v>
      </c>
      <c r="F2192" t="str">
        <f>IF(OR(UPPER(TRIM(Raw_Data!E2192))="COO",
UPPER(TRIM(Raw_Data!E2192))="HR",
UPPER(TRIM(Raw_Data!E2192))="CEO",
UPPER(TRIM(Raw_Data!E2192))="CFO",
UPPER(TRIM(Raw_Data!E2192))="CMO"),
UPPER(TRIM(Raw_Data!E2192)),
PROPER(TRIM(CLEAN(Raw_Data!E2192))))</f>
        <v>Developer</v>
      </c>
      <c r="G2192" t="str">
        <f>SUBSTITUTE(PROPER(TRIM(CLEAN(Raw_Data!$F2192)))," ","-")</f>
        <v>Part-Time</v>
      </c>
      <c r="H2192" t="str">
        <f>PROPER(TRIM(CLEAN(Raw_Data!$G2192)))</f>
        <v/>
      </c>
      <c r="I2192" s="4" t="str">
        <f>TRIM(CLEAN(Raw_Data!H2192))</f>
        <v>40704</v>
      </c>
      <c r="K2192" t="str">
        <f>IF(Clean_Data!$I2192="","Active","Exited")</f>
        <v>Exited</v>
      </c>
      <c r="L2192">
        <f ca="1">IF(Clean_Data!$K2192="","",DATEDIF(Clean_Data!$K2192,TODAY(),"Y"))</f>
        <v>25</v>
      </c>
      <c r="M2192" t="str">
        <f>IF(Raw_Data!$L2192="","",VALUE(SUBSTITUTE(SUBSTITUTE(TRIM(Raw_Data!$L2192),"$",""),"k","000")))</f>
        <v/>
      </c>
    </row>
    <row r="2193" spans="1:13" x14ac:dyDescent="0.3">
      <c r="A2193" t="str">
        <f>IF(Raw_Data!$A2193="","E"&amp;TEXT(ROW()-1,"00000"),Raw_Data!$A2193)</f>
        <v>E02192</v>
      </c>
      <c r="B2193" t="s">
        <v>3005</v>
      </c>
      <c r="C2193" t="str">
        <f>IF(OR(PROPER(TRIM(Raw_Data!$B2193))="M",PROPER(TRIM(Raw_Data!$B2193))="MALE"),"Male",
IF(OR(PROPER(TRIM(Raw_Data!$B2193))="F",PROPER(TRIM(Raw_Data!$B2193))="FEMALE"),"Female","Unknown"))</f>
        <v>Male</v>
      </c>
      <c r="D2193" t="str">
        <f>IF(TRIM(CLEAN(Raw_Data!$C2193))="", "Unknown", PROPER(TRIM(Raw_Data!$C2193)))</f>
        <v>Seattle</v>
      </c>
      <c r="E2193" t="str">
        <f>IF(TRIM(Raw_Data!$D2193)="IT","IT",PROPER(TRIM(CLEAN(Raw_Data!$D2193))))</f>
        <v>IT</v>
      </c>
      <c r="F2193" t="str">
        <f>IF(OR(UPPER(TRIM(Raw_Data!E2193))="COO",
UPPER(TRIM(Raw_Data!E2193))="HR",
UPPER(TRIM(Raw_Data!E2193))="CEO",
UPPER(TRIM(Raw_Data!E2193))="CFO",
UPPER(TRIM(Raw_Data!E2193))="CMO"),
UPPER(TRIM(Raw_Data!E2193)),
PROPER(TRIM(CLEAN(Raw_Data!E2193))))</f>
        <v>Accountant</v>
      </c>
      <c r="G2193" t="str">
        <f>SUBSTITUTE(PROPER(TRIM(CLEAN(Raw_Data!$F2193)))," ","-")</f>
        <v>Part-Time</v>
      </c>
      <c r="H2193" t="str">
        <f>PROPER(TRIM(CLEAN(Raw_Data!$G2193)))</f>
        <v/>
      </c>
      <c r="I2193" s="4" t="str">
        <f>TRIM(CLEAN(Raw_Data!H2193))</f>
        <v>41756</v>
      </c>
      <c r="K2193" t="str">
        <f>IF(Clean_Data!$I2193="","Active","Exited")</f>
        <v>Exited</v>
      </c>
      <c r="L2193">
        <f ca="1">IF(Clean_Data!$K2193="","",DATEDIF(Clean_Data!$K2193,TODAY(),"Y"))</f>
        <v>42</v>
      </c>
      <c r="M2193">
        <f>IF(Raw_Data!$L2193="","",VALUE(SUBSTITUTE(SUBSTITUTE(TRIM(Raw_Data!$L2193),"$",""),"k","000")))</f>
        <v>108703</v>
      </c>
    </row>
    <row r="2194" spans="1:13" x14ac:dyDescent="0.3">
      <c r="A2194" t="str">
        <f>IF(Raw_Data!$A2194="","E"&amp;TEXT(ROW()-1,"00000"),Raw_Data!$A2194)</f>
        <v>E02193</v>
      </c>
      <c r="B2194" t="s">
        <v>3006</v>
      </c>
      <c r="C2194" t="str">
        <f>IF(OR(PROPER(TRIM(Raw_Data!$B2194))="M",PROPER(TRIM(Raw_Data!$B2194))="MALE"),"Male",
IF(OR(PROPER(TRIM(Raw_Data!$B2194))="F",PROPER(TRIM(Raw_Data!$B2194))="FEMALE"),"Female","Unknown"))</f>
        <v>Female</v>
      </c>
      <c r="D2194" t="str">
        <f>IF(TRIM(CLEAN(Raw_Data!$C2194))="", "Unknown", PROPER(TRIM(Raw_Data!$C2194)))</f>
        <v>Austin</v>
      </c>
      <c r="E2194" t="str">
        <f>IF(TRIM(Raw_Data!$D2194)="IT","IT",PROPER(TRIM(CLEAN(Raw_Data!$D2194))))</f>
        <v/>
      </c>
      <c r="F2194" t="str">
        <f>IF(OR(UPPER(TRIM(Raw_Data!E2194))="COO",
UPPER(TRIM(Raw_Data!E2194))="HR",
UPPER(TRIM(Raw_Data!E2194))="CEO",
UPPER(TRIM(Raw_Data!E2194))="CFO",
UPPER(TRIM(Raw_Data!E2194))="CMO"),
UPPER(TRIM(Raw_Data!E2194)),
PROPER(TRIM(CLEAN(Raw_Data!E2194))))</f>
        <v>Sales Executive</v>
      </c>
      <c r="G2194" t="str">
        <f>SUBSTITUTE(PROPER(TRIM(CLEAN(Raw_Data!$F2194)))," ","-")</f>
        <v/>
      </c>
      <c r="H2194" t="str">
        <f>PROPER(TRIM(CLEAN(Raw_Data!$G2194)))</f>
        <v>Organic</v>
      </c>
      <c r="I2194" s="4" t="str">
        <f>TRIM(CLEAN(Raw_Data!H2194))</f>
        <v>41392</v>
      </c>
      <c r="K2194" t="str">
        <f>IF(Clean_Data!$I2194="","Active","Exited")</f>
        <v>Active</v>
      </c>
      <c r="L2194">
        <f ca="1">IF(Clean_Data!$K2194="","",DATEDIF(Clean_Data!$K2194,TODAY(),"Y"))</f>
        <v>56</v>
      </c>
      <c r="M2194" t="str">
        <f>IF(Raw_Data!$L2194="","",VALUE(SUBSTITUTE(SUBSTITUTE(TRIM(Raw_Data!$L2194),"$",""),"k","000")))</f>
        <v/>
      </c>
    </row>
    <row r="2195" spans="1:13" x14ac:dyDescent="0.3">
      <c r="A2195" t="str">
        <f>IF(Raw_Data!$A2195="","E"&amp;TEXT(ROW()-1,"00000"),Raw_Data!$A2195)</f>
        <v>E02194</v>
      </c>
      <c r="B2195" t="s">
        <v>3007</v>
      </c>
      <c r="C2195" t="str">
        <f>IF(OR(PROPER(TRIM(Raw_Data!$B2195))="M",PROPER(TRIM(Raw_Data!$B2195))="MALE"),"Male",
IF(OR(PROPER(TRIM(Raw_Data!$B2195))="F",PROPER(TRIM(Raw_Data!$B2195))="FEMALE"),"Female","Unknown"))</f>
        <v>Male</v>
      </c>
      <c r="D2195" t="str">
        <f>IF(TRIM(CLEAN(Raw_Data!$C2195))="", "Unknown", PROPER(TRIM(Raw_Data!$C2195)))</f>
        <v>San Diego</v>
      </c>
      <c r="E2195" t="str">
        <f>IF(TRIM(Raw_Data!$D2195)="IT","IT",PROPER(TRIM(CLEAN(Raw_Data!$D2195))))</f>
        <v>Marketing</v>
      </c>
      <c r="F2195" t="str">
        <f>IF(OR(UPPER(TRIM(Raw_Data!E2195))="COO",
UPPER(TRIM(Raw_Data!E2195))="HR",
UPPER(TRIM(Raw_Data!E2195))="CEO",
UPPER(TRIM(Raw_Data!E2195))="CFO",
UPPER(TRIM(Raw_Data!E2195))="CMO"),
UPPER(TRIM(Raw_Data!E2195)),
PROPER(TRIM(CLEAN(Raw_Data!E2195))))</f>
        <v>Designer</v>
      </c>
      <c r="G2195" t="str">
        <f>SUBSTITUTE(PROPER(TRIM(CLEAN(Raw_Data!$F2195)))," ","-")</f>
        <v>Full-Time</v>
      </c>
      <c r="H2195" t="str">
        <f>PROPER(TRIM(CLEAN(Raw_Data!$G2195)))</f>
        <v>Job Boards</v>
      </c>
      <c r="I2195" s="4" t="str">
        <f>TRIM(CLEAN(Raw_Data!H2195))</f>
        <v>44154</v>
      </c>
      <c r="K2195" t="str">
        <f>IF(Clean_Data!$I2195="","Active","Exited")</f>
        <v>Active</v>
      </c>
      <c r="L2195">
        <f ca="1">IF(Clean_Data!$K2195="","",DATEDIF(Clean_Data!$K2195,TODAY(),"Y"))</f>
        <v>50</v>
      </c>
      <c r="M2195">
        <f>IF(Raw_Data!$L2195="","",VALUE(SUBSTITUTE(SUBSTITUTE(TRIM(Raw_Data!$L2195),"$",""),"k","000")))</f>
        <v>84448</v>
      </c>
    </row>
    <row r="2196" spans="1:13" x14ac:dyDescent="0.3">
      <c r="A2196" t="str">
        <f>IF(Raw_Data!$A2196="","E"&amp;TEXT(ROW()-1,"00000"),Raw_Data!$A2196)</f>
        <v>E02195</v>
      </c>
      <c r="B2196" t="s">
        <v>3008</v>
      </c>
      <c r="C2196" t="str">
        <f>IF(OR(PROPER(TRIM(Raw_Data!$B2196))="M",PROPER(TRIM(Raw_Data!$B2196))="MALE"),"Male",
IF(OR(PROPER(TRIM(Raw_Data!$B2196))="F",PROPER(TRIM(Raw_Data!$B2196))="FEMALE"),"Female","Unknown"))</f>
        <v>Female</v>
      </c>
      <c r="D2196" t="str">
        <f>IF(TRIM(CLEAN(Raw_Data!$C2196))="", "Unknown", PROPER(TRIM(Raw_Data!$C2196)))</f>
        <v>Unknown</v>
      </c>
      <c r="E2196" t="str">
        <f>IF(TRIM(Raw_Data!$D2196)="IT","IT",PROPER(TRIM(CLEAN(Raw_Data!$D2196))))</f>
        <v>Sales</v>
      </c>
      <c r="F2196" t="s">
        <v>6134</v>
      </c>
      <c r="G2196" t="str">
        <f>SUBSTITUTE(PROPER(TRIM(CLEAN(Raw_Data!$F2196)))," ","-")</f>
        <v>Full-Time</v>
      </c>
      <c r="H2196" t="str">
        <f>PROPER(TRIM(CLEAN(Raw_Data!$G2196)))</f>
        <v>Internal Referral</v>
      </c>
      <c r="I2196" s="4" t="str">
        <f>TRIM(CLEAN(Raw_Data!H2196))</f>
        <v>40099</v>
      </c>
      <c r="K2196" t="str">
        <f>IF(Clean_Data!$I2196="","Active","Exited")</f>
        <v>Exited</v>
      </c>
      <c r="L2196">
        <f ca="1">IF(Clean_Data!$K2196="","",DATEDIF(Clean_Data!$K2196,TODAY(),"Y"))</f>
        <v>37</v>
      </c>
      <c r="M2196">
        <f>IF(Raw_Data!$L2196="","",VALUE(SUBSTITUTE(SUBSTITUTE(TRIM(Raw_Data!$L2196),"$",""),"k","000")))</f>
        <v>104785</v>
      </c>
    </row>
    <row r="2197" spans="1:13" x14ac:dyDescent="0.3">
      <c r="A2197" t="str">
        <f>IF(Raw_Data!$A2197="","E"&amp;TEXT(ROW()-1,"00000"),Raw_Data!$A2197)</f>
        <v>E02196</v>
      </c>
      <c r="B2197" t="s">
        <v>3010</v>
      </c>
      <c r="C2197" t="str">
        <f>IF(OR(PROPER(TRIM(Raw_Data!$B2197))="M",PROPER(TRIM(Raw_Data!$B2197))="MALE"),"Male",
IF(OR(PROPER(TRIM(Raw_Data!$B2197))="F",PROPER(TRIM(Raw_Data!$B2197))="FEMALE"),"Female","Unknown"))</f>
        <v>Male</v>
      </c>
      <c r="D2197" t="str">
        <f>IF(TRIM(CLEAN(Raw_Data!$C2197))="", "Unknown", PROPER(TRIM(Raw_Data!$C2197)))</f>
        <v>Austin</v>
      </c>
      <c r="E2197" t="str">
        <f>IF(TRIM(Raw_Data!$D2197)="IT","IT",PROPER(TRIM(CLEAN(Raw_Data!$D2197))))</f>
        <v/>
      </c>
      <c r="F2197" t="str">
        <f>IF(OR(UPPER(TRIM(Raw_Data!E2197))="COO",
UPPER(TRIM(Raw_Data!E2197))="HR",
UPPER(TRIM(Raw_Data!E2197))="CEO",
UPPER(TRIM(Raw_Data!E2197))="CFO",
UPPER(TRIM(Raw_Data!E2197))="CMO"),
UPPER(TRIM(Raw_Data!E2197)),
PROPER(TRIM(CLEAN(Raw_Data!E2197))))</f>
        <v>Marketing Manager</v>
      </c>
      <c r="G2197" t="str">
        <f>SUBSTITUTE(PROPER(TRIM(CLEAN(Raw_Data!$F2197)))," ","-")</f>
        <v/>
      </c>
      <c r="H2197" t="str">
        <f>PROPER(TRIM(CLEAN(Raw_Data!$G2197)))</f>
        <v/>
      </c>
      <c r="I2197" s="4" t="str">
        <f>TRIM(CLEAN(Raw_Data!H2197))</f>
        <v>40203</v>
      </c>
      <c r="K2197" t="str">
        <f>IF(Clean_Data!$I2197="","Active","Exited")</f>
        <v>Exited</v>
      </c>
      <c r="L2197">
        <f ca="1">IF(Clean_Data!$K2197="","",DATEDIF(Clean_Data!$K2197,TODAY(),"Y"))</f>
        <v>21</v>
      </c>
      <c r="M2197">
        <f>IF(Raw_Data!$L2197="","",VALUE(SUBSTITUTE(SUBSTITUTE(TRIM(Raw_Data!$L2197),"$",""),"k","000")))</f>
        <v>117000</v>
      </c>
    </row>
    <row r="2198" spans="1:13" x14ac:dyDescent="0.3">
      <c r="A2198" t="str">
        <f>IF(Raw_Data!$A2198="","E"&amp;TEXT(ROW()-1,"00000"),Raw_Data!$A2198)</f>
        <v>E02197</v>
      </c>
      <c r="B2198" t="s">
        <v>3011</v>
      </c>
      <c r="C2198" t="str">
        <f>IF(OR(PROPER(TRIM(Raw_Data!$B2198))="M",PROPER(TRIM(Raw_Data!$B2198))="MALE"),"Male",
IF(OR(PROPER(TRIM(Raw_Data!$B2198))="F",PROPER(TRIM(Raw_Data!$B2198))="FEMALE"),"Female","Unknown"))</f>
        <v>Female</v>
      </c>
      <c r="D2198" t="str">
        <f>IF(TRIM(CLEAN(Raw_Data!$C2198))="", "Unknown", PROPER(TRIM(Raw_Data!$C2198)))</f>
        <v>Seattle</v>
      </c>
      <c r="E2198" t="str">
        <f>IF(TRIM(Raw_Data!$D2198)="IT","IT",PROPER(TRIM(CLEAN(Raw_Data!$D2198))))</f>
        <v/>
      </c>
      <c r="F2198" t="str">
        <f>IF(OR(UPPER(TRIM(Raw_Data!E2198))="COO",
UPPER(TRIM(Raw_Data!E2198))="HR",
UPPER(TRIM(Raw_Data!E2198))="CEO",
UPPER(TRIM(Raw_Data!E2198))="CFO",
UPPER(TRIM(Raw_Data!E2198))="CMO"),
UPPER(TRIM(Raw_Data!E2198)),
PROPER(TRIM(CLEAN(Raw_Data!E2198))))</f>
        <v>Engineer</v>
      </c>
      <c r="G2198" t="str">
        <f>SUBSTITUTE(PROPER(TRIM(CLEAN(Raw_Data!$F2198)))," ","-")</f>
        <v/>
      </c>
      <c r="H2198" t="str">
        <f>PROPER(TRIM(CLEAN(Raw_Data!$G2198)))</f>
        <v>Organic</v>
      </c>
      <c r="I2198" s="4" t="str">
        <f>TRIM(CLEAN(Raw_Data!H2198))</f>
        <v>40454</v>
      </c>
      <c r="K2198" t="str">
        <f>IF(Clean_Data!$I2198="","Active","Exited")</f>
        <v>Active</v>
      </c>
      <c r="L2198">
        <f ca="1">IF(Clean_Data!$K2198="","",DATEDIF(Clean_Data!$K2198,TODAY(),"Y"))</f>
        <v>40</v>
      </c>
      <c r="M2198" t="str">
        <f>IF(Raw_Data!$L2198="","",VALUE(SUBSTITUTE(SUBSTITUTE(TRIM(Raw_Data!$L2198),"$",""),"k","000")))</f>
        <v/>
      </c>
    </row>
    <row r="2199" spans="1:13" x14ac:dyDescent="0.3">
      <c r="A2199" t="str">
        <f>IF(Raw_Data!$A2199="","E"&amp;TEXT(ROW()-1,"00000"),Raw_Data!$A2199)</f>
        <v>E02198</v>
      </c>
      <c r="B2199" t="s">
        <v>3012</v>
      </c>
      <c r="C2199" t="str">
        <f>IF(OR(PROPER(TRIM(Raw_Data!$B2199))="M",PROPER(TRIM(Raw_Data!$B2199))="MALE"),"Male",
IF(OR(PROPER(TRIM(Raw_Data!$B2199))="F",PROPER(TRIM(Raw_Data!$B2199))="FEMALE"),"Female","Unknown"))</f>
        <v>Female</v>
      </c>
      <c r="D2199" t="str">
        <f>IF(TRIM(CLEAN(Raw_Data!$C2199))="", "Unknown", PROPER(TRIM(Raw_Data!$C2199)))</f>
        <v>Austin</v>
      </c>
      <c r="E2199" t="str">
        <f>IF(TRIM(Raw_Data!$D2199)="IT","IT",PROPER(TRIM(CLEAN(Raw_Data!$D2199))))</f>
        <v/>
      </c>
      <c r="F2199" t="str">
        <f>IF(OR(UPPER(TRIM(Raw_Data!E2199))="COO",
UPPER(TRIM(Raw_Data!E2199))="HR",
UPPER(TRIM(Raw_Data!E2199))="CEO",
UPPER(TRIM(Raw_Data!E2199))="CFO",
UPPER(TRIM(Raw_Data!E2199))="CMO"),
UPPER(TRIM(Raw_Data!E2199)),
PROPER(TRIM(CLEAN(Raw_Data!E2199))))</f>
        <v>COO</v>
      </c>
      <c r="G2199" t="str">
        <f>SUBSTITUTE(PROPER(TRIM(CLEAN(Raw_Data!$F2199)))," ","-")</f>
        <v>Full-Time</v>
      </c>
      <c r="H2199" t="str">
        <f>PROPER(TRIM(CLEAN(Raw_Data!$G2199)))</f>
        <v/>
      </c>
      <c r="I2199" s="4" t="str">
        <f>TRIM(CLEAN(Raw_Data!H2199))</f>
        <v>43639</v>
      </c>
      <c r="K2199" t="str">
        <f>IF(Clean_Data!$I2199="","Active","Exited")</f>
        <v>Exited</v>
      </c>
      <c r="L2199">
        <f ca="1">IF(Clean_Data!$K2199="","",DATEDIF(Clean_Data!$K2199,TODAY(),"Y"))</f>
        <v>48</v>
      </c>
      <c r="M2199">
        <f>IF(Raw_Data!$L2199="","",VALUE(SUBSTITUTE(SUBSTITUTE(TRIM(Raw_Data!$L2199),"$",""),"k","000")))</f>
        <v>76161</v>
      </c>
    </row>
    <row r="2200" spans="1:13" x14ac:dyDescent="0.3">
      <c r="A2200" t="str">
        <f>IF(Raw_Data!$A2200="","E"&amp;TEXT(ROW()-1,"00000"),Raw_Data!$A2200)</f>
        <v>E02199</v>
      </c>
      <c r="B2200" t="s">
        <v>6093</v>
      </c>
      <c r="C2200" t="str">
        <f>IF(OR(PROPER(TRIM(Raw_Data!$B2200))="M",PROPER(TRIM(Raw_Data!$B2200))="MALE"),"Male",
IF(OR(PROPER(TRIM(Raw_Data!$B2200))="F",PROPER(TRIM(Raw_Data!$B2200))="FEMALE"),"Female","Unknown"))</f>
        <v>Male</v>
      </c>
      <c r="D2200" t="str">
        <f>IF(TRIM(CLEAN(Raw_Data!$C2200))="", "Unknown", PROPER(TRIM(Raw_Data!$C2200)))</f>
        <v>Denver</v>
      </c>
      <c r="E2200" t="str">
        <f>IF(TRIM(Raw_Data!$D2200)="IT","IT",PROPER(TRIM(CLEAN(Raw_Data!$D2200))))</f>
        <v>Sales</v>
      </c>
      <c r="F2200" t="str">
        <f>IF(OR(UPPER(TRIM(Raw_Data!E2200))="COO",
UPPER(TRIM(Raw_Data!E2200))="HR",
UPPER(TRIM(Raw_Data!E2200))="CEO",
UPPER(TRIM(Raw_Data!E2200))="CFO",
UPPER(TRIM(Raw_Data!E2200))="CMO"),
UPPER(TRIM(Raw_Data!E2200)),
PROPER(TRIM(CLEAN(Raw_Data!E2200))))</f>
        <v>Sales Executive</v>
      </c>
      <c r="G2200" t="str">
        <f>SUBSTITUTE(PROPER(TRIM(CLEAN(Raw_Data!$F2200)))," ","-")</f>
        <v>Part-Time</v>
      </c>
      <c r="H2200" t="str">
        <f>PROPER(TRIM(CLEAN(Raw_Data!$G2200)))</f>
        <v>Career Fairs</v>
      </c>
      <c r="I2200" s="4" t="str">
        <f>TRIM(CLEAN(Raw_Data!H2200))</f>
        <v>42936</v>
      </c>
      <c r="K2200" t="str">
        <f>IF(Clean_Data!$I2200="","Active","Exited")</f>
        <v>Active</v>
      </c>
      <c r="L2200">
        <f ca="1">IF(Clean_Data!$K2200="","",DATEDIF(Clean_Data!$K2200,TODAY(),"Y"))</f>
        <v>55</v>
      </c>
      <c r="M2200">
        <f>IF(Raw_Data!$L2200="","",VALUE(SUBSTITUTE(SUBSTITUTE(TRIM(Raw_Data!$L2200),"$",""),"k","000")))</f>
        <v>95000</v>
      </c>
    </row>
    <row r="2201" spans="1:13" x14ac:dyDescent="0.3">
      <c r="A2201" t="str">
        <f>IF(Raw_Data!$A2201="","E"&amp;TEXT(ROW()-1,"00000"),Raw_Data!$A2201)</f>
        <v>E02200</v>
      </c>
      <c r="B2201" t="s">
        <v>3013</v>
      </c>
      <c r="C2201" t="str">
        <f>IF(OR(PROPER(TRIM(Raw_Data!$B2201))="M",PROPER(TRIM(Raw_Data!$B2201))="MALE"),"Male",
IF(OR(PROPER(TRIM(Raw_Data!$B2201))="F",PROPER(TRIM(Raw_Data!$B2201))="FEMALE"),"Female","Unknown"))</f>
        <v>Unknown</v>
      </c>
      <c r="D2201" t="str">
        <f>IF(TRIM(CLEAN(Raw_Data!$C2201))="", "Unknown", PROPER(TRIM(Raw_Data!$C2201)))</f>
        <v>Austin</v>
      </c>
      <c r="E2201" t="str">
        <f>IF(TRIM(Raw_Data!$D2201)="IT","IT",PROPER(TRIM(CLEAN(Raw_Data!$D2201))))</f>
        <v>Accounting And Finance</v>
      </c>
      <c r="F2201" t="str">
        <f>IF(OR(UPPER(TRIM(Raw_Data!E2201))="COO",
UPPER(TRIM(Raw_Data!E2201))="HR",
UPPER(TRIM(Raw_Data!E2201))="CEO",
UPPER(TRIM(Raw_Data!E2201))="CFO",
UPPER(TRIM(Raw_Data!E2201))="CMO"),
UPPER(TRIM(Raw_Data!E2201)),
PROPER(TRIM(CLEAN(Raw_Data!E2201))))</f>
        <v>Analyst</v>
      </c>
      <c r="G2201" t="str">
        <f>SUBSTITUTE(PROPER(TRIM(CLEAN(Raw_Data!$F2201)))," ","-")</f>
        <v>Hourly-Rate</v>
      </c>
      <c r="H2201" t="str">
        <f>PROPER(TRIM(CLEAN(Raw_Data!$G2201)))</f>
        <v>Online Portal</v>
      </c>
      <c r="I2201" s="4" t="str">
        <f>TRIM(CLEAN(Raw_Data!H2201))</f>
        <v>40635</v>
      </c>
      <c r="K2201" t="str">
        <f>IF(Clean_Data!$I2201="","Active","Exited")</f>
        <v>Exited</v>
      </c>
      <c r="L2201">
        <f ca="1">IF(Clean_Data!$K2201="","",DATEDIF(Clean_Data!$K2201,TODAY(),"Y"))</f>
        <v>66</v>
      </c>
      <c r="M2201" t="str">
        <f>IF(Raw_Data!$L2201="","",VALUE(SUBSTITUTE(SUBSTITUTE(TRIM(Raw_Data!$L2201),"$",""),"k","000")))</f>
        <v/>
      </c>
    </row>
    <row r="2202" spans="1:13" x14ac:dyDescent="0.3">
      <c r="A2202" t="str">
        <f>IF(Raw_Data!$A2202="","E"&amp;TEXT(ROW()-1,"00000"),Raw_Data!$A2202)</f>
        <v>E02201</v>
      </c>
      <c r="B2202" t="s">
        <v>3014</v>
      </c>
      <c r="C2202" t="str">
        <f>IF(OR(PROPER(TRIM(Raw_Data!$B2202))="M",PROPER(TRIM(Raw_Data!$B2202))="MALE"),"Male",
IF(OR(PROPER(TRIM(Raw_Data!$B2202))="F",PROPER(TRIM(Raw_Data!$B2202))="FEMALE"),"Female","Unknown"))</f>
        <v>Male</v>
      </c>
      <c r="D2202" t="str">
        <f>IF(TRIM(CLEAN(Raw_Data!$C2202))="", "Unknown", PROPER(TRIM(Raw_Data!$C2202)))</f>
        <v>San Diego</v>
      </c>
      <c r="E2202" t="str">
        <f>IF(TRIM(Raw_Data!$D2202)="IT","IT",PROPER(TRIM(CLEAN(Raw_Data!$D2202))))</f>
        <v>Research</v>
      </c>
      <c r="F2202" t="str">
        <f>IF(OR(UPPER(TRIM(Raw_Data!E2202))="COO",
UPPER(TRIM(Raw_Data!E2202))="HR",
UPPER(TRIM(Raw_Data!E2202))="CEO",
UPPER(TRIM(Raw_Data!E2202))="CFO",
UPPER(TRIM(Raw_Data!E2202))="CMO"),
UPPER(TRIM(Raw_Data!E2202)),
PROPER(TRIM(CLEAN(Raw_Data!E2202))))</f>
        <v>Copywriter</v>
      </c>
      <c r="G2202" t="str">
        <f>SUBSTITUTE(PROPER(TRIM(CLEAN(Raw_Data!$F2202)))," ","-")</f>
        <v>Part-Time</v>
      </c>
      <c r="H2202" t="str">
        <f>PROPER(TRIM(CLEAN(Raw_Data!$G2202)))</f>
        <v>Organic</v>
      </c>
      <c r="I2202" s="4" t="str">
        <f>TRIM(CLEAN(Raw_Data!H2202))</f>
        <v>41310</v>
      </c>
      <c r="K2202" t="str">
        <f>IF(Clean_Data!$I2202="","Active","Exited")</f>
        <v>Active</v>
      </c>
      <c r="L2202">
        <f ca="1">IF(Clean_Data!$K2202="","",DATEDIF(Clean_Data!$K2202,TODAY(),"Y"))</f>
        <v>25</v>
      </c>
      <c r="M2202">
        <f>IF(Raw_Data!$L2202="","",VALUE(SUBSTITUTE(SUBSTITUTE(TRIM(Raw_Data!$L2202),"$",""),"k","000")))</f>
        <v>108323</v>
      </c>
    </row>
    <row r="2203" spans="1:13" x14ac:dyDescent="0.3">
      <c r="A2203" t="str">
        <f>IF(Raw_Data!$A2203="","E"&amp;TEXT(ROW()-1,"00000"),Raw_Data!$A2203)</f>
        <v>E02202</v>
      </c>
      <c r="B2203" t="s">
        <v>3015</v>
      </c>
      <c r="C2203" t="str">
        <f>IF(OR(PROPER(TRIM(Raw_Data!$B2203))="M",PROPER(TRIM(Raw_Data!$B2203))="MALE"),"Male",
IF(OR(PROPER(TRIM(Raw_Data!$B2203))="F",PROPER(TRIM(Raw_Data!$B2203))="FEMALE"),"Female","Unknown"))</f>
        <v>Female</v>
      </c>
      <c r="D2203" t="str">
        <f>IF(TRIM(CLEAN(Raw_Data!$C2203))="", "Unknown", PROPER(TRIM(Raw_Data!$C2203)))</f>
        <v>Denver</v>
      </c>
      <c r="E2203" t="str">
        <f>IF(TRIM(Raw_Data!$D2203)="IT","IT",PROPER(TRIM(CLEAN(Raw_Data!$D2203))))</f>
        <v>Customer Service</v>
      </c>
      <c r="F2203" t="str">
        <f>IF(OR(UPPER(TRIM(Raw_Data!E2203))="COO",
UPPER(TRIM(Raw_Data!E2203))="HR",
UPPER(TRIM(Raw_Data!E2203))="CEO",
UPPER(TRIM(Raw_Data!E2203))="CFO",
UPPER(TRIM(Raw_Data!E2203))="CMO"),
UPPER(TRIM(Raw_Data!E2203)),
PROPER(TRIM(CLEAN(Raw_Data!E2203))))</f>
        <v>Developer</v>
      </c>
      <c r="G2203" t="str">
        <f>SUBSTITUTE(PROPER(TRIM(CLEAN(Raw_Data!$F2203)))," ","-")</f>
        <v/>
      </c>
      <c r="H2203" t="str">
        <f>PROPER(TRIM(CLEAN(Raw_Data!$G2203)))</f>
        <v>Job Boards</v>
      </c>
      <c r="I2203" s="4" t="str">
        <f>TRIM(CLEAN(Raw_Data!H2203))</f>
        <v>41292</v>
      </c>
      <c r="K2203" t="str">
        <f>IF(Clean_Data!$I2203="","Active","Exited")</f>
        <v>Active</v>
      </c>
      <c r="L2203">
        <f ca="1">IF(Clean_Data!$K2203="","",DATEDIF(Clean_Data!$K2203,TODAY(),"Y"))</f>
        <v>55</v>
      </c>
      <c r="M2203">
        <f>IF(Raw_Data!$L2203="","",VALUE(SUBSTITUTE(SUBSTITUTE(TRIM(Raw_Data!$L2203),"$",""),"k","000")))</f>
        <v>69188</v>
      </c>
    </row>
    <row r="2204" spans="1:13" x14ac:dyDescent="0.3">
      <c r="A2204" t="str">
        <f>IF(Raw_Data!$A2204="","E"&amp;TEXT(ROW()-1,"00000"),Raw_Data!$A2204)</f>
        <v>E02203</v>
      </c>
      <c r="B2204" t="s">
        <v>3016</v>
      </c>
      <c r="C2204" t="str">
        <f>IF(OR(PROPER(TRIM(Raw_Data!$B2204))="M",PROPER(TRIM(Raw_Data!$B2204))="MALE"),"Male",
IF(OR(PROPER(TRIM(Raw_Data!$B2204))="F",PROPER(TRIM(Raw_Data!$B2204))="FEMALE"),"Female","Unknown"))</f>
        <v>Female</v>
      </c>
      <c r="D2204" t="str">
        <f>IF(TRIM(CLEAN(Raw_Data!$C2204))="", "Unknown", PROPER(TRIM(Raw_Data!$C2204)))</f>
        <v>Miami</v>
      </c>
      <c r="E2204" t="str">
        <f>IF(TRIM(Raw_Data!$D2204)="IT","IT",PROPER(TRIM(CLEAN(Raw_Data!$D2204))))</f>
        <v/>
      </c>
      <c r="F2204" t="str">
        <f>IF(OR(UPPER(TRIM(Raw_Data!E2204))="COO",
UPPER(TRIM(Raw_Data!E2204))="HR",
UPPER(TRIM(Raw_Data!E2204))="CEO",
UPPER(TRIM(Raw_Data!E2204))="CFO",
UPPER(TRIM(Raw_Data!E2204))="CMO"),
UPPER(TRIM(Raw_Data!E2204)),
PROPER(TRIM(CLEAN(Raw_Data!E2204))))</f>
        <v>Sales Executive</v>
      </c>
      <c r="G2204" t="str">
        <f>SUBSTITUTE(PROPER(TRIM(CLEAN(Raw_Data!$F2204)))," ","-")</f>
        <v>Part-Time</v>
      </c>
      <c r="H2204" t="str">
        <f>PROPER(TRIM(CLEAN(Raw_Data!$G2204)))</f>
        <v/>
      </c>
      <c r="I2204" s="4" t="str">
        <f>TRIM(CLEAN(Raw_Data!H2204))</f>
        <v>43782</v>
      </c>
      <c r="K2204" t="str">
        <f>IF(Clean_Data!$I2204="","Active","Exited")</f>
        <v>Active</v>
      </c>
      <c r="L2204">
        <f ca="1">IF(Clean_Data!$K2204="","",DATEDIF(Clean_Data!$K2204,TODAY(),"Y"))</f>
        <v>50</v>
      </c>
      <c r="M2204">
        <f>IF(Raw_Data!$L2204="","",VALUE(SUBSTITUTE(SUBSTITUTE(TRIM(Raw_Data!$L2204),"$",""),"k","000")))</f>
        <v>41504</v>
      </c>
    </row>
    <row r="2205" spans="1:13" x14ac:dyDescent="0.3">
      <c r="A2205" t="str">
        <f>IF(Raw_Data!$A2205="","E"&amp;TEXT(ROW()-1,"00000"),Raw_Data!$A2205)</f>
        <v>E02204</v>
      </c>
      <c r="B2205" t="s">
        <v>3018</v>
      </c>
      <c r="C2205" t="str">
        <f>IF(OR(PROPER(TRIM(Raw_Data!$B2205))="M",PROPER(TRIM(Raw_Data!$B2205))="MALE"),"Male",
IF(OR(PROPER(TRIM(Raw_Data!$B2205))="F",PROPER(TRIM(Raw_Data!$B2205))="FEMALE"),"Female","Unknown"))</f>
        <v>Male</v>
      </c>
      <c r="D2205" t="str">
        <f>IF(TRIM(CLEAN(Raw_Data!$C2205))="", "Unknown", PROPER(TRIM(Raw_Data!$C2205)))</f>
        <v>New York</v>
      </c>
      <c r="E2205" t="str">
        <f>IF(TRIM(Raw_Data!$D2205)="IT","IT",PROPER(TRIM(CLEAN(Raw_Data!$D2205))))</f>
        <v/>
      </c>
      <c r="F2205" t="str">
        <f>IF(OR(UPPER(TRIM(Raw_Data!E2205))="COO",
UPPER(TRIM(Raw_Data!E2205))="HR",
UPPER(TRIM(Raw_Data!E2205))="CEO",
UPPER(TRIM(Raw_Data!E2205))="CFO",
UPPER(TRIM(Raw_Data!E2205))="CMO"),
UPPER(TRIM(Raw_Data!E2205)),
PROPER(TRIM(CLEAN(Raw_Data!E2205))))</f>
        <v>Developer</v>
      </c>
      <c r="G2205" t="str">
        <f>SUBSTITUTE(PROPER(TRIM(CLEAN(Raw_Data!$F2205)))," ","-")</f>
        <v>Part-Time</v>
      </c>
      <c r="H2205" t="str">
        <f>PROPER(TRIM(CLEAN(Raw_Data!$G2205)))</f>
        <v>Organic</v>
      </c>
      <c r="I2205" s="4" t="str">
        <f>TRIM(CLEAN(Raw_Data!H2205))</f>
        <v>41689</v>
      </c>
      <c r="K2205" t="str">
        <f>IF(Clean_Data!$I2205="","Active","Exited")</f>
        <v>Active</v>
      </c>
      <c r="L2205">
        <f ca="1">IF(Clean_Data!$K2205="","",DATEDIF(Clean_Data!$K2205,TODAY(),"Y"))</f>
        <v>25</v>
      </c>
      <c r="M2205">
        <f>IF(Raw_Data!$L2205="","",VALUE(SUBSTITUTE(SUBSTITUTE(TRIM(Raw_Data!$L2205),"$",""),"k","000")))</f>
        <v>51556</v>
      </c>
    </row>
    <row r="2206" spans="1:13" x14ac:dyDescent="0.3">
      <c r="A2206" t="str">
        <f>IF(Raw_Data!$A2206="","E"&amp;TEXT(ROW()-1,"00000"),Raw_Data!$A2206)</f>
        <v>E02205</v>
      </c>
      <c r="B2206" t="s">
        <v>3019</v>
      </c>
      <c r="C2206" t="str">
        <f>IF(OR(PROPER(TRIM(Raw_Data!$B2206))="M",PROPER(TRIM(Raw_Data!$B2206))="MALE"),"Male",
IF(OR(PROPER(TRIM(Raw_Data!$B2206))="F",PROPER(TRIM(Raw_Data!$B2206))="FEMALE"),"Female","Unknown"))</f>
        <v>Male</v>
      </c>
      <c r="D2206" t="str">
        <f>IF(TRIM(CLEAN(Raw_Data!$C2206))="", "Unknown", PROPER(TRIM(Raw_Data!$C2206)))</f>
        <v>Austin</v>
      </c>
      <c r="E2206" t="str">
        <f>IF(TRIM(Raw_Data!$D2206)="IT","IT",PROPER(TRIM(CLEAN(Raw_Data!$D2206))))</f>
        <v>Research</v>
      </c>
      <c r="F2206" t="str">
        <f>IF(OR(UPPER(TRIM(Raw_Data!E2206))="COO",
UPPER(TRIM(Raw_Data!E2206))="HR",
UPPER(TRIM(Raw_Data!E2206))="CEO",
UPPER(TRIM(Raw_Data!E2206))="CFO",
UPPER(TRIM(Raw_Data!E2206))="CMO"),
UPPER(TRIM(Raw_Data!E2206)),
PROPER(TRIM(CLEAN(Raw_Data!E2206))))</f>
        <v>Developer</v>
      </c>
      <c r="G2206" t="str">
        <f>SUBSTITUTE(PROPER(TRIM(CLEAN(Raw_Data!$F2206)))," ","-")</f>
        <v>Part-Time</v>
      </c>
      <c r="H2206" t="str">
        <f>PROPER(TRIM(CLEAN(Raw_Data!$G2206)))</f>
        <v>Career Fairs</v>
      </c>
      <c r="I2206" s="4" t="str">
        <f>TRIM(CLEAN(Raw_Data!H2206))</f>
        <v>42288</v>
      </c>
      <c r="K2206" t="str">
        <f>IF(Clean_Data!$I2206="","Active","Exited")</f>
        <v>Exited</v>
      </c>
      <c r="L2206">
        <f ca="1">IF(Clean_Data!$K2206="","",DATEDIF(Clean_Data!$K2206,TODAY(),"Y"))</f>
        <v>54</v>
      </c>
      <c r="M2206">
        <f>IF(Raw_Data!$L2206="","",VALUE(SUBSTITUTE(SUBSTITUTE(TRIM(Raw_Data!$L2206),"$",""),"k","000")))</f>
        <v>87842</v>
      </c>
    </row>
    <row r="2207" spans="1:13" x14ac:dyDescent="0.3">
      <c r="A2207" t="str">
        <f>IF(Raw_Data!$A2207="","E"&amp;TEXT(ROW()-1,"00000"),Raw_Data!$A2207)</f>
        <v>E02206</v>
      </c>
      <c r="B2207" t="s">
        <v>3021</v>
      </c>
      <c r="C2207" t="str">
        <f>IF(OR(PROPER(TRIM(Raw_Data!$B2207))="M",PROPER(TRIM(Raw_Data!$B2207))="MALE"),"Male",
IF(OR(PROPER(TRIM(Raw_Data!$B2207))="F",PROPER(TRIM(Raw_Data!$B2207))="FEMALE"),"Female","Unknown"))</f>
        <v>Female</v>
      </c>
      <c r="D2207" t="str">
        <f>IF(TRIM(CLEAN(Raw_Data!$C2207))="", "Unknown", PROPER(TRIM(Raw_Data!$C2207)))</f>
        <v>Austin</v>
      </c>
      <c r="E2207" t="str">
        <f>IF(TRIM(Raw_Data!$D2207)="IT","IT",PROPER(TRIM(CLEAN(Raw_Data!$D2207))))</f>
        <v>IT</v>
      </c>
      <c r="F2207" t="str">
        <f>IF(OR(UPPER(TRIM(Raw_Data!E2207))="COO",
UPPER(TRIM(Raw_Data!E2207))="HR",
UPPER(TRIM(Raw_Data!E2207))="CEO",
UPPER(TRIM(Raw_Data!E2207))="CFO",
UPPER(TRIM(Raw_Data!E2207))="CMO"),
UPPER(TRIM(Raw_Data!E2207)),
PROPER(TRIM(CLEAN(Raw_Data!E2207))))</f>
        <v>CEO</v>
      </c>
      <c r="G2207" t="str">
        <f>SUBSTITUTE(PROPER(TRIM(CLEAN(Raw_Data!$F2207)))," ","-")</f>
        <v>Full-Time</v>
      </c>
      <c r="H2207" t="str">
        <f>PROPER(TRIM(CLEAN(Raw_Data!$G2207)))</f>
        <v>Organic</v>
      </c>
      <c r="I2207" s="4" t="str">
        <f>TRIM(CLEAN(Raw_Data!H2207))</f>
        <v>41855</v>
      </c>
      <c r="K2207" t="str">
        <f>IF(Clean_Data!$I2207="","Active","Exited")</f>
        <v>Active</v>
      </c>
      <c r="L2207">
        <f ca="1">IF(Clean_Data!$K2207="","",DATEDIF(Clean_Data!$K2207,TODAY(),"Y"))</f>
        <v>31</v>
      </c>
      <c r="M2207" t="str">
        <f>IF(Raw_Data!$L2207="","",VALUE(SUBSTITUTE(SUBSTITUTE(TRIM(Raw_Data!$L2207),"$",""),"k","000")))</f>
        <v/>
      </c>
    </row>
    <row r="2208" spans="1:13" x14ac:dyDescent="0.3">
      <c r="A2208" t="str">
        <f>IF(Raw_Data!$A2208="","E"&amp;TEXT(ROW()-1,"00000"),Raw_Data!$A2208)</f>
        <v>E02207</v>
      </c>
      <c r="B2208" t="s">
        <v>3022</v>
      </c>
      <c r="C2208" t="str">
        <f>IF(OR(PROPER(TRIM(Raw_Data!$B2208))="M",PROPER(TRIM(Raw_Data!$B2208))="MALE"),"Male",
IF(OR(PROPER(TRIM(Raw_Data!$B2208))="F",PROPER(TRIM(Raw_Data!$B2208))="FEMALE"),"Female","Unknown"))</f>
        <v>Female</v>
      </c>
      <c r="D2208" t="str">
        <f>IF(TRIM(CLEAN(Raw_Data!$C2208))="", "Unknown", PROPER(TRIM(Raw_Data!$C2208)))</f>
        <v>Miami</v>
      </c>
      <c r="E2208" t="str">
        <f>IF(TRIM(Raw_Data!$D2208)="IT","IT",PROPER(TRIM(CLEAN(Raw_Data!$D2208))))</f>
        <v/>
      </c>
      <c r="F2208" s="2" t="str">
        <f>UPPER(LEFT(Raw_Data!E2208,2))&amp;MID(PROPER(Raw_Data!E2208),3,LEN(Raw_Data!E2208))</f>
        <v>HR Manager</v>
      </c>
      <c r="G2208" t="str">
        <f>SUBSTITUTE(PROPER(TRIM(CLEAN(Raw_Data!$F2208)))," ","-")</f>
        <v>Part-Time</v>
      </c>
      <c r="H2208" t="str">
        <f>PROPER(TRIM(CLEAN(Raw_Data!$G2208)))</f>
        <v>Job Boards</v>
      </c>
      <c r="I2208" s="4" t="str">
        <f>TRIM(CLEAN(Raw_Data!H2208))</f>
        <v>43266</v>
      </c>
      <c r="K2208" t="str">
        <f>IF(Clean_Data!$I2208="","Active","Exited")</f>
        <v>Active</v>
      </c>
      <c r="L2208">
        <f ca="1">IF(Clean_Data!$K2208="","",DATEDIF(Clean_Data!$K2208,TODAY(),"Y"))</f>
        <v>54</v>
      </c>
      <c r="M2208">
        <f>IF(Raw_Data!$L2208="","",VALUE(SUBSTITUTE(SUBSTITUTE(TRIM(Raw_Data!$L2208),"$",""),"k","000")))</f>
        <v>78698</v>
      </c>
    </row>
    <row r="2209" spans="1:13" x14ac:dyDescent="0.3">
      <c r="A2209" t="str">
        <f>IF(Raw_Data!$A2209="","E"&amp;TEXT(ROW()-1,"00000"),Raw_Data!$A2209)</f>
        <v>E02208</v>
      </c>
      <c r="B2209" t="s">
        <v>3023</v>
      </c>
      <c r="C2209" t="str">
        <f>IF(OR(PROPER(TRIM(Raw_Data!$B2209))="M",PROPER(TRIM(Raw_Data!$B2209))="MALE"),"Male",
IF(OR(PROPER(TRIM(Raw_Data!$B2209))="F",PROPER(TRIM(Raw_Data!$B2209))="FEMALE"),"Female","Unknown"))</f>
        <v>Unknown</v>
      </c>
      <c r="D2209" t="str">
        <f>IF(TRIM(CLEAN(Raw_Data!$C2209))="", "Unknown", PROPER(TRIM(Raw_Data!$C2209)))</f>
        <v>Denver</v>
      </c>
      <c r="E2209" t="str">
        <f>IF(TRIM(Raw_Data!$D2209)="IT","IT",PROPER(TRIM(CLEAN(Raw_Data!$D2209))))</f>
        <v>IT</v>
      </c>
      <c r="F2209" t="s">
        <v>6134</v>
      </c>
      <c r="G2209" t="str">
        <f>SUBSTITUTE(PROPER(TRIM(CLEAN(Raw_Data!$F2209)))," ","-")</f>
        <v>Part-Time</v>
      </c>
      <c r="H2209" t="str">
        <f>PROPER(TRIM(CLEAN(Raw_Data!$G2209)))</f>
        <v>Internal Referral</v>
      </c>
      <c r="I2209" s="4" t="str">
        <f>TRIM(CLEAN(Raw_Data!H2209))</f>
        <v>41123</v>
      </c>
      <c r="K2209" t="str">
        <f>IF(Clean_Data!$I2209="","Active","Exited")</f>
        <v>Active</v>
      </c>
      <c r="L2209">
        <f ca="1">IF(Clean_Data!$K2209="","",DATEDIF(Clean_Data!$K2209,TODAY(),"Y"))</f>
        <v>46</v>
      </c>
      <c r="M2209">
        <f>IF(Raw_Data!$L2209="","",VALUE(SUBSTITUTE(SUBSTITUTE(TRIM(Raw_Data!$L2209),"$",""),"k","000")))</f>
        <v>78772</v>
      </c>
    </row>
    <row r="2210" spans="1:13" x14ac:dyDescent="0.3">
      <c r="A2210" t="str">
        <f>IF(Raw_Data!$A2210="","E"&amp;TEXT(ROW()-1,"00000"),Raw_Data!$A2210)</f>
        <v>E02209</v>
      </c>
      <c r="B2210" t="s">
        <v>3024</v>
      </c>
      <c r="C2210" t="str">
        <f>IF(OR(PROPER(TRIM(Raw_Data!$B2210))="M",PROPER(TRIM(Raw_Data!$B2210))="MALE"),"Male",
IF(OR(PROPER(TRIM(Raw_Data!$B2210))="F",PROPER(TRIM(Raw_Data!$B2210))="FEMALE"),"Female","Unknown"))</f>
        <v>Male</v>
      </c>
      <c r="D2210" t="str">
        <f>IF(TRIM(CLEAN(Raw_Data!$C2210))="", "Unknown", PROPER(TRIM(Raw_Data!$C2210)))</f>
        <v>Seattle</v>
      </c>
      <c r="E2210" t="str">
        <f>IF(TRIM(Raw_Data!$D2210)="IT","IT",PROPER(TRIM(CLEAN(Raw_Data!$D2210))))</f>
        <v>Administrative</v>
      </c>
      <c r="F2210" t="s">
        <v>6134</v>
      </c>
      <c r="G2210" t="str">
        <f>SUBSTITUTE(PROPER(TRIM(CLEAN(Raw_Data!$F2210)))," ","-")</f>
        <v>Full-Time</v>
      </c>
      <c r="H2210" t="str">
        <f>PROPER(TRIM(CLEAN(Raw_Data!$G2210)))</f>
        <v>Career Fairs</v>
      </c>
      <c r="I2210" s="4" t="str">
        <f>TRIM(CLEAN(Raw_Data!H2210))</f>
        <v>41980</v>
      </c>
      <c r="K2210" t="str">
        <f>IF(Clean_Data!$I2210="","Active","Exited")</f>
        <v>Active</v>
      </c>
      <c r="L2210">
        <f ca="1">IF(Clean_Data!$K2210="","",DATEDIF(Clean_Data!$K2210,TODAY(),"Y"))</f>
        <v>41</v>
      </c>
      <c r="M2210">
        <f>IF(Raw_Data!$L2210="","",VALUE(SUBSTITUTE(SUBSTITUTE(TRIM(Raw_Data!$L2210),"$",""),"k","000")))</f>
        <v>119730</v>
      </c>
    </row>
    <row r="2211" spans="1:13" x14ac:dyDescent="0.3">
      <c r="A2211" t="str">
        <f>IF(Raw_Data!$A2211="","E"&amp;TEXT(ROW()-1,"00000"),Raw_Data!$A2211)</f>
        <v>E02210</v>
      </c>
      <c r="B2211" t="s">
        <v>3025</v>
      </c>
      <c r="C2211" t="str">
        <f>IF(OR(PROPER(TRIM(Raw_Data!$B2211))="M",PROPER(TRIM(Raw_Data!$B2211))="MALE"),"Male",
IF(OR(PROPER(TRIM(Raw_Data!$B2211))="F",PROPER(TRIM(Raw_Data!$B2211))="FEMALE"),"Female","Unknown"))</f>
        <v>Female</v>
      </c>
      <c r="D2211" t="str">
        <f>IF(TRIM(CLEAN(Raw_Data!$C2211))="", "Unknown", PROPER(TRIM(Raw_Data!$C2211)))</f>
        <v>Denver</v>
      </c>
      <c r="E2211" t="str">
        <f>IF(TRIM(Raw_Data!$D2211)="IT","IT",PROPER(TRIM(CLEAN(Raw_Data!$D2211))))</f>
        <v>IT</v>
      </c>
      <c r="F2211" t="s">
        <v>6134</v>
      </c>
      <c r="G2211" t="str">
        <f>SUBSTITUTE(PROPER(TRIM(CLEAN(Raw_Data!$F2211)))," ","-")</f>
        <v>Full-Time</v>
      </c>
      <c r="H2211" t="str">
        <f>PROPER(TRIM(CLEAN(Raw_Data!$G2211)))</f>
        <v>Career Fairs</v>
      </c>
      <c r="I2211" s="4" t="str">
        <f>TRIM(CLEAN(Raw_Data!H2211))</f>
        <v>39979</v>
      </c>
      <c r="K2211" t="str">
        <f>IF(Clean_Data!$I2211="","Active","Exited")</f>
        <v>Active</v>
      </c>
      <c r="L2211">
        <f ca="1">IF(Clean_Data!$K2211="","",DATEDIF(Clean_Data!$K2211,TODAY(),"Y"))</f>
        <v>45</v>
      </c>
      <c r="M2211" t="str">
        <f>IF(Raw_Data!$L2211="","",VALUE(SUBSTITUTE(SUBSTITUTE(TRIM(Raw_Data!$L2211),"$",""),"k","000")))</f>
        <v/>
      </c>
    </row>
    <row r="2212" spans="1:13" x14ac:dyDescent="0.3">
      <c r="A2212" t="str">
        <f>IF(Raw_Data!$A2212="","E"&amp;TEXT(ROW()-1,"00000"),Raw_Data!$A2212)</f>
        <v>E02211</v>
      </c>
      <c r="B2212" t="s">
        <v>3026</v>
      </c>
      <c r="C2212" t="str">
        <f>IF(OR(PROPER(TRIM(Raw_Data!$B2212))="M",PROPER(TRIM(Raw_Data!$B2212))="MALE"),"Male",
IF(OR(PROPER(TRIM(Raw_Data!$B2212))="F",PROPER(TRIM(Raw_Data!$B2212))="FEMALE"),"Female","Unknown"))</f>
        <v>Male</v>
      </c>
      <c r="D2212" t="str">
        <f>IF(TRIM(CLEAN(Raw_Data!$C2212))="", "Unknown", PROPER(TRIM(Raw_Data!$C2212)))</f>
        <v>Unknown</v>
      </c>
      <c r="E2212" t="str">
        <f>IF(TRIM(Raw_Data!$D2212)="IT","IT",PROPER(TRIM(CLEAN(Raw_Data!$D2212))))</f>
        <v>Marketing</v>
      </c>
      <c r="F2212" t="str">
        <f>IF(OR(UPPER(TRIM(Raw_Data!E2212))="COO",
UPPER(TRIM(Raw_Data!E2212))="HR",
UPPER(TRIM(Raw_Data!E2212))="CEO",
UPPER(TRIM(Raw_Data!E2212))="CFO",
UPPER(TRIM(Raw_Data!E2212))="CMO"),
UPPER(TRIM(Raw_Data!E2212)),
PROPER(TRIM(CLEAN(Raw_Data!E2212))))</f>
        <v>Accountant</v>
      </c>
      <c r="G2212" t="str">
        <f>SUBSTITUTE(PROPER(TRIM(CLEAN(Raw_Data!$F2212)))," ","-")</f>
        <v/>
      </c>
      <c r="H2212" t="str">
        <f>PROPER(TRIM(CLEAN(Raw_Data!$G2212)))</f>
        <v/>
      </c>
      <c r="I2212" s="4" t="str">
        <f>TRIM(CLEAN(Raw_Data!H2212))</f>
        <v>N/A</v>
      </c>
      <c r="K2212" t="str">
        <f>IF(Clean_Data!$I2212="","Active","Exited")</f>
        <v>Exited</v>
      </c>
      <c r="L2212">
        <f ca="1">IF(Clean_Data!$K2212="","",DATEDIF(Clean_Data!$K2212,TODAY(),"Y"))</f>
        <v>65</v>
      </c>
      <c r="M2212" t="str">
        <f>IF(Raw_Data!$L2212="","",VALUE(SUBSTITUTE(SUBSTITUTE(TRIM(Raw_Data!$L2212),"$",""),"k","000")))</f>
        <v/>
      </c>
    </row>
    <row r="2213" spans="1:13" x14ac:dyDescent="0.3">
      <c r="A2213" t="str">
        <f>IF(Raw_Data!$A2213="","E"&amp;TEXT(ROW()-1,"00000"),Raw_Data!$A2213)</f>
        <v>E02212</v>
      </c>
      <c r="B2213" t="s">
        <v>3027</v>
      </c>
      <c r="C2213" t="str">
        <f>IF(OR(PROPER(TRIM(Raw_Data!$B2213))="M",PROPER(TRIM(Raw_Data!$B2213))="MALE"),"Male",
IF(OR(PROPER(TRIM(Raw_Data!$B2213))="F",PROPER(TRIM(Raw_Data!$B2213))="FEMALE"),"Female","Unknown"))</f>
        <v>Unknown</v>
      </c>
      <c r="D2213" t="str">
        <f>IF(TRIM(CLEAN(Raw_Data!$C2213))="", "Unknown", PROPER(TRIM(Raw_Data!$C2213)))</f>
        <v>Denver</v>
      </c>
      <c r="E2213" t="str">
        <f>IF(TRIM(Raw_Data!$D2213)="IT","IT",PROPER(TRIM(CLEAN(Raw_Data!$D2213))))</f>
        <v/>
      </c>
      <c r="F2213" t="str">
        <f>IF(OR(UPPER(TRIM(Raw_Data!E2213))="COO",
UPPER(TRIM(Raw_Data!E2213))="HR",
UPPER(TRIM(Raw_Data!E2213))="CEO",
UPPER(TRIM(Raw_Data!E2213))="CFO",
UPPER(TRIM(Raw_Data!E2213))="CMO"),
UPPER(TRIM(Raw_Data!E2213)),
PROPER(TRIM(CLEAN(Raw_Data!E2213))))</f>
        <v>CMO</v>
      </c>
      <c r="G2213" t="str">
        <f>SUBSTITUTE(PROPER(TRIM(CLEAN(Raw_Data!$F2213)))," ","-")</f>
        <v/>
      </c>
      <c r="H2213" t="str">
        <f>PROPER(TRIM(CLEAN(Raw_Data!$G2213)))</f>
        <v>Online Portal</v>
      </c>
      <c r="I2213" s="4" t="str">
        <f>TRIM(CLEAN(Raw_Data!H2213))</f>
        <v>40447</v>
      </c>
      <c r="K2213" t="str">
        <f>IF(Clean_Data!$I2213="","Active","Exited")</f>
        <v>Active</v>
      </c>
      <c r="L2213">
        <f ca="1">IF(Clean_Data!$K2213="","",DATEDIF(Clean_Data!$K2213,TODAY(),"Y"))</f>
        <v>36</v>
      </c>
      <c r="M2213" t="str">
        <f>IF(Raw_Data!$L2213="","",VALUE(SUBSTITUTE(SUBSTITUTE(TRIM(Raw_Data!$L2213),"$",""),"k","000")))</f>
        <v/>
      </c>
    </row>
    <row r="2214" spans="1:13" x14ac:dyDescent="0.3">
      <c r="A2214" t="str">
        <f>IF(Raw_Data!$A2214="","E"&amp;TEXT(ROW()-1,"00000"),Raw_Data!$A2214)</f>
        <v>E02213</v>
      </c>
      <c r="B2214" t="s">
        <v>3029</v>
      </c>
      <c r="C2214" t="str">
        <f>IF(OR(PROPER(TRIM(Raw_Data!$B2214))="M",PROPER(TRIM(Raw_Data!$B2214))="MALE"),"Male",
IF(OR(PROPER(TRIM(Raw_Data!$B2214))="F",PROPER(TRIM(Raw_Data!$B2214))="FEMALE"),"Female","Unknown"))</f>
        <v>Male</v>
      </c>
      <c r="D2214" t="str">
        <f>IF(TRIM(CLEAN(Raw_Data!$C2214))="", "Unknown", PROPER(TRIM(Raw_Data!$C2214)))</f>
        <v>Unknown</v>
      </c>
      <c r="E2214" t="str">
        <f>IF(TRIM(Raw_Data!$D2214)="IT","IT",PROPER(TRIM(CLEAN(Raw_Data!$D2214))))</f>
        <v>Accounting And Finance</v>
      </c>
      <c r="F2214" t="str">
        <f>IF(OR(UPPER(TRIM(Raw_Data!E2214))="COO",
UPPER(TRIM(Raw_Data!E2214))="HR",
UPPER(TRIM(Raw_Data!E2214))="CEO",
UPPER(TRIM(Raw_Data!E2214))="CFO",
UPPER(TRIM(Raw_Data!E2214))="CMO"),
UPPER(TRIM(Raw_Data!E2214)),
PROPER(TRIM(CLEAN(Raw_Data!E2214))))</f>
        <v>Engineer</v>
      </c>
      <c r="G2214" t="str">
        <f>SUBSTITUTE(PROPER(TRIM(CLEAN(Raw_Data!$F2214)))," ","-")</f>
        <v>Part-Time</v>
      </c>
      <c r="H2214" t="str">
        <f>PROPER(TRIM(CLEAN(Raw_Data!$G2214)))</f>
        <v>Organic</v>
      </c>
      <c r="I2214" s="4" t="str">
        <f>TRIM(CLEAN(Raw_Data!H2214))</f>
        <v>42861</v>
      </c>
      <c r="K2214" t="str">
        <f>IF(Clean_Data!$I2214="","Active","Exited")</f>
        <v>Exited</v>
      </c>
      <c r="L2214">
        <f ca="1">IF(Clean_Data!$K2214="","",DATEDIF(Clean_Data!$K2214,TODAY(),"Y"))</f>
        <v>21</v>
      </c>
      <c r="M2214">
        <f>IF(Raw_Data!$L2214="","",VALUE(SUBSTITUTE(SUBSTITUTE(TRIM(Raw_Data!$L2214),"$",""),"k","000")))</f>
        <v>89995</v>
      </c>
    </row>
    <row r="2215" spans="1:13" x14ac:dyDescent="0.3">
      <c r="A2215" t="str">
        <f>IF(Raw_Data!$A2215="","E"&amp;TEXT(ROW()-1,"00000"),Raw_Data!$A2215)</f>
        <v>E02214</v>
      </c>
      <c r="B2215" t="s">
        <v>3031</v>
      </c>
      <c r="C2215" t="str">
        <f>IF(OR(PROPER(TRIM(Raw_Data!$B2215))="M",PROPER(TRIM(Raw_Data!$B2215))="MALE"),"Male",
IF(OR(PROPER(TRIM(Raw_Data!$B2215))="F",PROPER(TRIM(Raw_Data!$B2215))="FEMALE"),"Female","Unknown"))</f>
        <v>Female</v>
      </c>
      <c r="D2215" t="str">
        <f>IF(TRIM(CLEAN(Raw_Data!$C2215))="", "Unknown", PROPER(TRIM(Raw_Data!$C2215)))</f>
        <v>Denver</v>
      </c>
      <c r="E2215" t="str">
        <f>IF(TRIM(Raw_Data!$D2215)="IT","IT",PROPER(TRIM(CLEAN(Raw_Data!$D2215))))</f>
        <v>Marketing</v>
      </c>
      <c r="F2215" t="str">
        <f>IF(OR(UPPER(TRIM(Raw_Data!E2215))="COO",
UPPER(TRIM(Raw_Data!E2215))="HR",
UPPER(TRIM(Raw_Data!E2215))="CEO",
UPPER(TRIM(Raw_Data!E2215))="CFO",
UPPER(TRIM(Raw_Data!E2215))="CMO"),
UPPER(TRIM(Raw_Data!E2215)),
PROPER(TRIM(CLEAN(Raw_Data!E2215))))</f>
        <v>Sales Executive</v>
      </c>
      <c r="G2215" t="str">
        <f>SUBSTITUTE(PROPER(TRIM(CLEAN(Raw_Data!$F2215)))," ","-")</f>
        <v>Full-Time</v>
      </c>
      <c r="H2215" t="str">
        <f>PROPER(TRIM(CLEAN(Raw_Data!$G2215)))</f>
        <v>Job Boards</v>
      </c>
      <c r="I2215" s="4" t="str">
        <f>TRIM(CLEAN(Raw_Data!H2215))</f>
        <v>41780</v>
      </c>
      <c r="K2215" t="str">
        <f>IF(Clean_Data!$I2215="","Active","Exited")</f>
        <v>Active</v>
      </c>
      <c r="L2215">
        <f ca="1">IF(Clean_Data!$K2215="","",DATEDIF(Clean_Data!$K2215,TODAY(),"Y"))</f>
        <v>61</v>
      </c>
      <c r="M2215">
        <f>IF(Raw_Data!$L2215="","",VALUE(SUBSTITUTE(SUBSTITUTE(TRIM(Raw_Data!$L2215),"$",""),"k","000")))</f>
        <v>112399</v>
      </c>
    </row>
    <row r="2216" spans="1:13" x14ac:dyDescent="0.3">
      <c r="A2216" t="str">
        <f>IF(Raw_Data!$A2216="","E"&amp;TEXT(ROW()-1,"00000"),Raw_Data!$A2216)</f>
        <v>E02215</v>
      </c>
      <c r="B2216" t="s">
        <v>3032</v>
      </c>
      <c r="C2216" t="str">
        <f>IF(OR(PROPER(TRIM(Raw_Data!$B2216))="M",PROPER(TRIM(Raw_Data!$B2216))="MALE"),"Male",
IF(OR(PROPER(TRIM(Raw_Data!$B2216))="F",PROPER(TRIM(Raw_Data!$B2216))="FEMALE"),"Female","Unknown"))</f>
        <v>Unknown</v>
      </c>
      <c r="D2216" t="str">
        <f>IF(TRIM(CLEAN(Raw_Data!$C2216))="", "Unknown", PROPER(TRIM(Raw_Data!$C2216)))</f>
        <v>New York</v>
      </c>
      <c r="E2216" t="str">
        <f>IF(TRIM(Raw_Data!$D2216)="IT","IT",PROPER(TRIM(CLEAN(Raw_Data!$D2216))))</f>
        <v>Research</v>
      </c>
      <c r="F2216" t="str">
        <f>IF(OR(UPPER(TRIM(Raw_Data!E2216))="COO",
UPPER(TRIM(Raw_Data!E2216))="HR",
UPPER(TRIM(Raw_Data!E2216))="CEO",
UPPER(TRIM(Raw_Data!E2216))="CFO",
UPPER(TRIM(Raw_Data!E2216))="CMO"),
UPPER(TRIM(Raw_Data!E2216)),
PROPER(TRIM(CLEAN(Raw_Data!E2216))))</f>
        <v>Developer</v>
      </c>
      <c r="G2216" t="str">
        <f>SUBSTITUTE(PROPER(TRIM(CLEAN(Raw_Data!$F2216)))," ","-")</f>
        <v>Hourly-Rate</v>
      </c>
      <c r="H2216" t="str">
        <f>PROPER(TRIM(CLEAN(Raw_Data!$G2216)))</f>
        <v/>
      </c>
      <c r="I2216" s="4" t="str">
        <f>TRIM(CLEAN(Raw_Data!H2216))</f>
        <v>43586</v>
      </c>
      <c r="K2216" t="str">
        <f>IF(Clean_Data!$I2216="","Active","Exited")</f>
        <v>Active</v>
      </c>
      <c r="L2216">
        <f ca="1">IF(Clean_Data!$K2216="","",DATEDIF(Clean_Data!$K2216,TODAY(),"Y"))</f>
        <v>22</v>
      </c>
      <c r="M2216" t="str">
        <f>IF(Raw_Data!$L2216="","",VALUE(SUBSTITUTE(SUBSTITUTE(TRIM(Raw_Data!$L2216),"$",""),"k","000")))</f>
        <v/>
      </c>
    </row>
    <row r="2217" spans="1:13" x14ac:dyDescent="0.3">
      <c r="A2217" t="str">
        <f>IF(Raw_Data!$A2217="","E"&amp;TEXT(ROW()-1,"00000"),Raw_Data!$A2217)</f>
        <v>E02216</v>
      </c>
      <c r="B2217" t="s">
        <v>3034</v>
      </c>
      <c r="C2217" t="str">
        <f>IF(OR(PROPER(TRIM(Raw_Data!$B2217))="M",PROPER(TRIM(Raw_Data!$B2217))="MALE"),"Male",
IF(OR(PROPER(TRIM(Raw_Data!$B2217))="F",PROPER(TRIM(Raw_Data!$B2217))="FEMALE"),"Female","Unknown"))</f>
        <v>Unknown</v>
      </c>
      <c r="D2217" t="str">
        <f>IF(TRIM(CLEAN(Raw_Data!$C2217))="", "Unknown", PROPER(TRIM(Raw_Data!$C2217)))</f>
        <v>New York</v>
      </c>
      <c r="E2217" t="str">
        <f>IF(TRIM(Raw_Data!$D2217)="IT","IT",PROPER(TRIM(CLEAN(Raw_Data!$D2217))))</f>
        <v>Legal</v>
      </c>
      <c r="F2217" t="str">
        <f>IF(OR(UPPER(TRIM(Raw_Data!E2217))="COO",
UPPER(TRIM(Raw_Data!E2217))="HR",
UPPER(TRIM(Raw_Data!E2217))="CEO",
UPPER(TRIM(Raw_Data!E2217))="CFO",
UPPER(TRIM(Raw_Data!E2217))="CMO"),
UPPER(TRIM(Raw_Data!E2217)),
PROPER(TRIM(CLEAN(Raw_Data!E2217))))</f>
        <v>Developer</v>
      </c>
      <c r="G2217" t="str">
        <f>SUBSTITUTE(PROPER(TRIM(CLEAN(Raw_Data!$F2217)))," ","-")</f>
        <v>Full-Time</v>
      </c>
      <c r="H2217" t="str">
        <f>PROPER(TRIM(CLEAN(Raw_Data!$G2217)))</f>
        <v>Internal Referral</v>
      </c>
      <c r="I2217" s="4" t="str">
        <f>TRIM(CLEAN(Raw_Data!H2217))</f>
        <v>42578</v>
      </c>
      <c r="K2217" t="str">
        <f>IF(Clean_Data!$I2217="","Active","Exited")</f>
        <v>Exited</v>
      </c>
      <c r="L2217">
        <f ca="1">IF(Clean_Data!$K2217="","",DATEDIF(Clean_Data!$K2217,TODAY(),"Y"))</f>
        <v>39</v>
      </c>
      <c r="M2217">
        <f>IF(Raw_Data!$L2217="","",VALUE(SUBSTITUTE(SUBSTITUTE(TRIM(Raw_Data!$L2217),"$",""),"k","000")))</f>
        <v>51874</v>
      </c>
    </row>
    <row r="2218" spans="1:13" x14ac:dyDescent="0.3">
      <c r="A2218" t="str">
        <f>IF(Raw_Data!$A2218="","E"&amp;TEXT(ROW()-1,"00000"),Raw_Data!$A2218)</f>
        <v>E02217</v>
      </c>
      <c r="B2218" t="s">
        <v>3035</v>
      </c>
      <c r="C2218" t="str">
        <f>IF(OR(PROPER(TRIM(Raw_Data!$B2218))="M",PROPER(TRIM(Raw_Data!$B2218))="MALE"),"Male",
IF(OR(PROPER(TRIM(Raw_Data!$B2218))="F",PROPER(TRIM(Raw_Data!$B2218))="FEMALE"),"Female","Unknown"))</f>
        <v>Male</v>
      </c>
      <c r="D2218" t="str">
        <f>IF(TRIM(CLEAN(Raw_Data!$C2218))="", "Unknown", PROPER(TRIM(Raw_Data!$C2218)))</f>
        <v>Miami</v>
      </c>
      <c r="E2218" t="str">
        <f>IF(TRIM(Raw_Data!$D2218)="IT","IT",PROPER(TRIM(CLEAN(Raw_Data!$D2218))))</f>
        <v>Sales</v>
      </c>
      <c r="F2218" t="str">
        <f>IF(OR(UPPER(TRIM(Raw_Data!E2218))="COO",
UPPER(TRIM(Raw_Data!E2218))="HR",
UPPER(TRIM(Raw_Data!E2218))="CEO",
UPPER(TRIM(Raw_Data!E2218))="CFO",
UPPER(TRIM(Raw_Data!E2218))="CMO"),
UPPER(TRIM(Raw_Data!E2218)),
PROPER(TRIM(CLEAN(Raw_Data!E2218))))</f>
        <v>Designer</v>
      </c>
      <c r="G2218" t="str">
        <f>SUBSTITUTE(PROPER(TRIM(CLEAN(Raw_Data!$F2218)))," ","-")</f>
        <v/>
      </c>
      <c r="H2218" t="str">
        <f>PROPER(TRIM(CLEAN(Raw_Data!$G2218)))</f>
        <v>Recruiting Agency</v>
      </c>
      <c r="I2218" s="4" t="str">
        <f>TRIM(CLEAN(Raw_Data!H2218))</f>
        <v>40999</v>
      </c>
      <c r="K2218" t="str">
        <f>IF(Clean_Data!$I2218="","Active","Exited")</f>
        <v>Exited</v>
      </c>
      <c r="L2218">
        <f ca="1">IF(Clean_Data!$K2218="","",DATEDIF(Clean_Data!$K2218,TODAY(),"Y"))</f>
        <v>47</v>
      </c>
      <c r="M2218">
        <f>IF(Raw_Data!$L2218="","",VALUE(SUBSTITUTE(SUBSTITUTE(TRIM(Raw_Data!$L2218),"$",""),"k","000")))</f>
        <v>100449</v>
      </c>
    </row>
    <row r="2219" spans="1:13" x14ac:dyDescent="0.3">
      <c r="A2219" t="str">
        <f>IF(Raw_Data!$A2219="","E"&amp;TEXT(ROW()-1,"00000"),Raw_Data!$A2219)</f>
        <v>E02218</v>
      </c>
      <c r="B2219" t="s">
        <v>3036</v>
      </c>
      <c r="C2219" t="str">
        <f>IF(OR(PROPER(TRIM(Raw_Data!$B2219))="M",PROPER(TRIM(Raw_Data!$B2219))="MALE"),"Male",
IF(OR(PROPER(TRIM(Raw_Data!$B2219))="F",PROPER(TRIM(Raw_Data!$B2219))="FEMALE"),"Female","Unknown"))</f>
        <v>Female</v>
      </c>
      <c r="D2219" t="str">
        <f>IF(TRIM(CLEAN(Raw_Data!$C2219))="", "Unknown", PROPER(TRIM(Raw_Data!$C2219)))</f>
        <v>Denver</v>
      </c>
      <c r="E2219" t="str">
        <f>IF(TRIM(Raw_Data!$D2219)="IT","IT",PROPER(TRIM(CLEAN(Raw_Data!$D2219))))</f>
        <v>Logistics</v>
      </c>
      <c r="F2219" s="2" t="str">
        <f>UPPER(LEFT(Raw_Data!E2219,2))&amp;MID(PROPER(Raw_Data!E2219),3,LEN(Raw_Data!E2219))</f>
        <v>HR Manager</v>
      </c>
      <c r="G2219" t="str">
        <f>SUBSTITUTE(PROPER(TRIM(CLEAN(Raw_Data!$F2219)))," ","-")</f>
        <v>Full-Time</v>
      </c>
      <c r="H2219" t="str">
        <f>PROPER(TRIM(CLEAN(Raw_Data!$G2219)))</f>
        <v>Career Fairs</v>
      </c>
      <c r="I2219" s="4" t="str">
        <f>TRIM(CLEAN(Raw_Data!H2219))</f>
        <v>43749</v>
      </c>
      <c r="K2219" t="str">
        <f>IF(Clean_Data!$I2219="","Active","Exited")</f>
        <v>Active</v>
      </c>
      <c r="L2219">
        <f ca="1">IF(Clean_Data!$K2219="","",DATEDIF(Clean_Data!$K2219,TODAY(),"Y"))</f>
        <v>31</v>
      </c>
      <c r="M2219" t="str">
        <f>IF(Raw_Data!$L2219="","",VALUE(SUBSTITUTE(SUBSTITUTE(TRIM(Raw_Data!$L2219),"$",""),"k","000")))</f>
        <v/>
      </c>
    </row>
    <row r="2220" spans="1:13" x14ac:dyDescent="0.3">
      <c r="A2220" t="str">
        <f>IF(Raw_Data!$A2220="","E"&amp;TEXT(ROW()-1,"00000"),Raw_Data!$A2220)</f>
        <v>E02219</v>
      </c>
      <c r="B2220" t="s">
        <v>3037</v>
      </c>
      <c r="C2220" t="str">
        <f>IF(OR(PROPER(TRIM(Raw_Data!$B2220))="M",PROPER(TRIM(Raw_Data!$B2220))="MALE"),"Male",
IF(OR(PROPER(TRIM(Raw_Data!$B2220))="F",PROPER(TRIM(Raw_Data!$B2220))="FEMALE"),"Female","Unknown"))</f>
        <v>Female</v>
      </c>
      <c r="D2220" t="str">
        <f>IF(TRIM(CLEAN(Raw_Data!$C2220))="", "Unknown", PROPER(TRIM(Raw_Data!$C2220)))</f>
        <v>Seattle</v>
      </c>
      <c r="E2220" t="str">
        <f>IF(TRIM(Raw_Data!$D2220)="IT","IT",PROPER(TRIM(CLEAN(Raw_Data!$D2220))))</f>
        <v>Production</v>
      </c>
      <c r="F2220" t="str">
        <f>IF(OR(UPPER(TRIM(Raw_Data!E2220))="COO",
UPPER(TRIM(Raw_Data!E2220))="HR",
UPPER(TRIM(Raw_Data!E2220))="CEO",
UPPER(TRIM(Raw_Data!E2220))="CFO",
UPPER(TRIM(Raw_Data!E2220))="CMO"),
UPPER(TRIM(Raw_Data!E2220)),
PROPER(TRIM(CLEAN(Raw_Data!E2220))))</f>
        <v>Copywriter</v>
      </c>
      <c r="G2220" t="str">
        <f>SUBSTITUTE(PROPER(TRIM(CLEAN(Raw_Data!$F2220)))," ","-")</f>
        <v>Hourly-Rate</v>
      </c>
      <c r="H2220" t="str">
        <f>PROPER(TRIM(CLEAN(Raw_Data!$G2220)))</f>
        <v/>
      </c>
      <c r="I2220" s="4" t="str">
        <f>TRIM(CLEAN(Raw_Data!H2220))</f>
        <v>42350</v>
      </c>
      <c r="K2220" t="str">
        <f>IF(Clean_Data!$I2220="","Active","Exited")</f>
        <v>Exited</v>
      </c>
      <c r="L2220">
        <f ca="1">IF(Clean_Data!$K2220="","",DATEDIF(Clean_Data!$K2220,TODAY(),"Y"))</f>
        <v>53</v>
      </c>
      <c r="M2220" t="str">
        <f>IF(Raw_Data!$L2220="","",VALUE(SUBSTITUTE(SUBSTITUTE(TRIM(Raw_Data!$L2220),"$",""),"k","000")))</f>
        <v/>
      </c>
    </row>
    <row r="2221" spans="1:13" x14ac:dyDescent="0.3">
      <c r="A2221" t="str">
        <f>IF(Raw_Data!$A2221="","E"&amp;TEXT(ROW()-1,"00000"),Raw_Data!$A2221)</f>
        <v>E02220</v>
      </c>
      <c r="B2221" t="s">
        <v>3039</v>
      </c>
      <c r="C2221" t="str">
        <f>IF(OR(PROPER(TRIM(Raw_Data!$B2221))="M",PROPER(TRIM(Raw_Data!$B2221))="MALE"),"Male",
IF(OR(PROPER(TRIM(Raw_Data!$B2221))="F",PROPER(TRIM(Raw_Data!$B2221))="FEMALE"),"Female","Unknown"))</f>
        <v>Female</v>
      </c>
      <c r="D2221" t="str">
        <f>IF(TRIM(CLEAN(Raw_Data!$C2221))="", "Unknown", PROPER(TRIM(Raw_Data!$C2221)))</f>
        <v>Denver</v>
      </c>
      <c r="E2221" t="str">
        <f>IF(TRIM(Raw_Data!$D2221)="IT","IT",PROPER(TRIM(CLEAN(Raw_Data!$D2221))))</f>
        <v/>
      </c>
      <c r="F2221" t="str">
        <f>IF(OR(UPPER(TRIM(Raw_Data!E2221))="COO",
UPPER(TRIM(Raw_Data!E2221))="HR",
UPPER(TRIM(Raw_Data!E2221))="CEO",
UPPER(TRIM(Raw_Data!E2221))="CFO",
UPPER(TRIM(Raw_Data!E2221))="CMO"),
UPPER(TRIM(Raw_Data!E2221)),
PROPER(TRIM(CLEAN(Raw_Data!E2221))))</f>
        <v>COO</v>
      </c>
      <c r="G2221" t="str">
        <f>SUBSTITUTE(PROPER(TRIM(CLEAN(Raw_Data!$F2221)))," ","-")</f>
        <v>Full-Time</v>
      </c>
      <c r="H2221" t="str">
        <f>PROPER(TRIM(CLEAN(Raw_Data!$G2221)))</f>
        <v>Career Fairs</v>
      </c>
      <c r="I2221" s="4" t="str">
        <f>TRIM(CLEAN(Raw_Data!H2221))</f>
        <v>41584</v>
      </c>
      <c r="K2221" t="str">
        <f>IF(Clean_Data!$I2221="","Active","Exited")</f>
        <v>Active</v>
      </c>
      <c r="L2221">
        <f ca="1">IF(Clean_Data!$K2221="","",DATEDIF(Clean_Data!$K2221,TODAY(),"Y"))</f>
        <v>54</v>
      </c>
      <c r="M2221">
        <f>IF(Raw_Data!$L2221="","",VALUE(SUBSTITUTE(SUBSTITUTE(TRIM(Raw_Data!$L2221),"$",""),"k","000")))</f>
        <v>72000</v>
      </c>
    </row>
    <row r="2222" spans="1:13" x14ac:dyDescent="0.3">
      <c r="A2222" t="str">
        <f>IF(Raw_Data!$A2222="","E"&amp;TEXT(ROW()-1,"00000"),Raw_Data!$A2222)</f>
        <v>E02221</v>
      </c>
      <c r="B2222" t="s">
        <v>6094</v>
      </c>
      <c r="C2222" t="str">
        <f>IF(OR(PROPER(TRIM(Raw_Data!$B2222))="M",PROPER(TRIM(Raw_Data!$B2222))="MALE"),"Male",
IF(OR(PROPER(TRIM(Raw_Data!$B2222))="F",PROPER(TRIM(Raw_Data!$B2222))="FEMALE"),"Female","Unknown"))</f>
        <v>Male</v>
      </c>
      <c r="D2222" t="str">
        <f>IF(TRIM(CLEAN(Raw_Data!$C2222))="", "Unknown", PROPER(TRIM(Raw_Data!$C2222)))</f>
        <v>Denver</v>
      </c>
      <c r="E2222" t="str">
        <f>IF(TRIM(Raw_Data!$D2222)="IT","IT",PROPER(TRIM(CLEAN(Raw_Data!$D2222))))</f>
        <v>Administrative</v>
      </c>
      <c r="F2222" t="str">
        <f>IF(OR(UPPER(TRIM(Raw_Data!E2222))="COO",
UPPER(TRIM(Raw_Data!E2222))="HR",
UPPER(TRIM(Raw_Data!E2222))="CEO",
UPPER(TRIM(Raw_Data!E2222))="CFO",
UPPER(TRIM(Raw_Data!E2222))="CMO"),
UPPER(TRIM(Raw_Data!E2222)),
PROPER(TRIM(CLEAN(Raw_Data!E2222))))</f>
        <v>Marketing Manager</v>
      </c>
      <c r="G2222" t="str">
        <f>SUBSTITUTE(PROPER(TRIM(CLEAN(Raw_Data!$F2222)))," ","-")</f>
        <v>Part-Time</v>
      </c>
      <c r="H2222" t="str">
        <f>PROPER(TRIM(CLEAN(Raw_Data!$G2222)))</f>
        <v>Organic</v>
      </c>
      <c r="I2222" s="4" t="str">
        <f>TRIM(CLEAN(Raw_Data!H2222))</f>
        <v>41016</v>
      </c>
      <c r="K2222" t="str">
        <f>IF(Clean_Data!$I2222="","Active","Exited")</f>
        <v>Exited</v>
      </c>
      <c r="L2222">
        <f ca="1">IF(Clean_Data!$K2222="","",DATEDIF(Clean_Data!$K2222,TODAY(),"Y"))</f>
        <v>54</v>
      </c>
      <c r="M2222">
        <f>IF(Raw_Data!$L2222="","",VALUE(SUBSTITUTE(SUBSTITUTE(TRIM(Raw_Data!$L2222),"$",""),"k","000")))</f>
        <v>76000</v>
      </c>
    </row>
    <row r="2223" spans="1:13" x14ac:dyDescent="0.3">
      <c r="A2223" t="str">
        <f>IF(Raw_Data!$A2223="","E"&amp;TEXT(ROW()-1,"00000"),Raw_Data!$A2223)</f>
        <v>E02222</v>
      </c>
      <c r="B2223" t="s">
        <v>3041</v>
      </c>
      <c r="C2223" t="str">
        <f>IF(OR(PROPER(TRIM(Raw_Data!$B2223))="M",PROPER(TRIM(Raw_Data!$B2223))="MALE"),"Male",
IF(OR(PROPER(TRIM(Raw_Data!$B2223))="F",PROPER(TRIM(Raw_Data!$B2223))="FEMALE"),"Female","Unknown"))</f>
        <v>Male</v>
      </c>
      <c r="D2223" t="str">
        <f>IF(TRIM(CLEAN(Raw_Data!$C2223))="", "Unknown", PROPER(TRIM(Raw_Data!$C2223)))</f>
        <v>Denver</v>
      </c>
      <c r="E2223" t="str">
        <f>IF(TRIM(Raw_Data!$D2223)="IT","IT",PROPER(TRIM(CLEAN(Raw_Data!$D2223))))</f>
        <v>Marketing</v>
      </c>
      <c r="F2223" t="str">
        <f>IF(OR(UPPER(TRIM(Raw_Data!E2223))="COO",
UPPER(TRIM(Raw_Data!E2223))="HR",
UPPER(TRIM(Raw_Data!E2223))="CEO",
UPPER(TRIM(Raw_Data!E2223))="CFO",
UPPER(TRIM(Raw_Data!E2223))="CMO"),
UPPER(TRIM(Raw_Data!E2223)),
PROPER(TRIM(CLEAN(Raw_Data!E2223))))</f>
        <v>Analyst</v>
      </c>
      <c r="G2223" t="str">
        <f>SUBSTITUTE(PROPER(TRIM(CLEAN(Raw_Data!$F2223)))," ","-")</f>
        <v>Hourly-Rate</v>
      </c>
      <c r="H2223" t="str">
        <f>PROPER(TRIM(CLEAN(Raw_Data!$G2223)))</f>
        <v>Career Fairs</v>
      </c>
      <c r="I2223" s="4" t="str">
        <f>TRIM(CLEAN(Raw_Data!H2223))</f>
        <v>43670</v>
      </c>
      <c r="K2223" t="str">
        <f>IF(Clean_Data!$I2223="","Active","Exited")</f>
        <v>Active</v>
      </c>
      <c r="L2223" t="str">
        <f ca="1">IF(Clean_Data!$K2223="","",DATEDIF(Clean_Data!$K2223,TODAY(),"Y"))</f>
        <v/>
      </c>
      <c r="M2223" t="str">
        <f>IF(Raw_Data!$L2223="","",VALUE(SUBSTITUTE(SUBSTITUTE(TRIM(Raw_Data!$L2223),"$",""),"k","000")))</f>
        <v/>
      </c>
    </row>
    <row r="2224" spans="1:13" x14ac:dyDescent="0.3">
      <c r="A2224" t="str">
        <f>IF(Raw_Data!$A2224="","E"&amp;TEXT(ROW()-1,"00000"),Raw_Data!$A2224)</f>
        <v>E02223</v>
      </c>
      <c r="B2224" t="s">
        <v>3043</v>
      </c>
      <c r="C2224" t="str">
        <f>IF(OR(PROPER(TRIM(Raw_Data!$B2224))="M",PROPER(TRIM(Raw_Data!$B2224))="MALE"),"Male",
IF(OR(PROPER(TRIM(Raw_Data!$B2224))="F",PROPER(TRIM(Raw_Data!$B2224))="FEMALE"),"Female","Unknown"))</f>
        <v>Unknown</v>
      </c>
      <c r="D2224" t="str">
        <f>IF(TRIM(CLEAN(Raw_Data!$C2224))="", "Unknown", PROPER(TRIM(Raw_Data!$C2224)))</f>
        <v>Miami</v>
      </c>
      <c r="E2224" t="str">
        <f>IF(TRIM(Raw_Data!$D2224)="IT","IT",PROPER(TRIM(CLEAN(Raw_Data!$D2224))))</f>
        <v>Human Resources</v>
      </c>
      <c r="F2224" t="s">
        <v>6134</v>
      </c>
      <c r="G2224" t="str">
        <f>SUBSTITUTE(PROPER(TRIM(CLEAN(Raw_Data!$F2224)))," ","-")</f>
        <v>Full-Time</v>
      </c>
      <c r="H2224" t="str">
        <f>PROPER(TRIM(CLEAN(Raw_Data!$G2224)))</f>
        <v>Online Portal</v>
      </c>
      <c r="I2224" s="4" t="str">
        <f>TRIM(CLEAN(Raw_Data!H2224))</f>
        <v>41828</v>
      </c>
      <c r="K2224" t="str">
        <f>IF(Clean_Data!$I2224="","Active","Exited")</f>
        <v>Active</v>
      </c>
      <c r="L2224">
        <f ca="1">IF(Clean_Data!$K2224="","",DATEDIF(Clean_Data!$K2224,TODAY(),"Y"))</f>
        <v>36</v>
      </c>
      <c r="M2224" t="str">
        <f>IF(Raw_Data!$L2224="","",VALUE(SUBSTITUTE(SUBSTITUTE(TRIM(Raw_Data!$L2224),"$",""),"k","000")))</f>
        <v/>
      </c>
    </row>
    <row r="2225" spans="1:13" x14ac:dyDescent="0.3">
      <c r="A2225" t="str">
        <f>IF(Raw_Data!$A2225="","E"&amp;TEXT(ROW()-1,"00000"),Raw_Data!$A2225)</f>
        <v>E02224</v>
      </c>
      <c r="B2225" t="s">
        <v>3045</v>
      </c>
      <c r="C2225" t="str">
        <f>IF(OR(PROPER(TRIM(Raw_Data!$B2225))="M",PROPER(TRIM(Raw_Data!$B2225))="MALE"),"Male",
IF(OR(PROPER(TRIM(Raw_Data!$B2225))="F",PROPER(TRIM(Raw_Data!$B2225))="FEMALE"),"Female","Unknown"))</f>
        <v>Unknown</v>
      </c>
      <c r="D2225" t="str">
        <f>IF(TRIM(CLEAN(Raw_Data!$C2225))="", "Unknown", PROPER(TRIM(Raw_Data!$C2225)))</f>
        <v>Austin</v>
      </c>
      <c r="E2225" t="str">
        <f>IF(TRIM(Raw_Data!$D2225)="IT","IT",PROPER(TRIM(CLEAN(Raw_Data!$D2225))))</f>
        <v>IT</v>
      </c>
      <c r="F2225" t="str">
        <f>IF(OR(UPPER(TRIM(Raw_Data!E2225))="COO",
UPPER(TRIM(Raw_Data!E2225))="HR",
UPPER(TRIM(Raw_Data!E2225))="CEO",
UPPER(TRIM(Raw_Data!E2225))="CFO",
UPPER(TRIM(Raw_Data!E2225))="CMO"),
UPPER(TRIM(Raw_Data!E2225)),
PROPER(TRIM(CLEAN(Raw_Data!E2225))))</f>
        <v>Designer</v>
      </c>
      <c r="G2225" t="str">
        <f>SUBSTITUTE(PROPER(TRIM(CLEAN(Raw_Data!$F2225)))," ","-")</f>
        <v/>
      </c>
      <c r="H2225" t="str">
        <f>PROPER(TRIM(CLEAN(Raw_Data!$G2225)))</f>
        <v>Recruiting Agency</v>
      </c>
      <c r="I2225" s="4" t="str">
        <f>TRIM(CLEAN(Raw_Data!H2225))</f>
        <v>43837</v>
      </c>
      <c r="K2225" t="str">
        <f>IF(Clean_Data!$I2225="","Active","Exited")</f>
        <v>Exited</v>
      </c>
      <c r="L2225">
        <f ca="1">IF(Clean_Data!$K2225="","",DATEDIF(Clean_Data!$K2225,TODAY(),"Y"))</f>
        <v>38</v>
      </c>
      <c r="M2225">
        <f>IF(Raw_Data!$L2225="","",VALUE(SUBSTITUTE(SUBSTITUTE(TRIM(Raw_Data!$L2225),"$",""),"k","000")))</f>
        <v>33000</v>
      </c>
    </row>
    <row r="2226" spans="1:13" x14ac:dyDescent="0.3">
      <c r="A2226" t="str">
        <f>IF(Raw_Data!$A2226="","E"&amp;TEXT(ROW()-1,"00000"),Raw_Data!$A2226)</f>
        <v>E02225</v>
      </c>
      <c r="B2226" t="s">
        <v>3047</v>
      </c>
      <c r="C2226" t="str">
        <f>IF(OR(PROPER(TRIM(Raw_Data!$B2226))="M",PROPER(TRIM(Raw_Data!$B2226))="MALE"),"Male",
IF(OR(PROPER(TRIM(Raw_Data!$B2226))="F",PROPER(TRIM(Raw_Data!$B2226))="FEMALE"),"Female","Unknown"))</f>
        <v>Male</v>
      </c>
      <c r="D2226" t="str">
        <f>IF(TRIM(CLEAN(Raw_Data!$C2226))="", "Unknown", PROPER(TRIM(Raw_Data!$C2226)))</f>
        <v>Unknown</v>
      </c>
      <c r="E2226" t="str">
        <f>IF(TRIM(Raw_Data!$D2226)="IT","IT",PROPER(TRIM(CLEAN(Raw_Data!$D2226))))</f>
        <v>IT</v>
      </c>
      <c r="F2226" t="str">
        <f>IF(OR(UPPER(TRIM(Raw_Data!E2226))="COO",
UPPER(TRIM(Raw_Data!E2226))="HR",
UPPER(TRIM(Raw_Data!E2226))="CEO",
UPPER(TRIM(Raw_Data!E2226))="CFO",
UPPER(TRIM(Raw_Data!E2226))="CMO"),
UPPER(TRIM(Raw_Data!E2226)),
PROPER(TRIM(CLEAN(Raw_Data!E2226))))</f>
        <v>Sales Executive</v>
      </c>
      <c r="G2226" t="str">
        <f>SUBSTITUTE(PROPER(TRIM(CLEAN(Raw_Data!$F2226)))," ","-")</f>
        <v>Part-Time</v>
      </c>
      <c r="H2226" t="str">
        <f>PROPER(TRIM(CLEAN(Raw_Data!$G2226)))</f>
        <v>Job Boards</v>
      </c>
      <c r="I2226" s="4" t="str">
        <f>TRIM(CLEAN(Raw_Data!H2226))</f>
        <v>42779</v>
      </c>
      <c r="K2226" t="str">
        <f>IF(Clean_Data!$I2226="","Active","Exited")</f>
        <v>Active</v>
      </c>
      <c r="L2226">
        <f ca="1">IF(Clean_Data!$K2226="","",DATEDIF(Clean_Data!$K2226,TODAY(),"Y"))</f>
        <v>64</v>
      </c>
      <c r="M2226">
        <f>IF(Raw_Data!$L2226="","",VALUE(SUBSTITUTE(SUBSTITUTE(TRIM(Raw_Data!$L2226),"$",""),"k","000")))</f>
        <v>32454</v>
      </c>
    </row>
    <row r="2227" spans="1:13" x14ac:dyDescent="0.3">
      <c r="A2227" t="str">
        <f>IF(Raw_Data!$A2227="","E"&amp;TEXT(ROW()-1,"00000"),Raw_Data!$A2227)</f>
        <v>E02226</v>
      </c>
      <c r="B2227" t="s">
        <v>3048</v>
      </c>
      <c r="C2227" t="str">
        <f>IF(OR(PROPER(TRIM(Raw_Data!$B2227))="M",PROPER(TRIM(Raw_Data!$B2227))="MALE"),"Male",
IF(OR(PROPER(TRIM(Raw_Data!$B2227))="F",PROPER(TRIM(Raw_Data!$B2227))="FEMALE"),"Female","Unknown"))</f>
        <v>Unknown</v>
      </c>
      <c r="D2227" t="str">
        <f>IF(TRIM(CLEAN(Raw_Data!$C2227))="", "Unknown", PROPER(TRIM(Raw_Data!$C2227)))</f>
        <v>Austin</v>
      </c>
      <c r="E2227" t="str">
        <f>IF(TRIM(Raw_Data!$D2227)="IT","IT",PROPER(TRIM(CLEAN(Raw_Data!$D2227))))</f>
        <v>Accounting And Finance</v>
      </c>
      <c r="F2227" t="str">
        <f>IF(OR(UPPER(TRIM(Raw_Data!E2227))="COO",
UPPER(TRIM(Raw_Data!E2227))="HR",
UPPER(TRIM(Raw_Data!E2227))="CEO",
UPPER(TRIM(Raw_Data!E2227))="CFO",
UPPER(TRIM(Raw_Data!E2227))="CMO"),
UPPER(TRIM(Raw_Data!E2227)),
PROPER(TRIM(CLEAN(Raw_Data!E2227))))</f>
        <v>Accountant</v>
      </c>
      <c r="G2227" t="str">
        <f>SUBSTITUTE(PROPER(TRIM(CLEAN(Raw_Data!$F2227)))," ","-")</f>
        <v>Full-Time</v>
      </c>
      <c r="H2227" t="str">
        <f>PROPER(TRIM(CLEAN(Raw_Data!$G2227)))</f>
        <v/>
      </c>
      <c r="I2227" s="4" t="str">
        <f>TRIM(CLEAN(Raw_Data!H2227))</f>
        <v>43833</v>
      </c>
      <c r="K2227" t="str">
        <f>IF(Clean_Data!$I2227="","Active","Exited")</f>
        <v>Active</v>
      </c>
      <c r="L2227">
        <f ca="1">IF(Clean_Data!$K2227="","",DATEDIF(Clean_Data!$K2227,TODAY(),"Y"))</f>
        <v>62</v>
      </c>
      <c r="M2227">
        <f>IF(Raw_Data!$L2227="","",VALUE(SUBSTITUTE(SUBSTITUTE(TRIM(Raw_Data!$L2227),"$",""),"k","000")))</f>
        <v>45460</v>
      </c>
    </row>
    <row r="2228" spans="1:13" x14ac:dyDescent="0.3">
      <c r="A2228" t="str">
        <f>IF(Raw_Data!$A2228="","E"&amp;TEXT(ROW()-1,"00000"),Raw_Data!$A2228)</f>
        <v>E02227</v>
      </c>
      <c r="B2228" t="s">
        <v>3049</v>
      </c>
      <c r="C2228" t="str">
        <f>IF(OR(PROPER(TRIM(Raw_Data!$B2228))="M",PROPER(TRIM(Raw_Data!$B2228))="MALE"),"Male",
IF(OR(PROPER(TRIM(Raw_Data!$B2228))="F",PROPER(TRIM(Raw_Data!$B2228))="FEMALE"),"Female","Unknown"))</f>
        <v>Unknown</v>
      </c>
      <c r="D2228" t="str">
        <f>IF(TRIM(CLEAN(Raw_Data!$C2228))="", "Unknown", PROPER(TRIM(Raw_Data!$C2228)))</f>
        <v>New York</v>
      </c>
      <c r="E2228" t="str">
        <f>IF(TRIM(Raw_Data!$D2228)="IT","IT",PROPER(TRIM(CLEAN(Raw_Data!$D2228))))</f>
        <v>Administrative</v>
      </c>
      <c r="F2228" t="str">
        <f>IF(OR(UPPER(TRIM(Raw_Data!E2228))="COO",
UPPER(TRIM(Raw_Data!E2228))="HR",
UPPER(TRIM(Raw_Data!E2228))="CEO",
UPPER(TRIM(Raw_Data!E2228))="CFO",
UPPER(TRIM(Raw_Data!E2228))="CMO"),
UPPER(TRIM(Raw_Data!E2228)),
PROPER(TRIM(CLEAN(Raw_Data!E2228))))</f>
        <v>CEO</v>
      </c>
      <c r="G2228" t="str">
        <f>SUBSTITUTE(PROPER(TRIM(CLEAN(Raw_Data!$F2228)))," ","-")</f>
        <v>Full-Time</v>
      </c>
      <c r="H2228" t="str">
        <f>PROPER(TRIM(CLEAN(Raw_Data!$G2228)))</f>
        <v>Career Fairs</v>
      </c>
      <c r="I2228" s="4" t="str">
        <f>TRIM(CLEAN(Raw_Data!H2228))</f>
        <v>39991</v>
      </c>
      <c r="K2228" t="str">
        <f>IF(Clean_Data!$I2228="","Active","Exited")</f>
        <v>Exited</v>
      </c>
      <c r="L2228">
        <f ca="1">IF(Clean_Data!$K2228="","",DATEDIF(Clean_Data!$K2228,TODAY(),"Y"))</f>
        <v>34</v>
      </c>
      <c r="M2228">
        <f>IF(Raw_Data!$L2228="","",VALUE(SUBSTITUTE(SUBSTITUTE(TRIM(Raw_Data!$L2228),"$",""),"k","000")))</f>
        <v>64000</v>
      </c>
    </row>
    <row r="2229" spans="1:13" x14ac:dyDescent="0.3">
      <c r="A2229" t="str">
        <f>IF(Raw_Data!$A2229="","E"&amp;TEXT(ROW()-1,"00000"),Raw_Data!$A2229)</f>
        <v>E02228</v>
      </c>
      <c r="B2229" t="s">
        <v>3051</v>
      </c>
      <c r="C2229" t="str">
        <f>IF(OR(PROPER(TRIM(Raw_Data!$B2229))="M",PROPER(TRIM(Raw_Data!$B2229))="MALE"),"Male",
IF(OR(PROPER(TRIM(Raw_Data!$B2229))="F",PROPER(TRIM(Raw_Data!$B2229))="FEMALE"),"Female","Unknown"))</f>
        <v>Unknown</v>
      </c>
      <c r="D2229" t="str">
        <f>IF(TRIM(CLEAN(Raw_Data!$C2229))="", "Unknown", PROPER(TRIM(Raw_Data!$C2229)))</f>
        <v>Unknown</v>
      </c>
      <c r="E2229" t="str">
        <f>IF(TRIM(Raw_Data!$D2229)="IT","IT",PROPER(TRIM(CLEAN(Raw_Data!$D2229))))</f>
        <v>Customer Service</v>
      </c>
      <c r="F2229" t="str">
        <f>IF(OR(UPPER(TRIM(Raw_Data!E2229))="COO",
UPPER(TRIM(Raw_Data!E2229))="HR",
UPPER(TRIM(Raw_Data!E2229))="CEO",
UPPER(TRIM(Raw_Data!E2229))="CFO",
UPPER(TRIM(Raw_Data!E2229))="CMO"),
UPPER(TRIM(Raw_Data!E2229)),
PROPER(TRIM(CLEAN(Raw_Data!E2229))))</f>
        <v>Developer</v>
      </c>
      <c r="G2229" t="str">
        <f>SUBSTITUTE(PROPER(TRIM(CLEAN(Raw_Data!$F2229)))," ","-")</f>
        <v>Hourly-Rate</v>
      </c>
      <c r="H2229" t="str">
        <f>PROPER(TRIM(CLEAN(Raw_Data!$G2229)))</f>
        <v>Job Boards</v>
      </c>
      <c r="I2229" s="4" t="str">
        <f>TRIM(CLEAN(Raw_Data!H2229))</f>
        <v>N/A</v>
      </c>
      <c r="K2229" t="str">
        <f>IF(Clean_Data!$I2229="","Active","Exited")</f>
        <v>Active</v>
      </c>
      <c r="L2229">
        <f ca="1">IF(Clean_Data!$K2229="","",DATEDIF(Clean_Data!$K2229,TODAY(),"Y"))</f>
        <v>65</v>
      </c>
      <c r="M2229">
        <f>IF(Raw_Data!$L2229="","",VALUE(SUBSTITUTE(SUBSTITUTE(TRIM(Raw_Data!$L2229),"$",""),"k","000")))</f>
        <v>70469</v>
      </c>
    </row>
    <row r="2230" spans="1:13" x14ac:dyDescent="0.3">
      <c r="A2230" t="str">
        <f>IF(Raw_Data!$A2230="","E"&amp;TEXT(ROW()-1,"00000"),Raw_Data!$A2230)</f>
        <v>E02229</v>
      </c>
      <c r="B2230" t="s">
        <v>3053</v>
      </c>
      <c r="C2230" t="str">
        <f>IF(OR(PROPER(TRIM(Raw_Data!$B2230))="M",PROPER(TRIM(Raw_Data!$B2230))="MALE"),"Male",
IF(OR(PROPER(TRIM(Raw_Data!$B2230))="F",PROPER(TRIM(Raw_Data!$B2230))="FEMALE"),"Female","Unknown"))</f>
        <v>Female</v>
      </c>
      <c r="D2230" t="str">
        <f>IF(TRIM(CLEAN(Raw_Data!$C2230))="", "Unknown", PROPER(TRIM(Raw_Data!$C2230)))</f>
        <v>New York</v>
      </c>
      <c r="E2230" t="str">
        <f>IF(TRIM(Raw_Data!$D2230)="IT","IT",PROPER(TRIM(CLEAN(Raw_Data!$D2230))))</f>
        <v/>
      </c>
      <c r="F2230" t="s">
        <v>6134</v>
      </c>
      <c r="G2230" t="str">
        <f>SUBSTITUTE(PROPER(TRIM(CLEAN(Raw_Data!$F2230)))," ","-")</f>
        <v>Full-Time</v>
      </c>
      <c r="H2230" t="str">
        <f>PROPER(TRIM(CLEAN(Raw_Data!$G2230)))</f>
        <v>Organic</v>
      </c>
      <c r="I2230" s="4" t="str">
        <f>TRIM(CLEAN(Raw_Data!H2230))</f>
        <v>41629</v>
      </c>
      <c r="K2230" t="str">
        <f>IF(Clean_Data!$I2230="","Active","Exited")</f>
        <v>Exited</v>
      </c>
      <c r="L2230">
        <f ca="1">IF(Clean_Data!$K2230="","",DATEDIF(Clean_Data!$K2230,TODAY(),"Y"))</f>
        <v>29</v>
      </c>
      <c r="M2230">
        <f>IF(Raw_Data!$L2230="","",VALUE(SUBSTITUTE(SUBSTITUTE(TRIM(Raw_Data!$L2230),"$",""),"k","000")))</f>
        <v>111418</v>
      </c>
    </row>
    <row r="2231" spans="1:13" x14ac:dyDescent="0.3">
      <c r="A2231" t="str">
        <f>IF(Raw_Data!$A2231="","E"&amp;TEXT(ROW()-1,"00000"),Raw_Data!$A2231)</f>
        <v>E02230</v>
      </c>
      <c r="B2231" t="s">
        <v>3054</v>
      </c>
      <c r="C2231" t="str">
        <f>IF(OR(PROPER(TRIM(Raw_Data!$B2231))="M",PROPER(TRIM(Raw_Data!$B2231))="MALE"),"Male",
IF(OR(PROPER(TRIM(Raw_Data!$B2231))="F",PROPER(TRIM(Raw_Data!$B2231))="FEMALE"),"Female","Unknown"))</f>
        <v>Female</v>
      </c>
      <c r="D2231" t="str">
        <f>IF(TRIM(CLEAN(Raw_Data!$C2231))="", "Unknown", PROPER(TRIM(Raw_Data!$C2231)))</f>
        <v>Unknown</v>
      </c>
      <c r="E2231" t="str">
        <f>IF(TRIM(Raw_Data!$D2231)="IT","IT",PROPER(TRIM(CLEAN(Raw_Data!$D2231))))</f>
        <v>Sales</v>
      </c>
      <c r="F2231" t="str">
        <f>IF(OR(UPPER(TRIM(Raw_Data!E2231))="COO",
UPPER(TRIM(Raw_Data!E2231))="HR",
UPPER(TRIM(Raw_Data!E2231))="CEO",
UPPER(TRIM(Raw_Data!E2231))="CFO",
UPPER(TRIM(Raw_Data!E2231))="CMO"),
UPPER(TRIM(Raw_Data!E2231)),
PROPER(TRIM(CLEAN(Raw_Data!E2231))))</f>
        <v>Accountant</v>
      </c>
      <c r="G2231" t="str">
        <f>SUBSTITUTE(PROPER(TRIM(CLEAN(Raw_Data!$F2231)))," ","-")</f>
        <v>Hourly-Rate</v>
      </c>
      <c r="H2231" t="str">
        <f>PROPER(TRIM(CLEAN(Raw_Data!$G2231)))</f>
        <v>Career Fairs</v>
      </c>
      <c r="I2231" s="4" t="str">
        <f>TRIM(CLEAN(Raw_Data!H2231))</f>
        <v>44051</v>
      </c>
      <c r="K2231" t="str">
        <f>IF(Clean_Data!$I2231="","Active","Exited")</f>
        <v>Exited</v>
      </c>
      <c r="L2231">
        <f ca="1">IF(Clean_Data!$K2231="","",DATEDIF(Clean_Data!$K2231,TODAY(),"Y"))</f>
        <v>54</v>
      </c>
      <c r="M2231" t="str">
        <f>IF(Raw_Data!$L2231="","",VALUE(SUBSTITUTE(SUBSTITUTE(TRIM(Raw_Data!$L2231),"$",""),"k","000")))</f>
        <v/>
      </c>
    </row>
    <row r="2232" spans="1:13" x14ac:dyDescent="0.3">
      <c r="A2232" t="str">
        <f>IF(Raw_Data!$A2232="","E"&amp;TEXT(ROW()-1,"00000"),Raw_Data!$A2232)</f>
        <v>E02231</v>
      </c>
      <c r="B2232" t="s">
        <v>3055</v>
      </c>
      <c r="C2232" t="str">
        <f>IF(OR(PROPER(TRIM(Raw_Data!$B2232))="M",PROPER(TRIM(Raw_Data!$B2232))="MALE"),"Male",
IF(OR(PROPER(TRIM(Raw_Data!$B2232))="F",PROPER(TRIM(Raw_Data!$B2232))="FEMALE"),"Female","Unknown"))</f>
        <v>Unknown</v>
      </c>
      <c r="D2232" t="str">
        <f>IF(TRIM(CLEAN(Raw_Data!$C2232))="", "Unknown", PROPER(TRIM(Raw_Data!$C2232)))</f>
        <v>Seattle</v>
      </c>
      <c r="E2232" t="str">
        <f>IF(TRIM(Raw_Data!$D2232)="IT","IT",PROPER(TRIM(CLEAN(Raw_Data!$D2232))))</f>
        <v/>
      </c>
      <c r="F2232" t="str">
        <f>IF(OR(UPPER(TRIM(Raw_Data!E2232))="COO",
UPPER(TRIM(Raw_Data!E2232))="HR",
UPPER(TRIM(Raw_Data!E2232))="CEO",
UPPER(TRIM(Raw_Data!E2232))="CFO",
UPPER(TRIM(Raw_Data!E2232))="CMO"),
UPPER(TRIM(Raw_Data!E2232)),
PROPER(TRIM(CLEAN(Raw_Data!E2232))))</f>
        <v>COO</v>
      </c>
      <c r="G2232" t="str">
        <f>SUBSTITUTE(PROPER(TRIM(CLEAN(Raw_Data!$F2232)))," ","-")</f>
        <v/>
      </c>
      <c r="H2232" t="str">
        <f>PROPER(TRIM(CLEAN(Raw_Data!$G2232)))</f>
        <v>Job Boards</v>
      </c>
      <c r="I2232" s="4" t="str">
        <f>TRIM(CLEAN(Raw_Data!H2232))</f>
        <v>41315</v>
      </c>
      <c r="K2232" t="str">
        <f>IF(Clean_Data!$I2232="","Active","Exited")</f>
        <v>Exited</v>
      </c>
      <c r="L2232">
        <f ca="1">IF(Clean_Data!$K2232="","",DATEDIF(Clean_Data!$K2232,TODAY(),"Y"))</f>
        <v>55</v>
      </c>
      <c r="M2232">
        <f>IF(Raw_Data!$L2232="","",VALUE(SUBSTITUTE(SUBSTITUTE(TRIM(Raw_Data!$L2232),"$",""),"k","000")))</f>
        <v>116285</v>
      </c>
    </row>
    <row r="2233" spans="1:13" x14ac:dyDescent="0.3">
      <c r="A2233" t="str">
        <f>IF(Raw_Data!$A2233="","E"&amp;TEXT(ROW()-1,"00000"),Raw_Data!$A2233)</f>
        <v>E02232</v>
      </c>
      <c r="B2233" t="s">
        <v>3056</v>
      </c>
      <c r="C2233" t="str">
        <f>IF(OR(PROPER(TRIM(Raw_Data!$B2233))="M",PROPER(TRIM(Raw_Data!$B2233))="MALE"),"Male",
IF(OR(PROPER(TRIM(Raw_Data!$B2233))="F",PROPER(TRIM(Raw_Data!$B2233))="FEMALE"),"Female","Unknown"))</f>
        <v>Female</v>
      </c>
      <c r="D2233" t="str">
        <f>IF(TRIM(CLEAN(Raw_Data!$C2233))="", "Unknown", PROPER(TRIM(Raw_Data!$C2233)))</f>
        <v>San Diego</v>
      </c>
      <c r="E2233" t="str">
        <f>IF(TRIM(Raw_Data!$D2233)="IT","IT",PROPER(TRIM(CLEAN(Raw_Data!$D2233))))</f>
        <v>IT</v>
      </c>
      <c r="F2233" t="s">
        <v>6134</v>
      </c>
      <c r="G2233" t="str">
        <f>SUBSTITUTE(PROPER(TRIM(CLEAN(Raw_Data!$F2233)))," ","-")</f>
        <v>Part-Time</v>
      </c>
      <c r="H2233" t="str">
        <f>PROPER(TRIM(CLEAN(Raw_Data!$G2233)))</f>
        <v>Online Portal</v>
      </c>
      <c r="I2233" s="4" t="str">
        <f>TRIM(CLEAN(Raw_Data!H2233))</f>
        <v>41696</v>
      </c>
      <c r="K2233" t="str">
        <f>IF(Clean_Data!$I2233="","Active","Exited")</f>
        <v>Active</v>
      </c>
      <c r="L2233">
        <f ca="1">IF(Clean_Data!$K2233="","",DATEDIF(Clean_Data!$K2233,TODAY(),"Y"))</f>
        <v>57</v>
      </c>
      <c r="M2233">
        <f>IF(Raw_Data!$L2233="","",VALUE(SUBSTITUTE(SUBSTITUTE(TRIM(Raw_Data!$L2233),"$",""),"k","000")))</f>
        <v>39446</v>
      </c>
    </row>
    <row r="2234" spans="1:13" x14ac:dyDescent="0.3">
      <c r="A2234" t="str">
        <f>IF(Raw_Data!$A2234="","E"&amp;TEXT(ROW()-1,"00000"),Raw_Data!$A2234)</f>
        <v>E02233</v>
      </c>
      <c r="B2234" t="s">
        <v>3058</v>
      </c>
      <c r="C2234" t="str">
        <f>IF(OR(PROPER(TRIM(Raw_Data!$B2234))="M",PROPER(TRIM(Raw_Data!$B2234))="MALE"),"Male",
IF(OR(PROPER(TRIM(Raw_Data!$B2234))="F",PROPER(TRIM(Raw_Data!$B2234))="FEMALE"),"Female","Unknown"))</f>
        <v>Unknown</v>
      </c>
      <c r="D2234" t="str">
        <f>IF(TRIM(CLEAN(Raw_Data!$C2234))="", "Unknown", PROPER(TRIM(Raw_Data!$C2234)))</f>
        <v>New York</v>
      </c>
      <c r="E2234" t="str">
        <f>IF(TRIM(Raw_Data!$D2234)="IT","IT",PROPER(TRIM(CLEAN(Raw_Data!$D2234))))</f>
        <v>Operations</v>
      </c>
      <c r="F2234" t="str">
        <f>IF(OR(UPPER(TRIM(Raw_Data!E2234))="COO",
UPPER(TRIM(Raw_Data!E2234))="HR",
UPPER(TRIM(Raw_Data!E2234))="CEO",
UPPER(TRIM(Raw_Data!E2234))="CFO",
UPPER(TRIM(Raw_Data!E2234))="CMO"),
UPPER(TRIM(Raw_Data!E2234)),
PROPER(TRIM(CLEAN(Raw_Data!E2234))))</f>
        <v>Engineer</v>
      </c>
      <c r="G2234" t="str">
        <f>SUBSTITUTE(PROPER(TRIM(CLEAN(Raw_Data!$F2234)))," ","-")</f>
        <v>Part-Time</v>
      </c>
      <c r="H2234" t="str">
        <f>PROPER(TRIM(CLEAN(Raw_Data!$G2234)))</f>
        <v>Online Portal</v>
      </c>
      <c r="I2234" s="4" t="str">
        <f>TRIM(CLEAN(Raw_Data!H2234))</f>
        <v>42568</v>
      </c>
      <c r="K2234" t="str">
        <f>IF(Clean_Data!$I2234="","Active","Exited")</f>
        <v>Active</v>
      </c>
      <c r="L2234">
        <f ca="1">IF(Clean_Data!$K2234="","",DATEDIF(Clean_Data!$K2234,TODAY(),"Y"))</f>
        <v>28</v>
      </c>
      <c r="M2234">
        <f>IF(Raw_Data!$L2234="","",VALUE(SUBSTITUTE(SUBSTITUTE(TRIM(Raw_Data!$L2234),"$",""),"k","000")))</f>
        <v>73702</v>
      </c>
    </row>
    <row r="2235" spans="1:13" x14ac:dyDescent="0.3">
      <c r="A2235" t="str">
        <f>IF(Raw_Data!$A2235="","E"&amp;TEXT(ROW()-1,"00000"),Raw_Data!$A2235)</f>
        <v>E02234</v>
      </c>
      <c r="B2235" t="s">
        <v>3059</v>
      </c>
      <c r="C2235" t="str">
        <f>IF(OR(PROPER(TRIM(Raw_Data!$B2235))="M",PROPER(TRIM(Raw_Data!$B2235))="MALE"),"Male",
IF(OR(PROPER(TRIM(Raw_Data!$B2235))="F",PROPER(TRIM(Raw_Data!$B2235))="FEMALE"),"Female","Unknown"))</f>
        <v>Female</v>
      </c>
      <c r="D2235" t="str">
        <f>IF(TRIM(CLEAN(Raw_Data!$C2235))="", "Unknown", PROPER(TRIM(Raw_Data!$C2235)))</f>
        <v>Austin</v>
      </c>
      <c r="E2235" t="str">
        <f>IF(TRIM(Raw_Data!$D2235)="IT","IT",PROPER(TRIM(CLEAN(Raw_Data!$D2235))))</f>
        <v>Marketing</v>
      </c>
      <c r="F2235" t="str">
        <f>IF(OR(UPPER(TRIM(Raw_Data!E2235))="COO",
UPPER(TRIM(Raw_Data!E2235))="HR",
UPPER(TRIM(Raw_Data!E2235))="CEO",
UPPER(TRIM(Raw_Data!E2235))="CFO",
UPPER(TRIM(Raw_Data!E2235))="CMO"),
UPPER(TRIM(Raw_Data!E2235)),
PROPER(TRIM(CLEAN(Raw_Data!E2235))))</f>
        <v>Marketing Manager</v>
      </c>
      <c r="G2235" t="str">
        <f>SUBSTITUTE(PROPER(TRIM(CLEAN(Raw_Data!$F2235)))," ","-")</f>
        <v>Full-Time</v>
      </c>
      <c r="H2235" t="str">
        <f>PROPER(TRIM(CLEAN(Raw_Data!$G2235)))</f>
        <v>Organic</v>
      </c>
      <c r="I2235" s="4" t="str">
        <f>TRIM(CLEAN(Raw_Data!H2235))</f>
        <v>42338</v>
      </c>
      <c r="K2235" t="str">
        <f>IF(Clean_Data!$I2235="","Active","Exited")</f>
        <v>Active</v>
      </c>
      <c r="L2235">
        <f ca="1">IF(Clean_Data!$K2235="","",DATEDIF(Clean_Data!$K2235,TODAY(),"Y"))</f>
        <v>39</v>
      </c>
      <c r="M2235">
        <f>IF(Raw_Data!$L2235="","",VALUE(SUBSTITUTE(SUBSTITUTE(TRIM(Raw_Data!$L2235),"$",""),"k","000")))</f>
        <v>118794</v>
      </c>
    </row>
    <row r="2236" spans="1:13" x14ac:dyDescent="0.3">
      <c r="A2236" t="str">
        <f>IF(Raw_Data!$A2236="","E"&amp;TEXT(ROW()-1,"00000"),Raw_Data!$A2236)</f>
        <v>E02235</v>
      </c>
      <c r="B2236" t="s">
        <v>3060</v>
      </c>
      <c r="C2236" t="str">
        <f>IF(OR(PROPER(TRIM(Raw_Data!$B2236))="M",PROPER(TRIM(Raw_Data!$B2236))="MALE"),"Male",
IF(OR(PROPER(TRIM(Raw_Data!$B2236))="F",PROPER(TRIM(Raw_Data!$B2236))="FEMALE"),"Female","Unknown"))</f>
        <v>Male</v>
      </c>
      <c r="D2236" t="str">
        <f>IF(TRIM(CLEAN(Raw_Data!$C2236))="", "Unknown", PROPER(TRIM(Raw_Data!$C2236)))</f>
        <v>New York</v>
      </c>
      <c r="E2236" t="str">
        <f>IF(TRIM(Raw_Data!$D2236)="IT","IT",PROPER(TRIM(CLEAN(Raw_Data!$D2236))))</f>
        <v>Legal</v>
      </c>
      <c r="F2236" t="str">
        <f>IF(OR(UPPER(TRIM(Raw_Data!E2236))="COO",
UPPER(TRIM(Raw_Data!E2236))="HR",
UPPER(TRIM(Raw_Data!E2236))="CEO",
UPPER(TRIM(Raw_Data!E2236))="CFO",
UPPER(TRIM(Raw_Data!E2236))="CMO"),
UPPER(TRIM(Raw_Data!E2236)),
PROPER(TRIM(CLEAN(Raw_Data!E2236))))</f>
        <v>CFO</v>
      </c>
      <c r="G2236" t="str">
        <f>SUBSTITUTE(PROPER(TRIM(CLEAN(Raw_Data!$F2236)))," ","-")</f>
        <v>Hourly-Rate</v>
      </c>
      <c r="H2236" t="str">
        <f>PROPER(TRIM(CLEAN(Raw_Data!$G2236)))</f>
        <v/>
      </c>
      <c r="I2236" s="4" t="str">
        <f>TRIM(CLEAN(Raw_Data!H2236))</f>
        <v>44189</v>
      </c>
      <c r="K2236" t="str">
        <f>IF(Clean_Data!$I2236="","Active","Exited")</f>
        <v>Active</v>
      </c>
      <c r="L2236">
        <f ca="1">IF(Clean_Data!$K2236="","",DATEDIF(Clean_Data!$K2236,TODAY(),"Y"))</f>
        <v>62</v>
      </c>
      <c r="M2236">
        <f>IF(Raw_Data!$L2236="","",VALUE(SUBSTITUTE(SUBSTITUTE(TRIM(Raw_Data!$L2236),"$",""),"k","000")))</f>
        <v>84099</v>
      </c>
    </row>
    <row r="2237" spans="1:13" x14ac:dyDescent="0.3">
      <c r="A2237" t="str">
        <f>IF(Raw_Data!$A2237="","E"&amp;TEXT(ROW()-1,"00000"),Raw_Data!$A2237)</f>
        <v>E02236</v>
      </c>
      <c r="B2237" t="s">
        <v>3061</v>
      </c>
      <c r="C2237" t="str">
        <f>IF(OR(PROPER(TRIM(Raw_Data!$B2237))="M",PROPER(TRIM(Raw_Data!$B2237))="MALE"),"Male",
IF(OR(PROPER(TRIM(Raw_Data!$B2237))="F",PROPER(TRIM(Raw_Data!$B2237))="FEMALE"),"Female","Unknown"))</f>
        <v>Male</v>
      </c>
      <c r="D2237" t="str">
        <f>IF(TRIM(CLEAN(Raw_Data!$C2237))="", "Unknown", PROPER(TRIM(Raw_Data!$C2237)))</f>
        <v>Unknown</v>
      </c>
      <c r="E2237" t="str">
        <f>IF(TRIM(Raw_Data!$D2237)="IT","IT",PROPER(TRIM(CLEAN(Raw_Data!$D2237))))</f>
        <v>Production</v>
      </c>
      <c r="F2237" t="str">
        <f>IF(OR(UPPER(TRIM(Raw_Data!E2237))="COO",
UPPER(TRIM(Raw_Data!E2237))="HR",
UPPER(TRIM(Raw_Data!E2237))="CEO",
UPPER(TRIM(Raw_Data!E2237))="CFO",
UPPER(TRIM(Raw_Data!E2237))="CMO"),
UPPER(TRIM(Raw_Data!E2237)),
PROPER(TRIM(CLEAN(Raw_Data!E2237))))</f>
        <v>Analyst</v>
      </c>
      <c r="G2237" t="str">
        <f>SUBSTITUTE(PROPER(TRIM(CLEAN(Raw_Data!$F2237)))," ","-")</f>
        <v/>
      </c>
      <c r="H2237" t="str">
        <f>PROPER(TRIM(CLEAN(Raw_Data!$G2237)))</f>
        <v>Recruiting Agency</v>
      </c>
      <c r="I2237" s="4" t="str">
        <f>TRIM(CLEAN(Raw_Data!H2237))</f>
        <v>41948</v>
      </c>
      <c r="K2237" t="str">
        <f>IF(Clean_Data!$I2237="","Active","Exited")</f>
        <v>Active</v>
      </c>
      <c r="L2237">
        <f ca="1">IF(Clean_Data!$K2237="","",DATEDIF(Clean_Data!$K2237,TODAY(),"Y"))</f>
        <v>63</v>
      </c>
      <c r="M2237">
        <f>IF(Raw_Data!$L2237="","",VALUE(SUBSTITUTE(SUBSTITUTE(TRIM(Raw_Data!$L2237),"$",""),"k","000")))</f>
        <v>37438</v>
      </c>
    </row>
    <row r="2238" spans="1:13" x14ac:dyDescent="0.3">
      <c r="A2238" t="str">
        <f>IF(Raw_Data!$A2238="","E"&amp;TEXT(ROW()-1,"00000"),Raw_Data!$A2238)</f>
        <v>E02237</v>
      </c>
      <c r="B2238" t="s">
        <v>3063</v>
      </c>
      <c r="C2238" t="str">
        <f>IF(OR(PROPER(TRIM(Raw_Data!$B2238))="M",PROPER(TRIM(Raw_Data!$B2238))="MALE"),"Male",
IF(OR(PROPER(TRIM(Raw_Data!$B2238))="F",PROPER(TRIM(Raw_Data!$B2238))="FEMALE"),"Female","Unknown"))</f>
        <v>Male</v>
      </c>
      <c r="D2238" t="str">
        <f>IF(TRIM(CLEAN(Raw_Data!$C2238))="", "Unknown", PROPER(TRIM(Raw_Data!$C2238)))</f>
        <v>Miami</v>
      </c>
      <c r="E2238" t="str">
        <f>IF(TRIM(Raw_Data!$D2238)="IT","IT",PROPER(TRIM(CLEAN(Raw_Data!$D2238))))</f>
        <v>IT</v>
      </c>
      <c r="F2238" t="str">
        <f>IF(OR(UPPER(TRIM(Raw_Data!E2238))="COO",
UPPER(TRIM(Raw_Data!E2238))="HR",
UPPER(TRIM(Raw_Data!E2238))="CEO",
UPPER(TRIM(Raw_Data!E2238))="CFO",
UPPER(TRIM(Raw_Data!E2238))="CMO"),
UPPER(TRIM(Raw_Data!E2238)),
PROPER(TRIM(CLEAN(Raw_Data!E2238))))</f>
        <v>Marketing Manager</v>
      </c>
      <c r="G2238" t="str">
        <f>SUBSTITUTE(PROPER(TRIM(CLEAN(Raw_Data!$F2238)))," ","-")</f>
        <v/>
      </c>
      <c r="H2238" t="str">
        <f>PROPER(TRIM(CLEAN(Raw_Data!$G2238)))</f>
        <v>Job Boards</v>
      </c>
      <c r="I2238" s="4" t="str">
        <f>TRIM(CLEAN(Raw_Data!H2238))</f>
        <v>N/A</v>
      </c>
      <c r="K2238" t="str">
        <f>IF(Clean_Data!$I2238="","Active","Exited")</f>
        <v>Exited</v>
      </c>
      <c r="L2238">
        <f ca="1">IF(Clean_Data!$K2238="","",DATEDIF(Clean_Data!$K2238,TODAY(),"Y"))</f>
        <v>20</v>
      </c>
      <c r="M2238" t="str">
        <f>IF(Raw_Data!$L2238="","",VALUE(SUBSTITUTE(SUBSTITUTE(TRIM(Raw_Data!$L2238),"$",""),"k","000")))</f>
        <v/>
      </c>
    </row>
    <row r="2239" spans="1:13" x14ac:dyDescent="0.3">
      <c r="A2239" t="str">
        <f>IF(Raw_Data!$A2239="","E"&amp;TEXT(ROW()-1,"00000"),Raw_Data!$A2239)</f>
        <v>E02238</v>
      </c>
      <c r="B2239" t="s">
        <v>3064</v>
      </c>
      <c r="C2239" t="str">
        <f>IF(OR(PROPER(TRIM(Raw_Data!$B2239))="M",PROPER(TRIM(Raw_Data!$B2239))="MALE"),"Male",
IF(OR(PROPER(TRIM(Raw_Data!$B2239))="F",PROPER(TRIM(Raw_Data!$B2239))="FEMALE"),"Female","Unknown"))</f>
        <v>Male</v>
      </c>
      <c r="D2239" t="str">
        <f>IF(TRIM(CLEAN(Raw_Data!$C2239))="", "Unknown", PROPER(TRIM(Raw_Data!$C2239)))</f>
        <v>San Diego</v>
      </c>
      <c r="E2239" t="str">
        <f>IF(TRIM(Raw_Data!$D2239)="IT","IT",PROPER(TRIM(CLEAN(Raw_Data!$D2239))))</f>
        <v>Administrative</v>
      </c>
      <c r="F2239" t="str">
        <f>IF(OR(UPPER(TRIM(Raw_Data!E2239))="COO",
UPPER(TRIM(Raw_Data!E2239))="HR",
UPPER(TRIM(Raw_Data!E2239))="CEO",
UPPER(TRIM(Raw_Data!E2239))="CFO",
UPPER(TRIM(Raw_Data!E2239))="CMO"),
UPPER(TRIM(Raw_Data!E2239)),
PROPER(TRIM(CLEAN(Raw_Data!E2239))))</f>
        <v>Developer</v>
      </c>
      <c r="G2239" t="str">
        <f>SUBSTITUTE(PROPER(TRIM(CLEAN(Raw_Data!$F2239)))," ","-")</f>
        <v>Full-Time</v>
      </c>
      <c r="H2239" t="str">
        <f>PROPER(TRIM(CLEAN(Raw_Data!$G2239)))</f>
        <v>Recruiting Agency</v>
      </c>
      <c r="I2239" s="4" t="str">
        <f>TRIM(CLEAN(Raw_Data!H2239))</f>
        <v>43409</v>
      </c>
      <c r="K2239" t="str">
        <f>IF(Clean_Data!$I2239="","Active","Exited")</f>
        <v>Exited</v>
      </c>
      <c r="L2239">
        <f ca="1">IF(Clean_Data!$K2239="","",DATEDIF(Clean_Data!$K2239,TODAY(),"Y"))</f>
        <v>40</v>
      </c>
      <c r="M2239">
        <f>IF(Raw_Data!$L2239="","",VALUE(SUBSTITUTE(SUBSTITUTE(TRIM(Raw_Data!$L2239),"$",""),"k","000")))</f>
        <v>114000</v>
      </c>
    </row>
    <row r="2240" spans="1:13" x14ac:dyDescent="0.3">
      <c r="A2240" t="str">
        <f>IF(Raw_Data!$A2240="","E"&amp;TEXT(ROW()-1,"00000"),Raw_Data!$A2240)</f>
        <v>E02239</v>
      </c>
      <c r="B2240" t="s">
        <v>6095</v>
      </c>
      <c r="C2240" t="str">
        <f>IF(OR(PROPER(TRIM(Raw_Data!$B2240))="M",PROPER(TRIM(Raw_Data!$B2240))="MALE"),"Male",
IF(OR(PROPER(TRIM(Raw_Data!$B2240))="F",PROPER(TRIM(Raw_Data!$B2240))="FEMALE"),"Female","Unknown"))</f>
        <v>Female</v>
      </c>
      <c r="D2240" t="str">
        <f>IF(TRIM(CLEAN(Raw_Data!$C2240))="", "Unknown", PROPER(TRIM(Raw_Data!$C2240)))</f>
        <v>Denver</v>
      </c>
      <c r="E2240" t="str">
        <f>IF(TRIM(Raw_Data!$D2240)="IT","IT",PROPER(TRIM(CLEAN(Raw_Data!$D2240))))</f>
        <v>Production</v>
      </c>
      <c r="F2240" t="str">
        <f>IF(OR(UPPER(TRIM(Raw_Data!E2240))="COO",
UPPER(TRIM(Raw_Data!E2240))="HR",
UPPER(TRIM(Raw_Data!E2240))="CEO",
UPPER(TRIM(Raw_Data!E2240))="CFO",
UPPER(TRIM(Raw_Data!E2240))="CMO"),
UPPER(TRIM(Raw_Data!E2240)),
PROPER(TRIM(CLEAN(Raw_Data!E2240))))</f>
        <v>Sales Executive</v>
      </c>
      <c r="G2240" t="str">
        <f>SUBSTITUTE(PROPER(TRIM(CLEAN(Raw_Data!$F2240)))," ","-")</f>
        <v>Part-Time</v>
      </c>
      <c r="H2240" t="str">
        <f>PROPER(TRIM(CLEAN(Raw_Data!$G2240)))</f>
        <v/>
      </c>
      <c r="I2240" s="4" t="str">
        <f>TRIM(CLEAN(Raw_Data!H2240))</f>
        <v>40616</v>
      </c>
      <c r="K2240" t="str">
        <f>IF(Clean_Data!$I2240="","Active","Exited")</f>
        <v>Active</v>
      </c>
      <c r="L2240">
        <f ca="1">IF(Clean_Data!$K2240="","",DATEDIF(Clean_Data!$K2240,TODAY(),"Y"))</f>
        <v>31</v>
      </c>
      <c r="M2240">
        <f>IF(Raw_Data!$L2240="","",VALUE(SUBSTITUTE(SUBSTITUTE(TRIM(Raw_Data!$L2240),"$",""),"k","000")))</f>
        <v>92297</v>
      </c>
    </row>
    <row r="2241" spans="1:13" x14ac:dyDescent="0.3">
      <c r="A2241" t="str">
        <f>IF(Raw_Data!$A2241="","E"&amp;TEXT(ROW()-1,"00000"),Raw_Data!$A2241)</f>
        <v>E02240</v>
      </c>
      <c r="B2241" t="s">
        <v>3066</v>
      </c>
      <c r="C2241" t="str">
        <f>IF(OR(PROPER(TRIM(Raw_Data!$B2241))="M",PROPER(TRIM(Raw_Data!$B2241))="MALE"),"Male",
IF(OR(PROPER(TRIM(Raw_Data!$B2241))="F",PROPER(TRIM(Raw_Data!$B2241))="FEMALE"),"Female","Unknown"))</f>
        <v>Unknown</v>
      </c>
      <c r="D2241" t="str">
        <f>IF(TRIM(CLEAN(Raw_Data!$C2241))="", "Unknown", PROPER(TRIM(Raw_Data!$C2241)))</f>
        <v>Austin</v>
      </c>
      <c r="E2241" t="str">
        <f>IF(TRIM(Raw_Data!$D2241)="IT","IT",PROPER(TRIM(CLEAN(Raw_Data!$D2241))))</f>
        <v>Accounting And Finance</v>
      </c>
      <c r="F2241" t="str">
        <f>IF(OR(UPPER(TRIM(Raw_Data!E2241))="COO",
UPPER(TRIM(Raw_Data!E2241))="HR",
UPPER(TRIM(Raw_Data!E2241))="CEO",
UPPER(TRIM(Raw_Data!E2241))="CFO",
UPPER(TRIM(Raw_Data!E2241))="CMO"),
UPPER(TRIM(Raw_Data!E2241)),
PROPER(TRIM(CLEAN(Raw_Data!E2241))))</f>
        <v>Copywriter</v>
      </c>
      <c r="G2241" t="str">
        <f>SUBSTITUTE(PROPER(TRIM(CLEAN(Raw_Data!$F2241)))," ","-")</f>
        <v>Full-Time</v>
      </c>
      <c r="H2241" t="str">
        <f>PROPER(TRIM(CLEAN(Raw_Data!$G2241)))</f>
        <v>Career Fairs</v>
      </c>
      <c r="I2241" s="4" t="str">
        <f>TRIM(CLEAN(Raw_Data!H2241))</f>
        <v>42975</v>
      </c>
      <c r="K2241" t="str">
        <f>IF(Clean_Data!$I2241="","Active","Exited")</f>
        <v>Active</v>
      </c>
      <c r="L2241">
        <f ca="1">IF(Clean_Data!$K2241="","",DATEDIF(Clean_Data!$K2241,TODAY(),"Y"))</f>
        <v>53</v>
      </c>
      <c r="M2241">
        <f>IF(Raw_Data!$L2241="","",VALUE(SUBSTITUTE(SUBSTITUTE(TRIM(Raw_Data!$L2241),"$",""),"k","000")))</f>
        <v>75035</v>
      </c>
    </row>
    <row r="2242" spans="1:13" x14ac:dyDescent="0.3">
      <c r="A2242" t="str">
        <f>IF(Raw_Data!$A2242="","E"&amp;TEXT(ROW()-1,"00000"),Raw_Data!$A2242)</f>
        <v>E02241</v>
      </c>
      <c r="B2242" t="s">
        <v>3068</v>
      </c>
      <c r="C2242" t="str">
        <f>IF(OR(PROPER(TRIM(Raw_Data!$B2242))="M",PROPER(TRIM(Raw_Data!$B2242))="MALE"),"Male",
IF(OR(PROPER(TRIM(Raw_Data!$B2242))="F",PROPER(TRIM(Raw_Data!$B2242))="FEMALE"),"Female","Unknown"))</f>
        <v>Female</v>
      </c>
      <c r="D2242" t="str">
        <f>IF(TRIM(CLEAN(Raw_Data!$C2242))="", "Unknown", PROPER(TRIM(Raw_Data!$C2242)))</f>
        <v>Miami</v>
      </c>
      <c r="E2242" t="str">
        <f>IF(TRIM(Raw_Data!$D2242)="IT","IT",PROPER(TRIM(CLEAN(Raw_Data!$D2242))))</f>
        <v>Legal</v>
      </c>
      <c r="F2242" t="s">
        <v>6134</v>
      </c>
      <c r="G2242" t="str">
        <f>SUBSTITUTE(PROPER(TRIM(CLEAN(Raw_Data!$F2242)))," ","-")</f>
        <v>Hourly-Rate</v>
      </c>
      <c r="H2242" t="str">
        <f>PROPER(TRIM(CLEAN(Raw_Data!$G2242)))</f>
        <v>Job Boards</v>
      </c>
      <c r="I2242" s="4" t="str">
        <f>TRIM(CLEAN(Raw_Data!H2242))</f>
        <v>42619</v>
      </c>
      <c r="K2242" t="str">
        <f>IF(Clean_Data!$I2242="","Active","Exited")</f>
        <v>Active</v>
      </c>
      <c r="L2242">
        <f ca="1">IF(Clean_Data!$K2242="","",DATEDIF(Clean_Data!$K2242,TODAY(),"Y"))</f>
        <v>62</v>
      </c>
      <c r="M2242">
        <f>IF(Raw_Data!$L2242="","",VALUE(SUBSTITUTE(SUBSTITUTE(TRIM(Raw_Data!$L2242),"$",""),"k","000")))</f>
        <v>68308</v>
      </c>
    </row>
    <row r="2243" spans="1:13" x14ac:dyDescent="0.3">
      <c r="A2243" t="str">
        <f>IF(Raw_Data!$A2243="","E"&amp;TEXT(ROW()-1,"00000"),Raw_Data!$A2243)</f>
        <v>E02242</v>
      </c>
      <c r="B2243" t="s">
        <v>3069</v>
      </c>
      <c r="C2243" t="str">
        <f>IF(OR(PROPER(TRIM(Raw_Data!$B2243))="M",PROPER(TRIM(Raw_Data!$B2243))="MALE"),"Male",
IF(OR(PROPER(TRIM(Raw_Data!$B2243))="F",PROPER(TRIM(Raw_Data!$B2243))="FEMALE"),"Female","Unknown"))</f>
        <v>Male</v>
      </c>
      <c r="D2243" t="str">
        <f>IF(TRIM(CLEAN(Raw_Data!$C2243))="", "Unknown", PROPER(TRIM(Raw_Data!$C2243)))</f>
        <v>Austin</v>
      </c>
      <c r="E2243" t="str">
        <f>IF(TRIM(Raw_Data!$D2243)="IT","IT",PROPER(TRIM(CLEAN(Raw_Data!$D2243))))</f>
        <v>Operations</v>
      </c>
      <c r="F2243" t="str">
        <f>IF(OR(UPPER(TRIM(Raw_Data!E2243))="COO",
UPPER(TRIM(Raw_Data!E2243))="HR",
UPPER(TRIM(Raw_Data!E2243))="CEO",
UPPER(TRIM(Raw_Data!E2243))="CFO",
UPPER(TRIM(Raw_Data!E2243))="CMO"),
UPPER(TRIM(Raw_Data!E2243)),
PROPER(TRIM(CLEAN(Raw_Data!E2243))))</f>
        <v>Developer</v>
      </c>
      <c r="G2243" t="str">
        <f>SUBSTITUTE(PROPER(TRIM(CLEAN(Raw_Data!$F2243)))," ","-")</f>
        <v/>
      </c>
      <c r="H2243" t="str">
        <f>PROPER(TRIM(CLEAN(Raw_Data!$G2243)))</f>
        <v>Internal Referral</v>
      </c>
      <c r="I2243" s="4" t="str">
        <f>TRIM(CLEAN(Raw_Data!H2243))</f>
        <v>41614</v>
      </c>
      <c r="K2243" t="str">
        <f>IF(Clean_Data!$I2243="","Active","Exited")</f>
        <v>Active</v>
      </c>
      <c r="L2243">
        <f ca="1">IF(Clean_Data!$K2243="","",DATEDIF(Clean_Data!$K2243,TODAY(),"Y"))</f>
        <v>34</v>
      </c>
      <c r="M2243" t="str">
        <f>IF(Raw_Data!$L2243="","",VALUE(SUBSTITUTE(SUBSTITUTE(TRIM(Raw_Data!$L2243),"$",""),"k","000")))</f>
        <v/>
      </c>
    </row>
    <row r="2244" spans="1:13" x14ac:dyDescent="0.3">
      <c r="A2244" t="str">
        <f>IF(Raw_Data!$A2244="","E"&amp;TEXT(ROW()-1,"00000"),Raw_Data!$A2244)</f>
        <v>E02243</v>
      </c>
      <c r="B2244" t="s">
        <v>6096</v>
      </c>
      <c r="C2244" t="str">
        <f>IF(OR(PROPER(TRIM(Raw_Data!$B2244))="M",PROPER(TRIM(Raw_Data!$B2244))="MALE"),"Male",
IF(OR(PROPER(TRIM(Raw_Data!$B2244))="F",PROPER(TRIM(Raw_Data!$B2244))="FEMALE"),"Female","Unknown"))</f>
        <v>Male</v>
      </c>
      <c r="D2244" t="str">
        <f>IF(TRIM(CLEAN(Raw_Data!$C2244))="", "Unknown", PROPER(TRIM(Raw_Data!$C2244)))</f>
        <v>Seattle</v>
      </c>
      <c r="E2244" t="str">
        <f>IF(TRIM(Raw_Data!$D2244)="IT","IT",PROPER(TRIM(CLEAN(Raw_Data!$D2244))))</f>
        <v>Customer Service</v>
      </c>
      <c r="F2244" t="s">
        <v>6134</v>
      </c>
      <c r="G2244" t="str">
        <f>SUBSTITUTE(PROPER(TRIM(CLEAN(Raw_Data!$F2244)))," ","-")</f>
        <v>Hourly-Rate</v>
      </c>
      <c r="H2244" t="str">
        <f>PROPER(TRIM(CLEAN(Raw_Data!$G2244)))</f>
        <v>Career Fairs</v>
      </c>
      <c r="I2244" s="4" t="str">
        <f>TRIM(CLEAN(Raw_Data!H2244))</f>
        <v>42204</v>
      </c>
      <c r="K2244" t="str">
        <f>IF(Clean_Data!$I2244="","Active","Exited")</f>
        <v>Active</v>
      </c>
      <c r="L2244">
        <f ca="1">IF(Clean_Data!$K2244="","",DATEDIF(Clean_Data!$K2244,TODAY(),"Y"))</f>
        <v>51</v>
      </c>
      <c r="M2244">
        <f>IF(Raw_Data!$L2244="","",VALUE(SUBSTITUTE(SUBSTITUTE(TRIM(Raw_Data!$L2244),"$",""),"k","000")))</f>
        <v>101744</v>
      </c>
    </row>
    <row r="2245" spans="1:13" x14ac:dyDescent="0.3">
      <c r="A2245" t="str">
        <f>IF(Raw_Data!$A2245="","E"&amp;TEXT(ROW()-1,"00000"),Raw_Data!$A2245)</f>
        <v>E02244</v>
      </c>
      <c r="B2245" t="s">
        <v>3070</v>
      </c>
      <c r="C2245" t="str">
        <f>IF(OR(PROPER(TRIM(Raw_Data!$B2245))="M",PROPER(TRIM(Raw_Data!$B2245))="MALE"),"Male",
IF(OR(PROPER(TRIM(Raw_Data!$B2245))="F",PROPER(TRIM(Raw_Data!$B2245))="FEMALE"),"Female","Unknown"))</f>
        <v>Unknown</v>
      </c>
      <c r="D2245" t="str">
        <f>IF(TRIM(CLEAN(Raw_Data!$C2245))="", "Unknown", PROPER(TRIM(Raw_Data!$C2245)))</f>
        <v>Denver</v>
      </c>
      <c r="E2245" t="str">
        <f>IF(TRIM(Raw_Data!$D2245)="IT","IT",PROPER(TRIM(CLEAN(Raw_Data!$D2245))))</f>
        <v>IT</v>
      </c>
      <c r="F2245" t="str">
        <f>IF(OR(UPPER(TRIM(Raw_Data!E2245))="COO",
UPPER(TRIM(Raw_Data!E2245))="HR",
UPPER(TRIM(Raw_Data!E2245))="CEO",
UPPER(TRIM(Raw_Data!E2245))="CFO",
UPPER(TRIM(Raw_Data!E2245))="CMO"),
UPPER(TRIM(Raw_Data!E2245)),
PROPER(TRIM(CLEAN(Raw_Data!E2245))))</f>
        <v>Analyst</v>
      </c>
      <c r="G2245" t="str">
        <f>SUBSTITUTE(PROPER(TRIM(CLEAN(Raw_Data!$F2245)))," ","-")</f>
        <v/>
      </c>
      <c r="H2245" t="str">
        <f>PROPER(TRIM(CLEAN(Raw_Data!$G2245)))</f>
        <v>Organic</v>
      </c>
      <c r="I2245" s="4" t="str">
        <f>TRIM(CLEAN(Raw_Data!H2245))</f>
        <v>42639</v>
      </c>
      <c r="K2245" t="str">
        <f>IF(Clean_Data!$I2245="","Active","Exited")</f>
        <v>Exited</v>
      </c>
      <c r="L2245">
        <f ca="1">IF(Clean_Data!$K2245="","",DATEDIF(Clean_Data!$K2245,TODAY(),"Y"))</f>
        <v>44</v>
      </c>
      <c r="M2245">
        <f>IF(Raw_Data!$L2245="","",VALUE(SUBSTITUTE(SUBSTITUTE(TRIM(Raw_Data!$L2245),"$",""),"k","000")))</f>
        <v>82483</v>
      </c>
    </row>
    <row r="2246" spans="1:13" x14ac:dyDescent="0.3">
      <c r="A2246" t="str">
        <f>IF(Raw_Data!$A2246="","E"&amp;TEXT(ROW()-1,"00000"),Raw_Data!$A2246)</f>
        <v>E02245</v>
      </c>
      <c r="B2246" t="s">
        <v>3072</v>
      </c>
      <c r="C2246" t="str">
        <f>IF(OR(PROPER(TRIM(Raw_Data!$B2246))="M",PROPER(TRIM(Raw_Data!$B2246))="MALE"),"Male",
IF(OR(PROPER(TRIM(Raw_Data!$B2246))="F",PROPER(TRIM(Raw_Data!$B2246))="FEMALE"),"Female","Unknown"))</f>
        <v>Female</v>
      </c>
      <c r="D2246" t="str">
        <f>IF(TRIM(CLEAN(Raw_Data!$C2246))="", "Unknown", PROPER(TRIM(Raw_Data!$C2246)))</f>
        <v>Seattle</v>
      </c>
      <c r="E2246" t="str">
        <f>IF(TRIM(Raw_Data!$D2246)="IT","IT",PROPER(TRIM(CLEAN(Raw_Data!$D2246))))</f>
        <v>Legal</v>
      </c>
      <c r="F2246" t="str">
        <f>IF(OR(UPPER(TRIM(Raw_Data!E2246))="COO",
UPPER(TRIM(Raw_Data!E2246))="HR",
UPPER(TRIM(Raw_Data!E2246))="CEO",
UPPER(TRIM(Raw_Data!E2246))="CFO",
UPPER(TRIM(Raw_Data!E2246))="CMO"),
UPPER(TRIM(Raw_Data!E2246)),
PROPER(TRIM(CLEAN(Raw_Data!E2246))))</f>
        <v>Designer</v>
      </c>
      <c r="G2246" t="str">
        <f>SUBSTITUTE(PROPER(TRIM(CLEAN(Raw_Data!$F2246)))," ","-")</f>
        <v>Full-Time</v>
      </c>
      <c r="H2246" t="str">
        <f>PROPER(TRIM(CLEAN(Raw_Data!$G2246)))</f>
        <v>Job Boards</v>
      </c>
      <c r="I2246" s="4" t="str">
        <f>TRIM(CLEAN(Raw_Data!H2246))</f>
        <v>N/A</v>
      </c>
      <c r="K2246" t="str">
        <f>IF(Clean_Data!$I2246="","Active","Exited")</f>
        <v>Active</v>
      </c>
      <c r="L2246">
        <f ca="1">IF(Clean_Data!$K2246="","",DATEDIF(Clean_Data!$K2246,TODAY(),"Y"))</f>
        <v>57</v>
      </c>
      <c r="M2246" t="str">
        <f>IF(Raw_Data!$L2246="","",VALUE(SUBSTITUTE(SUBSTITUTE(TRIM(Raw_Data!$L2246),"$",""),"k","000")))</f>
        <v/>
      </c>
    </row>
    <row r="2247" spans="1:13" x14ac:dyDescent="0.3">
      <c r="A2247" t="str">
        <f>IF(Raw_Data!$A2247="","E"&amp;TEXT(ROW()-1,"00000"),Raw_Data!$A2247)</f>
        <v>E02246</v>
      </c>
      <c r="B2247" t="s">
        <v>3073</v>
      </c>
      <c r="C2247" t="str">
        <f>IF(OR(PROPER(TRIM(Raw_Data!$B2247))="M",PROPER(TRIM(Raw_Data!$B2247))="MALE"),"Male",
IF(OR(PROPER(TRIM(Raw_Data!$B2247))="F",PROPER(TRIM(Raw_Data!$B2247))="FEMALE"),"Female","Unknown"))</f>
        <v>Male</v>
      </c>
      <c r="D2247" t="str">
        <f>IF(TRIM(CLEAN(Raw_Data!$C2247))="", "Unknown", PROPER(TRIM(Raw_Data!$C2247)))</f>
        <v>Austin</v>
      </c>
      <c r="E2247" t="str">
        <f>IF(TRIM(Raw_Data!$D2247)="IT","IT",PROPER(TRIM(CLEAN(Raw_Data!$D2247))))</f>
        <v>Administrative</v>
      </c>
      <c r="F2247" t="str">
        <f>IF(OR(UPPER(TRIM(Raw_Data!E2247))="COO",
UPPER(TRIM(Raw_Data!E2247))="HR",
UPPER(TRIM(Raw_Data!E2247))="CEO",
UPPER(TRIM(Raw_Data!E2247))="CFO",
UPPER(TRIM(Raw_Data!E2247))="CMO"),
UPPER(TRIM(Raw_Data!E2247)),
PROPER(TRIM(CLEAN(Raw_Data!E2247))))</f>
        <v>Engineer</v>
      </c>
      <c r="G2247" t="str">
        <f>SUBSTITUTE(PROPER(TRIM(CLEAN(Raw_Data!$F2247)))," ","-")</f>
        <v>Part-Time</v>
      </c>
      <c r="H2247" t="str">
        <f>PROPER(TRIM(CLEAN(Raw_Data!$G2247)))</f>
        <v>Job Boards</v>
      </c>
      <c r="I2247" s="4" t="str">
        <f>TRIM(CLEAN(Raw_Data!H2247))</f>
        <v>40513</v>
      </c>
      <c r="K2247" t="str">
        <f>IF(Clean_Data!$I2247="","Active","Exited")</f>
        <v>Active</v>
      </c>
      <c r="L2247">
        <f ca="1">IF(Clean_Data!$K2247="","",DATEDIF(Clean_Data!$K2247,TODAY(),"Y"))</f>
        <v>37</v>
      </c>
      <c r="M2247" t="str">
        <f>IF(Raw_Data!$L2247="","",VALUE(SUBSTITUTE(SUBSTITUTE(TRIM(Raw_Data!$L2247),"$",""),"k","000")))</f>
        <v/>
      </c>
    </row>
    <row r="2248" spans="1:13" x14ac:dyDescent="0.3">
      <c r="A2248" t="str">
        <f>IF(Raw_Data!$A2248="","E"&amp;TEXT(ROW()-1,"00000"),Raw_Data!$A2248)</f>
        <v>E02247</v>
      </c>
      <c r="B2248" t="s">
        <v>3074</v>
      </c>
      <c r="C2248" t="str">
        <f>IF(OR(PROPER(TRIM(Raw_Data!$B2248))="M",PROPER(TRIM(Raw_Data!$B2248))="MALE"),"Male",
IF(OR(PROPER(TRIM(Raw_Data!$B2248))="F",PROPER(TRIM(Raw_Data!$B2248))="FEMALE"),"Female","Unknown"))</f>
        <v>Female</v>
      </c>
      <c r="D2248" t="str">
        <f>IF(TRIM(CLEAN(Raw_Data!$C2248))="", "Unknown", PROPER(TRIM(Raw_Data!$C2248)))</f>
        <v>New York</v>
      </c>
      <c r="E2248" t="str">
        <f>IF(TRIM(Raw_Data!$D2248)="IT","IT",PROPER(TRIM(CLEAN(Raw_Data!$D2248))))</f>
        <v/>
      </c>
      <c r="F2248" t="str">
        <f>IF(OR(UPPER(TRIM(Raw_Data!E2248))="COO",
UPPER(TRIM(Raw_Data!E2248))="HR",
UPPER(TRIM(Raw_Data!E2248))="CEO",
UPPER(TRIM(Raw_Data!E2248))="CFO",
UPPER(TRIM(Raw_Data!E2248))="CMO"),
UPPER(TRIM(Raw_Data!E2248)),
PROPER(TRIM(CLEAN(Raw_Data!E2248))))</f>
        <v>COO</v>
      </c>
      <c r="G2248" t="str">
        <f>SUBSTITUTE(PROPER(TRIM(CLEAN(Raw_Data!$F2248)))," ","-")</f>
        <v>Full-Time</v>
      </c>
      <c r="H2248" t="str">
        <f>PROPER(TRIM(CLEAN(Raw_Data!$G2248)))</f>
        <v>Recruiting Agency</v>
      </c>
      <c r="I2248" s="4" t="str">
        <f>TRIM(CLEAN(Raw_Data!H2248))</f>
        <v>42263</v>
      </c>
      <c r="K2248" t="str">
        <f>IF(Clean_Data!$I2248="","Active","Exited")</f>
        <v>Exited</v>
      </c>
      <c r="L2248">
        <f ca="1">IF(Clean_Data!$K2248="","",DATEDIF(Clean_Data!$K2248,TODAY(),"Y"))</f>
        <v>45</v>
      </c>
      <c r="M2248" t="str">
        <f>IF(Raw_Data!$L2248="","",VALUE(SUBSTITUTE(SUBSTITUTE(TRIM(Raw_Data!$L2248),"$",""),"k","000")))</f>
        <v/>
      </c>
    </row>
    <row r="2249" spans="1:13" x14ac:dyDescent="0.3">
      <c r="A2249" t="str">
        <f>IF(Raw_Data!$A2249="","E"&amp;TEXT(ROW()-1,"00000"),Raw_Data!$A2249)</f>
        <v>E02248</v>
      </c>
      <c r="B2249" t="s">
        <v>3075</v>
      </c>
      <c r="C2249" t="str">
        <f>IF(OR(PROPER(TRIM(Raw_Data!$B2249))="M",PROPER(TRIM(Raw_Data!$B2249))="MALE"),"Male",
IF(OR(PROPER(TRIM(Raw_Data!$B2249))="F",PROPER(TRIM(Raw_Data!$B2249))="FEMALE"),"Female","Unknown"))</f>
        <v>Unknown</v>
      </c>
      <c r="D2249" t="str">
        <f>IF(TRIM(CLEAN(Raw_Data!$C2249))="", "Unknown", PROPER(TRIM(Raw_Data!$C2249)))</f>
        <v>New York</v>
      </c>
      <c r="E2249" t="str">
        <f>IF(TRIM(Raw_Data!$D2249)="IT","IT",PROPER(TRIM(CLEAN(Raw_Data!$D2249))))</f>
        <v>IT</v>
      </c>
      <c r="F2249" t="str">
        <f>IF(OR(UPPER(TRIM(Raw_Data!E2249))="COO",
UPPER(TRIM(Raw_Data!E2249))="HR",
UPPER(TRIM(Raw_Data!E2249))="CEO",
UPPER(TRIM(Raw_Data!E2249))="CFO",
UPPER(TRIM(Raw_Data!E2249))="CMO"),
UPPER(TRIM(Raw_Data!E2249)),
PROPER(TRIM(CLEAN(Raw_Data!E2249))))</f>
        <v>Sales Executive</v>
      </c>
      <c r="G2249" t="str">
        <f>SUBSTITUTE(PROPER(TRIM(CLEAN(Raw_Data!$F2249)))," ","-")</f>
        <v>Full-Time</v>
      </c>
      <c r="H2249" t="str">
        <f>PROPER(TRIM(CLEAN(Raw_Data!$G2249)))</f>
        <v>Job Boards</v>
      </c>
      <c r="I2249" s="4" t="str">
        <f>TRIM(CLEAN(Raw_Data!H2249))</f>
        <v>41438</v>
      </c>
      <c r="K2249" t="str">
        <f>IF(Clean_Data!$I2249="","Active","Exited")</f>
        <v>Exited</v>
      </c>
      <c r="L2249">
        <f ca="1">IF(Clean_Data!$K2249="","",DATEDIF(Clean_Data!$K2249,TODAY(),"Y"))</f>
        <v>49</v>
      </c>
      <c r="M2249">
        <f>IF(Raw_Data!$L2249="","",VALUE(SUBSTITUTE(SUBSTITUTE(TRIM(Raw_Data!$L2249),"$",""),"k","000")))</f>
        <v>79924</v>
      </c>
    </row>
    <row r="2250" spans="1:13" x14ac:dyDescent="0.3">
      <c r="A2250" t="str">
        <f>IF(Raw_Data!$A2250="","E"&amp;TEXT(ROW()-1,"00000"),Raw_Data!$A2250)</f>
        <v>E02249</v>
      </c>
      <c r="B2250" t="s">
        <v>3077</v>
      </c>
      <c r="C2250" t="str">
        <f>IF(OR(PROPER(TRIM(Raw_Data!$B2250))="M",PROPER(TRIM(Raw_Data!$B2250))="MALE"),"Male",
IF(OR(PROPER(TRIM(Raw_Data!$B2250))="F",PROPER(TRIM(Raw_Data!$B2250))="FEMALE"),"Female","Unknown"))</f>
        <v>Female</v>
      </c>
      <c r="D2250" t="str">
        <f>IF(TRIM(CLEAN(Raw_Data!$C2250))="", "Unknown", PROPER(TRIM(Raw_Data!$C2250)))</f>
        <v>Unknown</v>
      </c>
      <c r="E2250" t="str">
        <f>IF(TRIM(Raw_Data!$D2250)="IT","IT",PROPER(TRIM(CLEAN(Raw_Data!$D2250))))</f>
        <v>Legal</v>
      </c>
      <c r="F2250" t="str">
        <f>IF(OR(UPPER(TRIM(Raw_Data!E2250))="COO",
UPPER(TRIM(Raw_Data!E2250))="HR",
UPPER(TRIM(Raw_Data!E2250))="CEO",
UPPER(TRIM(Raw_Data!E2250))="CFO",
UPPER(TRIM(Raw_Data!E2250))="CMO"),
UPPER(TRIM(Raw_Data!E2250)),
PROPER(TRIM(CLEAN(Raw_Data!E2250))))</f>
        <v>CMO</v>
      </c>
      <c r="G2250" t="str">
        <f>SUBSTITUTE(PROPER(TRIM(CLEAN(Raw_Data!$F2250)))," ","-")</f>
        <v/>
      </c>
      <c r="H2250" t="str">
        <f>PROPER(TRIM(CLEAN(Raw_Data!$G2250)))</f>
        <v>Recruiting Agency</v>
      </c>
      <c r="I2250" s="4" t="str">
        <f>TRIM(CLEAN(Raw_Data!H2250))</f>
        <v>42756</v>
      </c>
      <c r="K2250" t="str">
        <f>IF(Clean_Data!$I2250="","Active","Exited")</f>
        <v>Active</v>
      </c>
      <c r="L2250">
        <f ca="1">IF(Clean_Data!$K2250="","",DATEDIF(Clean_Data!$K2250,TODAY(),"Y"))</f>
        <v>62</v>
      </c>
      <c r="M2250">
        <f>IF(Raw_Data!$L2250="","",VALUE(SUBSTITUTE(SUBSTITUTE(TRIM(Raw_Data!$L2250),"$",""),"k","000")))</f>
        <v>81323</v>
      </c>
    </row>
    <row r="2251" spans="1:13" x14ac:dyDescent="0.3">
      <c r="A2251" t="str">
        <f>IF(Raw_Data!$A2251="","E"&amp;TEXT(ROW()-1,"00000"),Raw_Data!$A2251)</f>
        <v>E02250</v>
      </c>
      <c r="B2251" t="s">
        <v>3078</v>
      </c>
      <c r="C2251" t="str">
        <f>IF(OR(PROPER(TRIM(Raw_Data!$B2251))="M",PROPER(TRIM(Raw_Data!$B2251))="MALE"),"Male",
IF(OR(PROPER(TRIM(Raw_Data!$B2251))="F",PROPER(TRIM(Raw_Data!$B2251))="FEMALE"),"Female","Unknown"))</f>
        <v>Female</v>
      </c>
      <c r="D2251" t="str">
        <f>IF(TRIM(CLEAN(Raw_Data!$C2251))="", "Unknown", PROPER(TRIM(Raw_Data!$C2251)))</f>
        <v>Austin</v>
      </c>
      <c r="E2251" t="str">
        <f>IF(TRIM(Raw_Data!$D2251)="IT","IT",PROPER(TRIM(CLEAN(Raw_Data!$D2251))))</f>
        <v>Research</v>
      </c>
      <c r="F2251" t="str">
        <f>IF(OR(UPPER(TRIM(Raw_Data!E2251))="COO",
UPPER(TRIM(Raw_Data!E2251))="HR",
UPPER(TRIM(Raw_Data!E2251))="CEO",
UPPER(TRIM(Raw_Data!E2251))="CFO",
UPPER(TRIM(Raw_Data!E2251))="CMO"),
UPPER(TRIM(Raw_Data!E2251)),
PROPER(TRIM(CLEAN(Raw_Data!E2251))))</f>
        <v>CMO</v>
      </c>
      <c r="G2251" t="str">
        <f>SUBSTITUTE(PROPER(TRIM(CLEAN(Raw_Data!$F2251)))," ","-")</f>
        <v>Full-Time</v>
      </c>
      <c r="H2251" t="str">
        <f>PROPER(TRIM(CLEAN(Raw_Data!$G2251)))</f>
        <v>Online Portal</v>
      </c>
      <c r="I2251" s="4" t="str">
        <f>TRIM(CLEAN(Raw_Data!H2251))</f>
        <v>41254</v>
      </c>
      <c r="K2251" t="str">
        <f>IF(Clean_Data!$I2251="","Active","Exited")</f>
        <v>Exited</v>
      </c>
      <c r="L2251">
        <f ca="1">IF(Clean_Data!$K2251="","",DATEDIF(Clean_Data!$K2251,TODAY(),"Y"))</f>
        <v>50</v>
      </c>
      <c r="M2251">
        <f>IF(Raw_Data!$L2251="","",VALUE(SUBSTITUTE(SUBSTITUTE(TRIM(Raw_Data!$L2251),"$",""),"k","000")))</f>
        <v>98000</v>
      </c>
    </row>
    <row r="2252" spans="1:13" x14ac:dyDescent="0.3">
      <c r="A2252" t="str">
        <f>IF(Raw_Data!$A2252="","E"&amp;TEXT(ROW()-1,"00000"),Raw_Data!$A2252)</f>
        <v>E02251</v>
      </c>
      <c r="B2252" t="s">
        <v>3079</v>
      </c>
      <c r="C2252" t="str">
        <f>IF(OR(PROPER(TRIM(Raw_Data!$B2252))="M",PROPER(TRIM(Raw_Data!$B2252))="MALE"),"Male",
IF(OR(PROPER(TRIM(Raw_Data!$B2252))="F",PROPER(TRIM(Raw_Data!$B2252))="FEMALE"),"Female","Unknown"))</f>
        <v>Female</v>
      </c>
      <c r="D2252" t="str">
        <f>IF(TRIM(CLEAN(Raw_Data!$C2252))="", "Unknown", PROPER(TRIM(Raw_Data!$C2252)))</f>
        <v>New York</v>
      </c>
      <c r="E2252" t="str">
        <f>IF(TRIM(Raw_Data!$D2252)="IT","IT",PROPER(TRIM(CLEAN(Raw_Data!$D2252))))</f>
        <v>IT</v>
      </c>
      <c r="F2252" t="str">
        <f>IF(OR(UPPER(TRIM(Raw_Data!E2252))="COO",
UPPER(TRIM(Raw_Data!E2252))="HR",
UPPER(TRIM(Raw_Data!E2252))="CEO",
UPPER(TRIM(Raw_Data!E2252))="CFO",
UPPER(TRIM(Raw_Data!E2252))="CMO"),
UPPER(TRIM(Raw_Data!E2252)),
PROPER(TRIM(CLEAN(Raw_Data!E2252))))</f>
        <v>Analyst</v>
      </c>
      <c r="G2252" t="str">
        <f>SUBSTITUTE(PROPER(TRIM(CLEAN(Raw_Data!$F2252)))," ","-")</f>
        <v/>
      </c>
      <c r="H2252" t="str">
        <f>PROPER(TRIM(CLEAN(Raw_Data!$G2252)))</f>
        <v/>
      </c>
      <c r="I2252" s="4" t="str">
        <f>TRIM(CLEAN(Raw_Data!H2252))</f>
        <v>41750</v>
      </c>
      <c r="K2252" t="str">
        <f>IF(Clean_Data!$I2252="","Active","Exited")</f>
        <v>Exited</v>
      </c>
      <c r="L2252">
        <f ca="1">IF(Clean_Data!$K2252="","",DATEDIF(Clean_Data!$K2252,TODAY(),"Y"))</f>
        <v>49</v>
      </c>
      <c r="M2252">
        <f>IF(Raw_Data!$L2252="","",VALUE(SUBSTITUTE(SUBSTITUTE(TRIM(Raw_Data!$L2252),"$",""),"k","000")))</f>
        <v>119000</v>
      </c>
    </row>
    <row r="2253" spans="1:13" x14ac:dyDescent="0.3">
      <c r="A2253" t="str">
        <f>IF(Raw_Data!$A2253="","E"&amp;TEXT(ROW()-1,"00000"),Raw_Data!$A2253)</f>
        <v>E02252</v>
      </c>
      <c r="B2253" t="s">
        <v>3080</v>
      </c>
      <c r="C2253" t="str">
        <f>IF(OR(PROPER(TRIM(Raw_Data!$B2253))="M",PROPER(TRIM(Raw_Data!$B2253))="MALE"),"Male",
IF(OR(PROPER(TRIM(Raw_Data!$B2253))="F",PROPER(TRIM(Raw_Data!$B2253))="FEMALE"),"Female","Unknown"))</f>
        <v>Female</v>
      </c>
      <c r="D2253" t="str">
        <f>IF(TRIM(CLEAN(Raw_Data!$C2253))="", "Unknown", PROPER(TRIM(Raw_Data!$C2253)))</f>
        <v>Austin</v>
      </c>
      <c r="E2253" t="str">
        <f>IF(TRIM(Raw_Data!$D2253)="IT","IT",PROPER(TRIM(CLEAN(Raw_Data!$D2253))))</f>
        <v>Research</v>
      </c>
      <c r="F2253" t="str">
        <f>IF(OR(UPPER(TRIM(Raw_Data!E2253))="COO",
UPPER(TRIM(Raw_Data!E2253))="HR",
UPPER(TRIM(Raw_Data!E2253))="CEO",
UPPER(TRIM(Raw_Data!E2253))="CFO",
UPPER(TRIM(Raw_Data!E2253))="CMO"),
UPPER(TRIM(Raw_Data!E2253)),
PROPER(TRIM(CLEAN(Raw_Data!E2253))))</f>
        <v>Sales Executive</v>
      </c>
      <c r="G2253" t="str">
        <f>SUBSTITUTE(PROPER(TRIM(CLEAN(Raw_Data!$F2253)))," ","-")</f>
        <v>Part-Time</v>
      </c>
      <c r="H2253" t="str">
        <f>PROPER(TRIM(CLEAN(Raw_Data!$G2253)))</f>
        <v>Online Portal</v>
      </c>
      <c r="I2253" s="4" t="str">
        <f>TRIM(CLEAN(Raw_Data!H2253))</f>
        <v>41862</v>
      </c>
      <c r="K2253" t="str">
        <f>IF(Clean_Data!$I2253="","Active","Exited")</f>
        <v>Active</v>
      </c>
      <c r="L2253">
        <f ca="1">IF(Clean_Data!$K2253="","",DATEDIF(Clean_Data!$K2253,TODAY(),"Y"))</f>
        <v>46</v>
      </c>
      <c r="M2253" t="str">
        <f>IF(Raw_Data!$L2253="","",VALUE(SUBSTITUTE(SUBSTITUTE(TRIM(Raw_Data!$L2253),"$",""),"k","000")))</f>
        <v/>
      </c>
    </row>
    <row r="2254" spans="1:13" x14ac:dyDescent="0.3">
      <c r="A2254" t="str">
        <f>IF(Raw_Data!$A2254="","E"&amp;TEXT(ROW()-1,"00000"),Raw_Data!$A2254)</f>
        <v>E02253</v>
      </c>
      <c r="B2254" t="s">
        <v>3081</v>
      </c>
      <c r="C2254" t="str">
        <f>IF(OR(PROPER(TRIM(Raw_Data!$B2254))="M",PROPER(TRIM(Raw_Data!$B2254))="MALE"),"Male",
IF(OR(PROPER(TRIM(Raw_Data!$B2254))="F",PROPER(TRIM(Raw_Data!$B2254))="FEMALE"),"Female","Unknown"))</f>
        <v>Female</v>
      </c>
      <c r="D2254" t="str">
        <f>IF(TRIM(CLEAN(Raw_Data!$C2254))="", "Unknown", PROPER(TRIM(Raw_Data!$C2254)))</f>
        <v>San Diego</v>
      </c>
      <c r="E2254" t="str">
        <f>IF(TRIM(Raw_Data!$D2254)="IT","IT",PROPER(TRIM(CLEAN(Raw_Data!$D2254))))</f>
        <v>Legal</v>
      </c>
      <c r="F2254" s="2" t="str">
        <f>UPPER(LEFT(Raw_Data!E2254,2))&amp;MID(PROPER(Raw_Data!E2254),3,LEN(Raw_Data!E2254))</f>
        <v>HR Manager</v>
      </c>
      <c r="G2254" t="str">
        <f>SUBSTITUTE(PROPER(TRIM(CLEAN(Raw_Data!$F2254)))," ","-")</f>
        <v/>
      </c>
      <c r="H2254" t="str">
        <f>PROPER(TRIM(CLEAN(Raw_Data!$G2254)))</f>
        <v>Internal Referral</v>
      </c>
      <c r="I2254" s="4" t="str">
        <f>TRIM(CLEAN(Raw_Data!H2254))</f>
        <v>42210</v>
      </c>
      <c r="K2254" t="str">
        <f>IF(Clean_Data!$I2254="","Active","Exited")</f>
        <v>Active</v>
      </c>
      <c r="L2254">
        <f ca="1">IF(Clean_Data!$K2254="","",DATEDIF(Clean_Data!$K2254,TODAY(),"Y"))</f>
        <v>59</v>
      </c>
      <c r="M2254">
        <f>IF(Raw_Data!$L2254="","",VALUE(SUBSTITUTE(SUBSTITUTE(TRIM(Raw_Data!$L2254),"$",""),"k","000")))</f>
        <v>50695</v>
      </c>
    </row>
    <row r="2255" spans="1:13" x14ac:dyDescent="0.3">
      <c r="A2255" t="str">
        <f>IF(Raw_Data!$A2255="","E"&amp;TEXT(ROW()-1,"00000"),Raw_Data!$A2255)</f>
        <v>E02254</v>
      </c>
      <c r="B2255" t="s">
        <v>3082</v>
      </c>
      <c r="C2255" t="str">
        <f>IF(OR(PROPER(TRIM(Raw_Data!$B2255))="M",PROPER(TRIM(Raw_Data!$B2255))="MALE"),"Male",
IF(OR(PROPER(TRIM(Raw_Data!$B2255))="F",PROPER(TRIM(Raw_Data!$B2255))="FEMALE"),"Female","Unknown"))</f>
        <v>Female</v>
      </c>
      <c r="D2255" t="str">
        <f>IF(TRIM(CLEAN(Raw_Data!$C2255))="", "Unknown", PROPER(TRIM(Raw_Data!$C2255)))</f>
        <v>New York</v>
      </c>
      <c r="E2255" t="str">
        <f>IF(TRIM(Raw_Data!$D2255)="IT","IT",PROPER(TRIM(CLEAN(Raw_Data!$D2255))))</f>
        <v>Legal</v>
      </c>
      <c r="F2255" t="s">
        <v>6134</v>
      </c>
      <c r="G2255" t="str">
        <f>SUBSTITUTE(PROPER(TRIM(CLEAN(Raw_Data!$F2255)))," ","-")</f>
        <v/>
      </c>
      <c r="H2255" t="str">
        <f>PROPER(TRIM(CLEAN(Raw_Data!$G2255)))</f>
        <v>Job Boards</v>
      </c>
      <c r="I2255" s="4" t="str">
        <f>TRIM(CLEAN(Raw_Data!H2255))</f>
        <v>41843</v>
      </c>
      <c r="K2255" t="str">
        <f>IF(Clean_Data!$I2255="","Active","Exited")</f>
        <v>Exited</v>
      </c>
      <c r="L2255">
        <f ca="1">IF(Clean_Data!$K2255="","",DATEDIF(Clean_Data!$K2255,TODAY(),"Y"))</f>
        <v>36</v>
      </c>
      <c r="M2255" t="str">
        <f>IF(Raw_Data!$L2255="","",VALUE(SUBSTITUTE(SUBSTITUTE(TRIM(Raw_Data!$L2255),"$",""),"k","000")))</f>
        <v/>
      </c>
    </row>
    <row r="2256" spans="1:13" x14ac:dyDescent="0.3">
      <c r="A2256" t="str">
        <f>IF(Raw_Data!$A2256="","E"&amp;TEXT(ROW()-1,"00000"),Raw_Data!$A2256)</f>
        <v>E02255</v>
      </c>
      <c r="B2256" t="s">
        <v>3084</v>
      </c>
      <c r="C2256" t="str">
        <f>IF(OR(PROPER(TRIM(Raw_Data!$B2256))="M",PROPER(TRIM(Raw_Data!$B2256))="MALE"),"Male",
IF(OR(PROPER(TRIM(Raw_Data!$B2256))="F",PROPER(TRIM(Raw_Data!$B2256))="FEMALE"),"Female","Unknown"))</f>
        <v>Female</v>
      </c>
      <c r="D2256" t="str">
        <f>IF(TRIM(CLEAN(Raw_Data!$C2256))="", "Unknown", PROPER(TRIM(Raw_Data!$C2256)))</f>
        <v>Unknown</v>
      </c>
      <c r="E2256" t="str">
        <f>IF(TRIM(Raw_Data!$D2256)="IT","IT",PROPER(TRIM(CLEAN(Raw_Data!$D2256))))</f>
        <v/>
      </c>
      <c r="F2256" t="s">
        <v>6134</v>
      </c>
      <c r="G2256" t="str">
        <f>SUBSTITUTE(PROPER(TRIM(CLEAN(Raw_Data!$F2256)))," ","-")</f>
        <v/>
      </c>
      <c r="H2256" t="str">
        <f>PROPER(TRIM(CLEAN(Raw_Data!$G2256)))</f>
        <v>Online Portal</v>
      </c>
      <c r="I2256" s="4" t="str">
        <f>TRIM(CLEAN(Raw_Data!H2256))</f>
        <v>42046</v>
      </c>
      <c r="K2256" t="str">
        <f>IF(Clean_Data!$I2256="","Active","Exited")</f>
        <v>Active</v>
      </c>
      <c r="L2256">
        <f ca="1">IF(Clean_Data!$K2256="","",DATEDIF(Clean_Data!$K2256,TODAY(),"Y"))</f>
        <v>55</v>
      </c>
      <c r="M2256" t="str">
        <f>IF(Raw_Data!$L2256="","",VALUE(SUBSTITUTE(SUBSTITUTE(TRIM(Raw_Data!$L2256),"$",""),"k","000")))</f>
        <v/>
      </c>
    </row>
    <row r="2257" spans="1:13" x14ac:dyDescent="0.3">
      <c r="A2257" t="str">
        <f>IF(Raw_Data!$A2257="","E"&amp;TEXT(ROW()-1,"00000"),Raw_Data!$A2257)</f>
        <v>E02256</v>
      </c>
      <c r="B2257" t="s">
        <v>3085</v>
      </c>
      <c r="C2257" t="str">
        <f>IF(OR(PROPER(TRIM(Raw_Data!$B2257))="M",PROPER(TRIM(Raw_Data!$B2257))="MALE"),"Male",
IF(OR(PROPER(TRIM(Raw_Data!$B2257))="F",PROPER(TRIM(Raw_Data!$B2257))="FEMALE"),"Female","Unknown"))</f>
        <v>Unknown</v>
      </c>
      <c r="D2257" t="str">
        <f>IF(TRIM(CLEAN(Raw_Data!$C2257))="", "Unknown", PROPER(TRIM(Raw_Data!$C2257)))</f>
        <v>San Diego</v>
      </c>
      <c r="E2257" t="str">
        <f>IF(TRIM(Raw_Data!$D2257)="IT","IT",PROPER(TRIM(CLEAN(Raw_Data!$D2257))))</f>
        <v>Human Resources</v>
      </c>
      <c r="F2257" t="str">
        <f>IF(OR(UPPER(TRIM(Raw_Data!E2257))="COO",
UPPER(TRIM(Raw_Data!E2257))="HR",
UPPER(TRIM(Raw_Data!E2257))="CEO",
UPPER(TRIM(Raw_Data!E2257))="CFO",
UPPER(TRIM(Raw_Data!E2257))="CMO"),
UPPER(TRIM(Raw_Data!E2257)),
PROPER(TRIM(CLEAN(Raw_Data!E2257))))</f>
        <v>Copywriter</v>
      </c>
      <c r="G2257" t="str">
        <f>SUBSTITUTE(PROPER(TRIM(CLEAN(Raw_Data!$F2257)))," ","-")</f>
        <v>Part-Time</v>
      </c>
      <c r="H2257" t="str">
        <f>PROPER(TRIM(CLEAN(Raw_Data!$G2257)))</f>
        <v>Organic</v>
      </c>
      <c r="I2257" s="4" t="str">
        <f>TRIM(CLEAN(Raw_Data!H2257))</f>
        <v>40126</v>
      </c>
      <c r="K2257" t="str">
        <f>IF(Clean_Data!$I2257="","Active","Exited")</f>
        <v>Active</v>
      </c>
      <c r="L2257">
        <f ca="1">IF(Clean_Data!$K2257="","",DATEDIF(Clean_Data!$K2257,TODAY(),"Y"))</f>
        <v>45</v>
      </c>
      <c r="M2257">
        <f>IF(Raw_Data!$L2257="","",VALUE(SUBSTITUTE(SUBSTITUTE(TRIM(Raw_Data!$L2257),"$",""),"k","000")))</f>
        <v>116000</v>
      </c>
    </row>
    <row r="2258" spans="1:13" x14ac:dyDescent="0.3">
      <c r="A2258" t="str">
        <f>IF(Raw_Data!$A2258="","E"&amp;TEXT(ROW()-1,"00000"),Raw_Data!$A2258)</f>
        <v>E02257</v>
      </c>
      <c r="B2258" t="s">
        <v>3087</v>
      </c>
      <c r="C2258" t="str">
        <f>IF(OR(PROPER(TRIM(Raw_Data!$B2258))="M",PROPER(TRIM(Raw_Data!$B2258))="MALE"),"Male",
IF(OR(PROPER(TRIM(Raw_Data!$B2258))="F",PROPER(TRIM(Raw_Data!$B2258))="FEMALE"),"Female","Unknown"))</f>
        <v>Female</v>
      </c>
      <c r="D2258" t="str">
        <f>IF(TRIM(CLEAN(Raw_Data!$C2258))="", "Unknown", PROPER(TRIM(Raw_Data!$C2258)))</f>
        <v>Austin</v>
      </c>
      <c r="E2258" t="str">
        <f>IF(TRIM(Raw_Data!$D2258)="IT","IT",PROPER(TRIM(CLEAN(Raw_Data!$D2258))))</f>
        <v>Legal</v>
      </c>
      <c r="F2258" t="str">
        <f>IF(OR(UPPER(TRIM(Raw_Data!E2258))="COO",
UPPER(TRIM(Raw_Data!E2258))="HR",
UPPER(TRIM(Raw_Data!E2258))="CEO",
UPPER(TRIM(Raw_Data!E2258))="CFO",
UPPER(TRIM(Raw_Data!E2258))="CMO"),
UPPER(TRIM(Raw_Data!E2258)),
PROPER(TRIM(CLEAN(Raw_Data!E2258))))</f>
        <v>COO</v>
      </c>
      <c r="G2258" t="str">
        <f>SUBSTITUTE(PROPER(TRIM(CLEAN(Raw_Data!$F2258)))," ","-")</f>
        <v>Hourly-Rate</v>
      </c>
      <c r="H2258" t="str">
        <f>PROPER(TRIM(CLEAN(Raw_Data!$G2258)))</f>
        <v>Online Portal</v>
      </c>
      <c r="I2258" s="4" t="str">
        <f>TRIM(CLEAN(Raw_Data!H2258))</f>
        <v>44063</v>
      </c>
      <c r="K2258" t="str">
        <f>IF(Clean_Data!$I2258="","Active","Exited")</f>
        <v>Active</v>
      </c>
      <c r="L2258">
        <f ca="1">IF(Clean_Data!$K2258="","",DATEDIF(Clean_Data!$K2258,TODAY(),"Y"))</f>
        <v>32</v>
      </c>
      <c r="M2258">
        <f>IF(Raw_Data!$L2258="","",VALUE(SUBSTITUTE(SUBSTITUTE(TRIM(Raw_Data!$L2258),"$",""),"k","000")))</f>
        <v>110675</v>
      </c>
    </row>
    <row r="2259" spans="1:13" x14ac:dyDescent="0.3">
      <c r="A2259" t="str">
        <f>IF(Raw_Data!$A2259="","E"&amp;TEXT(ROW()-1,"00000"),Raw_Data!$A2259)</f>
        <v>E02258</v>
      </c>
      <c r="B2259" t="s">
        <v>3088</v>
      </c>
      <c r="C2259" t="str">
        <f>IF(OR(PROPER(TRIM(Raw_Data!$B2259))="M",PROPER(TRIM(Raw_Data!$B2259))="MALE"),"Male",
IF(OR(PROPER(TRIM(Raw_Data!$B2259))="F",PROPER(TRIM(Raw_Data!$B2259))="FEMALE"),"Female","Unknown"))</f>
        <v>Female</v>
      </c>
      <c r="D2259" t="str">
        <f>IF(TRIM(CLEAN(Raw_Data!$C2259))="", "Unknown", PROPER(TRIM(Raw_Data!$C2259)))</f>
        <v>Seattle</v>
      </c>
      <c r="E2259" t="str">
        <f>IF(TRIM(Raw_Data!$D2259)="IT","IT",PROPER(TRIM(CLEAN(Raw_Data!$D2259))))</f>
        <v>IT</v>
      </c>
      <c r="F2259" t="str">
        <f>IF(OR(UPPER(TRIM(Raw_Data!E2259))="COO",
UPPER(TRIM(Raw_Data!E2259))="HR",
UPPER(TRIM(Raw_Data!E2259))="CEO",
UPPER(TRIM(Raw_Data!E2259))="CFO",
UPPER(TRIM(Raw_Data!E2259))="CMO"),
UPPER(TRIM(Raw_Data!E2259)),
PROPER(TRIM(CLEAN(Raw_Data!E2259))))</f>
        <v>Accountant</v>
      </c>
      <c r="G2259" t="str">
        <f>SUBSTITUTE(PROPER(TRIM(CLEAN(Raw_Data!$F2259)))," ","-")</f>
        <v/>
      </c>
      <c r="H2259" t="str">
        <f>PROPER(TRIM(CLEAN(Raw_Data!$G2259)))</f>
        <v>Recruiting Agency</v>
      </c>
      <c r="I2259" s="4" t="str">
        <f>TRIM(CLEAN(Raw_Data!H2259))</f>
        <v>39933</v>
      </c>
      <c r="K2259" t="str">
        <f>IF(Clean_Data!$I2259="","Active","Exited")</f>
        <v>Active</v>
      </c>
      <c r="L2259">
        <f ca="1">IF(Clean_Data!$K2259="","",DATEDIF(Clean_Data!$K2259,TODAY(),"Y"))</f>
        <v>32</v>
      </c>
      <c r="M2259">
        <f>IF(Raw_Data!$L2259="","",VALUE(SUBSTITUTE(SUBSTITUTE(TRIM(Raw_Data!$L2259),"$",""),"k","000")))</f>
        <v>51516</v>
      </c>
    </row>
    <row r="2260" spans="1:13" x14ac:dyDescent="0.3">
      <c r="A2260" t="str">
        <f>IF(Raw_Data!$A2260="","E"&amp;TEXT(ROW()-1,"00000"),Raw_Data!$A2260)</f>
        <v>E02259</v>
      </c>
      <c r="B2260" t="s">
        <v>3089</v>
      </c>
      <c r="C2260" t="str">
        <f>IF(OR(PROPER(TRIM(Raw_Data!$B2260))="M",PROPER(TRIM(Raw_Data!$B2260))="MALE"),"Male",
IF(OR(PROPER(TRIM(Raw_Data!$B2260))="F",PROPER(TRIM(Raw_Data!$B2260))="FEMALE"),"Female","Unknown"))</f>
        <v>Female</v>
      </c>
      <c r="D2260" t="str">
        <f>IF(TRIM(CLEAN(Raw_Data!$C2260))="", "Unknown", PROPER(TRIM(Raw_Data!$C2260)))</f>
        <v>Unknown</v>
      </c>
      <c r="E2260" t="str">
        <f>IF(TRIM(Raw_Data!$D2260)="IT","IT",PROPER(TRIM(CLEAN(Raw_Data!$D2260))))</f>
        <v>Production</v>
      </c>
      <c r="F2260" t="str">
        <f>IF(OR(UPPER(TRIM(Raw_Data!E2260))="COO",
UPPER(TRIM(Raw_Data!E2260))="HR",
UPPER(TRIM(Raw_Data!E2260))="CEO",
UPPER(TRIM(Raw_Data!E2260))="CFO",
UPPER(TRIM(Raw_Data!E2260))="CMO"),
UPPER(TRIM(Raw_Data!E2260)),
PROPER(TRIM(CLEAN(Raw_Data!E2260))))</f>
        <v>Copywriter</v>
      </c>
      <c r="G2260" t="str">
        <f>SUBSTITUTE(PROPER(TRIM(CLEAN(Raw_Data!$F2260)))," ","-")</f>
        <v>Hourly-Rate</v>
      </c>
      <c r="H2260" t="str">
        <f>PROPER(TRIM(CLEAN(Raw_Data!$G2260)))</f>
        <v>Career Fairs</v>
      </c>
      <c r="I2260" s="4" t="str">
        <f>TRIM(CLEAN(Raw_Data!H2260))</f>
        <v>N/A</v>
      </c>
      <c r="K2260" t="str">
        <f>IF(Clean_Data!$I2260="","Active","Exited")</f>
        <v>Active</v>
      </c>
      <c r="L2260">
        <f ca="1">IF(Clean_Data!$K2260="","",DATEDIF(Clean_Data!$K2260,TODAY(),"Y"))</f>
        <v>35</v>
      </c>
      <c r="M2260">
        <f>IF(Raw_Data!$L2260="","",VALUE(SUBSTITUTE(SUBSTITUTE(TRIM(Raw_Data!$L2260),"$",""),"k","000")))</f>
        <v>81000</v>
      </c>
    </row>
    <row r="2261" spans="1:13" x14ac:dyDescent="0.3">
      <c r="A2261" t="str">
        <f>IF(Raw_Data!$A2261="","E"&amp;TEXT(ROW()-1,"00000"),Raw_Data!$A2261)</f>
        <v>E02260</v>
      </c>
      <c r="B2261" t="s">
        <v>3091</v>
      </c>
      <c r="C2261" t="str">
        <f>IF(OR(PROPER(TRIM(Raw_Data!$B2261))="M",PROPER(TRIM(Raw_Data!$B2261))="MALE"),"Male",
IF(OR(PROPER(TRIM(Raw_Data!$B2261))="F",PROPER(TRIM(Raw_Data!$B2261))="FEMALE"),"Female","Unknown"))</f>
        <v>Female</v>
      </c>
      <c r="D2261" t="str">
        <f>IF(TRIM(CLEAN(Raw_Data!$C2261))="", "Unknown", PROPER(TRIM(Raw_Data!$C2261)))</f>
        <v>Austin</v>
      </c>
      <c r="E2261" t="str">
        <f>IF(TRIM(Raw_Data!$D2261)="IT","IT",PROPER(TRIM(CLEAN(Raw_Data!$D2261))))</f>
        <v>Logistics</v>
      </c>
      <c r="F2261" t="str">
        <f>IF(OR(UPPER(TRIM(Raw_Data!E2261))="COO",
UPPER(TRIM(Raw_Data!E2261))="HR",
UPPER(TRIM(Raw_Data!E2261))="CEO",
UPPER(TRIM(Raw_Data!E2261))="CFO",
UPPER(TRIM(Raw_Data!E2261))="CMO"),
UPPER(TRIM(Raw_Data!E2261)),
PROPER(TRIM(CLEAN(Raw_Data!E2261))))</f>
        <v>Engineer</v>
      </c>
      <c r="G2261" t="str">
        <f>SUBSTITUTE(PROPER(TRIM(CLEAN(Raw_Data!$F2261)))," ","-")</f>
        <v>Part-Time</v>
      </c>
      <c r="H2261" t="str">
        <f>PROPER(TRIM(CLEAN(Raw_Data!$G2261)))</f>
        <v>Job Boards</v>
      </c>
      <c r="I2261" s="4" t="str">
        <f>TRIM(CLEAN(Raw_Data!H2261))</f>
        <v>42836</v>
      </c>
      <c r="K2261" t="str">
        <f>IF(Clean_Data!$I2261="","Active","Exited")</f>
        <v>Exited</v>
      </c>
      <c r="L2261">
        <f ca="1">IF(Clean_Data!$K2261="","",DATEDIF(Clean_Data!$K2261,TODAY(),"Y"))</f>
        <v>57</v>
      </c>
      <c r="M2261" t="str">
        <f>IF(Raw_Data!$L2261="","",VALUE(SUBSTITUTE(SUBSTITUTE(TRIM(Raw_Data!$L2261),"$",""),"k","000")))</f>
        <v/>
      </c>
    </row>
    <row r="2262" spans="1:13" x14ac:dyDescent="0.3">
      <c r="A2262" t="str">
        <f>IF(Raw_Data!$A2262="","E"&amp;TEXT(ROW()-1,"00000"),Raw_Data!$A2262)</f>
        <v>E02261</v>
      </c>
      <c r="B2262" t="s">
        <v>3092</v>
      </c>
      <c r="C2262" t="str">
        <f>IF(OR(PROPER(TRIM(Raw_Data!$B2262))="M",PROPER(TRIM(Raw_Data!$B2262))="MALE"),"Male",
IF(OR(PROPER(TRIM(Raw_Data!$B2262))="F",PROPER(TRIM(Raw_Data!$B2262))="FEMALE"),"Female","Unknown"))</f>
        <v>Female</v>
      </c>
      <c r="D2262" t="str">
        <f>IF(TRIM(CLEAN(Raw_Data!$C2262))="", "Unknown", PROPER(TRIM(Raw_Data!$C2262)))</f>
        <v>Miami</v>
      </c>
      <c r="E2262" t="str">
        <f>IF(TRIM(Raw_Data!$D2262)="IT","IT",PROPER(TRIM(CLEAN(Raw_Data!$D2262))))</f>
        <v>Logistics</v>
      </c>
      <c r="F2262" t="str">
        <f>IF(OR(UPPER(TRIM(Raw_Data!E2262))="COO",
UPPER(TRIM(Raw_Data!E2262))="HR",
UPPER(TRIM(Raw_Data!E2262))="CEO",
UPPER(TRIM(Raw_Data!E2262))="CFO",
UPPER(TRIM(Raw_Data!E2262))="CMO"),
UPPER(TRIM(Raw_Data!E2262)),
PROPER(TRIM(CLEAN(Raw_Data!E2262))))</f>
        <v>Copywriter</v>
      </c>
      <c r="G2262" t="str">
        <f>SUBSTITUTE(PROPER(TRIM(CLEAN(Raw_Data!$F2262)))," ","-")</f>
        <v/>
      </c>
      <c r="H2262" t="str">
        <f>PROPER(TRIM(CLEAN(Raw_Data!$G2262)))</f>
        <v>Career Fairs</v>
      </c>
      <c r="I2262" s="4" t="str">
        <f>TRIM(CLEAN(Raw_Data!H2262))</f>
        <v>41807</v>
      </c>
      <c r="K2262" t="str">
        <f>IF(Clean_Data!$I2262="","Active","Exited")</f>
        <v>Exited</v>
      </c>
      <c r="L2262">
        <f ca="1">IF(Clean_Data!$K2262="","",DATEDIF(Clean_Data!$K2262,TODAY(),"Y"))</f>
        <v>53</v>
      </c>
      <c r="M2262" t="str">
        <f>IF(Raw_Data!$L2262="","",VALUE(SUBSTITUTE(SUBSTITUTE(TRIM(Raw_Data!$L2262),"$",""),"k","000")))</f>
        <v/>
      </c>
    </row>
    <row r="2263" spans="1:13" x14ac:dyDescent="0.3">
      <c r="A2263" t="str">
        <f>IF(Raw_Data!$A2263="","E"&amp;TEXT(ROW()-1,"00000"),Raw_Data!$A2263)</f>
        <v>E02262</v>
      </c>
      <c r="B2263" t="s">
        <v>3093</v>
      </c>
      <c r="C2263" t="str">
        <f>IF(OR(PROPER(TRIM(Raw_Data!$B2263))="M",PROPER(TRIM(Raw_Data!$B2263))="MALE"),"Male",
IF(OR(PROPER(TRIM(Raw_Data!$B2263))="F",PROPER(TRIM(Raw_Data!$B2263))="FEMALE"),"Female","Unknown"))</f>
        <v>Female</v>
      </c>
      <c r="D2263" t="str">
        <f>IF(TRIM(CLEAN(Raw_Data!$C2263))="", "Unknown", PROPER(TRIM(Raw_Data!$C2263)))</f>
        <v>Unknown</v>
      </c>
      <c r="E2263" t="str">
        <f>IF(TRIM(Raw_Data!$D2263)="IT","IT",PROPER(TRIM(CLEAN(Raw_Data!$D2263))))</f>
        <v/>
      </c>
      <c r="F2263" t="str">
        <f>IF(OR(UPPER(TRIM(Raw_Data!E2263))="COO",
UPPER(TRIM(Raw_Data!E2263))="HR",
UPPER(TRIM(Raw_Data!E2263))="CEO",
UPPER(TRIM(Raw_Data!E2263))="CFO",
UPPER(TRIM(Raw_Data!E2263))="CMO"),
UPPER(TRIM(Raw_Data!E2263)),
PROPER(TRIM(CLEAN(Raw_Data!E2263))))</f>
        <v>COO</v>
      </c>
      <c r="G2263" t="str">
        <f>SUBSTITUTE(PROPER(TRIM(CLEAN(Raw_Data!$F2263)))," ","-")</f>
        <v>Part-Time</v>
      </c>
      <c r="H2263" t="str">
        <f>PROPER(TRIM(CLEAN(Raw_Data!$G2263)))</f>
        <v/>
      </c>
      <c r="I2263" s="4" t="str">
        <f>TRIM(CLEAN(Raw_Data!H2263))</f>
        <v>41255</v>
      </c>
      <c r="K2263" t="str">
        <f>IF(Clean_Data!$I2263="","Active","Exited")</f>
        <v>Active</v>
      </c>
      <c r="L2263">
        <f ca="1">IF(Clean_Data!$K2263="","",DATEDIF(Clean_Data!$K2263,TODAY(),"Y"))</f>
        <v>43</v>
      </c>
      <c r="M2263">
        <f>IF(Raw_Data!$L2263="","",VALUE(SUBSTITUTE(SUBSTITUTE(TRIM(Raw_Data!$L2263),"$",""),"k","000")))</f>
        <v>79203</v>
      </c>
    </row>
    <row r="2264" spans="1:13" x14ac:dyDescent="0.3">
      <c r="A2264" t="str">
        <f>IF(Raw_Data!$A2264="","E"&amp;TEXT(ROW()-1,"00000"),Raw_Data!$A2264)</f>
        <v>E02263</v>
      </c>
      <c r="B2264" t="s">
        <v>3094</v>
      </c>
      <c r="C2264" t="str">
        <f>IF(OR(PROPER(TRIM(Raw_Data!$B2264))="M",PROPER(TRIM(Raw_Data!$B2264))="MALE"),"Male",
IF(OR(PROPER(TRIM(Raw_Data!$B2264))="F",PROPER(TRIM(Raw_Data!$B2264))="FEMALE"),"Female","Unknown"))</f>
        <v>Female</v>
      </c>
      <c r="D2264" t="str">
        <f>IF(TRIM(CLEAN(Raw_Data!$C2264))="", "Unknown", PROPER(TRIM(Raw_Data!$C2264)))</f>
        <v>Unknown</v>
      </c>
      <c r="E2264" t="str">
        <f>IF(TRIM(Raw_Data!$D2264)="IT","IT",PROPER(TRIM(CLEAN(Raw_Data!$D2264))))</f>
        <v>Administrative</v>
      </c>
      <c r="F2264" t="str">
        <f>IF(OR(UPPER(TRIM(Raw_Data!E2264))="COO",
UPPER(TRIM(Raw_Data!E2264))="HR",
UPPER(TRIM(Raw_Data!E2264))="CEO",
UPPER(TRIM(Raw_Data!E2264))="CFO",
UPPER(TRIM(Raw_Data!E2264))="CMO"),
UPPER(TRIM(Raw_Data!E2264)),
PROPER(TRIM(CLEAN(Raw_Data!E2264))))</f>
        <v>CEO</v>
      </c>
      <c r="G2264" t="str">
        <f>SUBSTITUTE(PROPER(TRIM(CLEAN(Raw_Data!$F2264)))," ","-")</f>
        <v>Hourly-Rate</v>
      </c>
      <c r="H2264" t="str">
        <f>PROPER(TRIM(CLEAN(Raw_Data!$G2264)))</f>
        <v>Online Portal</v>
      </c>
      <c r="I2264" s="4" t="str">
        <f>TRIM(CLEAN(Raw_Data!H2264))</f>
        <v>40190</v>
      </c>
      <c r="K2264" t="str">
        <f>IF(Clean_Data!$I2264="","Active","Exited")</f>
        <v>Active</v>
      </c>
      <c r="L2264">
        <f ca="1">IF(Clean_Data!$K2264="","",DATEDIF(Clean_Data!$K2264,TODAY(),"Y"))</f>
        <v>22</v>
      </c>
      <c r="M2264">
        <f>IF(Raw_Data!$L2264="","",VALUE(SUBSTITUTE(SUBSTITUTE(TRIM(Raw_Data!$L2264),"$",""),"k","000")))</f>
        <v>91298</v>
      </c>
    </row>
    <row r="2265" spans="1:13" x14ac:dyDescent="0.3">
      <c r="A2265" t="str">
        <f>IF(Raw_Data!$A2265="","E"&amp;TEXT(ROW()-1,"00000"),Raw_Data!$A2265)</f>
        <v>E02264</v>
      </c>
      <c r="B2265" t="s">
        <v>3095</v>
      </c>
      <c r="C2265" t="str">
        <f>IF(OR(PROPER(TRIM(Raw_Data!$B2265))="M",PROPER(TRIM(Raw_Data!$B2265))="MALE"),"Male",
IF(OR(PROPER(TRIM(Raw_Data!$B2265))="F",PROPER(TRIM(Raw_Data!$B2265))="FEMALE"),"Female","Unknown"))</f>
        <v>Male</v>
      </c>
      <c r="D2265" t="str">
        <f>IF(TRIM(CLEAN(Raw_Data!$C2265))="", "Unknown", PROPER(TRIM(Raw_Data!$C2265)))</f>
        <v>Denver</v>
      </c>
      <c r="E2265" t="str">
        <f>IF(TRIM(Raw_Data!$D2265)="IT","IT",PROPER(TRIM(CLEAN(Raw_Data!$D2265))))</f>
        <v>Legal</v>
      </c>
      <c r="F2265" t="str">
        <f>IF(OR(UPPER(TRIM(Raw_Data!E2265))="COO",
UPPER(TRIM(Raw_Data!E2265))="HR",
UPPER(TRIM(Raw_Data!E2265))="CEO",
UPPER(TRIM(Raw_Data!E2265))="CFO",
UPPER(TRIM(Raw_Data!E2265))="CMO"),
UPPER(TRIM(Raw_Data!E2265)),
PROPER(TRIM(CLEAN(Raw_Data!E2265))))</f>
        <v>Marketing Manager</v>
      </c>
      <c r="G2265" t="str">
        <f>SUBSTITUTE(PROPER(TRIM(CLEAN(Raw_Data!$F2265)))," ","-")</f>
        <v/>
      </c>
      <c r="H2265" t="str">
        <f>PROPER(TRIM(CLEAN(Raw_Data!$G2265)))</f>
        <v>Recruiting Agency</v>
      </c>
      <c r="I2265" s="4" t="str">
        <f>TRIM(CLEAN(Raw_Data!H2265))</f>
        <v>40633</v>
      </c>
      <c r="K2265" t="str">
        <f>IF(Clean_Data!$I2265="","Active","Exited")</f>
        <v>Active</v>
      </c>
      <c r="L2265">
        <f ca="1">IF(Clean_Data!$K2265="","",DATEDIF(Clean_Data!$K2265,TODAY(),"Y"))</f>
        <v>27</v>
      </c>
      <c r="M2265">
        <f>IF(Raw_Data!$L2265="","",VALUE(SUBSTITUTE(SUBSTITUTE(TRIM(Raw_Data!$L2265),"$",""),"k","000")))</f>
        <v>80866</v>
      </c>
    </row>
    <row r="2266" spans="1:13" x14ac:dyDescent="0.3">
      <c r="A2266" t="str">
        <f>IF(Raw_Data!$A2266="","E"&amp;TEXT(ROW()-1,"00000"),Raw_Data!$A2266)</f>
        <v>E02265</v>
      </c>
      <c r="B2266" t="s">
        <v>3096</v>
      </c>
      <c r="C2266" t="str">
        <f>IF(OR(PROPER(TRIM(Raw_Data!$B2266))="M",PROPER(TRIM(Raw_Data!$B2266))="MALE"),"Male",
IF(OR(PROPER(TRIM(Raw_Data!$B2266))="F",PROPER(TRIM(Raw_Data!$B2266))="FEMALE"),"Female","Unknown"))</f>
        <v>Female</v>
      </c>
      <c r="D2266" t="str">
        <f>IF(TRIM(CLEAN(Raw_Data!$C2266))="", "Unknown", PROPER(TRIM(Raw_Data!$C2266)))</f>
        <v>Austin</v>
      </c>
      <c r="E2266" t="str">
        <f>IF(TRIM(Raw_Data!$D2266)="IT","IT",PROPER(TRIM(CLEAN(Raw_Data!$D2266))))</f>
        <v>Marketing</v>
      </c>
      <c r="F2266" t="str">
        <f>IF(OR(UPPER(TRIM(Raw_Data!E2266))="COO",
UPPER(TRIM(Raw_Data!E2266))="HR",
UPPER(TRIM(Raw_Data!E2266))="CEO",
UPPER(TRIM(Raw_Data!E2266))="CFO",
UPPER(TRIM(Raw_Data!E2266))="CMO"),
UPPER(TRIM(Raw_Data!E2266)),
PROPER(TRIM(CLEAN(Raw_Data!E2266))))</f>
        <v>Developer</v>
      </c>
      <c r="G2266" t="str">
        <f>SUBSTITUTE(PROPER(TRIM(CLEAN(Raw_Data!$F2266)))," ","-")</f>
        <v>Full-Time</v>
      </c>
      <c r="H2266" t="str">
        <f>PROPER(TRIM(CLEAN(Raw_Data!$G2266)))</f>
        <v>Internal Referral</v>
      </c>
      <c r="I2266" s="4" t="str">
        <f>TRIM(CLEAN(Raw_Data!H2266))</f>
        <v>42046</v>
      </c>
      <c r="K2266" t="str">
        <f>IF(Clean_Data!$I2266="","Active","Exited")</f>
        <v>Exited</v>
      </c>
      <c r="L2266" t="str">
        <f ca="1">IF(Clean_Data!$K2266="","",DATEDIF(Clean_Data!$K2266,TODAY(),"Y"))</f>
        <v/>
      </c>
      <c r="M2266">
        <f>IF(Raw_Data!$L2266="","",VALUE(SUBSTITUTE(SUBSTITUTE(TRIM(Raw_Data!$L2266),"$",""),"k","000")))</f>
        <v>57708</v>
      </c>
    </row>
    <row r="2267" spans="1:13" x14ac:dyDescent="0.3">
      <c r="A2267" t="str">
        <f>IF(Raw_Data!$A2267="","E"&amp;TEXT(ROW()-1,"00000"),Raw_Data!$A2267)</f>
        <v>E02266</v>
      </c>
      <c r="B2267" t="s">
        <v>3097</v>
      </c>
      <c r="C2267" t="str">
        <f>IF(OR(PROPER(TRIM(Raw_Data!$B2267))="M",PROPER(TRIM(Raw_Data!$B2267))="MALE"),"Male",
IF(OR(PROPER(TRIM(Raw_Data!$B2267))="F",PROPER(TRIM(Raw_Data!$B2267))="FEMALE"),"Female","Unknown"))</f>
        <v>Unknown</v>
      </c>
      <c r="D2267" t="str">
        <f>IF(TRIM(CLEAN(Raw_Data!$C2267))="", "Unknown", PROPER(TRIM(Raw_Data!$C2267)))</f>
        <v>New York</v>
      </c>
      <c r="E2267" t="str">
        <f>IF(TRIM(Raw_Data!$D2267)="IT","IT",PROPER(TRIM(CLEAN(Raw_Data!$D2267))))</f>
        <v>Research</v>
      </c>
      <c r="F2267" t="str">
        <f>IF(OR(UPPER(TRIM(Raw_Data!E2267))="COO",
UPPER(TRIM(Raw_Data!E2267))="HR",
UPPER(TRIM(Raw_Data!E2267))="CEO",
UPPER(TRIM(Raw_Data!E2267))="CFO",
UPPER(TRIM(Raw_Data!E2267))="CMO"),
UPPER(TRIM(Raw_Data!E2267)),
PROPER(TRIM(CLEAN(Raw_Data!E2267))))</f>
        <v>CMO</v>
      </c>
      <c r="G2267" t="str">
        <f>SUBSTITUTE(PROPER(TRIM(CLEAN(Raw_Data!$F2267)))," ","-")</f>
        <v>Hourly-Rate</v>
      </c>
      <c r="H2267" t="str">
        <f>PROPER(TRIM(CLEAN(Raw_Data!$G2267)))</f>
        <v>Organic</v>
      </c>
      <c r="I2267" s="4" t="str">
        <f>TRIM(CLEAN(Raw_Data!H2267))</f>
        <v>43894</v>
      </c>
      <c r="K2267" t="str">
        <f>IF(Clean_Data!$I2267="","Active","Exited")</f>
        <v>Active</v>
      </c>
      <c r="L2267">
        <f ca="1">IF(Clean_Data!$K2267="","",DATEDIF(Clean_Data!$K2267,TODAY(),"Y"))</f>
        <v>45</v>
      </c>
      <c r="M2267">
        <f>IF(Raw_Data!$L2267="","",VALUE(SUBSTITUTE(SUBSTITUTE(TRIM(Raw_Data!$L2267),"$",""),"k","000")))</f>
        <v>75000</v>
      </c>
    </row>
    <row r="2268" spans="1:13" x14ac:dyDescent="0.3">
      <c r="A2268" t="str">
        <f>IF(Raw_Data!$A2268="","E"&amp;TEXT(ROW()-1,"00000"),Raw_Data!$A2268)</f>
        <v>E02267</v>
      </c>
      <c r="B2268" t="s">
        <v>3099</v>
      </c>
      <c r="C2268" t="str">
        <f>IF(OR(PROPER(TRIM(Raw_Data!$B2268))="M",PROPER(TRIM(Raw_Data!$B2268))="MALE"),"Male",
IF(OR(PROPER(TRIM(Raw_Data!$B2268))="F",PROPER(TRIM(Raw_Data!$B2268))="FEMALE"),"Female","Unknown"))</f>
        <v>Male</v>
      </c>
      <c r="D2268" t="str">
        <f>IF(TRIM(CLEAN(Raw_Data!$C2268))="", "Unknown", PROPER(TRIM(Raw_Data!$C2268)))</f>
        <v>Denver</v>
      </c>
      <c r="E2268" t="str">
        <f>IF(TRIM(Raw_Data!$D2268)="IT","IT",PROPER(TRIM(CLEAN(Raw_Data!$D2268))))</f>
        <v>Logistics</v>
      </c>
      <c r="F2268" t="str">
        <f>IF(OR(UPPER(TRIM(Raw_Data!E2268))="COO",
UPPER(TRIM(Raw_Data!E2268))="HR",
UPPER(TRIM(Raw_Data!E2268))="CEO",
UPPER(TRIM(Raw_Data!E2268))="CFO",
UPPER(TRIM(Raw_Data!E2268))="CMO"),
UPPER(TRIM(Raw_Data!E2268)),
PROPER(TRIM(CLEAN(Raw_Data!E2268))))</f>
        <v>Analyst</v>
      </c>
      <c r="G2268" t="str">
        <f>SUBSTITUTE(PROPER(TRIM(CLEAN(Raw_Data!$F2268)))," ","-")</f>
        <v>Hourly-Rate</v>
      </c>
      <c r="H2268" t="str">
        <f>PROPER(TRIM(CLEAN(Raw_Data!$G2268)))</f>
        <v>Recruiting Agency</v>
      </c>
      <c r="I2268" s="4" t="str">
        <f>TRIM(CLEAN(Raw_Data!H2268))</f>
        <v>41505</v>
      </c>
      <c r="K2268" t="str">
        <f>IF(Clean_Data!$I2268="","Active","Exited")</f>
        <v>Active</v>
      </c>
      <c r="L2268">
        <f ca="1">IF(Clean_Data!$K2268="","",DATEDIF(Clean_Data!$K2268,TODAY(),"Y"))</f>
        <v>62</v>
      </c>
      <c r="M2268">
        <f>IF(Raw_Data!$L2268="","",VALUE(SUBSTITUTE(SUBSTITUTE(TRIM(Raw_Data!$L2268),"$",""),"k","000")))</f>
        <v>111000</v>
      </c>
    </row>
    <row r="2269" spans="1:13" x14ac:dyDescent="0.3">
      <c r="A2269" t="str">
        <f>IF(Raw_Data!$A2269="","E"&amp;TEXT(ROW()-1,"00000"),Raw_Data!$A2269)</f>
        <v>E02268</v>
      </c>
      <c r="B2269" t="s">
        <v>3100</v>
      </c>
      <c r="C2269" t="str">
        <f>IF(OR(PROPER(TRIM(Raw_Data!$B2269))="M",PROPER(TRIM(Raw_Data!$B2269))="MALE"),"Male",
IF(OR(PROPER(TRIM(Raw_Data!$B2269))="F",PROPER(TRIM(Raw_Data!$B2269))="FEMALE"),"Female","Unknown"))</f>
        <v>Female</v>
      </c>
      <c r="D2269" t="str">
        <f>IF(TRIM(CLEAN(Raw_Data!$C2269))="", "Unknown", PROPER(TRIM(Raw_Data!$C2269)))</f>
        <v>San Diego</v>
      </c>
      <c r="E2269" t="str">
        <f>IF(TRIM(Raw_Data!$D2269)="IT","IT",PROPER(TRIM(CLEAN(Raw_Data!$D2269))))</f>
        <v>Human Resources</v>
      </c>
      <c r="F2269" t="str">
        <f>IF(OR(UPPER(TRIM(Raw_Data!E2269))="COO",
UPPER(TRIM(Raw_Data!E2269))="HR",
UPPER(TRIM(Raw_Data!E2269))="CEO",
UPPER(TRIM(Raw_Data!E2269))="CFO",
UPPER(TRIM(Raw_Data!E2269))="CMO"),
UPPER(TRIM(Raw_Data!E2269)),
PROPER(TRIM(CLEAN(Raw_Data!E2269))))</f>
        <v>Analyst</v>
      </c>
      <c r="G2269" t="str">
        <f>SUBSTITUTE(PROPER(TRIM(CLEAN(Raw_Data!$F2269)))," ","-")</f>
        <v>Full-Time</v>
      </c>
      <c r="H2269" t="str">
        <f>PROPER(TRIM(CLEAN(Raw_Data!$G2269)))</f>
        <v/>
      </c>
      <c r="I2269" s="4" t="str">
        <f>TRIM(CLEAN(Raw_Data!H2269))</f>
        <v>N/A</v>
      </c>
      <c r="K2269" t="str">
        <f>IF(Clean_Data!$I2269="","Active","Exited")</f>
        <v>Exited</v>
      </c>
      <c r="L2269">
        <f ca="1">IF(Clean_Data!$K2269="","",DATEDIF(Clean_Data!$K2269,TODAY(),"Y"))</f>
        <v>48</v>
      </c>
      <c r="M2269">
        <f>IF(Raw_Data!$L2269="","",VALUE(SUBSTITUTE(SUBSTITUTE(TRIM(Raw_Data!$L2269),"$",""),"k","000")))</f>
        <v>114659</v>
      </c>
    </row>
    <row r="2270" spans="1:13" x14ac:dyDescent="0.3">
      <c r="A2270" t="str">
        <f>IF(Raw_Data!$A2270="","E"&amp;TEXT(ROW()-1,"00000"),Raw_Data!$A2270)</f>
        <v>E02269</v>
      </c>
      <c r="B2270" t="s">
        <v>3101</v>
      </c>
      <c r="C2270" t="str">
        <f>IF(OR(PROPER(TRIM(Raw_Data!$B2270))="M",PROPER(TRIM(Raw_Data!$B2270))="MALE"),"Male",
IF(OR(PROPER(TRIM(Raw_Data!$B2270))="F",PROPER(TRIM(Raw_Data!$B2270))="FEMALE"),"Female","Unknown"))</f>
        <v>Female</v>
      </c>
      <c r="D2270" t="str">
        <f>IF(TRIM(CLEAN(Raw_Data!$C2270))="", "Unknown", PROPER(TRIM(Raw_Data!$C2270)))</f>
        <v>Seattle</v>
      </c>
      <c r="E2270" t="str">
        <f>IF(TRIM(Raw_Data!$D2270)="IT","IT",PROPER(TRIM(CLEAN(Raw_Data!$D2270))))</f>
        <v/>
      </c>
      <c r="F2270" t="str">
        <f>IF(OR(UPPER(TRIM(Raw_Data!E2270))="COO",
UPPER(TRIM(Raw_Data!E2270))="HR",
UPPER(TRIM(Raw_Data!E2270))="CEO",
UPPER(TRIM(Raw_Data!E2270))="CFO",
UPPER(TRIM(Raw_Data!E2270))="CMO"),
UPPER(TRIM(Raw_Data!E2270)),
PROPER(TRIM(CLEAN(Raw_Data!E2270))))</f>
        <v>CEO</v>
      </c>
      <c r="G2270" t="str">
        <f>SUBSTITUTE(PROPER(TRIM(CLEAN(Raw_Data!$F2270)))," ","-")</f>
        <v>Part-Time</v>
      </c>
      <c r="H2270" t="str">
        <f>PROPER(TRIM(CLEAN(Raw_Data!$G2270)))</f>
        <v>Career Fairs</v>
      </c>
      <c r="I2270" s="4" t="str">
        <f>TRIM(CLEAN(Raw_Data!H2270))</f>
        <v>42405</v>
      </c>
      <c r="K2270" t="str">
        <f>IF(Clean_Data!$I2270="","Active","Exited")</f>
        <v>Exited</v>
      </c>
      <c r="L2270">
        <f ca="1">IF(Clean_Data!$K2270="","",DATEDIF(Clean_Data!$K2270,TODAY(),"Y"))</f>
        <v>43</v>
      </c>
      <c r="M2270" t="str">
        <f>IF(Raw_Data!$L2270="","",VALUE(SUBSTITUTE(SUBSTITUTE(TRIM(Raw_Data!$L2270),"$",""),"k","000")))</f>
        <v/>
      </c>
    </row>
    <row r="2271" spans="1:13" x14ac:dyDescent="0.3">
      <c r="A2271" t="str">
        <f>IF(Raw_Data!$A2271="","E"&amp;TEXT(ROW()-1,"00000"),Raw_Data!$A2271)</f>
        <v>E02270</v>
      </c>
      <c r="B2271" t="s">
        <v>3103</v>
      </c>
      <c r="C2271" t="str">
        <f>IF(OR(PROPER(TRIM(Raw_Data!$B2271))="M",PROPER(TRIM(Raw_Data!$B2271))="MALE"),"Male",
IF(OR(PROPER(TRIM(Raw_Data!$B2271))="F",PROPER(TRIM(Raw_Data!$B2271))="FEMALE"),"Female","Unknown"))</f>
        <v>Female</v>
      </c>
      <c r="D2271" t="str">
        <f>IF(TRIM(CLEAN(Raw_Data!$C2271))="", "Unknown", PROPER(TRIM(Raw_Data!$C2271)))</f>
        <v>Miami</v>
      </c>
      <c r="E2271" t="str">
        <f>IF(TRIM(Raw_Data!$D2271)="IT","IT",PROPER(TRIM(CLEAN(Raw_Data!$D2271))))</f>
        <v>IT</v>
      </c>
      <c r="F2271" t="str">
        <f>IF(OR(UPPER(TRIM(Raw_Data!E2271))="COO",
UPPER(TRIM(Raw_Data!E2271))="HR",
UPPER(TRIM(Raw_Data!E2271))="CEO",
UPPER(TRIM(Raw_Data!E2271))="CFO",
UPPER(TRIM(Raw_Data!E2271))="CMO"),
UPPER(TRIM(Raw_Data!E2271)),
PROPER(TRIM(CLEAN(Raw_Data!E2271))))</f>
        <v>Marketing Manager</v>
      </c>
      <c r="G2271" t="str">
        <f>SUBSTITUTE(PROPER(TRIM(CLEAN(Raw_Data!$F2271)))," ","-")</f>
        <v>Hourly-Rate</v>
      </c>
      <c r="H2271" t="str">
        <f>PROPER(TRIM(CLEAN(Raw_Data!$G2271)))</f>
        <v>Organic</v>
      </c>
      <c r="I2271" s="4" t="str">
        <f>TRIM(CLEAN(Raw_Data!H2271))</f>
        <v>N/A</v>
      </c>
      <c r="K2271" t="str">
        <f>IF(Clean_Data!$I2271="","Active","Exited")</f>
        <v>Active</v>
      </c>
      <c r="L2271">
        <f ca="1">IF(Clean_Data!$K2271="","",DATEDIF(Clean_Data!$K2271,TODAY(),"Y"))</f>
        <v>38</v>
      </c>
      <c r="M2271">
        <f>IF(Raw_Data!$L2271="","",VALUE(SUBSTITUTE(SUBSTITUTE(TRIM(Raw_Data!$L2271),"$",""),"k","000")))</f>
        <v>77795</v>
      </c>
    </row>
    <row r="2272" spans="1:13" x14ac:dyDescent="0.3">
      <c r="A2272" t="str">
        <f>IF(Raw_Data!$A2272="","E"&amp;TEXT(ROW()-1,"00000"),Raw_Data!$A2272)</f>
        <v>E02271</v>
      </c>
      <c r="B2272" t="s">
        <v>3104</v>
      </c>
      <c r="C2272" t="str">
        <f>IF(OR(PROPER(TRIM(Raw_Data!$B2272))="M",PROPER(TRIM(Raw_Data!$B2272))="MALE"),"Male",
IF(OR(PROPER(TRIM(Raw_Data!$B2272))="F",PROPER(TRIM(Raw_Data!$B2272))="FEMALE"),"Female","Unknown"))</f>
        <v>Unknown</v>
      </c>
      <c r="D2272" t="str">
        <f>IF(TRIM(CLEAN(Raw_Data!$C2272))="", "Unknown", PROPER(TRIM(Raw_Data!$C2272)))</f>
        <v>Denver</v>
      </c>
      <c r="E2272" t="str">
        <f>IF(TRIM(Raw_Data!$D2272)="IT","IT",PROPER(TRIM(CLEAN(Raw_Data!$D2272))))</f>
        <v>Legal</v>
      </c>
      <c r="F2272" t="str">
        <f>IF(OR(UPPER(TRIM(Raw_Data!E2272))="COO",
UPPER(TRIM(Raw_Data!E2272))="HR",
UPPER(TRIM(Raw_Data!E2272))="CEO",
UPPER(TRIM(Raw_Data!E2272))="CFO",
UPPER(TRIM(Raw_Data!E2272))="CMO"),
UPPER(TRIM(Raw_Data!E2272)),
PROPER(TRIM(CLEAN(Raw_Data!E2272))))</f>
        <v>COO</v>
      </c>
      <c r="G2272" t="str">
        <f>SUBSTITUTE(PROPER(TRIM(CLEAN(Raw_Data!$F2272)))," ","-")</f>
        <v>Part-Time</v>
      </c>
      <c r="H2272" t="str">
        <f>PROPER(TRIM(CLEAN(Raw_Data!$G2272)))</f>
        <v>Online Portal</v>
      </c>
      <c r="I2272" s="4" t="str">
        <f>TRIM(CLEAN(Raw_Data!H2272))</f>
        <v>43325</v>
      </c>
      <c r="K2272" t="str">
        <f>IF(Clean_Data!$I2272="","Active","Exited")</f>
        <v>Active</v>
      </c>
      <c r="L2272">
        <f ca="1">IF(Clean_Data!$K2272="","",DATEDIF(Clean_Data!$K2272,TODAY(),"Y"))</f>
        <v>64</v>
      </c>
      <c r="M2272" t="str">
        <f>IF(Raw_Data!$L2272="","",VALUE(SUBSTITUTE(SUBSTITUTE(TRIM(Raw_Data!$L2272),"$",""),"k","000")))</f>
        <v/>
      </c>
    </row>
    <row r="2273" spans="1:13" x14ac:dyDescent="0.3">
      <c r="A2273" t="str">
        <f>IF(Raw_Data!$A2273="","E"&amp;TEXT(ROW()-1,"00000"),Raw_Data!$A2273)</f>
        <v>E02272</v>
      </c>
      <c r="B2273" t="s">
        <v>3105</v>
      </c>
      <c r="C2273" t="str">
        <f>IF(OR(PROPER(TRIM(Raw_Data!$B2273))="M",PROPER(TRIM(Raw_Data!$B2273))="MALE"),"Male",
IF(OR(PROPER(TRIM(Raw_Data!$B2273))="F",PROPER(TRIM(Raw_Data!$B2273))="FEMALE"),"Female","Unknown"))</f>
        <v>Male</v>
      </c>
      <c r="D2273" t="str">
        <f>IF(TRIM(CLEAN(Raw_Data!$C2273))="", "Unknown", PROPER(TRIM(Raw_Data!$C2273)))</f>
        <v>Austin</v>
      </c>
      <c r="E2273" t="str">
        <f>IF(TRIM(Raw_Data!$D2273)="IT","IT",PROPER(TRIM(CLEAN(Raw_Data!$D2273))))</f>
        <v>IT</v>
      </c>
      <c r="F2273" t="str">
        <f>IF(OR(UPPER(TRIM(Raw_Data!E2273))="COO",
UPPER(TRIM(Raw_Data!E2273))="HR",
UPPER(TRIM(Raw_Data!E2273))="CEO",
UPPER(TRIM(Raw_Data!E2273))="CFO",
UPPER(TRIM(Raw_Data!E2273))="CMO"),
UPPER(TRIM(Raw_Data!E2273)),
PROPER(TRIM(CLEAN(Raw_Data!E2273))))</f>
        <v>Analyst</v>
      </c>
      <c r="G2273" t="str">
        <f>SUBSTITUTE(PROPER(TRIM(CLEAN(Raw_Data!$F2273)))," ","-")</f>
        <v>Full-Time</v>
      </c>
      <c r="H2273" t="str">
        <f>PROPER(TRIM(CLEAN(Raw_Data!$G2273)))</f>
        <v>Internal Referral</v>
      </c>
      <c r="I2273" s="4" t="str">
        <f>TRIM(CLEAN(Raw_Data!H2273))</f>
        <v>43049</v>
      </c>
      <c r="K2273" t="str">
        <f>IF(Clean_Data!$I2273="","Active","Exited")</f>
        <v>Active</v>
      </c>
      <c r="L2273">
        <f ca="1">IF(Clean_Data!$K2273="","",DATEDIF(Clean_Data!$K2273,TODAY(),"Y"))</f>
        <v>51</v>
      </c>
      <c r="M2273" t="str">
        <f>IF(Raw_Data!$L2273="","",VALUE(SUBSTITUTE(SUBSTITUTE(TRIM(Raw_Data!$L2273),"$",""),"k","000")))</f>
        <v/>
      </c>
    </row>
    <row r="2274" spans="1:13" x14ac:dyDescent="0.3">
      <c r="A2274" t="str">
        <f>IF(Raw_Data!$A2274="","E"&amp;TEXT(ROW()-1,"00000"),Raw_Data!$A2274)</f>
        <v>E02273</v>
      </c>
      <c r="B2274" t="s">
        <v>3106</v>
      </c>
      <c r="C2274" t="str">
        <f>IF(OR(PROPER(TRIM(Raw_Data!$B2274))="M",PROPER(TRIM(Raw_Data!$B2274))="MALE"),"Male",
IF(OR(PROPER(TRIM(Raw_Data!$B2274))="F",PROPER(TRIM(Raw_Data!$B2274))="FEMALE"),"Female","Unknown"))</f>
        <v>Female</v>
      </c>
      <c r="D2274" t="str">
        <f>IF(TRIM(CLEAN(Raw_Data!$C2274))="", "Unknown", PROPER(TRIM(Raw_Data!$C2274)))</f>
        <v>New York</v>
      </c>
      <c r="E2274" t="str">
        <f>IF(TRIM(Raw_Data!$D2274)="IT","IT",PROPER(TRIM(CLEAN(Raw_Data!$D2274))))</f>
        <v>IT</v>
      </c>
      <c r="F2274" t="str">
        <f>IF(OR(UPPER(TRIM(Raw_Data!E2274))="COO",
UPPER(TRIM(Raw_Data!E2274))="HR",
UPPER(TRIM(Raw_Data!E2274))="CEO",
UPPER(TRIM(Raw_Data!E2274))="CFO",
UPPER(TRIM(Raw_Data!E2274))="CMO"),
UPPER(TRIM(Raw_Data!E2274)),
PROPER(TRIM(CLEAN(Raw_Data!E2274))))</f>
        <v>CFO</v>
      </c>
      <c r="G2274" t="str">
        <f>SUBSTITUTE(PROPER(TRIM(CLEAN(Raw_Data!$F2274)))," ","-")</f>
        <v>Part-Time</v>
      </c>
      <c r="H2274" t="str">
        <f>PROPER(TRIM(CLEAN(Raw_Data!$G2274)))</f>
        <v>Career Fairs</v>
      </c>
      <c r="I2274" s="4" t="str">
        <f>TRIM(CLEAN(Raw_Data!H2274))</f>
        <v>43717</v>
      </c>
      <c r="K2274" t="str">
        <f>IF(Clean_Data!$I2274="","Active","Exited")</f>
        <v>Active</v>
      </c>
      <c r="L2274">
        <f ca="1">IF(Clean_Data!$K2274="","",DATEDIF(Clean_Data!$K2274,TODAY(),"Y"))</f>
        <v>65</v>
      </c>
      <c r="M2274" t="str">
        <f>IF(Raw_Data!$L2274="","",VALUE(SUBSTITUTE(SUBSTITUTE(TRIM(Raw_Data!$L2274),"$",""),"k","000")))</f>
        <v/>
      </c>
    </row>
    <row r="2275" spans="1:13" x14ac:dyDescent="0.3">
      <c r="A2275" t="str">
        <f>IF(Raw_Data!$A2275="","E"&amp;TEXT(ROW()-1,"00000"),Raw_Data!$A2275)</f>
        <v>E02274</v>
      </c>
      <c r="B2275" t="s">
        <v>3107</v>
      </c>
      <c r="C2275" t="str">
        <f>IF(OR(PROPER(TRIM(Raw_Data!$B2275))="M",PROPER(TRIM(Raw_Data!$B2275))="MALE"),"Male",
IF(OR(PROPER(TRIM(Raw_Data!$B2275))="F",PROPER(TRIM(Raw_Data!$B2275))="FEMALE"),"Female","Unknown"))</f>
        <v>Female</v>
      </c>
      <c r="D2275" t="str">
        <f>IF(TRIM(CLEAN(Raw_Data!$C2275))="", "Unknown", PROPER(TRIM(Raw_Data!$C2275)))</f>
        <v>Unknown</v>
      </c>
      <c r="E2275" t="str">
        <f>IF(TRIM(Raw_Data!$D2275)="IT","IT",PROPER(TRIM(CLEAN(Raw_Data!$D2275))))</f>
        <v>Legal</v>
      </c>
      <c r="F2275" s="2" t="str">
        <f>UPPER(LEFT(Raw_Data!E2275,2))&amp;MID(PROPER(Raw_Data!E2275),3,LEN(Raw_Data!E2275))</f>
        <v>HR Manager</v>
      </c>
      <c r="G2275" t="str">
        <f>SUBSTITUTE(PROPER(TRIM(CLEAN(Raw_Data!$F2275)))," ","-")</f>
        <v>Full-Time</v>
      </c>
      <c r="H2275" t="str">
        <f>PROPER(TRIM(CLEAN(Raw_Data!$G2275)))</f>
        <v/>
      </c>
      <c r="I2275" s="4" t="str">
        <f>TRIM(CLEAN(Raw_Data!H2275))</f>
        <v>42050</v>
      </c>
      <c r="K2275" t="str">
        <f>IF(Clean_Data!$I2275="","Active","Exited")</f>
        <v>Exited</v>
      </c>
      <c r="L2275">
        <f ca="1">IF(Clean_Data!$K2275="","",DATEDIF(Clean_Data!$K2275,TODAY(),"Y"))</f>
        <v>46</v>
      </c>
      <c r="M2275">
        <f>IF(Raw_Data!$L2275="","",VALUE(SUBSTITUTE(SUBSTITUTE(TRIM(Raw_Data!$L2275),"$",""),"k","000")))</f>
        <v>92801</v>
      </c>
    </row>
    <row r="2276" spans="1:13" x14ac:dyDescent="0.3">
      <c r="A2276" t="str">
        <f>IF(Raw_Data!$A2276="","E"&amp;TEXT(ROW()-1,"00000"),Raw_Data!$A2276)</f>
        <v>E02275</v>
      </c>
      <c r="B2276" t="s">
        <v>3108</v>
      </c>
      <c r="C2276" t="str">
        <f>IF(OR(PROPER(TRIM(Raw_Data!$B2276))="M",PROPER(TRIM(Raw_Data!$B2276))="MALE"),"Male",
IF(OR(PROPER(TRIM(Raw_Data!$B2276))="F",PROPER(TRIM(Raw_Data!$B2276))="FEMALE"),"Female","Unknown"))</f>
        <v>Female</v>
      </c>
      <c r="D2276" t="str">
        <f>IF(TRIM(CLEAN(Raw_Data!$C2276))="", "Unknown", PROPER(TRIM(Raw_Data!$C2276)))</f>
        <v>Unknown</v>
      </c>
      <c r="E2276" t="str">
        <f>IF(TRIM(Raw_Data!$D2276)="IT","IT",PROPER(TRIM(CLEAN(Raw_Data!$D2276))))</f>
        <v>Customer Service</v>
      </c>
      <c r="F2276" t="str">
        <f>IF(OR(UPPER(TRIM(Raw_Data!E2276))="COO",
UPPER(TRIM(Raw_Data!E2276))="HR",
UPPER(TRIM(Raw_Data!E2276))="CEO",
UPPER(TRIM(Raw_Data!E2276))="CFO",
UPPER(TRIM(Raw_Data!E2276))="CMO"),
UPPER(TRIM(Raw_Data!E2276)),
PROPER(TRIM(CLEAN(Raw_Data!E2276))))</f>
        <v>Designer</v>
      </c>
      <c r="G2276" t="str">
        <f>SUBSTITUTE(PROPER(TRIM(CLEAN(Raw_Data!$F2276)))," ","-")</f>
        <v>Part-Time</v>
      </c>
      <c r="H2276" t="str">
        <f>PROPER(TRIM(CLEAN(Raw_Data!$G2276)))</f>
        <v>Online Portal</v>
      </c>
      <c r="I2276" s="4" t="str">
        <f>TRIM(CLEAN(Raw_Data!H2276))</f>
        <v>43656</v>
      </c>
      <c r="K2276" t="str">
        <f>IF(Clean_Data!$I2276="","Active","Exited")</f>
        <v>Active</v>
      </c>
      <c r="L2276">
        <f ca="1">IF(Clean_Data!$K2276="","",DATEDIF(Clean_Data!$K2276,TODAY(),"Y"))</f>
        <v>59</v>
      </c>
      <c r="M2276">
        <f>IF(Raw_Data!$L2276="","",VALUE(SUBSTITUTE(SUBSTITUTE(TRIM(Raw_Data!$L2276),"$",""),"k","000")))</f>
        <v>49600</v>
      </c>
    </row>
    <row r="2277" spans="1:13" x14ac:dyDescent="0.3">
      <c r="A2277" t="str">
        <f>IF(Raw_Data!$A2277="","E"&amp;TEXT(ROW()-1,"00000"),Raw_Data!$A2277)</f>
        <v>E02276</v>
      </c>
      <c r="B2277" t="s">
        <v>3110</v>
      </c>
      <c r="C2277" t="str">
        <f>IF(OR(PROPER(TRIM(Raw_Data!$B2277))="M",PROPER(TRIM(Raw_Data!$B2277))="MALE"),"Male",
IF(OR(PROPER(TRIM(Raw_Data!$B2277))="F",PROPER(TRIM(Raw_Data!$B2277))="FEMALE"),"Female","Unknown"))</f>
        <v>Unknown</v>
      </c>
      <c r="D2277" t="str">
        <f>IF(TRIM(CLEAN(Raw_Data!$C2277))="", "Unknown", PROPER(TRIM(Raw_Data!$C2277)))</f>
        <v>New York</v>
      </c>
      <c r="E2277" t="str">
        <f>IF(TRIM(Raw_Data!$D2277)="IT","IT",PROPER(TRIM(CLEAN(Raw_Data!$D2277))))</f>
        <v/>
      </c>
      <c r="F2277" t="str">
        <f>IF(OR(UPPER(TRIM(Raw_Data!E2277))="COO",
UPPER(TRIM(Raw_Data!E2277))="HR",
UPPER(TRIM(Raw_Data!E2277))="CEO",
UPPER(TRIM(Raw_Data!E2277))="CFO",
UPPER(TRIM(Raw_Data!E2277))="CMO"),
UPPER(TRIM(Raw_Data!E2277)),
PROPER(TRIM(CLEAN(Raw_Data!E2277))))</f>
        <v>Developer</v>
      </c>
      <c r="G2277" t="str">
        <f>SUBSTITUTE(PROPER(TRIM(CLEAN(Raw_Data!$F2277)))," ","-")</f>
        <v>Part-Time</v>
      </c>
      <c r="H2277" t="str">
        <f>PROPER(TRIM(CLEAN(Raw_Data!$G2277)))</f>
        <v/>
      </c>
      <c r="I2277" s="4" t="str">
        <f>TRIM(CLEAN(Raw_Data!H2277))</f>
        <v>41520</v>
      </c>
      <c r="K2277" t="str">
        <f>IF(Clean_Data!$I2277="","Active","Exited")</f>
        <v>Exited</v>
      </c>
      <c r="L2277">
        <f ca="1">IF(Clean_Data!$K2277="","",DATEDIF(Clean_Data!$K2277,TODAY(),"Y"))</f>
        <v>39</v>
      </c>
      <c r="M2277" t="str">
        <f>IF(Raw_Data!$L2277="","",VALUE(SUBSTITUTE(SUBSTITUTE(TRIM(Raw_Data!$L2277),"$",""),"k","000")))</f>
        <v/>
      </c>
    </row>
    <row r="2278" spans="1:13" x14ac:dyDescent="0.3">
      <c r="A2278" t="str">
        <f>IF(Raw_Data!$A2278="","E"&amp;TEXT(ROW()-1,"00000"),Raw_Data!$A2278)</f>
        <v>E02277</v>
      </c>
      <c r="B2278" t="s">
        <v>3111</v>
      </c>
      <c r="C2278" t="str">
        <f>IF(OR(PROPER(TRIM(Raw_Data!$B2278))="M",PROPER(TRIM(Raw_Data!$B2278))="MALE"),"Male",
IF(OR(PROPER(TRIM(Raw_Data!$B2278))="F",PROPER(TRIM(Raw_Data!$B2278))="FEMALE"),"Female","Unknown"))</f>
        <v>Female</v>
      </c>
      <c r="D2278" t="str">
        <f>IF(TRIM(CLEAN(Raw_Data!$C2278))="", "Unknown", PROPER(TRIM(Raw_Data!$C2278)))</f>
        <v>Seattle</v>
      </c>
      <c r="E2278" t="str">
        <f>IF(TRIM(Raw_Data!$D2278)="IT","IT",PROPER(TRIM(CLEAN(Raw_Data!$D2278))))</f>
        <v>IT</v>
      </c>
      <c r="F2278" t="str">
        <f>IF(OR(UPPER(TRIM(Raw_Data!E2278))="COO",
UPPER(TRIM(Raw_Data!E2278))="HR",
UPPER(TRIM(Raw_Data!E2278))="CEO",
UPPER(TRIM(Raw_Data!E2278))="CFO",
UPPER(TRIM(Raw_Data!E2278))="CMO"),
UPPER(TRIM(Raw_Data!E2278)),
PROPER(TRIM(CLEAN(Raw_Data!E2278))))</f>
        <v>Developer</v>
      </c>
      <c r="G2278" t="str">
        <f>SUBSTITUTE(PROPER(TRIM(CLEAN(Raw_Data!$F2278)))," ","-")</f>
        <v>Part-Time</v>
      </c>
      <c r="H2278" t="str">
        <f>PROPER(TRIM(CLEAN(Raw_Data!$G2278)))</f>
        <v>Job Boards</v>
      </c>
      <c r="I2278" s="4" t="str">
        <f>TRIM(CLEAN(Raw_Data!H2278))</f>
        <v>43225</v>
      </c>
      <c r="K2278" t="str">
        <f>IF(Clean_Data!$I2278="","Active","Exited")</f>
        <v>Active</v>
      </c>
      <c r="L2278">
        <f ca="1">IF(Clean_Data!$K2278="","",DATEDIF(Clean_Data!$K2278,TODAY(),"Y"))</f>
        <v>42</v>
      </c>
      <c r="M2278">
        <f>IF(Raw_Data!$L2278="","",VALUE(SUBSTITUTE(SUBSTITUTE(TRIM(Raw_Data!$L2278),"$",""),"k","000")))</f>
        <v>48000</v>
      </c>
    </row>
    <row r="2279" spans="1:13" x14ac:dyDescent="0.3">
      <c r="A2279" t="str">
        <f>IF(Raw_Data!$A2279="","E"&amp;TEXT(ROW()-1,"00000"),Raw_Data!$A2279)</f>
        <v>E02278</v>
      </c>
      <c r="B2279" t="s">
        <v>3113</v>
      </c>
      <c r="C2279" t="str">
        <f>IF(OR(PROPER(TRIM(Raw_Data!$B2279))="M",PROPER(TRIM(Raw_Data!$B2279))="MALE"),"Male",
IF(OR(PROPER(TRIM(Raw_Data!$B2279))="F",PROPER(TRIM(Raw_Data!$B2279))="FEMALE"),"Female","Unknown"))</f>
        <v>Female</v>
      </c>
      <c r="D2279" t="str">
        <f>IF(TRIM(CLEAN(Raw_Data!$C2279))="", "Unknown", PROPER(TRIM(Raw_Data!$C2279)))</f>
        <v>New York</v>
      </c>
      <c r="E2279" t="str">
        <f>IF(TRIM(Raw_Data!$D2279)="IT","IT",PROPER(TRIM(CLEAN(Raw_Data!$D2279))))</f>
        <v/>
      </c>
      <c r="F2279" t="str">
        <f>IF(OR(UPPER(TRIM(Raw_Data!E2279))="COO",
UPPER(TRIM(Raw_Data!E2279))="HR",
UPPER(TRIM(Raw_Data!E2279))="CEO",
UPPER(TRIM(Raw_Data!E2279))="CFO",
UPPER(TRIM(Raw_Data!E2279))="CMO"),
UPPER(TRIM(Raw_Data!E2279)),
PROPER(TRIM(CLEAN(Raw_Data!E2279))))</f>
        <v>Developer</v>
      </c>
      <c r="G2279" t="str">
        <f>SUBSTITUTE(PROPER(TRIM(CLEAN(Raw_Data!$F2279)))," ","-")</f>
        <v/>
      </c>
      <c r="H2279" t="str">
        <f>PROPER(TRIM(CLEAN(Raw_Data!$G2279)))</f>
        <v>Job Boards</v>
      </c>
      <c r="I2279" s="4" t="str">
        <f>TRIM(CLEAN(Raw_Data!H2279))</f>
        <v>42818</v>
      </c>
      <c r="K2279" t="str">
        <f>IF(Clean_Data!$I2279="","Active","Exited")</f>
        <v>Exited</v>
      </c>
      <c r="L2279">
        <f ca="1">IF(Clean_Data!$K2279="","",DATEDIF(Clean_Data!$K2279,TODAY(),"Y"))</f>
        <v>24</v>
      </c>
      <c r="M2279">
        <f>IF(Raw_Data!$L2279="","",VALUE(SUBSTITUTE(SUBSTITUTE(TRIM(Raw_Data!$L2279),"$",""),"k","000")))</f>
        <v>60779</v>
      </c>
    </row>
    <row r="2280" spans="1:13" x14ac:dyDescent="0.3">
      <c r="A2280" t="str">
        <f>IF(Raw_Data!$A2280="","E"&amp;TEXT(ROW()-1,"00000"),Raw_Data!$A2280)</f>
        <v>E02279</v>
      </c>
      <c r="B2280" t="s">
        <v>3115</v>
      </c>
      <c r="C2280" t="str">
        <f>IF(OR(PROPER(TRIM(Raw_Data!$B2280))="M",PROPER(TRIM(Raw_Data!$B2280))="MALE"),"Male",
IF(OR(PROPER(TRIM(Raw_Data!$B2280))="F",PROPER(TRIM(Raw_Data!$B2280))="FEMALE"),"Female","Unknown"))</f>
        <v>Female</v>
      </c>
      <c r="D2280" t="str">
        <f>IF(TRIM(CLEAN(Raw_Data!$C2280))="", "Unknown", PROPER(TRIM(Raw_Data!$C2280)))</f>
        <v>Austin</v>
      </c>
      <c r="E2280" t="str">
        <f>IF(TRIM(Raw_Data!$D2280)="IT","IT",PROPER(TRIM(CLEAN(Raw_Data!$D2280))))</f>
        <v>IT</v>
      </c>
      <c r="F2280" t="s">
        <v>6134</v>
      </c>
      <c r="G2280" t="str">
        <f>SUBSTITUTE(PROPER(TRIM(CLEAN(Raw_Data!$F2280)))," ","-")</f>
        <v>Hourly-Rate</v>
      </c>
      <c r="H2280" t="str">
        <f>PROPER(TRIM(CLEAN(Raw_Data!$G2280)))</f>
        <v/>
      </c>
      <c r="I2280" s="4" t="str">
        <f>TRIM(CLEAN(Raw_Data!H2280))</f>
        <v>40324</v>
      </c>
      <c r="K2280" t="str">
        <f>IF(Clean_Data!$I2280="","Active","Exited")</f>
        <v>Active</v>
      </c>
      <c r="L2280">
        <f ca="1">IF(Clean_Data!$K2280="","",DATEDIF(Clean_Data!$K2280,TODAY(),"Y"))</f>
        <v>42</v>
      </c>
      <c r="M2280" t="str">
        <f>IF(Raw_Data!$L2280="","",VALUE(SUBSTITUTE(SUBSTITUTE(TRIM(Raw_Data!$L2280),"$",""),"k","000")))</f>
        <v/>
      </c>
    </row>
    <row r="2281" spans="1:13" x14ac:dyDescent="0.3">
      <c r="A2281" t="str">
        <f>IF(Raw_Data!$A2281="","E"&amp;TEXT(ROW()-1,"00000"),Raw_Data!$A2281)</f>
        <v>E02280</v>
      </c>
      <c r="B2281" t="s">
        <v>3117</v>
      </c>
      <c r="C2281" t="str">
        <f>IF(OR(PROPER(TRIM(Raw_Data!$B2281))="M",PROPER(TRIM(Raw_Data!$B2281))="MALE"),"Male",
IF(OR(PROPER(TRIM(Raw_Data!$B2281))="F",PROPER(TRIM(Raw_Data!$B2281))="FEMALE"),"Female","Unknown"))</f>
        <v>Female</v>
      </c>
      <c r="D2281" t="str">
        <f>IF(TRIM(CLEAN(Raw_Data!$C2281))="", "Unknown", PROPER(TRIM(Raw_Data!$C2281)))</f>
        <v>Seattle</v>
      </c>
      <c r="E2281" t="str">
        <f>IF(TRIM(Raw_Data!$D2281)="IT","IT",PROPER(TRIM(CLEAN(Raw_Data!$D2281))))</f>
        <v>Sales</v>
      </c>
      <c r="F2281" t="str">
        <f>IF(OR(UPPER(TRIM(Raw_Data!E2281))="COO",
UPPER(TRIM(Raw_Data!E2281))="HR",
UPPER(TRIM(Raw_Data!E2281))="CEO",
UPPER(TRIM(Raw_Data!E2281))="CFO",
UPPER(TRIM(Raw_Data!E2281))="CMO"),
UPPER(TRIM(Raw_Data!E2281)),
PROPER(TRIM(CLEAN(Raw_Data!E2281))))</f>
        <v>CFO</v>
      </c>
      <c r="G2281" t="str">
        <f>SUBSTITUTE(PROPER(TRIM(CLEAN(Raw_Data!$F2281)))," ","-")</f>
        <v>Full-Time</v>
      </c>
      <c r="H2281" t="str">
        <f>PROPER(TRIM(CLEAN(Raw_Data!$G2281)))</f>
        <v/>
      </c>
      <c r="I2281" s="4" t="str">
        <f>TRIM(CLEAN(Raw_Data!H2281))</f>
        <v>43425</v>
      </c>
      <c r="K2281" t="str">
        <f>IF(Clean_Data!$I2281="","Active","Exited")</f>
        <v>Active</v>
      </c>
      <c r="L2281">
        <f ca="1">IF(Clean_Data!$K2281="","",DATEDIF(Clean_Data!$K2281,TODAY(),"Y"))</f>
        <v>54</v>
      </c>
      <c r="M2281" t="str">
        <f>IF(Raw_Data!$L2281="","",VALUE(SUBSTITUTE(SUBSTITUTE(TRIM(Raw_Data!$L2281),"$",""),"k","000")))</f>
        <v/>
      </c>
    </row>
    <row r="2282" spans="1:13" x14ac:dyDescent="0.3">
      <c r="A2282" t="str">
        <f>IF(Raw_Data!$A2282="","E"&amp;TEXT(ROW()-1,"00000"),Raw_Data!$A2282)</f>
        <v>E02281</v>
      </c>
      <c r="B2282" t="s">
        <v>3119</v>
      </c>
      <c r="C2282" t="str">
        <f>IF(OR(PROPER(TRIM(Raw_Data!$B2282))="M",PROPER(TRIM(Raw_Data!$B2282))="MALE"),"Male",
IF(OR(PROPER(TRIM(Raw_Data!$B2282))="F",PROPER(TRIM(Raw_Data!$B2282))="FEMALE"),"Female","Unknown"))</f>
        <v>Male</v>
      </c>
      <c r="D2282" t="str">
        <f>IF(TRIM(CLEAN(Raw_Data!$C2282))="", "Unknown", PROPER(TRIM(Raw_Data!$C2282)))</f>
        <v>Seattle</v>
      </c>
      <c r="E2282" t="str">
        <f>IF(TRIM(Raw_Data!$D2282)="IT","IT",PROPER(TRIM(CLEAN(Raw_Data!$D2282))))</f>
        <v>Marketing</v>
      </c>
      <c r="F2282" t="str">
        <f>IF(OR(UPPER(TRIM(Raw_Data!E2282))="COO",
UPPER(TRIM(Raw_Data!E2282))="HR",
UPPER(TRIM(Raw_Data!E2282))="CEO",
UPPER(TRIM(Raw_Data!E2282))="CFO",
UPPER(TRIM(Raw_Data!E2282))="CMO"),
UPPER(TRIM(Raw_Data!E2282)),
PROPER(TRIM(CLEAN(Raw_Data!E2282))))</f>
        <v>CFO</v>
      </c>
      <c r="G2282" t="str">
        <f>SUBSTITUTE(PROPER(TRIM(CLEAN(Raw_Data!$F2282)))," ","-")</f>
        <v>Full-Time</v>
      </c>
      <c r="H2282" t="str">
        <f>PROPER(TRIM(CLEAN(Raw_Data!$G2282)))</f>
        <v>Recruiting Agency</v>
      </c>
      <c r="I2282" s="4" t="str">
        <f>TRIM(CLEAN(Raw_Data!H2282))</f>
        <v>43275</v>
      </c>
      <c r="K2282" t="str">
        <f>IF(Clean_Data!$I2282="","Active","Exited")</f>
        <v>Active</v>
      </c>
      <c r="L2282">
        <f ca="1">IF(Clean_Data!$K2282="","",DATEDIF(Clean_Data!$K2282,TODAY(),"Y"))</f>
        <v>44</v>
      </c>
      <c r="M2282">
        <f>IF(Raw_Data!$L2282="","",VALUE(SUBSTITUTE(SUBSTITUTE(TRIM(Raw_Data!$L2282),"$",""),"k","000")))</f>
        <v>53957</v>
      </c>
    </row>
    <row r="2283" spans="1:13" x14ac:dyDescent="0.3">
      <c r="A2283" t="str">
        <f>IF(Raw_Data!$A2283="","E"&amp;TEXT(ROW()-1,"00000"),Raw_Data!$A2283)</f>
        <v>E02282</v>
      </c>
      <c r="B2283" t="s">
        <v>3120</v>
      </c>
      <c r="C2283" t="str">
        <f>IF(OR(PROPER(TRIM(Raw_Data!$B2283))="M",PROPER(TRIM(Raw_Data!$B2283))="MALE"),"Male",
IF(OR(PROPER(TRIM(Raw_Data!$B2283))="F",PROPER(TRIM(Raw_Data!$B2283))="FEMALE"),"Female","Unknown"))</f>
        <v>Female</v>
      </c>
      <c r="D2283" t="str">
        <f>IF(TRIM(CLEAN(Raw_Data!$C2283))="", "Unknown", PROPER(TRIM(Raw_Data!$C2283)))</f>
        <v>Austin</v>
      </c>
      <c r="E2283" t="str">
        <f>IF(TRIM(Raw_Data!$D2283)="IT","IT",PROPER(TRIM(CLEAN(Raw_Data!$D2283))))</f>
        <v/>
      </c>
      <c r="F2283" t="str">
        <f>IF(OR(UPPER(TRIM(Raw_Data!E2283))="COO",
UPPER(TRIM(Raw_Data!E2283))="HR",
UPPER(TRIM(Raw_Data!E2283))="CEO",
UPPER(TRIM(Raw_Data!E2283))="CFO",
UPPER(TRIM(Raw_Data!E2283))="CMO"),
UPPER(TRIM(Raw_Data!E2283)),
PROPER(TRIM(CLEAN(Raw_Data!E2283))))</f>
        <v>Engineer</v>
      </c>
      <c r="G2283" t="str">
        <f>SUBSTITUTE(PROPER(TRIM(CLEAN(Raw_Data!$F2283)))," ","-")</f>
        <v>Full-Time</v>
      </c>
      <c r="H2283" t="str">
        <f>PROPER(TRIM(CLEAN(Raw_Data!$G2283)))</f>
        <v>Online Portal</v>
      </c>
      <c r="I2283" s="4" t="str">
        <f>TRIM(CLEAN(Raw_Data!H2283))</f>
        <v>42530</v>
      </c>
      <c r="K2283" t="str">
        <f>IF(Clean_Data!$I2283="","Active","Exited")</f>
        <v>Active</v>
      </c>
      <c r="L2283">
        <f ca="1">IF(Clean_Data!$K2283="","",DATEDIF(Clean_Data!$K2283,TODAY(),"Y"))</f>
        <v>42</v>
      </c>
      <c r="M2283" t="str">
        <f>IF(Raw_Data!$L2283="","",VALUE(SUBSTITUTE(SUBSTITUTE(TRIM(Raw_Data!$L2283),"$",""),"k","000")))</f>
        <v/>
      </c>
    </row>
    <row r="2284" spans="1:13" x14ac:dyDescent="0.3">
      <c r="A2284" t="str">
        <f>IF(Raw_Data!$A2284="","E"&amp;TEXT(ROW()-1,"00000"),Raw_Data!$A2284)</f>
        <v>E02283</v>
      </c>
      <c r="B2284" t="s">
        <v>3121</v>
      </c>
      <c r="C2284" t="str">
        <f>IF(OR(PROPER(TRIM(Raw_Data!$B2284))="M",PROPER(TRIM(Raw_Data!$B2284))="MALE"),"Male",
IF(OR(PROPER(TRIM(Raw_Data!$B2284))="F",PROPER(TRIM(Raw_Data!$B2284))="FEMALE"),"Female","Unknown"))</f>
        <v>Unknown</v>
      </c>
      <c r="D2284" t="str">
        <f>IF(TRIM(CLEAN(Raw_Data!$C2284))="", "Unknown", PROPER(TRIM(Raw_Data!$C2284)))</f>
        <v>Seattle</v>
      </c>
      <c r="E2284" t="str">
        <f>IF(TRIM(Raw_Data!$D2284)="IT","IT",PROPER(TRIM(CLEAN(Raw_Data!$D2284))))</f>
        <v>Administrative</v>
      </c>
      <c r="F2284" t="str">
        <f>IF(OR(UPPER(TRIM(Raw_Data!E2284))="COO",
UPPER(TRIM(Raw_Data!E2284))="HR",
UPPER(TRIM(Raw_Data!E2284))="CEO",
UPPER(TRIM(Raw_Data!E2284))="CFO",
UPPER(TRIM(Raw_Data!E2284))="CMO"),
UPPER(TRIM(Raw_Data!E2284)),
PROPER(TRIM(CLEAN(Raw_Data!E2284))))</f>
        <v>CEO</v>
      </c>
      <c r="G2284" t="str">
        <f>SUBSTITUTE(PROPER(TRIM(CLEAN(Raw_Data!$F2284)))," ","-")</f>
        <v/>
      </c>
      <c r="H2284" t="str">
        <f>PROPER(TRIM(CLEAN(Raw_Data!$G2284)))</f>
        <v>Job Boards</v>
      </c>
      <c r="I2284" s="4" t="str">
        <f>TRIM(CLEAN(Raw_Data!H2284))</f>
        <v>40887</v>
      </c>
      <c r="K2284" t="str">
        <f>IF(Clean_Data!$I2284="","Active","Exited")</f>
        <v>Active</v>
      </c>
      <c r="L2284" t="str">
        <f ca="1">IF(Clean_Data!$K2284="","",DATEDIF(Clean_Data!$K2284,TODAY(),"Y"))</f>
        <v/>
      </c>
      <c r="M2284" t="str">
        <f>IF(Raw_Data!$L2284="","",VALUE(SUBSTITUTE(SUBSTITUTE(TRIM(Raw_Data!$L2284),"$",""),"k","000")))</f>
        <v/>
      </c>
    </row>
    <row r="2285" spans="1:13" x14ac:dyDescent="0.3">
      <c r="A2285" t="str">
        <f>IF(Raw_Data!$A2285="","E"&amp;TEXT(ROW()-1,"00000"),Raw_Data!$A2285)</f>
        <v>E02284</v>
      </c>
      <c r="B2285" t="s">
        <v>3122</v>
      </c>
      <c r="C2285" t="str">
        <f>IF(OR(PROPER(TRIM(Raw_Data!$B2285))="M",PROPER(TRIM(Raw_Data!$B2285))="MALE"),"Male",
IF(OR(PROPER(TRIM(Raw_Data!$B2285))="F",PROPER(TRIM(Raw_Data!$B2285))="FEMALE"),"Female","Unknown"))</f>
        <v>Female</v>
      </c>
      <c r="D2285" t="str">
        <f>IF(TRIM(CLEAN(Raw_Data!$C2285))="", "Unknown", PROPER(TRIM(Raw_Data!$C2285)))</f>
        <v>New York</v>
      </c>
      <c r="E2285" t="str">
        <f>IF(TRIM(Raw_Data!$D2285)="IT","IT",PROPER(TRIM(CLEAN(Raw_Data!$D2285))))</f>
        <v>Research</v>
      </c>
      <c r="F2285" t="str">
        <f>IF(OR(UPPER(TRIM(Raw_Data!E2285))="COO",
UPPER(TRIM(Raw_Data!E2285))="HR",
UPPER(TRIM(Raw_Data!E2285))="CEO",
UPPER(TRIM(Raw_Data!E2285))="CFO",
UPPER(TRIM(Raw_Data!E2285))="CMO"),
UPPER(TRIM(Raw_Data!E2285)),
PROPER(TRIM(CLEAN(Raw_Data!E2285))))</f>
        <v>Sales Executive</v>
      </c>
      <c r="G2285" t="str">
        <f>SUBSTITUTE(PROPER(TRIM(CLEAN(Raw_Data!$F2285)))," ","-")</f>
        <v>Part-Time</v>
      </c>
      <c r="H2285" t="str">
        <f>PROPER(TRIM(CLEAN(Raw_Data!$G2285)))</f>
        <v>Online Portal</v>
      </c>
      <c r="I2285" s="4" t="str">
        <f>TRIM(CLEAN(Raw_Data!H2285))</f>
        <v>42065</v>
      </c>
      <c r="K2285" t="str">
        <f>IF(Clean_Data!$I2285="","Active","Exited")</f>
        <v>Active</v>
      </c>
      <c r="L2285">
        <f ca="1">IF(Clean_Data!$K2285="","",DATEDIF(Clean_Data!$K2285,TODAY(),"Y"))</f>
        <v>42</v>
      </c>
      <c r="M2285" t="str">
        <f>IF(Raw_Data!$L2285="","",VALUE(SUBSTITUTE(SUBSTITUTE(TRIM(Raw_Data!$L2285),"$",""),"k","000")))</f>
        <v/>
      </c>
    </row>
    <row r="2286" spans="1:13" x14ac:dyDescent="0.3">
      <c r="A2286" t="str">
        <f>IF(Raw_Data!$A2286="","E"&amp;TEXT(ROW()-1,"00000"),Raw_Data!$A2286)</f>
        <v>E02285</v>
      </c>
      <c r="B2286" t="s">
        <v>3123</v>
      </c>
      <c r="C2286" t="str">
        <f>IF(OR(PROPER(TRIM(Raw_Data!$B2286))="M",PROPER(TRIM(Raw_Data!$B2286))="MALE"),"Male",
IF(OR(PROPER(TRIM(Raw_Data!$B2286))="F",PROPER(TRIM(Raw_Data!$B2286))="FEMALE"),"Female","Unknown"))</f>
        <v>Male</v>
      </c>
      <c r="D2286" t="str">
        <f>IF(TRIM(CLEAN(Raw_Data!$C2286))="", "Unknown", PROPER(TRIM(Raw_Data!$C2286)))</f>
        <v>New York</v>
      </c>
      <c r="E2286" t="str">
        <f>IF(TRIM(Raw_Data!$D2286)="IT","IT",PROPER(TRIM(CLEAN(Raw_Data!$D2286))))</f>
        <v/>
      </c>
      <c r="F2286" t="str">
        <f>IF(OR(UPPER(TRIM(Raw_Data!E2286))="COO",
UPPER(TRIM(Raw_Data!E2286))="HR",
UPPER(TRIM(Raw_Data!E2286))="CEO",
UPPER(TRIM(Raw_Data!E2286))="CFO",
UPPER(TRIM(Raw_Data!E2286))="CMO"),
UPPER(TRIM(Raw_Data!E2286)),
PROPER(TRIM(CLEAN(Raw_Data!E2286))))</f>
        <v>Engineer</v>
      </c>
      <c r="G2286" t="str">
        <f>SUBSTITUTE(PROPER(TRIM(CLEAN(Raw_Data!$F2286)))," ","-")</f>
        <v/>
      </c>
      <c r="H2286" t="str">
        <f>PROPER(TRIM(CLEAN(Raw_Data!$G2286)))</f>
        <v>Job Boards</v>
      </c>
      <c r="I2286" s="4" t="str">
        <f>TRIM(CLEAN(Raw_Data!H2286))</f>
        <v>N/A</v>
      </c>
      <c r="K2286" t="str">
        <f>IF(Clean_Data!$I2286="","Active","Exited")</f>
        <v>Active</v>
      </c>
      <c r="L2286">
        <f ca="1">IF(Clean_Data!$K2286="","",DATEDIF(Clean_Data!$K2286,TODAY(),"Y"))</f>
        <v>53</v>
      </c>
      <c r="M2286" t="str">
        <f>IF(Raw_Data!$L2286="","",VALUE(SUBSTITUTE(SUBSTITUTE(TRIM(Raw_Data!$L2286),"$",""),"k","000")))</f>
        <v/>
      </c>
    </row>
    <row r="2287" spans="1:13" x14ac:dyDescent="0.3">
      <c r="A2287" t="str">
        <f>IF(Raw_Data!$A2287="","E"&amp;TEXT(ROW()-1,"00000"),Raw_Data!$A2287)</f>
        <v>E02286</v>
      </c>
      <c r="B2287" t="s">
        <v>3125</v>
      </c>
      <c r="C2287" t="str">
        <f>IF(OR(PROPER(TRIM(Raw_Data!$B2287))="M",PROPER(TRIM(Raw_Data!$B2287))="MALE"),"Male",
IF(OR(PROPER(TRIM(Raw_Data!$B2287))="F",PROPER(TRIM(Raw_Data!$B2287))="FEMALE"),"Female","Unknown"))</f>
        <v>Female</v>
      </c>
      <c r="D2287" t="str">
        <f>IF(TRIM(CLEAN(Raw_Data!$C2287))="", "Unknown", PROPER(TRIM(Raw_Data!$C2287)))</f>
        <v>San Diego</v>
      </c>
      <c r="E2287" t="str">
        <f>IF(TRIM(Raw_Data!$D2287)="IT","IT",PROPER(TRIM(CLEAN(Raw_Data!$D2287))))</f>
        <v>Marketing</v>
      </c>
      <c r="F2287" s="2" t="str">
        <f>UPPER(LEFT(Raw_Data!E2287,2))&amp;MID(PROPER(Raw_Data!E2287),3,LEN(Raw_Data!E2287))</f>
        <v>HR Manager</v>
      </c>
      <c r="G2287" t="str">
        <f>SUBSTITUTE(PROPER(TRIM(CLEAN(Raw_Data!$F2287)))," ","-")</f>
        <v>Full-Time</v>
      </c>
      <c r="H2287" t="str">
        <f>PROPER(TRIM(CLEAN(Raw_Data!$G2287)))</f>
        <v>Job Boards</v>
      </c>
      <c r="I2287" s="4" t="str">
        <f>TRIM(CLEAN(Raw_Data!H2287))</f>
        <v>43423</v>
      </c>
      <c r="K2287" t="str">
        <f>IF(Clean_Data!$I2287="","Active","Exited")</f>
        <v>Exited</v>
      </c>
      <c r="L2287">
        <f ca="1">IF(Clean_Data!$K2287="","",DATEDIF(Clean_Data!$K2287,TODAY(),"Y"))</f>
        <v>44</v>
      </c>
      <c r="M2287">
        <f>IF(Raw_Data!$L2287="","",VALUE(SUBSTITUTE(SUBSTITUTE(TRIM(Raw_Data!$L2287),"$",""),"k","000")))</f>
        <v>40477</v>
      </c>
    </row>
    <row r="2288" spans="1:13" x14ac:dyDescent="0.3">
      <c r="A2288" t="str">
        <f>IF(Raw_Data!$A2288="","E"&amp;TEXT(ROW()-1,"00000"),Raw_Data!$A2288)</f>
        <v>E02287</v>
      </c>
      <c r="B2288" t="s">
        <v>3127</v>
      </c>
      <c r="C2288" t="str">
        <f>IF(OR(PROPER(TRIM(Raw_Data!$B2288))="M",PROPER(TRIM(Raw_Data!$B2288))="MALE"),"Male",
IF(OR(PROPER(TRIM(Raw_Data!$B2288))="F",PROPER(TRIM(Raw_Data!$B2288))="FEMALE"),"Female","Unknown"))</f>
        <v>Male</v>
      </c>
      <c r="D2288" t="str">
        <f>IF(TRIM(CLEAN(Raw_Data!$C2288))="", "Unknown", PROPER(TRIM(Raw_Data!$C2288)))</f>
        <v>Miami</v>
      </c>
      <c r="E2288" t="str">
        <f>IF(TRIM(Raw_Data!$D2288)="IT","IT",PROPER(TRIM(CLEAN(Raw_Data!$D2288))))</f>
        <v/>
      </c>
      <c r="F2288" t="str">
        <f>IF(OR(UPPER(TRIM(Raw_Data!E2288))="COO",
UPPER(TRIM(Raw_Data!E2288))="HR",
UPPER(TRIM(Raw_Data!E2288))="CEO",
UPPER(TRIM(Raw_Data!E2288))="CFO",
UPPER(TRIM(Raw_Data!E2288))="CMO"),
UPPER(TRIM(Raw_Data!E2288)),
PROPER(TRIM(CLEAN(Raw_Data!E2288))))</f>
        <v>CFO</v>
      </c>
      <c r="G2288" t="str">
        <f>SUBSTITUTE(PROPER(TRIM(CLEAN(Raw_Data!$F2288)))," ","-")</f>
        <v>Hourly-Rate</v>
      </c>
      <c r="H2288" t="str">
        <f>PROPER(TRIM(CLEAN(Raw_Data!$G2288)))</f>
        <v>Career Fairs</v>
      </c>
      <c r="I2288" s="4" t="str">
        <f>TRIM(CLEAN(Raw_Data!H2288))</f>
        <v>40702</v>
      </c>
      <c r="K2288" t="str">
        <f>IF(Clean_Data!$I2288="","Active","Exited")</f>
        <v>Active</v>
      </c>
      <c r="L2288">
        <f ca="1">IF(Clean_Data!$K2288="","",DATEDIF(Clean_Data!$K2288,TODAY(),"Y"))</f>
        <v>44</v>
      </c>
      <c r="M2288" t="str">
        <f>IF(Raw_Data!$L2288="","",VALUE(SUBSTITUTE(SUBSTITUTE(TRIM(Raw_Data!$L2288),"$",""),"k","000")))</f>
        <v/>
      </c>
    </row>
    <row r="2289" spans="1:13" x14ac:dyDescent="0.3">
      <c r="A2289" t="str">
        <f>IF(Raw_Data!$A2289="","E"&amp;TEXT(ROW()-1,"00000"),Raw_Data!$A2289)</f>
        <v>E02288</v>
      </c>
      <c r="B2289" t="s">
        <v>3128</v>
      </c>
      <c r="C2289" t="str">
        <f>IF(OR(PROPER(TRIM(Raw_Data!$B2289))="M",PROPER(TRIM(Raw_Data!$B2289))="MALE"),"Male",
IF(OR(PROPER(TRIM(Raw_Data!$B2289))="F",PROPER(TRIM(Raw_Data!$B2289))="FEMALE"),"Female","Unknown"))</f>
        <v>Male</v>
      </c>
      <c r="D2289" t="str">
        <f>IF(TRIM(CLEAN(Raw_Data!$C2289))="", "Unknown", PROPER(TRIM(Raw_Data!$C2289)))</f>
        <v>New York</v>
      </c>
      <c r="E2289" t="str">
        <f>IF(TRIM(Raw_Data!$D2289)="IT","IT",PROPER(TRIM(CLEAN(Raw_Data!$D2289))))</f>
        <v>Administrative</v>
      </c>
      <c r="F2289" t="str">
        <f>IF(OR(UPPER(TRIM(Raw_Data!E2289))="COO",
UPPER(TRIM(Raw_Data!E2289))="HR",
UPPER(TRIM(Raw_Data!E2289))="CEO",
UPPER(TRIM(Raw_Data!E2289))="CFO",
UPPER(TRIM(Raw_Data!E2289))="CMO"),
UPPER(TRIM(Raw_Data!E2289)),
PROPER(TRIM(CLEAN(Raw_Data!E2289))))</f>
        <v>Copywriter</v>
      </c>
      <c r="G2289" t="str">
        <f>SUBSTITUTE(PROPER(TRIM(CLEAN(Raw_Data!$F2289)))," ","-")</f>
        <v>Full-Time</v>
      </c>
      <c r="H2289" t="str">
        <f>PROPER(TRIM(CLEAN(Raw_Data!$G2289)))</f>
        <v>Career Fairs</v>
      </c>
      <c r="I2289" s="4" t="str">
        <f>TRIM(CLEAN(Raw_Data!H2289))</f>
        <v>41048</v>
      </c>
      <c r="K2289" t="str">
        <f>IF(Clean_Data!$I2289="","Active","Exited")</f>
        <v>Exited</v>
      </c>
      <c r="L2289">
        <f ca="1">IF(Clean_Data!$K2289="","",DATEDIF(Clean_Data!$K2289,TODAY(),"Y"))</f>
        <v>37</v>
      </c>
      <c r="M2289">
        <f>IF(Raw_Data!$L2289="","",VALUE(SUBSTITUTE(SUBSTITUTE(TRIM(Raw_Data!$L2289),"$",""),"k","000")))</f>
        <v>53000</v>
      </c>
    </row>
    <row r="2290" spans="1:13" x14ac:dyDescent="0.3">
      <c r="A2290" t="str">
        <f>IF(Raw_Data!$A2290="","E"&amp;TEXT(ROW()-1,"00000"),Raw_Data!$A2290)</f>
        <v>E02289</v>
      </c>
      <c r="B2290" t="s">
        <v>6097</v>
      </c>
      <c r="C2290" t="str">
        <f>IF(OR(PROPER(TRIM(Raw_Data!$B2290))="M",PROPER(TRIM(Raw_Data!$B2290))="MALE"),"Male",
IF(OR(PROPER(TRIM(Raw_Data!$B2290))="F",PROPER(TRIM(Raw_Data!$B2290))="FEMALE"),"Female","Unknown"))</f>
        <v>Female</v>
      </c>
      <c r="D2290" t="str">
        <f>IF(TRIM(CLEAN(Raw_Data!$C2290))="", "Unknown", PROPER(TRIM(Raw_Data!$C2290)))</f>
        <v>Unknown</v>
      </c>
      <c r="E2290" t="str">
        <f>IF(TRIM(Raw_Data!$D2290)="IT","IT",PROPER(TRIM(CLEAN(Raw_Data!$D2290))))</f>
        <v>Marketing</v>
      </c>
      <c r="F2290" t="str">
        <f>IF(OR(UPPER(TRIM(Raw_Data!E2290))="COO",
UPPER(TRIM(Raw_Data!E2290))="HR",
UPPER(TRIM(Raw_Data!E2290))="CEO",
UPPER(TRIM(Raw_Data!E2290))="CFO",
UPPER(TRIM(Raw_Data!E2290))="CMO"),
UPPER(TRIM(Raw_Data!E2290)),
PROPER(TRIM(CLEAN(Raw_Data!E2290))))</f>
        <v>Developer</v>
      </c>
      <c r="G2290" t="str">
        <f>SUBSTITUTE(PROPER(TRIM(CLEAN(Raw_Data!$F2290)))," ","-")</f>
        <v>Part-Time</v>
      </c>
      <c r="H2290" t="str">
        <f>PROPER(TRIM(CLEAN(Raw_Data!$G2290)))</f>
        <v>Online Portal</v>
      </c>
      <c r="I2290" s="4" t="str">
        <f>TRIM(CLEAN(Raw_Data!H2290))</f>
        <v>42898</v>
      </c>
      <c r="K2290" t="str">
        <f>IF(Clean_Data!$I2290="","Active","Exited")</f>
        <v>Active</v>
      </c>
      <c r="L2290">
        <f ca="1">IF(Clean_Data!$K2290="","",DATEDIF(Clean_Data!$K2290,TODAY(),"Y"))</f>
        <v>63</v>
      </c>
      <c r="M2290">
        <f>IF(Raw_Data!$L2290="","",VALUE(SUBSTITUTE(SUBSTITUTE(TRIM(Raw_Data!$L2290),"$",""),"k","000")))</f>
        <v>50702</v>
      </c>
    </row>
    <row r="2291" spans="1:13" x14ac:dyDescent="0.3">
      <c r="A2291" t="str">
        <f>IF(Raw_Data!$A2291="","E"&amp;TEXT(ROW()-1,"00000"),Raw_Data!$A2291)</f>
        <v>E02290</v>
      </c>
      <c r="B2291" t="s">
        <v>3129</v>
      </c>
      <c r="C2291" t="str">
        <f>IF(OR(PROPER(TRIM(Raw_Data!$B2291))="M",PROPER(TRIM(Raw_Data!$B2291))="MALE"),"Male",
IF(OR(PROPER(TRIM(Raw_Data!$B2291))="F",PROPER(TRIM(Raw_Data!$B2291))="FEMALE"),"Female","Unknown"))</f>
        <v>Female</v>
      </c>
      <c r="D2291" t="str">
        <f>IF(TRIM(CLEAN(Raw_Data!$C2291))="", "Unknown", PROPER(TRIM(Raw_Data!$C2291)))</f>
        <v>Miami</v>
      </c>
      <c r="E2291" t="str">
        <f>IF(TRIM(Raw_Data!$D2291)="IT","IT",PROPER(TRIM(CLEAN(Raw_Data!$D2291))))</f>
        <v>Customer Service</v>
      </c>
      <c r="F2291" t="str">
        <f>IF(OR(UPPER(TRIM(Raw_Data!E2291))="COO",
UPPER(TRIM(Raw_Data!E2291))="HR",
UPPER(TRIM(Raw_Data!E2291))="CEO",
UPPER(TRIM(Raw_Data!E2291))="CFO",
UPPER(TRIM(Raw_Data!E2291))="CMO"),
UPPER(TRIM(Raw_Data!E2291)),
PROPER(TRIM(CLEAN(Raw_Data!E2291))))</f>
        <v>Sales Executive</v>
      </c>
      <c r="G2291" t="str">
        <f>SUBSTITUTE(PROPER(TRIM(CLEAN(Raw_Data!$F2291)))," ","-")</f>
        <v>Hourly-Rate</v>
      </c>
      <c r="H2291" t="str">
        <f>PROPER(TRIM(CLEAN(Raw_Data!$G2291)))</f>
        <v/>
      </c>
      <c r="I2291" s="4" t="str">
        <f>TRIM(CLEAN(Raw_Data!H2291))</f>
        <v>39831</v>
      </c>
      <c r="K2291" t="str">
        <f>IF(Clean_Data!$I2291="","Active","Exited")</f>
        <v>Exited</v>
      </c>
      <c r="L2291">
        <f ca="1">IF(Clean_Data!$K2291="","",DATEDIF(Clean_Data!$K2291,TODAY(),"Y"))</f>
        <v>33</v>
      </c>
      <c r="M2291" t="str">
        <f>IF(Raw_Data!$L2291="","",VALUE(SUBSTITUTE(SUBSTITUTE(TRIM(Raw_Data!$L2291),"$",""),"k","000")))</f>
        <v/>
      </c>
    </row>
    <row r="2292" spans="1:13" x14ac:dyDescent="0.3">
      <c r="A2292" t="str">
        <f>IF(Raw_Data!$A2292="","E"&amp;TEXT(ROW()-1,"00000"),Raw_Data!$A2292)</f>
        <v>E02291</v>
      </c>
      <c r="B2292" t="s">
        <v>3130</v>
      </c>
      <c r="C2292" t="str">
        <f>IF(OR(PROPER(TRIM(Raw_Data!$B2292))="M",PROPER(TRIM(Raw_Data!$B2292))="MALE"),"Male",
IF(OR(PROPER(TRIM(Raw_Data!$B2292))="F",PROPER(TRIM(Raw_Data!$B2292))="FEMALE"),"Female","Unknown"))</f>
        <v>Unknown</v>
      </c>
      <c r="D2292" t="str">
        <f>IF(TRIM(CLEAN(Raw_Data!$C2292))="", "Unknown", PROPER(TRIM(Raw_Data!$C2292)))</f>
        <v>Miami</v>
      </c>
      <c r="E2292" t="str">
        <f>IF(TRIM(Raw_Data!$D2292)="IT","IT",PROPER(TRIM(CLEAN(Raw_Data!$D2292))))</f>
        <v>IT</v>
      </c>
      <c r="F2292" t="str">
        <f>IF(OR(UPPER(TRIM(Raw_Data!E2292))="COO",
UPPER(TRIM(Raw_Data!E2292))="HR",
UPPER(TRIM(Raw_Data!E2292))="CEO",
UPPER(TRIM(Raw_Data!E2292))="CFO",
UPPER(TRIM(Raw_Data!E2292))="CMO"),
UPPER(TRIM(Raw_Data!E2292)),
PROPER(TRIM(CLEAN(Raw_Data!E2292))))</f>
        <v>Marketing Manager</v>
      </c>
      <c r="G2292" t="str">
        <f>SUBSTITUTE(PROPER(TRIM(CLEAN(Raw_Data!$F2292)))," ","-")</f>
        <v/>
      </c>
      <c r="H2292" t="str">
        <f>PROPER(TRIM(CLEAN(Raw_Data!$G2292)))</f>
        <v>Recruiting Agency</v>
      </c>
      <c r="I2292" s="4" t="str">
        <f>TRIM(CLEAN(Raw_Data!H2292))</f>
        <v>43556</v>
      </c>
      <c r="K2292" t="str">
        <f>IF(Clean_Data!$I2292="","Active","Exited")</f>
        <v>Exited</v>
      </c>
      <c r="L2292">
        <f ca="1">IF(Clean_Data!$K2292="","",DATEDIF(Clean_Data!$K2292,TODAY(),"Y"))</f>
        <v>34</v>
      </c>
      <c r="M2292">
        <f>IF(Raw_Data!$L2292="","",VALUE(SUBSTITUTE(SUBSTITUTE(TRIM(Raw_Data!$L2292),"$",""),"k","000")))</f>
        <v>86356</v>
      </c>
    </row>
    <row r="2293" spans="1:13" x14ac:dyDescent="0.3">
      <c r="A2293" t="str">
        <f>IF(Raw_Data!$A2293="","E"&amp;TEXT(ROW()-1,"00000"),Raw_Data!$A2293)</f>
        <v>E02292</v>
      </c>
      <c r="B2293" t="s">
        <v>3131</v>
      </c>
      <c r="C2293" t="str">
        <f>IF(OR(PROPER(TRIM(Raw_Data!$B2293))="M",PROPER(TRIM(Raw_Data!$B2293))="MALE"),"Male",
IF(OR(PROPER(TRIM(Raw_Data!$B2293))="F",PROPER(TRIM(Raw_Data!$B2293))="FEMALE"),"Female","Unknown"))</f>
        <v>Female</v>
      </c>
      <c r="D2293" t="str">
        <f>IF(TRIM(CLEAN(Raw_Data!$C2293))="", "Unknown", PROPER(TRIM(Raw_Data!$C2293)))</f>
        <v>New York</v>
      </c>
      <c r="E2293" t="str">
        <f>IF(TRIM(Raw_Data!$D2293)="IT","IT",PROPER(TRIM(CLEAN(Raw_Data!$D2293))))</f>
        <v>Research</v>
      </c>
      <c r="F2293" t="str">
        <f>IF(OR(UPPER(TRIM(Raw_Data!E2293))="COO",
UPPER(TRIM(Raw_Data!E2293))="HR",
UPPER(TRIM(Raw_Data!E2293))="CEO",
UPPER(TRIM(Raw_Data!E2293))="CFO",
UPPER(TRIM(Raw_Data!E2293))="CMO"),
UPPER(TRIM(Raw_Data!E2293)),
PROPER(TRIM(CLEAN(Raw_Data!E2293))))</f>
        <v>CFO</v>
      </c>
      <c r="G2293" t="str">
        <f>SUBSTITUTE(PROPER(TRIM(CLEAN(Raw_Data!$F2293)))," ","-")</f>
        <v>Part-Time</v>
      </c>
      <c r="H2293" t="str">
        <f>PROPER(TRIM(CLEAN(Raw_Data!$G2293)))</f>
        <v>Career Fairs</v>
      </c>
      <c r="I2293" s="4" t="str">
        <f>TRIM(CLEAN(Raw_Data!H2293))</f>
        <v>41486</v>
      </c>
      <c r="K2293" t="str">
        <f>IF(Clean_Data!$I2293="","Active","Exited")</f>
        <v>Active</v>
      </c>
      <c r="L2293">
        <f ca="1">IF(Clean_Data!$K2293="","",DATEDIF(Clean_Data!$K2293,TODAY(),"Y"))</f>
        <v>44</v>
      </c>
      <c r="M2293">
        <f>IF(Raw_Data!$L2293="","",VALUE(SUBSTITUTE(SUBSTITUTE(TRIM(Raw_Data!$L2293),"$",""),"k","000")))</f>
        <v>42522</v>
      </c>
    </row>
    <row r="2294" spans="1:13" x14ac:dyDescent="0.3">
      <c r="A2294" t="str">
        <f>IF(Raw_Data!$A2294="","E"&amp;TEXT(ROW()-1,"00000"),Raw_Data!$A2294)</f>
        <v>E02293</v>
      </c>
      <c r="B2294" t="s">
        <v>3132</v>
      </c>
      <c r="C2294" t="str">
        <f>IF(OR(PROPER(TRIM(Raw_Data!$B2294))="M",PROPER(TRIM(Raw_Data!$B2294))="MALE"),"Male",
IF(OR(PROPER(TRIM(Raw_Data!$B2294))="F",PROPER(TRIM(Raw_Data!$B2294))="FEMALE"),"Female","Unknown"))</f>
        <v>Male</v>
      </c>
      <c r="D2294" t="str">
        <f>IF(TRIM(CLEAN(Raw_Data!$C2294))="", "Unknown", PROPER(TRIM(Raw_Data!$C2294)))</f>
        <v>New York</v>
      </c>
      <c r="E2294" t="str">
        <f>IF(TRIM(Raw_Data!$D2294)="IT","IT",PROPER(TRIM(CLEAN(Raw_Data!$D2294))))</f>
        <v>Marketing</v>
      </c>
      <c r="F2294" t="str">
        <f>IF(OR(UPPER(TRIM(Raw_Data!E2294))="COO",
UPPER(TRIM(Raw_Data!E2294))="HR",
UPPER(TRIM(Raw_Data!E2294))="CEO",
UPPER(TRIM(Raw_Data!E2294))="CFO",
UPPER(TRIM(Raw_Data!E2294))="CMO"),
UPPER(TRIM(Raw_Data!E2294)),
PROPER(TRIM(CLEAN(Raw_Data!E2294))))</f>
        <v>Engineer</v>
      </c>
      <c r="G2294" t="str">
        <f>SUBSTITUTE(PROPER(TRIM(CLEAN(Raw_Data!$F2294)))," ","-")</f>
        <v/>
      </c>
      <c r="H2294" t="str">
        <f>PROPER(TRIM(CLEAN(Raw_Data!$G2294)))</f>
        <v>Online Portal</v>
      </c>
      <c r="I2294" s="4" t="str">
        <f>TRIM(CLEAN(Raw_Data!H2294))</f>
        <v>40586</v>
      </c>
      <c r="K2294" t="str">
        <f>IF(Clean_Data!$I2294="","Active","Exited")</f>
        <v>Exited</v>
      </c>
      <c r="L2294">
        <f ca="1">IF(Clean_Data!$K2294="","",DATEDIF(Clean_Data!$K2294,TODAY(),"Y"))</f>
        <v>57</v>
      </c>
      <c r="M2294">
        <f>IF(Raw_Data!$L2294="","",VALUE(SUBSTITUTE(SUBSTITUTE(TRIM(Raw_Data!$L2294),"$",""),"k","000")))</f>
        <v>95624</v>
      </c>
    </row>
    <row r="2295" spans="1:13" x14ac:dyDescent="0.3">
      <c r="A2295" t="str">
        <f>IF(Raw_Data!$A2295="","E"&amp;TEXT(ROW()-1,"00000"),Raw_Data!$A2295)</f>
        <v>E02294</v>
      </c>
      <c r="B2295" t="s">
        <v>3134</v>
      </c>
      <c r="C2295" t="str">
        <f>IF(OR(PROPER(TRIM(Raw_Data!$B2295))="M",PROPER(TRIM(Raw_Data!$B2295))="MALE"),"Male",
IF(OR(PROPER(TRIM(Raw_Data!$B2295))="F",PROPER(TRIM(Raw_Data!$B2295))="FEMALE"),"Female","Unknown"))</f>
        <v>Female</v>
      </c>
      <c r="D2295" t="str">
        <f>IF(TRIM(CLEAN(Raw_Data!$C2295))="", "Unknown", PROPER(TRIM(Raw_Data!$C2295)))</f>
        <v>Unknown</v>
      </c>
      <c r="E2295" t="str">
        <f>IF(TRIM(Raw_Data!$D2295)="IT","IT",PROPER(TRIM(CLEAN(Raw_Data!$D2295))))</f>
        <v>Legal</v>
      </c>
      <c r="F2295" t="str">
        <f>IF(OR(UPPER(TRIM(Raw_Data!E2295))="COO",
UPPER(TRIM(Raw_Data!E2295))="HR",
UPPER(TRIM(Raw_Data!E2295))="CEO",
UPPER(TRIM(Raw_Data!E2295))="CFO",
UPPER(TRIM(Raw_Data!E2295))="CMO"),
UPPER(TRIM(Raw_Data!E2295)),
PROPER(TRIM(CLEAN(Raw_Data!E2295))))</f>
        <v>Analyst</v>
      </c>
      <c r="G2295" t="str">
        <f>SUBSTITUTE(PROPER(TRIM(CLEAN(Raw_Data!$F2295)))," ","-")</f>
        <v>Part-Time</v>
      </c>
      <c r="H2295" t="str">
        <f>PROPER(TRIM(CLEAN(Raw_Data!$G2295)))</f>
        <v>Online Portal</v>
      </c>
      <c r="I2295" s="4" t="str">
        <f>TRIM(CLEAN(Raw_Data!H2295))</f>
        <v>43960</v>
      </c>
      <c r="K2295" t="str">
        <f>IF(Clean_Data!$I2295="","Active","Exited")</f>
        <v>Exited</v>
      </c>
      <c r="L2295">
        <f ca="1">IF(Clean_Data!$K2295="","",DATEDIF(Clean_Data!$K2295,TODAY(),"Y"))</f>
        <v>51</v>
      </c>
      <c r="M2295">
        <f>IF(Raw_Data!$L2295="","",VALUE(SUBSTITUTE(SUBSTITUTE(TRIM(Raw_Data!$L2295),"$",""),"k","000")))</f>
        <v>77557</v>
      </c>
    </row>
    <row r="2296" spans="1:13" x14ac:dyDescent="0.3">
      <c r="A2296" t="str">
        <f>IF(Raw_Data!$A2296="","E"&amp;TEXT(ROW()-1,"00000"),Raw_Data!$A2296)</f>
        <v>E02295</v>
      </c>
      <c r="B2296" t="s">
        <v>3135</v>
      </c>
      <c r="C2296" t="str">
        <f>IF(OR(PROPER(TRIM(Raw_Data!$B2296))="M",PROPER(TRIM(Raw_Data!$B2296))="MALE"),"Male",
IF(OR(PROPER(TRIM(Raw_Data!$B2296))="F",PROPER(TRIM(Raw_Data!$B2296))="FEMALE"),"Female","Unknown"))</f>
        <v>Female</v>
      </c>
      <c r="D2296" t="str">
        <f>IF(TRIM(CLEAN(Raw_Data!$C2296))="", "Unknown", PROPER(TRIM(Raw_Data!$C2296)))</f>
        <v>Seattle</v>
      </c>
      <c r="E2296" t="str">
        <f>IF(TRIM(Raw_Data!$D2296)="IT","IT",PROPER(TRIM(CLEAN(Raw_Data!$D2296))))</f>
        <v>Production</v>
      </c>
      <c r="F2296" t="str">
        <f>IF(OR(UPPER(TRIM(Raw_Data!E2296))="COO",
UPPER(TRIM(Raw_Data!E2296))="HR",
UPPER(TRIM(Raw_Data!E2296))="CEO",
UPPER(TRIM(Raw_Data!E2296))="CFO",
UPPER(TRIM(Raw_Data!E2296))="CMO"),
UPPER(TRIM(Raw_Data!E2296)),
PROPER(TRIM(CLEAN(Raw_Data!E2296))))</f>
        <v>Marketing Manager</v>
      </c>
      <c r="G2296" t="str">
        <f>SUBSTITUTE(PROPER(TRIM(CLEAN(Raw_Data!$F2296)))," ","-")</f>
        <v>Full-Time</v>
      </c>
      <c r="H2296" t="str">
        <f>PROPER(TRIM(CLEAN(Raw_Data!$G2296)))</f>
        <v>Internal Referral</v>
      </c>
      <c r="I2296" s="4" t="str">
        <f>TRIM(CLEAN(Raw_Data!H2296))</f>
        <v>41145</v>
      </c>
      <c r="K2296" t="str">
        <f>IF(Clean_Data!$I2296="","Active","Exited")</f>
        <v>Exited</v>
      </c>
      <c r="L2296">
        <f ca="1">IF(Clean_Data!$K2296="","",DATEDIF(Clean_Data!$K2296,TODAY(),"Y"))</f>
        <v>63</v>
      </c>
      <c r="M2296">
        <f>IF(Raw_Data!$L2296="","",VALUE(SUBSTITUTE(SUBSTITUTE(TRIM(Raw_Data!$L2296),"$",""),"k","000")))</f>
        <v>31021</v>
      </c>
    </row>
    <row r="2297" spans="1:13" x14ac:dyDescent="0.3">
      <c r="A2297" t="str">
        <f>IF(Raw_Data!$A2297="","E"&amp;TEXT(ROW()-1,"00000"),Raw_Data!$A2297)</f>
        <v>E02296</v>
      </c>
      <c r="B2297" t="s">
        <v>3136</v>
      </c>
      <c r="C2297" t="str">
        <f>IF(OR(PROPER(TRIM(Raw_Data!$B2297))="M",PROPER(TRIM(Raw_Data!$B2297))="MALE"),"Male",
IF(OR(PROPER(TRIM(Raw_Data!$B2297))="F",PROPER(TRIM(Raw_Data!$B2297))="FEMALE"),"Female","Unknown"))</f>
        <v>Female</v>
      </c>
      <c r="D2297" t="str">
        <f>IF(TRIM(CLEAN(Raw_Data!$C2297))="", "Unknown", PROPER(TRIM(Raw_Data!$C2297)))</f>
        <v>New York</v>
      </c>
      <c r="E2297" t="str">
        <f>IF(TRIM(Raw_Data!$D2297)="IT","IT",PROPER(TRIM(CLEAN(Raw_Data!$D2297))))</f>
        <v/>
      </c>
      <c r="F2297" t="str">
        <f>IF(OR(UPPER(TRIM(Raw_Data!E2297))="COO",
UPPER(TRIM(Raw_Data!E2297))="HR",
UPPER(TRIM(Raw_Data!E2297))="CEO",
UPPER(TRIM(Raw_Data!E2297))="CFO",
UPPER(TRIM(Raw_Data!E2297))="CMO"),
UPPER(TRIM(Raw_Data!E2297)),
PROPER(TRIM(CLEAN(Raw_Data!E2297))))</f>
        <v>CFO</v>
      </c>
      <c r="G2297" t="str">
        <f>SUBSTITUTE(PROPER(TRIM(CLEAN(Raw_Data!$F2297)))," ","-")</f>
        <v>Hourly-Rate</v>
      </c>
      <c r="H2297" t="str">
        <f>PROPER(TRIM(CLEAN(Raw_Data!$G2297)))</f>
        <v>Job Boards</v>
      </c>
      <c r="I2297" s="4" t="str">
        <f>TRIM(CLEAN(Raw_Data!H2297))</f>
        <v>39815</v>
      </c>
      <c r="K2297" t="str">
        <f>IF(Clean_Data!$I2297="","Active","Exited")</f>
        <v>Exited</v>
      </c>
      <c r="L2297">
        <f ca="1">IF(Clean_Data!$K2297="","",DATEDIF(Clean_Data!$K2297,TODAY(),"Y"))</f>
        <v>63</v>
      </c>
      <c r="M2297" t="str">
        <f>IF(Raw_Data!$L2297="","",VALUE(SUBSTITUTE(SUBSTITUTE(TRIM(Raw_Data!$L2297),"$",""),"k","000")))</f>
        <v/>
      </c>
    </row>
    <row r="2298" spans="1:13" x14ac:dyDescent="0.3">
      <c r="A2298" t="str">
        <f>IF(Raw_Data!$A2298="","E"&amp;TEXT(ROW()-1,"00000"),Raw_Data!$A2298)</f>
        <v>E02297</v>
      </c>
      <c r="B2298" t="s">
        <v>3138</v>
      </c>
      <c r="C2298" t="str">
        <f>IF(OR(PROPER(TRIM(Raw_Data!$B2298))="M",PROPER(TRIM(Raw_Data!$B2298))="MALE"),"Male",
IF(OR(PROPER(TRIM(Raw_Data!$B2298))="F",PROPER(TRIM(Raw_Data!$B2298))="FEMALE"),"Female","Unknown"))</f>
        <v>Female</v>
      </c>
      <c r="D2298" t="str">
        <f>IF(TRIM(CLEAN(Raw_Data!$C2298))="", "Unknown", PROPER(TRIM(Raw_Data!$C2298)))</f>
        <v>San Diego</v>
      </c>
      <c r="E2298" t="str">
        <f>IF(TRIM(Raw_Data!$D2298)="IT","IT",PROPER(TRIM(CLEAN(Raw_Data!$D2298))))</f>
        <v>Marketing</v>
      </c>
      <c r="F2298" t="str">
        <f>IF(OR(UPPER(TRIM(Raw_Data!E2298))="COO",
UPPER(TRIM(Raw_Data!E2298))="HR",
UPPER(TRIM(Raw_Data!E2298))="CEO",
UPPER(TRIM(Raw_Data!E2298))="CFO",
UPPER(TRIM(Raw_Data!E2298))="CMO"),
UPPER(TRIM(Raw_Data!E2298)),
PROPER(TRIM(CLEAN(Raw_Data!E2298))))</f>
        <v>Analyst</v>
      </c>
      <c r="G2298" t="str">
        <f>SUBSTITUTE(PROPER(TRIM(CLEAN(Raw_Data!$F2298)))," ","-")</f>
        <v>Full-Time</v>
      </c>
      <c r="H2298" t="str">
        <f>PROPER(TRIM(CLEAN(Raw_Data!$G2298)))</f>
        <v>Job Boards</v>
      </c>
      <c r="I2298" s="4" t="str">
        <f>TRIM(CLEAN(Raw_Data!H2298))</f>
        <v>44044</v>
      </c>
      <c r="K2298" t="str">
        <f>IF(Clean_Data!$I2298="","Active","Exited")</f>
        <v>Active</v>
      </c>
      <c r="L2298">
        <f ca="1">IF(Clean_Data!$K2298="","",DATEDIF(Clean_Data!$K2298,TODAY(),"Y"))</f>
        <v>34</v>
      </c>
      <c r="M2298" t="str">
        <f>IF(Raw_Data!$L2298="","",VALUE(SUBSTITUTE(SUBSTITUTE(TRIM(Raw_Data!$L2298),"$",""),"k","000")))</f>
        <v/>
      </c>
    </row>
    <row r="2299" spans="1:13" x14ac:dyDescent="0.3">
      <c r="A2299" t="str">
        <f>IF(Raw_Data!$A2299="","E"&amp;TEXT(ROW()-1,"00000"),Raw_Data!$A2299)</f>
        <v>E02298</v>
      </c>
      <c r="B2299" t="s">
        <v>3139</v>
      </c>
      <c r="C2299" t="str">
        <f>IF(OR(PROPER(TRIM(Raw_Data!$B2299))="M",PROPER(TRIM(Raw_Data!$B2299))="MALE"),"Male",
IF(OR(PROPER(TRIM(Raw_Data!$B2299))="F",PROPER(TRIM(Raw_Data!$B2299))="FEMALE"),"Female","Unknown"))</f>
        <v>Male</v>
      </c>
      <c r="D2299" t="str">
        <f>IF(TRIM(CLEAN(Raw_Data!$C2299))="", "Unknown", PROPER(TRIM(Raw_Data!$C2299)))</f>
        <v>New York</v>
      </c>
      <c r="E2299" t="str">
        <f>IF(TRIM(Raw_Data!$D2299)="IT","IT",PROPER(TRIM(CLEAN(Raw_Data!$D2299))))</f>
        <v>Marketing</v>
      </c>
      <c r="F2299" t="str">
        <f>IF(OR(UPPER(TRIM(Raw_Data!E2299))="COO",
UPPER(TRIM(Raw_Data!E2299))="HR",
UPPER(TRIM(Raw_Data!E2299))="CEO",
UPPER(TRIM(Raw_Data!E2299))="CFO",
UPPER(TRIM(Raw_Data!E2299))="CMO"),
UPPER(TRIM(Raw_Data!E2299)),
PROPER(TRIM(CLEAN(Raw_Data!E2299))))</f>
        <v>COO</v>
      </c>
      <c r="G2299" t="str">
        <f>SUBSTITUTE(PROPER(TRIM(CLEAN(Raw_Data!$F2299)))," ","-")</f>
        <v/>
      </c>
      <c r="H2299" t="str">
        <f>PROPER(TRIM(CLEAN(Raw_Data!$G2299)))</f>
        <v>Job Boards</v>
      </c>
      <c r="I2299" s="4" t="str">
        <f>TRIM(CLEAN(Raw_Data!H2299))</f>
        <v>42354</v>
      </c>
      <c r="K2299" t="str">
        <f>IF(Clean_Data!$I2299="","Active","Exited")</f>
        <v>Exited</v>
      </c>
      <c r="L2299">
        <f ca="1">IF(Clean_Data!$K2299="","",DATEDIF(Clean_Data!$K2299,TODAY(),"Y"))</f>
        <v>41</v>
      </c>
      <c r="M2299">
        <f>IF(Raw_Data!$L2299="","",VALUE(SUBSTITUTE(SUBSTITUTE(TRIM(Raw_Data!$L2299),"$",""),"k","000")))</f>
        <v>31771</v>
      </c>
    </row>
    <row r="2300" spans="1:13" x14ac:dyDescent="0.3">
      <c r="A2300" t="str">
        <f>IF(Raw_Data!$A2300="","E"&amp;TEXT(ROW()-1,"00000"),Raw_Data!$A2300)</f>
        <v>E02299</v>
      </c>
      <c r="B2300" t="s">
        <v>3141</v>
      </c>
      <c r="C2300" t="str">
        <f>IF(OR(PROPER(TRIM(Raw_Data!$B2300))="M",PROPER(TRIM(Raw_Data!$B2300))="MALE"),"Male",
IF(OR(PROPER(TRIM(Raw_Data!$B2300))="F",PROPER(TRIM(Raw_Data!$B2300))="FEMALE"),"Female","Unknown"))</f>
        <v>Unknown</v>
      </c>
      <c r="D2300" t="str">
        <f>IF(TRIM(CLEAN(Raw_Data!$C2300))="", "Unknown", PROPER(TRIM(Raw_Data!$C2300)))</f>
        <v>San Diego</v>
      </c>
      <c r="E2300" t="str">
        <f>IF(TRIM(Raw_Data!$D2300)="IT","IT",PROPER(TRIM(CLEAN(Raw_Data!$D2300))))</f>
        <v>Operations</v>
      </c>
      <c r="F2300" t="str">
        <f>IF(OR(UPPER(TRIM(Raw_Data!E2300))="COO",
UPPER(TRIM(Raw_Data!E2300))="HR",
UPPER(TRIM(Raw_Data!E2300))="CEO",
UPPER(TRIM(Raw_Data!E2300))="CFO",
UPPER(TRIM(Raw_Data!E2300))="CMO"),
UPPER(TRIM(Raw_Data!E2300)),
PROPER(TRIM(CLEAN(Raw_Data!E2300))))</f>
        <v>CFO</v>
      </c>
      <c r="G2300" t="str">
        <f>SUBSTITUTE(PROPER(TRIM(CLEAN(Raw_Data!$F2300)))," ","-")</f>
        <v>Hourly-Rate</v>
      </c>
      <c r="H2300" t="str">
        <f>PROPER(TRIM(CLEAN(Raw_Data!$G2300)))</f>
        <v>Career Fairs</v>
      </c>
      <c r="I2300" s="4" t="str">
        <f>TRIM(CLEAN(Raw_Data!H2300))</f>
        <v>39890</v>
      </c>
      <c r="K2300" t="str">
        <f>IF(Clean_Data!$I2300="","Active","Exited")</f>
        <v>Exited</v>
      </c>
      <c r="L2300">
        <f ca="1">IF(Clean_Data!$K2300="","",DATEDIF(Clean_Data!$K2300,TODAY(),"Y"))</f>
        <v>29</v>
      </c>
      <c r="M2300">
        <f>IF(Raw_Data!$L2300="","",VALUE(SUBSTITUTE(SUBSTITUTE(TRIM(Raw_Data!$L2300),"$",""),"k","000")))</f>
        <v>54223</v>
      </c>
    </row>
    <row r="2301" spans="1:13" x14ac:dyDescent="0.3">
      <c r="A2301" t="str">
        <f>IF(Raw_Data!$A2301="","E"&amp;TEXT(ROW()-1,"00000"),Raw_Data!$A2301)</f>
        <v>E02300</v>
      </c>
      <c r="B2301" t="s">
        <v>3142</v>
      </c>
      <c r="C2301" t="str">
        <f>IF(OR(PROPER(TRIM(Raw_Data!$B2301))="M",PROPER(TRIM(Raw_Data!$B2301))="MALE"),"Male",
IF(OR(PROPER(TRIM(Raw_Data!$B2301))="F",PROPER(TRIM(Raw_Data!$B2301))="FEMALE"),"Female","Unknown"))</f>
        <v>Unknown</v>
      </c>
      <c r="D2301" t="str">
        <f>IF(TRIM(CLEAN(Raw_Data!$C2301))="", "Unknown", PROPER(TRIM(Raw_Data!$C2301)))</f>
        <v>New York</v>
      </c>
      <c r="E2301" t="str">
        <f>IF(TRIM(Raw_Data!$D2301)="IT","IT",PROPER(TRIM(CLEAN(Raw_Data!$D2301))))</f>
        <v>Administrative</v>
      </c>
      <c r="F2301" t="str">
        <f>IF(OR(UPPER(TRIM(Raw_Data!E2301))="COO",
UPPER(TRIM(Raw_Data!E2301))="HR",
UPPER(TRIM(Raw_Data!E2301))="CEO",
UPPER(TRIM(Raw_Data!E2301))="CFO",
UPPER(TRIM(Raw_Data!E2301))="CMO"),
UPPER(TRIM(Raw_Data!E2301)),
PROPER(TRIM(CLEAN(Raw_Data!E2301))))</f>
        <v>Analyst</v>
      </c>
      <c r="G2301" t="str">
        <f>SUBSTITUTE(PROPER(TRIM(CLEAN(Raw_Data!$F2301)))," ","-")</f>
        <v>Part-Time</v>
      </c>
      <c r="H2301" t="str">
        <f>PROPER(TRIM(CLEAN(Raw_Data!$G2301)))</f>
        <v/>
      </c>
      <c r="I2301" s="4" t="str">
        <f>TRIM(CLEAN(Raw_Data!H2301))</f>
        <v>40326</v>
      </c>
      <c r="K2301" t="str">
        <f>IF(Clean_Data!$I2301="","Active","Exited")</f>
        <v>Active</v>
      </c>
      <c r="L2301">
        <f ca="1">IF(Clean_Data!$K2301="","",DATEDIF(Clean_Data!$K2301,TODAY(),"Y"))</f>
        <v>30</v>
      </c>
      <c r="M2301">
        <f>IF(Raw_Data!$L2301="","",VALUE(SUBSTITUTE(SUBSTITUTE(TRIM(Raw_Data!$L2301),"$",""),"k","000")))</f>
        <v>86261</v>
      </c>
    </row>
    <row r="2302" spans="1:13" x14ac:dyDescent="0.3">
      <c r="A2302" t="str">
        <f>IF(Raw_Data!$A2302="","E"&amp;TEXT(ROW()-1,"00000"),Raw_Data!$A2302)</f>
        <v>E02301</v>
      </c>
      <c r="B2302" t="s">
        <v>3143</v>
      </c>
      <c r="C2302" t="str">
        <f>IF(OR(PROPER(TRIM(Raw_Data!$B2302))="M",PROPER(TRIM(Raw_Data!$B2302))="MALE"),"Male",
IF(OR(PROPER(TRIM(Raw_Data!$B2302))="F",PROPER(TRIM(Raw_Data!$B2302))="FEMALE"),"Female","Unknown"))</f>
        <v>Female</v>
      </c>
      <c r="D2302" t="str">
        <f>IF(TRIM(CLEAN(Raw_Data!$C2302))="", "Unknown", PROPER(TRIM(Raw_Data!$C2302)))</f>
        <v>New York</v>
      </c>
      <c r="E2302" t="str">
        <f>IF(TRIM(Raw_Data!$D2302)="IT","IT",PROPER(TRIM(CLEAN(Raw_Data!$D2302))))</f>
        <v>Human Resources</v>
      </c>
      <c r="F2302" t="s">
        <v>6134</v>
      </c>
      <c r="G2302" t="str">
        <f>SUBSTITUTE(PROPER(TRIM(CLEAN(Raw_Data!$F2302)))," ","-")</f>
        <v>Full-Time</v>
      </c>
      <c r="H2302" t="str">
        <f>PROPER(TRIM(CLEAN(Raw_Data!$G2302)))</f>
        <v/>
      </c>
      <c r="I2302" s="4" t="str">
        <f>TRIM(CLEAN(Raw_Data!H2302))</f>
        <v>42801</v>
      </c>
      <c r="K2302" t="str">
        <f>IF(Clean_Data!$I2302="","Active","Exited")</f>
        <v>Active</v>
      </c>
      <c r="L2302">
        <f ca="1">IF(Clean_Data!$K2302="","",DATEDIF(Clean_Data!$K2302,TODAY(),"Y"))</f>
        <v>64</v>
      </c>
      <c r="M2302">
        <f>IF(Raw_Data!$L2302="","",VALUE(SUBSTITUTE(SUBSTITUTE(TRIM(Raw_Data!$L2302),"$",""),"k","000")))</f>
        <v>118005</v>
      </c>
    </row>
    <row r="2303" spans="1:13" x14ac:dyDescent="0.3">
      <c r="A2303" t="str">
        <f>IF(Raw_Data!$A2303="","E"&amp;TEXT(ROW()-1,"00000"),Raw_Data!$A2303)</f>
        <v>E02302</v>
      </c>
      <c r="B2303" t="s">
        <v>3144</v>
      </c>
      <c r="C2303" t="str">
        <f>IF(OR(PROPER(TRIM(Raw_Data!$B2303))="M",PROPER(TRIM(Raw_Data!$B2303))="MALE"),"Male",
IF(OR(PROPER(TRIM(Raw_Data!$B2303))="F",PROPER(TRIM(Raw_Data!$B2303))="FEMALE"),"Female","Unknown"))</f>
        <v>Male</v>
      </c>
      <c r="D2303" t="str">
        <f>IF(TRIM(CLEAN(Raw_Data!$C2303))="", "Unknown", PROPER(TRIM(Raw_Data!$C2303)))</f>
        <v>San Diego</v>
      </c>
      <c r="E2303" t="str">
        <f>IF(TRIM(Raw_Data!$D2303)="IT","IT",PROPER(TRIM(CLEAN(Raw_Data!$D2303))))</f>
        <v>IT</v>
      </c>
      <c r="F2303" s="2" t="str">
        <f>UPPER(LEFT(Raw_Data!E2303,2))&amp;MID(PROPER(Raw_Data!E2303),3,LEN(Raw_Data!E2303))</f>
        <v>HR Manager</v>
      </c>
      <c r="G2303" t="str">
        <f>SUBSTITUTE(PROPER(TRIM(CLEAN(Raw_Data!$F2303)))," ","-")</f>
        <v>Part-Time</v>
      </c>
      <c r="H2303" t="str">
        <f>PROPER(TRIM(CLEAN(Raw_Data!$G2303)))</f>
        <v/>
      </c>
      <c r="I2303" s="4" t="str">
        <f>TRIM(CLEAN(Raw_Data!H2303))</f>
        <v>42314</v>
      </c>
      <c r="K2303" t="str">
        <f>IF(Clean_Data!$I2303="","Active","Exited")</f>
        <v>Active</v>
      </c>
      <c r="L2303">
        <f ca="1">IF(Clean_Data!$K2303="","",DATEDIF(Clean_Data!$K2303,TODAY(),"Y"))</f>
        <v>36</v>
      </c>
      <c r="M2303" t="str">
        <f>IF(Raw_Data!$L2303="","",VALUE(SUBSTITUTE(SUBSTITUTE(TRIM(Raw_Data!$L2303),"$",""),"k","000")))</f>
        <v/>
      </c>
    </row>
    <row r="2304" spans="1:13" x14ac:dyDescent="0.3">
      <c r="A2304" t="str">
        <f>IF(Raw_Data!$A2304="","E"&amp;TEXT(ROW()-1,"00000"),Raw_Data!$A2304)</f>
        <v>E02303</v>
      </c>
      <c r="B2304" t="s">
        <v>3146</v>
      </c>
      <c r="C2304" t="str">
        <f>IF(OR(PROPER(TRIM(Raw_Data!$B2304))="M",PROPER(TRIM(Raw_Data!$B2304))="MALE"),"Male",
IF(OR(PROPER(TRIM(Raw_Data!$B2304))="F",PROPER(TRIM(Raw_Data!$B2304))="FEMALE"),"Female","Unknown"))</f>
        <v>Female</v>
      </c>
      <c r="D2304" t="str">
        <f>IF(TRIM(CLEAN(Raw_Data!$C2304))="", "Unknown", PROPER(TRIM(Raw_Data!$C2304)))</f>
        <v>San Diego</v>
      </c>
      <c r="E2304" t="str">
        <f>IF(TRIM(Raw_Data!$D2304)="IT","IT",PROPER(TRIM(CLEAN(Raw_Data!$D2304))))</f>
        <v>Sales</v>
      </c>
      <c r="F2304" t="str">
        <f>IF(OR(UPPER(TRIM(Raw_Data!E2304))="COO",
UPPER(TRIM(Raw_Data!E2304))="HR",
UPPER(TRIM(Raw_Data!E2304))="CEO",
UPPER(TRIM(Raw_Data!E2304))="CFO",
UPPER(TRIM(Raw_Data!E2304))="CMO"),
UPPER(TRIM(Raw_Data!E2304)),
PROPER(TRIM(CLEAN(Raw_Data!E2304))))</f>
        <v>Developer</v>
      </c>
      <c r="G2304" t="str">
        <f>SUBSTITUTE(PROPER(TRIM(CLEAN(Raw_Data!$F2304)))," ","-")</f>
        <v>Part-Time</v>
      </c>
      <c r="H2304" t="str">
        <f>PROPER(TRIM(CLEAN(Raw_Data!$G2304)))</f>
        <v>Recruiting Agency</v>
      </c>
      <c r="I2304" s="4" t="str">
        <f>TRIM(CLEAN(Raw_Data!H2304))</f>
        <v>41288</v>
      </c>
      <c r="K2304" t="str">
        <f>IF(Clean_Data!$I2304="","Active","Exited")</f>
        <v>Active</v>
      </c>
      <c r="L2304">
        <f ca="1">IF(Clean_Data!$K2304="","",DATEDIF(Clean_Data!$K2304,TODAY(),"Y"))</f>
        <v>52</v>
      </c>
      <c r="M2304">
        <f>IF(Raw_Data!$L2304="","",VALUE(SUBSTITUTE(SUBSTITUTE(TRIM(Raw_Data!$L2304),"$",""),"k","000")))</f>
        <v>84569</v>
      </c>
    </row>
    <row r="2305" spans="1:13" x14ac:dyDescent="0.3">
      <c r="A2305" t="str">
        <f>IF(Raw_Data!$A2305="","E"&amp;TEXT(ROW()-1,"00000"),Raw_Data!$A2305)</f>
        <v>E02304</v>
      </c>
      <c r="B2305" t="s">
        <v>3148</v>
      </c>
      <c r="C2305" t="str">
        <f>IF(OR(PROPER(TRIM(Raw_Data!$B2305))="M",PROPER(TRIM(Raw_Data!$B2305))="MALE"),"Male",
IF(OR(PROPER(TRIM(Raw_Data!$B2305))="F",PROPER(TRIM(Raw_Data!$B2305))="FEMALE"),"Female","Unknown"))</f>
        <v>Female</v>
      </c>
      <c r="D2305" t="str">
        <f>IF(TRIM(CLEAN(Raw_Data!$C2305))="", "Unknown", PROPER(TRIM(Raw_Data!$C2305)))</f>
        <v>Austin</v>
      </c>
      <c r="E2305" t="str">
        <f>IF(TRIM(Raw_Data!$D2305)="IT","IT",PROPER(TRIM(CLEAN(Raw_Data!$D2305))))</f>
        <v>Customer Service</v>
      </c>
      <c r="F2305" t="str">
        <f>IF(OR(UPPER(TRIM(Raw_Data!E2305))="COO",
UPPER(TRIM(Raw_Data!E2305))="HR",
UPPER(TRIM(Raw_Data!E2305))="CEO",
UPPER(TRIM(Raw_Data!E2305))="CFO",
UPPER(TRIM(Raw_Data!E2305))="CMO"),
UPPER(TRIM(Raw_Data!E2305)),
PROPER(TRIM(CLEAN(Raw_Data!E2305))))</f>
        <v>Developer</v>
      </c>
      <c r="G2305" t="str">
        <f>SUBSTITUTE(PROPER(TRIM(CLEAN(Raw_Data!$F2305)))," ","-")</f>
        <v>Part-Time</v>
      </c>
      <c r="H2305" t="str">
        <f>PROPER(TRIM(CLEAN(Raw_Data!$G2305)))</f>
        <v/>
      </c>
      <c r="I2305" s="4" t="str">
        <f>TRIM(CLEAN(Raw_Data!H2305))</f>
        <v>41571</v>
      </c>
      <c r="K2305" t="str">
        <f>IF(Clean_Data!$I2305="","Active","Exited")</f>
        <v>Active</v>
      </c>
      <c r="L2305">
        <f ca="1">IF(Clean_Data!$K2305="","",DATEDIF(Clean_Data!$K2305,TODAY(),"Y"))</f>
        <v>55</v>
      </c>
      <c r="M2305">
        <f>IF(Raw_Data!$L2305="","",VALUE(SUBSTITUTE(SUBSTITUTE(TRIM(Raw_Data!$L2305),"$",""),"k","000")))</f>
        <v>80000</v>
      </c>
    </row>
    <row r="2306" spans="1:13" x14ac:dyDescent="0.3">
      <c r="A2306" t="str">
        <f>IF(Raw_Data!$A2306="","E"&amp;TEXT(ROW()-1,"00000"),Raw_Data!$A2306)</f>
        <v>E02305</v>
      </c>
      <c r="B2306" t="s">
        <v>3149</v>
      </c>
      <c r="C2306" t="str">
        <f>IF(OR(PROPER(TRIM(Raw_Data!$B2306))="M",PROPER(TRIM(Raw_Data!$B2306))="MALE"),"Male",
IF(OR(PROPER(TRIM(Raw_Data!$B2306))="F",PROPER(TRIM(Raw_Data!$B2306))="FEMALE"),"Female","Unknown"))</f>
        <v>Female</v>
      </c>
      <c r="D2306" t="str">
        <f>IF(TRIM(CLEAN(Raw_Data!$C2306))="", "Unknown", PROPER(TRIM(Raw_Data!$C2306)))</f>
        <v>New York</v>
      </c>
      <c r="E2306" t="str">
        <f>IF(TRIM(Raw_Data!$D2306)="IT","IT",PROPER(TRIM(CLEAN(Raw_Data!$D2306))))</f>
        <v>Operations</v>
      </c>
      <c r="F2306" t="str">
        <f>IF(OR(UPPER(TRIM(Raw_Data!E2306))="COO",
UPPER(TRIM(Raw_Data!E2306))="HR",
UPPER(TRIM(Raw_Data!E2306))="CEO",
UPPER(TRIM(Raw_Data!E2306))="CFO",
UPPER(TRIM(Raw_Data!E2306))="CMO"),
UPPER(TRIM(Raw_Data!E2306)),
PROPER(TRIM(CLEAN(Raw_Data!E2306))))</f>
        <v>Accountant</v>
      </c>
      <c r="G2306" t="str">
        <f>SUBSTITUTE(PROPER(TRIM(CLEAN(Raw_Data!$F2306)))," ","-")</f>
        <v>Part-Time</v>
      </c>
      <c r="H2306" t="str">
        <f>PROPER(TRIM(CLEAN(Raw_Data!$G2306)))</f>
        <v>Online Portal</v>
      </c>
      <c r="I2306" s="4" t="str">
        <f>TRIM(CLEAN(Raw_Data!H2306))</f>
        <v>41641</v>
      </c>
      <c r="K2306" t="str">
        <f>IF(Clean_Data!$I2306="","Active","Exited")</f>
        <v>Exited</v>
      </c>
      <c r="L2306">
        <f ca="1">IF(Clean_Data!$K2306="","",DATEDIF(Clean_Data!$K2306,TODAY(),"Y"))</f>
        <v>45</v>
      </c>
      <c r="M2306" t="str">
        <f>IF(Raw_Data!$L2306="","",VALUE(SUBSTITUTE(SUBSTITUTE(TRIM(Raw_Data!$L2306),"$",""),"k","000")))</f>
        <v/>
      </c>
    </row>
    <row r="2307" spans="1:13" x14ac:dyDescent="0.3">
      <c r="A2307" t="str">
        <f>IF(Raw_Data!$A2307="","E"&amp;TEXT(ROW()-1,"00000"),Raw_Data!$A2307)</f>
        <v>E02306</v>
      </c>
      <c r="B2307" t="s">
        <v>6098</v>
      </c>
      <c r="C2307" t="str">
        <f>IF(OR(PROPER(TRIM(Raw_Data!$B2307))="M",PROPER(TRIM(Raw_Data!$B2307))="MALE"),"Male",
IF(OR(PROPER(TRIM(Raw_Data!$B2307))="F",PROPER(TRIM(Raw_Data!$B2307))="FEMALE"),"Female","Unknown"))</f>
        <v>Male</v>
      </c>
      <c r="D2307" t="str">
        <f>IF(TRIM(CLEAN(Raw_Data!$C2307))="", "Unknown", PROPER(TRIM(Raw_Data!$C2307)))</f>
        <v>Seattle</v>
      </c>
      <c r="E2307" t="str">
        <f>IF(TRIM(Raw_Data!$D2307)="IT","IT",PROPER(TRIM(CLEAN(Raw_Data!$D2307))))</f>
        <v>Accounting And Finance</v>
      </c>
      <c r="F2307" t="str">
        <f>IF(OR(UPPER(TRIM(Raw_Data!E2307))="COO",
UPPER(TRIM(Raw_Data!E2307))="HR",
UPPER(TRIM(Raw_Data!E2307))="CEO",
UPPER(TRIM(Raw_Data!E2307))="CFO",
UPPER(TRIM(Raw_Data!E2307))="CMO"),
UPPER(TRIM(Raw_Data!E2307)),
PROPER(TRIM(CLEAN(Raw_Data!E2307))))</f>
        <v>Developer</v>
      </c>
      <c r="G2307" t="str">
        <f>SUBSTITUTE(PROPER(TRIM(CLEAN(Raw_Data!$F2307)))," ","-")</f>
        <v/>
      </c>
      <c r="H2307" t="str">
        <f>PROPER(TRIM(CLEAN(Raw_Data!$G2307)))</f>
        <v>Job Boards</v>
      </c>
      <c r="I2307" s="4" t="str">
        <f>TRIM(CLEAN(Raw_Data!H2307))</f>
        <v>42749</v>
      </c>
      <c r="K2307" t="str">
        <f>IF(Clean_Data!$I2307="","Active","Exited")</f>
        <v>Exited</v>
      </c>
      <c r="L2307">
        <f ca="1">IF(Clean_Data!$K2307="","",DATEDIF(Clean_Data!$K2307,TODAY(),"Y"))</f>
        <v>32</v>
      </c>
      <c r="M2307">
        <f>IF(Raw_Data!$L2307="","",VALUE(SUBSTITUTE(SUBSTITUTE(TRIM(Raw_Data!$L2307),"$",""),"k","000")))</f>
        <v>44000</v>
      </c>
    </row>
    <row r="2308" spans="1:13" x14ac:dyDescent="0.3">
      <c r="A2308" t="str">
        <f>IF(Raw_Data!$A2308="","E"&amp;TEXT(ROW()-1,"00000"),Raw_Data!$A2308)</f>
        <v>E02307</v>
      </c>
      <c r="B2308" t="s">
        <v>3151</v>
      </c>
      <c r="C2308" t="str">
        <f>IF(OR(PROPER(TRIM(Raw_Data!$B2308))="M",PROPER(TRIM(Raw_Data!$B2308))="MALE"),"Male",
IF(OR(PROPER(TRIM(Raw_Data!$B2308))="F",PROPER(TRIM(Raw_Data!$B2308))="FEMALE"),"Female","Unknown"))</f>
        <v>Unknown</v>
      </c>
      <c r="D2308" t="str">
        <f>IF(TRIM(CLEAN(Raw_Data!$C2308))="", "Unknown", PROPER(TRIM(Raw_Data!$C2308)))</f>
        <v>Unknown</v>
      </c>
      <c r="E2308" t="str">
        <f>IF(TRIM(Raw_Data!$D2308)="IT","IT",PROPER(TRIM(CLEAN(Raw_Data!$D2308))))</f>
        <v>Customer Service</v>
      </c>
      <c r="F2308" t="str">
        <f>IF(OR(UPPER(TRIM(Raw_Data!E2308))="COO",
UPPER(TRIM(Raw_Data!E2308))="HR",
UPPER(TRIM(Raw_Data!E2308))="CEO",
UPPER(TRIM(Raw_Data!E2308))="CFO",
UPPER(TRIM(Raw_Data!E2308))="CMO"),
UPPER(TRIM(Raw_Data!E2308)),
PROPER(TRIM(CLEAN(Raw_Data!E2308))))</f>
        <v>Analyst</v>
      </c>
      <c r="G2308" t="str">
        <f>SUBSTITUTE(PROPER(TRIM(CLEAN(Raw_Data!$F2308)))," ","-")</f>
        <v>Part-Time</v>
      </c>
      <c r="H2308" t="str">
        <f>PROPER(TRIM(CLEAN(Raw_Data!$G2308)))</f>
        <v/>
      </c>
      <c r="I2308" s="4" t="str">
        <f>TRIM(CLEAN(Raw_Data!H2308))</f>
        <v>40561</v>
      </c>
      <c r="K2308" t="str">
        <f>IF(Clean_Data!$I2308="","Active","Exited")</f>
        <v>Exited</v>
      </c>
      <c r="L2308">
        <f ca="1">IF(Clean_Data!$K2308="","",DATEDIF(Clean_Data!$K2308,TODAY(),"Y"))</f>
        <v>33</v>
      </c>
      <c r="M2308" t="str">
        <f>IF(Raw_Data!$L2308="","",VALUE(SUBSTITUTE(SUBSTITUTE(TRIM(Raw_Data!$L2308),"$",""),"k","000")))</f>
        <v/>
      </c>
    </row>
    <row r="2309" spans="1:13" x14ac:dyDescent="0.3">
      <c r="A2309" t="str">
        <f>IF(Raw_Data!$A2309="","E"&amp;TEXT(ROW()-1,"00000"),Raw_Data!$A2309)</f>
        <v>E02308</v>
      </c>
      <c r="B2309" t="s">
        <v>3153</v>
      </c>
      <c r="C2309" t="str">
        <f>IF(OR(PROPER(TRIM(Raw_Data!$B2309))="M",PROPER(TRIM(Raw_Data!$B2309))="MALE"),"Male",
IF(OR(PROPER(TRIM(Raw_Data!$B2309))="F",PROPER(TRIM(Raw_Data!$B2309))="FEMALE"),"Female","Unknown"))</f>
        <v>Unknown</v>
      </c>
      <c r="D2309" t="str">
        <f>IF(TRIM(CLEAN(Raw_Data!$C2309))="", "Unknown", PROPER(TRIM(Raw_Data!$C2309)))</f>
        <v>Austin</v>
      </c>
      <c r="E2309" t="str">
        <f>IF(TRIM(Raw_Data!$D2309)="IT","IT",PROPER(TRIM(CLEAN(Raw_Data!$D2309))))</f>
        <v>Logistics</v>
      </c>
      <c r="F2309" t="str">
        <f>IF(OR(UPPER(TRIM(Raw_Data!E2309))="COO",
UPPER(TRIM(Raw_Data!E2309))="HR",
UPPER(TRIM(Raw_Data!E2309))="CEO",
UPPER(TRIM(Raw_Data!E2309))="CFO",
UPPER(TRIM(Raw_Data!E2309))="CMO"),
UPPER(TRIM(Raw_Data!E2309)),
PROPER(TRIM(CLEAN(Raw_Data!E2309))))</f>
        <v>Designer</v>
      </c>
      <c r="G2309" t="str">
        <f>SUBSTITUTE(PROPER(TRIM(CLEAN(Raw_Data!$F2309)))," ","-")</f>
        <v/>
      </c>
      <c r="H2309" t="str">
        <f>PROPER(TRIM(CLEAN(Raw_Data!$G2309)))</f>
        <v>Recruiting Agency</v>
      </c>
      <c r="I2309" s="4" t="str">
        <f>TRIM(CLEAN(Raw_Data!H2309))</f>
        <v>40369</v>
      </c>
      <c r="K2309" t="str">
        <f>IF(Clean_Data!$I2309="","Active","Exited")</f>
        <v>Active</v>
      </c>
      <c r="L2309">
        <f ca="1">IF(Clean_Data!$K2309="","",DATEDIF(Clean_Data!$K2309,TODAY(),"Y"))</f>
        <v>38</v>
      </c>
      <c r="M2309">
        <f>IF(Raw_Data!$L2309="","",VALUE(SUBSTITUTE(SUBSTITUTE(TRIM(Raw_Data!$L2309),"$",""),"k","000")))</f>
        <v>100723</v>
      </c>
    </row>
    <row r="2310" spans="1:13" x14ac:dyDescent="0.3">
      <c r="A2310" t="str">
        <f>IF(Raw_Data!$A2310="","E"&amp;TEXT(ROW()-1,"00000"),Raw_Data!$A2310)</f>
        <v>E02309</v>
      </c>
      <c r="B2310" t="s">
        <v>3154</v>
      </c>
      <c r="C2310" t="str">
        <f>IF(OR(PROPER(TRIM(Raw_Data!$B2310))="M",PROPER(TRIM(Raw_Data!$B2310))="MALE"),"Male",
IF(OR(PROPER(TRIM(Raw_Data!$B2310))="F",PROPER(TRIM(Raw_Data!$B2310))="FEMALE"),"Female","Unknown"))</f>
        <v>Male</v>
      </c>
      <c r="D2310" t="str">
        <f>IF(TRIM(CLEAN(Raw_Data!$C2310))="", "Unknown", PROPER(TRIM(Raw_Data!$C2310)))</f>
        <v>Unknown</v>
      </c>
      <c r="E2310" t="str">
        <f>IF(TRIM(Raw_Data!$D2310)="IT","IT",PROPER(TRIM(CLEAN(Raw_Data!$D2310))))</f>
        <v>Operations</v>
      </c>
      <c r="F2310" s="2" t="str">
        <f>UPPER(LEFT(Raw_Data!E2310,2))&amp;MID(PROPER(Raw_Data!E2310),3,LEN(Raw_Data!E2310))</f>
        <v>HR Manager</v>
      </c>
      <c r="G2310" t="str">
        <f>SUBSTITUTE(PROPER(TRIM(CLEAN(Raw_Data!$F2310)))," ","-")</f>
        <v/>
      </c>
      <c r="H2310" t="str">
        <f>PROPER(TRIM(CLEAN(Raw_Data!$G2310)))</f>
        <v/>
      </c>
      <c r="I2310" s="4" t="str">
        <f>TRIM(CLEAN(Raw_Data!H2310))</f>
        <v>43541</v>
      </c>
      <c r="K2310" t="str">
        <f>IF(Clean_Data!$I2310="","Active","Exited")</f>
        <v>Active</v>
      </c>
      <c r="L2310">
        <f ca="1">IF(Clean_Data!$K2310="","",DATEDIF(Clean_Data!$K2310,TODAY(),"Y"))</f>
        <v>63</v>
      </c>
      <c r="M2310">
        <f>IF(Raw_Data!$L2310="","",VALUE(SUBSTITUTE(SUBSTITUTE(TRIM(Raw_Data!$L2310),"$",""),"k","000")))</f>
        <v>50249</v>
      </c>
    </row>
    <row r="2311" spans="1:13" x14ac:dyDescent="0.3">
      <c r="A2311" t="str">
        <f>IF(Raw_Data!$A2311="","E"&amp;TEXT(ROW()-1,"00000"),Raw_Data!$A2311)</f>
        <v>E02310</v>
      </c>
      <c r="B2311" t="s">
        <v>3155</v>
      </c>
      <c r="C2311" t="str">
        <f>IF(OR(PROPER(TRIM(Raw_Data!$B2311))="M",PROPER(TRIM(Raw_Data!$B2311))="MALE"),"Male",
IF(OR(PROPER(TRIM(Raw_Data!$B2311))="F",PROPER(TRIM(Raw_Data!$B2311))="FEMALE"),"Female","Unknown"))</f>
        <v>Male</v>
      </c>
      <c r="D2311" t="str">
        <f>IF(TRIM(CLEAN(Raw_Data!$C2311))="", "Unknown", PROPER(TRIM(Raw_Data!$C2311)))</f>
        <v>Denver</v>
      </c>
      <c r="E2311" t="str">
        <f>IF(TRIM(Raw_Data!$D2311)="IT","IT",PROPER(TRIM(CLEAN(Raw_Data!$D2311))))</f>
        <v>Human Resources</v>
      </c>
      <c r="F2311" t="str">
        <f>IF(OR(UPPER(TRIM(Raw_Data!E2311))="COO",
UPPER(TRIM(Raw_Data!E2311))="HR",
UPPER(TRIM(Raw_Data!E2311))="CEO",
UPPER(TRIM(Raw_Data!E2311))="CFO",
UPPER(TRIM(Raw_Data!E2311))="CMO"),
UPPER(TRIM(Raw_Data!E2311)),
PROPER(TRIM(CLEAN(Raw_Data!E2311))))</f>
        <v>Developer</v>
      </c>
      <c r="G2311" t="str">
        <f>SUBSTITUTE(PROPER(TRIM(CLEAN(Raw_Data!$F2311)))," ","-")</f>
        <v>Part-Time</v>
      </c>
      <c r="H2311" t="str">
        <f>PROPER(TRIM(CLEAN(Raw_Data!$G2311)))</f>
        <v>Recruiting Agency</v>
      </c>
      <c r="I2311" s="4" t="str">
        <f>TRIM(CLEAN(Raw_Data!H2311))</f>
        <v>41426</v>
      </c>
      <c r="K2311" t="str">
        <f>IF(Clean_Data!$I2311="","Active","Exited")</f>
        <v>Active</v>
      </c>
      <c r="L2311">
        <f ca="1">IF(Clean_Data!$K2311="","",DATEDIF(Clean_Data!$K2311,TODAY(),"Y"))</f>
        <v>66</v>
      </c>
      <c r="M2311" t="str">
        <f>IF(Raw_Data!$L2311="","",VALUE(SUBSTITUTE(SUBSTITUTE(TRIM(Raw_Data!$L2311),"$",""),"k","000")))</f>
        <v/>
      </c>
    </row>
    <row r="2312" spans="1:13" x14ac:dyDescent="0.3">
      <c r="A2312" t="str">
        <f>IF(Raw_Data!$A2312="","E"&amp;TEXT(ROW()-1,"00000"),Raw_Data!$A2312)</f>
        <v>E02311</v>
      </c>
      <c r="B2312" t="s">
        <v>3156</v>
      </c>
      <c r="C2312" t="str">
        <f>IF(OR(PROPER(TRIM(Raw_Data!$B2312))="M",PROPER(TRIM(Raw_Data!$B2312))="MALE"),"Male",
IF(OR(PROPER(TRIM(Raw_Data!$B2312))="F",PROPER(TRIM(Raw_Data!$B2312))="FEMALE"),"Female","Unknown"))</f>
        <v>Male</v>
      </c>
      <c r="D2312" t="str">
        <f>IF(TRIM(CLEAN(Raw_Data!$C2312))="", "Unknown", PROPER(TRIM(Raw_Data!$C2312)))</f>
        <v>Unknown</v>
      </c>
      <c r="E2312" t="str">
        <f>IF(TRIM(Raw_Data!$D2312)="IT","IT",PROPER(TRIM(CLEAN(Raw_Data!$D2312))))</f>
        <v>Marketing</v>
      </c>
      <c r="F2312" t="str">
        <f>IF(OR(UPPER(TRIM(Raw_Data!E2312))="COO",
UPPER(TRIM(Raw_Data!E2312))="HR",
UPPER(TRIM(Raw_Data!E2312))="CEO",
UPPER(TRIM(Raw_Data!E2312))="CFO",
UPPER(TRIM(Raw_Data!E2312))="CMO"),
UPPER(TRIM(Raw_Data!E2312)),
PROPER(TRIM(CLEAN(Raw_Data!E2312))))</f>
        <v>Marketing Manager</v>
      </c>
      <c r="G2312" t="str">
        <f>SUBSTITUTE(PROPER(TRIM(CLEAN(Raw_Data!$F2312)))," ","-")</f>
        <v>Hourly-Rate</v>
      </c>
      <c r="H2312" t="str">
        <f>PROPER(TRIM(CLEAN(Raw_Data!$G2312)))</f>
        <v>Online Portal</v>
      </c>
      <c r="I2312" s="4" t="str">
        <f>TRIM(CLEAN(Raw_Data!H2312))</f>
        <v>44171</v>
      </c>
      <c r="K2312" t="str">
        <f>IF(Clean_Data!$I2312="","Active","Exited")</f>
        <v>Exited</v>
      </c>
      <c r="L2312">
        <f ca="1">IF(Clean_Data!$K2312="","",DATEDIF(Clean_Data!$K2312,TODAY(),"Y"))</f>
        <v>34</v>
      </c>
      <c r="M2312">
        <f>IF(Raw_Data!$L2312="","",VALUE(SUBSTITUTE(SUBSTITUTE(TRIM(Raw_Data!$L2312),"$",""),"k","000")))</f>
        <v>108139</v>
      </c>
    </row>
    <row r="2313" spans="1:13" x14ac:dyDescent="0.3">
      <c r="A2313" t="str">
        <f>IF(Raw_Data!$A2313="","E"&amp;TEXT(ROW()-1,"00000"),Raw_Data!$A2313)</f>
        <v>E02312</v>
      </c>
      <c r="B2313" t="s">
        <v>3157</v>
      </c>
      <c r="C2313" t="str">
        <f>IF(OR(PROPER(TRIM(Raw_Data!$B2313))="M",PROPER(TRIM(Raw_Data!$B2313))="MALE"),"Male",
IF(OR(PROPER(TRIM(Raw_Data!$B2313))="F",PROPER(TRIM(Raw_Data!$B2313))="FEMALE"),"Female","Unknown"))</f>
        <v>Male</v>
      </c>
      <c r="D2313" t="str">
        <f>IF(TRIM(CLEAN(Raw_Data!$C2313))="", "Unknown", PROPER(TRIM(Raw_Data!$C2313)))</f>
        <v>New York</v>
      </c>
      <c r="E2313" t="str">
        <f>IF(TRIM(Raw_Data!$D2313)="IT","IT",PROPER(TRIM(CLEAN(Raw_Data!$D2313))))</f>
        <v>Legal</v>
      </c>
      <c r="F2313" t="str">
        <f>IF(OR(UPPER(TRIM(Raw_Data!E2313))="COO",
UPPER(TRIM(Raw_Data!E2313))="HR",
UPPER(TRIM(Raw_Data!E2313))="CEO",
UPPER(TRIM(Raw_Data!E2313))="CFO",
UPPER(TRIM(Raw_Data!E2313))="CMO"),
UPPER(TRIM(Raw_Data!E2313)),
PROPER(TRIM(CLEAN(Raw_Data!E2313))))</f>
        <v>Analyst</v>
      </c>
      <c r="G2313" t="str">
        <f>SUBSTITUTE(PROPER(TRIM(CLEAN(Raw_Data!$F2313)))," ","-")</f>
        <v>Full-Time</v>
      </c>
      <c r="H2313" t="str">
        <f>PROPER(TRIM(CLEAN(Raw_Data!$G2313)))</f>
        <v>Internal Referral</v>
      </c>
      <c r="I2313" s="4" t="str">
        <f>TRIM(CLEAN(Raw_Data!H2313))</f>
        <v>44110</v>
      </c>
      <c r="K2313" t="str">
        <f>IF(Clean_Data!$I2313="","Active","Exited")</f>
        <v>Exited</v>
      </c>
      <c r="L2313">
        <f ca="1">IF(Clean_Data!$K2313="","",DATEDIF(Clean_Data!$K2313,TODAY(),"Y"))</f>
        <v>58</v>
      </c>
      <c r="M2313">
        <f>IF(Raw_Data!$L2313="","",VALUE(SUBSTITUTE(SUBSTITUTE(TRIM(Raw_Data!$L2313),"$",""),"k","000")))</f>
        <v>74383</v>
      </c>
    </row>
    <row r="2314" spans="1:13" x14ac:dyDescent="0.3">
      <c r="A2314" t="str">
        <f>IF(Raw_Data!$A2314="","E"&amp;TEXT(ROW()-1,"00000"),Raw_Data!$A2314)</f>
        <v>E02313</v>
      </c>
      <c r="B2314" t="s">
        <v>3158</v>
      </c>
      <c r="C2314" t="str">
        <f>IF(OR(PROPER(TRIM(Raw_Data!$B2314))="M",PROPER(TRIM(Raw_Data!$B2314))="MALE"),"Male",
IF(OR(PROPER(TRIM(Raw_Data!$B2314))="F",PROPER(TRIM(Raw_Data!$B2314))="FEMALE"),"Female","Unknown"))</f>
        <v>Female</v>
      </c>
      <c r="D2314" t="str">
        <f>IF(TRIM(CLEAN(Raw_Data!$C2314))="", "Unknown", PROPER(TRIM(Raw_Data!$C2314)))</f>
        <v>Unknown</v>
      </c>
      <c r="E2314" t="str">
        <f>IF(TRIM(Raw_Data!$D2314)="IT","IT",PROPER(TRIM(CLEAN(Raw_Data!$D2314))))</f>
        <v>Administrative</v>
      </c>
      <c r="F2314" t="str">
        <f>IF(OR(UPPER(TRIM(Raw_Data!E2314))="COO",
UPPER(TRIM(Raw_Data!E2314))="HR",
UPPER(TRIM(Raw_Data!E2314))="CEO",
UPPER(TRIM(Raw_Data!E2314))="CFO",
UPPER(TRIM(Raw_Data!E2314))="CMO"),
UPPER(TRIM(Raw_Data!E2314)),
PROPER(TRIM(CLEAN(Raw_Data!E2314))))</f>
        <v>Analyst</v>
      </c>
      <c r="G2314" t="str">
        <f>SUBSTITUTE(PROPER(TRIM(CLEAN(Raw_Data!$F2314)))," ","-")</f>
        <v>Part-Time</v>
      </c>
      <c r="H2314" t="str">
        <f>PROPER(TRIM(CLEAN(Raw_Data!$G2314)))</f>
        <v>Online Portal</v>
      </c>
      <c r="I2314" s="4" t="str">
        <f>TRIM(CLEAN(Raw_Data!H2314))</f>
        <v>43035</v>
      </c>
      <c r="K2314" t="str">
        <f>IF(Clean_Data!$I2314="","Active","Exited")</f>
        <v>Exited</v>
      </c>
      <c r="L2314">
        <f ca="1">IF(Clean_Data!$K2314="","",DATEDIF(Clean_Data!$K2314,TODAY(),"Y"))</f>
        <v>61</v>
      </c>
      <c r="M2314">
        <f>IF(Raw_Data!$L2314="","",VALUE(SUBSTITUTE(SUBSTITUTE(TRIM(Raw_Data!$L2314),"$",""),"k","000")))</f>
        <v>43904</v>
      </c>
    </row>
    <row r="2315" spans="1:13" x14ac:dyDescent="0.3">
      <c r="A2315" t="str">
        <f>IF(Raw_Data!$A2315="","E"&amp;TEXT(ROW()-1,"00000"),Raw_Data!$A2315)</f>
        <v>E02314</v>
      </c>
      <c r="B2315" t="s">
        <v>3160</v>
      </c>
      <c r="C2315" t="str">
        <f>IF(OR(PROPER(TRIM(Raw_Data!$B2315))="M",PROPER(TRIM(Raw_Data!$B2315))="MALE"),"Male",
IF(OR(PROPER(TRIM(Raw_Data!$B2315))="F",PROPER(TRIM(Raw_Data!$B2315))="FEMALE"),"Female","Unknown"))</f>
        <v>Male</v>
      </c>
      <c r="D2315" t="str">
        <f>IF(TRIM(CLEAN(Raw_Data!$C2315))="", "Unknown", PROPER(TRIM(Raw_Data!$C2315)))</f>
        <v>Unknown</v>
      </c>
      <c r="E2315" t="str">
        <f>IF(TRIM(Raw_Data!$D2315)="IT","IT",PROPER(TRIM(CLEAN(Raw_Data!$D2315))))</f>
        <v>IT</v>
      </c>
      <c r="F2315" t="str">
        <f>IF(OR(UPPER(TRIM(Raw_Data!E2315))="COO",
UPPER(TRIM(Raw_Data!E2315))="HR",
UPPER(TRIM(Raw_Data!E2315))="CEO",
UPPER(TRIM(Raw_Data!E2315))="CFO",
UPPER(TRIM(Raw_Data!E2315))="CMO"),
UPPER(TRIM(Raw_Data!E2315)),
PROPER(TRIM(CLEAN(Raw_Data!E2315))))</f>
        <v>Engineer</v>
      </c>
      <c r="G2315" t="str">
        <f>SUBSTITUTE(PROPER(TRIM(CLEAN(Raw_Data!$F2315)))," ","-")</f>
        <v>Full-Time</v>
      </c>
      <c r="H2315" t="str">
        <f>PROPER(TRIM(CLEAN(Raw_Data!$G2315)))</f>
        <v>Job Boards</v>
      </c>
      <c r="I2315" s="4" t="str">
        <f>TRIM(CLEAN(Raw_Data!H2315))</f>
        <v>43927</v>
      </c>
      <c r="K2315" t="str">
        <f>IF(Clean_Data!$I2315="","Active","Exited")</f>
        <v>Active</v>
      </c>
      <c r="L2315">
        <f ca="1">IF(Clean_Data!$K2315="","",DATEDIF(Clean_Data!$K2315,TODAY(),"Y"))</f>
        <v>46</v>
      </c>
      <c r="M2315" t="str">
        <f>IF(Raw_Data!$L2315="","",VALUE(SUBSTITUTE(SUBSTITUTE(TRIM(Raw_Data!$L2315),"$",""),"k","000")))</f>
        <v/>
      </c>
    </row>
    <row r="2316" spans="1:13" x14ac:dyDescent="0.3">
      <c r="A2316" t="str">
        <f>IF(Raw_Data!$A2316="","E"&amp;TEXT(ROW()-1,"00000"),Raw_Data!$A2316)</f>
        <v>E02315</v>
      </c>
      <c r="B2316" t="s">
        <v>3161</v>
      </c>
      <c r="C2316" t="str">
        <f>IF(OR(PROPER(TRIM(Raw_Data!$B2316))="M",PROPER(TRIM(Raw_Data!$B2316))="MALE"),"Male",
IF(OR(PROPER(TRIM(Raw_Data!$B2316))="F",PROPER(TRIM(Raw_Data!$B2316))="FEMALE"),"Female","Unknown"))</f>
        <v>Female</v>
      </c>
      <c r="D2316" t="str">
        <f>IF(TRIM(CLEAN(Raw_Data!$C2316))="", "Unknown", PROPER(TRIM(Raw_Data!$C2316)))</f>
        <v>New York</v>
      </c>
      <c r="E2316" t="str">
        <f>IF(TRIM(Raw_Data!$D2316)="IT","IT",PROPER(TRIM(CLEAN(Raw_Data!$D2316))))</f>
        <v>Marketing</v>
      </c>
      <c r="F2316" t="str">
        <f>IF(OR(UPPER(TRIM(Raw_Data!E2316))="COO",
UPPER(TRIM(Raw_Data!E2316))="HR",
UPPER(TRIM(Raw_Data!E2316))="CEO",
UPPER(TRIM(Raw_Data!E2316))="CFO",
UPPER(TRIM(Raw_Data!E2316))="CMO"),
UPPER(TRIM(Raw_Data!E2316)),
PROPER(TRIM(CLEAN(Raw_Data!E2316))))</f>
        <v>CMO</v>
      </c>
      <c r="G2316" t="str">
        <f>SUBSTITUTE(PROPER(TRIM(CLEAN(Raw_Data!$F2316)))," ","-")</f>
        <v/>
      </c>
      <c r="H2316" t="str">
        <f>PROPER(TRIM(CLEAN(Raw_Data!$G2316)))</f>
        <v>Internal Referral</v>
      </c>
      <c r="I2316" s="4" t="str">
        <f>TRIM(CLEAN(Raw_Data!H2316))</f>
        <v>41599</v>
      </c>
      <c r="K2316" t="str">
        <f>IF(Clean_Data!$I2316="","Active","Exited")</f>
        <v>Exited</v>
      </c>
      <c r="L2316">
        <f ca="1">IF(Clean_Data!$K2316="","",DATEDIF(Clean_Data!$K2316,TODAY(),"Y"))</f>
        <v>61</v>
      </c>
      <c r="M2316" t="str">
        <f>IF(Raw_Data!$L2316="","",VALUE(SUBSTITUTE(SUBSTITUTE(TRIM(Raw_Data!$L2316),"$",""),"k","000")))</f>
        <v/>
      </c>
    </row>
    <row r="2317" spans="1:13" x14ac:dyDescent="0.3">
      <c r="A2317" t="str">
        <f>IF(Raw_Data!$A2317="","E"&amp;TEXT(ROW()-1,"00000"),Raw_Data!$A2317)</f>
        <v>E02316</v>
      </c>
      <c r="B2317" t="s">
        <v>3163</v>
      </c>
      <c r="C2317" t="str">
        <f>IF(OR(PROPER(TRIM(Raw_Data!$B2317))="M",PROPER(TRIM(Raw_Data!$B2317))="MALE"),"Male",
IF(OR(PROPER(TRIM(Raw_Data!$B2317))="F",PROPER(TRIM(Raw_Data!$B2317))="FEMALE"),"Female","Unknown"))</f>
        <v>Male</v>
      </c>
      <c r="D2317" t="str">
        <f>IF(TRIM(CLEAN(Raw_Data!$C2317))="", "Unknown", PROPER(TRIM(Raw_Data!$C2317)))</f>
        <v>San Diego</v>
      </c>
      <c r="E2317" t="str">
        <f>IF(TRIM(Raw_Data!$D2317)="IT","IT",PROPER(TRIM(CLEAN(Raw_Data!$D2317))))</f>
        <v>Sales</v>
      </c>
      <c r="F2317" t="str">
        <f>IF(OR(UPPER(TRIM(Raw_Data!E2317))="COO",
UPPER(TRIM(Raw_Data!E2317))="HR",
UPPER(TRIM(Raw_Data!E2317))="CEO",
UPPER(TRIM(Raw_Data!E2317))="CFO",
UPPER(TRIM(Raw_Data!E2317))="CMO"),
UPPER(TRIM(Raw_Data!E2317)),
PROPER(TRIM(CLEAN(Raw_Data!E2317))))</f>
        <v>Marketing Manager</v>
      </c>
      <c r="G2317" t="str">
        <f>SUBSTITUTE(PROPER(TRIM(CLEAN(Raw_Data!$F2317)))," ","-")</f>
        <v/>
      </c>
      <c r="H2317" t="str">
        <f>PROPER(TRIM(CLEAN(Raw_Data!$G2317)))</f>
        <v>Career Fairs</v>
      </c>
      <c r="I2317" s="4" t="str">
        <f>TRIM(CLEAN(Raw_Data!H2317))</f>
        <v>43610</v>
      </c>
      <c r="K2317" t="str">
        <f>IF(Clean_Data!$I2317="","Active","Exited")</f>
        <v>Active</v>
      </c>
      <c r="L2317">
        <f ca="1">IF(Clean_Data!$K2317="","",DATEDIF(Clean_Data!$K2317,TODAY(),"Y"))</f>
        <v>25</v>
      </c>
      <c r="M2317" t="str">
        <f>IF(Raw_Data!$L2317="","",VALUE(SUBSTITUTE(SUBSTITUTE(TRIM(Raw_Data!$L2317),"$",""),"k","000")))</f>
        <v/>
      </c>
    </row>
    <row r="2318" spans="1:13" x14ac:dyDescent="0.3">
      <c r="A2318" t="str">
        <f>IF(Raw_Data!$A2318="","E"&amp;TEXT(ROW()-1,"00000"),Raw_Data!$A2318)</f>
        <v>E02317</v>
      </c>
      <c r="B2318" t="s">
        <v>3165</v>
      </c>
      <c r="C2318" t="str">
        <f>IF(OR(PROPER(TRIM(Raw_Data!$B2318))="M",PROPER(TRIM(Raw_Data!$B2318))="MALE"),"Male",
IF(OR(PROPER(TRIM(Raw_Data!$B2318))="F",PROPER(TRIM(Raw_Data!$B2318))="FEMALE"),"Female","Unknown"))</f>
        <v>Unknown</v>
      </c>
      <c r="D2318" t="str">
        <f>IF(TRIM(CLEAN(Raw_Data!$C2318))="", "Unknown", PROPER(TRIM(Raw_Data!$C2318)))</f>
        <v>Seattle</v>
      </c>
      <c r="E2318" t="str">
        <f>IF(TRIM(Raw_Data!$D2318)="IT","IT",PROPER(TRIM(CLEAN(Raw_Data!$D2318))))</f>
        <v>Marketing</v>
      </c>
      <c r="F2318" t="s">
        <v>6134</v>
      </c>
      <c r="G2318" t="str">
        <f>SUBSTITUTE(PROPER(TRIM(CLEAN(Raw_Data!$F2318)))," ","-")</f>
        <v>Full-Time</v>
      </c>
      <c r="H2318" t="str">
        <f>PROPER(TRIM(CLEAN(Raw_Data!$G2318)))</f>
        <v>Online Portal</v>
      </c>
      <c r="I2318" s="4" t="str">
        <f>TRIM(CLEAN(Raw_Data!H2318))</f>
        <v>44194</v>
      </c>
      <c r="K2318" t="str">
        <f>IF(Clean_Data!$I2318="","Active","Exited")</f>
        <v>Active</v>
      </c>
      <c r="L2318">
        <f ca="1">IF(Clean_Data!$K2318="","",DATEDIF(Clean_Data!$K2318,TODAY(),"Y"))</f>
        <v>39</v>
      </c>
      <c r="M2318" t="str">
        <f>IF(Raw_Data!$L2318="","",VALUE(SUBSTITUTE(SUBSTITUTE(TRIM(Raw_Data!$L2318),"$",""),"k","000")))</f>
        <v/>
      </c>
    </row>
    <row r="2319" spans="1:13" x14ac:dyDescent="0.3">
      <c r="A2319" t="str">
        <f>IF(Raw_Data!$A2319="","E"&amp;TEXT(ROW()-1,"00000"),Raw_Data!$A2319)</f>
        <v>E02318</v>
      </c>
      <c r="B2319" t="s">
        <v>3166</v>
      </c>
      <c r="C2319" t="str">
        <f>IF(OR(PROPER(TRIM(Raw_Data!$B2319))="M",PROPER(TRIM(Raw_Data!$B2319))="MALE"),"Male",
IF(OR(PROPER(TRIM(Raw_Data!$B2319))="F",PROPER(TRIM(Raw_Data!$B2319))="FEMALE"),"Female","Unknown"))</f>
        <v>Female</v>
      </c>
      <c r="D2319" t="str">
        <f>IF(TRIM(CLEAN(Raw_Data!$C2319))="", "Unknown", PROPER(TRIM(Raw_Data!$C2319)))</f>
        <v>Unknown</v>
      </c>
      <c r="E2319" t="str">
        <f>IF(TRIM(Raw_Data!$D2319)="IT","IT",PROPER(TRIM(CLEAN(Raw_Data!$D2319))))</f>
        <v>Accounting And Finance</v>
      </c>
      <c r="F2319" t="s">
        <v>6134</v>
      </c>
      <c r="G2319" t="str">
        <f>SUBSTITUTE(PROPER(TRIM(CLEAN(Raw_Data!$F2319)))," ","-")</f>
        <v>Hourly-Rate</v>
      </c>
      <c r="H2319" t="str">
        <f>PROPER(TRIM(CLEAN(Raw_Data!$G2319)))</f>
        <v/>
      </c>
      <c r="I2319" s="4" t="str">
        <f>TRIM(CLEAN(Raw_Data!H2319))</f>
        <v>41937</v>
      </c>
      <c r="K2319" t="str">
        <f>IF(Clean_Data!$I2319="","Active","Exited")</f>
        <v>Active</v>
      </c>
      <c r="L2319">
        <f ca="1">IF(Clean_Data!$K2319="","",DATEDIF(Clean_Data!$K2319,TODAY(),"Y"))</f>
        <v>31</v>
      </c>
      <c r="M2319">
        <f>IF(Raw_Data!$L2319="","",VALUE(SUBSTITUTE(SUBSTITUTE(TRIM(Raw_Data!$L2319),"$",""),"k","000")))</f>
        <v>115193</v>
      </c>
    </row>
    <row r="2320" spans="1:13" x14ac:dyDescent="0.3">
      <c r="A2320" t="str">
        <f>IF(Raw_Data!$A2320="","E"&amp;TEXT(ROW()-1,"00000"),Raw_Data!$A2320)</f>
        <v>E02319</v>
      </c>
      <c r="B2320" t="s">
        <v>3167</v>
      </c>
      <c r="C2320" t="str">
        <f>IF(OR(PROPER(TRIM(Raw_Data!$B2320))="M",PROPER(TRIM(Raw_Data!$B2320))="MALE"),"Male",
IF(OR(PROPER(TRIM(Raw_Data!$B2320))="F",PROPER(TRIM(Raw_Data!$B2320))="FEMALE"),"Female","Unknown"))</f>
        <v>Female</v>
      </c>
      <c r="D2320" t="str">
        <f>IF(TRIM(CLEAN(Raw_Data!$C2320))="", "Unknown", PROPER(TRIM(Raw_Data!$C2320)))</f>
        <v>San Diego</v>
      </c>
      <c r="E2320" t="str">
        <f>IF(TRIM(Raw_Data!$D2320)="IT","IT",PROPER(TRIM(CLEAN(Raw_Data!$D2320))))</f>
        <v/>
      </c>
      <c r="F2320" t="str">
        <f>IF(OR(UPPER(TRIM(Raw_Data!E2320))="COO",
UPPER(TRIM(Raw_Data!E2320))="HR",
UPPER(TRIM(Raw_Data!E2320))="CEO",
UPPER(TRIM(Raw_Data!E2320))="CFO",
UPPER(TRIM(Raw_Data!E2320))="CMO"),
UPPER(TRIM(Raw_Data!E2320)),
PROPER(TRIM(CLEAN(Raw_Data!E2320))))</f>
        <v>CFO</v>
      </c>
      <c r="G2320" t="str">
        <f>SUBSTITUTE(PROPER(TRIM(CLEAN(Raw_Data!$F2320)))," ","-")</f>
        <v>Part-Time</v>
      </c>
      <c r="H2320" t="str">
        <f>PROPER(TRIM(CLEAN(Raw_Data!$G2320)))</f>
        <v>Internal Referral</v>
      </c>
      <c r="I2320" s="4" t="str">
        <f>TRIM(CLEAN(Raw_Data!H2320))</f>
        <v>40053</v>
      </c>
      <c r="K2320" t="str">
        <f>IF(Clean_Data!$I2320="","Active","Exited")</f>
        <v>Active</v>
      </c>
      <c r="L2320">
        <f ca="1">IF(Clean_Data!$K2320="","",DATEDIF(Clean_Data!$K2320,TODAY(),"Y"))</f>
        <v>54</v>
      </c>
      <c r="M2320">
        <f>IF(Raw_Data!$L2320="","",VALUE(SUBSTITUTE(SUBSTITUTE(TRIM(Raw_Data!$L2320),"$",""),"k","000")))</f>
        <v>53628</v>
      </c>
    </row>
    <row r="2321" spans="1:13" x14ac:dyDescent="0.3">
      <c r="A2321" t="str">
        <f>IF(Raw_Data!$A2321="","E"&amp;TEXT(ROW()-1,"00000"),Raw_Data!$A2321)</f>
        <v>E02320</v>
      </c>
      <c r="B2321" t="s">
        <v>3169</v>
      </c>
      <c r="C2321" t="str">
        <f>IF(OR(PROPER(TRIM(Raw_Data!$B2321))="M",PROPER(TRIM(Raw_Data!$B2321))="MALE"),"Male",
IF(OR(PROPER(TRIM(Raw_Data!$B2321))="F",PROPER(TRIM(Raw_Data!$B2321))="FEMALE"),"Female","Unknown"))</f>
        <v>Male</v>
      </c>
      <c r="D2321" t="str">
        <f>IF(TRIM(CLEAN(Raw_Data!$C2321))="", "Unknown", PROPER(TRIM(Raw_Data!$C2321)))</f>
        <v>New York</v>
      </c>
      <c r="E2321" t="str">
        <f>IF(TRIM(Raw_Data!$D2321)="IT","IT",PROPER(TRIM(CLEAN(Raw_Data!$D2321))))</f>
        <v>Production</v>
      </c>
      <c r="F2321" t="str">
        <f>IF(OR(UPPER(TRIM(Raw_Data!E2321))="COO",
UPPER(TRIM(Raw_Data!E2321))="HR",
UPPER(TRIM(Raw_Data!E2321))="CEO",
UPPER(TRIM(Raw_Data!E2321))="CFO",
UPPER(TRIM(Raw_Data!E2321))="CMO"),
UPPER(TRIM(Raw_Data!E2321)),
PROPER(TRIM(CLEAN(Raw_Data!E2321))))</f>
        <v>Developer</v>
      </c>
      <c r="G2321" t="str">
        <f>SUBSTITUTE(PROPER(TRIM(CLEAN(Raw_Data!$F2321)))," ","-")</f>
        <v>Hourly-Rate</v>
      </c>
      <c r="H2321" t="str">
        <f>PROPER(TRIM(CLEAN(Raw_Data!$G2321)))</f>
        <v/>
      </c>
      <c r="I2321" s="4" t="str">
        <f>TRIM(CLEAN(Raw_Data!H2321))</f>
        <v>41313</v>
      </c>
      <c r="K2321" t="str">
        <f>IF(Clean_Data!$I2321="","Active","Exited")</f>
        <v>Exited</v>
      </c>
      <c r="L2321">
        <f ca="1">IF(Clean_Data!$K2321="","",DATEDIF(Clean_Data!$K2321,TODAY(),"Y"))</f>
        <v>54</v>
      </c>
      <c r="M2321">
        <f>IF(Raw_Data!$L2321="","",VALUE(SUBSTITUTE(SUBSTITUTE(TRIM(Raw_Data!$L2321),"$",""),"k","000")))</f>
        <v>84563</v>
      </c>
    </row>
    <row r="2322" spans="1:13" x14ac:dyDescent="0.3">
      <c r="A2322" t="str">
        <f>IF(Raw_Data!$A2322="","E"&amp;TEXT(ROW()-1,"00000"),Raw_Data!$A2322)</f>
        <v>E02321</v>
      </c>
      <c r="B2322" t="s">
        <v>3170</v>
      </c>
      <c r="C2322" t="str">
        <f>IF(OR(PROPER(TRIM(Raw_Data!$B2322))="M",PROPER(TRIM(Raw_Data!$B2322))="MALE"),"Male",
IF(OR(PROPER(TRIM(Raw_Data!$B2322))="F",PROPER(TRIM(Raw_Data!$B2322))="FEMALE"),"Female","Unknown"))</f>
        <v>Male</v>
      </c>
      <c r="D2322" t="str">
        <f>IF(TRIM(CLEAN(Raw_Data!$C2322))="", "Unknown", PROPER(TRIM(Raw_Data!$C2322)))</f>
        <v>Denver</v>
      </c>
      <c r="E2322" t="str">
        <f>IF(TRIM(Raw_Data!$D2322)="IT","IT",PROPER(TRIM(CLEAN(Raw_Data!$D2322))))</f>
        <v>IT</v>
      </c>
      <c r="F2322" s="2" t="str">
        <f>UPPER(LEFT(Raw_Data!E2322,2))&amp;MID(PROPER(Raw_Data!E2322),3,LEN(Raw_Data!E2322))</f>
        <v>HR Manager</v>
      </c>
      <c r="G2322" t="str">
        <f>SUBSTITUTE(PROPER(TRIM(CLEAN(Raw_Data!$F2322)))," ","-")</f>
        <v/>
      </c>
      <c r="H2322" t="str">
        <f>PROPER(TRIM(CLEAN(Raw_Data!$G2322)))</f>
        <v>Online Portal</v>
      </c>
      <c r="I2322" s="4" t="str">
        <f>TRIM(CLEAN(Raw_Data!H2322))</f>
        <v>43560</v>
      </c>
      <c r="K2322" t="str">
        <f>IF(Clean_Data!$I2322="","Active","Exited")</f>
        <v>Exited</v>
      </c>
      <c r="L2322">
        <f ca="1">IF(Clean_Data!$K2322="","",DATEDIF(Clean_Data!$K2322,TODAY(),"Y"))</f>
        <v>54</v>
      </c>
      <c r="M2322">
        <f>IF(Raw_Data!$L2322="","",VALUE(SUBSTITUTE(SUBSTITUTE(TRIM(Raw_Data!$L2322),"$",""),"k","000")))</f>
        <v>80000</v>
      </c>
    </row>
    <row r="2323" spans="1:13" x14ac:dyDescent="0.3">
      <c r="A2323" t="str">
        <f>IF(Raw_Data!$A2323="","E"&amp;TEXT(ROW()-1,"00000"),Raw_Data!$A2323)</f>
        <v>E02322</v>
      </c>
      <c r="B2323" t="s">
        <v>3171</v>
      </c>
      <c r="C2323" t="str">
        <f>IF(OR(PROPER(TRIM(Raw_Data!$B2323))="M",PROPER(TRIM(Raw_Data!$B2323))="MALE"),"Male",
IF(OR(PROPER(TRIM(Raw_Data!$B2323))="F",PROPER(TRIM(Raw_Data!$B2323))="FEMALE"),"Female","Unknown"))</f>
        <v>Male</v>
      </c>
      <c r="D2323" t="str">
        <f>IF(TRIM(CLEAN(Raw_Data!$C2323))="", "Unknown", PROPER(TRIM(Raw_Data!$C2323)))</f>
        <v>Austin</v>
      </c>
      <c r="E2323" t="str">
        <f>IF(TRIM(Raw_Data!$D2323)="IT","IT",PROPER(TRIM(CLEAN(Raw_Data!$D2323))))</f>
        <v>Customer Service</v>
      </c>
      <c r="F2323" t="str">
        <f>IF(OR(UPPER(TRIM(Raw_Data!E2323))="COO",
UPPER(TRIM(Raw_Data!E2323))="HR",
UPPER(TRIM(Raw_Data!E2323))="CEO",
UPPER(TRIM(Raw_Data!E2323))="CFO",
UPPER(TRIM(Raw_Data!E2323))="CMO"),
UPPER(TRIM(Raw_Data!E2323)),
PROPER(TRIM(CLEAN(Raw_Data!E2323))))</f>
        <v>COO</v>
      </c>
      <c r="G2323" t="str">
        <f>SUBSTITUTE(PROPER(TRIM(CLEAN(Raw_Data!$F2323)))," ","-")</f>
        <v/>
      </c>
      <c r="H2323" t="str">
        <f>PROPER(TRIM(CLEAN(Raw_Data!$G2323)))</f>
        <v>Career Fairs</v>
      </c>
      <c r="I2323" s="4" t="str">
        <f>TRIM(CLEAN(Raw_Data!H2323))</f>
        <v>41504</v>
      </c>
      <c r="K2323" t="str">
        <f>IF(Clean_Data!$I2323="","Active","Exited")</f>
        <v>Exited</v>
      </c>
      <c r="L2323">
        <f ca="1">IF(Clean_Data!$K2323="","",DATEDIF(Clean_Data!$K2323,TODAY(),"Y"))</f>
        <v>57</v>
      </c>
      <c r="M2323" t="str">
        <f>IF(Raw_Data!$L2323="","",VALUE(SUBSTITUTE(SUBSTITUTE(TRIM(Raw_Data!$L2323),"$",""),"k","000")))</f>
        <v/>
      </c>
    </row>
    <row r="2324" spans="1:13" x14ac:dyDescent="0.3">
      <c r="A2324" t="str">
        <f>IF(Raw_Data!$A2324="","E"&amp;TEXT(ROW()-1,"00000"),Raw_Data!$A2324)</f>
        <v>E02323</v>
      </c>
      <c r="B2324" t="s">
        <v>3172</v>
      </c>
      <c r="C2324" t="str">
        <f>IF(OR(PROPER(TRIM(Raw_Data!$B2324))="M",PROPER(TRIM(Raw_Data!$B2324))="MALE"),"Male",
IF(OR(PROPER(TRIM(Raw_Data!$B2324))="F",PROPER(TRIM(Raw_Data!$B2324))="FEMALE"),"Female","Unknown"))</f>
        <v>Unknown</v>
      </c>
      <c r="D2324" t="str">
        <f>IF(TRIM(CLEAN(Raw_Data!$C2324))="", "Unknown", PROPER(TRIM(Raw_Data!$C2324)))</f>
        <v>Unknown</v>
      </c>
      <c r="E2324" t="str">
        <f>IF(TRIM(Raw_Data!$D2324)="IT","IT",PROPER(TRIM(CLEAN(Raw_Data!$D2324))))</f>
        <v>Marketing</v>
      </c>
      <c r="F2324" t="s">
        <v>6134</v>
      </c>
      <c r="G2324" t="str">
        <f>SUBSTITUTE(PROPER(TRIM(CLEAN(Raw_Data!$F2324)))," ","-")</f>
        <v>Hourly-Rate</v>
      </c>
      <c r="H2324" t="str">
        <f>PROPER(TRIM(CLEAN(Raw_Data!$G2324)))</f>
        <v>Job Boards</v>
      </c>
      <c r="I2324" s="4" t="str">
        <f>TRIM(CLEAN(Raw_Data!H2324))</f>
        <v>40531</v>
      </c>
      <c r="K2324" t="str">
        <f>IF(Clean_Data!$I2324="","Active","Exited")</f>
        <v>Exited</v>
      </c>
      <c r="L2324">
        <f ca="1">IF(Clean_Data!$K2324="","",DATEDIF(Clean_Data!$K2324,TODAY(),"Y"))</f>
        <v>63</v>
      </c>
      <c r="M2324">
        <f>IF(Raw_Data!$L2324="","",VALUE(SUBSTITUTE(SUBSTITUTE(TRIM(Raw_Data!$L2324),"$",""),"k","000")))</f>
        <v>82464</v>
      </c>
    </row>
    <row r="2325" spans="1:13" x14ac:dyDescent="0.3">
      <c r="A2325" t="str">
        <f>IF(Raw_Data!$A2325="","E"&amp;TEXT(ROW()-1,"00000"),Raw_Data!$A2325)</f>
        <v>E02324</v>
      </c>
      <c r="B2325" t="s">
        <v>3174</v>
      </c>
      <c r="C2325" t="str">
        <f>IF(OR(PROPER(TRIM(Raw_Data!$B2325))="M",PROPER(TRIM(Raw_Data!$B2325))="MALE"),"Male",
IF(OR(PROPER(TRIM(Raw_Data!$B2325))="F",PROPER(TRIM(Raw_Data!$B2325))="FEMALE"),"Female","Unknown"))</f>
        <v>Male</v>
      </c>
      <c r="D2325" t="str">
        <f>IF(TRIM(CLEAN(Raw_Data!$C2325))="", "Unknown", PROPER(TRIM(Raw_Data!$C2325)))</f>
        <v>Miami</v>
      </c>
      <c r="E2325" t="str">
        <f>IF(TRIM(Raw_Data!$D2325)="IT","IT",PROPER(TRIM(CLEAN(Raw_Data!$D2325))))</f>
        <v>IT</v>
      </c>
      <c r="F2325" t="str">
        <f>IF(OR(UPPER(TRIM(Raw_Data!E2325))="COO",
UPPER(TRIM(Raw_Data!E2325))="HR",
UPPER(TRIM(Raw_Data!E2325))="CEO",
UPPER(TRIM(Raw_Data!E2325))="CFO",
UPPER(TRIM(Raw_Data!E2325))="CMO"),
UPPER(TRIM(Raw_Data!E2325)),
PROPER(TRIM(CLEAN(Raw_Data!E2325))))</f>
        <v>Copywriter</v>
      </c>
      <c r="G2325" t="str">
        <f>SUBSTITUTE(PROPER(TRIM(CLEAN(Raw_Data!$F2325)))," ","-")</f>
        <v>Full-Time</v>
      </c>
      <c r="H2325" t="str">
        <f>PROPER(TRIM(CLEAN(Raw_Data!$G2325)))</f>
        <v/>
      </c>
      <c r="I2325" s="4" t="str">
        <f>TRIM(CLEAN(Raw_Data!H2325))</f>
        <v>N/A</v>
      </c>
      <c r="K2325" t="str">
        <f>IF(Clean_Data!$I2325="","Active","Exited")</f>
        <v>Active</v>
      </c>
      <c r="L2325">
        <f ca="1">IF(Clean_Data!$K2325="","",DATEDIF(Clean_Data!$K2325,TODAY(),"Y"))</f>
        <v>42</v>
      </c>
      <c r="M2325" t="str">
        <f>IF(Raw_Data!$L2325="","",VALUE(SUBSTITUTE(SUBSTITUTE(TRIM(Raw_Data!$L2325),"$",""),"k","000")))</f>
        <v/>
      </c>
    </row>
    <row r="2326" spans="1:13" x14ac:dyDescent="0.3">
      <c r="A2326" t="str">
        <f>IF(Raw_Data!$A2326="","E"&amp;TEXT(ROW()-1,"00000"),Raw_Data!$A2326)</f>
        <v>E02325</v>
      </c>
      <c r="B2326" t="s">
        <v>3175</v>
      </c>
      <c r="C2326" t="str">
        <f>IF(OR(PROPER(TRIM(Raw_Data!$B2326))="M",PROPER(TRIM(Raw_Data!$B2326))="MALE"),"Male",
IF(OR(PROPER(TRIM(Raw_Data!$B2326))="F",PROPER(TRIM(Raw_Data!$B2326))="FEMALE"),"Female","Unknown"))</f>
        <v>Unknown</v>
      </c>
      <c r="D2326" t="str">
        <f>IF(TRIM(CLEAN(Raw_Data!$C2326))="", "Unknown", PROPER(TRIM(Raw_Data!$C2326)))</f>
        <v>Denver</v>
      </c>
      <c r="E2326" t="str">
        <f>IF(TRIM(Raw_Data!$D2326)="IT","IT",PROPER(TRIM(CLEAN(Raw_Data!$D2326))))</f>
        <v>Marketing</v>
      </c>
      <c r="F2326" t="str">
        <f>IF(OR(UPPER(TRIM(Raw_Data!E2326))="COO",
UPPER(TRIM(Raw_Data!E2326))="HR",
UPPER(TRIM(Raw_Data!E2326))="CEO",
UPPER(TRIM(Raw_Data!E2326))="CFO",
UPPER(TRIM(Raw_Data!E2326))="CMO"),
UPPER(TRIM(Raw_Data!E2326)),
PROPER(TRIM(CLEAN(Raw_Data!E2326))))</f>
        <v>Analyst</v>
      </c>
      <c r="G2326" t="str">
        <f>SUBSTITUTE(PROPER(TRIM(CLEAN(Raw_Data!$F2326)))," ","-")</f>
        <v>Full-Time</v>
      </c>
      <c r="H2326" t="str">
        <f>PROPER(TRIM(CLEAN(Raw_Data!$G2326)))</f>
        <v>Online Portal</v>
      </c>
      <c r="I2326" s="4" t="str">
        <f>TRIM(CLEAN(Raw_Data!H2326))</f>
        <v>42276</v>
      </c>
      <c r="K2326" t="str">
        <f>IF(Clean_Data!$I2326="","Active","Exited")</f>
        <v>Exited</v>
      </c>
      <c r="L2326" t="str">
        <f ca="1">IF(Clean_Data!$K2326="","",DATEDIF(Clean_Data!$K2326,TODAY(),"Y"))</f>
        <v/>
      </c>
      <c r="M2326" t="str">
        <f>IF(Raw_Data!$L2326="","",VALUE(SUBSTITUTE(SUBSTITUTE(TRIM(Raw_Data!$L2326),"$",""),"k","000")))</f>
        <v/>
      </c>
    </row>
    <row r="2327" spans="1:13" x14ac:dyDescent="0.3">
      <c r="A2327" t="str">
        <f>IF(Raw_Data!$A2327="","E"&amp;TEXT(ROW()-1,"00000"),Raw_Data!$A2327)</f>
        <v>E02326</v>
      </c>
      <c r="B2327" t="s">
        <v>3177</v>
      </c>
      <c r="C2327" t="str">
        <f>IF(OR(PROPER(TRIM(Raw_Data!$B2327))="M",PROPER(TRIM(Raw_Data!$B2327))="MALE"),"Male",
IF(OR(PROPER(TRIM(Raw_Data!$B2327))="F",PROPER(TRIM(Raw_Data!$B2327))="FEMALE"),"Female","Unknown"))</f>
        <v>Female</v>
      </c>
      <c r="D2327" t="str">
        <f>IF(TRIM(CLEAN(Raw_Data!$C2327))="", "Unknown", PROPER(TRIM(Raw_Data!$C2327)))</f>
        <v>Unknown</v>
      </c>
      <c r="E2327" t="str">
        <f>IF(TRIM(Raw_Data!$D2327)="IT","IT",PROPER(TRIM(CLEAN(Raw_Data!$D2327))))</f>
        <v>Marketing</v>
      </c>
      <c r="F2327" t="str">
        <f>IF(OR(UPPER(TRIM(Raw_Data!E2327))="COO",
UPPER(TRIM(Raw_Data!E2327))="HR",
UPPER(TRIM(Raw_Data!E2327))="CEO",
UPPER(TRIM(Raw_Data!E2327))="CFO",
UPPER(TRIM(Raw_Data!E2327))="CMO"),
UPPER(TRIM(Raw_Data!E2327)),
PROPER(TRIM(CLEAN(Raw_Data!E2327))))</f>
        <v>Developer</v>
      </c>
      <c r="G2327" t="str">
        <f>SUBSTITUTE(PROPER(TRIM(CLEAN(Raw_Data!$F2327)))," ","-")</f>
        <v>Hourly-Rate</v>
      </c>
      <c r="H2327" t="str">
        <f>PROPER(TRIM(CLEAN(Raw_Data!$G2327)))</f>
        <v>Career Fairs</v>
      </c>
      <c r="I2327" s="4" t="str">
        <f>TRIM(CLEAN(Raw_Data!H2327))</f>
        <v>39879</v>
      </c>
      <c r="K2327" t="str">
        <f>IF(Clean_Data!$I2327="","Active","Exited")</f>
        <v>Exited</v>
      </c>
      <c r="L2327">
        <f ca="1">IF(Clean_Data!$K2327="","",DATEDIF(Clean_Data!$K2327,TODAY(),"Y"))</f>
        <v>34</v>
      </c>
      <c r="M2327">
        <f>IF(Raw_Data!$L2327="","",VALUE(SUBSTITUTE(SUBSTITUTE(TRIM(Raw_Data!$L2327),"$",""),"k","000")))</f>
        <v>54712</v>
      </c>
    </row>
    <row r="2328" spans="1:13" x14ac:dyDescent="0.3">
      <c r="A2328" t="str">
        <f>IF(Raw_Data!$A2328="","E"&amp;TEXT(ROW()-1,"00000"),Raw_Data!$A2328)</f>
        <v>E02327</v>
      </c>
      <c r="B2328" t="s">
        <v>3179</v>
      </c>
      <c r="C2328" t="str">
        <f>IF(OR(PROPER(TRIM(Raw_Data!$B2328))="M",PROPER(TRIM(Raw_Data!$B2328))="MALE"),"Male",
IF(OR(PROPER(TRIM(Raw_Data!$B2328))="F",PROPER(TRIM(Raw_Data!$B2328))="FEMALE"),"Female","Unknown"))</f>
        <v>Female</v>
      </c>
      <c r="D2328" t="str">
        <f>IF(TRIM(CLEAN(Raw_Data!$C2328))="", "Unknown", PROPER(TRIM(Raw_Data!$C2328)))</f>
        <v>Seattle</v>
      </c>
      <c r="E2328" t="str">
        <f>IF(TRIM(Raw_Data!$D2328)="IT","IT",PROPER(TRIM(CLEAN(Raw_Data!$D2328))))</f>
        <v>Research</v>
      </c>
      <c r="F2328" t="s">
        <v>6134</v>
      </c>
      <c r="G2328" t="str">
        <f>SUBSTITUTE(PROPER(TRIM(CLEAN(Raw_Data!$F2328)))," ","-")</f>
        <v>Full-Time</v>
      </c>
      <c r="H2328" t="str">
        <f>PROPER(TRIM(CLEAN(Raw_Data!$G2328)))</f>
        <v>Internal Referral</v>
      </c>
      <c r="I2328" s="4" t="str">
        <f>TRIM(CLEAN(Raw_Data!H2328))</f>
        <v>43439</v>
      </c>
      <c r="K2328" t="str">
        <f>IF(Clean_Data!$I2328="","Active","Exited")</f>
        <v>Exited</v>
      </c>
      <c r="L2328">
        <f ca="1">IF(Clean_Data!$K2328="","",DATEDIF(Clean_Data!$K2328,TODAY(),"Y"))</f>
        <v>31</v>
      </c>
      <c r="M2328" t="str">
        <f>IF(Raw_Data!$L2328="","",VALUE(SUBSTITUTE(SUBSTITUTE(TRIM(Raw_Data!$L2328),"$",""),"k","000")))</f>
        <v/>
      </c>
    </row>
    <row r="2329" spans="1:13" x14ac:dyDescent="0.3">
      <c r="A2329" t="str">
        <f>IF(Raw_Data!$A2329="","E"&amp;TEXT(ROW()-1,"00000"),Raw_Data!$A2329)</f>
        <v>E02328</v>
      </c>
      <c r="B2329" t="s">
        <v>3180</v>
      </c>
      <c r="C2329" t="str">
        <f>IF(OR(PROPER(TRIM(Raw_Data!$B2329))="M",PROPER(TRIM(Raw_Data!$B2329))="MALE"),"Male",
IF(OR(PROPER(TRIM(Raw_Data!$B2329))="F",PROPER(TRIM(Raw_Data!$B2329))="FEMALE"),"Female","Unknown"))</f>
        <v>Male</v>
      </c>
      <c r="D2329" t="str">
        <f>IF(TRIM(CLEAN(Raw_Data!$C2329))="", "Unknown", PROPER(TRIM(Raw_Data!$C2329)))</f>
        <v>Unknown</v>
      </c>
      <c r="E2329" t="str">
        <f>IF(TRIM(Raw_Data!$D2329)="IT","IT",PROPER(TRIM(CLEAN(Raw_Data!$D2329))))</f>
        <v/>
      </c>
      <c r="F2329" t="s">
        <v>6134</v>
      </c>
      <c r="G2329" t="str">
        <f>SUBSTITUTE(PROPER(TRIM(CLEAN(Raw_Data!$F2329)))," ","-")</f>
        <v>Part-Time</v>
      </c>
      <c r="H2329" t="str">
        <f>PROPER(TRIM(CLEAN(Raw_Data!$G2329)))</f>
        <v>Recruiting Agency</v>
      </c>
      <c r="I2329" s="4" t="str">
        <f>TRIM(CLEAN(Raw_Data!H2329))</f>
        <v>N/A</v>
      </c>
      <c r="K2329" t="str">
        <f>IF(Clean_Data!$I2329="","Active","Exited")</f>
        <v>Active</v>
      </c>
      <c r="L2329">
        <f ca="1">IF(Clean_Data!$K2329="","",DATEDIF(Clean_Data!$K2329,TODAY(),"Y"))</f>
        <v>25</v>
      </c>
      <c r="M2329">
        <f>IF(Raw_Data!$L2329="","",VALUE(SUBSTITUTE(SUBSTITUTE(TRIM(Raw_Data!$L2329),"$",""),"k","000")))</f>
        <v>73521</v>
      </c>
    </row>
    <row r="2330" spans="1:13" x14ac:dyDescent="0.3">
      <c r="A2330" t="str">
        <f>IF(Raw_Data!$A2330="","E"&amp;TEXT(ROW()-1,"00000"),Raw_Data!$A2330)</f>
        <v>E02329</v>
      </c>
      <c r="B2330" t="s">
        <v>3181</v>
      </c>
      <c r="C2330" t="str">
        <f>IF(OR(PROPER(TRIM(Raw_Data!$B2330))="M",PROPER(TRIM(Raw_Data!$B2330))="MALE"),"Male",
IF(OR(PROPER(TRIM(Raw_Data!$B2330))="F",PROPER(TRIM(Raw_Data!$B2330))="FEMALE"),"Female","Unknown"))</f>
        <v>Male</v>
      </c>
      <c r="D2330" t="str">
        <f>IF(TRIM(CLEAN(Raw_Data!$C2330))="", "Unknown", PROPER(TRIM(Raw_Data!$C2330)))</f>
        <v>Unknown</v>
      </c>
      <c r="E2330" t="str">
        <f>IF(TRIM(Raw_Data!$D2330)="IT","IT",PROPER(TRIM(CLEAN(Raw_Data!$D2330))))</f>
        <v/>
      </c>
      <c r="F2330" s="2" t="str">
        <f>UPPER(LEFT(Raw_Data!E2330,2))&amp;MID(PROPER(Raw_Data!E2330),3,LEN(Raw_Data!E2330))</f>
        <v>HR Manager</v>
      </c>
      <c r="G2330" t="str">
        <f>SUBSTITUTE(PROPER(TRIM(CLEAN(Raw_Data!$F2330)))," ","-")</f>
        <v>Full-Time</v>
      </c>
      <c r="H2330" t="str">
        <f>PROPER(TRIM(CLEAN(Raw_Data!$G2330)))</f>
        <v>Recruiting Agency</v>
      </c>
      <c r="I2330" s="4" t="str">
        <f>TRIM(CLEAN(Raw_Data!H2330))</f>
        <v>41473</v>
      </c>
      <c r="K2330" t="str">
        <f>IF(Clean_Data!$I2330="","Active","Exited")</f>
        <v>Exited</v>
      </c>
      <c r="L2330">
        <f ca="1">IF(Clean_Data!$K2330="","",DATEDIF(Clean_Data!$K2330,TODAY(),"Y"))</f>
        <v>36</v>
      </c>
      <c r="M2330" t="str">
        <f>IF(Raw_Data!$L2330="","",VALUE(SUBSTITUTE(SUBSTITUTE(TRIM(Raw_Data!$L2330),"$",""),"k","000")))</f>
        <v/>
      </c>
    </row>
    <row r="2331" spans="1:13" x14ac:dyDescent="0.3">
      <c r="A2331" t="str">
        <f>IF(Raw_Data!$A2331="","E"&amp;TEXT(ROW()-1,"00000"),Raw_Data!$A2331)</f>
        <v>E02330</v>
      </c>
      <c r="B2331" t="s">
        <v>3182</v>
      </c>
      <c r="C2331" t="str">
        <f>IF(OR(PROPER(TRIM(Raw_Data!$B2331))="M",PROPER(TRIM(Raw_Data!$B2331))="MALE"),"Male",
IF(OR(PROPER(TRIM(Raw_Data!$B2331))="F",PROPER(TRIM(Raw_Data!$B2331))="FEMALE"),"Female","Unknown"))</f>
        <v>Male</v>
      </c>
      <c r="D2331" t="str">
        <f>IF(TRIM(CLEAN(Raw_Data!$C2331))="", "Unknown", PROPER(TRIM(Raw_Data!$C2331)))</f>
        <v>Denver</v>
      </c>
      <c r="E2331" t="str">
        <f>IF(TRIM(Raw_Data!$D2331)="IT","IT",PROPER(TRIM(CLEAN(Raw_Data!$D2331))))</f>
        <v>Administrative</v>
      </c>
      <c r="F2331" t="str">
        <f>IF(OR(UPPER(TRIM(Raw_Data!E2331))="COO",
UPPER(TRIM(Raw_Data!E2331))="HR",
UPPER(TRIM(Raw_Data!E2331))="CEO",
UPPER(TRIM(Raw_Data!E2331))="CFO",
UPPER(TRIM(Raw_Data!E2331))="CMO"),
UPPER(TRIM(Raw_Data!E2331)),
PROPER(TRIM(CLEAN(Raw_Data!E2331))))</f>
        <v>Developer</v>
      </c>
      <c r="G2331" t="str">
        <f>SUBSTITUTE(PROPER(TRIM(CLEAN(Raw_Data!$F2331)))," ","-")</f>
        <v>Hourly-Rate</v>
      </c>
      <c r="H2331" t="str">
        <f>PROPER(TRIM(CLEAN(Raw_Data!$G2331)))</f>
        <v>Career Fairs</v>
      </c>
      <c r="I2331" s="4" t="str">
        <f>TRIM(CLEAN(Raw_Data!H2331))</f>
        <v>40118</v>
      </c>
      <c r="K2331" t="str">
        <f>IF(Clean_Data!$I2331="","Active","Exited")</f>
        <v>Exited</v>
      </c>
      <c r="L2331">
        <f ca="1">IF(Clean_Data!$K2331="","",DATEDIF(Clean_Data!$K2331,TODAY(),"Y"))</f>
        <v>22</v>
      </c>
      <c r="M2331" t="str">
        <f>IF(Raw_Data!$L2331="","",VALUE(SUBSTITUTE(SUBSTITUTE(TRIM(Raw_Data!$L2331),"$",""),"k","000")))</f>
        <v/>
      </c>
    </row>
    <row r="2332" spans="1:13" x14ac:dyDescent="0.3">
      <c r="A2332" t="str">
        <f>IF(Raw_Data!$A2332="","E"&amp;TEXT(ROW()-1,"00000"),Raw_Data!$A2332)</f>
        <v>E02331</v>
      </c>
      <c r="B2332" t="s">
        <v>3184</v>
      </c>
      <c r="C2332" t="str">
        <f>IF(OR(PROPER(TRIM(Raw_Data!$B2332))="M",PROPER(TRIM(Raw_Data!$B2332))="MALE"),"Male",
IF(OR(PROPER(TRIM(Raw_Data!$B2332))="F",PROPER(TRIM(Raw_Data!$B2332))="FEMALE"),"Female","Unknown"))</f>
        <v>Male</v>
      </c>
      <c r="D2332" t="str">
        <f>IF(TRIM(CLEAN(Raw_Data!$C2332))="", "Unknown", PROPER(TRIM(Raw_Data!$C2332)))</f>
        <v>Unknown</v>
      </c>
      <c r="E2332" t="str">
        <f>IF(TRIM(Raw_Data!$D2332)="IT","IT",PROPER(TRIM(CLEAN(Raw_Data!$D2332))))</f>
        <v>Accounting And Finance</v>
      </c>
      <c r="F2332" t="str">
        <f>IF(OR(UPPER(TRIM(Raw_Data!E2332))="COO",
UPPER(TRIM(Raw_Data!E2332))="HR",
UPPER(TRIM(Raw_Data!E2332))="CEO",
UPPER(TRIM(Raw_Data!E2332))="CFO",
UPPER(TRIM(Raw_Data!E2332))="CMO"),
UPPER(TRIM(Raw_Data!E2332)),
PROPER(TRIM(CLEAN(Raw_Data!E2332))))</f>
        <v>Developer</v>
      </c>
      <c r="G2332" t="str">
        <f>SUBSTITUTE(PROPER(TRIM(CLEAN(Raw_Data!$F2332)))," ","-")</f>
        <v/>
      </c>
      <c r="H2332" t="str">
        <f>PROPER(TRIM(CLEAN(Raw_Data!$G2332)))</f>
        <v/>
      </c>
      <c r="I2332" s="4" t="str">
        <f>TRIM(CLEAN(Raw_Data!H2332))</f>
        <v>43151</v>
      </c>
      <c r="K2332" t="str">
        <f>IF(Clean_Data!$I2332="","Active","Exited")</f>
        <v>Active</v>
      </c>
      <c r="L2332">
        <f ca="1">IF(Clean_Data!$K2332="","",DATEDIF(Clean_Data!$K2332,TODAY(),"Y"))</f>
        <v>21</v>
      </c>
      <c r="M2332">
        <f>IF(Raw_Data!$L2332="","",VALUE(SUBSTITUTE(SUBSTITUTE(TRIM(Raw_Data!$L2332),"$",""),"k","000")))</f>
        <v>81998</v>
      </c>
    </row>
    <row r="2333" spans="1:13" x14ac:dyDescent="0.3">
      <c r="A2333" t="str">
        <f>IF(Raw_Data!$A2333="","E"&amp;TEXT(ROW()-1,"00000"),Raw_Data!$A2333)</f>
        <v>E02332</v>
      </c>
      <c r="B2333" t="s">
        <v>3185</v>
      </c>
      <c r="C2333" t="str">
        <f>IF(OR(PROPER(TRIM(Raw_Data!$B2333))="M",PROPER(TRIM(Raw_Data!$B2333))="MALE"),"Male",
IF(OR(PROPER(TRIM(Raw_Data!$B2333))="F",PROPER(TRIM(Raw_Data!$B2333))="FEMALE"),"Female","Unknown"))</f>
        <v>Unknown</v>
      </c>
      <c r="D2333" t="str">
        <f>IF(TRIM(CLEAN(Raw_Data!$C2333))="", "Unknown", PROPER(TRIM(Raw_Data!$C2333)))</f>
        <v>San Diego</v>
      </c>
      <c r="E2333" t="str">
        <f>IF(TRIM(Raw_Data!$D2333)="IT","IT",PROPER(TRIM(CLEAN(Raw_Data!$D2333))))</f>
        <v>Operations</v>
      </c>
      <c r="F2333" t="str">
        <f>IF(OR(UPPER(TRIM(Raw_Data!E2333))="COO",
UPPER(TRIM(Raw_Data!E2333))="HR",
UPPER(TRIM(Raw_Data!E2333))="CEO",
UPPER(TRIM(Raw_Data!E2333))="CFO",
UPPER(TRIM(Raw_Data!E2333))="CMO"),
UPPER(TRIM(Raw_Data!E2333)),
PROPER(TRIM(CLEAN(Raw_Data!E2333))))</f>
        <v>Sales Executive</v>
      </c>
      <c r="G2333" t="str">
        <f>SUBSTITUTE(PROPER(TRIM(CLEAN(Raw_Data!$F2333)))," ","-")</f>
        <v>Part-Time</v>
      </c>
      <c r="H2333" t="str">
        <f>PROPER(TRIM(CLEAN(Raw_Data!$G2333)))</f>
        <v>Job Boards</v>
      </c>
      <c r="I2333" s="4" t="str">
        <f>TRIM(CLEAN(Raw_Data!H2333))</f>
        <v>41742</v>
      </c>
      <c r="K2333" t="str">
        <f>IF(Clean_Data!$I2333="","Active","Exited")</f>
        <v>Active</v>
      </c>
      <c r="L2333">
        <f ca="1">IF(Clean_Data!$K2333="","",DATEDIF(Clean_Data!$K2333,TODAY(),"Y"))</f>
        <v>30</v>
      </c>
      <c r="M2333">
        <f>IF(Raw_Data!$L2333="","",VALUE(SUBSTITUTE(SUBSTITUTE(TRIM(Raw_Data!$L2333),"$",""),"k","000")))</f>
        <v>62955</v>
      </c>
    </row>
    <row r="2334" spans="1:13" x14ac:dyDescent="0.3">
      <c r="A2334" t="str">
        <f>IF(Raw_Data!$A2334="","E"&amp;TEXT(ROW()-1,"00000"),Raw_Data!$A2334)</f>
        <v>E02333</v>
      </c>
      <c r="B2334" t="s">
        <v>3187</v>
      </c>
      <c r="C2334" t="str">
        <f>IF(OR(PROPER(TRIM(Raw_Data!$B2334))="M",PROPER(TRIM(Raw_Data!$B2334))="MALE"),"Male",
IF(OR(PROPER(TRIM(Raw_Data!$B2334))="F",PROPER(TRIM(Raw_Data!$B2334))="FEMALE"),"Female","Unknown"))</f>
        <v>Male</v>
      </c>
      <c r="D2334" t="str">
        <f>IF(TRIM(CLEAN(Raw_Data!$C2334))="", "Unknown", PROPER(TRIM(Raw_Data!$C2334)))</f>
        <v>Unknown</v>
      </c>
      <c r="E2334" t="str">
        <f>IF(TRIM(Raw_Data!$D2334)="IT","IT",PROPER(TRIM(CLEAN(Raw_Data!$D2334))))</f>
        <v>Research</v>
      </c>
      <c r="F2334" s="2" t="str">
        <f>UPPER(LEFT(Raw_Data!E2334,2))&amp;MID(PROPER(Raw_Data!E2334),3,LEN(Raw_Data!E2334))</f>
        <v>HR Manager</v>
      </c>
      <c r="G2334" t="str">
        <f>SUBSTITUTE(PROPER(TRIM(CLEAN(Raw_Data!$F2334)))," ","-")</f>
        <v/>
      </c>
      <c r="H2334" t="str">
        <f>PROPER(TRIM(CLEAN(Raw_Data!$G2334)))</f>
        <v/>
      </c>
      <c r="I2334" s="4" t="str">
        <f>TRIM(CLEAN(Raw_Data!H2334))</f>
        <v>42863</v>
      </c>
      <c r="K2334" t="str">
        <f>IF(Clean_Data!$I2334="","Active","Exited")</f>
        <v>Active</v>
      </c>
      <c r="L2334">
        <f ca="1">IF(Clean_Data!$K2334="","",DATEDIF(Clean_Data!$K2334,TODAY(),"Y"))</f>
        <v>38</v>
      </c>
      <c r="M2334">
        <f>IF(Raw_Data!$L2334="","",VALUE(SUBSTITUTE(SUBSTITUTE(TRIM(Raw_Data!$L2334),"$",""),"k","000")))</f>
        <v>103000</v>
      </c>
    </row>
    <row r="2335" spans="1:13" x14ac:dyDescent="0.3">
      <c r="A2335" t="str">
        <f>IF(Raw_Data!$A2335="","E"&amp;TEXT(ROW()-1,"00000"),Raw_Data!$A2335)</f>
        <v>E02334</v>
      </c>
      <c r="B2335" t="s">
        <v>3188</v>
      </c>
      <c r="C2335" t="str">
        <f>IF(OR(PROPER(TRIM(Raw_Data!$B2335))="M",PROPER(TRIM(Raw_Data!$B2335))="MALE"),"Male",
IF(OR(PROPER(TRIM(Raw_Data!$B2335))="F",PROPER(TRIM(Raw_Data!$B2335))="FEMALE"),"Female","Unknown"))</f>
        <v>Female</v>
      </c>
      <c r="D2335" t="str">
        <f>IF(TRIM(CLEAN(Raw_Data!$C2335))="", "Unknown", PROPER(TRIM(Raw_Data!$C2335)))</f>
        <v>Unknown</v>
      </c>
      <c r="E2335" t="str">
        <f>IF(TRIM(Raw_Data!$D2335)="IT","IT",PROPER(TRIM(CLEAN(Raw_Data!$D2335))))</f>
        <v>Customer Service</v>
      </c>
      <c r="F2335" t="str">
        <f>IF(OR(UPPER(TRIM(Raw_Data!E2335))="COO",
UPPER(TRIM(Raw_Data!E2335))="HR",
UPPER(TRIM(Raw_Data!E2335))="CEO",
UPPER(TRIM(Raw_Data!E2335))="CFO",
UPPER(TRIM(Raw_Data!E2335))="CMO"),
UPPER(TRIM(Raw_Data!E2335)),
PROPER(TRIM(CLEAN(Raw_Data!E2335))))</f>
        <v>Copywriter</v>
      </c>
      <c r="G2335" t="str">
        <f>SUBSTITUTE(PROPER(TRIM(CLEAN(Raw_Data!$F2335)))," ","-")</f>
        <v>Hourly-Rate</v>
      </c>
      <c r="H2335" t="str">
        <f>PROPER(TRIM(CLEAN(Raw_Data!$G2335)))</f>
        <v>Career Fairs</v>
      </c>
      <c r="I2335" s="4" t="str">
        <f>TRIM(CLEAN(Raw_Data!H2335))</f>
        <v>40394</v>
      </c>
      <c r="K2335" t="str">
        <f>IF(Clean_Data!$I2335="","Active","Exited")</f>
        <v>Active</v>
      </c>
      <c r="L2335">
        <f ca="1">IF(Clean_Data!$K2335="","",DATEDIF(Clean_Data!$K2335,TODAY(),"Y"))</f>
        <v>27</v>
      </c>
      <c r="M2335">
        <f>IF(Raw_Data!$L2335="","",VALUE(SUBSTITUTE(SUBSTITUTE(TRIM(Raw_Data!$L2335),"$",""),"k","000")))</f>
        <v>70708</v>
      </c>
    </row>
    <row r="2336" spans="1:13" x14ac:dyDescent="0.3">
      <c r="A2336" t="str">
        <f>IF(Raw_Data!$A2336="","E"&amp;TEXT(ROW()-1,"00000"),Raw_Data!$A2336)</f>
        <v>E02335</v>
      </c>
      <c r="B2336" t="s">
        <v>3189</v>
      </c>
      <c r="C2336" t="str">
        <f>IF(OR(PROPER(TRIM(Raw_Data!$B2336))="M",PROPER(TRIM(Raw_Data!$B2336))="MALE"),"Male",
IF(OR(PROPER(TRIM(Raw_Data!$B2336))="F",PROPER(TRIM(Raw_Data!$B2336))="FEMALE"),"Female","Unknown"))</f>
        <v>Female</v>
      </c>
      <c r="D2336" t="str">
        <f>IF(TRIM(CLEAN(Raw_Data!$C2336))="", "Unknown", PROPER(TRIM(Raw_Data!$C2336)))</f>
        <v>Miami</v>
      </c>
      <c r="E2336" t="str">
        <f>IF(TRIM(Raw_Data!$D2336)="IT","IT",PROPER(TRIM(CLEAN(Raw_Data!$D2336))))</f>
        <v>Sales</v>
      </c>
      <c r="F2336" t="str">
        <f>IF(OR(UPPER(TRIM(Raw_Data!E2336))="COO",
UPPER(TRIM(Raw_Data!E2336))="HR",
UPPER(TRIM(Raw_Data!E2336))="CEO",
UPPER(TRIM(Raw_Data!E2336))="CFO",
UPPER(TRIM(Raw_Data!E2336))="CMO"),
UPPER(TRIM(Raw_Data!E2336)),
PROPER(TRIM(CLEAN(Raw_Data!E2336))))</f>
        <v>Developer</v>
      </c>
      <c r="G2336" t="str">
        <f>SUBSTITUTE(PROPER(TRIM(CLEAN(Raw_Data!$F2336)))," ","-")</f>
        <v>Full-Time</v>
      </c>
      <c r="H2336" t="str">
        <f>PROPER(TRIM(CLEAN(Raw_Data!$G2336)))</f>
        <v>Internal Referral</v>
      </c>
      <c r="I2336" s="4" t="str">
        <f>TRIM(CLEAN(Raw_Data!H2336))</f>
        <v>39903</v>
      </c>
      <c r="K2336" t="str">
        <f>IF(Clean_Data!$I2336="","Active","Exited")</f>
        <v>Active</v>
      </c>
      <c r="L2336">
        <f ca="1">IF(Clean_Data!$K2336="","",DATEDIF(Clean_Data!$K2336,TODAY(),"Y"))</f>
        <v>25</v>
      </c>
      <c r="M2336" t="str">
        <f>IF(Raw_Data!$L2336="","",VALUE(SUBSTITUTE(SUBSTITUTE(TRIM(Raw_Data!$L2336),"$",""),"k","000")))</f>
        <v/>
      </c>
    </row>
    <row r="2337" spans="1:13" x14ac:dyDescent="0.3">
      <c r="A2337" t="str">
        <f>IF(Raw_Data!$A2337="","E"&amp;TEXT(ROW()-1,"00000"),Raw_Data!$A2337)</f>
        <v>E02336</v>
      </c>
      <c r="B2337" t="s">
        <v>3190</v>
      </c>
      <c r="C2337" t="str">
        <f>IF(OR(PROPER(TRIM(Raw_Data!$B2337))="M",PROPER(TRIM(Raw_Data!$B2337))="MALE"),"Male",
IF(OR(PROPER(TRIM(Raw_Data!$B2337))="F",PROPER(TRIM(Raw_Data!$B2337))="FEMALE"),"Female","Unknown"))</f>
        <v>Unknown</v>
      </c>
      <c r="D2337" t="str">
        <f>IF(TRIM(CLEAN(Raw_Data!$C2337))="", "Unknown", PROPER(TRIM(Raw_Data!$C2337)))</f>
        <v>Unknown</v>
      </c>
      <c r="E2337" t="str">
        <f>IF(TRIM(Raw_Data!$D2337)="IT","IT",PROPER(TRIM(CLEAN(Raw_Data!$D2337))))</f>
        <v/>
      </c>
      <c r="F2337" t="str">
        <f>IF(OR(UPPER(TRIM(Raw_Data!E2337))="COO",
UPPER(TRIM(Raw_Data!E2337))="HR",
UPPER(TRIM(Raw_Data!E2337))="CEO",
UPPER(TRIM(Raw_Data!E2337))="CFO",
UPPER(TRIM(Raw_Data!E2337))="CMO"),
UPPER(TRIM(Raw_Data!E2337)),
PROPER(TRIM(CLEAN(Raw_Data!E2337))))</f>
        <v>Marketing Manager</v>
      </c>
      <c r="G2337" t="str">
        <f>SUBSTITUTE(PROPER(TRIM(CLEAN(Raw_Data!$F2337)))," ","-")</f>
        <v/>
      </c>
      <c r="H2337" t="str">
        <f>PROPER(TRIM(CLEAN(Raw_Data!$G2337)))</f>
        <v/>
      </c>
      <c r="I2337" s="4" t="str">
        <f>TRIM(CLEAN(Raw_Data!H2337))</f>
        <v>39889</v>
      </c>
      <c r="K2337" t="str">
        <f>IF(Clean_Data!$I2337="","Active","Exited")</f>
        <v>Exited</v>
      </c>
      <c r="L2337" t="str">
        <f ca="1">IF(Clean_Data!$K2337="","",DATEDIF(Clean_Data!$K2337,TODAY(),"Y"))</f>
        <v/>
      </c>
      <c r="M2337">
        <f>IF(Raw_Data!$L2337="","",VALUE(SUBSTITUTE(SUBSTITUTE(TRIM(Raw_Data!$L2337),"$",""),"k","000")))</f>
        <v>42823</v>
      </c>
    </row>
    <row r="2338" spans="1:13" x14ac:dyDescent="0.3">
      <c r="A2338" t="str">
        <f>IF(Raw_Data!$A2338="","E"&amp;TEXT(ROW()-1,"00000"),Raw_Data!$A2338)</f>
        <v>E02337</v>
      </c>
      <c r="B2338" t="s">
        <v>3192</v>
      </c>
      <c r="C2338" t="str">
        <f>IF(OR(PROPER(TRIM(Raw_Data!$B2338))="M",PROPER(TRIM(Raw_Data!$B2338))="MALE"),"Male",
IF(OR(PROPER(TRIM(Raw_Data!$B2338))="F",PROPER(TRIM(Raw_Data!$B2338))="FEMALE"),"Female","Unknown"))</f>
        <v>Female</v>
      </c>
      <c r="D2338" t="str">
        <f>IF(TRIM(CLEAN(Raw_Data!$C2338))="", "Unknown", PROPER(TRIM(Raw_Data!$C2338)))</f>
        <v>New York</v>
      </c>
      <c r="E2338" t="str">
        <f>IF(TRIM(Raw_Data!$D2338)="IT","IT",PROPER(TRIM(CLEAN(Raw_Data!$D2338))))</f>
        <v>IT</v>
      </c>
      <c r="F2338" t="str">
        <f>IF(OR(UPPER(TRIM(Raw_Data!E2338))="COO",
UPPER(TRIM(Raw_Data!E2338))="HR",
UPPER(TRIM(Raw_Data!E2338))="CEO",
UPPER(TRIM(Raw_Data!E2338))="CFO",
UPPER(TRIM(Raw_Data!E2338))="CMO"),
UPPER(TRIM(Raw_Data!E2338)),
PROPER(TRIM(CLEAN(Raw_Data!E2338))))</f>
        <v>Developer</v>
      </c>
      <c r="G2338" t="str">
        <f>SUBSTITUTE(PROPER(TRIM(CLEAN(Raw_Data!$F2338)))," ","-")</f>
        <v/>
      </c>
      <c r="H2338" t="str">
        <f>PROPER(TRIM(CLEAN(Raw_Data!$G2338)))</f>
        <v/>
      </c>
      <c r="I2338" s="4" t="str">
        <f>TRIM(CLEAN(Raw_Data!H2338))</f>
        <v>N/A</v>
      </c>
      <c r="K2338" t="str">
        <f>IF(Clean_Data!$I2338="","Active","Exited")</f>
        <v>Exited</v>
      </c>
      <c r="L2338">
        <f ca="1">IF(Clean_Data!$K2338="","",DATEDIF(Clean_Data!$K2338,TODAY(),"Y"))</f>
        <v>39</v>
      </c>
      <c r="M2338">
        <f>IF(Raw_Data!$L2338="","",VALUE(SUBSTITUTE(SUBSTITUTE(TRIM(Raw_Data!$L2338),"$",""),"k","000")))</f>
        <v>110934</v>
      </c>
    </row>
    <row r="2339" spans="1:13" x14ac:dyDescent="0.3">
      <c r="A2339" t="str">
        <f>IF(Raw_Data!$A2339="","E"&amp;TEXT(ROW()-1,"00000"),Raw_Data!$A2339)</f>
        <v>E02338</v>
      </c>
      <c r="B2339" t="s">
        <v>6099</v>
      </c>
      <c r="C2339" t="str">
        <f>IF(OR(PROPER(TRIM(Raw_Data!$B2339))="M",PROPER(TRIM(Raw_Data!$B2339))="MALE"),"Male",
IF(OR(PROPER(TRIM(Raw_Data!$B2339))="F",PROPER(TRIM(Raw_Data!$B2339))="FEMALE"),"Female","Unknown"))</f>
        <v>Male</v>
      </c>
      <c r="D2339" t="str">
        <f>IF(TRIM(CLEAN(Raw_Data!$C2339))="", "Unknown", PROPER(TRIM(Raw_Data!$C2339)))</f>
        <v>Austin</v>
      </c>
      <c r="E2339" t="str">
        <f>IF(TRIM(Raw_Data!$D2339)="IT","IT",PROPER(TRIM(CLEAN(Raw_Data!$D2339))))</f>
        <v>Sales</v>
      </c>
      <c r="F2339" t="str">
        <f>IF(OR(UPPER(TRIM(Raw_Data!E2339))="COO",
UPPER(TRIM(Raw_Data!E2339))="HR",
UPPER(TRIM(Raw_Data!E2339))="CEO",
UPPER(TRIM(Raw_Data!E2339))="CFO",
UPPER(TRIM(Raw_Data!E2339))="CMO"),
UPPER(TRIM(Raw_Data!E2339)),
PROPER(TRIM(CLEAN(Raw_Data!E2339))))</f>
        <v>Engineer</v>
      </c>
      <c r="G2339" t="str">
        <f>SUBSTITUTE(PROPER(TRIM(CLEAN(Raw_Data!$F2339)))," ","-")</f>
        <v/>
      </c>
      <c r="H2339" t="str">
        <f>PROPER(TRIM(CLEAN(Raw_Data!$G2339)))</f>
        <v>Career Fairs</v>
      </c>
      <c r="I2339" s="4" t="str">
        <f>TRIM(CLEAN(Raw_Data!H2339))</f>
        <v>41949</v>
      </c>
      <c r="K2339" t="str">
        <f>IF(Clean_Data!$I2339="","Active","Exited")</f>
        <v>Exited</v>
      </c>
      <c r="L2339">
        <f ca="1">IF(Clean_Data!$K2339="","",DATEDIF(Clean_Data!$K2339,TODAY(),"Y"))</f>
        <v>57</v>
      </c>
      <c r="M2339">
        <f>IF(Raw_Data!$L2339="","",VALUE(SUBSTITUTE(SUBSTITUTE(TRIM(Raw_Data!$L2339),"$",""),"k","000")))</f>
        <v>67908</v>
      </c>
    </row>
    <row r="2340" spans="1:13" x14ac:dyDescent="0.3">
      <c r="A2340" t="str">
        <f>IF(Raw_Data!$A2340="","E"&amp;TEXT(ROW()-1,"00000"),Raw_Data!$A2340)</f>
        <v>E02339</v>
      </c>
      <c r="B2340" t="s">
        <v>3193</v>
      </c>
      <c r="C2340" t="str">
        <f>IF(OR(PROPER(TRIM(Raw_Data!$B2340))="M",PROPER(TRIM(Raw_Data!$B2340))="MALE"),"Male",
IF(OR(PROPER(TRIM(Raw_Data!$B2340))="F",PROPER(TRIM(Raw_Data!$B2340))="FEMALE"),"Female","Unknown"))</f>
        <v>Unknown</v>
      </c>
      <c r="D2340" t="str">
        <f>IF(TRIM(CLEAN(Raw_Data!$C2340))="", "Unknown", PROPER(TRIM(Raw_Data!$C2340)))</f>
        <v>Unknown</v>
      </c>
      <c r="E2340" t="str">
        <f>IF(TRIM(Raw_Data!$D2340)="IT","IT",PROPER(TRIM(CLEAN(Raw_Data!$D2340))))</f>
        <v>Sales</v>
      </c>
      <c r="F2340" t="str">
        <f>IF(OR(UPPER(TRIM(Raw_Data!E2340))="COO",
UPPER(TRIM(Raw_Data!E2340))="HR",
UPPER(TRIM(Raw_Data!E2340))="CEO",
UPPER(TRIM(Raw_Data!E2340))="CFO",
UPPER(TRIM(Raw_Data!E2340))="CMO"),
UPPER(TRIM(Raw_Data!E2340)),
PROPER(TRIM(CLEAN(Raw_Data!E2340))))</f>
        <v>CEO</v>
      </c>
      <c r="G2340" t="str">
        <f>SUBSTITUTE(PROPER(TRIM(CLEAN(Raw_Data!$F2340)))," ","-")</f>
        <v>Full-Time</v>
      </c>
      <c r="H2340" t="str">
        <f>PROPER(TRIM(CLEAN(Raw_Data!$G2340)))</f>
        <v>Career Fairs</v>
      </c>
      <c r="I2340" s="4" t="str">
        <f>TRIM(CLEAN(Raw_Data!H2340))</f>
        <v>43487</v>
      </c>
      <c r="K2340" t="str">
        <f>IF(Clean_Data!$I2340="","Active","Exited")</f>
        <v>Active</v>
      </c>
      <c r="L2340">
        <f ca="1">IF(Clean_Data!$K2340="","",DATEDIF(Clean_Data!$K2340,TODAY(),"Y"))</f>
        <v>32</v>
      </c>
      <c r="M2340" t="str">
        <f>IF(Raw_Data!$L2340="","",VALUE(SUBSTITUTE(SUBSTITUTE(TRIM(Raw_Data!$L2340),"$",""),"k","000")))</f>
        <v/>
      </c>
    </row>
    <row r="2341" spans="1:13" x14ac:dyDescent="0.3">
      <c r="A2341" t="str">
        <f>IF(Raw_Data!$A2341="","E"&amp;TEXT(ROW()-1,"00000"),Raw_Data!$A2341)</f>
        <v>E02340</v>
      </c>
      <c r="B2341" t="s">
        <v>3194</v>
      </c>
      <c r="C2341" t="str">
        <f>IF(OR(PROPER(TRIM(Raw_Data!$B2341))="M",PROPER(TRIM(Raw_Data!$B2341))="MALE"),"Male",
IF(OR(PROPER(TRIM(Raw_Data!$B2341))="F",PROPER(TRIM(Raw_Data!$B2341))="FEMALE"),"Female","Unknown"))</f>
        <v>Female</v>
      </c>
      <c r="D2341" t="str">
        <f>IF(TRIM(CLEAN(Raw_Data!$C2341))="", "Unknown", PROPER(TRIM(Raw_Data!$C2341)))</f>
        <v>Unknown</v>
      </c>
      <c r="E2341" t="str">
        <f>IF(TRIM(Raw_Data!$D2341)="IT","IT",PROPER(TRIM(CLEAN(Raw_Data!$D2341))))</f>
        <v>Marketing</v>
      </c>
      <c r="F2341" s="2" t="str">
        <f>UPPER(LEFT(Raw_Data!E2341,2))&amp;MID(PROPER(Raw_Data!E2341),3,LEN(Raw_Data!E2341))</f>
        <v>HR Manager</v>
      </c>
      <c r="G2341" t="str">
        <f>SUBSTITUTE(PROPER(TRIM(CLEAN(Raw_Data!$F2341)))," ","-")</f>
        <v>Full-Time</v>
      </c>
      <c r="H2341" t="str">
        <f>PROPER(TRIM(CLEAN(Raw_Data!$G2341)))</f>
        <v>Job Boards</v>
      </c>
      <c r="I2341" s="4" t="str">
        <f>TRIM(CLEAN(Raw_Data!H2341))</f>
        <v>40195</v>
      </c>
      <c r="K2341" t="str">
        <f>IF(Clean_Data!$I2341="","Active","Exited")</f>
        <v>Active</v>
      </c>
      <c r="L2341">
        <f ca="1">IF(Clean_Data!$K2341="","",DATEDIF(Clean_Data!$K2341,TODAY(),"Y"))</f>
        <v>28</v>
      </c>
      <c r="M2341">
        <f>IF(Raw_Data!$L2341="","",VALUE(SUBSTITUTE(SUBSTITUTE(TRIM(Raw_Data!$L2341),"$",""),"k","000")))</f>
        <v>57000</v>
      </c>
    </row>
    <row r="2342" spans="1:13" x14ac:dyDescent="0.3">
      <c r="A2342" t="str">
        <f>IF(Raw_Data!$A2342="","E"&amp;TEXT(ROW()-1,"00000"),Raw_Data!$A2342)</f>
        <v>E02341</v>
      </c>
      <c r="B2342" t="s">
        <v>3196</v>
      </c>
      <c r="C2342" t="str">
        <f>IF(OR(PROPER(TRIM(Raw_Data!$B2342))="M",PROPER(TRIM(Raw_Data!$B2342))="MALE"),"Male",
IF(OR(PROPER(TRIM(Raw_Data!$B2342))="F",PROPER(TRIM(Raw_Data!$B2342))="FEMALE"),"Female","Unknown"))</f>
        <v>Male</v>
      </c>
      <c r="D2342" t="str">
        <f>IF(TRIM(CLEAN(Raw_Data!$C2342))="", "Unknown", PROPER(TRIM(Raw_Data!$C2342)))</f>
        <v>Seattle</v>
      </c>
      <c r="E2342" t="str">
        <f>IF(TRIM(Raw_Data!$D2342)="IT","IT",PROPER(TRIM(CLEAN(Raw_Data!$D2342))))</f>
        <v>Customer Service</v>
      </c>
      <c r="F2342" t="str">
        <f>IF(OR(UPPER(TRIM(Raw_Data!E2342))="COO",
UPPER(TRIM(Raw_Data!E2342))="HR",
UPPER(TRIM(Raw_Data!E2342))="CEO",
UPPER(TRIM(Raw_Data!E2342))="CFO",
UPPER(TRIM(Raw_Data!E2342))="CMO"),
UPPER(TRIM(Raw_Data!E2342)),
PROPER(TRIM(CLEAN(Raw_Data!E2342))))</f>
        <v>Developer</v>
      </c>
      <c r="G2342" t="str">
        <f>SUBSTITUTE(PROPER(TRIM(CLEAN(Raw_Data!$F2342)))," ","-")</f>
        <v/>
      </c>
      <c r="H2342" t="str">
        <f>PROPER(TRIM(CLEAN(Raw_Data!$G2342)))</f>
        <v/>
      </c>
      <c r="I2342" s="4" t="str">
        <f>TRIM(CLEAN(Raw_Data!H2342))</f>
        <v>42951</v>
      </c>
      <c r="K2342" t="str">
        <f>IF(Clean_Data!$I2342="","Active","Exited")</f>
        <v>Exited</v>
      </c>
      <c r="L2342">
        <f ca="1">IF(Clean_Data!$K2342="","",DATEDIF(Clean_Data!$K2342,TODAY(),"Y"))</f>
        <v>23</v>
      </c>
      <c r="M2342">
        <f>IF(Raw_Data!$L2342="","",VALUE(SUBSTITUTE(SUBSTITUTE(TRIM(Raw_Data!$L2342),"$",""),"k","000")))</f>
        <v>47000</v>
      </c>
    </row>
    <row r="2343" spans="1:13" x14ac:dyDescent="0.3">
      <c r="A2343" t="str">
        <f>IF(Raw_Data!$A2343="","E"&amp;TEXT(ROW()-1,"00000"),Raw_Data!$A2343)</f>
        <v>E02342</v>
      </c>
      <c r="B2343" t="s">
        <v>3197</v>
      </c>
      <c r="C2343" t="str">
        <f>IF(OR(PROPER(TRIM(Raw_Data!$B2343))="M",PROPER(TRIM(Raw_Data!$B2343))="MALE"),"Male",
IF(OR(PROPER(TRIM(Raw_Data!$B2343))="F",PROPER(TRIM(Raw_Data!$B2343))="FEMALE"),"Female","Unknown"))</f>
        <v>Male</v>
      </c>
      <c r="D2343" t="str">
        <f>IF(TRIM(CLEAN(Raw_Data!$C2343))="", "Unknown", PROPER(TRIM(Raw_Data!$C2343)))</f>
        <v>San Diego</v>
      </c>
      <c r="E2343" t="str">
        <f>IF(TRIM(Raw_Data!$D2343)="IT","IT",PROPER(TRIM(CLEAN(Raw_Data!$D2343))))</f>
        <v>Customer Service</v>
      </c>
      <c r="F2343" t="str">
        <f>IF(OR(UPPER(TRIM(Raw_Data!E2343))="COO",
UPPER(TRIM(Raw_Data!E2343))="HR",
UPPER(TRIM(Raw_Data!E2343))="CEO",
UPPER(TRIM(Raw_Data!E2343))="CFO",
UPPER(TRIM(Raw_Data!E2343))="CMO"),
UPPER(TRIM(Raw_Data!E2343)),
PROPER(TRIM(CLEAN(Raw_Data!E2343))))</f>
        <v>CMO</v>
      </c>
      <c r="G2343" t="str">
        <f>SUBSTITUTE(PROPER(TRIM(CLEAN(Raw_Data!$F2343)))," ","-")</f>
        <v>Part-Time</v>
      </c>
      <c r="H2343" t="str">
        <f>PROPER(TRIM(CLEAN(Raw_Data!$G2343)))</f>
        <v>Job Boards</v>
      </c>
      <c r="I2343" s="4" t="str">
        <f>TRIM(CLEAN(Raw_Data!H2343))</f>
        <v>39848</v>
      </c>
      <c r="K2343" t="str">
        <f>IF(Clean_Data!$I2343="","Active","Exited")</f>
        <v>Active</v>
      </c>
      <c r="L2343">
        <f ca="1">IF(Clean_Data!$K2343="","",DATEDIF(Clean_Data!$K2343,TODAY(),"Y"))</f>
        <v>27</v>
      </c>
      <c r="M2343" t="str">
        <f>IF(Raw_Data!$L2343="","",VALUE(SUBSTITUTE(SUBSTITUTE(TRIM(Raw_Data!$L2343),"$",""),"k","000")))</f>
        <v/>
      </c>
    </row>
    <row r="2344" spans="1:13" x14ac:dyDescent="0.3">
      <c r="A2344" t="str">
        <f>IF(Raw_Data!$A2344="","E"&amp;TEXT(ROW()-1,"00000"),Raw_Data!$A2344)</f>
        <v>E02343</v>
      </c>
      <c r="B2344" t="s">
        <v>3198</v>
      </c>
      <c r="C2344" t="str">
        <f>IF(OR(PROPER(TRIM(Raw_Data!$B2344))="M",PROPER(TRIM(Raw_Data!$B2344))="MALE"),"Male",
IF(OR(PROPER(TRIM(Raw_Data!$B2344))="F",PROPER(TRIM(Raw_Data!$B2344))="FEMALE"),"Female","Unknown"))</f>
        <v>Female</v>
      </c>
      <c r="D2344" t="str">
        <f>IF(TRIM(CLEAN(Raw_Data!$C2344))="", "Unknown", PROPER(TRIM(Raw_Data!$C2344)))</f>
        <v>New York</v>
      </c>
      <c r="E2344" t="str">
        <f>IF(TRIM(Raw_Data!$D2344)="IT","IT",PROPER(TRIM(CLEAN(Raw_Data!$D2344))))</f>
        <v>Operations</v>
      </c>
      <c r="F2344" t="str">
        <f>IF(OR(UPPER(TRIM(Raw_Data!E2344))="COO",
UPPER(TRIM(Raw_Data!E2344))="HR",
UPPER(TRIM(Raw_Data!E2344))="CEO",
UPPER(TRIM(Raw_Data!E2344))="CFO",
UPPER(TRIM(Raw_Data!E2344))="CMO"),
UPPER(TRIM(Raw_Data!E2344)),
PROPER(TRIM(CLEAN(Raw_Data!E2344))))</f>
        <v>Developer</v>
      </c>
      <c r="G2344" t="str">
        <f>SUBSTITUTE(PROPER(TRIM(CLEAN(Raw_Data!$F2344)))," ","-")</f>
        <v/>
      </c>
      <c r="H2344" t="str">
        <f>PROPER(TRIM(CLEAN(Raw_Data!$G2344)))</f>
        <v>Internal Referral</v>
      </c>
      <c r="I2344" s="4" t="str">
        <f>TRIM(CLEAN(Raw_Data!H2344))</f>
        <v>42672</v>
      </c>
      <c r="K2344" t="str">
        <f>IF(Clean_Data!$I2344="","Active","Exited")</f>
        <v>Exited</v>
      </c>
      <c r="L2344">
        <f ca="1">IF(Clean_Data!$K2344="","",DATEDIF(Clean_Data!$K2344,TODAY(),"Y"))</f>
        <v>39</v>
      </c>
      <c r="M2344">
        <f>IF(Raw_Data!$L2344="","",VALUE(SUBSTITUTE(SUBSTITUTE(TRIM(Raw_Data!$L2344),"$",""),"k","000")))</f>
        <v>35000</v>
      </c>
    </row>
    <row r="2345" spans="1:13" x14ac:dyDescent="0.3">
      <c r="A2345" t="str">
        <f>IF(Raw_Data!$A2345="","E"&amp;TEXT(ROW()-1,"00000"),Raw_Data!$A2345)</f>
        <v>E02344</v>
      </c>
      <c r="B2345" t="s">
        <v>3199</v>
      </c>
      <c r="C2345" t="str">
        <f>IF(OR(PROPER(TRIM(Raw_Data!$B2345))="M",PROPER(TRIM(Raw_Data!$B2345))="MALE"),"Male",
IF(OR(PROPER(TRIM(Raw_Data!$B2345))="F",PROPER(TRIM(Raw_Data!$B2345))="FEMALE"),"Female","Unknown"))</f>
        <v>Female</v>
      </c>
      <c r="D2345" t="str">
        <f>IF(TRIM(CLEAN(Raw_Data!$C2345))="", "Unknown", PROPER(TRIM(Raw_Data!$C2345)))</f>
        <v>New York</v>
      </c>
      <c r="E2345" t="str">
        <f>IF(TRIM(Raw_Data!$D2345)="IT","IT",PROPER(TRIM(CLEAN(Raw_Data!$D2345))))</f>
        <v>Legal</v>
      </c>
      <c r="F2345" t="str">
        <f>IF(OR(UPPER(TRIM(Raw_Data!E2345))="COO",
UPPER(TRIM(Raw_Data!E2345))="HR",
UPPER(TRIM(Raw_Data!E2345))="CEO",
UPPER(TRIM(Raw_Data!E2345))="CFO",
UPPER(TRIM(Raw_Data!E2345))="CMO"),
UPPER(TRIM(Raw_Data!E2345)),
PROPER(TRIM(CLEAN(Raw_Data!E2345))))</f>
        <v>COO</v>
      </c>
      <c r="G2345" t="str">
        <f>SUBSTITUTE(PROPER(TRIM(CLEAN(Raw_Data!$F2345)))," ","-")</f>
        <v>Part-Time</v>
      </c>
      <c r="H2345" t="str">
        <f>PROPER(TRIM(CLEAN(Raw_Data!$G2345)))</f>
        <v>Online Portal</v>
      </c>
      <c r="I2345" s="4" t="str">
        <f>TRIM(CLEAN(Raw_Data!H2345))</f>
        <v>40297</v>
      </c>
      <c r="K2345" t="str">
        <f>IF(Clean_Data!$I2345="","Active","Exited")</f>
        <v>Exited</v>
      </c>
      <c r="L2345">
        <f ca="1">IF(Clean_Data!$K2345="","",DATEDIF(Clean_Data!$K2345,TODAY(),"Y"))</f>
        <v>43</v>
      </c>
      <c r="M2345" t="str">
        <f>IF(Raw_Data!$L2345="","",VALUE(SUBSTITUTE(SUBSTITUTE(TRIM(Raw_Data!$L2345),"$",""),"k","000")))</f>
        <v/>
      </c>
    </row>
    <row r="2346" spans="1:13" x14ac:dyDescent="0.3">
      <c r="A2346" t="str">
        <f>IF(Raw_Data!$A2346="","E"&amp;TEXT(ROW()-1,"00000"),Raw_Data!$A2346)</f>
        <v>E02345</v>
      </c>
      <c r="B2346" t="s">
        <v>3200</v>
      </c>
      <c r="C2346" t="str">
        <f>IF(OR(PROPER(TRIM(Raw_Data!$B2346))="M",PROPER(TRIM(Raw_Data!$B2346))="MALE"),"Male",
IF(OR(PROPER(TRIM(Raw_Data!$B2346))="F",PROPER(TRIM(Raw_Data!$B2346))="FEMALE"),"Female","Unknown"))</f>
        <v>Female</v>
      </c>
      <c r="D2346" t="str">
        <f>IF(TRIM(CLEAN(Raw_Data!$C2346))="", "Unknown", PROPER(TRIM(Raw_Data!$C2346)))</f>
        <v>Austin</v>
      </c>
      <c r="E2346" t="str">
        <f>IF(TRIM(Raw_Data!$D2346)="IT","IT",PROPER(TRIM(CLEAN(Raw_Data!$D2346))))</f>
        <v>Marketing</v>
      </c>
      <c r="F2346" t="str">
        <f>IF(OR(UPPER(TRIM(Raw_Data!E2346))="COO",
UPPER(TRIM(Raw_Data!E2346))="HR",
UPPER(TRIM(Raw_Data!E2346))="CEO",
UPPER(TRIM(Raw_Data!E2346))="CFO",
UPPER(TRIM(Raw_Data!E2346))="CMO"),
UPPER(TRIM(Raw_Data!E2346)),
PROPER(TRIM(CLEAN(Raw_Data!E2346))))</f>
        <v>Analyst</v>
      </c>
      <c r="G2346" t="str">
        <f>SUBSTITUTE(PROPER(TRIM(CLEAN(Raw_Data!$F2346)))," ","-")</f>
        <v/>
      </c>
      <c r="H2346" t="str">
        <f>PROPER(TRIM(CLEAN(Raw_Data!$G2346)))</f>
        <v>Organic</v>
      </c>
      <c r="I2346" s="4" t="str">
        <f>TRIM(CLEAN(Raw_Data!H2346))</f>
        <v>43742</v>
      </c>
      <c r="K2346" t="str">
        <f>IF(Clean_Data!$I2346="","Active","Exited")</f>
        <v>Active</v>
      </c>
      <c r="L2346">
        <f ca="1">IF(Clean_Data!$K2346="","",DATEDIF(Clean_Data!$K2346,TODAY(),"Y"))</f>
        <v>63</v>
      </c>
      <c r="M2346" t="str">
        <f>IF(Raw_Data!$L2346="","",VALUE(SUBSTITUTE(SUBSTITUTE(TRIM(Raw_Data!$L2346),"$",""),"k","000")))</f>
        <v/>
      </c>
    </row>
    <row r="2347" spans="1:13" x14ac:dyDescent="0.3">
      <c r="A2347" t="str">
        <f>IF(Raw_Data!$A2347="","E"&amp;TEXT(ROW()-1,"00000"),Raw_Data!$A2347)</f>
        <v>E02346</v>
      </c>
      <c r="B2347" t="s">
        <v>3201</v>
      </c>
      <c r="C2347" t="str">
        <f>IF(OR(PROPER(TRIM(Raw_Data!$B2347))="M",PROPER(TRIM(Raw_Data!$B2347))="MALE"),"Male",
IF(OR(PROPER(TRIM(Raw_Data!$B2347))="F",PROPER(TRIM(Raw_Data!$B2347))="FEMALE"),"Female","Unknown"))</f>
        <v>Unknown</v>
      </c>
      <c r="D2347" t="str">
        <f>IF(TRIM(CLEAN(Raw_Data!$C2347))="", "Unknown", PROPER(TRIM(Raw_Data!$C2347)))</f>
        <v>New York</v>
      </c>
      <c r="E2347" t="str">
        <f>IF(TRIM(Raw_Data!$D2347)="IT","IT",PROPER(TRIM(CLEAN(Raw_Data!$D2347))))</f>
        <v>Sales</v>
      </c>
      <c r="F2347" t="str">
        <f>IF(OR(UPPER(TRIM(Raw_Data!E2347))="COO",
UPPER(TRIM(Raw_Data!E2347))="HR",
UPPER(TRIM(Raw_Data!E2347))="CEO",
UPPER(TRIM(Raw_Data!E2347))="CFO",
UPPER(TRIM(Raw_Data!E2347))="CMO"),
UPPER(TRIM(Raw_Data!E2347)),
PROPER(TRIM(CLEAN(Raw_Data!E2347))))</f>
        <v>Developer</v>
      </c>
      <c r="G2347" t="str">
        <f>SUBSTITUTE(PROPER(TRIM(CLEAN(Raw_Data!$F2347)))," ","-")</f>
        <v/>
      </c>
      <c r="H2347" t="str">
        <f>PROPER(TRIM(CLEAN(Raw_Data!$G2347)))</f>
        <v>Job Boards</v>
      </c>
      <c r="I2347" s="4" t="str">
        <f>TRIM(CLEAN(Raw_Data!H2347))</f>
        <v>42454</v>
      </c>
      <c r="K2347" t="str">
        <f>IF(Clean_Data!$I2347="","Active","Exited")</f>
        <v>Exited</v>
      </c>
      <c r="L2347">
        <f ca="1">IF(Clean_Data!$K2347="","",DATEDIF(Clean_Data!$K2347,TODAY(),"Y"))</f>
        <v>25</v>
      </c>
      <c r="M2347" t="str">
        <f>IF(Raw_Data!$L2347="","",VALUE(SUBSTITUTE(SUBSTITUTE(TRIM(Raw_Data!$L2347),"$",""),"k","000")))</f>
        <v/>
      </c>
    </row>
    <row r="2348" spans="1:13" x14ac:dyDescent="0.3">
      <c r="A2348" t="str">
        <f>IF(Raw_Data!$A2348="","E"&amp;TEXT(ROW()-1,"00000"),Raw_Data!$A2348)</f>
        <v>E02347</v>
      </c>
      <c r="B2348" t="s">
        <v>3202</v>
      </c>
      <c r="C2348" t="str">
        <f>IF(OR(PROPER(TRIM(Raw_Data!$B2348))="M",PROPER(TRIM(Raw_Data!$B2348))="MALE"),"Male",
IF(OR(PROPER(TRIM(Raw_Data!$B2348))="F",PROPER(TRIM(Raw_Data!$B2348))="FEMALE"),"Female","Unknown"))</f>
        <v>Unknown</v>
      </c>
      <c r="D2348" t="str">
        <f>IF(TRIM(CLEAN(Raw_Data!$C2348))="", "Unknown", PROPER(TRIM(Raw_Data!$C2348)))</f>
        <v>San Diego</v>
      </c>
      <c r="E2348" t="str">
        <f>IF(TRIM(Raw_Data!$D2348)="IT","IT",PROPER(TRIM(CLEAN(Raw_Data!$D2348))))</f>
        <v>Administrative</v>
      </c>
      <c r="F2348" t="str">
        <f>IF(OR(UPPER(TRIM(Raw_Data!E2348))="COO",
UPPER(TRIM(Raw_Data!E2348))="HR",
UPPER(TRIM(Raw_Data!E2348))="CEO",
UPPER(TRIM(Raw_Data!E2348))="CFO",
UPPER(TRIM(Raw_Data!E2348))="CMO"),
UPPER(TRIM(Raw_Data!E2348)),
PROPER(TRIM(CLEAN(Raw_Data!E2348))))</f>
        <v>Sales Executive</v>
      </c>
      <c r="G2348" t="str">
        <f>SUBSTITUTE(PROPER(TRIM(CLEAN(Raw_Data!$F2348)))," ","-")</f>
        <v/>
      </c>
      <c r="H2348" t="str">
        <f>PROPER(TRIM(CLEAN(Raw_Data!$G2348)))</f>
        <v>Organic</v>
      </c>
      <c r="I2348" s="4" t="str">
        <f>TRIM(CLEAN(Raw_Data!H2348))</f>
        <v>43523</v>
      </c>
      <c r="K2348" t="str">
        <f>IF(Clean_Data!$I2348="","Active","Exited")</f>
        <v>Active</v>
      </c>
      <c r="L2348">
        <f ca="1">IF(Clean_Data!$K2348="","",DATEDIF(Clean_Data!$K2348,TODAY(),"Y"))</f>
        <v>55</v>
      </c>
      <c r="M2348" t="str">
        <f>IF(Raw_Data!$L2348="","",VALUE(SUBSTITUTE(SUBSTITUTE(TRIM(Raw_Data!$L2348),"$",""),"k","000")))</f>
        <v/>
      </c>
    </row>
    <row r="2349" spans="1:13" x14ac:dyDescent="0.3">
      <c r="A2349" t="str">
        <f>IF(Raw_Data!$A2349="","E"&amp;TEXT(ROW()-1,"00000"),Raw_Data!$A2349)</f>
        <v>E02348</v>
      </c>
      <c r="B2349" t="s">
        <v>3203</v>
      </c>
      <c r="C2349" t="str">
        <f>IF(OR(PROPER(TRIM(Raw_Data!$B2349))="M",PROPER(TRIM(Raw_Data!$B2349))="MALE"),"Male",
IF(OR(PROPER(TRIM(Raw_Data!$B2349))="F",PROPER(TRIM(Raw_Data!$B2349))="FEMALE"),"Female","Unknown"))</f>
        <v>Male</v>
      </c>
      <c r="D2349" t="str">
        <f>IF(TRIM(CLEAN(Raw_Data!$C2349))="", "Unknown", PROPER(TRIM(Raw_Data!$C2349)))</f>
        <v>Miami</v>
      </c>
      <c r="E2349" t="str">
        <f>IF(TRIM(Raw_Data!$D2349)="IT","IT",PROPER(TRIM(CLEAN(Raw_Data!$D2349))))</f>
        <v>Legal</v>
      </c>
      <c r="F2349" t="str">
        <f>IF(OR(UPPER(TRIM(Raw_Data!E2349))="COO",
UPPER(TRIM(Raw_Data!E2349))="HR",
UPPER(TRIM(Raw_Data!E2349))="CEO",
UPPER(TRIM(Raw_Data!E2349))="CFO",
UPPER(TRIM(Raw_Data!E2349))="CMO"),
UPPER(TRIM(Raw_Data!E2349)),
PROPER(TRIM(CLEAN(Raw_Data!E2349))))</f>
        <v>Developer</v>
      </c>
      <c r="G2349" t="str">
        <f>SUBSTITUTE(PROPER(TRIM(CLEAN(Raw_Data!$F2349)))," ","-")</f>
        <v>Full-Time</v>
      </c>
      <c r="H2349" t="str">
        <f>PROPER(TRIM(CLEAN(Raw_Data!$G2349)))</f>
        <v>Organic</v>
      </c>
      <c r="I2349" s="4" t="str">
        <f>TRIM(CLEAN(Raw_Data!H2349))</f>
        <v>43322</v>
      </c>
      <c r="K2349" t="str">
        <f>IF(Clean_Data!$I2349="","Active","Exited")</f>
        <v>Exited</v>
      </c>
      <c r="L2349">
        <f ca="1">IF(Clean_Data!$K2349="","",DATEDIF(Clean_Data!$K2349,TODAY(),"Y"))</f>
        <v>21</v>
      </c>
      <c r="M2349">
        <f>IF(Raw_Data!$L2349="","",VALUE(SUBSTITUTE(SUBSTITUTE(TRIM(Raw_Data!$L2349),"$",""),"k","000")))</f>
        <v>65599</v>
      </c>
    </row>
    <row r="2350" spans="1:13" x14ac:dyDescent="0.3">
      <c r="A2350" t="str">
        <f>IF(Raw_Data!$A2350="","E"&amp;TEXT(ROW()-1,"00000"),Raw_Data!$A2350)</f>
        <v>E02349</v>
      </c>
      <c r="B2350" t="s">
        <v>3204</v>
      </c>
      <c r="C2350" t="str">
        <f>IF(OR(PROPER(TRIM(Raw_Data!$B2350))="M",PROPER(TRIM(Raw_Data!$B2350))="MALE"),"Male",
IF(OR(PROPER(TRIM(Raw_Data!$B2350))="F",PROPER(TRIM(Raw_Data!$B2350))="FEMALE"),"Female","Unknown"))</f>
        <v>Female</v>
      </c>
      <c r="D2350" t="str">
        <f>IF(TRIM(CLEAN(Raw_Data!$C2350))="", "Unknown", PROPER(TRIM(Raw_Data!$C2350)))</f>
        <v>Seattle</v>
      </c>
      <c r="E2350" t="str">
        <f>IF(TRIM(Raw_Data!$D2350)="IT","IT",PROPER(TRIM(CLEAN(Raw_Data!$D2350))))</f>
        <v>Administrative</v>
      </c>
      <c r="F2350" t="str">
        <f>IF(OR(UPPER(TRIM(Raw_Data!E2350))="COO",
UPPER(TRIM(Raw_Data!E2350))="HR",
UPPER(TRIM(Raw_Data!E2350))="CEO",
UPPER(TRIM(Raw_Data!E2350))="CFO",
UPPER(TRIM(Raw_Data!E2350))="CMO"),
UPPER(TRIM(Raw_Data!E2350)),
PROPER(TRIM(CLEAN(Raw_Data!E2350))))</f>
        <v>CFO</v>
      </c>
      <c r="G2350" t="str">
        <f>SUBSTITUTE(PROPER(TRIM(CLEAN(Raw_Data!$F2350)))," ","-")</f>
        <v/>
      </c>
      <c r="H2350" t="str">
        <f>PROPER(TRIM(CLEAN(Raw_Data!$G2350)))</f>
        <v>Recruiting Agency</v>
      </c>
      <c r="I2350" s="4" t="str">
        <f>TRIM(CLEAN(Raw_Data!H2350))</f>
        <v>40081</v>
      </c>
      <c r="K2350" t="str">
        <f>IF(Clean_Data!$I2350="","Active","Exited")</f>
        <v>Active</v>
      </c>
      <c r="L2350">
        <f ca="1">IF(Clean_Data!$K2350="","",DATEDIF(Clean_Data!$K2350,TODAY(),"Y"))</f>
        <v>59</v>
      </c>
      <c r="M2350">
        <f>IF(Raw_Data!$L2350="","",VALUE(SUBSTITUTE(SUBSTITUTE(TRIM(Raw_Data!$L2350),"$",""),"k","000")))</f>
        <v>60596</v>
      </c>
    </row>
    <row r="2351" spans="1:13" x14ac:dyDescent="0.3">
      <c r="A2351" t="str">
        <f>IF(Raw_Data!$A2351="","E"&amp;TEXT(ROW()-1,"00000"),Raw_Data!$A2351)</f>
        <v>E02350</v>
      </c>
      <c r="B2351" t="s">
        <v>3206</v>
      </c>
      <c r="C2351" t="str">
        <f>IF(OR(PROPER(TRIM(Raw_Data!$B2351))="M",PROPER(TRIM(Raw_Data!$B2351))="MALE"),"Male",
IF(OR(PROPER(TRIM(Raw_Data!$B2351))="F",PROPER(TRIM(Raw_Data!$B2351))="FEMALE"),"Female","Unknown"))</f>
        <v>Unknown</v>
      </c>
      <c r="D2351" t="str">
        <f>IF(TRIM(CLEAN(Raw_Data!$C2351))="", "Unknown", PROPER(TRIM(Raw_Data!$C2351)))</f>
        <v>New York</v>
      </c>
      <c r="E2351" t="str">
        <f>IF(TRIM(Raw_Data!$D2351)="IT","IT",PROPER(TRIM(CLEAN(Raw_Data!$D2351))))</f>
        <v>Marketing</v>
      </c>
      <c r="F2351" t="str">
        <f>IF(OR(UPPER(TRIM(Raw_Data!E2351))="COO",
UPPER(TRIM(Raw_Data!E2351))="HR",
UPPER(TRIM(Raw_Data!E2351))="CEO",
UPPER(TRIM(Raw_Data!E2351))="CFO",
UPPER(TRIM(Raw_Data!E2351))="CMO"),
UPPER(TRIM(Raw_Data!E2351)),
PROPER(TRIM(CLEAN(Raw_Data!E2351))))</f>
        <v>Analyst</v>
      </c>
      <c r="G2351" t="str">
        <f>SUBSTITUTE(PROPER(TRIM(CLEAN(Raw_Data!$F2351)))," ","-")</f>
        <v>Full-Time</v>
      </c>
      <c r="H2351" t="str">
        <f>PROPER(TRIM(CLEAN(Raw_Data!$G2351)))</f>
        <v>Job Boards</v>
      </c>
      <c r="I2351" s="4" t="str">
        <f>TRIM(CLEAN(Raw_Data!H2351))</f>
        <v>40921</v>
      </c>
      <c r="K2351" t="str">
        <f>IF(Clean_Data!$I2351="","Active","Exited")</f>
        <v>Active</v>
      </c>
      <c r="L2351">
        <f ca="1">IF(Clean_Data!$K2351="","",DATEDIF(Clean_Data!$K2351,TODAY(),"Y"))</f>
        <v>41</v>
      </c>
      <c r="M2351">
        <f>IF(Raw_Data!$L2351="","",VALUE(SUBSTITUTE(SUBSTITUTE(TRIM(Raw_Data!$L2351),"$",""),"k","000")))</f>
        <v>97000</v>
      </c>
    </row>
    <row r="2352" spans="1:13" x14ac:dyDescent="0.3">
      <c r="A2352" t="str">
        <f>IF(Raw_Data!$A2352="","E"&amp;TEXT(ROW()-1,"00000"),Raw_Data!$A2352)</f>
        <v>E02351</v>
      </c>
      <c r="B2352" t="s">
        <v>3208</v>
      </c>
      <c r="C2352" t="str">
        <f>IF(OR(PROPER(TRIM(Raw_Data!$B2352))="M",PROPER(TRIM(Raw_Data!$B2352))="MALE"),"Male",
IF(OR(PROPER(TRIM(Raw_Data!$B2352))="F",PROPER(TRIM(Raw_Data!$B2352))="FEMALE"),"Female","Unknown"))</f>
        <v>Male</v>
      </c>
      <c r="D2352" t="str">
        <f>IF(TRIM(CLEAN(Raw_Data!$C2352))="", "Unknown", PROPER(TRIM(Raw_Data!$C2352)))</f>
        <v>New York</v>
      </c>
      <c r="E2352" t="str">
        <f>IF(TRIM(Raw_Data!$D2352)="IT","IT",PROPER(TRIM(CLEAN(Raw_Data!$D2352))))</f>
        <v>Marketing</v>
      </c>
      <c r="F2352" t="str">
        <f>IF(OR(UPPER(TRIM(Raw_Data!E2352))="COO",
UPPER(TRIM(Raw_Data!E2352))="HR",
UPPER(TRIM(Raw_Data!E2352))="CEO",
UPPER(TRIM(Raw_Data!E2352))="CFO",
UPPER(TRIM(Raw_Data!E2352))="CMO"),
UPPER(TRIM(Raw_Data!E2352)),
PROPER(TRIM(CLEAN(Raw_Data!E2352))))</f>
        <v>Accountant</v>
      </c>
      <c r="G2352" t="str">
        <f>SUBSTITUTE(PROPER(TRIM(CLEAN(Raw_Data!$F2352)))," ","-")</f>
        <v>Part-Time</v>
      </c>
      <c r="H2352" t="str">
        <f>PROPER(TRIM(CLEAN(Raw_Data!$G2352)))</f>
        <v/>
      </c>
      <c r="I2352" s="4" t="str">
        <f>TRIM(CLEAN(Raw_Data!H2352))</f>
        <v>41242</v>
      </c>
      <c r="K2352" t="str">
        <f>IF(Clean_Data!$I2352="","Active","Exited")</f>
        <v>Active</v>
      </c>
      <c r="L2352">
        <f ca="1">IF(Clean_Data!$K2352="","",DATEDIF(Clean_Data!$K2352,TODAY(),"Y"))</f>
        <v>30</v>
      </c>
      <c r="M2352" t="str">
        <f>IF(Raw_Data!$L2352="","",VALUE(SUBSTITUTE(SUBSTITUTE(TRIM(Raw_Data!$L2352),"$",""),"k","000")))</f>
        <v/>
      </c>
    </row>
    <row r="2353" spans="1:13" x14ac:dyDescent="0.3">
      <c r="A2353" t="str">
        <f>IF(Raw_Data!$A2353="","E"&amp;TEXT(ROW()-1,"00000"),Raw_Data!$A2353)</f>
        <v>E02352</v>
      </c>
      <c r="B2353" t="s">
        <v>3209</v>
      </c>
      <c r="C2353" t="str">
        <f>IF(OR(PROPER(TRIM(Raw_Data!$B2353))="M",PROPER(TRIM(Raw_Data!$B2353))="MALE"),"Male",
IF(OR(PROPER(TRIM(Raw_Data!$B2353))="F",PROPER(TRIM(Raw_Data!$B2353))="FEMALE"),"Female","Unknown"))</f>
        <v>Unknown</v>
      </c>
      <c r="D2353" t="str">
        <f>IF(TRIM(CLEAN(Raw_Data!$C2353))="", "Unknown", PROPER(TRIM(Raw_Data!$C2353)))</f>
        <v>Denver</v>
      </c>
      <c r="E2353" t="str">
        <f>IF(TRIM(Raw_Data!$D2353)="IT","IT",PROPER(TRIM(CLEAN(Raw_Data!$D2353))))</f>
        <v>Sales</v>
      </c>
      <c r="F2353" t="s">
        <v>6134</v>
      </c>
      <c r="G2353" t="str">
        <f>SUBSTITUTE(PROPER(TRIM(CLEAN(Raw_Data!$F2353)))," ","-")</f>
        <v>Full-Time</v>
      </c>
      <c r="H2353" t="str">
        <f>PROPER(TRIM(CLEAN(Raw_Data!$G2353)))</f>
        <v>Career Fairs</v>
      </c>
      <c r="I2353" s="4" t="str">
        <f>TRIM(CLEAN(Raw_Data!H2353))</f>
        <v>42952</v>
      </c>
      <c r="K2353" t="str">
        <f>IF(Clean_Data!$I2353="","Active","Exited")</f>
        <v>Active</v>
      </c>
      <c r="L2353">
        <f ca="1">IF(Clean_Data!$K2353="","",DATEDIF(Clean_Data!$K2353,TODAY(),"Y"))</f>
        <v>39</v>
      </c>
      <c r="M2353" t="str">
        <f>IF(Raw_Data!$L2353="","",VALUE(SUBSTITUTE(SUBSTITUTE(TRIM(Raw_Data!$L2353),"$",""),"k","000")))</f>
        <v/>
      </c>
    </row>
    <row r="2354" spans="1:13" x14ac:dyDescent="0.3">
      <c r="A2354" t="str">
        <f>IF(Raw_Data!$A2354="","E"&amp;TEXT(ROW()-1,"00000"),Raw_Data!$A2354)</f>
        <v>E02353</v>
      </c>
      <c r="B2354" t="s">
        <v>3210</v>
      </c>
      <c r="C2354" t="str">
        <f>IF(OR(PROPER(TRIM(Raw_Data!$B2354))="M",PROPER(TRIM(Raw_Data!$B2354))="MALE"),"Male",
IF(OR(PROPER(TRIM(Raw_Data!$B2354))="F",PROPER(TRIM(Raw_Data!$B2354))="FEMALE"),"Female","Unknown"))</f>
        <v>Female</v>
      </c>
      <c r="D2354" t="str">
        <f>IF(TRIM(CLEAN(Raw_Data!$C2354))="", "Unknown", PROPER(TRIM(Raw_Data!$C2354)))</f>
        <v>San Diego</v>
      </c>
      <c r="E2354" t="str">
        <f>IF(TRIM(Raw_Data!$D2354)="IT","IT",PROPER(TRIM(CLEAN(Raw_Data!$D2354))))</f>
        <v>Operations</v>
      </c>
      <c r="F2354" t="str">
        <f>IF(OR(UPPER(TRIM(Raw_Data!E2354))="COO",
UPPER(TRIM(Raw_Data!E2354))="HR",
UPPER(TRIM(Raw_Data!E2354))="CEO",
UPPER(TRIM(Raw_Data!E2354))="CFO",
UPPER(TRIM(Raw_Data!E2354))="CMO"),
UPPER(TRIM(Raw_Data!E2354)),
PROPER(TRIM(CLEAN(Raw_Data!E2354))))</f>
        <v>CMO</v>
      </c>
      <c r="G2354" t="str">
        <f>SUBSTITUTE(PROPER(TRIM(CLEAN(Raw_Data!$F2354)))," ","-")</f>
        <v>Hourly-Rate</v>
      </c>
      <c r="H2354" t="str">
        <f>PROPER(TRIM(CLEAN(Raw_Data!$G2354)))</f>
        <v>Recruiting Agency</v>
      </c>
      <c r="I2354" s="4" t="str">
        <f>TRIM(CLEAN(Raw_Data!H2354))</f>
        <v>42194</v>
      </c>
      <c r="K2354" t="str">
        <f>IF(Clean_Data!$I2354="","Active","Exited")</f>
        <v>Active</v>
      </c>
      <c r="L2354">
        <f ca="1">IF(Clean_Data!$K2354="","",DATEDIF(Clean_Data!$K2354,TODAY(),"Y"))</f>
        <v>37</v>
      </c>
      <c r="M2354">
        <f>IF(Raw_Data!$L2354="","",VALUE(SUBSTITUTE(SUBSTITUTE(TRIM(Raw_Data!$L2354),"$",""),"k","000")))</f>
        <v>95349</v>
      </c>
    </row>
    <row r="2355" spans="1:13" x14ac:dyDescent="0.3">
      <c r="A2355" t="str">
        <f>IF(Raw_Data!$A2355="","E"&amp;TEXT(ROW()-1,"00000"),Raw_Data!$A2355)</f>
        <v>E02354</v>
      </c>
      <c r="B2355" t="s">
        <v>3212</v>
      </c>
      <c r="C2355" t="str">
        <f>IF(OR(PROPER(TRIM(Raw_Data!$B2355))="M",PROPER(TRIM(Raw_Data!$B2355))="MALE"),"Male",
IF(OR(PROPER(TRIM(Raw_Data!$B2355))="F",PROPER(TRIM(Raw_Data!$B2355))="FEMALE"),"Female","Unknown"))</f>
        <v>Male</v>
      </c>
      <c r="D2355" t="str">
        <f>IF(TRIM(CLEAN(Raw_Data!$C2355))="", "Unknown", PROPER(TRIM(Raw_Data!$C2355)))</f>
        <v>Austin</v>
      </c>
      <c r="E2355" t="str">
        <f>IF(TRIM(Raw_Data!$D2355)="IT","IT",PROPER(TRIM(CLEAN(Raw_Data!$D2355))))</f>
        <v>Sales</v>
      </c>
      <c r="F2355" t="str">
        <f>IF(OR(UPPER(TRIM(Raw_Data!E2355))="COO",
UPPER(TRIM(Raw_Data!E2355))="HR",
UPPER(TRIM(Raw_Data!E2355))="CEO",
UPPER(TRIM(Raw_Data!E2355))="CFO",
UPPER(TRIM(Raw_Data!E2355))="CMO"),
UPPER(TRIM(Raw_Data!E2355)),
PROPER(TRIM(CLEAN(Raw_Data!E2355))))</f>
        <v>Accountant</v>
      </c>
      <c r="G2355" t="str">
        <f>SUBSTITUTE(PROPER(TRIM(CLEAN(Raw_Data!$F2355)))," ","-")</f>
        <v>Part-Time</v>
      </c>
      <c r="H2355" t="str">
        <f>PROPER(TRIM(CLEAN(Raw_Data!$G2355)))</f>
        <v>Career Fairs</v>
      </c>
      <c r="I2355" s="4" t="str">
        <f>TRIM(CLEAN(Raw_Data!H2355))</f>
        <v>41212</v>
      </c>
      <c r="K2355" t="str">
        <f>IF(Clean_Data!$I2355="","Active","Exited")</f>
        <v>Active</v>
      </c>
      <c r="L2355">
        <f ca="1">IF(Clean_Data!$K2355="","",DATEDIF(Clean_Data!$K2355,TODAY(),"Y"))</f>
        <v>35</v>
      </c>
      <c r="M2355" t="str">
        <f>IF(Raw_Data!$L2355="","",VALUE(SUBSTITUTE(SUBSTITUTE(TRIM(Raw_Data!$L2355),"$",""),"k","000")))</f>
        <v/>
      </c>
    </row>
    <row r="2356" spans="1:13" x14ac:dyDescent="0.3">
      <c r="A2356" t="str">
        <f>IF(Raw_Data!$A2356="","E"&amp;TEXT(ROW()-1,"00000"),Raw_Data!$A2356)</f>
        <v>E02355</v>
      </c>
      <c r="B2356" t="s">
        <v>3213</v>
      </c>
      <c r="C2356" t="str">
        <f>IF(OR(PROPER(TRIM(Raw_Data!$B2356))="M",PROPER(TRIM(Raw_Data!$B2356))="MALE"),"Male",
IF(OR(PROPER(TRIM(Raw_Data!$B2356))="F",PROPER(TRIM(Raw_Data!$B2356))="FEMALE"),"Female","Unknown"))</f>
        <v>Unknown</v>
      </c>
      <c r="D2356" t="str">
        <f>IF(TRIM(CLEAN(Raw_Data!$C2356))="", "Unknown", PROPER(TRIM(Raw_Data!$C2356)))</f>
        <v>New York</v>
      </c>
      <c r="E2356" t="str">
        <f>IF(TRIM(Raw_Data!$D2356)="IT","IT",PROPER(TRIM(CLEAN(Raw_Data!$D2356))))</f>
        <v/>
      </c>
      <c r="F2356" t="s">
        <v>6134</v>
      </c>
      <c r="G2356" t="str">
        <f>SUBSTITUTE(PROPER(TRIM(CLEAN(Raw_Data!$F2356)))," ","-")</f>
        <v/>
      </c>
      <c r="H2356" t="str">
        <f>PROPER(TRIM(CLEAN(Raw_Data!$G2356)))</f>
        <v>Recruiting Agency</v>
      </c>
      <c r="I2356" s="4" t="str">
        <f>TRIM(CLEAN(Raw_Data!H2356))</f>
        <v>40598</v>
      </c>
      <c r="K2356" t="str">
        <f>IF(Clean_Data!$I2356="","Active","Exited")</f>
        <v>Active</v>
      </c>
      <c r="L2356" t="str">
        <f ca="1">IF(Clean_Data!$K2356="","",DATEDIF(Clean_Data!$K2356,TODAY(),"Y"))</f>
        <v/>
      </c>
      <c r="M2356">
        <f>IF(Raw_Data!$L2356="","",VALUE(SUBSTITUTE(SUBSTITUTE(TRIM(Raw_Data!$L2356),"$",""),"k","000")))</f>
        <v>60000</v>
      </c>
    </row>
    <row r="2357" spans="1:13" x14ac:dyDescent="0.3">
      <c r="A2357" t="str">
        <f>IF(Raw_Data!$A2357="","E"&amp;TEXT(ROW()-1,"00000"),Raw_Data!$A2357)</f>
        <v>E02356</v>
      </c>
      <c r="B2357" t="s">
        <v>3214</v>
      </c>
      <c r="C2357" t="str">
        <f>IF(OR(PROPER(TRIM(Raw_Data!$B2357))="M",PROPER(TRIM(Raw_Data!$B2357))="MALE"),"Male",
IF(OR(PROPER(TRIM(Raw_Data!$B2357))="F",PROPER(TRIM(Raw_Data!$B2357))="FEMALE"),"Female","Unknown"))</f>
        <v>Male</v>
      </c>
      <c r="D2357" t="str">
        <f>IF(TRIM(CLEAN(Raw_Data!$C2357))="", "Unknown", PROPER(TRIM(Raw_Data!$C2357)))</f>
        <v>Denver</v>
      </c>
      <c r="E2357" t="str">
        <f>IF(TRIM(Raw_Data!$D2357)="IT","IT",PROPER(TRIM(CLEAN(Raw_Data!$D2357))))</f>
        <v>Production</v>
      </c>
      <c r="F2357" t="str">
        <f>IF(OR(UPPER(TRIM(Raw_Data!E2357))="COO",
UPPER(TRIM(Raw_Data!E2357))="HR",
UPPER(TRIM(Raw_Data!E2357))="CEO",
UPPER(TRIM(Raw_Data!E2357))="CFO",
UPPER(TRIM(Raw_Data!E2357))="CMO"),
UPPER(TRIM(Raw_Data!E2357)),
PROPER(TRIM(CLEAN(Raw_Data!E2357))))</f>
        <v>Developer</v>
      </c>
      <c r="G2357" t="str">
        <f>SUBSTITUTE(PROPER(TRIM(CLEAN(Raw_Data!$F2357)))," ","-")</f>
        <v>Hourly-Rate</v>
      </c>
      <c r="H2357" t="str">
        <f>PROPER(TRIM(CLEAN(Raw_Data!$G2357)))</f>
        <v>Job Boards</v>
      </c>
      <c r="I2357" s="4" t="str">
        <f>TRIM(CLEAN(Raw_Data!H2357))</f>
        <v>39873</v>
      </c>
      <c r="K2357" t="str">
        <f>IF(Clean_Data!$I2357="","Active","Exited")</f>
        <v>Exited</v>
      </c>
      <c r="L2357">
        <f ca="1">IF(Clean_Data!$K2357="","",DATEDIF(Clean_Data!$K2357,TODAY(),"Y"))</f>
        <v>36</v>
      </c>
      <c r="M2357">
        <f>IF(Raw_Data!$L2357="","",VALUE(SUBSTITUTE(SUBSTITUTE(TRIM(Raw_Data!$L2357),"$",""),"k","000")))</f>
        <v>98892</v>
      </c>
    </row>
    <row r="2358" spans="1:13" x14ac:dyDescent="0.3">
      <c r="A2358" t="str">
        <f>IF(Raw_Data!$A2358="","E"&amp;TEXT(ROW()-1,"00000"),Raw_Data!$A2358)</f>
        <v>E02357</v>
      </c>
      <c r="B2358" t="s">
        <v>3216</v>
      </c>
      <c r="C2358" t="str">
        <f>IF(OR(PROPER(TRIM(Raw_Data!$B2358))="M",PROPER(TRIM(Raw_Data!$B2358))="MALE"),"Male",
IF(OR(PROPER(TRIM(Raw_Data!$B2358))="F",PROPER(TRIM(Raw_Data!$B2358))="FEMALE"),"Female","Unknown"))</f>
        <v>Female</v>
      </c>
      <c r="D2358" t="str">
        <f>IF(TRIM(CLEAN(Raw_Data!$C2358))="", "Unknown", PROPER(TRIM(Raw_Data!$C2358)))</f>
        <v>New York</v>
      </c>
      <c r="E2358" t="str">
        <f>IF(TRIM(Raw_Data!$D2358)="IT","IT",PROPER(TRIM(CLEAN(Raw_Data!$D2358))))</f>
        <v>Sales</v>
      </c>
      <c r="F2358" t="str">
        <f>IF(OR(UPPER(TRIM(Raw_Data!E2358))="COO",
UPPER(TRIM(Raw_Data!E2358))="HR",
UPPER(TRIM(Raw_Data!E2358))="CEO",
UPPER(TRIM(Raw_Data!E2358))="CFO",
UPPER(TRIM(Raw_Data!E2358))="CMO"),
UPPER(TRIM(Raw_Data!E2358)),
PROPER(TRIM(CLEAN(Raw_Data!E2358))))</f>
        <v>Accountant</v>
      </c>
      <c r="G2358" t="str">
        <f>SUBSTITUTE(PROPER(TRIM(CLEAN(Raw_Data!$F2358)))," ","-")</f>
        <v/>
      </c>
      <c r="H2358" t="str">
        <f>PROPER(TRIM(CLEAN(Raw_Data!$G2358)))</f>
        <v/>
      </c>
      <c r="I2358" s="4" t="str">
        <f>TRIM(CLEAN(Raw_Data!H2358))</f>
        <v>42410</v>
      </c>
      <c r="K2358" t="str">
        <f>IF(Clean_Data!$I2358="","Active","Exited")</f>
        <v>Active</v>
      </c>
      <c r="L2358">
        <f ca="1">IF(Clean_Data!$K2358="","",DATEDIF(Clean_Data!$K2358,TODAY(),"Y"))</f>
        <v>43</v>
      </c>
      <c r="M2358" t="str">
        <f>IF(Raw_Data!$L2358="","",VALUE(SUBSTITUTE(SUBSTITUTE(TRIM(Raw_Data!$L2358),"$",""),"k","000")))</f>
        <v/>
      </c>
    </row>
    <row r="2359" spans="1:13" x14ac:dyDescent="0.3">
      <c r="A2359" t="str">
        <f>IF(Raw_Data!$A2359="","E"&amp;TEXT(ROW()-1,"00000"),Raw_Data!$A2359)</f>
        <v>E02358</v>
      </c>
      <c r="B2359" t="s">
        <v>3218</v>
      </c>
      <c r="C2359" t="str">
        <f>IF(OR(PROPER(TRIM(Raw_Data!$B2359))="M",PROPER(TRIM(Raw_Data!$B2359))="MALE"),"Male",
IF(OR(PROPER(TRIM(Raw_Data!$B2359))="F",PROPER(TRIM(Raw_Data!$B2359))="FEMALE"),"Female","Unknown"))</f>
        <v>Male</v>
      </c>
      <c r="D2359" t="str">
        <f>IF(TRIM(CLEAN(Raw_Data!$C2359))="", "Unknown", PROPER(TRIM(Raw_Data!$C2359)))</f>
        <v>New York</v>
      </c>
      <c r="E2359" t="str">
        <f>IF(TRIM(Raw_Data!$D2359)="IT","IT",PROPER(TRIM(CLEAN(Raw_Data!$D2359))))</f>
        <v>Research</v>
      </c>
      <c r="F2359" t="str">
        <f>IF(OR(UPPER(TRIM(Raw_Data!E2359))="COO",
UPPER(TRIM(Raw_Data!E2359))="HR",
UPPER(TRIM(Raw_Data!E2359))="CEO",
UPPER(TRIM(Raw_Data!E2359))="CFO",
UPPER(TRIM(Raw_Data!E2359))="CMO"),
UPPER(TRIM(Raw_Data!E2359)),
PROPER(TRIM(CLEAN(Raw_Data!E2359))))</f>
        <v>Accountant</v>
      </c>
      <c r="G2359" t="str">
        <f>SUBSTITUTE(PROPER(TRIM(CLEAN(Raw_Data!$F2359)))," ","-")</f>
        <v>Full-Time</v>
      </c>
      <c r="H2359" t="str">
        <f>PROPER(TRIM(CLEAN(Raw_Data!$G2359)))</f>
        <v/>
      </c>
      <c r="I2359" s="4" t="str">
        <f>TRIM(CLEAN(Raw_Data!H2359))</f>
        <v>40662</v>
      </c>
      <c r="K2359" t="str">
        <f>IF(Clean_Data!$I2359="","Active","Exited")</f>
        <v>Exited</v>
      </c>
      <c r="L2359">
        <f ca="1">IF(Clean_Data!$K2359="","",DATEDIF(Clean_Data!$K2359,TODAY(),"Y"))</f>
        <v>65</v>
      </c>
      <c r="M2359">
        <f>IF(Raw_Data!$L2359="","",VALUE(SUBSTITUTE(SUBSTITUTE(TRIM(Raw_Data!$L2359),"$",""),"k","000")))</f>
        <v>81194</v>
      </c>
    </row>
    <row r="2360" spans="1:13" x14ac:dyDescent="0.3">
      <c r="A2360" t="str">
        <f>IF(Raw_Data!$A2360="","E"&amp;TEXT(ROW()-1,"00000"),Raw_Data!$A2360)</f>
        <v>E02359</v>
      </c>
      <c r="B2360" t="s">
        <v>3220</v>
      </c>
      <c r="C2360" t="str">
        <f>IF(OR(PROPER(TRIM(Raw_Data!$B2360))="M",PROPER(TRIM(Raw_Data!$B2360))="MALE"),"Male",
IF(OR(PROPER(TRIM(Raw_Data!$B2360))="F",PROPER(TRIM(Raw_Data!$B2360))="FEMALE"),"Female","Unknown"))</f>
        <v>Unknown</v>
      </c>
      <c r="D2360" t="str">
        <f>IF(TRIM(CLEAN(Raw_Data!$C2360))="", "Unknown", PROPER(TRIM(Raw_Data!$C2360)))</f>
        <v>Miami</v>
      </c>
      <c r="E2360" t="str">
        <f>IF(TRIM(Raw_Data!$D2360)="IT","IT",PROPER(TRIM(CLEAN(Raw_Data!$D2360))))</f>
        <v>IT</v>
      </c>
      <c r="F2360" t="str">
        <f>IF(OR(UPPER(TRIM(Raw_Data!E2360))="COO",
UPPER(TRIM(Raw_Data!E2360))="HR",
UPPER(TRIM(Raw_Data!E2360))="CEO",
UPPER(TRIM(Raw_Data!E2360))="CFO",
UPPER(TRIM(Raw_Data!E2360))="CMO"),
UPPER(TRIM(Raw_Data!E2360)),
PROPER(TRIM(CLEAN(Raw_Data!E2360))))</f>
        <v>Accountant</v>
      </c>
      <c r="G2360" t="str">
        <f>SUBSTITUTE(PROPER(TRIM(CLEAN(Raw_Data!$F2360)))," ","-")</f>
        <v>Part-Time</v>
      </c>
      <c r="H2360" t="str">
        <f>PROPER(TRIM(CLEAN(Raw_Data!$G2360)))</f>
        <v>Career Fairs</v>
      </c>
      <c r="I2360" s="4" t="str">
        <f>TRIM(CLEAN(Raw_Data!H2360))</f>
        <v>40470</v>
      </c>
      <c r="K2360" t="str">
        <f>IF(Clean_Data!$I2360="","Active","Exited")</f>
        <v>Exited</v>
      </c>
      <c r="L2360">
        <f ca="1">IF(Clean_Data!$K2360="","",DATEDIF(Clean_Data!$K2360,TODAY(),"Y"))</f>
        <v>27</v>
      </c>
      <c r="M2360">
        <f>IF(Raw_Data!$L2360="","",VALUE(SUBSTITUTE(SUBSTITUTE(TRIM(Raw_Data!$L2360),"$",""),"k","000")))</f>
        <v>119774</v>
      </c>
    </row>
    <row r="2361" spans="1:13" x14ac:dyDescent="0.3">
      <c r="A2361" t="str">
        <f>IF(Raw_Data!$A2361="","E"&amp;TEXT(ROW()-1,"00000"),Raw_Data!$A2361)</f>
        <v>E02360</v>
      </c>
      <c r="B2361" t="s">
        <v>3222</v>
      </c>
      <c r="C2361" t="str">
        <f>IF(OR(PROPER(TRIM(Raw_Data!$B2361))="M",PROPER(TRIM(Raw_Data!$B2361))="MALE"),"Male",
IF(OR(PROPER(TRIM(Raw_Data!$B2361))="F",PROPER(TRIM(Raw_Data!$B2361))="FEMALE"),"Female","Unknown"))</f>
        <v>Female</v>
      </c>
      <c r="D2361" t="str">
        <f>IF(TRIM(CLEAN(Raw_Data!$C2361))="", "Unknown", PROPER(TRIM(Raw_Data!$C2361)))</f>
        <v>New York</v>
      </c>
      <c r="E2361" t="str">
        <f>IF(TRIM(Raw_Data!$D2361)="IT","IT",PROPER(TRIM(CLEAN(Raw_Data!$D2361))))</f>
        <v/>
      </c>
      <c r="F2361" t="s">
        <v>6134</v>
      </c>
      <c r="G2361" t="str">
        <f>SUBSTITUTE(PROPER(TRIM(CLEAN(Raw_Data!$F2361)))," ","-")</f>
        <v>Full-Time</v>
      </c>
      <c r="H2361" t="str">
        <f>PROPER(TRIM(CLEAN(Raw_Data!$G2361)))</f>
        <v>Recruiting Agency</v>
      </c>
      <c r="I2361" s="4" t="str">
        <f>TRIM(CLEAN(Raw_Data!H2361))</f>
        <v>39844</v>
      </c>
      <c r="K2361" t="str">
        <f>IF(Clean_Data!$I2361="","Active","Exited")</f>
        <v>Exited</v>
      </c>
      <c r="L2361">
        <f ca="1">IF(Clean_Data!$K2361="","",DATEDIF(Clean_Data!$K2361,TODAY(),"Y"))</f>
        <v>48</v>
      </c>
      <c r="M2361" t="str">
        <f>IF(Raw_Data!$L2361="","",VALUE(SUBSTITUTE(SUBSTITUTE(TRIM(Raw_Data!$L2361),"$",""),"k","000")))</f>
        <v/>
      </c>
    </row>
    <row r="2362" spans="1:13" x14ac:dyDescent="0.3">
      <c r="A2362" t="str">
        <f>IF(Raw_Data!$A2362="","E"&amp;TEXT(ROW()-1,"00000"),Raw_Data!$A2362)</f>
        <v>E02361</v>
      </c>
      <c r="B2362" t="s">
        <v>3224</v>
      </c>
      <c r="C2362" t="str">
        <f>IF(OR(PROPER(TRIM(Raw_Data!$B2362))="M",PROPER(TRIM(Raw_Data!$B2362))="MALE"),"Male",
IF(OR(PROPER(TRIM(Raw_Data!$B2362))="F",PROPER(TRIM(Raw_Data!$B2362))="FEMALE"),"Female","Unknown"))</f>
        <v>Female</v>
      </c>
      <c r="D2362" t="str">
        <f>IF(TRIM(CLEAN(Raw_Data!$C2362))="", "Unknown", PROPER(TRIM(Raw_Data!$C2362)))</f>
        <v>New York</v>
      </c>
      <c r="E2362" t="str">
        <f>IF(TRIM(Raw_Data!$D2362)="IT","IT",PROPER(TRIM(CLEAN(Raw_Data!$D2362))))</f>
        <v>Sales</v>
      </c>
      <c r="F2362" t="str">
        <f>IF(OR(UPPER(TRIM(Raw_Data!E2362))="COO",
UPPER(TRIM(Raw_Data!E2362))="HR",
UPPER(TRIM(Raw_Data!E2362))="CEO",
UPPER(TRIM(Raw_Data!E2362))="CFO",
UPPER(TRIM(Raw_Data!E2362))="CMO"),
UPPER(TRIM(Raw_Data!E2362)),
PROPER(TRIM(CLEAN(Raw_Data!E2362))))</f>
        <v>Copywriter</v>
      </c>
      <c r="G2362" t="str">
        <f>SUBSTITUTE(PROPER(TRIM(CLEAN(Raw_Data!$F2362)))," ","-")</f>
        <v>Full-Time</v>
      </c>
      <c r="H2362" t="str">
        <f>PROPER(TRIM(CLEAN(Raw_Data!$G2362)))</f>
        <v>Recruiting Agency</v>
      </c>
      <c r="I2362" s="4" t="str">
        <f>TRIM(CLEAN(Raw_Data!H2362))</f>
        <v>40968</v>
      </c>
      <c r="K2362" t="str">
        <f>IF(Clean_Data!$I2362="","Active","Exited")</f>
        <v>Exited</v>
      </c>
      <c r="L2362">
        <f ca="1">IF(Clean_Data!$K2362="","",DATEDIF(Clean_Data!$K2362,TODAY(),"Y"))</f>
        <v>61</v>
      </c>
      <c r="M2362">
        <f>IF(Raw_Data!$L2362="","",VALUE(SUBSTITUTE(SUBSTITUTE(TRIM(Raw_Data!$L2362),"$",""),"k","000")))</f>
        <v>89754</v>
      </c>
    </row>
    <row r="2363" spans="1:13" x14ac:dyDescent="0.3">
      <c r="A2363" t="str">
        <f>IF(Raw_Data!$A2363="","E"&amp;TEXT(ROW()-1,"00000"),Raw_Data!$A2363)</f>
        <v>E02362</v>
      </c>
      <c r="B2363" t="s">
        <v>3225</v>
      </c>
      <c r="C2363" t="str">
        <f>IF(OR(PROPER(TRIM(Raw_Data!$B2363))="M",PROPER(TRIM(Raw_Data!$B2363))="MALE"),"Male",
IF(OR(PROPER(TRIM(Raw_Data!$B2363))="F",PROPER(TRIM(Raw_Data!$B2363))="FEMALE"),"Female","Unknown"))</f>
        <v>Male</v>
      </c>
      <c r="D2363" t="str">
        <f>IF(TRIM(CLEAN(Raw_Data!$C2363))="", "Unknown", PROPER(TRIM(Raw_Data!$C2363)))</f>
        <v>Austin</v>
      </c>
      <c r="E2363" t="str">
        <f>IF(TRIM(Raw_Data!$D2363)="IT","IT",PROPER(TRIM(CLEAN(Raw_Data!$D2363))))</f>
        <v>Production</v>
      </c>
      <c r="F2363" t="str">
        <f>IF(OR(UPPER(TRIM(Raw_Data!E2363))="COO",
UPPER(TRIM(Raw_Data!E2363))="HR",
UPPER(TRIM(Raw_Data!E2363))="CEO",
UPPER(TRIM(Raw_Data!E2363))="CFO",
UPPER(TRIM(Raw_Data!E2363))="CMO"),
UPPER(TRIM(Raw_Data!E2363)),
PROPER(TRIM(CLEAN(Raw_Data!E2363))))</f>
        <v>Sales Executive</v>
      </c>
      <c r="G2363" t="str">
        <f>SUBSTITUTE(PROPER(TRIM(CLEAN(Raw_Data!$F2363)))," ","-")</f>
        <v>Part-Time</v>
      </c>
      <c r="H2363" t="str">
        <f>PROPER(TRIM(CLEAN(Raw_Data!$G2363)))</f>
        <v>Career Fairs</v>
      </c>
      <c r="I2363" s="4" t="str">
        <f>TRIM(CLEAN(Raw_Data!H2363))</f>
        <v>43201</v>
      </c>
      <c r="K2363" t="str">
        <f>IF(Clean_Data!$I2363="","Active","Exited")</f>
        <v>Active</v>
      </c>
      <c r="L2363">
        <f ca="1">IF(Clean_Data!$K2363="","",DATEDIF(Clean_Data!$K2363,TODAY(),"Y"))</f>
        <v>45</v>
      </c>
      <c r="M2363">
        <f>IF(Raw_Data!$L2363="","",VALUE(SUBSTITUTE(SUBSTITUTE(TRIM(Raw_Data!$L2363),"$",""),"k","000")))</f>
        <v>105000</v>
      </c>
    </row>
    <row r="2364" spans="1:13" x14ac:dyDescent="0.3">
      <c r="A2364" t="str">
        <f>IF(Raw_Data!$A2364="","E"&amp;TEXT(ROW()-1,"00000"),Raw_Data!$A2364)</f>
        <v>E02363</v>
      </c>
      <c r="B2364" t="s">
        <v>3226</v>
      </c>
      <c r="C2364" t="str">
        <f>IF(OR(PROPER(TRIM(Raw_Data!$B2364))="M",PROPER(TRIM(Raw_Data!$B2364))="MALE"),"Male",
IF(OR(PROPER(TRIM(Raw_Data!$B2364))="F",PROPER(TRIM(Raw_Data!$B2364))="FEMALE"),"Female","Unknown"))</f>
        <v>Female</v>
      </c>
      <c r="D2364" t="str">
        <f>IF(TRIM(CLEAN(Raw_Data!$C2364))="", "Unknown", PROPER(TRIM(Raw_Data!$C2364)))</f>
        <v>Denver</v>
      </c>
      <c r="E2364" t="str">
        <f>IF(TRIM(Raw_Data!$D2364)="IT","IT",PROPER(TRIM(CLEAN(Raw_Data!$D2364))))</f>
        <v>Research</v>
      </c>
      <c r="F2364" t="str">
        <f>IF(OR(UPPER(TRIM(Raw_Data!E2364))="COO",
UPPER(TRIM(Raw_Data!E2364))="HR",
UPPER(TRIM(Raw_Data!E2364))="CEO",
UPPER(TRIM(Raw_Data!E2364))="CFO",
UPPER(TRIM(Raw_Data!E2364))="CMO"),
UPPER(TRIM(Raw_Data!E2364)),
PROPER(TRIM(CLEAN(Raw_Data!E2364))))</f>
        <v>CEO</v>
      </c>
      <c r="G2364" t="str">
        <f>SUBSTITUTE(PROPER(TRIM(CLEAN(Raw_Data!$F2364)))," ","-")</f>
        <v>Part-Time</v>
      </c>
      <c r="H2364" t="str">
        <f>PROPER(TRIM(CLEAN(Raw_Data!$G2364)))</f>
        <v/>
      </c>
      <c r="I2364" s="4" t="str">
        <f>TRIM(CLEAN(Raw_Data!H2364))</f>
        <v>N/A</v>
      </c>
      <c r="K2364" t="str">
        <f>IF(Clean_Data!$I2364="","Active","Exited")</f>
        <v>Active</v>
      </c>
      <c r="L2364">
        <f ca="1">IF(Clean_Data!$K2364="","",DATEDIF(Clean_Data!$K2364,TODAY(),"Y"))</f>
        <v>31</v>
      </c>
      <c r="M2364" t="str">
        <f>IF(Raw_Data!$L2364="","",VALUE(SUBSTITUTE(SUBSTITUTE(TRIM(Raw_Data!$L2364),"$",""),"k","000")))</f>
        <v/>
      </c>
    </row>
    <row r="2365" spans="1:13" x14ac:dyDescent="0.3">
      <c r="A2365" t="str">
        <f>IF(Raw_Data!$A2365="","E"&amp;TEXT(ROW()-1,"00000"),Raw_Data!$A2365)</f>
        <v>E02364</v>
      </c>
      <c r="B2365" t="s">
        <v>3228</v>
      </c>
      <c r="C2365" t="str">
        <f>IF(OR(PROPER(TRIM(Raw_Data!$B2365))="M",PROPER(TRIM(Raw_Data!$B2365))="MALE"),"Male",
IF(OR(PROPER(TRIM(Raw_Data!$B2365))="F",PROPER(TRIM(Raw_Data!$B2365))="FEMALE"),"Female","Unknown"))</f>
        <v>Male</v>
      </c>
      <c r="D2365" t="str">
        <f>IF(TRIM(CLEAN(Raw_Data!$C2365))="", "Unknown", PROPER(TRIM(Raw_Data!$C2365)))</f>
        <v>Miami</v>
      </c>
      <c r="E2365" t="str">
        <f>IF(TRIM(Raw_Data!$D2365)="IT","IT",PROPER(TRIM(CLEAN(Raw_Data!$D2365))))</f>
        <v>Accounting And Finance</v>
      </c>
      <c r="F2365" t="str">
        <f>IF(OR(UPPER(TRIM(Raw_Data!E2365))="COO",
UPPER(TRIM(Raw_Data!E2365))="HR",
UPPER(TRIM(Raw_Data!E2365))="CEO",
UPPER(TRIM(Raw_Data!E2365))="CFO",
UPPER(TRIM(Raw_Data!E2365))="CMO"),
UPPER(TRIM(Raw_Data!E2365)),
PROPER(TRIM(CLEAN(Raw_Data!E2365))))</f>
        <v>Marketing Manager</v>
      </c>
      <c r="G2365" t="str">
        <f>SUBSTITUTE(PROPER(TRIM(CLEAN(Raw_Data!$F2365)))," ","-")</f>
        <v>Part-Time</v>
      </c>
      <c r="H2365" t="str">
        <f>PROPER(TRIM(CLEAN(Raw_Data!$G2365)))</f>
        <v/>
      </c>
      <c r="I2365" s="4" t="str">
        <f>TRIM(CLEAN(Raw_Data!H2365))</f>
        <v>41737</v>
      </c>
      <c r="K2365" t="str">
        <f>IF(Clean_Data!$I2365="","Active","Exited")</f>
        <v>Exited</v>
      </c>
      <c r="L2365">
        <f ca="1">IF(Clean_Data!$K2365="","",DATEDIF(Clean_Data!$K2365,TODAY(),"Y"))</f>
        <v>22</v>
      </c>
      <c r="M2365" t="str">
        <f>IF(Raw_Data!$L2365="","",VALUE(SUBSTITUTE(SUBSTITUTE(TRIM(Raw_Data!$L2365),"$",""),"k","000")))</f>
        <v/>
      </c>
    </row>
    <row r="2366" spans="1:13" x14ac:dyDescent="0.3">
      <c r="A2366" t="str">
        <f>IF(Raw_Data!$A2366="","E"&amp;TEXT(ROW()-1,"00000"),Raw_Data!$A2366)</f>
        <v>E02365</v>
      </c>
      <c r="B2366" t="s">
        <v>3229</v>
      </c>
      <c r="C2366" t="str">
        <f>IF(OR(PROPER(TRIM(Raw_Data!$B2366))="M",PROPER(TRIM(Raw_Data!$B2366))="MALE"),"Male",
IF(OR(PROPER(TRIM(Raw_Data!$B2366))="F",PROPER(TRIM(Raw_Data!$B2366))="FEMALE"),"Female","Unknown"))</f>
        <v>Female</v>
      </c>
      <c r="D2366" t="str">
        <f>IF(TRIM(CLEAN(Raw_Data!$C2366))="", "Unknown", PROPER(TRIM(Raw_Data!$C2366)))</f>
        <v>Austin</v>
      </c>
      <c r="E2366" t="str">
        <f>IF(TRIM(Raw_Data!$D2366)="IT","IT",PROPER(TRIM(CLEAN(Raw_Data!$D2366))))</f>
        <v>Legal</v>
      </c>
      <c r="F2366" t="s">
        <v>6134</v>
      </c>
      <c r="G2366" t="str">
        <f>SUBSTITUTE(PROPER(TRIM(CLEAN(Raw_Data!$F2366)))," ","-")</f>
        <v/>
      </c>
      <c r="H2366" t="str">
        <f>PROPER(TRIM(CLEAN(Raw_Data!$G2366)))</f>
        <v>Career Fairs</v>
      </c>
      <c r="I2366" s="4" t="str">
        <f>TRIM(CLEAN(Raw_Data!H2366))</f>
        <v>40740</v>
      </c>
      <c r="K2366" t="str">
        <f>IF(Clean_Data!$I2366="","Active","Exited")</f>
        <v>Exited</v>
      </c>
      <c r="L2366">
        <f ca="1">IF(Clean_Data!$K2366="","",DATEDIF(Clean_Data!$K2366,TODAY(),"Y"))</f>
        <v>58</v>
      </c>
      <c r="M2366">
        <f>IF(Raw_Data!$L2366="","",VALUE(SUBSTITUTE(SUBSTITUTE(TRIM(Raw_Data!$L2366),"$",""),"k","000")))</f>
        <v>70951</v>
      </c>
    </row>
    <row r="2367" spans="1:13" x14ac:dyDescent="0.3">
      <c r="A2367" t="str">
        <f>IF(Raw_Data!$A2367="","E"&amp;TEXT(ROW()-1,"00000"),Raw_Data!$A2367)</f>
        <v>E02366</v>
      </c>
      <c r="B2367" t="s">
        <v>3230</v>
      </c>
      <c r="C2367" t="str">
        <f>IF(OR(PROPER(TRIM(Raw_Data!$B2367))="M",PROPER(TRIM(Raw_Data!$B2367))="MALE"),"Male",
IF(OR(PROPER(TRIM(Raw_Data!$B2367))="F",PROPER(TRIM(Raw_Data!$B2367))="FEMALE"),"Female","Unknown"))</f>
        <v>Male</v>
      </c>
      <c r="D2367" t="str">
        <f>IF(TRIM(CLEAN(Raw_Data!$C2367))="", "Unknown", PROPER(TRIM(Raw_Data!$C2367)))</f>
        <v>Miami</v>
      </c>
      <c r="E2367" t="str">
        <f>IF(TRIM(Raw_Data!$D2367)="IT","IT",PROPER(TRIM(CLEAN(Raw_Data!$D2367))))</f>
        <v/>
      </c>
      <c r="F2367" t="str">
        <f>IF(OR(UPPER(TRIM(Raw_Data!E2367))="COO",
UPPER(TRIM(Raw_Data!E2367))="HR",
UPPER(TRIM(Raw_Data!E2367))="CEO",
UPPER(TRIM(Raw_Data!E2367))="CFO",
UPPER(TRIM(Raw_Data!E2367))="CMO"),
UPPER(TRIM(Raw_Data!E2367)),
PROPER(TRIM(CLEAN(Raw_Data!E2367))))</f>
        <v>CEO</v>
      </c>
      <c r="G2367" t="str">
        <f>SUBSTITUTE(PROPER(TRIM(CLEAN(Raw_Data!$F2367)))," ","-")</f>
        <v>Part-Time</v>
      </c>
      <c r="H2367" t="str">
        <f>PROPER(TRIM(CLEAN(Raw_Data!$G2367)))</f>
        <v>Job Boards</v>
      </c>
      <c r="I2367" s="4" t="str">
        <f>TRIM(CLEAN(Raw_Data!H2367))</f>
        <v>43729</v>
      </c>
      <c r="K2367" t="str">
        <f>IF(Clean_Data!$I2367="","Active","Exited")</f>
        <v>Active</v>
      </c>
      <c r="L2367">
        <f ca="1">IF(Clean_Data!$K2367="","",DATEDIF(Clean_Data!$K2367,TODAY(),"Y"))</f>
        <v>38</v>
      </c>
      <c r="M2367">
        <f>IF(Raw_Data!$L2367="","",VALUE(SUBSTITUTE(SUBSTITUTE(TRIM(Raw_Data!$L2367),"$",""),"k","000")))</f>
        <v>107026</v>
      </c>
    </row>
    <row r="2368" spans="1:13" x14ac:dyDescent="0.3">
      <c r="A2368" t="str">
        <f>IF(Raw_Data!$A2368="","E"&amp;TEXT(ROW()-1,"00000"),Raw_Data!$A2368)</f>
        <v>E02367</v>
      </c>
      <c r="B2368" t="s">
        <v>3232</v>
      </c>
      <c r="C2368" t="str">
        <f>IF(OR(PROPER(TRIM(Raw_Data!$B2368))="M",PROPER(TRIM(Raw_Data!$B2368))="MALE"),"Male",
IF(OR(PROPER(TRIM(Raw_Data!$B2368))="F",PROPER(TRIM(Raw_Data!$B2368))="FEMALE"),"Female","Unknown"))</f>
        <v>Male</v>
      </c>
      <c r="D2368" t="str">
        <f>IF(TRIM(CLEAN(Raw_Data!$C2368))="", "Unknown", PROPER(TRIM(Raw_Data!$C2368)))</f>
        <v>Unknown</v>
      </c>
      <c r="E2368" t="str">
        <f>IF(TRIM(Raw_Data!$D2368)="IT","IT",PROPER(TRIM(CLEAN(Raw_Data!$D2368))))</f>
        <v>Human Resources</v>
      </c>
      <c r="F2368" t="str">
        <f>IF(OR(UPPER(TRIM(Raw_Data!E2368))="COO",
UPPER(TRIM(Raw_Data!E2368))="HR",
UPPER(TRIM(Raw_Data!E2368))="CEO",
UPPER(TRIM(Raw_Data!E2368))="CFO",
UPPER(TRIM(Raw_Data!E2368))="CMO"),
UPPER(TRIM(Raw_Data!E2368)),
PROPER(TRIM(CLEAN(Raw_Data!E2368))))</f>
        <v>Developer</v>
      </c>
      <c r="G2368" t="str">
        <f>SUBSTITUTE(PROPER(TRIM(CLEAN(Raw_Data!$F2368)))," ","-")</f>
        <v>Hourly-Rate</v>
      </c>
      <c r="H2368" t="str">
        <f>PROPER(TRIM(CLEAN(Raw_Data!$G2368)))</f>
        <v>Online Portal</v>
      </c>
      <c r="I2368" s="4" t="str">
        <f>TRIM(CLEAN(Raw_Data!H2368))</f>
        <v>40795</v>
      </c>
      <c r="K2368" t="str">
        <f>IF(Clean_Data!$I2368="","Active","Exited")</f>
        <v>Exited</v>
      </c>
      <c r="L2368">
        <f ca="1">IF(Clean_Data!$K2368="","",DATEDIF(Clean_Data!$K2368,TODAY(),"Y"))</f>
        <v>31</v>
      </c>
      <c r="M2368">
        <f>IF(Raw_Data!$L2368="","",VALUE(SUBSTITUTE(SUBSTITUTE(TRIM(Raw_Data!$L2368),"$",""),"k","000")))</f>
        <v>66000</v>
      </c>
    </row>
    <row r="2369" spans="1:13" x14ac:dyDescent="0.3">
      <c r="A2369" t="str">
        <f>IF(Raw_Data!$A2369="","E"&amp;TEXT(ROW()-1,"00000"),Raw_Data!$A2369)</f>
        <v>E02368</v>
      </c>
      <c r="B2369" t="s">
        <v>3233</v>
      </c>
      <c r="C2369" t="str">
        <f>IF(OR(PROPER(TRIM(Raw_Data!$B2369))="M",PROPER(TRIM(Raw_Data!$B2369))="MALE"),"Male",
IF(OR(PROPER(TRIM(Raw_Data!$B2369))="F",PROPER(TRIM(Raw_Data!$B2369))="FEMALE"),"Female","Unknown"))</f>
        <v>Male</v>
      </c>
      <c r="D2369" t="str">
        <f>IF(TRIM(CLEAN(Raw_Data!$C2369))="", "Unknown", PROPER(TRIM(Raw_Data!$C2369)))</f>
        <v>San Diego</v>
      </c>
      <c r="E2369" t="str">
        <f>IF(TRIM(Raw_Data!$D2369)="IT","IT",PROPER(TRIM(CLEAN(Raw_Data!$D2369))))</f>
        <v>Operations</v>
      </c>
      <c r="F2369" t="str">
        <f>IF(OR(UPPER(TRIM(Raw_Data!E2369))="COO",
UPPER(TRIM(Raw_Data!E2369))="HR",
UPPER(TRIM(Raw_Data!E2369))="CEO",
UPPER(TRIM(Raw_Data!E2369))="CFO",
UPPER(TRIM(Raw_Data!E2369))="CMO"),
UPPER(TRIM(Raw_Data!E2369)),
PROPER(TRIM(CLEAN(Raw_Data!E2369))))</f>
        <v>Sales Executive</v>
      </c>
      <c r="G2369" t="str">
        <f>SUBSTITUTE(PROPER(TRIM(CLEAN(Raw_Data!$F2369)))," ","-")</f>
        <v>Hourly-Rate</v>
      </c>
      <c r="H2369" t="str">
        <f>PROPER(TRIM(CLEAN(Raw_Data!$G2369)))</f>
        <v/>
      </c>
      <c r="I2369" s="4" t="str">
        <f>TRIM(CLEAN(Raw_Data!H2369))</f>
        <v>42842</v>
      </c>
      <c r="K2369" t="str">
        <f>IF(Clean_Data!$I2369="","Active","Exited")</f>
        <v>Active</v>
      </c>
      <c r="L2369">
        <f ca="1">IF(Clean_Data!$K2369="","",DATEDIF(Clean_Data!$K2369,TODAY(),"Y"))</f>
        <v>38</v>
      </c>
      <c r="M2369" t="str">
        <f>IF(Raw_Data!$L2369="","",VALUE(SUBSTITUTE(SUBSTITUTE(TRIM(Raw_Data!$L2369),"$",""),"k","000")))</f>
        <v/>
      </c>
    </row>
    <row r="2370" spans="1:13" x14ac:dyDescent="0.3">
      <c r="A2370" t="str">
        <f>IF(Raw_Data!$A2370="","E"&amp;TEXT(ROW()-1,"00000"),Raw_Data!$A2370)</f>
        <v>E02369</v>
      </c>
      <c r="B2370" t="s">
        <v>3234</v>
      </c>
      <c r="C2370" t="str">
        <f>IF(OR(PROPER(TRIM(Raw_Data!$B2370))="M",PROPER(TRIM(Raw_Data!$B2370))="MALE"),"Male",
IF(OR(PROPER(TRIM(Raw_Data!$B2370))="F",PROPER(TRIM(Raw_Data!$B2370))="FEMALE"),"Female","Unknown"))</f>
        <v>Unknown</v>
      </c>
      <c r="D2370" t="str">
        <f>IF(TRIM(CLEAN(Raw_Data!$C2370))="", "Unknown", PROPER(TRIM(Raw_Data!$C2370)))</f>
        <v>Unknown</v>
      </c>
      <c r="E2370" t="str">
        <f>IF(TRIM(Raw_Data!$D2370)="IT","IT",PROPER(TRIM(CLEAN(Raw_Data!$D2370))))</f>
        <v>IT</v>
      </c>
      <c r="F2370" t="str">
        <f>IF(OR(UPPER(TRIM(Raw_Data!E2370))="COO",
UPPER(TRIM(Raw_Data!E2370))="HR",
UPPER(TRIM(Raw_Data!E2370))="CEO",
UPPER(TRIM(Raw_Data!E2370))="CFO",
UPPER(TRIM(Raw_Data!E2370))="CMO"),
UPPER(TRIM(Raw_Data!E2370)),
PROPER(TRIM(CLEAN(Raw_Data!E2370))))</f>
        <v>CEO</v>
      </c>
      <c r="G2370" t="str">
        <f>SUBSTITUTE(PROPER(TRIM(CLEAN(Raw_Data!$F2370)))," ","-")</f>
        <v>Part-Time</v>
      </c>
      <c r="H2370" t="str">
        <f>PROPER(TRIM(CLEAN(Raw_Data!$G2370)))</f>
        <v/>
      </c>
      <c r="I2370" s="4" t="str">
        <f>TRIM(CLEAN(Raw_Data!H2370))</f>
        <v>41778</v>
      </c>
      <c r="K2370" t="str">
        <f>IF(Clean_Data!$I2370="","Active","Exited")</f>
        <v>Exited</v>
      </c>
      <c r="L2370">
        <f ca="1">IF(Clean_Data!$K2370="","",DATEDIF(Clean_Data!$K2370,TODAY(),"Y"))</f>
        <v>28</v>
      </c>
      <c r="M2370">
        <f>IF(Raw_Data!$L2370="","",VALUE(SUBSTITUTE(SUBSTITUTE(TRIM(Raw_Data!$L2370),"$",""),"k","000")))</f>
        <v>100000</v>
      </c>
    </row>
    <row r="2371" spans="1:13" x14ac:dyDescent="0.3">
      <c r="A2371" t="str">
        <f>IF(Raw_Data!$A2371="","E"&amp;TEXT(ROW()-1,"00000"),Raw_Data!$A2371)</f>
        <v>E02370</v>
      </c>
      <c r="B2371" t="s">
        <v>3236</v>
      </c>
      <c r="C2371" t="str">
        <f>IF(OR(PROPER(TRIM(Raw_Data!$B2371))="M",PROPER(TRIM(Raw_Data!$B2371))="MALE"),"Male",
IF(OR(PROPER(TRIM(Raw_Data!$B2371))="F",PROPER(TRIM(Raw_Data!$B2371))="FEMALE"),"Female","Unknown"))</f>
        <v>Male</v>
      </c>
      <c r="D2371" t="str">
        <f>IF(TRIM(CLEAN(Raw_Data!$C2371))="", "Unknown", PROPER(TRIM(Raw_Data!$C2371)))</f>
        <v>New York</v>
      </c>
      <c r="E2371" t="str">
        <f>IF(TRIM(Raw_Data!$D2371)="IT","IT",PROPER(TRIM(CLEAN(Raw_Data!$D2371))))</f>
        <v>Human Resources</v>
      </c>
      <c r="F2371" t="str">
        <f>IF(OR(UPPER(TRIM(Raw_Data!E2371))="COO",
UPPER(TRIM(Raw_Data!E2371))="HR",
UPPER(TRIM(Raw_Data!E2371))="CEO",
UPPER(TRIM(Raw_Data!E2371))="CFO",
UPPER(TRIM(Raw_Data!E2371))="CMO"),
UPPER(TRIM(Raw_Data!E2371)),
PROPER(TRIM(CLEAN(Raw_Data!E2371))))</f>
        <v>COO</v>
      </c>
      <c r="G2371" t="str">
        <f>SUBSTITUTE(PROPER(TRIM(CLEAN(Raw_Data!$F2371)))," ","-")</f>
        <v>Part-Time</v>
      </c>
      <c r="H2371" t="str">
        <f>PROPER(TRIM(CLEAN(Raw_Data!$G2371)))</f>
        <v/>
      </c>
      <c r="I2371" s="4" t="str">
        <f>TRIM(CLEAN(Raw_Data!H2371))</f>
        <v>42325</v>
      </c>
      <c r="K2371" t="str">
        <f>IF(Clean_Data!$I2371="","Active","Exited")</f>
        <v>Exited</v>
      </c>
      <c r="L2371">
        <f ca="1">IF(Clean_Data!$K2371="","",DATEDIF(Clean_Data!$K2371,TODAY(),"Y"))</f>
        <v>37</v>
      </c>
      <c r="M2371" t="str">
        <f>IF(Raw_Data!$L2371="","",VALUE(SUBSTITUTE(SUBSTITUTE(TRIM(Raw_Data!$L2371),"$",""),"k","000")))</f>
        <v/>
      </c>
    </row>
    <row r="2372" spans="1:13" x14ac:dyDescent="0.3">
      <c r="A2372" t="str">
        <f>IF(Raw_Data!$A2372="","E"&amp;TEXT(ROW()-1,"00000"),Raw_Data!$A2372)</f>
        <v>E02371</v>
      </c>
      <c r="B2372" t="s">
        <v>3237</v>
      </c>
      <c r="C2372" t="str">
        <f>IF(OR(PROPER(TRIM(Raw_Data!$B2372))="M",PROPER(TRIM(Raw_Data!$B2372))="MALE"),"Male",
IF(OR(PROPER(TRIM(Raw_Data!$B2372))="F",PROPER(TRIM(Raw_Data!$B2372))="FEMALE"),"Female","Unknown"))</f>
        <v>Unknown</v>
      </c>
      <c r="D2372" t="str">
        <f>IF(TRIM(CLEAN(Raw_Data!$C2372))="", "Unknown", PROPER(TRIM(Raw_Data!$C2372)))</f>
        <v>Seattle</v>
      </c>
      <c r="E2372" t="str">
        <f>IF(TRIM(Raw_Data!$D2372)="IT","IT",PROPER(TRIM(CLEAN(Raw_Data!$D2372))))</f>
        <v>Legal</v>
      </c>
      <c r="F2372" s="2" t="str">
        <f>UPPER(LEFT(Raw_Data!E2372,2))&amp;MID(PROPER(Raw_Data!E2372),3,LEN(Raw_Data!E2372))</f>
        <v>HR Manager</v>
      </c>
      <c r="G2372" t="str">
        <f>SUBSTITUTE(PROPER(TRIM(CLEAN(Raw_Data!$F2372)))," ","-")</f>
        <v>Hourly-Rate</v>
      </c>
      <c r="H2372" t="str">
        <f>PROPER(TRIM(CLEAN(Raw_Data!$G2372)))</f>
        <v>Career Fairs</v>
      </c>
      <c r="I2372" s="4" t="str">
        <f>TRIM(CLEAN(Raw_Data!H2372))</f>
        <v>42473</v>
      </c>
      <c r="K2372" t="str">
        <f>IF(Clean_Data!$I2372="","Active","Exited")</f>
        <v>Active</v>
      </c>
      <c r="L2372">
        <f ca="1">IF(Clean_Data!$K2372="","",DATEDIF(Clean_Data!$K2372,TODAY(),"Y"))</f>
        <v>62</v>
      </c>
      <c r="M2372">
        <f>IF(Raw_Data!$L2372="","",VALUE(SUBSTITUTE(SUBSTITUTE(TRIM(Raw_Data!$L2372),"$",""),"k","000")))</f>
        <v>46605</v>
      </c>
    </row>
    <row r="2373" spans="1:13" x14ac:dyDescent="0.3">
      <c r="A2373" t="str">
        <f>IF(Raw_Data!$A2373="","E"&amp;TEXT(ROW()-1,"00000"),Raw_Data!$A2373)</f>
        <v>E02372</v>
      </c>
      <c r="B2373" t="s">
        <v>3238</v>
      </c>
      <c r="C2373" t="str">
        <f>IF(OR(PROPER(TRIM(Raw_Data!$B2373))="M",PROPER(TRIM(Raw_Data!$B2373))="MALE"),"Male",
IF(OR(PROPER(TRIM(Raw_Data!$B2373))="F",PROPER(TRIM(Raw_Data!$B2373))="FEMALE"),"Female","Unknown"))</f>
        <v>Unknown</v>
      </c>
      <c r="D2373" t="str">
        <f>IF(TRIM(CLEAN(Raw_Data!$C2373))="", "Unknown", PROPER(TRIM(Raw_Data!$C2373)))</f>
        <v>Unknown</v>
      </c>
      <c r="E2373" t="str">
        <f>IF(TRIM(Raw_Data!$D2373)="IT","IT",PROPER(TRIM(CLEAN(Raw_Data!$D2373))))</f>
        <v>Administrative</v>
      </c>
      <c r="F2373" t="str">
        <f>IF(OR(UPPER(TRIM(Raw_Data!E2373))="COO",
UPPER(TRIM(Raw_Data!E2373))="HR",
UPPER(TRIM(Raw_Data!E2373))="CEO",
UPPER(TRIM(Raw_Data!E2373))="CFO",
UPPER(TRIM(Raw_Data!E2373))="CMO"),
UPPER(TRIM(Raw_Data!E2373)),
PROPER(TRIM(CLEAN(Raw_Data!E2373))))</f>
        <v>Accountant</v>
      </c>
      <c r="G2373" t="str">
        <f>SUBSTITUTE(PROPER(TRIM(CLEAN(Raw_Data!$F2373)))," ","-")</f>
        <v>Hourly-Rate</v>
      </c>
      <c r="H2373" t="str">
        <f>PROPER(TRIM(CLEAN(Raw_Data!$G2373)))</f>
        <v>Recruiting Agency</v>
      </c>
      <c r="I2373" s="4" t="str">
        <f>TRIM(CLEAN(Raw_Data!H2373))</f>
        <v>40403</v>
      </c>
      <c r="K2373" t="str">
        <f>IF(Clean_Data!$I2373="","Active","Exited")</f>
        <v>Active</v>
      </c>
      <c r="L2373">
        <f ca="1">IF(Clean_Data!$K2373="","",DATEDIF(Clean_Data!$K2373,TODAY(),"Y"))</f>
        <v>36</v>
      </c>
      <c r="M2373">
        <f>IF(Raw_Data!$L2373="","",VALUE(SUBSTITUTE(SUBSTITUTE(TRIM(Raw_Data!$L2373),"$",""),"k","000")))</f>
        <v>107970</v>
      </c>
    </row>
    <row r="2374" spans="1:13" x14ac:dyDescent="0.3">
      <c r="A2374" t="str">
        <f>IF(Raw_Data!$A2374="","E"&amp;TEXT(ROW()-1,"00000"),Raw_Data!$A2374)</f>
        <v>E02373</v>
      </c>
      <c r="B2374" t="s">
        <v>3239</v>
      </c>
      <c r="C2374" t="str">
        <f>IF(OR(PROPER(TRIM(Raw_Data!$B2374))="M",PROPER(TRIM(Raw_Data!$B2374))="MALE"),"Male",
IF(OR(PROPER(TRIM(Raw_Data!$B2374))="F",PROPER(TRIM(Raw_Data!$B2374))="FEMALE"),"Female","Unknown"))</f>
        <v>Unknown</v>
      </c>
      <c r="D2374" t="str">
        <f>IF(TRIM(CLEAN(Raw_Data!$C2374))="", "Unknown", PROPER(TRIM(Raw_Data!$C2374)))</f>
        <v>New York</v>
      </c>
      <c r="E2374" t="str">
        <f>IF(TRIM(Raw_Data!$D2374)="IT","IT",PROPER(TRIM(CLEAN(Raw_Data!$D2374))))</f>
        <v>IT</v>
      </c>
      <c r="F2374" t="str">
        <f>IF(OR(UPPER(TRIM(Raw_Data!E2374))="COO",
UPPER(TRIM(Raw_Data!E2374))="HR",
UPPER(TRIM(Raw_Data!E2374))="CEO",
UPPER(TRIM(Raw_Data!E2374))="CFO",
UPPER(TRIM(Raw_Data!E2374))="CMO"),
UPPER(TRIM(Raw_Data!E2374)),
PROPER(TRIM(CLEAN(Raw_Data!E2374))))</f>
        <v>Analyst</v>
      </c>
      <c r="G2374" t="str">
        <f>SUBSTITUTE(PROPER(TRIM(CLEAN(Raw_Data!$F2374)))," ","-")</f>
        <v/>
      </c>
      <c r="H2374" t="str">
        <f>PROPER(TRIM(CLEAN(Raw_Data!$G2374)))</f>
        <v>Online Portal</v>
      </c>
      <c r="I2374" s="4" t="str">
        <f>TRIM(CLEAN(Raw_Data!H2374))</f>
        <v>40609</v>
      </c>
      <c r="K2374" t="str">
        <f>IF(Clean_Data!$I2374="","Active","Exited")</f>
        <v>Exited</v>
      </c>
      <c r="L2374">
        <f ca="1">IF(Clean_Data!$K2374="","",DATEDIF(Clean_Data!$K2374,TODAY(),"Y"))</f>
        <v>38</v>
      </c>
      <c r="M2374">
        <f>IF(Raw_Data!$L2374="","",VALUE(SUBSTITUTE(SUBSTITUTE(TRIM(Raw_Data!$L2374),"$",""),"k","000")))</f>
        <v>31722</v>
      </c>
    </row>
    <row r="2375" spans="1:13" x14ac:dyDescent="0.3">
      <c r="A2375" t="str">
        <f>IF(Raw_Data!$A2375="","E"&amp;TEXT(ROW()-1,"00000"),Raw_Data!$A2375)</f>
        <v>E02374</v>
      </c>
      <c r="B2375" t="s">
        <v>3241</v>
      </c>
      <c r="C2375" t="str">
        <f>IF(OR(PROPER(TRIM(Raw_Data!$B2375))="M",PROPER(TRIM(Raw_Data!$B2375))="MALE"),"Male",
IF(OR(PROPER(TRIM(Raw_Data!$B2375))="F",PROPER(TRIM(Raw_Data!$B2375))="FEMALE"),"Female","Unknown"))</f>
        <v>Male</v>
      </c>
      <c r="D2375" t="str">
        <f>IF(TRIM(CLEAN(Raw_Data!$C2375))="", "Unknown", PROPER(TRIM(Raw_Data!$C2375)))</f>
        <v>New York</v>
      </c>
      <c r="E2375" t="str">
        <f>IF(TRIM(Raw_Data!$D2375)="IT","IT",PROPER(TRIM(CLEAN(Raw_Data!$D2375))))</f>
        <v>Research</v>
      </c>
      <c r="F2375" t="str">
        <f>IF(OR(UPPER(TRIM(Raw_Data!E2375))="COO",
UPPER(TRIM(Raw_Data!E2375))="HR",
UPPER(TRIM(Raw_Data!E2375))="CEO",
UPPER(TRIM(Raw_Data!E2375))="CFO",
UPPER(TRIM(Raw_Data!E2375))="CMO"),
UPPER(TRIM(Raw_Data!E2375)),
PROPER(TRIM(CLEAN(Raw_Data!E2375))))</f>
        <v>Engineer</v>
      </c>
      <c r="G2375" t="str">
        <f>SUBSTITUTE(PROPER(TRIM(CLEAN(Raw_Data!$F2375)))," ","-")</f>
        <v/>
      </c>
      <c r="H2375" t="str">
        <f>PROPER(TRIM(CLEAN(Raw_Data!$G2375)))</f>
        <v>Job Boards</v>
      </c>
      <c r="I2375" s="4" t="str">
        <f>TRIM(CLEAN(Raw_Data!H2375))</f>
        <v>40154</v>
      </c>
      <c r="K2375" t="str">
        <f>IF(Clean_Data!$I2375="","Active","Exited")</f>
        <v>Active</v>
      </c>
      <c r="L2375" t="str">
        <f ca="1">IF(Clean_Data!$K2375="","",DATEDIF(Clean_Data!$K2375,TODAY(),"Y"))</f>
        <v/>
      </c>
      <c r="M2375">
        <f>IF(Raw_Data!$L2375="","",VALUE(SUBSTITUTE(SUBSTITUTE(TRIM(Raw_Data!$L2375),"$",""),"k","000")))</f>
        <v>57334</v>
      </c>
    </row>
    <row r="2376" spans="1:13" x14ac:dyDescent="0.3">
      <c r="A2376" t="str">
        <f>IF(Raw_Data!$A2376="","E"&amp;TEXT(ROW()-1,"00000"),Raw_Data!$A2376)</f>
        <v>E02375</v>
      </c>
      <c r="B2376" t="s">
        <v>3243</v>
      </c>
      <c r="C2376" t="str">
        <f>IF(OR(PROPER(TRIM(Raw_Data!$B2376))="M",PROPER(TRIM(Raw_Data!$B2376))="MALE"),"Male",
IF(OR(PROPER(TRIM(Raw_Data!$B2376))="F",PROPER(TRIM(Raw_Data!$B2376))="FEMALE"),"Female","Unknown"))</f>
        <v>Unknown</v>
      </c>
      <c r="D2376" t="str">
        <f>IF(TRIM(CLEAN(Raw_Data!$C2376))="", "Unknown", PROPER(TRIM(Raw_Data!$C2376)))</f>
        <v>Denver</v>
      </c>
      <c r="E2376" t="str">
        <f>IF(TRIM(Raw_Data!$D2376)="IT","IT",PROPER(TRIM(CLEAN(Raw_Data!$D2376))))</f>
        <v/>
      </c>
      <c r="F2376" s="2" t="str">
        <f>UPPER(LEFT(Raw_Data!E2376,2))&amp;MID(PROPER(Raw_Data!E2376),3,LEN(Raw_Data!E2376))</f>
        <v>HR Manager</v>
      </c>
      <c r="G2376" t="str">
        <f>SUBSTITUTE(PROPER(TRIM(CLEAN(Raw_Data!$F2376)))," ","-")</f>
        <v>Part-Time</v>
      </c>
      <c r="H2376" t="str">
        <f>PROPER(TRIM(CLEAN(Raw_Data!$G2376)))</f>
        <v>Career Fairs</v>
      </c>
      <c r="I2376" s="4" t="str">
        <f>TRIM(CLEAN(Raw_Data!H2376))</f>
        <v>39836</v>
      </c>
      <c r="K2376" t="str">
        <f>IF(Clean_Data!$I2376="","Active","Exited")</f>
        <v>Active</v>
      </c>
      <c r="L2376">
        <f ca="1">IF(Clean_Data!$K2376="","",DATEDIF(Clean_Data!$K2376,TODAY(),"Y"))</f>
        <v>21</v>
      </c>
      <c r="M2376">
        <f>IF(Raw_Data!$L2376="","",VALUE(SUBSTITUTE(SUBSTITUTE(TRIM(Raw_Data!$L2376),"$",""),"k","000")))</f>
        <v>116573</v>
      </c>
    </row>
    <row r="2377" spans="1:13" x14ac:dyDescent="0.3">
      <c r="A2377" t="str">
        <f>IF(Raw_Data!$A2377="","E"&amp;TEXT(ROW()-1,"00000"),Raw_Data!$A2377)</f>
        <v>E02376</v>
      </c>
      <c r="B2377" t="s">
        <v>3244</v>
      </c>
      <c r="C2377" t="str">
        <f>IF(OR(PROPER(TRIM(Raw_Data!$B2377))="M",PROPER(TRIM(Raw_Data!$B2377))="MALE"),"Male",
IF(OR(PROPER(TRIM(Raw_Data!$B2377))="F",PROPER(TRIM(Raw_Data!$B2377))="FEMALE"),"Female","Unknown"))</f>
        <v>Male</v>
      </c>
      <c r="D2377" t="str">
        <f>IF(TRIM(CLEAN(Raw_Data!$C2377))="", "Unknown", PROPER(TRIM(Raw_Data!$C2377)))</f>
        <v>Miami</v>
      </c>
      <c r="E2377" t="str">
        <f>IF(TRIM(Raw_Data!$D2377)="IT","IT",PROPER(TRIM(CLEAN(Raw_Data!$D2377))))</f>
        <v>Administrative</v>
      </c>
      <c r="F2377" t="str">
        <f>IF(OR(UPPER(TRIM(Raw_Data!E2377))="COO",
UPPER(TRIM(Raw_Data!E2377))="HR",
UPPER(TRIM(Raw_Data!E2377))="CEO",
UPPER(TRIM(Raw_Data!E2377))="CFO",
UPPER(TRIM(Raw_Data!E2377))="CMO"),
UPPER(TRIM(Raw_Data!E2377)),
PROPER(TRIM(CLEAN(Raw_Data!E2377))))</f>
        <v>COO</v>
      </c>
      <c r="G2377" t="str">
        <f>SUBSTITUTE(PROPER(TRIM(CLEAN(Raw_Data!$F2377)))," ","-")</f>
        <v>Part-Time</v>
      </c>
      <c r="H2377" t="str">
        <f>PROPER(TRIM(CLEAN(Raw_Data!$G2377)))</f>
        <v>Career Fairs</v>
      </c>
      <c r="I2377" s="4" t="str">
        <f>TRIM(CLEAN(Raw_Data!H2377))</f>
        <v>40584</v>
      </c>
      <c r="K2377" t="str">
        <f>IF(Clean_Data!$I2377="","Active","Exited")</f>
        <v>Active</v>
      </c>
      <c r="L2377">
        <f ca="1">IF(Clean_Data!$K2377="","",DATEDIF(Clean_Data!$K2377,TODAY(),"Y"))</f>
        <v>56</v>
      </c>
      <c r="M2377">
        <f>IF(Raw_Data!$L2377="","",VALUE(SUBSTITUTE(SUBSTITUTE(TRIM(Raw_Data!$L2377),"$",""),"k","000")))</f>
        <v>85346</v>
      </c>
    </row>
    <row r="2378" spans="1:13" x14ac:dyDescent="0.3">
      <c r="A2378" t="str">
        <f>IF(Raw_Data!$A2378="","E"&amp;TEXT(ROW()-1,"00000"),Raw_Data!$A2378)</f>
        <v>E02377</v>
      </c>
      <c r="B2378" t="s">
        <v>3245</v>
      </c>
      <c r="C2378" t="str">
        <f>IF(OR(PROPER(TRIM(Raw_Data!$B2378))="M",PROPER(TRIM(Raw_Data!$B2378))="MALE"),"Male",
IF(OR(PROPER(TRIM(Raw_Data!$B2378))="F",PROPER(TRIM(Raw_Data!$B2378))="FEMALE"),"Female","Unknown"))</f>
        <v>Female</v>
      </c>
      <c r="D2378" t="str">
        <f>IF(TRIM(CLEAN(Raw_Data!$C2378))="", "Unknown", PROPER(TRIM(Raw_Data!$C2378)))</f>
        <v>Unknown</v>
      </c>
      <c r="E2378" t="str">
        <f>IF(TRIM(Raw_Data!$D2378)="IT","IT",PROPER(TRIM(CLEAN(Raw_Data!$D2378))))</f>
        <v>Marketing</v>
      </c>
      <c r="F2378" s="2" t="str">
        <f>UPPER(LEFT(Raw_Data!E2378,2))&amp;MID(PROPER(Raw_Data!E2378),3,LEN(Raw_Data!E2378))</f>
        <v>HR Manager</v>
      </c>
      <c r="G2378" t="str">
        <f>SUBSTITUTE(PROPER(TRIM(CLEAN(Raw_Data!$F2378)))," ","-")</f>
        <v/>
      </c>
      <c r="H2378" t="str">
        <f>PROPER(TRIM(CLEAN(Raw_Data!$G2378)))</f>
        <v>Job Boards</v>
      </c>
      <c r="I2378" s="4" t="str">
        <f>TRIM(CLEAN(Raw_Data!H2378))</f>
        <v>39862</v>
      </c>
      <c r="K2378" t="str">
        <f>IF(Clean_Data!$I2378="","Active","Exited")</f>
        <v>Active</v>
      </c>
      <c r="L2378">
        <f ca="1">IF(Clean_Data!$K2378="","",DATEDIF(Clean_Data!$K2378,TODAY(),"Y"))</f>
        <v>54</v>
      </c>
      <c r="M2378">
        <f>IF(Raw_Data!$L2378="","",VALUE(SUBSTITUTE(SUBSTITUTE(TRIM(Raw_Data!$L2378),"$",""),"k","000")))</f>
        <v>47605</v>
      </c>
    </row>
    <row r="2379" spans="1:13" x14ac:dyDescent="0.3">
      <c r="A2379" t="str">
        <f>IF(Raw_Data!$A2379="","E"&amp;TEXT(ROW()-1,"00000"),Raw_Data!$A2379)</f>
        <v>E02378</v>
      </c>
      <c r="B2379" t="s">
        <v>3246</v>
      </c>
      <c r="C2379" t="str">
        <f>IF(OR(PROPER(TRIM(Raw_Data!$B2379))="M",PROPER(TRIM(Raw_Data!$B2379))="MALE"),"Male",
IF(OR(PROPER(TRIM(Raw_Data!$B2379))="F",PROPER(TRIM(Raw_Data!$B2379))="FEMALE"),"Female","Unknown"))</f>
        <v>Female</v>
      </c>
      <c r="D2379" t="str">
        <f>IF(TRIM(CLEAN(Raw_Data!$C2379))="", "Unknown", PROPER(TRIM(Raw_Data!$C2379)))</f>
        <v>Miami</v>
      </c>
      <c r="E2379" t="str">
        <f>IF(TRIM(Raw_Data!$D2379)="IT","IT",PROPER(TRIM(CLEAN(Raw_Data!$D2379))))</f>
        <v>Accounting And Finance</v>
      </c>
      <c r="F2379" t="str">
        <f>IF(OR(UPPER(TRIM(Raw_Data!E2379))="COO",
UPPER(TRIM(Raw_Data!E2379))="HR",
UPPER(TRIM(Raw_Data!E2379))="CEO",
UPPER(TRIM(Raw_Data!E2379))="CFO",
UPPER(TRIM(Raw_Data!E2379))="CMO"),
UPPER(TRIM(Raw_Data!E2379)),
PROPER(TRIM(CLEAN(Raw_Data!E2379))))</f>
        <v>Developer</v>
      </c>
      <c r="G2379" t="str">
        <f>SUBSTITUTE(PROPER(TRIM(CLEAN(Raw_Data!$F2379)))," ","-")</f>
        <v/>
      </c>
      <c r="H2379" t="str">
        <f>PROPER(TRIM(CLEAN(Raw_Data!$G2379)))</f>
        <v>Organic</v>
      </c>
      <c r="I2379" s="4" t="str">
        <f>TRIM(CLEAN(Raw_Data!H2379))</f>
        <v>40375</v>
      </c>
      <c r="K2379" t="str">
        <f>IF(Clean_Data!$I2379="","Active","Exited")</f>
        <v>Active</v>
      </c>
      <c r="L2379">
        <f ca="1">IF(Clean_Data!$K2379="","",DATEDIF(Clean_Data!$K2379,TODAY(),"Y"))</f>
        <v>43</v>
      </c>
      <c r="M2379">
        <f>IF(Raw_Data!$L2379="","",VALUE(SUBSTITUTE(SUBSTITUTE(TRIM(Raw_Data!$L2379),"$",""),"k","000")))</f>
        <v>51560</v>
      </c>
    </row>
    <row r="2380" spans="1:13" x14ac:dyDescent="0.3">
      <c r="A2380" t="str">
        <f>IF(Raw_Data!$A2380="","E"&amp;TEXT(ROW()-1,"00000"),Raw_Data!$A2380)</f>
        <v>E02379</v>
      </c>
      <c r="B2380" t="s">
        <v>3248</v>
      </c>
      <c r="C2380" t="str">
        <f>IF(OR(PROPER(TRIM(Raw_Data!$B2380))="M",PROPER(TRIM(Raw_Data!$B2380))="MALE"),"Male",
IF(OR(PROPER(TRIM(Raw_Data!$B2380))="F",PROPER(TRIM(Raw_Data!$B2380))="FEMALE"),"Female","Unknown"))</f>
        <v>Female</v>
      </c>
      <c r="D2380" t="str">
        <f>IF(TRIM(CLEAN(Raw_Data!$C2380))="", "Unknown", PROPER(TRIM(Raw_Data!$C2380)))</f>
        <v>San Diego</v>
      </c>
      <c r="E2380" t="str">
        <f>IF(TRIM(Raw_Data!$D2380)="IT","IT",PROPER(TRIM(CLEAN(Raw_Data!$D2380))))</f>
        <v>Research</v>
      </c>
      <c r="F2380" t="str">
        <f>IF(OR(UPPER(TRIM(Raw_Data!E2380))="COO",
UPPER(TRIM(Raw_Data!E2380))="HR",
UPPER(TRIM(Raw_Data!E2380))="CEO",
UPPER(TRIM(Raw_Data!E2380))="CFO",
UPPER(TRIM(Raw_Data!E2380))="CMO"),
UPPER(TRIM(Raw_Data!E2380)),
PROPER(TRIM(CLEAN(Raw_Data!E2380))))</f>
        <v>Marketing Manager</v>
      </c>
      <c r="G2380" t="str">
        <f>SUBSTITUTE(PROPER(TRIM(CLEAN(Raw_Data!$F2380)))," ","-")</f>
        <v>Part-Time</v>
      </c>
      <c r="H2380" t="str">
        <f>PROPER(TRIM(CLEAN(Raw_Data!$G2380)))</f>
        <v>Career Fairs</v>
      </c>
      <c r="I2380" s="4" t="str">
        <f>TRIM(CLEAN(Raw_Data!H2380))</f>
        <v>43459</v>
      </c>
      <c r="K2380" t="str">
        <f>IF(Clean_Data!$I2380="","Active","Exited")</f>
        <v>Active</v>
      </c>
      <c r="L2380">
        <f ca="1">IF(Clean_Data!$K2380="","",DATEDIF(Clean_Data!$K2380,TODAY(),"Y"))</f>
        <v>23</v>
      </c>
      <c r="M2380">
        <f>IF(Raw_Data!$L2380="","",VALUE(SUBSTITUTE(SUBSTITUTE(TRIM(Raw_Data!$L2380),"$",""),"k","000")))</f>
        <v>79775</v>
      </c>
    </row>
    <row r="2381" spans="1:13" x14ac:dyDescent="0.3">
      <c r="A2381" t="str">
        <f>IF(Raw_Data!$A2381="","E"&amp;TEXT(ROW()-1,"00000"),Raw_Data!$A2381)</f>
        <v>E02380</v>
      </c>
      <c r="B2381" t="s">
        <v>3249</v>
      </c>
      <c r="C2381" t="str">
        <f>IF(OR(PROPER(TRIM(Raw_Data!$B2381))="M",PROPER(TRIM(Raw_Data!$B2381))="MALE"),"Male",
IF(OR(PROPER(TRIM(Raw_Data!$B2381))="F",PROPER(TRIM(Raw_Data!$B2381))="FEMALE"),"Female","Unknown"))</f>
        <v>Male</v>
      </c>
      <c r="D2381" t="str">
        <f>IF(TRIM(CLEAN(Raw_Data!$C2381))="", "Unknown", PROPER(TRIM(Raw_Data!$C2381)))</f>
        <v>Denver</v>
      </c>
      <c r="E2381" t="str">
        <f>IF(TRIM(Raw_Data!$D2381)="IT","IT",PROPER(TRIM(CLEAN(Raw_Data!$D2381))))</f>
        <v>Operations</v>
      </c>
      <c r="F2381" t="str">
        <f>IF(OR(UPPER(TRIM(Raw_Data!E2381))="COO",
UPPER(TRIM(Raw_Data!E2381))="HR",
UPPER(TRIM(Raw_Data!E2381))="CEO",
UPPER(TRIM(Raw_Data!E2381))="CFO",
UPPER(TRIM(Raw_Data!E2381))="CMO"),
UPPER(TRIM(Raw_Data!E2381)),
PROPER(TRIM(CLEAN(Raw_Data!E2381))))</f>
        <v>Copywriter</v>
      </c>
      <c r="G2381" t="str">
        <f>SUBSTITUTE(PROPER(TRIM(CLEAN(Raw_Data!$F2381)))," ","-")</f>
        <v>Full-Time</v>
      </c>
      <c r="H2381" t="str">
        <f>PROPER(TRIM(CLEAN(Raw_Data!$G2381)))</f>
        <v>Job Boards</v>
      </c>
      <c r="I2381" s="4" t="str">
        <f>TRIM(CLEAN(Raw_Data!H2381))</f>
        <v>40991</v>
      </c>
      <c r="K2381" t="str">
        <f>IF(Clean_Data!$I2381="","Active","Exited")</f>
        <v>Active</v>
      </c>
      <c r="L2381">
        <f ca="1">IF(Clean_Data!$K2381="","",DATEDIF(Clean_Data!$K2381,TODAY(),"Y"))</f>
        <v>38</v>
      </c>
      <c r="M2381">
        <f>IF(Raw_Data!$L2381="","",VALUE(SUBSTITUTE(SUBSTITUTE(TRIM(Raw_Data!$L2381),"$",""),"k","000")))</f>
        <v>33360</v>
      </c>
    </row>
    <row r="2382" spans="1:13" x14ac:dyDescent="0.3">
      <c r="A2382" t="str">
        <f>IF(Raw_Data!$A2382="","E"&amp;TEXT(ROW()-1,"00000"),Raw_Data!$A2382)</f>
        <v>E02381</v>
      </c>
      <c r="B2382" t="s">
        <v>3250</v>
      </c>
      <c r="C2382" t="str">
        <f>IF(OR(PROPER(TRIM(Raw_Data!$B2382))="M",PROPER(TRIM(Raw_Data!$B2382))="MALE"),"Male",
IF(OR(PROPER(TRIM(Raw_Data!$B2382))="F",PROPER(TRIM(Raw_Data!$B2382))="FEMALE"),"Female","Unknown"))</f>
        <v>Male</v>
      </c>
      <c r="D2382" t="str">
        <f>IF(TRIM(CLEAN(Raw_Data!$C2382))="", "Unknown", PROPER(TRIM(Raw_Data!$C2382)))</f>
        <v>Miami</v>
      </c>
      <c r="E2382" t="str">
        <f>IF(TRIM(Raw_Data!$D2382)="IT","IT",PROPER(TRIM(CLEAN(Raw_Data!$D2382))))</f>
        <v>Marketing</v>
      </c>
      <c r="F2382" t="s">
        <v>6134</v>
      </c>
      <c r="G2382" t="str">
        <f>SUBSTITUTE(PROPER(TRIM(CLEAN(Raw_Data!$F2382)))," ","-")</f>
        <v>Part-Time</v>
      </c>
      <c r="H2382" t="str">
        <f>PROPER(TRIM(CLEAN(Raw_Data!$G2382)))</f>
        <v>Job Boards</v>
      </c>
      <c r="I2382" s="4" t="str">
        <f>TRIM(CLEAN(Raw_Data!H2382))</f>
        <v>41394</v>
      </c>
      <c r="K2382" t="str">
        <f>IF(Clean_Data!$I2382="","Active","Exited")</f>
        <v>Exited</v>
      </c>
      <c r="L2382">
        <f ca="1">IF(Clean_Data!$K2382="","",DATEDIF(Clean_Data!$K2382,TODAY(),"Y"))</f>
        <v>47</v>
      </c>
      <c r="M2382">
        <f>IF(Raw_Data!$L2382="","",VALUE(SUBSTITUTE(SUBSTITUTE(TRIM(Raw_Data!$L2382),"$",""),"k","000")))</f>
        <v>110956</v>
      </c>
    </row>
    <row r="2383" spans="1:13" x14ac:dyDescent="0.3">
      <c r="A2383" t="str">
        <f>IF(Raw_Data!$A2383="","E"&amp;TEXT(ROW()-1,"00000"),Raw_Data!$A2383)</f>
        <v>E02382</v>
      </c>
      <c r="B2383" t="s">
        <v>3251</v>
      </c>
      <c r="C2383" t="str">
        <f>IF(OR(PROPER(TRIM(Raw_Data!$B2383))="M",PROPER(TRIM(Raw_Data!$B2383))="MALE"),"Male",
IF(OR(PROPER(TRIM(Raw_Data!$B2383))="F",PROPER(TRIM(Raw_Data!$B2383))="FEMALE"),"Female","Unknown"))</f>
        <v>Unknown</v>
      </c>
      <c r="D2383" t="str">
        <f>IF(TRIM(CLEAN(Raw_Data!$C2383))="", "Unknown", PROPER(TRIM(Raw_Data!$C2383)))</f>
        <v>Austin</v>
      </c>
      <c r="E2383" t="str">
        <f>IF(TRIM(Raw_Data!$D2383)="IT","IT",PROPER(TRIM(CLEAN(Raw_Data!$D2383))))</f>
        <v>Customer Service</v>
      </c>
      <c r="F2383" t="str">
        <f>IF(OR(UPPER(TRIM(Raw_Data!E2383))="COO",
UPPER(TRIM(Raw_Data!E2383))="HR",
UPPER(TRIM(Raw_Data!E2383))="CEO",
UPPER(TRIM(Raw_Data!E2383))="CFO",
UPPER(TRIM(Raw_Data!E2383))="CMO"),
UPPER(TRIM(Raw_Data!E2383)),
PROPER(TRIM(CLEAN(Raw_Data!E2383))))</f>
        <v>Analyst</v>
      </c>
      <c r="G2383" t="str">
        <f>SUBSTITUTE(PROPER(TRIM(CLEAN(Raw_Data!$F2383)))," ","-")</f>
        <v>Full-Time</v>
      </c>
      <c r="H2383" t="str">
        <f>PROPER(TRIM(CLEAN(Raw_Data!$G2383)))</f>
        <v>Job Boards</v>
      </c>
      <c r="I2383" s="4" t="str">
        <f>TRIM(CLEAN(Raw_Data!H2383))</f>
        <v>39949</v>
      </c>
      <c r="K2383" t="str">
        <f>IF(Clean_Data!$I2383="","Active","Exited")</f>
        <v>Active</v>
      </c>
      <c r="L2383">
        <f ca="1">IF(Clean_Data!$K2383="","",DATEDIF(Clean_Data!$K2383,TODAY(),"Y"))</f>
        <v>65</v>
      </c>
      <c r="M2383">
        <f>IF(Raw_Data!$L2383="","",VALUE(SUBSTITUTE(SUBSTITUTE(TRIM(Raw_Data!$L2383),"$",""),"k","000")))</f>
        <v>93626</v>
      </c>
    </row>
    <row r="2384" spans="1:13" x14ac:dyDescent="0.3">
      <c r="A2384" t="str">
        <f>IF(Raw_Data!$A2384="","E"&amp;TEXT(ROW()-1,"00000"),Raw_Data!$A2384)</f>
        <v>E02383</v>
      </c>
      <c r="B2384" t="s">
        <v>3253</v>
      </c>
      <c r="C2384" t="str">
        <f>IF(OR(PROPER(TRIM(Raw_Data!$B2384))="M",PROPER(TRIM(Raw_Data!$B2384))="MALE"),"Male",
IF(OR(PROPER(TRIM(Raw_Data!$B2384))="F",PROPER(TRIM(Raw_Data!$B2384))="FEMALE"),"Female","Unknown"))</f>
        <v>Unknown</v>
      </c>
      <c r="D2384" t="str">
        <f>IF(TRIM(CLEAN(Raw_Data!$C2384))="", "Unknown", PROPER(TRIM(Raw_Data!$C2384)))</f>
        <v>Seattle</v>
      </c>
      <c r="E2384" t="str">
        <f>IF(TRIM(Raw_Data!$D2384)="IT","IT",PROPER(TRIM(CLEAN(Raw_Data!$D2384))))</f>
        <v>Production</v>
      </c>
      <c r="F2384" t="str">
        <f>IF(OR(UPPER(TRIM(Raw_Data!E2384))="COO",
UPPER(TRIM(Raw_Data!E2384))="HR",
UPPER(TRIM(Raw_Data!E2384))="CEO",
UPPER(TRIM(Raw_Data!E2384))="CFO",
UPPER(TRIM(Raw_Data!E2384))="CMO"),
UPPER(TRIM(Raw_Data!E2384)),
PROPER(TRIM(CLEAN(Raw_Data!E2384))))</f>
        <v>Developer</v>
      </c>
      <c r="G2384" t="str">
        <f>SUBSTITUTE(PROPER(TRIM(CLEAN(Raw_Data!$F2384)))," ","-")</f>
        <v>Part-Time</v>
      </c>
      <c r="H2384" t="str">
        <f>PROPER(TRIM(CLEAN(Raw_Data!$G2384)))</f>
        <v/>
      </c>
      <c r="I2384" s="4" t="str">
        <f>TRIM(CLEAN(Raw_Data!H2384))</f>
        <v>39921</v>
      </c>
      <c r="K2384" t="str">
        <f>IF(Clean_Data!$I2384="","Active","Exited")</f>
        <v>Exited</v>
      </c>
      <c r="L2384">
        <f ca="1">IF(Clean_Data!$K2384="","",DATEDIF(Clean_Data!$K2384,TODAY(),"Y"))</f>
        <v>63</v>
      </c>
      <c r="M2384" t="str">
        <f>IF(Raw_Data!$L2384="","",VALUE(SUBSTITUTE(SUBSTITUTE(TRIM(Raw_Data!$L2384),"$",""),"k","000")))</f>
        <v/>
      </c>
    </row>
    <row r="2385" spans="1:13" x14ac:dyDescent="0.3">
      <c r="A2385" t="str">
        <f>IF(Raw_Data!$A2385="","E"&amp;TEXT(ROW()-1,"00000"),Raw_Data!$A2385)</f>
        <v>E02384</v>
      </c>
      <c r="B2385" t="s">
        <v>3254</v>
      </c>
      <c r="C2385" t="str">
        <f>IF(OR(PROPER(TRIM(Raw_Data!$B2385))="M",PROPER(TRIM(Raw_Data!$B2385))="MALE"),"Male",
IF(OR(PROPER(TRIM(Raw_Data!$B2385))="F",PROPER(TRIM(Raw_Data!$B2385))="FEMALE"),"Female","Unknown"))</f>
        <v>Unknown</v>
      </c>
      <c r="D2385" t="str">
        <f>IF(TRIM(CLEAN(Raw_Data!$C2385))="", "Unknown", PROPER(TRIM(Raw_Data!$C2385)))</f>
        <v>New York</v>
      </c>
      <c r="E2385" t="str">
        <f>IF(TRIM(Raw_Data!$D2385)="IT","IT",PROPER(TRIM(CLEAN(Raw_Data!$D2385))))</f>
        <v>Accounting And Finance</v>
      </c>
      <c r="F2385" t="str">
        <f>IF(OR(UPPER(TRIM(Raw_Data!E2385))="COO",
UPPER(TRIM(Raw_Data!E2385))="HR",
UPPER(TRIM(Raw_Data!E2385))="CEO",
UPPER(TRIM(Raw_Data!E2385))="CFO",
UPPER(TRIM(Raw_Data!E2385))="CMO"),
UPPER(TRIM(Raw_Data!E2385)),
PROPER(TRIM(CLEAN(Raw_Data!E2385))))</f>
        <v>Designer</v>
      </c>
      <c r="G2385" t="str">
        <f>SUBSTITUTE(PROPER(TRIM(CLEAN(Raw_Data!$F2385)))," ","-")</f>
        <v/>
      </c>
      <c r="H2385" t="str">
        <f>PROPER(TRIM(CLEAN(Raw_Data!$G2385)))</f>
        <v>Career Fairs</v>
      </c>
      <c r="I2385" s="4" t="str">
        <f>TRIM(CLEAN(Raw_Data!H2385))</f>
        <v>40321</v>
      </c>
      <c r="K2385" t="str">
        <f>IF(Clean_Data!$I2385="","Active","Exited")</f>
        <v>Active</v>
      </c>
      <c r="L2385">
        <f ca="1">IF(Clean_Data!$K2385="","",DATEDIF(Clean_Data!$K2385,TODAY(),"Y"))</f>
        <v>35</v>
      </c>
      <c r="M2385">
        <f>IF(Raw_Data!$L2385="","",VALUE(SUBSTITUTE(SUBSTITUTE(TRIM(Raw_Data!$L2385),"$",""),"k","000")))</f>
        <v>70804</v>
      </c>
    </row>
    <row r="2386" spans="1:13" x14ac:dyDescent="0.3">
      <c r="A2386" t="str">
        <f>IF(Raw_Data!$A2386="","E"&amp;TEXT(ROW()-1,"00000"),Raw_Data!$A2386)</f>
        <v>E02385</v>
      </c>
      <c r="B2386" t="s">
        <v>3255</v>
      </c>
      <c r="C2386" t="str">
        <f>IF(OR(PROPER(TRIM(Raw_Data!$B2386))="M",PROPER(TRIM(Raw_Data!$B2386))="MALE"),"Male",
IF(OR(PROPER(TRIM(Raw_Data!$B2386))="F",PROPER(TRIM(Raw_Data!$B2386))="FEMALE"),"Female","Unknown"))</f>
        <v>Male</v>
      </c>
      <c r="D2386" t="str">
        <f>IF(TRIM(CLEAN(Raw_Data!$C2386))="", "Unknown", PROPER(TRIM(Raw_Data!$C2386)))</f>
        <v>Unknown</v>
      </c>
      <c r="E2386" t="str">
        <f>IF(TRIM(Raw_Data!$D2386)="IT","IT",PROPER(TRIM(CLEAN(Raw_Data!$D2386))))</f>
        <v>Marketing</v>
      </c>
      <c r="F2386" s="2" t="str">
        <f>UPPER(LEFT(Raw_Data!E2386,2))&amp;MID(PROPER(Raw_Data!E2386),3,LEN(Raw_Data!E2386))</f>
        <v>HR Manager</v>
      </c>
      <c r="G2386" t="str">
        <f>SUBSTITUTE(PROPER(TRIM(CLEAN(Raw_Data!$F2386)))," ","-")</f>
        <v/>
      </c>
      <c r="H2386" t="str">
        <f>PROPER(TRIM(CLEAN(Raw_Data!$G2386)))</f>
        <v>Career Fairs</v>
      </c>
      <c r="I2386" s="4" t="str">
        <f>TRIM(CLEAN(Raw_Data!H2386))</f>
        <v>39970</v>
      </c>
      <c r="K2386" t="str">
        <f>IF(Clean_Data!$I2386="","Active","Exited")</f>
        <v>Active</v>
      </c>
      <c r="L2386">
        <f ca="1">IF(Clean_Data!$K2386="","",DATEDIF(Clean_Data!$K2386,TODAY(),"Y"))</f>
        <v>49</v>
      </c>
      <c r="M2386">
        <f>IF(Raw_Data!$L2386="","",VALUE(SUBSTITUTE(SUBSTITUTE(TRIM(Raw_Data!$L2386),"$",""),"k","000")))</f>
        <v>55000</v>
      </c>
    </row>
    <row r="2387" spans="1:13" x14ac:dyDescent="0.3">
      <c r="A2387" t="str">
        <f>IF(Raw_Data!$A2387="","E"&amp;TEXT(ROW()-1,"00000"),Raw_Data!$A2387)</f>
        <v>E02386</v>
      </c>
      <c r="B2387" t="s">
        <v>3256</v>
      </c>
      <c r="C2387" t="str">
        <f>IF(OR(PROPER(TRIM(Raw_Data!$B2387))="M",PROPER(TRIM(Raw_Data!$B2387))="MALE"),"Male",
IF(OR(PROPER(TRIM(Raw_Data!$B2387))="F",PROPER(TRIM(Raw_Data!$B2387))="FEMALE"),"Female","Unknown"))</f>
        <v>Male</v>
      </c>
      <c r="D2387" t="str">
        <f>IF(TRIM(CLEAN(Raw_Data!$C2387))="", "Unknown", PROPER(TRIM(Raw_Data!$C2387)))</f>
        <v>Seattle</v>
      </c>
      <c r="E2387" t="str">
        <f>IF(TRIM(Raw_Data!$D2387)="IT","IT",PROPER(TRIM(CLEAN(Raw_Data!$D2387))))</f>
        <v/>
      </c>
      <c r="F2387" t="str">
        <f>IF(OR(UPPER(TRIM(Raw_Data!E2387))="COO",
UPPER(TRIM(Raw_Data!E2387))="HR",
UPPER(TRIM(Raw_Data!E2387))="CEO",
UPPER(TRIM(Raw_Data!E2387))="CFO",
UPPER(TRIM(Raw_Data!E2387))="CMO"),
UPPER(TRIM(Raw_Data!E2387)),
PROPER(TRIM(CLEAN(Raw_Data!E2387))))</f>
        <v>Analyst</v>
      </c>
      <c r="G2387" t="str">
        <f>SUBSTITUTE(PROPER(TRIM(CLEAN(Raw_Data!$F2387)))," ","-")</f>
        <v/>
      </c>
      <c r="H2387" t="str">
        <f>PROPER(TRIM(CLEAN(Raw_Data!$G2387)))</f>
        <v>Organic</v>
      </c>
      <c r="I2387" s="4" t="str">
        <f>TRIM(CLEAN(Raw_Data!H2387))</f>
        <v>43787</v>
      </c>
      <c r="K2387" t="str">
        <f>IF(Clean_Data!$I2387="","Active","Exited")</f>
        <v>Active</v>
      </c>
      <c r="L2387">
        <f ca="1">IF(Clean_Data!$K2387="","",DATEDIF(Clean_Data!$K2387,TODAY(),"Y"))</f>
        <v>35</v>
      </c>
      <c r="M2387">
        <f>IF(Raw_Data!$L2387="","",VALUE(SUBSTITUTE(SUBSTITUTE(TRIM(Raw_Data!$L2387),"$",""),"k","000")))</f>
        <v>104780</v>
      </c>
    </row>
    <row r="2388" spans="1:13" x14ac:dyDescent="0.3">
      <c r="A2388" t="str">
        <f>IF(Raw_Data!$A2388="","E"&amp;TEXT(ROW()-1,"00000"),Raw_Data!$A2388)</f>
        <v>E02387</v>
      </c>
      <c r="B2388" t="s">
        <v>3257</v>
      </c>
      <c r="C2388" t="str">
        <f>IF(OR(PROPER(TRIM(Raw_Data!$B2388))="M",PROPER(TRIM(Raw_Data!$B2388))="MALE"),"Male",
IF(OR(PROPER(TRIM(Raw_Data!$B2388))="F",PROPER(TRIM(Raw_Data!$B2388))="FEMALE"),"Female","Unknown"))</f>
        <v>Unknown</v>
      </c>
      <c r="D2388" t="str">
        <f>IF(TRIM(CLEAN(Raw_Data!$C2388))="", "Unknown", PROPER(TRIM(Raw_Data!$C2388)))</f>
        <v>Austin</v>
      </c>
      <c r="E2388" t="str">
        <f>IF(TRIM(Raw_Data!$D2388)="IT","IT",PROPER(TRIM(CLEAN(Raw_Data!$D2388))))</f>
        <v>IT</v>
      </c>
      <c r="F2388" t="str">
        <f>IF(OR(UPPER(TRIM(Raw_Data!E2388))="COO",
UPPER(TRIM(Raw_Data!E2388))="HR",
UPPER(TRIM(Raw_Data!E2388))="CEO",
UPPER(TRIM(Raw_Data!E2388))="CFO",
UPPER(TRIM(Raw_Data!E2388))="CMO"),
UPPER(TRIM(Raw_Data!E2388)),
PROPER(TRIM(CLEAN(Raw_Data!E2388))))</f>
        <v>Copywriter</v>
      </c>
      <c r="G2388" t="str">
        <f>SUBSTITUTE(PROPER(TRIM(CLEAN(Raw_Data!$F2388)))," ","-")</f>
        <v/>
      </c>
      <c r="H2388" t="str">
        <f>PROPER(TRIM(CLEAN(Raw_Data!$G2388)))</f>
        <v>Online Portal</v>
      </c>
      <c r="I2388" s="4" t="str">
        <f>TRIM(CLEAN(Raw_Data!H2388))</f>
        <v>42534</v>
      </c>
      <c r="K2388" t="str">
        <f>IF(Clean_Data!$I2388="","Active","Exited")</f>
        <v>Active</v>
      </c>
      <c r="L2388">
        <f ca="1">IF(Clean_Data!$K2388="","",DATEDIF(Clean_Data!$K2388,TODAY(),"Y"))</f>
        <v>56</v>
      </c>
      <c r="M2388" t="str">
        <f>IF(Raw_Data!$L2388="","",VALUE(SUBSTITUTE(SUBSTITUTE(TRIM(Raw_Data!$L2388),"$",""),"k","000")))</f>
        <v/>
      </c>
    </row>
    <row r="2389" spans="1:13" x14ac:dyDescent="0.3">
      <c r="A2389" t="str">
        <f>IF(Raw_Data!$A2389="","E"&amp;TEXT(ROW()-1,"00000"),Raw_Data!$A2389)</f>
        <v>E02388</v>
      </c>
      <c r="B2389" t="s">
        <v>3259</v>
      </c>
      <c r="C2389" t="str">
        <f>IF(OR(PROPER(TRIM(Raw_Data!$B2389))="M",PROPER(TRIM(Raw_Data!$B2389))="MALE"),"Male",
IF(OR(PROPER(TRIM(Raw_Data!$B2389))="F",PROPER(TRIM(Raw_Data!$B2389))="FEMALE"),"Female","Unknown"))</f>
        <v>Male</v>
      </c>
      <c r="D2389" t="str">
        <f>IF(TRIM(CLEAN(Raw_Data!$C2389))="", "Unknown", PROPER(TRIM(Raw_Data!$C2389)))</f>
        <v>Austin</v>
      </c>
      <c r="E2389" t="str">
        <f>IF(TRIM(Raw_Data!$D2389)="IT","IT",PROPER(TRIM(CLEAN(Raw_Data!$D2389))))</f>
        <v/>
      </c>
      <c r="F2389" t="str">
        <f>IF(OR(UPPER(TRIM(Raw_Data!E2389))="COO",
UPPER(TRIM(Raw_Data!E2389))="HR",
UPPER(TRIM(Raw_Data!E2389))="CEO",
UPPER(TRIM(Raw_Data!E2389))="CFO",
UPPER(TRIM(Raw_Data!E2389))="CMO"),
UPPER(TRIM(Raw_Data!E2389)),
PROPER(TRIM(CLEAN(Raw_Data!E2389))))</f>
        <v>COO</v>
      </c>
      <c r="G2389" t="str">
        <f>SUBSTITUTE(PROPER(TRIM(CLEAN(Raw_Data!$F2389)))," ","-")</f>
        <v>Part-Time</v>
      </c>
      <c r="H2389" t="str">
        <f>PROPER(TRIM(CLEAN(Raw_Data!$G2389)))</f>
        <v>Internal Referral</v>
      </c>
      <c r="I2389" s="4" t="str">
        <f>TRIM(CLEAN(Raw_Data!H2389))</f>
        <v>43813</v>
      </c>
      <c r="K2389" t="str">
        <f>IF(Clean_Data!$I2389="","Active","Exited")</f>
        <v>Active</v>
      </c>
      <c r="L2389" t="str">
        <f ca="1">IF(Clean_Data!$K2389="","",DATEDIF(Clean_Data!$K2389,TODAY(),"Y"))</f>
        <v/>
      </c>
      <c r="M2389" t="str">
        <f>IF(Raw_Data!$L2389="","",VALUE(SUBSTITUTE(SUBSTITUTE(TRIM(Raw_Data!$L2389),"$",""),"k","000")))</f>
        <v/>
      </c>
    </row>
    <row r="2390" spans="1:13" x14ac:dyDescent="0.3">
      <c r="A2390" t="str">
        <f>IF(Raw_Data!$A2390="","E"&amp;TEXT(ROW()-1,"00000"),Raw_Data!$A2390)</f>
        <v>E02389</v>
      </c>
      <c r="B2390" t="s">
        <v>3261</v>
      </c>
      <c r="C2390" t="str">
        <f>IF(OR(PROPER(TRIM(Raw_Data!$B2390))="M",PROPER(TRIM(Raw_Data!$B2390))="MALE"),"Male",
IF(OR(PROPER(TRIM(Raw_Data!$B2390))="F",PROPER(TRIM(Raw_Data!$B2390))="FEMALE"),"Female","Unknown"))</f>
        <v>Male</v>
      </c>
      <c r="D2390" t="str">
        <f>IF(TRIM(CLEAN(Raw_Data!$C2390))="", "Unknown", PROPER(TRIM(Raw_Data!$C2390)))</f>
        <v>Austin</v>
      </c>
      <c r="E2390" t="str">
        <f>IF(TRIM(Raw_Data!$D2390)="IT","IT",PROPER(TRIM(CLEAN(Raw_Data!$D2390))))</f>
        <v/>
      </c>
      <c r="F2390" s="2" t="str">
        <f>UPPER(LEFT(Raw_Data!E2390,2))&amp;MID(PROPER(Raw_Data!E2390),3,LEN(Raw_Data!E2390))</f>
        <v>HR Manager</v>
      </c>
      <c r="G2390" t="str">
        <f>SUBSTITUTE(PROPER(TRIM(CLEAN(Raw_Data!$F2390)))," ","-")</f>
        <v>Full-Time</v>
      </c>
      <c r="H2390" t="str">
        <f>PROPER(TRIM(CLEAN(Raw_Data!$G2390)))</f>
        <v>Job Boards</v>
      </c>
      <c r="I2390" s="4" t="str">
        <f>TRIM(CLEAN(Raw_Data!H2390))</f>
        <v>40829</v>
      </c>
      <c r="K2390" t="str">
        <f>IF(Clean_Data!$I2390="","Active","Exited")</f>
        <v>Active</v>
      </c>
      <c r="L2390">
        <f ca="1">IF(Clean_Data!$K2390="","",DATEDIF(Clean_Data!$K2390,TODAY(),"Y"))</f>
        <v>38</v>
      </c>
      <c r="M2390" t="str">
        <f>IF(Raw_Data!$L2390="","",VALUE(SUBSTITUTE(SUBSTITUTE(TRIM(Raw_Data!$L2390),"$",""),"k","000")))</f>
        <v/>
      </c>
    </row>
    <row r="2391" spans="1:13" x14ac:dyDescent="0.3">
      <c r="A2391" t="str">
        <f>IF(Raw_Data!$A2391="","E"&amp;TEXT(ROW()-1,"00000"),Raw_Data!$A2391)</f>
        <v>E02390</v>
      </c>
      <c r="B2391" t="s">
        <v>3263</v>
      </c>
      <c r="C2391" t="str">
        <f>IF(OR(PROPER(TRIM(Raw_Data!$B2391))="M",PROPER(TRIM(Raw_Data!$B2391))="MALE"),"Male",
IF(OR(PROPER(TRIM(Raw_Data!$B2391))="F",PROPER(TRIM(Raw_Data!$B2391))="FEMALE"),"Female","Unknown"))</f>
        <v>Female</v>
      </c>
      <c r="D2391" t="str">
        <f>IF(TRIM(CLEAN(Raw_Data!$C2391))="", "Unknown", PROPER(TRIM(Raw_Data!$C2391)))</f>
        <v>Unknown</v>
      </c>
      <c r="E2391" t="str">
        <f>IF(TRIM(Raw_Data!$D2391)="IT","IT",PROPER(TRIM(CLEAN(Raw_Data!$D2391))))</f>
        <v>Logistics</v>
      </c>
      <c r="F2391" t="str">
        <f>IF(OR(UPPER(TRIM(Raw_Data!E2391))="COO",
UPPER(TRIM(Raw_Data!E2391))="HR",
UPPER(TRIM(Raw_Data!E2391))="CEO",
UPPER(TRIM(Raw_Data!E2391))="CFO",
UPPER(TRIM(Raw_Data!E2391))="CMO"),
UPPER(TRIM(Raw_Data!E2391)),
PROPER(TRIM(CLEAN(Raw_Data!E2391))))</f>
        <v>Designer</v>
      </c>
      <c r="G2391" t="str">
        <f>SUBSTITUTE(PROPER(TRIM(CLEAN(Raw_Data!$F2391)))," ","-")</f>
        <v>Hourly-Rate</v>
      </c>
      <c r="H2391" t="str">
        <f>PROPER(TRIM(CLEAN(Raw_Data!$G2391)))</f>
        <v>Online Portal</v>
      </c>
      <c r="I2391" s="4" t="str">
        <f>TRIM(CLEAN(Raw_Data!H2391))</f>
        <v>43217</v>
      </c>
      <c r="K2391" t="str">
        <f>IF(Clean_Data!$I2391="","Active","Exited")</f>
        <v>Active</v>
      </c>
      <c r="L2391">
        <f ca="1">IF(Clean_Data!$K2391="","",DATEDIF(Clean_Data!$K2391,TODAY(),"Y"))</f>
        <v>45</v>
      </c>
      <c r="M2391">
        <f>IF(Raw_Data!$L2391="","",VALUE(SUBSTITUTE(SUBSTITUTE(TRIM(Raw_Data!$L2391),"$",""),"k","000")))</f>
        <v>105000</v>
      </c>
    </row>
    <row r="2392" spans="1:13" x14ac:dyDescent="0.3">
      <c r="A2392" t="str">
        <f>IF(Raw_Data!$A2392="","E"&amp;TEXT(ROW()-1,"00000"),Raw_Data!$A2392)</f>
        <v>E02391</v>
      </c>
      <c r="B2392" t="s">
        <v>3265</v>
      </c>
      <c r="C2392" t="str">
        <f>IF(OR(PROPER(TRIM(Raw_Data!$B2392))="M",PROPER(TRIM(Raw_Data!$B2392))="MALE"),"Male",
IF(OR(PROPER(TRIM(Raw_Data!$B2392))="F",PROPER(TRIM(Raw_Data!$B2392))="FEMALE"),"Female","Unknown"))</f>
        <v>Unknown</v>
      </c>
      <c r="D2392" t="str">
        <f>IF(TRIM(CLEAN(Raw_Data!$C2392))="", "Unknown", PROPER(TRIM(Raw_Data!$C2392)))</f>
        <v>Unknown</v>
      </c>
      <c r="E2392" t="str">
        <f>IF(TRIM(Raw_Data!$D2392)="IT","IT",PROPER(TRIM(CLEAN(Raw_Data!$D2392))))</f>
        <v>Accounting And Finance</v>
      </c>
      <c r="F2392" t="s">
        <v>6134</v>
      </c>
      <c r="G2392" t="str">
        <f>SUBSTITUTE(PROPER(TRIM(CLEAN(Raw_Data!$F2392)))," ","-")</f>
        <v/>
      </c>
      <c r="H2392" t="str">
        <f>PROPER(TRIM(CLEAN(Raw_Data!$G2392)))</f>
        <v/>
      </c>
      <c r="I2392" s="4" t="str">
        <f>TRIM(CLEAN(Raw_Data!H2392))</f>
        <v>41616</v>
      </c>
      <c r="K2392" t="str">
        <f>IF(Clean_Data!$I2392="","Active","Exited")</f>
        <v>Exited</v>
      </c>
      <c r="L2392">
        <f ca="1">IF(Clean_Data!$K2392="","",DATEDIF(Clean_Data!$K2392,TODAY(),"Y"))</f>
        <v>40</v>
      </c>
      <c r="M2392">
        <f>IF(Raw_Data!$L2392="","",VALUE(SUBSTITUTE(SUBSTITUTE(TRIM(Raw_Data!$L2392),"$",""),"k","000")))</f>
        <v>113152</v>
      </c>
    </row>
    <row r="2393" spans="1:13" x14ac:dyDescent="0.3">
      <c r="A2393" t="str">
        <f>IF(Raw_Data!$A2393="","E"&amp;TEXT(ROW()-1,"00000"),Raw_Data!$A2393)</f>
        <v>E02392</v>
      </c>
      <c r="B2393" t="s">
        <v>3266</v>
      </c>
      <c r="C2393" t="str">
        <f>IF(OR(PROPER(TRIM(Raw_Data!$B2393))="M",PROPER(TRIM(Raw_Data!$B2393))="MALE"),"Male",
IF(OR(PROPER(TRIM(Raw_Data!$B2393))="F",PROPER(TRIM(Raw_Data!$B2393))="FEMALE"),"Female","Unknown"))</f>
        <v>Unknown</v>
      </c>
      <c r="D2393" t="str">
        <f>IF(TRIM(CLEAN(Raw_Data!$C2393))="", "Unknown", PROPER(TRIM(Raw_Data!$C2393)))</f>
        <v>New York</v>
      </c>
      <c r="E2393" t="str">
        <f>IF(TRIM(Raw_Data!$D2393)="IT","IT",PROPER(TRIM(CLEAN(Raw_Data!$D2393))))</f>
        <v>Production</v>
      </c>
      <c r="F2393" t="str">
        <f>IF(OR(UPPER(TRIM(Raw_Data!E2393))="COO",
UPPER(TRIM(Raw_Data!E2393))="HR",
UPPER(TRIM(Raw_Data!E2393))="CEO",
UPPER(TRIM(Raw_Data!E2393))="CFO",
UPPER(TRIM(Raw_Data!E2393))="CMO"),
UPPER(TRIM(Raw_Data!E2393)),
PROPER(TRIM(CLEAN(Raw_Data!E2393))))</f>
        <v>Analyst</v>
      </c>
      <c r="G2393" t="str">
        <f>SUBSTITUTE(PROPER(TRIM(CLEAN(Raw_Data!$F2393)))," ","-")</f>
        <v>Full-Time</v>
      </c>
      <c r="H2393" t="str">
        <f>PROPER(TRIM(CLEAN(Raw_Data!$G2393)))</f>
        <v/>
      </c>
      <c r="I2393" s="4" t="str">
        <f>TRIM(CLEAN(Raw_Data!H2393))</f>
        <v>43339</v>
      </c>
      <c r="K2393" t="str">
        <f>IF(Clean_Data!$I2393="","Active","Exited")</f>
        <v>Active</v>
      </c>
      <c r="L2393">
        <f ca="1">IF(Clean_Data!$K2393="","",DATEDIF(Clean_Data!$K2393,TODAY(),"Y"))</f>
        <v>64</v>
      </c>
      <c r="M2393">
        <f>IF(Raw_Data!$L2393="","",VALUE(SUBSTITUTE(SUBSTITUTE(TRIM(Raw_Data!$L2393),"$",""),"k","000")))</f>
        <v>67679</v>
      </c>
    </row>
    <row r="2394" spans="1:13" x14ac:dyDescent="0.3">
      <c r="A2394" t="str">
        <f>IF(Raw_Data!$A2394="","E"&amp;TEXT(ROW()-1,"00000"),Raw_Data!$A2394)</f>
        <v>E02393</v>
      </c>
      <c r="B2394" t="s">
        <v>3267</v>
      </c>
      <c r="C2394" t="str">
        <f>IF(OR(PROPER(TRIM(Raw_Data!$B2394))="M",PROPER(TRIM(Raw_Data!$B2394))="MALE"),"Male",
IF(OR(PROPER(TRIM(Raw_Data!$B2394))="F",PROPER(TRIM(Raw_Data!$B2394))="FEMALE"),"Female","Unknown"))</f>
        <v>Female</v>
      </c>
      <c r="D2394" t="str">
        <f>IF(TRIM(CLEAN(Raw_Data!$C2394))="", "Unknown", PROPER(TRIM(Raw_Data!$C2394)))</f>
        <v>Seattle</v>
      </c>
      <c r="E2394" t="str">
        <f>IF(TRIM(Raw_Data!$D2394)="IT","IT",PROPER(TRIM(CLEAN(Raw_Data!$D2394))))</f>
        <v>Research</v>
      </c>
      <c r="F2394" t="str">
        <f>IF(OR(UPPER(TRIM(Raw_Data!E2394))="COO",
UPPER(TRIM(Raw_Data!E2394))="HR",
UPPER(TRIM(Raw_Data!E2394))="CEO",
UPPER(TRIM(Raw_Data!E2394))="CFO",
UPPER(TRIM(Raw_Data!E2394))="CMO"),
UPPER(TRIM(Raw_Data!E2394)),
PROPER(TRIM(CLEAN(Raw_Data!E2394))))</f>
        <v>CMO</v>
      </c>
      <c r="G2394" t="str">
        <f>SUBSTITUTE(PROPER(TRIM(CLEAN(Raw_Data!$F2394)))," ","-")</f>
        <v>Full-Time</v>
      </c>
      <c r="H2394" t="str">
        <f>PROPER(TRIM(CLEAN(Raw_Data!$G2394)))</f>
        <v>Online Portal</v>
      </c>
      <c r="I2394" s="4" t="str">
        <f>TRIM(CLEAN(Raw_Data!H2394))</f>
        <v>41061</v>
      </c>
      <c r="K2394" t="str">
        <f>IF(Clean_Data!$I2394="","Active","Exited")</f>
        <v>Active</v>
      </c>
      <c r="L2394">
        <f ca="1">IF(Clean_Data!$K2394="","",DATEDIF(Clean_Data!$K2394,TODAY(),"Y"))</f>
        <v>36</v>
      </c>
      <c r="M2394">
        <f>IF(Raw_Data!$L2394="","",VALUE(SUBSTITUTE(SUBSTITUTE(TRIM(Raw_Data!$L2394),"$",""),"k","000")))</f>
        <v>84425</v>
      </c>
    </row>
    <row r="2395" spans="1:13" x14ac:dyDescent="0.3">
      <c r="A2395" t="str">
        <f>IF(Raw_Data!$A2395="","E"&amp;TEXT(ROW()-1,"00000"),Raw_Data!$A2395)</f>
        <v>E02394</v>
      </c>
      <c r="B2395" t="s">
        <v>3269</v>
      </c>
      <c r="C2395" t="str">
        <f>IF(OR(PROPER(TRIM(Raw_Data!$B2395))="M",PROPER(TRIM(Raw_Data!$B2395))="MALE"),"Male",
IF(OR(PROPER(TRIM(Raw_Data!$B2395))="F",PROPER(TRIM(Raw_Data!$B2395))="FEMALE"),"Female","Unknown"))</f>
        <v>Female</v>
      </c>
      <c r="D2395" t="str">
        <f>IF(TRIM(CLEAN(Raw_Data!$C2395))="", "Unknown", PROPER(TRIM(Raw_Data!$C2395)))</f>
        <v>Seattle</v>
      </c>
      <c r="E2395" t="str">
        <f>IF(TRIM(Raw_Data!$D2395)="IT","IT",PROPER(TRIM(CLEAN(Raw_Data!$D2395))))</f>
        <v>Legal</v>
      </c>
      <c r="F2395" t="str">
        <f>IF(OR(UPPER(TRIM(Raw_Data!E2395))="COO",
UPPER(TRIM(Raw_Data!E2395))="HR",
UPPER(TRIM(Raw_Data!E2395))="CEO",
UPPER(TRIM(Raw_Data!E2395))="CFO",
UPPER(TRIM(Raw_Data!E2395))="CMO"),
UPPER(TRIM(Raw_Data!E2395)),
PROPER(TRIM(CLEAN(Raw_Data!E2395))))</f>
        <v>CMO</v>
      </c>
      <c r="G2395" t="str">
        <f>SUBSTITUTE(PROPER(TRIM(CLEAN(Raw_Data!$F2395)))," ","-")</f>
        <v>Part-Time</v>
      </c>
      <c r="H2395" t="str">
        <f>PROPER(TRIM(CLEAN(Raw_Data!$G2395)))</f>
        <v>Career Fairs</v>
      </c>
      <c r="I2395" s="4" t="str">
        <f>TRIM(CLEAN(Raw_Data!H2395))</f>
        <v>42494</v>
      </c>
      <c r="K2395" t="str">
        <f>IF(Clean_Data!$I2395="","Active","Exited")</f>
        <v>Active</v>
      </c>
      <c r="L2395">
        <f ca="1">IF(Clean_Data!$K2395="","",DATEDIF(Clean_Data!$K2395,TODAY(),"Y"))</f>
        <v>24</v>
      </c>
      <c r="M2395" t="str">
        <f>IF(Raw_Data!$L2395="","",VALUE(SUBSTITUTE(SUBSTITUTE(TRIM(Raw_Data!$L2395),"$",""),"k","000")))</f>
        <v/>
      </c>
    </row>
    <row r="2396" spans="1:13" x14ac:dyDescent="0.3">
      <c r="A2396" t="str">
        <f>IF(Raw_Data!$A2396="","E"&amp;TEXT(ROW()-1,"00000"),Raw_Data!$A2396)</f>
        <v>E02395</v>
      </c>
      <c r="B2396" t="s">
        <v>3270</v>
      </c>
      <c r="C2396" t="str">
        <f>IF(OR(PROPER(TRIM(Raw_Data!$B2396))="M",PROPER(TRIM(Raw_Data!$B2396))="MALE"),"Male",
IF(OR(PROPER(TRIM(Raw_Data!$B2396))="F",PROPER(TRIM(Raw_Data!$B2396))="FEMALE"),"Female","Unknown"))</f>
        <v>Female</v>
      </c>
      <c r="D2396" t="str">
        <f>IF(TRIM(CLEAN(Raw_Data!$C2396))="", "Unknown", PROPER(TRIM(Raw_Data!$C2396)))</f>
        <v>Seattle</v>
      </c>
      <c r="E2396" t="str">
        <f>IF(TRIM(Raw_Data!$D2396)="IT","IT",PROPER(TRIM(CLEAN(Raw_Data!$D2396))))</f>
        <v>IT</v>
      </c>
      <c r="F2396" t="s">
        <v>6134</v>
      </c>
      <c r="G2396" t="str">
        <f>SUBSTITUTE(PROPER(TRIM(CLEAN(Raw_Data!$F2396)))," ","-")</f>
        <v/>
      </c>
      <c r="H2396" t="str">
        <f>PROPER(TRIM(CLEAN(Raw_Data!$G2396)))</f>
        <v>Career Fairs</v>
      </c>
      <c r="I2396" s="4" t="str">
        <f>TRIM(CLEAN(Raw_Data!H2396))</f>
        <v>41668</v>
      </c>
      <c r="K2396" t="str">
        <f>IF(Clean_Data!$I2396="","Active","Exited")</f>
        <v>Active</v>
      </c>
      <c r="L2396">
        <f ca="1">IF(Clean_Data!$K2396="","",DATEDIF(Clean_Data!$K2396,TODAY(),"Y"))</f>
        <v>45</v>
      </c>
      <c r="M2396">
        <f>IF(Raw_Data!$L2396="","",VALUE(SUBSTITUTE(SUBSTITUTE(TRIM(Raw_Data!$L2396),"$",""),"k","000")))</f>
        <v>60658</v>
      </c>
    </row>
    <row r="2397" spans="1:13" x14ac:dyDescent="0.3">
      <c r="A2397" t="str">
        <f>IF(Raw_Data!$A2397="","E"&amp;TEXT(ROW()-1,"00000"),Raw_Data!$A2397)</f>
        <v>E02396</v>
      </c>
      <c r="B2397" t="s">
        <v>3272</v>
      </c>
      <c r="C2397" t="str">
        <f>IF(OR(PROPER(TRIM(Raw_Data!$B2397))="M",PROPER(TRIM(Raw_Data!$B2397))="MALE"),"Male",
IF(OR(PROPER(TRIM(Raw_Data!$B2397))="F",PROPER(TRIM(Raw_Data!$B2397))="FEMALE"),"Female","Unknown"))</f>
        <v>Male</v>
      </c>
      <c r="D2397" t="str">
        <f>IF(TRIM(CLEAN(Raw_Data!$C2397))="", "Unknown", PROPER(TRIM(Raw_Data!$C2397)))</f>
        <v>Unknown</v>
      </c>
      <c r="E2397" t="str">
        <f>IF(TRIM(Raw_Data!$D2397)="IT","IT",PROPER(TRIM(CLEAN(Raw_Data!$D2397))))</f>
        <v>Operations</v>
      </c>
      <c r="F2397" t="str">
        <f>IF(OR(UPPER(TRIM(Raw_Data!E2397))="COO",
UPPER(TRIM(Raw_Data!E2397))="HR",
UPPER(TRIM(Raw_Data!E2397))="CEO",
UPPER(TRIM(Raw_Data!E2397))="CFO",
UPPER(TRIM(Raw_Data!E2397))="CMO"),
UPPER(TRIM(Raw_Data!E2397)),
PROPER(TRIM(CLEAN(Raw_Data!E2397))))</f>
        <v>Designer</v>
      </c>
      <c r="G2397" t="str">
        <f>SUBSTITUTE(PROPER(TRIM(CLEAN(Raw_Data!$F2397)))," ","-")</f>
        <v>Part-Time</v>
      </c>
      <c r="H2397" t="str">
        <f>PROPER(TRIM(CLEAN(Raw_Data!$G2397)))</f>
        <v>Organic</v>
      </c>
      <c r="I2397" s="4" t="str">
        <f>TRIM(CLEAN(Raw_Data!H2397))</f>
        <v>43091</v>
      </c>
      <c r="K2397" t="str">
        <f>IF(Clean_Data!$I2397="","Active","Exited")</f>
        <v>Exited</v>
      </c>
      <c r="L2397" t="str">
        <f ca="1">IF(Clean_Data!$K2397="","",DATEDIF(Clean_Data!$K2397,TODAY(),"Y"))</f>
        <v/>
      </c>
      <c r="M2397" t="str">
        <f>IF(Raw_Data!$L2397="","",VALUE(SUBSTITUTE(SUBSTITUTE(TRIM(Raw_Data!$L2397),"$",""),"k","000")))</f>
        <v/>
      </c>
    </row>
    <row r="2398" spans="1:13" x14ac:dyDescent="0.3">
      <c r="A2398" t="str">
        <f>IF(Raw_Data!$A2398="","E"&amp;TEXT(ROW()-1,"00000"),Raw_Data!$A2398)</f>
        <v>E02397</v>
      </c>
      <c r="B2398" t="s">
        <v>3273</v>
      </c>
      <c r="C2398" t="str">
        <f>IF(OR(PROPER(TRIM(Raw_Data!$B2398))="M",PROPER(TRIM(Raw_Data!$B2398))="MALE"),"Male",
IF(OR(PROPER(TRIM(Raw_Data!$B2398))="F",PROPER(TRIM(Raw_Data!$B2398))="FEMALE"),"Female","Unknown"))</f>
        <v>Male</v>
      </c>
      <c r="D2398" t="str">
        <f>IF(TRIM(CLEAN(Raw_Data!$C2398))="", "Unknown", PROPER(TRIM(Raw_Data!$C2398)))</f>
        <v>Miami</v>
      </c>
      <c r="E2398" t="str">
        <f>IF(TRIM(Raw_Data!$D2398)="IT","IT",PROPER(TRIM(CLEAN(Raw_Data!$D2398))))</f>
        <v/>
      </c>
      <c r="F2398" t="str">
        <f>IF(OR(UPPER(TRIM(Raw_Data!E2398))="COO",
UPPER(TRIM(Raw_Data!E2398))="HR",
UPPER(TRIM(Raw_Data!E2398))="CEO",
UPPER(TRIM(Raw_Data!E2398))="CFO",
UPPER(TRIM(Raw_Data!E2398))="CMO"),
UPPER(TRIM(Raw_Data!E2398)),
PROPER(TRIM(CLEAN(Raw_Data!E2398))))</f>
        <v>Analyst</v>
      </c>
      <c r="G2398" t="str">
        <f>SUBSTITUTE(PROPER(TRIM(CLEAN(Raw_Data!$F2398)))," ","-")</f>
        <v>Part-Time</v>
      </c>
      <c r="H2398" t="str">
        <f>PROPER(TRIM(CLEAN(Raw_Data!$G2398)))</f>
        <v>Recruiting Agency</v>
      </c>
      <c r="I2398" s="4" t="str">
        <f>TRIM(CLEAN(Raw_Data!H2398))</f>
        <v>42509</v>
      </c>
      <c r="K2398" t="str">
        <f>IF(Clean_Data!$I2398="","Active","Exited")</f>
        <v>Active</v>
      </c>
      <c r="L2398" t="str">
        <f ca="1">IF(Clean_Data!$K2398="","",DATEDIF(Clean_Data!$K2398,TODAY(),"Y"))</f>
        <v/>
      </c>
      <c r="M2398" t="str">
        <f>IF(Raw_Data!$L2398="","",VALUE(SUBSTITUTE(SUBSTITUTE(TRIM(Raw_Data!$L2398),"$",""),"k","000")))</f>
        <v/>
      </c>
    </row>
    <row r="2399" spans="1:13" x14ac:dyDescent="0.3">
      <c r="A2399" t="str">
        <f>IF(Raw_Data!$A2399="","E"&amp;TEXT(ROW()-1,"00000"),Raw_Data!$A2399)</f>
        <v>E02398</v>
      </c>
      <c r="B2399" t="s">
        <v>3274</v>
      </c>
      <c r="C2399" t="str">
        <f>IF(OR(PROPER(TRIM(Raw_Data!$B2399))="M",PROPER(TRIM(Raw_Data!$B2399))="MALE"),"Male",
IF(OR(PROPER(TRIM(Raw_Data!$B2399))="F",PROPER(TRIM(Raw_Data!$B2399))="FEMALE"),"Female","Unknown"))</f>
        <v>Unknown</v>
      </c>
      <c r="D2399" t="str">
        <f>IF(TRIM(CLEAN(Raw_Data!$C2399))="", "Unknown", PROPER(TRIM(Raw_Data!$C2399)))</f>
        <v>Seattle</v>
      </c>
      <c r="E2399" t="str">
        <f>IF(TRIM(Raw_Data!$D2399)="IT","IT",PROPER(TRIM(CLEAN(Raw_Data!$D2399))))</f>
        <v>Production</v>
      </c>
      <c r="F2399" t="str">
        <f>IF(OR(UPPER(TRIM(Raw_Data!E2399))="COO",
UPPER(TRIM(Raw_Data!E2399))="HR",
UPPER(TRIM(Raw_Data!E2399))="CEO",
UPPER(TRIM(Raw_Data!E2399))="CFO",
UPPER(TRIM(Raw_Data!E2399))="CMO"),
UPPER(TRIM(Raw_Data!E2399)),
PROPER(TRIM(CLEAN(Raw_Data!E2399))))</f>
        <v>Copywriter</v>
      </c>
      <c r="G2399" t="str">
        <f>SUBSTITUTE(PROPER(TRIM(CLEAN(Raw_Data!$F2399)))," ","-")</f>
        <v>Full-Time</v>
      </c>
      <c r="H2399" t="str">
        <f>PROPER(TRIM(CLEAN(Raw_Data!$G2399)))</f>
        <v>Job Boards</v>
      </c>
      <c r="I2399" s="4" t="str">
        <f>TRIM(CLEAN(Raw_Data!H2399))</f>
        <v>43649</v>
      </c>
      <c r="K2399" t="str">
        <f>IF(Clean_Data!$I2399="","Active","Exited")</f>
        <v>Active</v>
      </c>
      <c r="L2399">
        <f ca="1">IF(Clean_Data!$K2399="","",DATEDIF(Clean_Data!$K2399,TODAY(),"Y"))</f>
        <v>63</v>
      </c>
      <c r="M2399" t="str">
        <f>IF(Raw_Data!$L2399="","",VALUE(SUBSTITUTE(SUBSTITUTE(TRIM(Raw_Data!$L2399),"$",""),"k","000")))</f>
        <v/>
      </c>
    </row>
    <row r="2400" spans="1:13" x14ac:dyDescent="0.3">
      <c r="A2400" t="str">
        <f>IF(Raw_Data!$A2400="","E"&amp;TEXT(ROW()-1,"00000"),Raw_Data!$A2400)</f>
        <v>E02399</v>
      </c>
      <c r="B2400" t="s">
        <v>3275</v>
      </c>
      <c r="C2400" t="str">
        <f>IF(OR(PROPER(TRIM(Raw_Data!$B2400))="M",PROPER(TRIM(Raw_Data!$B2400))="MALE"),"Male",
IF(OR(PROPER(TRIM(Raw_Data!$B2400))="F",PROPER(TRIM(Raw_Data!$B2400))="FEMALE"),"Female","Unknown"))</f>
        <v>Unknown</v>
      </c>
      <c r="D2400" t="str">
        <f>IF(TRIM(CLEAN(Raw_Data!$C2400))="", "Unknown", PROPER(TRIM(Raw_Data!$C2400)))</f>
        <v>Miami</v>
      </c>
      <c r="E2400" t="str">
        <f>IF(TRIM(Raw_Data!$D2400)="IT","IT",PROPER(TRIM(CLEAN(Raw_Data!$D2400))))</f>
        <v>Administrative</v>
      </c>
      <c r="F2400" t="str">
        <f>IF(OR(UPPER(TRIM(Raw_Data!E2400))="COO",
UPPER(TRIM(Raw_Data!E2400))="HR",
UPPER(TRIM(Raw_Data!E2400))="CEO",
UPPER(TRIM(Raw_Data!E2400))="CFO",
UPPER(TRIM(Raw_Data!E2400))="CMO"),
UPPER(TRIM(Raw_Data!E2400)),
PROPER(TRIM(CLEAN(Raw_Data!E2400))))</f>
        <v>COO</v>
      </c>
      <c r="G2400" t="str">
        <f>SUBSTITUTE(PROPER(TRIM(CLEAN(Raw_Data!$F2400)))," ","-")</f>
        <v>Full-Time</v>
      </c>
      <c r="H2400" t="str">
        <f>PROPER(TRIM(CLEAN(Raw_Data!$G2400)))</f>
        <v>Career Fairs</v>
      </c>
      <c r="I2400" s="4" t="str">
        <f>TRIM(CLEAN(Raw_Data!H2400))</f>
        <v>43147</v>
      </c>
      <c r="K2400" t="str">
        <f>IF(Clean_Data!$I2400="","Active","Exited")</f>
        <v>Active</v>
      </c>
      <c r="L2400">
        <f ca="1">IF(Clean_Data!$K2400="","",DATEDIF(Clean_Data!$K2400,TODAY(),"Y"))</f>
        <v>32</v>
      </c>
      <c r="M2400" t="str">
        <f>IF(Raw_Data!$L2400="","",VALUE(SUBSTITUTE(SUBSTITUTE(TRIM(Raw_Data!$L2400),"$",""),"k","000")))</f>
        <v/>
      </c>
    </row>
    <row r="2401" spans="1:13" x14ac:dyDescent="0.3">
      <c r="A2401" t="str">
        <f>IF(Raw_Data!$A2401="","E"&amp;TEXT(ROW()-1,"00000"),Raw_Data!$A2401)</f>
        <v>E02400</v>
      </c>
      <c r="B2401" t="s">
        <v>3277</v>
      </c>
      <c r="C2401" t="str">
        <f>IF(OR(PROPER(TRIM(Raw_Data!$B2401))="M",PROPER(TRIM(Raw_Data!$B2401))="MALE"),"Male",
IF(OR(PROPER(TRIM(Raw_Data!$B2401))="F",PROPER(TRIM(Raw_Data!$B2401))="FEMALE"),"Female","Unknown"))</f>
        <v>Male</v>
      </c>
      <c r="D2401" t="str">
        <f>IF(TRIM(CLEAN(Raw_Data!$C2401))="", "Unknown", PROPER(TRIM(Raw_Data!$C2401)))</f>
        <v>Austin</v>
      </c>
      <c r="E2401" t="str">
        <f>IF(TRIM(Raw_Data!$D2401)="IT","IT",PROPER(TRIM(CLEAN(Raw_Data!$D2401))))</f>
        <v>Operations</v>
      </c>
      <c r="F2401" t="str">
        <f>IF(OR(UPPER(TRIM(Raw_Data!E2401))="COO",
UPPER(TRIM(Raw_Data!E2401))="HR",
UPPER(TRIM(Raw_Data!E2401))="CEO",
UPPER(TRIM(Raw_Data!E2401))="CFO",
UPPER(TRIM(Raw_Data!E2401))="CMO"),
UPPER(TRIM(Raw_Data!E2401)),
PROPER(TRIM(CLEAN(Raw_Data!E2401))))</f>
        <v>Copywriter</v>
      </c>
      <c r="G2401" t="str">
        <f>SUBSTITUTE(PROPER(TRIM(CLEAN(Raw_Data!$F2401)))," ","-")</f>
        <v>Full-Time</v>
      </c>
      <c r="H2401" t="str">
        <f>PROPER(TRIM(CLEAN(Raw_Data!$G2401)))</f>
        <v>Recruiting Agency</v>
      </c>
      <c r="I2401" s="4" t="str">
        <f>TRIM(CLEAN(Raw_Data!H2401))</f>
        <v>40300</v>
      </c>
      <c r="K2401" t="str">
        <f>IF(Clean_Data!$I2401="","Active","Exited")</f>
        <v>Active</v>
      </c>
      <c r="L2401">
        <f ca="1">IF(Clean_Data!$K2401="","",DATEDIF(Clean_Data!$K2401,TODAY(),"Y"))</f>
        <v>63</v>
      </c>
      <c r="M2401">
        <f>IF(Raw_Data!$L2401="","",VALUE(SUBSTITUTE(SUBSTITUTE(TRIM(Raw_Data!$L2401),"$",""),"k","000")))</f>
        <v>92595</v>
      </c>
    </row>
    <row r="2402" spans="1:13" x14ac:dyDescent="0.3">
      <c r="A2402" t="str">
        <f>IF(Raw_Data!$A2402="","E"&amp;TEXT(ROW()-1,"00000"),Raw_Data!$A2402)</f>
        <v>E02401</v>
      </c>
      <c r="B2402" t="s">
        <v>3279</v>
      </c>
      <c r="C2402" t="str">
        <f>IF(OR(PROPER(TRIM(Raw_Data!$B2402))="M",PROPER(TRIM(Raw_Data!$B2402))="MALE"),"Male",
IF(OR(PROPER(TRIM(Raw_Data!$B2402))="F",PROPER(TRIM(Raw_Data!$B2402))="FEMALE"),"Female","Unknown"))</f>
        <v>Male</v>
      </c>
      <c r="D2402" t="str">
        <f>IF(TRIM(CLEAN(Raw_Data!$C2402))="", "Unknown", PROPER(TRIM(Raw_Data!$C2402)))</f>
        <v>Seattle</v>
      </c>
      <c r="E2402" t="str">
        <f>IF(TRIM(Raw_Data!$D2402)="IT","IT",PROPER(TRIM(CLEAN(Raw_Data!$D2402))))</f>
        <v>Marketing</v>
      </c>
      <c r="F2402" s="2" t="str">
        <f>UPPER(LEFT(Raw_Data!E2402,2))&amp;MID(PROPER(Raw_Data!E2402),3,LEN(Raw_Data!E2402))</f>
        <v>HR Manager</v>
      </c>
      <c r="G2402" t="str">
        <f>SUBSTITUTE(PROPER(TRIM(CLEAN(Raw_Data!$F2402)))," ","-")</f>
        <v>Full-Time</v>
      </c>
      <c r="H2402" t="str">
        <f>PROPER(TRIM(CLEAN(Raw_Data!$G2402)))</f>
        <v>Recruiting Agency</v>
      </c>
      <c r="I2402" s="4" t="str">
        <f>TRIM(CLEAN(Raw_Data!H2402))</f>
        <v>41359</v>
      </c>
      <c r="K2402" t="str">
        <f>IF(Clean_Data!$I2402="","Active","Exited")</f>
        <v>Exited</v>
      </c>
      <c r="L2402">
        <f ca="1">IF(Clean_Data!$K2402="","",DATEDIF(Clean_Data!$K2402,TODAY(),"Y"))</f>
        <v>49</v>
      </c>
      <c r="M2402" t="str">
        <f>IF(Raw_Data!$L2402="","",VALUE(SUBSTITUTE(SUBSTITUTE(TRIM(Raw_Data!$L2402),"$",""),"k","000")))</f>
        <v/>
      </c>
    </row>
    <row r="2403" spans="1:13" x14ac:dyDescent="0.3">
      <c r="A2403" t="str">
        <f>IF(Raw_Data!$A2403="","E"&amp;TEXT(ROW()-1,"00000"),Raw_Data!$A2403)</f>
        <v>E02402</v>
      </c>
      <c r="B2403" t="s">
        <v>3280</v>
      </c>
      <c r="C2403" t="str">
        <f>IF(OR(PROPER(TRIM(Raw_Data!$B2403))="M",PROPER(TRIM(Raw_Data!$B2403))="MALE"),"Male",
IF(OR(PROPER(TRIM(Raw_Data!$B2403))="F",PROPER(TRIM(Raw_Data!$B2403))="FEMALE"),"Female","Unknown"))</f>
        <v>Female</v>
      </c>
      <c r="D2403" t="str">
        <f>IF(TRIM(CLEAN(Raw_Data!$C2403))="", "Unknown", PROPER(TRIM(Raw_Data!$C2403)))</f>
        <v>Austin</v>
      </c>
      <c r="E2403" t="str">
        <f>IF(TRIM(Raw_Data!$D2403)="IT","IT",PROPER(TRIM(CLEAN(Raw_Data!$D2403))))</f>
        <v>Logistics</v>
      </c>
      <c r="F2403" t="str">
        <f>IF(OR(UPPER(TRIM(Raw_Data!E2403))="COO",
UPPER(TRIM(Raw_Data!E2403))="HR",
UPPER(TRIM(Raw_Data!E2403))="CEO",
UPPER(TRIM(Raw_Data!E2403))="CFO",
UPPER(TRIM(Raw_Data!E2403))="CMO"),
UPPER(TRIM(Raw_Data!E2403)),
PROPER(TRIM(CLEAN(Raw_Data!E2403))))</f>
        <v>COO</v>
      </c>
      <c r="G2403" t="str">
        <f>SUBSTITUTE(PROPER(TRIM(CLEAN(Raw_Data!$F2403)))," ","-")</f>
        <v>Part-Time</v>
      </c>
      <c r="H2403" t="str">
        <f>PROPER(TRIM(CLEAN(Raw_Data!$G2403)))</f>
        <v>Career Fairs</v>
      </c>
      <c r="I2403" s="4" t="str">
        <f>TRIM(CLEAN(Raw_Data!H2403))</f>
        <v>40593</v>
      </c>
      <c r="K2403" t="str">
        <f>IF(Clean_Data!$I2403="","Active","Exited")</f>
        <v>Exited</v>
      </c>
      <c r="L2403">
        <f ca="1">IF(Clean_Data!$K2403="","",DATEDIF(Clean_Data!$K2403,TODAY(),"Y"))</f>
        <v>53</v>
      </c>
      <c r="M2403">
        <f>IF(Raw_Data!$L2403="","",VALUE(SUBSTITUTE(SUBSTITUTE(TRIM(Raw_Data!$L2403),"$",""),"k","000")))</f>
        <v>108674</v>
      </c>
    </row>
    <row r="2404" spans="1:13" x14ac:dyDescent="0.3">
      <c r="A2404" t="str">
        <f>IF(Raw_Data!$A2404="","E"&amp;TEXT(ROW()-1,"00000"),Raw_Data!$A2404)</f>
        <v>E02403</v>
      </c>
      <c r="B2404" t="s">
        <v>3281</v>
      </c>
      <c r="C2404" t="str">
        <f>IF(OR(PROPER(TRIM(Raw_Data!$B2404))="M",PROPER(TRIM(Raw_Data!$B2404))="MALE"),"Male",
IF(OR(PROPER(TRIM(Raw_Data!$B2404))="F",PROPER(TRIM(Raw_Data!$B2404))="FEMALE"),"Female","Unknown"))</f>
        <v>Male</v>
      </c>
      <c r="D2404" t="str">
        <f>IF(TRIM(CLEAN(Raw_Data!$C2404))="", "Unknown", PROPER(TRIM(Raw_Data!$C2404)))</f>
        <v>Seattle</v>
      </c>
      <c r="E2404" t="str">
        <f>IF(TRIM(Raw_Data!$D2404)="IT","IT",PROPER(TRIM(CLEAN(Raw_Data!$D2404))))</f>
        <v/>
      </c>
      <c r="F2404" t="str">
        <f>IF(OR(UPPER(TRIM(Raw_Data!E2404))="COO",
UPPER(TRIM(Raw_Data!E2404))="HR",
UPPER(TRIM(Raw_Data!E2404))="CEO",
UPPER(TRIM(Raw_Data!E2404))="CFO",
UPPER(TRIM(Raw_Data!E2404))="CMO"),
UPPER(TRIM(Raw_Data!E2404)),
PROPER(TRIM(CLEAN(Raw_Data!E2404))))</f>
        <v>Designer</v>
      </c>
      <c r="G2404" t="str">
        <f>SUBSTITUTE(PROPER(TRIM(CLEAN(Raw_Data!$F2404)))," ","-")</f>
        <v>Full-Time</v>
      </c>
      <c r="H2404" t="str">
        <f>PROPER(TRIM(CLEAN(Raw_Data!$G2404)))</f>
        <v>Recruiting Agency</v>
      </c>
      <c r="I2404" s="4" t="str">
        <f>TRIM(CLEAN(Raw_Data!H2404))</f>
        <v>43037</v>
      </c>
      <c r="K2404" t="str">
        <f>IF(Clean_Data!$I2404="","Active","Exited")</f>
        <v>Active</v>
      </c>
      <c r="L2404">
        <f ca="1">IF(Clean_Data!$K2404="","",DATEDIF(Clean_Data!$K2404,TODAY(),"Y"))</f>
        <v>28</v>
      </c>
      <c r="M2404">
        <f>IF(Raw_Data!$L2404="","",VALUE(SUBSTITUTE(SUBSTITUTE(TRIM(Raw_Data!$L2404),"$",""),"k","000")))</f>
        <v>77505</v>
      </c>
    </row>
    <row r="2405" spans="1:13" x14ac:dyDescent="0.3">
      <c r="A2405" t="str">
        <f>IF(Raw_Data!$A2405="","E"&amp;TEXT(ROW()-1,"00000"),Raw_Data!$A2405)</f>
        <v>E02404</v>
      </c>
      <c r="B2405" t="s">
        <v>3282</v>
      </c>
      <c r="C2405" t="str">
        <f>IF(OR(PROPER(TRIM(Raw_Data!$B2405))="M",PROPER(TRIM(Raw_Data!$B2405))="MALE"),"Male",
IF(OR(PROPER(TRIM(Raw_Data!$B2405))="F",PROPER(TRIM(Raw_Data!$B2405))="FEMALE"),"Female","Unknown"))</f>
        <v>Male</v>
      </c>
      <c r="D2405" t="str">
        <f>IF(TRIM(CLEAN(Raw_Data!$C2405))="", "Unknown", PROPER(TRIM(Raw_Data!$C2405)))</f>
        <v>Unknown</v>
      </c>
      <c r="E2405" t="str">
        <f>IF(TRIM(Raw_Data!$D2405)="IT","IT",PROPER(TRIM(CLEAN(Raw_Data!$D2405))))</f>
        <v>Marketing</v>
      </c>
      <c r="F2405" t="str">
        <f>IF(OR(UPPER(TRIM(Raw_Data!E2405))="COO",
UPPER(TRIM(Raw_Data!E2405))="HR",
UPPER(TRIM(Raw_Data!E2405))="CEO",
UPPER(TRIM(Raw_Data!E2405))="CFO",
UPPER(TRIM(Raw_Data!E2405))="CMO"),
UPPER(TRIM(Raw_Data!E2405)),
PROPER(TRIM(CLEAN(Raw_Data!E2405))))</f>
        <v>Analyst</v>
      </c>
      <c r="G2405" t="str">
        <f>SUBSTITUTE(PROPER(TRIM(CLEAN(Raw_Data!$F2405)))," ","-")</f>
        <v>Part-Time</v>
      </c>
      <c r="H2405" t="str">
        <f>PROPER(TRIM(CLEAN(Raw_Data!$G2405)))</f>
        <v>Job Boards</v>
      </c>
      <c r="I2405" s="4" t="str">
        <f>TRIM(CLEAN(Raw_Data!H2405))</f>
        <v>40769</v>
      </c>
      <c r="K2405" t="str">
        <f>IF(Clean_Data!$I2405="","Active","Exited")</f>
        <v>Active</v>
      </c>
      <c r="L2405">
        <f ca="1">IF(Clean_Data!$K2405="","",DATEDIF(Clean_Data!$K2405,TODAY(),"Y"))</f>
        <v>54</v>
      </c>
      <c r="M2405">
        <f>IF(Raw_Data!$L2405="","",VALUE(SUBSTITUTE(SUBSTITUTE(TRIM(Raw_Data!$L2405),"$",""),"k","000")))</f>
        <v>112000</v>
      </c>
    </row>
    <row r="2406" spans="1:13" x14ac:dyDescent="0.3">
      <c r="A2406" t="str">
        <f>IF(Raw_Data!$A2406="","E"&amp;TEXT(ROW()-1,"00000"),Raw_Data!$A2406)</f>
        <v>E02405</v>
      </c>
      <c r="B2406" t="s">
        <v>3283</v>
      </c>
      <c r="C2406" t="str">
        <f>IF(OR(PROPER(TRIM(Raw_Data!$B2406))="M",PROPER(TRIM(Raw_Data!$B2406))="MALE"),"Male",
IF(OR(PROPER(TRIM(Raw_Data!$B2406))="F",PROPER(TRIM(Raw_Data!$B2406))="FEMALE"),"Female","Unknown"))</f>
        <v>Female</v>
      </c>
      <c r="D2406" t="str">
        <f>IF(TRIM(CLEAN(Raw_Data!$C2406))="", "Unknown", PROPER(TRIM(Raw_Data!$C2406)))</f>
        <v>New York</v>
      </c>
      <c r="E2406" t="str">
        <f>IF(TRIM(Raw_Data!$D2406)="IT","IT",PROPER(TRIM(CLEAN(Raw_Data!$D2406))))</f>
        <v>Legal</v>
      </c>
      <c r="F2406" t="str">
        <f>IF(OR(UPPER(TRIM(Raw_Data!E2406))="COO",
UPPER(TRIM(Raw_Data!E2406))="HR",
UPPER(TRIM(Raw_Data!E2406))="CEO",
UPPER(TRIM(Raw_Data!E2406))="CFO",
UPPER(TRIM(Raw_Data!E2406))="CMO"),
UPPER(TRIM(Raw_Data!E2406)),
PROPER(TRIM(CLEAN(Raw_Data!E2406))))</f>
        <v>Analyst</v>
      </c>
      <c r="G2406" t="str">
        <f>SUBSTITUTE(PROPER(TRIM(CLEAN(Raw_Data!$F2406)))," ","-")</f>
        <v>Hourly-Rate</v>
      </c>
      <c r="H2406" t="str">
        <f>PROPER(TRIM(CLEAN(Raw_Data!$G2406)))</f>
        <v>Career Fairs</v>
      </c>
      <c r="I2406" s="4" t="str">
        <f>TRIM(CLEAN(Raw_Data!H2406))</f>
        <v>N/A</v>
      </c>
      <c r="K2406" t="str">
        <f>IF(Clean_Data!$I2406="","Active","Exited")</f>
        <v>Active</v>
      </c>
      <c r="L2406">
        <f ca="1">IF(Clean_Data!$K2406="","",DATEDIF(Clean_Data!$K2406,TODAY(),"Y"))</f>
        <v>61</v>
      </c>
      <c r="M2406" t="str">
        <f>IF(Raw_Data!$L2406="","",VALUE(SUBSTITUTE(SUBSTITUTE(TRIM(Raw_Data!$L2406),"$",""),"k","000")))</f>
        <v/>
      </c>
    </row>
    <row r="2407" spans="1:13" x14ac:dyDescent="0.3">
      <c r="A2407" t="str">
        <f>IF(Raw_Data!$A2407="","E"&amp;TEXT(ROW()-1,"00000"),Raw_Data!$A2407)</f>
        <v>E02406</v>
      </c>
      <c r="B2407" t="s">
        <v>3284</v>
      </c>
      <c r="C2407" t="str">
        <f>IF(OR(PROPER(TRIM(Raw_Data!$B2407))="M",PROPER(TRIM(Raw_Data!$B2407))="MALE"),"Male",
IF(OR(PROPER(TRIM(Raw_Data!$B2407))="F",PROPER(TRIM(Raw_Data!$B2407))="FEMALE"),"Female","Unknown"))</f>
        <v>Female</v>
      </c>
      <c r="D2407" t="str">
        <f>IF(TRIM(CLEAN(Raw_Data!$C2407))="", "Unknown", PROPER(TRIM(Raw_Data!$C2407)))</f>
        <v>San Diego</v>
      </c>
      <c r="E2407" t="str">
        <f>IF(TRIM(Raw_Data!$D2407)="IT","IT",PROPER(TRIM(CLEAN(Raw_Data!$D2407))))</f>
        <v/>
      </c>
      <c r="F2407" t="str">
        <f>IF(OR(UPPER(TRIM(Raw_Data!E2407))="COO",
UPPER(TRIM(Raw_Data!E2407))="HR",
UPPER(TRIM(Raw_Data!E2407))="CEO",
UPPER(TRIM(Raw_Data!E2407))="CFO",
UPPER(TRIM(Raw_Data!E2407))="CMO"),
UPPER(TRIM(Raw_Data!E2407)),
PROPER(TRIM(CLEAN(Raw_Data!E2407))))</f>
        <v>Designer</v>
      </c>
      <c r="G2407" t="str">
        <f>SUBSTITUTE(PROPER(TRIM(CLEAN(Raw_Data!$F2407)))," ","-")</f>
        <v>Hourly-Rate</v>
      </c>
      <c r="H2407" t="str">
        <f>PROPER(TRIM(CLEAN(Raw_Data!$G2407)))</f>
        <v>Online Portal</v>
      </c>
      <c r="I2407" s="4" t="str">
        <f>TRIM(CLEAN(Raw_Data!H2407))</f>
        <v>40700</v>
      </c>
      <c r="K2407" t="str">
        <f>IF(Clean_Data!$I2407="","Active","Exited")</f>
        <v>Active</v>
      </c>
      <c r="L2407">
        <f ca="1">IF(Clean_Data!$K2407="","",DATEDIF(Clean_Data!$K2407,TODAY(),"Y"))</f>
        <v>64</v>
      </c>
      <c r="M2407">
        <f>IF(Raw_Data!$L2407="","",VALUE(SUBSTITUTE(SUBSTITUTE(TRIM(Raw_Data!$L2407),"$",""),"k","000")))</f>
        <v>103545</v>
      </c>
    </row>
    <row r="2408" spans="1:13" x14ac:dyDescent="0.3">
      <c r="A2408" t="str">
        <f>IF(Raw_Data!$A2408="","E"&amp;TEXT(ROW()-1,"00000"),Raw_Data!$A2408)</f>
        <v>E02407</v>
      </c>
      <c r="B2408" t="s">
        <v>3285</v>
      </c>
      <c r="C2408" t="str">
        <f>IF(OR(PROPER(TRIM(Raw_Data!$B2408))="M",PROPER(TRIM(Raw_Data!$B2408))="MALE"),"Male",
IF(OR(PROPER(TRIM(Raw_Data!$B2408))="F",PROPER(TRIM(Raw_Data!$B2408))="FEMALE"),"Female","Unknown"))</f>
        <v>Unknown</v>
      </c>
      <c r="D2408" t="str">
        <f>IF(TRIM(CLEAN(Raw_Data!$C2408))="", "Unknown", PROPER(TRIM(Raw_Data!$C2408)))</f>
        <v>San Diego</v>
      </c>
      <c r="E2408" t="str">
        <f>IF(TRIM(Raw_Data!$D2408)="IT","IT",PROPER(TRIM(CLEAN(Raw_Data!$D2408))))</f>
        <v>Sales</v>
      </c>
      <c r="F2408" t="str">
        <f>IF(OR(UPPER(TRIM(Raw_Data!E2408))="COO",
UPPER(TRIM(Raw_Data!E2408))="HR",
UPPER(TRIM(Raw_Data!E2408))="CEO",
UPPER(TRIM(Raw_Data!E2408))="CFO",
UPPER(TRIM(Raw_Data!E2408))="CMO"),
UPPER(TRIM(Raw_Data!E2408)),
PROPER(TRIM(CLEAN(Raw_Data!E2408))))</f>
        <v>CMO</v>
      </c>
      <c r="G2408" t="str">
        <f>SUBSTITUTE(PROPER(TRIM(CLEAN(Raw_Data!$F2408)))," ","-")</f>
        <v/>
      </c>
      <c r="H2408" t="str">
        <f>PROPER(TRIM(CLEAN(Raw_Data!$G2408)))</f>
        <v>Organic</v>
      </c>
      <c r="I2408" s="4" t="str">
        <f>TRIM(CLEAN(Raw_Data!H2408))</f>
        <v>40663</v>
      </c>
      <c r="K2408" t="str">
        <f>IF(Clean_Data!$I2408="","Active","Exited")</f>
        <v>Active</v>
      </c>
      <c r="L2408">
        <f ca="1">IF(Clean_Data!$K2408="","",DATEDIF(Clean_Data!$K2408,TODAY(),"Y"))</f>
        <v>49</v>
      </c>
      <c r="M2408">
        <f>IF(Raw_Data!$L2408="","",VALUE(SUBSTITUTE(SUBSTITUTE(TRIM(Raw_Data!$L2408),"$",""),"k","000")))</f>
        <v>112222</v>
      </c>
    </row>
    <row r="2409" spans="1:13" x14ac:dyDescent="0.3">
      <c r="A2409" t="str">
        <f>IF(Raw_Data!$A2409="","E"&amp;TEXT(ROW()-1,"00000"),Raw_Data!$A2409)</f>
        <v>E02408</v>
      </c>
      <c r="B2409" t="s">
        <v>6100</v>
      </c>
      <c r="C2409" t="str">
        <f>IF(OR(PROPER(TRIM(Raw_Data!$B2409))="M",PROPER(TRIM(Raw_Data!$B2409))="MALE"),"Male",
IF(OR(PROPER(TRIM(Raw_Data!$B2409))="F",PROPER(TRIM(Raw_Data!$B2409))="FEMALE"),"Female","Unknown"))</f>
        <v>Male</v>
      </c>
      <c r="D2409" t="str">
        <f>IF(TRIM(CLEAN(Raw_Data!$C2409))="", "Unknown", PROPER(TRIM(Raw_Data!$C2409)))</f>
        <v>New York</v>
      </c>
      <c r="E2409" t="str">
        <f>IF(TRIM(Raw_Data!$D2409)="IT","IT",PROPER(TRIM(CLEAN(Raw_Data!$D2409))))</f>
        <v>Legal</v>
      </c>
      <c r="F2409" t="str">
        <f>IF(OR(UPPER(TRIM(Raw_Data!E2409))="COO",
UPPER(TRIM(Raw_Data!E2409))="HR",
UPPER(TRIM(Raw_Data!E2409))="CEO",
UPPER(TRIM(Raw_Data!E2409))="CFO",
UPPER(TRIM(Raw_Data!E2409))="CMO"),
UPPER(TRIM(Raw_Data!E2409)),
PROPER(TRIM(CLEAN(Raw_Data!E2409))))</f>
        <v>Sales Executive</v>
      </c>
      <c r="G2409" t="str">
        <f>SUBSTITUTE(PROPER(TRIM(CLEAN(Raw_Data!$F2409)))," ","-")</f>
        <v>Hourly-Rate</v>
      </c>
      <c r="H2409" t="str">
        <f>PROPER(TRIM(CLEAN(Raw_Data!$G2409)))</f>
        <v/>
      </c>
      <c r="I2409" s="4" t="str">
        <f>TRIM(CLEAN(Raw_Data!H2409))</f>
        <v>40835</v>
      </c>
      <c r="K2409" t="str">
        <f>IF(Clean_Data!$I2409="","Active","Exited")</f>
        <v>Exited</v>
      </c>
      <c r="L2409">
        <f ca="1">IF(Clean_Data!$K2409="","",DATEDIF(Clean_Data!$K2409,TODAY(),"Y"))</f>
        <v>27</v>
      </c>
      <c r="M2409">
        <f>IF(Raw_Data!$L2409="","",VALUE(SUBSTITUTE(SUBSTITUTE(TRIM(Raw_Data!$L2409),"$",""),"k","000")))</f>
        <v>49383</v>
      </c>
    </row>
    <row r="2410" spans="1:13" x14ac:dyDescent="0.3">
      <c r="A2410" t="str">
        <f>IF(Raw_Data!$A2410="","E"&amp;TEXT(ROW()-1,"00000"),Raw_Data!$A2410)</f>
        <v>E02409</v>
      </c>
      <c r="B2410" t="s">
        <v>3287</v>
      </c>
      <c r="C2410" t="str">
        <f>IF(OR(PROPER(TRIM(Raw_Data!$B2410))="M",PROPER(TRIM(Raw_Data!$B2410))="MALE"),"Male",
IF(OR(PROPER(TRIM(Raw_Data!$B2410))="F",PROPER(TRIM(Raw_Data!$B2410))="FEMALE"),"Female","Unknown"))</f>
        <v>Unknown</v>
      </c>
      <c r="D2410" t="str">
        <f>IF(TRIM(CLEAN(Raw_Data!$C2410))="", "Unknown", PROPER(TRIM(Raw_Data!$C2410)))</f>
        <v>New York</v>
      </c>
      <c r="E2410" t="str">
        <f>IF(TRIM(Raw_Data!$D2410)="IT","IT",PROPER(TRIM(CLEAN(Raw_Data!$D2410))))</f>
        <v>IT</v>
      </c>
      <c r="F2410" t="str">
        <f>IF(OR(UPPER(TRIM(Raw_Data!E2410))="COO",
UPPER(TRIM(Raw_Data!E2410))="HR",
UPPER(TRIM(Raw_Data!E2410))="CEO",
UPPER(TRIM(Raw_Data!E2410))="CFO",
UPPER(TRIM(Raw_Data!E2410))="CMO"),
UPPER(TRIM(Raw_Data!E2410)),
PROPER(TRIM(CLEAN(Raw_Data!E2410))))</f>
        <v>CFO</v>
      </c>
      <c r="G2410" t="str">
        <f>SUBSTITUTE(PROPER(TRIM(CLEAN(Raw_Data!$F2410)))," ","-")</f>
        <v>Part-Time</v>
      </c>
      <c r="H2410" t="str">
        <f>PROPER(TRIM(CLEAN(Raw_Data!$G2410)))</f>
        <v/>
      </c>
      <c r="I2410" s="4" t="str">
        <f>TRIM(CLEAN(Raw_Data!H2410))</f>
        <v>42394</v>
      </c>
      <c r="K2410" t="str">
        <f>IF(Clean_Data!$I2410="","Active","Exited")</f>
        <v>Active</v>
      </c>
      <c r="L2410">
        <f ca="1">IF(Clean_Data!$K2410="","",DATEDIF(Clean_Data!$K2410,TODAY(),"Y"))</f>
        <v>54</v>
      </c>
      <c r="M2410">
        <f>IF(Raw_Data!$L2410="","",VALUE(SUBSTITUTE(SUBSTITUTE(TRIM(Raw_Data!$L2410),"$",""),"k","000")))</f>
        <v>99000</v>
      </c>
    </row>
    <row r="2411" spans="1:13" x14ac:dyDescent="0.3">
      <c r="A2411" t="str">
        <f>IF(Raw_Data!$A2411="","E"&amp;TEXT(ROW()-1,"00000"),Raw_Data!$A2411)</f>
        <v>E02410</v>
      </c>
      <c r="B2411" t="s">
        <v>3288</v>
      </c>
      <c r="C2411" t="str">
        <f>IF(OR(PROPER(TRIM(Raw_Data!$B2411))="M",PROPER(TRIM(Raw_Data!$B2411))="MALE"),"Male",
IF(OR(PROPER(TRIM(Raw_Data!$B2411))="F",PROPER(TRIM(Raw_Data!$B2411))="FEMALE"),"Female","Unknown"))</f>
        <v>Female</v>
      </c>
      <c r="D2411" t="str">
        <f>IF(TRIM(CLEAN(Raw_Data!$C2411))="", "Unknown", PROPER(TRIM(Raw_Data!$C2411)))</f>
        <v>Austin</v>
      </c>
      <c r="E2411" t="str">
        <f>IF(TRIM(Raw_Data!$D2411)="IT","IT",PROPER(TRIM(CLEAN(Raw_Data!$D2411))))</f>
        <v/>
      </c>
      <c r="F2411" t="str">
        <f>IF(OR(UPPER(TRIM(Raw_Data!E2411))="COO",
UPPER(TRIM(Raw_Data!E2411))="HR",
UPPER(TRIM(Raw_Data!E2411))="CEO",
UPPER(TRIM(Raw_Data!E2411))="CFO",
UPPER(TRIM(Raw_Data!E2411))="CMO"),
UPPER(TRIM(Raw_Data!E2411)),
PROPER(TRIM(CLEAN(Raw_Data!E2411))))</f>
        <v>CEO</v>
      </c>
      <c r="G2411" t="str">
        <f>SUBSTITUTE(PROPER(TRIM(CLEAN(Raw_Data!$F2411)))," ","-")</f>
        <v/>
      </c>
      <c r="H2411" t="str">
        <f>PROPER(TRIM(CLEAN(Raw_Data!$G2411)))</f>
        <v>Recruiting Agency</v>
      </c>
      <c r="I2411" s="4" t="str">
        <f>TRIM(CLEAN(Raw_Data!H2411))</f>
        <v>43510</v>
      </c>
      <c r="K2411" t="str">
        <f>IF(Clean_Data!$I2411="","Active","Exited")</f>
        <v>Active</v>
      </c>
      <c r="L2411">
        <f ca="1">IF(Clean_Data!$K2411="","",DATEDIF(Clean_Data!$K2411,TODAY(),"Y"))</f>
        <v>55</v>
      </c>
      <c r="M2411" t="str">
        <f>IF(Raw_Data!$L2411="","",VALUE(SUBSTITUTE(SUBSTITUTE(TRIM(Raw_Data!$L2411),"$",""),"k","000")))</f>
        <v/>
      </c>
    </row>
    <row r="2412" spans="1:13" x14ac:dyDescent="0.3">
      <c r="A2412" t="str">
        <f>IF(Raw_Data!$A2412="","E"&amp;TEXT(ROW()-1,"00000"),Raw_Data!$A2412)</f>
        <v>E02411</v>
      </c>
      <c r="B2412" t="s">
        <v>3289</v>
      </c>
      <c r="C2412" t="str">
        <f>IF(OR(PROPER(TRIM(Raw_Data!$B2412))="M",PROPER(TRIM(Raw_Data!$B2412))="MALE"),"Male",
IF(OR(PROPER(TRIM(Raw_Data!$B2412))="F",PROPER(TRIM(Raw_Data!$B2412))="FEMALE"),"Female","Unknown"))</f>
        <v>Male</v>
      </c>
      <c r="D2412" t="str">
        <f>IF(TRIM(CLEAN(Raw_Data!$C2412))="", "Unknown", PROPER(TRIM(Raw_Data!$C2412)))</f>
        <v>Austin</v>
      </c>
      <c r="E2412" t="str">
        <f>IF(TRIM(Raw_Data!$D2412)="IT","IT",PROPER(TRIM(CLEAN(Raw_Data!$D2412))))</f>
        <v>Human Resources</v>
      </c>
      <c r="F2412" t="str">
        <f>IF(OR(UPPER(TRIM(Raw_Data!E2412))="COO",
UPPER(TRIM(Raw_Data!E2412))="HR",
UPPER(TRIM(Raw_Data!E2412))="CEO",
UPPER(TRIM(Raw_Data!E2412))="CFO",
UPPER(TRIM(Raw_Data!E2412))="CMO"),
UPPER(TRIM(Raw_Data!E2412)),
PROPER(TRIM(CLEAN(Raw_Data!E2412))))</f>
        <v>Designer</v>
      </c>
      <c r="G2412" t="str">
        <f>SUBSTITUTE(PROPER(TRIM(CLEAN(Raw_Data!$F2412)))," ","-")</f>
        <v>Part-Time</v>
      </c>
      <c r="H2412" t="str">
        <f>PROPER(TRIM(CLEAN(Raw_Data!$G2412)))</f>
        <v>Job Boards</v>
      </c>
      <c r="I2412" s="4" t="str">
        <f>TRIM(CLEAN(Raw_Data!H2412))</f>
        <v>43977</v>
      </c>
      <c r="K2412" t="str">
        <f>IF(Clean_Data!$I2412="","Active","Exited")</f>
        <v>Exited</v>
      </c>
      <c r="L2412">
        <f ca="1">IF(Clean_Data!$K2412="","",DATEDIF(Clean_Data!$K2412,TODAY(),"Y"))</f>
        <v>42</v>
      </c>
      <c r="M2412">
        <f>IF(Raw_Data!$L2412="","",VALUE(SUBSTITUTE(SUBSTITUTE(TRIM(Raw_Data!$L2412),"$",""),"k","000")))</f>
        <v>74000</v>
      </c>
    </row>
    <row r="2413" spans="1:13" x14ac:dyDescent="0.3">
      <c r="A2413" t="str">
        <f>IF(Raw_Data!$A2413="","E"&amp;TEXT(ROW()-1,"00000"),Raw_Data!$A2413)</f>
        <v>E02412</v>
      </c>
      <c r="B2413" t="s">
        <v>3290</v>
      </c>
      <c r="C2413" t="str">
        <f>IF(OR(PROPER(TRIM(Raw_Data!$B2413))="M",PROPER(TRIM(Raw_Data!$B2413))="MALE"),"Male",
IF(OR(PROPER(TRIM(Raw_Data!$B2413))="F",PROPER(TRIM(Raw_Data!$B2413))="FEMALE"),"Female","Unknown"))</f>
        <v>Unknown</v>
      </c>
      <c r="D2413" t="str">
        <f>IF(TRIM(CLEAN(Raw_Data!$C2413))="", "Unknown", PROPER(TRIM(Raw_Data!$C2413)))</f>
        <v>Austin</v>
      </c>
      <c r="E2413" t="str">
        <f>IF(TRIM(Raw_Data!$D2413)="IT","IT",PROPER(TRIM(CLEAN(Raw_Data!$D2413))))</f>
        <v>Sales</v>
      </c>
      <c r="F2413" t="str">
        <f>IF(OR(UPPER(TRIM(Raw_Data!E2413))="COO",
UPPER(TRIM(Raw_Data!E2413))="HR",
UPPER(TRIM(Raw_Data!E2413))="CEO",
UPPER(TRIM(Raw_Data!E2413))="CFO",
UPPER(TRIM(Raw_Data!E2413))="CMO"),
UPPER(TRIM(Raw_Data!E2413)),
PROPER(TRIM(CLEAN(Raw_Data!E2413))))</f>
        <v>Sales Executive</v>
      </c>
      <c r="G2413" t="str">
        <f>SUBSTITUTE(PROPER(TRIM(CLEAN(Raw_Data!$F2413)))," ","-")</f>
        <v>Full-Time</v>
      </c>
      <c r="H2413" t="str">
        <f>PROPER(TRIM(CLEAN(Raw_Data!$G2413)))</f>
        <v/>
      </c>
      <c r="I2413" s="4" t="str">
        <f>TRIM(CLEAN(Raw_Data!H2413))</f>
        <v>41958</v>
      </c>
      <c r="K2413" t="str">
        <f>IF(Clean_Data!$I2413="","Active","Exited")</f>
        <v>Exited</v>
      </c>
      <c r="L2413">
        <f ca="1">IF(Clean_Data!$K2413="","",DATEDIF(Clean_Data!$K2413,TODAY(),"Y"))</f>
        <v>39</v>
      </c>
      <c r="M2413" t="str">
        <f>IF(Raw_Data!$L2413="","",VALUE(SUBSTITUTE(SUBSTITUTE(TRIM(Raw_Data!$L2413),"$",""),"k","000")))</f>
        <v/>
      </c>
    </row>
    <row r="2414" spans="1:13" x14ac:dyDescent="0.3">
      <c r="A2414" t="str">
        <f>IF(Raw_Data!$A2414="","E"&amp;TEXT(ROW()-1,"00000"),Raw_Data!$A2414)</f>
        <v>E02413</v>
      </c>
      <c r="B2414" t="s">
        <v>3292</v>
      </c>
      <c r="C2414" t="str">
        <f>IF(OR(PROPER(TRIM(Raw_Data!$B2414))="M",PROPER(TRIM(Raw_Data!$B2414))="MALE"),"Male",
IF(OR(PROPER(TRIM(Raw_Data!$B2414))="F",PROPER(TRIM(Raw_Data!$B2414))="FEMALE"),"Female","Unknown"))</f>
        <v>Unknown</v>
      </c>
      <c r="D2414" t="str">
        <f>IF(TRIM(CLEAN(Raw_Data!$C2414))="", "Unknown", PROPER(TRIM(Raw_Data!$C2414)))</f>
        <v>San Diego</v>
      </c>
      <c r="E2414" t="str">
        <f>IF(TRIM(Raw_Data!$D2414)="IT","IT",PROPER(TRIM(CLEAN(Raw_Data!$D2414))))</f>
        <v>IT</v>
      </c>
      <c r="F2414" t="str">
        <f>IF(OR(UPPER(TRIM(Raw_Data!E2414))="COO",
UPPER(TRIM(Raw_Data!E2414))="HR",
UPPER(TRIM(Raw_Data!E2414))="CEO",
UPPER(TRIM(Raw_Data!E2414))="CFO",
UPPER(TRIM(Raw_Data!E2414))="CMO"),
UPPER(TRIM(Raw_Data!E2414)),
PROPER(TRIM(CLEAN(Raw_Data!E2414))))</f>
        <v>Analyst</v>
      </c>
      <c r="G2414" t="str">
        <f>SUBSTITUTE(PROPER(TRIM(CLEAN(Raw_Data!$F2414)))," ","-")</f>
        <v/>
      </c>
      <c r="H2414" t="str">
        <f>PROPER(TRIM(CLEAN(Raw_Data!$G2414)))</f>
        <v/>
      </c>
      <c r="I2414" s="4" t="str">
        <f>TRIM(CLEAN(Raw_Data!H2414))</f>
        <v>42209</v>
      </c>
      <c r="K2414" t="str">
        <f>IF(Clean_Data!$I2414="","Active","Exited")</f>
        <v>Exited</v>
      </c>
      <c r="L2414">
        <f ca="1">IF(Clean_Data!$K2414="","",DATEDIF(Clean_Data!$K2414,TODAY(),"Y"))</f>
        <v>34</v>
      </c>
      <c r="M2414">
        <f>IF(Raw_Data!$L2414="","",VALUE(SUBSTITUTE(SUBSTITUTE(TRIM(Raw_Data!$L2414),"$",""),"k","000")))</f>
        <v>63000</v>
      </c>
    </row>
    <row r="2415" spans="1:13" x14ac:dyDescent="0.3">
      <c r="A2415" t="str">
        <f>IF(Raw_Data!$A2415="","E"&amp;TEXT(ROW()-1,"00000"),Raw_Data!$A2415)</f>
        <v>E02414</v>
      </c>
      <c r="B2415" t="s">
        <v>3293</v>
      </c>
      <c r="C2415" t="str">
        <f>IF(OR(PROPER(TRIM(Raw_Data!$B2415))="M",PROPER(TRIM(Raw_Data!$B2415))="MALE"),"Male",
IF(OR(PROPER(TRIM(Raw_Data!$B2415))="F",PROPER(TRIM(Raw_Data!$B2415))="FEMALE"),"Female","Unknown"))</f>
        <v>Female</v>
      </c>
      <c r="D2415" t="str">
        <f>IF(TRIM(CLEAN(Raw_Data!$C2415))="", "Unknown", PROPER(TRIM(Raw_Data!$C2415)))</f>
        <v>San Diego</v>
      </c>
      <c r="E2415" t="str">
        <f>IF(TRIM(Raw_Data!$D2415)="IT","IT",PROPER(TRIM(CLEAN(Raw_Data!$D2415))))</f>
        <v>Logistics</v>
      </c>
      <c r="F2415" t="str">
        <f>IF(OR(UPPER(TRIM(Raw_Data!E2415))="COO",
UPPER(TRIM(Raw_Data!E2415))="HR",
UPPER(TRIM(Raw_Data!E2415))="CEO",
UPPER(TRIM(Raw_Data!E2415))="CFO",
UPPER(TRIM(Raw_Data!E2415))="CMO"),
UPPER(TRIM(Raw_Data!E2415)),
PROPER(TRIM(CLEAN(Raw_Data!E2415))))</f>
        <v>Developer</v>
      </c>
      <c r="G2415" t="str">
        <f>SUBSTITUTE(PROPER(TRIM(CLEAN(Raw_Data!$F2415)))," ","-")</f>
        <v>Hourly-Rate</v>
      </c>
      <c r="H2415" t="str">
        <f>PROPER(TRIM(CLEAN(Raw_Data!$G2415)))</f>
        <v>Recruiting Agency</v>
      </c>
      <c r="I2415" s="4" t="str">
        <f>TRIM(CLEAN(Raw_Data!H2415))</f>
        <v>41838</v>
      </c>
      <c r="K2415" t="str">
        <f>IF(Clean_Data!$I2415="","Active","Exited")</f>
        <v>Active</v>
      </c>
      <c r="L2415">
        <f ca="1">IF(Clean_Data!$K2415="","",DATEDIF(Clean_Data!$K2415,TODAY(),"Y"))</f>
        <v>49</v>
      </c>
      <c r="M2415">
        <f>IF(Raw_Data!$L2415="","",VALUE(SUBSTITUTE(SUBSTITUTE(TRIM(Raw_Data!$L2415),"$",""),"k","000")))</f>
        <v>114885</v>
      </c>
    </row>
    <row r="2416" spans="1:13" x14ac:dyDescent="0.3">
      <c r="A2416" t="str">
        <f>IF(Raw_Data!$A2416="","E"&amp;TEXT(ROW()-1,"00000"),Raw_Data!$A2416)</f>
        <v>E02415</v>
      </c>
      <c r="B2416" t="s">
        <v>3294</v>
      </c>
      <c r="C2416" t="str">
        <f>IF(OR(PROPER(TRIM(Raw_Data!$B2416))="M",PROPER(TRIM(Raw_Data!$B2416))="MALE"),"Male",
IF(OR(PROPER(TRIM(Raw_Data!$B2416))="F",PROPER(TRIM(Raw_Data!$B2416))="FEMALE"),"Female","Unknown"))</f>
        <v>Unknown</v>
      </c>
      <c r="D2416" t="str">
        <f>IF(TRIM(CLEAN(Raw_Data!$C2416))="", "Unknown", PROPER(TRIM(Raw_Data!$C2416)))</f>
        <v>New York</v>
      </c>
      <c r="E2416" t="str">
        <f>IF(TRIM(Raw_Data!$D2416)="IT","IT",PROPER(TRIM(CLEAN(Raw_Data!$D2416))))</f>
        <v>Marketing</v>
      </c>
      <c r="F2416" t="str">
        <f>IF(OR(UPPER(TRIM(Raw_Data!E2416))="COO",
UPPER(TRIM(Raw_Data!E2416))="HR",
UPPER(TRIM(Raw_Data!E2416))="CEO",
UPPER(TRIM(Raw_Data!E2416))="CFO",
UPPER(TRIM(Raw_Data!E2416))="CMO"),
UPPER(TRIM(Raw_Data!E2416)),
PROPER(TRIM(CLEAN(Raw_Data!E2416))))</f>
        <v>Engineer</v>
      </c>
      <c r="G2416" t="str">
        <f>SUBSTITUTE(PROPER(TRIM(CLEAN(Raw_Data!$F2416)))," ","-")</f>
        <v/>
      </c>
      <c r="H2416" t="str">
        <f>PROPER(TRIM(CLEAN(Raw_Data!$G2416)))</f>
        <v>Internal Referral</v>
      </c>
      <c r="I2416" s="4" t="str">
        <f>TRIM(CLEAN(Raw_Data!H2416))</f>
        <v>42797</v>
      </c>
      <c r="K2416" t="str">
        <f>IF(Clean_Data!$I2416="","Active","Exited")</f>
        <v>Active</v>
      </c>
      <c r="L2416">
        <f ca="1">IF(Clean_Data!$K2416="","",DATEDIF(Clean_Data!$K2416,TODAY(),"Y"))</f>
        <v>37</v>
      </c>
      <c r="M2416">
        <f>IF(Raw_Data!$L2416="","",VALUE(SUBSTITUTE(SUBSTITUTE(TRIM(Raw_Data!$L2416),"$",""),"k","000")))</f>
        <v>105662</v>
      </c>
    </row>
    <row r="2417" spans="1:13" x14ac:dyDescent="0.3">
      <c r="A2417" t="str">
        <f>IF(Raw_Data!$A2417="","E"&amp;TEXT(ROW()-1,"00000"),Raw_Data!$A2417)</f>
        <v>E02416</v>
      </c>
      <c r="B2417" t="s">
        <v>3296</v>
      </c>
      <c r="C2417" t="str">
        <f>IF(OR(PROPER(TRIM(Raw_Data!$B2417))="M",PROPER(TRIM(Raw_Data!$B2417))="MALE"),"Male",
IF(OR(PROPER(TRIM(Raw_Data!$B2417))="F",PROPER(TRIM(Raw_Data!$B2417))="FEMALE"),"Female","Unknown"))</f>
        <v>Female</v>
      </c>
      <c r="D2417" t="str">
        <f>IF(TRIM(CLEAN(Raw_Data!$C2417))="", "Unknown", PROPER(TRIM(Raw_Data!$C2417)))</f>
        <v>Austin</v>
      </c>
      <c r="E2417" t="str">
        <f>IF(TRIM(Raw_Data!$D2417)="IT","IT",PROPER(TRIM(CLEAN(Raw_Data!$D2417))))</f>
        <v/>
      </c>
      <c r="F2417" t="str">
        <f>IF(OR(UPPER(TRIM(Raw_Data!E2417))="COO",
UPPER(TRIM(Raw_Data!E2417))="HR",
UPPER(TRIM(Raw_Data!E2417))="CEO",
UPPER(TRIM(Raw_Data!E2417))="CFO",
UPPER(TRIM(Raw_Data!E2417))="CMO"),
UPPER(TRIM(Raw_Data!E2417)),
PROPER(TRIM(CLEAN(Raw_Data!E2417))))</f>
        <v>Analyst</v>
      </c>
      <c r="G2417" t="str">
        <f>SUBSTITUTE(PROPER(TRIM(CLEAN(Raw_Data!$F2417)))," ","-")</f>
        <v>Hourly-Rate</v>
      </c>
      <c r="H2417" t="str">
        <f>PROPER(TRIM(CLEAN(Raw_Data!$G2417)))</f>
        <v>Job Boards</v>
      </c>
      <c r="I2417" s="4" t="str">
        <f>TRIM(CLEAN(Raw_Data!H2417))</f>
        <v>43783</v>
      </c>
      <c r="K2417" t="str">
        <f>IF(Clean_Data!$I2417="","Active","Exited")</f>
        <v>Exited</v>
      </c>
      <c r="L2417">
        <f ca="1">IF(Clean_Data!$K2417="","",DATEDIF(Clean_Data!$K2417,TODAY(),"Y"))</f>
        <v>65</v>
      </c>
      <c r="M2417">
        <f>IF(Raw_Data!$L2417="","",VALUE(SUBSTITUTE(SUBSTITUTE(TRIM(Raw_Data!$L2417),"$",""),"k","000")))</f>
        <v>111850</v>
      </c>
    </row>
    <row r="2418" spans="1:13" x14ac:dyDescent="0.3">
      <c r="A2418" t="str">
        <f>IF(Raw_Data!$A2418="","E"&amp;TEXT(ROW()-1,"00000"),Raw_Data!$A2418)</f>
        <v>E02417</v>
      </c>
      <c r="B2418" t="s">
        <v>3297</v>
      </c>
      <c r="C2418" t="str">
        <f>IF(OR(PROPER(TRIM(Raw_Data!$B2418))="M",PROPER(TRIM(Raw_Data!$B2418))="MALE"),"Male",
IF(OR(PROPER(TRIM(Raw_Data!$B2418))="F",PROPER(TRIM(Raw_Data!$B2418))="FEMALE"),"Female","Unknown"))</f>
        <v>Male</v>
      </c>
      <c r="D2418" t="str">
        <f>IF(TRIM(CLEAN(Raw_Data!$C2418))="", "Unknown", PROPER(TRIM(Raw_Data!$C2418)))</f>
        <v>Miami</v>
      </c>
      <c r="E2418" t="str">
        <f>IF(TRIM(Raw_Data!$D2418)="IT","IT",PROPER(TRIM(CLEAN(Raw_Data!$D2418))))</f>
        <v>Sales</v>
      </c>
      <c r="F2418" t="str">
        <f>IF(OR(UPPER(TRIM(Raw_Data!E2418))="COO",
UPPER(TRIM(Raw_Data!E2418))="HR",
UPPER(TRIM(Raw_Data!E2418))="CEO",
UPPER(TRIM(Raw_Data!E2418))="CFO",
UPPER(TRIM(Raw_Data!E2418))="CMO"),
UPPER(TRIM(Raw_Data!E2418)),
PROPER(TRIM(CLEAN(Raw_Data!E2418))))</f>
        <v>Accountant</v>
      </c>
      <c r="G2418" t="str">
        <f>SUBSTITUTE(PROPER(TRIM(CLEAN(Raw_Data!$F2418)))," ","-")</f>
        <v>Part-Time</v>
      </c>
      <c r="H2418" t="str">
        <f>PROPER(TRIM(CLEAN(Raw_Data!$G2418)))</f>
        <v>Career Fairs</v>
      </c>
      <c r="I2418" s="4" t="str">
        <f>TRIM(CLEAN(Raw_Data!H2418))</f>
        <v>44058</v>
      </c>
      <c r="K2418" t="str">
        <f>IF(Clean_Data!$I2418="","Active","Exited")</f>
        <v>Exited</v>
      </c>
      <c r="L2418">
        <f ca="1">IF(Clean_Data!$K2418="","",DATEDIF(Clean_Data!$K2418,TODAY(),"Y"))</f>
        <v>49</v>
      </c>
      <c r="M2418" t="str">
        <f>IF(Raw_Data!$L2418="","",VALUE(SUBSTITUTE(SUBSTITUTE(TRIM(Raw_Data!$L2418),"$",""),"k","000")))</f>
        <v/>
      </c>
    </row>
    <row r="2419" spans="1:13" x14ac:dyDescent="0.3">
      <c r="A2419" t="str">
        <f>IF(Raw_Data!$A2419="","E"&amp;TEXT(ROW()-1,"00000"),Raw_Data!$A2419)</f>
        <v>E02418</v>
      </c>
      <c r="B2419" t="s">
        <v>3299</v>
      </c>
      <c r="C2419" t="str">
        <f>IF(OR(PROPER(TRIM(Raw_Data!$B2419))="M",PROPER(TRIM(Raw_Data!$B2419))="MALE"),"Male",
IF(OR(PROPER(TRIM(Raw_Data!$B2419))="F",PROPER(TRIM(Raw_Data!$B2419))="FEMALE"),"Female","Unknown"))</f>
        <v>Male</v>
      </c>
      <c r="D2419" t="str">
        <f>IF(TRIM(CLEAN(Raw_Data!$C2419))="", "Unknown", PROPER(TRIM(Raw_Data!$C2419)))</f>
        <v>San Diego</v>
      </c>
      <c r="E2419" t="str">
        <f>IF(TRIM(Raw_Data!$D2419)="IT","IT",PROPER(TRIM(CLEAN(Raw_Data!$D2419))))</f>
        <v>Legal</v>
      </c>
      <c r="F2419" t="str">
        <f>IF(OR(UPPER(TRIM(Raw_Data!E2419))="COO",
UPPER(TRIM(Raw_Data!E2419))="HR",
UPPER(TRIM(Raw_Data!E2419))="CEO",
UPPER(TRIM(Raw_Data!E2419))="CFO",
UPPER(TRIM(Raw_Data!E2419))="CMO"),
UPPER(TRIM(Raw_Data!E2419)),
PROPER(TRIM(CLEAN(Raw_Data!E2419))))</f>
        <v>Accountant</v>
      </c>
      <c r="G2419" t="str">
        <f>SUBSTITUTE(PROPER(TRIM(CLEAN(Raw_Data!$F2419)))," ","-")</f>
        <v>Full-Time</v>
      </c>
      <c r="H2419" t="str">
        <f>PROPER(TRIM(CLEAN(Raw_Data!$G2419)))</f>
        <v>Job Boards</v>
      </c>
      <c r="I2419" s="4" t="str">
        <f>TRIM(CLEAN(Raw_Data!H2419))</f>
        <v>40812</v>
      </c>
      <c r="K2419" t="str">
        <f>IF(Clean_Data!$I2419="","Active","Exited")</f>
        <v>Active</v>
      </c>
      <c r="L2419">
        <f ca="1">IF(Clean_Data!$K2419="","",DATEDIF(Clean_Data!$K2419,TODAY(),"Y"))</f>
        <v>43</v>
      </c>
      <c r="M2419">
        <f>IF(Raw_Data!$L2419="","",VALUE(SUBSTITUTE(SUBSTITUTE(TRIM(Raw_Data!$L2419),"$",""),"k","000")))</f>
        <v>78741</v>
      </c>
    </row>
    <row r="2420" spans="1:13" x14ac:dyDescent="0.3">
      <c r="A2420" t="str">
        <f>IF(Raw_Data!$A2420="","E"&amp;TEXT(ROW()-1,"00000"),Raw_Data!$A2420)</f>
        <v>E02419</v>
      </c>
      <c r="B2420" t="s">
        <v>3300</v>
      </c>
      <c r="C2420" t="str">
        <f>IF(OR(PROPER(TRIM(Raw_Data!$B2420))="M",PROPER(TRIM(Raw_Data!$B2420))="MALE"),"Male",
IF(OR(PROPER(TRIM(Raw_Data!$B2420))="F",PROPER(TRIM(Raw_Data!$B2420))="FEMALE"),"Female","Unknown"))</f>
        <v>Female</v>
      </c>
      <c r="D2420" t="str">
        <f>IF(TRIM(CLEAN(Raw_Data!$C2420))="", "Unknown", PROPER(TRIM(Raw_Data!$C2420)))</f>
        <v>Miami</v>
      </c>
      <c r="E2420" t="str">
        <f>IF(TRIM(Raw_Data!$D2420)="IT","IT",PROPER(TRIM(CLEAN(Raw_Data!$D2420))))</f>
        <v>Administrative</v>
      </c>
      <c r="F2420" t="str">
        <f>IF(OR(UPPER(TRIM(Raw_Data!E2420))="COO",
UPPER(TRIM(Raw_Data!E2420))="HR",
UPPER(TRIM(Raw_Data!E2420))="CEO",
UPPER(TRIM(Raw_Data!E2420))="CFO",
UPPER(TRIM(Raw_Data!E2420))="CMO"),
UPPER(TRIM(Raw_Data!E2420)),
PROPER(TRIM(CLEAN(Raw_Data!E2420))))</f>
        <v>CEO</v>
      </c>
      <c r="G2420" t="str">
        <f>SUBSTITUTE(PROPER(TRIM(CLEAN(Raw_Data!$F2420)))," ","-")</f>
        <v>Full-Time</v>
      </c>
      <c r="H2420" t="str">
        <f>PROPER(TRIM(CLEAN(Raw_Data!$G2420)))</f>
        <v>Career Fairs</v>
      </c>
      <c r="I2420" s="4" t="str">
        <f>TRIM(CLEAN(Raw_Data!H2420))</f>
        <v>N/A</v>
      </c>
      <c r="K2420" t="str">
        <f>IF(Clean_Data!$I2420="","Active","Exited")</f>
        <v>Exited</v>
      </c>
      <c r="L2420">
        <f ca="1">IF(Clean_Data!$K2420="","",DATEDIF(Clean_Data!$K2420,TODAY(),"Y"))</f>
        <v>45</v>
      </c>
      <c r="M2420">
        <f>IF(Raw_Data!$L2420="","",VALUE(SUBSTITUTE(SUBSTITUTE(TRIM(Raw_Data!$L2420),"$",""),"k","000")))</f>
        <v>56589</v>
      </c>
    </row>
    <row r="2421" spans="1:13" x14ac:dyDescent="0.3">
      <c r="A2421" t="str">
        <f>IF(Raw_Data!$A2421="","E"&amp;TEXT(ROW()-1,"00000"),Raw_Data!$A2421)</f>
        <v>E02420</v>
      </c>
      <c r="B2421" t="s">
        <v>3301</v>
      </c>
      <c r="C2421" t="str">
        <f>IF(OR(PROPER(TRIM(Raw_Data!$B2421))="M",PROPER(TRIM(Raw_Data!$B2421))="MALE"),"Male",
IF(OR(PROPER(TRIM(Raw_Data!$B2421))="F",PROPER(TRIM(Raw_Data!$B2421))="FEMALE"),"Female","Unknown"))</f>
        <v>Female</v>
      </c>
      <c r="D2421" t="str">
        <f>IF(TRIM(CLEAN(Raw_Data!$C2421))="", "Unknown", PROPER(TRIM(Raw_Data!$C2421)))</f>
        <v>Unknown</v>
      </c>
      <c r="E2421" t="str">
        <f>IF(TRIM(Raw_Data!$D2421)="IT","IT",PROPER(TRIM(CLEAN(Raw_Data!$D2421))))</f>
        <v>Marketing</v>
      </c>
      <c r="F2421" t="str">
        <f>IF(OR(UPPER(TRIM(Raw_Data!E2421))="COO",
UPPER(TRIM(Raw_Data!E2421))="HR",
UPPER(TRIM(Raw_Data!E2421))="CEO",
UPPER(TRIM(Raw_Data!E2421))="CFO",
UPPER(TRIM(Raw_Data!E2421))="CMO"),
UPPER(TRIM(Raw_Data!E2421)),
PROPER(TRIM(CLEAN(Raw_Data!E2421))))</f>
        <v>CFO</v>
      </c>
      <c r="G2421" t="str">
        <f>SUBSTITUTE(PROPER(TRIM(CLEAN(Raw_Data!$F2421)))," ","-")</f>
        <v>Hourly-Rate</v>
      </c>
      <c r="H2421" t="str">
        <f>PROPER(TRIM(CLEAN(Raw_Data!$G2421)))</f>
        <v/>
      </c>
      <c r="I2421" s="4" t="str">
        <f>TRIM(CLEAN(Raw_Data!H2421))</f>
        <v>43469</v>
      </c>
      <c r="K2421" t="str">
        <f>IF(Clean_Data!$I2421="","Active","Exited")</f>
        <v>Active</v>
      </c>
      <c r="L2421" t="str">
        <f ca="1">IF(Clean_Data!$K2421="","",DATEDIF(Clean_Data!$K2421,TODAY(),"Y"))</f>
        <v/>
      </c>
      <c r="M2421" t="str">
        <f>IF(Raw_Data!$L2421="","",VALUE(SUBSTITUTE(SUBSTITUTE(TRIM(Raw_Data!$L2421),"$",""),"k","000")))</f>
        <v/>
      </c>
    </row>
    <row r="2422" spans="1:13" x14ac:dyDescent="0.3">
      <c r="A2422" t="str">
        <f>IF(Raw_Data!$A2422="","E"&amp;TEXT(ROW()-1,"00000"),Raw_Data!$A2422)</f>
        <v>E02421</v>
      </c>
      <c r="B2422" t="s">
        <v>3303</v>
      </c>
      <c r="C2422" t="str">
        <f>IF(OR(PROPER(TRIM(Raw_Data!$B2422))="M",PROPER(TRIM(Raw_Data!$B2422))="MALE"),"Male",
IF(OR(PROPER(TRIM(Raw_Data!$B2422))="F",PROPER(TRIM(Raw_Data!$B2422))="FEMALE"),"Female","Unknown"))</f>
        <v>Unknown</v>
      </c>
      <c r="D2422" t="str">
        <f>IF(TRIM(CLEAN(Raw_Data!$C2422))="", "Unknown", PROPER(TRIM(Raw_Data!$C2422)))</f>
        <v>Miami</v>
      </c>
      <c r="E2422" t="str">
        <f>IF(TRIM(Raw_Data!$D2422)="IT","IT",PROPER(TRIM(CLEAN(Raw_Data!$D2422))))</f>
        <v>Legal</v>
      </c>
      <c r="F2422" t="str">
        <f>IF(OR(UPPER(TRIM(Raw_Data!E2422))="COO",
UPPER(TRIM(Raw_Data!E2422))="HR",
UPPER(TRIM(Raw_Data!E2422))="CEO",
UPPER(TRIM(Raw_Data!E2422))="CFO",
UPPER(TRIM(Raw_Data!E2422))="CMO"),
UPPER(TRIM(Raw_Data!E2422)),
PROPER(TRIM(CLEAN(Raw_Data!E2422))))</f>
        <v>Sales Executive</v>
      </c>
      <c r="G2422" t="str">
        <f>SUBSTITUTE(PROPER(TRIM(CLEAN(Raw_Data!$F2422)))," ","-")</f>
        <v/>
      </c>
      <c r="H2422" t="str">
        <f>PROPER(TRIM(CLEAN(Raw_Data!$G2422)))</f>
        <v>Recruiting Agency</v>
      </c>
      <c r="I2422" s="4" t="str">
        <f>TRIM(CLEAN(Raw_Data!H2422))</f>
        <v>42464</v>
      </c>
      <c r="K2422" t="str">
        <f>IF(Clean_Data!$I2422="","Active","Exited")</f>
        <v>Active</v>
      </c>
      <c r="L2422">
        <f ca="1">IF(Clean_Data!$K2422="","",DATEDIF(Clean_Data!$K2422,TODAY(),"Y"))</f>
        <v>37</v>
      </c>
      <c r="M2422">
        <f>IF(Raw_Data!$L2422="","",VALUE(SUBSTITUTE(SUBSTITUTE(TRIM(Raw_Data!$L2422),"$",""),"k","000")))</f>
        <v>95473</v>
      </c>
    </row>
    <row r="2423" spans="1:13" x14ac:dyDescent="0.3">
      <c r="A2423" t="str">
        <f>IF(Raw_Data!$A2423="","E"&amp;TEXT(ROW()-1,"00000"),Raw_Data!$A2423)</f>
        <v>E02422</v>
      </c>
      <c r="B2423" t="s">
        <v>3305</v>
      </c>
      <c r="C2423" t="str">
        <f>IF(OR(PROPER(TRIM(Raw_Data!$B2423))="M",PROPER(TRIM(Raw_Data!$B2423))="MALE"),"Male",
IF(OR(PROPER(TRIM(Raw_Data!$B2423))="F",PROPER(TRIM(Raw_Data!$B2423))="FEMALE"),"Female","Unknown"))</f>
        <v>Female</v>
      </c>
      <c r="D2423" t="str">
        <f>IF(TRIM(CLEAN(Raw_Data!$C2423))="", "Unknown", PROPER(TRIM(Raw_Data!$C2423)))</f>
        <v>Seattle</v>
      </c>
      <c r="E2423" t="str">
        <f>IF(TRIM(Raw_Data!$D2423)="IT","IT",PROPER(TRIM(CLEAN(Raw_Data!$D2423))))</f>
        <v>Operations</v>
      </c>
      <c r="F2423" t="str">
        <f>IF(OR(UPPER(TRIM(Raw_Data!E2423))="COO",
UPPER(TRIM(Raw_Data!E2423))="HR",
UPPER(TRIM(Raw_Data!E2423))="CEO",
UPPER(TRIM(Raw_Data!E2423))="CFO",
UPPER(TRIM(Raw_Data!E2423))="CMO"),
UPPER(TRIM(Raw_Data!E2423)),
PROPER(TRIM(CLEAN(Raw_Data!E2423))))</f>
        <v>Analyst</v>
      </c>
      <c r="G2423" t="str">
        <f>SUBSTITUTE(PROPER(TRIM(CLEAN(Raw_Data!$F2423)))," ","-")</f>
        <v/>
      </c>
      <c r="H2423" t="str">
        <f>PROPER(TRIM(CLEAN(Raw_Data!$G2423)))</f>
        <v>Internal Referral</v>
      </c>
      <c r="I2423" s="4" t="str">
        <f>TRIM(CLEAN(Raw_Data!H2423))</f>
        <v>41024</v>
      </c>
      <c r="K2423" t="str">
        <f>IF(Clean_Data!$I2423="","Active","Exited")</f>
        <v>Active</v>
      </c>
      <c r="L2423">
        <f ca="1">IF(Clean_Data!$K2423="","",DATEDIF(Clean_Data!$K2423,TODAY(),"Y"))</f>
        <v>64</v>
      </c>
      <c r="M2423">
        <f>IF(Raw_Data!$L2423="","",VALUE(SUBSTITUTE(SUBSTITUTE(TRIM(Raw_Data!$L2423),"$",""),"k","000")))</f>
        <v>96000</v>
      </c>
    </row>
    <row r="2424" spans="1:13" x14ac:dyDescent="0.3">
      <c r="A2424" t="str">
        <f>IF(Raw_Data!$A2424="","E"&amp;TEXT(ROW()-1,"00000"),Raw_Data!$A2424)</f>
        <v>E02423</v>
      </c>
      <c r="B2424" t="s">
        <v>3307</v>
      </c>
      <c r="C2424" t="str">
        <f>IF(OR(PROPER(TRIM(Raw_Data!$B2424))="M",PROPER(TRIM(Raw_Data!$B2424))="MALE"),"Male",
IF(OR(PROPER(TRIM(Raw_Data!$B2424))="F",PROPER(TRIM(Raw_Data!$B2424))="FEMALE"),"Female","Unknown"))</f>
        <v>Female</v>
      </c>
      <c r="D2424" t="str">
        <f>IF(TRIM(CLEAN(Raw_Data!$C2424))="", "Unknown", PROPER(TRIM(Raw_Data!$C2424)))</f>
        <v>Unknown</v>
      </c>
      <c r="E2424" t="str">
        <f>IF(TRIM(Raw_Data!$D2424)="IT","IT",PROPER(TRIM(CLEAN(Raw_Data!$D2424))))</f>
        <v>Sales</v>
      </c>
      <c r="F2424" t="str">
        <f>IF(OR(UPPER(TRIM(Raw_Data!E2424))="COO",
UPPER(TRIM(Raw_Data!E2424))="HR",
UPPER(TRIM(Raw_Data!E2424))="CEO",
UPPER(TRIM(Raw_Data!E2424))="CFO",
UPPER(TRIM(Raw_Data!E2424))="CMO"),
UPPER(TRIM(Raw_Data!E2424)),
PROPER(TRIM(CLEAN(Raw_Data!E2424))))</f>
        <v>COO</v>
      </c>
      <c r="G2424" t="str">
        <f>SUBSTITUTE(PROPER(TRIM(CLEAN(Raw_Data!$F2424)))," ","-")</f>
        <v>Full-Time</v>
      </c>
      <c r="H2424" t="str">
        <f>PROPER(TRIM(CLEAN(Raw_Data!$G2424)))</f>
        <v>Career Fairs</v>
      </c>
      <c r="I2424" s="4" t="str">
        <f>TRIM(CLEAN(Raw_Data!H2424))</f>
        <v>40859</v>
      </c>
      <c r="K2424" t="str">
        <f>IF(Clean_Data!$I2424="","Active","Exited")</f>
        <v>Exited</v>
      </c>
      <c r="L2424">
        <f ca="1">IF(Clean_Data!$K2424="","",DATEDIF(Clean_Data!$K2424,TODAY(),"Y"))</f>
        <v>25</v>
      </c>
      <c r="M2424">
        <f>IF(Raw_Data!$L2424="","",VALUE(SUBSTITUTE(SUBSTITUTE(TRIM(Raw_Data!$L2424),"$",""),"k","000")))</f>
        <v>105935</v>
      </c>
    </row>
    <row r="2425" spans="1:13" x14ac:dyDescent="0.3">
      <c r="A2425" t="str">
        <f>IF(Raw_Data!$A2425="","E"&amp;TEXT(ROW()-1,"00000"),Raw_Data!$A2425)</f>
        <v>E02424</v>
      </c>
      <c r="B2425" t="s">
        <v>3308</v>
      </c>
      <c r="C2425" t="str">
        <f>IF(OR(PROPER(TRIM(Raw_Data!$B2425))="M",PROPER(TRIM(Raw_Data!$B2425))="MALE"),"Male",
IF(OR(PROPER(TRIM(Raw_Data!$B2425))="F",PROPER(TRIM(Raw_Data!$B2425))="FEMALE"),"Female","Unknown"))</f>
        <v>Female</v>
      </c>
      <c r="D2425" t="str">
        <f>IF(TRIM(CLEAN(Raw_Data!$C2425))="", "Unknown", PROPER(TRIM(Raw_Data!$C2425)))</f>
        <v>San Diego</v>
      </c>
      <c r="E2425" t="str">
        <f>IF(TRIM(Raw_Data!$D2425)="IT","IT",PROPER(TRIM(CLEAN(Raw_Data!$D2425))))</f>
        <v>Logistics</v>
      </c>
      <c r="F2425" t="str">
        <f>IF(OR(UPPER(TRIM(Raw_Data!E2425))="COO",
UPPER(TRIM(Raw_Data!E2425))="HR",
UPPER(TRIM(Raw_Data!E2425))="CEO",
UPPER(TRIM(Raw_Data!E2425))="CFO",
UPPER(TRIM(Raw_Data!E2425))="CMO"),
UPPER(TRIM(Raw_Data!E2425)),
PROPER(TRIM(CLEAN(Raw_Data!E2425))))</f>
        <v>Sales Executive</v>
      </c>
      <c r="G2425" t="str">
        <f>SUBSTITUTE(PROPER(TRIM(CLEAN(Raw_Data!$F2425)))," ","-")</f>
        <v>Part-Time</v>
      </c>
      <c r="H2425" t="str">
        <f>PROPER(TRIM(CLEAN(Raw_Data!$G2425)))</f>
        <v>Online Portal</v>
      </c>
      <c r="I2425" s="4" t="str">
        <f>TRIM(CLEAN(Raw_Data!H2425))</f>
        <v>43929</v>
      </c>
      <c r="K2425" t="str">
        <f>IF(Clean_Data!$I2425="","Active","Exited")</f>
        <v>Exited</v>
      </c>
      <c r="L2425">
        <f ca="1">IF(Clean_Data!$K2425="","",DATEDIF(Clean_Data!$K2425,TODAY(),"Y"))</f>
        <v>40</v>
      </c>
      <c r="M2425">
        <f>IF(Raw_Data!$L2425="","",VALUE(SUBSTITUTE(SUBSTITUTE(TRIM(Raw_Data!$L2425),"$",""),"k","000")))</f>
        <v>53100</v>
      </c>
    </row>
    <row r="2426" spans="1:13" x14ac:dyDescent="0.3">
      <c r="A2426" t="str">
        <f>IF(Raw_Data!$A2426="","E"&amp;TEXT(ROW()-1,"00000"),Raw_Data!$A2426)</f>
        <v>E02425</v>
      </c>
      <c r="B2426" t="s">
        <v>3309</v>
      </c>
      <c r="C2426" t="str">
        <f>IF(OR(PROPER(TRIM(Raw_Data!$B2426))="M",PROPER(TRIM(Raw_Data!$B2426))="MALE"),"Male",
IF(OR(PROPER(TRIM(Raw_Data!$B2426))="F",PROPER(TRIM(Raw_Data!$B2426))="FEMALE"),"Female","Unknown"))</f>
        <v>Female</v>
      </c>
      <c r="D2426" t="str">
        <f>IF(TRIM(CLEAN(Raw_Data!$C2426))="", "Unknown", PROPER(TRIM(Raw_Data!$C2426)))</f>
        <v>Miami</v>
      </c>
      <c r="E2426" t="str">
        <f>IF(TRIM(Raw_Data!$D2426)="IT","IT",PROPER(TRIM(CLEAN(Raw_Data!$D2426))))</f>
        <v/>
      </c>
      <c r="F2426" t="str">
        <f>IF(OR(UPPER(TRIM(Raw_Data!E2426))="COO",
UPPER(TRIM(Raw_Data!E2426))="HR",
UPPER(TRIM(Raw_Data!E2426))="CEO",
UPPER(TRIM(Raw_Data!E2426))="CFO",
UPPER(TRIM(Raw_Data!E2426))="CMO"),
UPPER(TRIM(Raw_Data!E2426)),
PROPER(TRIM(CLEAN(Raw_Data!E2426))))</f>
        <v>Sales Executive</v>
      </c>
      <c r="G2426" t="str">
        <f>SUBSTITUTE(PROPER(TRIM(CLEAN(Raw_Data!$F2426)))," ","-")</f>
        <v>Part-Time</v>
      </c>
      <c r="H2426" t="str">
        <f>PROPER(TRIM(CLEAN(Raw_Data!$G2426)))</f>
        <v>Organic</v>
      </c>
      <c r="I2426" s="4" t="str">
        <f>TRIM(CLEAN(Raw_Data!H2426))</f>
        <v>N/A</v>
      </c>
      <c r="K2426" t="str">
        <f>IF(Clean_Data!$I2426="","Active","Exited")</f>
        <v>Active</v>
      </c>
      <c r="L2426">
        <f ca="1">IF(Clean_Data!$K2426="","",DATEDIF(Clean_Data!$K2426,TODAY(),"Y"))</f>
        <v>24</v>
      </c>
      <c r="M2426">
        <f>IF(Raw_Data!$L2426="","",VALUE(SUBSTITUTE(SUBSTITUTE(TRIM(Raw_Data!$L2426),"$",""),"k","000")))</f>
        <v>38912</v>
      </c>
    </row>
    <row r="2427" spans="1:13" x14ac:dyDescent="0.3">
      <c r="A2427" t="str">
        <f>IF(Raw_Data!$A2427="","E"&amp;TEXT(ROW()-1,"00000"),Raw_Data!$A2427)</f>
        <v>E02426</v>
      </c>
      <c r="B2427" t="s">
        <v>3310</v>
      </c>
      <c r="C2427" t="str">
        <f>IF(OR(PROPER(TRIM(Raw_Data!$B2427))="M",PROPER(TRIM(Raw_Data!$B2427))="MALE"),"Male",
IF(OR(PROPER(TRIM(Raw_Data!$B2427))="F",PROPER(TRIM(Raw_Data!$B2427))="FEMALE"),"Female","Unknown"))</f>
        <v>Female</v>
      </c>
      <c r="D2427" t="str">
        <f>IF(TRIM(CLEAN(Raw_Data!$C2427))="", "Unknown", PROPER(TRIM(Raw_Data!$C2427)))</f>
        <v>Denver</v>
      </c>
      <c r="E2427" t="str">
        <f>IF(TRIM(Raw_Data!$D2427)="IT","IT",PROPER(TRIM(CLEAN(Raw_Data!$D2427))))</f>
        <v/>
      </c>
      <c r="F2427" t="str">
        <f>IF(OR(UPPER(TRIM(Raw_Data!E2427))="COO",
UPPER(TRIM(Raw_Data!E2427))="HR",
UPPER(TRIM(Raw_Data!E2427))="CEO",
UPPER(TRIM(Raw_Data!E2427))="CFO",
UPPER(TRIM(Raw_Data!E2427))="CMO"),
UPPER(TRIM(Raw_Data!E2427)),
PROPER(TRIM(CLEAN(Raw_Data!E2427))))</f>
        <v>Designer</v>
      </c>
      <c r="G2427" t="str">
        <f>SUBSTITUTE(PROPER(TRIM(CLEAN(Raw_Data!$F2427)))," ","-")</f>
        <v>Hourly-Rate</v>
      </c>
      <c r="H2427" t="str">
        <f>PROPER(TRIM(CLEAN(Raw_Data!$G2427)))</f>
        <v>Organic</v>
      </c>
      <c r="I2427" s="4" t="str">
        <f>TRIM(CLEAN(Raw_Data!H2427))</f>
        <v>40981</v>
      </c>
      <c r="K2427" t="str">
        <f>IF(Clean_Data!$I2427="","Active","Exited")</f>
        <v>Exited</v>
      </c>
      <c r="L2427">
        <f ca="1">IF(Clean_Data!$K2427="","",DATEDIF(Clean_Data!$K2427,TODAY(),"Y"))</f>
        <v>21</v>
      </c>
      <c r="M2427" t="str">
        <f>IF(Raw_Data!$L2427="","",VALUE(SUBSTITUTE(SUBSTITUTE(TRIM(Raw_Data!$L2427),"$",""),"k","000")))</f>
        <v/>
      </c>
    </row>
    <row r="2428" spans="1:13" x14ac:dyDescent="0.3">
      <c r="A2428" t="str">
        <f>IF(Raw_Data!$A2428="","E"&amp;TEXT(ROW()-1,"00000"),Raw_Data!$A2428)</f>
        <v>E02427</v>
      </c>
      <c r="B2428" t="s">
        <v>3312</v>
      </c>
      <c r="C2428" t="str">
        <f>IF(OR(PROPER(TRIM(Raw_Data!$B2428))="M",PROPER(TRIM(Raw_Data!$B2428))="MALE"),"Male",
IF(OR(PROPER(TRIM(Raw_Data!$B2428))="F",PROPER(TRIM(Raw_Data!$B2428))="FEMALE"),"Female","Unknown"))</f>
        <v>Male</v>
      </c>
      <c r="D2428" t="str">
        <f>IF(TRIM(CLEAN(Raw_Data!$C2428))="", "Unknown", PROPER(TRIM(Raw_Data!$C2428)))</f>
        <v>New York</v>
      </c>
      <c r="E2428" t="str">
        <f>IF(TRIM(Raw_Data!$D2428)="IT","IT",PROPER(TRIM(CLEAN(Raw_Data!$D2428))))</f>
        <v>IT</v>
      </c>
      <c r="F2428" s="2" t="str">
        <f>UPPER(LEFT(Raw_Data!E2428,2))&amp;MID(PROPER(Raw_Data!E2428),3,LEN(Raw_Data!E2428))</f>
        <v>HR Manager</v>
      </c>
      <c r="G2428" t="str">
        <f>SUBSTITUTE(PROPER(TRIM(CLEAN(Raw_Data!$F2428)))," ","-")</f>
        <v>Part-Time</v>
      </c>
      <c r="H2428" t="str">
        <f>PROPER(TRIM(CLEAN(Raw_Data!$G2428)))</f>
        <v>Online Portal</v>
      </c>
      <c r="I2428" s="4" t="str">
        <f>TRIM(CLEAN(Raw_Data!H2428))</f>
        <v>41463</v>
      </c>
      <c r="K2428" t="str">
        <f>IF(Clean_Data!$I2428="","Active","Exited")</f>
        <v>Exited</v>
      </c>
      <c r="L2428" t="str">
        <f ca="1">IF(Clean_Data!$K2428="","",DATEDIF(Clean_Data!$K2428,TODAY(),"Y"))</f>
        <v/>
      </c>
      <c r="M2428">
        <f>IF(Raw_Data!$L2428="","",VALUE(SUBSTITUTE(SUBSTITUTE(TRIM(Raw_Data!$L2428),"$",""),"k","000")))</f>
        <v>57913</v>
      </c>
    </row>
    <row r="2429" spans="1:13" x14ac:dyDescent="0.3">
      <c r="A2429" t="str">
        <f>IF(Raw_Data!$A2429="","E"&amp;TEXT(ROW()-1,"00000"),Raw_Data!$A2429)</f>
        <v>E02428</v>
      </c>
      <c r="B2429" t="s">
        <v>3314</v>
      </c>
      <c r="C2429" t="str">
        <f>IF(OR(PROPER(TRIM(Raw_Data!$B2429))="M",PROPER(TRIM(Raw_Data!$B2429))="MALE"),"Male",
IF(OR(PROPER(TRIM(Raw_Data!$B2429))="F",PROPER(TRIM(Raw_Data!$B2429))="FEMALE"),"Female","Unknown"))</f>
        <v>Unknown</v>
      </c>
      <c r="D2429" t="str">
        <f>IF(TRIM(CLEAN(Raw_Data!$C2429))="", "Unknown", PROPER(TRIM(Raw_Data!$C2429)))</f>
        <v>Unknown</v>
      </c>
      <c r="E2429" t="str">
        <f>IF(TRIM(Raw_Data!$D2429)="IT","IT",PROPER(TRIM(CLEAN(Raw_Data!$D2429))))</f>
        <v>Logistics</v>
      </c>
      <c r="F2429" t="str">
        <f>IF(OR(UPPER(TRIM(Raw_Data!E2429))="COO",
UPPER(TRIM(Raw_Data!E2429))="HR",
UPPER(TRIM(Raw_Data!E2429))="CEO",
UPPER(TRIM(Raw_Data!E2429))="CFO",
UPPER(TRIM(Raw_Data!E2429))="CMO"),
UPPER(TRIM(Raw_Data!E2429)),
PROPER(TRIM(CLEAN(Raw_Data!E2429))))</f>
        <v>CFO</v>
      </c>
      <c r="G2429" t="str">
        <f>SUBSTITUTE(PROPER(TRIM(CLEAN(Raw_Data!$F2429)))," ","-")</f>
        <v>Part-Time</v>
      </c>
      <c r="H2429" t="str">
        <f>PROPER(TRIM(CLEAN(Raw_Data!$G2429)))</f>
        <v>Job Boards</v>
      </c>
      <c r="I2429" s="4" t="str">
        <f>TRIM(CLEAN(Raw_Data!H2429))</f>
        <v>N/A</v>
      </c>
      <c r="K2429" t="str">
        <f>IF(Clean_Data!$I2429="","Active","Exited")</f>
        <v>Active</v>
      </c>
      <c r="L2429">
        <f ca="1">IF(Clean_Data!$K2429="","",DATEDIF(Clean_Data!$K2429,TODAY(),"Y"))</f>
        <v>40</v>
      </c>
      <c r="M2429">
        <f>IF(Raw_Data!$L2429="","",VALUE(SUBSTITUTE(SUBSTITUTE(TRIM(Raw_Data!$L2429),"$",""),"k","000")))</f>
        <v>86012</v>
      </c>
    </row>
    <row r="2430" spans="1:13" x14ac:dyDescent="0.3">
      <c r="A2430" t="str">
        <f>IF(Raw_Data!$A2430="","E"&amp;TEXT(ROW()-1,"00000"),Raw_Data!$A2430)</f>
        <v>E02429</v>
      </c>
      <c r="B2430" t="s">
        <v>3315</v>
      </c>
      <c r="C2430" t="str">
        <f>IF(OR(PROPER(TRIM(Raw_Data!$B2430))="M",PROPER(TRIM(Raw_Data!$B2430))="MALE"),"Male",
IF(OR(PROPER(TRIM(Raw_Data!$B2430))="F",PROPER(TRIM(Raw_Data!$B2430))="FEMALE"),"Female","Unknown"))</f>
        <v>Male</v>
      </c>
      <c r="D2430" t="str">
        <f>IF(TRIM(CLEAN(Raw_Data!$C2430))="", "Unknown", PROPER(TRIM(Raw_Data!$C2430)))</f>
        <v>Seattle</v>
      </c>
      <c r="E2430" t="str">
        <f>IF(TRIM(Raw_Data!$D2430)="IT","IT",PROPER(TRIM(CLEAN(Raw_Data!$D2430))))</f>
        <v>Customer Service</v>
      </c>
      <c r="F2430" t="str">
        <f>IF(OR(UPPER(TRIM(Raw_Data!E2430))="COO",
UPPER(TRIM(Raw_Data!E2430))="HR",
UPPER(TRIM(Raw_Data!E2430))="CEO",
UPPER(TRIM(Raw_Data!E2430))="CFO",
UPPER(TRIM(Raw_Data!E2430))="CMO"),
UPPER(TRIM(Raw_Data!E2430)),
PROPER(TRIM(CLEAN(Raw_Data!E2430))))</f>
        <v>Analyst</v>
      </c>
      <c r="G2430" t="str">
        <f>SUBSTITUTE(PROPER(TRIM(CLEAN(Raw_Data!$F2430)))," ","-")</f>
        <v>Part-Time</v>
      </c>
      <c r="H2430" t="str">
        <f>PROPER(TRIM(CLEAN(Raw_Data!$G2430)))</f>
        <v>Career Fairs</v>
      </c>
      <c r="I2430" s="4" t="str">
        <f>TRIM(CLEAN(Raw_Data!H2430))</f>
        <v>43735</v>
      </c>
      <c r="K2430" t="str">
        <f>IF(Clean_Data!$I2430="","Active","Exited")</f>
        <v>Exited</v>
      </c>
      <c r="L2430">
        <f ca="1">IF(Clean_Data!$K2430="","",DATEDIF(Clean_Data!$K2430,TODAY(),"Y"))</f>
        <v>32</v>
      </c>
      <c r="M2430" t="str">
        <f>IF(Raw_Data!$L2430="","",VALUE(SUBSTITUTE(SUBSTITUTE(TRIM(Raw_Data!$L2430),"$",""),"k","000")))</f>
        <v/>
      </c>
    </row>
    <row r="2431" spans="1:13" x14ac:dyDescent="0.3">
      <c r="A2431" t="str">
        <f>IF(Raw_Data!$A2431="","E"&amp;TEXT(ROW()-1,"00000"),Raw_Data!$A2431)</f>
        <v>E02430</v>
      </c>
      <c r="B2431" t="s">
        <v>3316</v>
      </c>
      <c r="C2431" t="str">
        <f>IF(OR(PROPER(TRIM(Raw_Data!$B2431))="M",PROPER(TRIM(Raw_Data!$B2431))="MALE"),"Male",
IF(OR(PROPER(TRIM(Raw_Data!$B2431))="F",PROPER(TRIM(Raw_Data!$B2431))="FEMALE"),"Female","Unknown"))</f>
        <v>Male</v>
      </c>
      <c r="D2431" t="str">
        <f>IF(TRIM(CLEAN(Raw_Data!$C2431))="", "Unknown", PROPER(TRIM(Raw_Data!$C2431)))</f>
        <v>Austin</v>
      </c>
      <c r="E2431" t="str">
        <f>IF(TRIM(Raw_Data!$D2431)="IT","IT",PROPER(TRIM(CLEAN(Raw_Data!$D2431))))</f>
        <v>Customer Service</v>
      </c>
      <c r="F2431" t="str">
        <f>IF(OR(UPPER(TRIM(Raw_Data!E2431))="COO",
UPPER(TRIM(Raw_Data!E2431))="HR",
UPPER(TRIM(Raw_Data!E2431))="CEO",
UPPER(TRIM(Raw_Data!E2431))="CFO",
UPPER(TRIM(Raw_Data!E2431))="CMO"),
UPPER(TRIM(Raw_Data!E2431)),
PROPER(TRIM(CLEAN(Raw_Data!E2431))))</f>
        <v>Developer</v>
      </c>
      <c r="G2431" t="str">
        <f>SUBSTITUTE(PROPER(TRIM(CLEAN(Raw_Data!$F2431)))," ","-")</f>
        <v>Part-Time</v>
      </c>
      <c r="H2431" t="str">
        <f>PROPER(TRIM(CLEAN(Raw_Data!$G2431)))</f>
        <v>Recruiting Agency</v>
      </c>
      <c r="I2431" s="4" t="str">
        <f>TRIM(CLEAN(Raw_Data!H2431))</f>
        <v>41444</v>
      </c>
      <c r="K2431" t="str">
        <f>IF(Clean_Data!$I2431="","Active","Exited")</f>
        <v>Active</v>
      </c>
      <c r="L2431">
        <f ca="1">IF(Clean_Data!$K2431="","",DATEDIF(Clean_Data!$K2431,TODAY(),"Y"))</f>
        <v>48</v>
      </c>
      <c r="M2431">
        <f>IF(Raw_Data!$L2431="","",VALUE(SUBSTITUTE(SUBSTITUTE(TRIM(Raw_Data!$L2431),"$",""),"k","000")))</f>
        <v>118000</v>
      </c>
    </row>
    <row r="2432" spans="1:13" x14ac:dyDescent="0.3">
      <c r="A2432" t="str">
        <f>IF(Raw_Data!$A2432="","E"&amp;TEXT(ROW()-1,"00000"),Raw_Data!$A2432)</f>
        <v>E02431</v>
      </c>
      <c r="B2432" t="s">
        <v>3318</v>
      </c>
      <c r="C2432" t="str">
        <f>IF(OR(PROPER(TRIM(Raw_Data!$B2432))="M",PROPER(TRIM(Raw_Data!$B2432))="MALE"),"Male",
IF(OR(PROPER(TRIM(Raw_Data!$B2432))="F",PROPER(TRIM(Raw_Data!$B2432))="FEMALE"),"Female","Unknown"))</f>
        <v>Male</v>
      </c>
      <c r="D2432" t="str">
        <f>IF(TRIM(CLEAN(Raw_Data!$C2432))="", "Unknown", PROPER(TRIM(Raw_Data!$C2432)))</f>
        <v>Seattle</v>
      </c>
      <c r="E2432" t="str">
        <f>IF(TRIM(Raw_Data!$D2432)="IT","IT",PROPER(TRIM(CLEAN(Raw_Data!$D2432))))</f>
        <v>Customer Service</v>
      </c>
      <c r="F2432" t="str">
        <f>IF(OR(UPPER(TRIM(Raw_Data!E2432))="COO",
UPPER(TRIM(Raw_Data!E2432))="HR",
UPPER(TRIM(Raw_Data!E2432))="CEO",
UPPER(TRIM(Raw_Data!E2432))="CFO",
UPPER(TRIM(Raw_Data!E2432))="CMO"),
UPPER(TRIM(Raw_Data!E2432)),
PROPER(TRIM(CLEAN(Raw_Data!E2432))))</f>
        <v>COO</v>
      </c>
      <c r="G2432" t="str">
        <f>SUBSTITUTE(PROPER(TRIM(CLEAN(Raw_Data!$F2432)))," ","-")</f>
        <v>Part-Time</v>
      </c>
      <c r="H2432" t="str">
        <f>PROPER(TRIM(CLEAN(Raw_Data!$G2432)))</f>
        <v>Job Boards</v>
      </c>
      <c r="I2432" s="4" t="str">
        <f>TRIM(CLEAN(Raw_Data!H2432))</f>
        <v>43329</v>
      </c>
      <c r="K2432" t="str">
        <f>IF(Clean_Data!$I2432="","Active","Exited")</f>
        <v>Exited</v>
      </c>
      <c r="L2432">
        <f ca="1">IF(Clean_Data!$K2432="","",DATEDIF(Clean_Data!$K2432,TODAY(),"Y"))</f>
        <v>38</v>
      </c>
      <c r="M2432" t="str">
        <f>IF(Raw_Data!$L2432="","",VALUE(SUBSTITUTE(SUBSTITUTE(TRIM(Raw_Data!$L2432),"$",""),"k","000")))</f>
        <v/>
      </c>
    </row>
    <row r="2433" spans="1:13" x14ac:dyDescent="0.3">
      <c r="A2433" t="str">
        <f>IF(Raw_Data!$A2433="","E"&amp;TEXT(ROW()-1,"00000"),Raw_Data!$A2433)</f>
        <v>E02432</v>
      </c>
      <c r="B2433" t="s">
        <v>3319</v>
      </c>
      <c r="C2433" t="str">
        <f>IF(OR(PROPER(TRIM(Raw_Data!$B2433))="M",PROPER(TRIM(Raw_Data!$B2433))="MALE"),"Male",
IF(OR(PROPER(TRIM(Raw_Data!$B2433))="F",PROPER(TRIM(Raw_Data!$B2433))="FEMALE"),"Female","Unknown"))</f>
        <v>Unknown</v>
      </c>
      <c r="D2433" t="str">
        <f>IF(TRIM(CLEAN(Raw_Data!$C2433))="", "Unknown", PROPER(TRIM(Raw_Data!$C2433)))</f>
        <v>New York</v>
      </c>
      <c r="E2433" t="str">
        <f>IF(TRIM(Raw_Data!$D2433)="IT","IT",PROPER(TRIM(CLEAN(Raw_Data!$D2433))))</f>
        <v>Logistics</v>
      </c>
      <c r="F2433" t="str">
        <f>IF(OR(UPPER(TRIM(Raw_Data!E2433))="COO",
UPPER(TRIM(Raw_Data!E2433))="HR",
UPPER(TRIM(Raw_Data!E2433))="CEO",
UPPER(TRIM(Raw_Data!E2433))="CFO",
UPPER(TRIM(Raw_Data!E2433))="CMO"),
UPPER(TRIM(Raw_Data!E2433)),
PROPER(TRIM(CLEAN(Raw_Data!E2433))))</f>
        <v>Analyst</v>
      </c>
      <c r="G2433" t="str">
        <f>SUBSTITUTE(PROPER(TRIM(CLEAN(Raw_Data!$F2433)))," ","-")</f>
        <v/>
      </c>
      <c r="H2433" t="str">
        <f>PROPER(TRIM(CLEAN(Raw_Data!$G2433)))</f>
        <v>Career Fairs</v>
      </c>
      <c r="I2433" s="4" t="str">
        <f>TRIM(CLEAN(Raw_Data!H2433))</f>
        <v>43773</v>
      </c>
      <c r="K2433" t="str">
        <f>IF(Clean_Data!$I2433="","Active","Exited")</f>
        <v>Exited</v>
      </c>
      <c r="L2433">
        <f ca="1">IF(Clean_Data!$K2433="","",DATEDIF(Clean_Data!$K2433,TODAY(),"Y"))</f>
        <v>22</v>
      </c>
      <c r="M2433" t="str">
        <f>IF(Raw_Data!$L2433="","",VALUE(SUBSTITUTE(SUBSTITUTE(TRIM(Raw_Data!$L2433),"$",""),"k","000")))</f>
        <v/>
      </c>
    </row>
    <row r="2434" spans="1:13" x14ac:dyDescent="0.3">
      <c r="A2434" t="str">
        <f>IF(Raw_Data!$A2434="","E"&amp;TEXT(ROW()-1,"00000"),Raw_Data!$A2434)</f>
        <v>E02433</v>
      </c>
      <c r="B2434" t="s">
        <v>3321</v>
      </c>
      <c r="C2434" t="str">
        <f>IF(OR(PROPER(TRIM(Raw_Data!$B2434))="M",PROPER(TRIM(Raw_Data!$B2434))="MALE"),"Male",
IF(OR(PROPER(TRIM(Raw_Data!$B2434))="F",PROPER(TRIM(Raw_Data!$B2434))="FEMALE"),"Female","Unknown"))</f>
        <v>Male</v>
      </c>
      <c r="D2434" t="str">
        <f>IF(TRIM(CLEAN(Raw_Data!$C2434))="", "Unknown", PROPER(TRIM(Raw_Data!$C2434)))</f>
        <v>Unknown</v>
      </c>
      <c r="E2434" t="str">
        <f>IF(TRIM(Raw_Data!$D2434)="IT","IT",PROPER(TRIM(CLEAN(Raw_Data!$D2434))))</f>
        <v>IT</v>
      </c>
      <c r="F2434" t="str">
        <f>IF(OR(UPPER(TRIM(Raw_Data!E2434))="COO",
UPPER(TRIM(Raw_Data!E2434))="HR",
UPPER(TRIM(Raw_Data!E2434))="CEO",
UPPER(TRIM(Raw_Data!E2434))="CFO",
UPPER(TRIM(Raw_Data!E2434))="CMO"),
UPPER(TRIM(Raw_Data!E2434)),
PROPER(TRIM(CLEAN(Raw_Data!E2434))))</f>
        <v>Accountant</v>
      </c>
      <c r="G2434" t="str">
        <f>SUBSTITUTE(PROPER(TRIM(CLEAN(Raw_Data!$F2434)))," ","-")</f>
        <v/>
      </c>
      <c r="H2434" t="str">
        <f>PROPER(TRIM(CLEAN(Raw_Data!$G2434)))</f>
        <v/>
      </c>
      <c r="I2434" s="4" t="str">
        <f>TRIM(CLEAN(Raw_Data!H2434))</f>
        <v>44151</v>
      </c>
      <c r="K2434" t="str">
        <f>IF(Clean_Data!$I2434="","Active","Exited")</f>
        <v>Exited</v>
      </c>
      <c r="L2434">
        <f ca="1">IF(Clean_Data!$K2434="","",DATEDIF(Clean_Data!$K2434,TODAY(),"Y"))</f>
        <v>28</v>
      </c>
      <c r="M2434" t="str">
        <f>IF(Raw_Data!$L2434="","",VALUE(SUBSTITUTE(SUBSTITUTE(TRIM(Raw_Data!$L2434),"$",""),"k","000")))</f>
        <v/>
      </c>
    </row>
    <row r="2435" spans="1:13" x14ac:dyDescent="0.3">
      <c r="A2435" t="str">
        <f>IF(Raw_Data!$A2435="","E"&amp;TEXT(ROW()-1,"00000"),Raw_Data!$A2435)</f>
        <v>E02434</v>
      </c>
      <c r="B2435" t="s">
        <v>3322</v>
      </c>
      <c r="C2435" t="str">
        <f>IF(OR(PROPER(TRIM(Raw_Data!$B2435))="M",PROPER(TRIM(Raw_Data!$B2435))="MALE"),"Male",
IF(OR(PROPER(TRIM(Raw_Data!$B2435))="F",PROPER(TRIM(Raw_Data!$B2435))="FEMALE"),"Female","Unknown"))</f>
        <v>Female</v>
      </c>
      <c r="D2435" t="str">
        <f>IF(TRIM(CLEAN(Raw_Data!$C2435))="", "Unknown", PROPER(TRIM(Raw_Data!$C2435)))</f>
        <v>San Diego</v>
      </c>
      <c r="E2435" t="str">
        <f>IF(TRIM(Raw_Data!$D2435)="IT","IT",PROPER(TRIM(CLEAN(Raw_Data!$D2435))))</f>
        <v>Marketing</v>
      </c>
      <c r="F2435" t="str">
        <f>IF(OR(UPPER(TRIM(Raw_Data!E2435))="COO",
UPPER(TRIM(Raw_Data!E2435))="HR",
UPPER(TRIM(Raw_Data!E2435))="CEO",
UPPER(TRIM(Raw_Data!E2435))="CFO",
UPPER(TRIM(Raw_Data!E2435))="CMO"),
UPPER(TRIM(Raw_Data!E2435)),
PROPER(TRIM(CLEAN(Raw_Data!E2435))))</f>
        <v>Analyst</v>
      </c>
      <c r="G2435" t="str">
        <f>SUBSTITUTE(PROPER(TRIM(CLEAN(Raw_Data!$F2435)))," ","-")</f>
        <v>Full-Time</v>
      </c>
      <c r="H2435" t="str">
        <f>PROPER(TRIM(CLEAN(Raw_Data!$G2435)))</f>
        <v>Job Boards</v>
      </c>
      <c r="I2435" s="4" t="str">
        <f>TRIM(CLEAN(Raw_Data!H2435))</f>
        <v>43016</v>
      </c>
      <c r="K2435" t="str">
        <f>IF(Clean_Data!$I2435="","Active","Exited")</f>
        <v>Active</v>
      </c>
      <c r="L2435">
        <f ca="1">IF(Clean_Data!$K2435="","",DATEDIF(Clean_Data!$K2435,TODAY(),"Y"))</f>
        <v>58</v>
      </c>
      <c r="M2435">
        <f>IF(Raw_Data!$L2435="","",VALUE(SUBSTITUTE(SUBSTITUTE(TRIM(Raw_Data!$L2435),"$",""),"k","000")))</f>
        <v>60003</v>
      </c>
    </row>
    <row r="2436" spans="1:13" x14ac:dyDescent="0.3">
      <c r="A2436" t="str">
        <f>IF(Raw_Data!$A2436="","E"&amp;TEXT(ROW()-1,"00000"),Raw_Data!$A2436)</f>
        <v>E02435</v>
      </c>
      <c r="B2436" t="s">
        <v>3323</v>
      </c>
      <c r="C2436" t="str">
        <f>IF(OR(PROPER(TRIM(Raw_Data!$B2436))="M",PROPER(TRIM(Raw_Data!$B2436))="MALE"),"Male",
IF(OR(PROPER(TRIM(Raw_Data!$B2436))="F",PROPER(TRIM(Raw_Data!$B2436))="FEMALE"),"Female","Unknown"))</f>
        <v>Unknown</v>
      </c>
      <c r="D2436" t="str">
        <f>IF(TRIM(CLEAN(Raw_Data!$C2436))="", "Unknown", PROPER(TRIM(Raw_Data!$C2436)))</f>
        <v>Austin</v>
      </c>
      <c r="E2436" t="str">
        <f>IF(TRIM(Raw_Data!$D2436)="IT","IT",PROPER(TRIM(CLEAN(Raw_Data!$D2436))))</f>
        <v>Legal</v>
      </c>
      <c r="F2436" t="str">
        <f>IF(OR(UPPER(TRIM(Raw_Data!E2436))="COO",
UPPER(TRIM(Raw_Data!E2436))="HR",
UPPER(TRIM(Raw_Data!E2436))="CEO",
UPPER(TRIM(Raw_Data!E2436))="CFO",
UPPER(TRIM(Raw_Data!E2436))="CMO"),
UPPER(TRIM(Raw_Data!E2436)),
PROPER(TRIM(CLEAN(Raw_Data!E2436))))</f>
        <v>Sales Executive</v>
      </c>
      <c r="G2436" t="str">
        <f>SUBSTITUTE(PROPER(TRIM(CLEAN(Raw_Data!$F2436)))," ","-")</f>
        <v>Part-Time</v>
      </c>
      <c r="H2436" t="str">
        <f>PROPER(TRIM(CLEAN(Raw_Data!$G2436)))</f>
        <v>Recruiting Agency</v>
      </c>
      <c r="I2436" s="4" t="str">
        <f>TRIM(CLEAN(Raw_Data!H2436))</f>
        <v>40845</v>
      </c>
      <c r="K2436" t="str">
        <f>IF(Clean_Data!$I2436="","Active","Exited")</f>
        <v>Active</v>
      </c>
      <c r="L2436">
        <f ca="1">IF(Clean_Data!$K2436="","",DATEDIF(Clean_Data!$K2436,TODAY(),"Y"))</f>
        <v>21</v>
      </c>
      <c r="M2436">
        <f>IF(Raw_Data!$L2436="","",VALUE(SUBSTITUTE(SUBSTITUTE(TRIM(Raw_Data!$L2436),"$",""),"k","000")))</f>
        <v>32057</v>
      </c>
    </row>
    <row r="2437" spans="1:13" x14ac:dyDescent="0.3">
      <c r="A2437" t="str">
        <f>IF(Raw_Data!$A2437="","E"&amp;TEXT(ROW()-1,"00000"),Raw_Data!$A2437)</f>
        <v>E02436</v>
      </c>
      <c r="B2437" t="s">
        <v>3324</v>
      </c>
      <c r="C2437" t="str">
        <f>IF(OR(PROPER(TRIM(Raw_Data!$B2437))="M",PROPER(TRIM(Raw_Data!$B2437))="MALE"),"Male",
IF(OR(PROPER(TRIM(Raw_Data!$B2437))="F",PROPER(TRIM(Raw_Data!$B2437))="FEMALE"),"Female","Unknown"))</f>
        <v>Male</v>
      </c>
      <c r="D2437" t="str">
        <f>IF(TRIM(CLEAN(Raw_Data!$C2437))="", "Unknown", PROPER(TRIM(Raw_Data!$C2437)))</f>
        <v>Austin</v>
      </c>
      <c r="E2437" t="str">
        <f>IF(TRIM(Raw_Data!$D2437)="IT","IT",PROPER(TRIM(CLEAN(Raw_Data!$D2437))))</f>
        <v>Research</v>
      </c>
      <c r="F2437" t="s">
        <v>6134</v>
      </c>
      <c r="G2437" t="str">
        <f>SUBSTITUTE(PROPER(TRIM(CLEAN(Raw_Data!$F2437)))," ","-")</f>
        <v>Full-Time</v>
      </c>
      <c r="H2437" t="str">
        <f>PROPER(TRIM(CLEAN(Raw_Data!$G2437)))</f>
        <v/>
      </c>
      <c r="I2437" s="4" t="str">
        <f>TRIM(CLEAN(Raw_Data!H2437))</f>
        <v>41384</v>
      </c>
      <c r="K2437" t="str">
        <f>IF(Clean_Data!$I2437="","Active","Exited")</f>
        <v>Exited</v>
      </c>
      <c r="L2437">
        <f ca="1">IF(Clean_Data!$K2437="","",DATEDIF(Clean_Data!$K2437,TODAY(),"Y"))</f>
        <v>47</v>
      </c>
      <c r="M2437" t="str">
        <f>IF(Raw_Data!$L2437="","",VALUE(SUBSTITUTE(SUBSTITUTE(TRIM(Raw_Data!$L2437),"$",""),"k","000")))</f>
        <v/>
      </c>
    </row>
    <row r="2438" spans="1:13" x14ac:dyDescent="0.3">
      <c r="A2438" t="str">
        <f>IF(Raw_Data!$A2438="","E"&amp;TEXT(ROW()-1,"00000"),Raw_Data!$A2438)</f>
        <v>E02437</v>
      </c>
      <c r="B2438" t="s">
        <v>3325</v>
      </c>
      <c r="C2438" t="str">
        <f>IF(OR(PROPER(TRIM(Raw_Data!$B2438))="M",PROPER(TRIM(Raw_Data!$B2438))="MALE"),"Male",
IF(OR(PROPER(TRIM(Raw_Data!$B2438))="F",PROPER(TRIM(Raw_Data!$B2438))="FEMALE"),"Female","Unknown"))</f>
        <v>Male</v>
      </c>
      <c r="D2438" t="str">
        <f>IF(TRIM(CLEAN(Raw_Data!$C2438))="", "Unknown", PROPER(TRIM(Raw_Data!$C2438)))</f>
        <v>New York</v>
      </c>
      <c r="E2438" t="str">
        <f>IF(TRIM(Raw_Data!$D2438)="IT","IT",PROPER(TRIM(CLEAN(Raw_Data!$D2438))))</f>
        <v>Legal</v>
      </c>
      <c r="F2438" t="str">
        <f>IF(OR(UPPER(TRIM(Raw_Data!E2438))="COO",
UPPER(TRIM(Raw_Data!E2438))="HR",
UPPER(TRIM(Raw_Data!E2438))="CEO",
UPPER(TRIM(Raw_Data!E2438))="CFO",
UPPER(TRIM(Raw_Data!E2438))="CMO"),
UPPER(TRIM(Raw_Data!E2438)),
PROPER(TRIM(CLEAN(Raw_Data!E2438))))</f>
        <v>CFO</v>
      </c>
      <c r="G2438" t="str">
        <f>SUBSTITUTE(PROPER(TRIM(CLEAN(Raw_Data!$F2438)))," ","-")</f>
        <v/>
      </c>
      <c r="H2438" t="str">
        <f>PROPER(TRIM(CLEAN(Raw_Data!$G2438)))</f>
        <v>Recruiting Agency</v>
      </c>
      <c r="I2438" s="4" t="str">
        <f>TRIM(CLEAN(Raw_Data!H2438))</f>
        <v>42725</v>
      </c>
      <c r="K2438" t="str">
        <f>IF(Clean_Data!$I2438="","Active","Exited")</f>
        <v>Exited</v>
      </c>
      <c r="L2438">
        <f ca="1">IF(Clean_Data!$K2438="","",DATEDIF(Clean_Data!$K2438,TODAY(),"Y"))</f>
        <v>24</v>
      </c>
      <c r="M2438" t="str">
        <f>IF(Raw_Data!$L2438="","",VALUE(SUBSTITUTE(SUBSTITUTE(TRIM(Raw_Data!$L2438),"$",""),"k","000")))</f>
        <v/>
      </c>
    </row>
    <row r="2439" spans="1:13" x14ac:dyDescent="0.3">
      <c r="A2439" t="str">
        <f>IF(Raw_Data!$A2439="","E"&amp;TEXT(ROW()-1,"00000"),Raw_Data!$A2439)</f>
        <v>E02438</v>
      </c>
      <c r="B2439" t="s">
        <v>3326</v>
      </c>
      <c r="C2439" t="str">
        <f>IF(OR(PROPER(TRIM(Raw_Data!$B2439))="M",PROPER(TRIM(Raw_Data!$B2439))="MALE"),"Male",
IF(OR(PROPER(TRIM(Raw_Data!$B2439))="F",PROPER(TRIM(Raw_Data!$B2439))="FEMALE"),"Female","Unknown"))</f>
        <v>Female</v>
      </c>
      <c r="D2439" t="str">
        <f>IF(TRIM(CLEAN(Raw_Data!$C2439))="", "Unknown", PROPER(TRIM(Raw_Data!$C2439)))</f>
        <v>Seattle</v>
      </c>
      <c r="E2439" t="str">
        <f>IF(TRIM(Raw_Data!$D2439)="IT","IT",PROPER(TRIM(CLEAN(Raw_Data!$D2439))))</f>
        <v>Marketing</v>
      </c>
      <c r="F2439" t="str">
        <f>IF(OR(UPPER(TRIM(Raw_Data!E2439))="COO",
UPPER(TRIM(Raw_Data!E2439))="HR",
UPPER(TRIM(Raw_Data!E2439))="CEO",
UPPER(TRIM(Raw_Data!E2439))="CFO",
UPPER(TRIM(Raw_Data!E2439))="CMO"),
UPPER(TRIM(Raw_Data!E2439)),
PROPER(TRIM(CLEAN(Raw_Data!E2439))))</f>
        <v>Marketing Manager</v>
      </c>
      <c r="G2439" t="str">
        <f>SUBSTITUTE(PROPER(TRIM(CLEAN(Raw_Data!$F2439)))," ","-")</f>
        <v>Part-Time</v>
      </c>
      <c r="H2439" t="str">
        <f>PROPER(TRIM(CLEAN(Raw_Data!$G2439)))</f>
        <v>Online Portal</v>
      </c>
      <c r="I2439" s="4" t="str">
        <f>TRIM(CLEAN(Raw_Data!H2439))</f>
        <v>40584</v>
      </c>
      <c r="K2439" t="str">
        <f>IF(Clean_Data!$I2439="","Active","Exited")</f>
        <v>Exited</v>
      </c>
      <c r="L2439">
        <f ca="1">IF(Clean_Data!$K2439="","",DATEDIF(Clean_Data!$K2439,TODAY(),"Y"))</f>
        <v>46</v>
      </c>
      <c r="M2439">
        <f>IF(Raw_Data!$L2439="","",VALUE(SUBSTITUTE(SUBSTITUTE(TRIM(Raw_Data!$L2439),"$",""),"k","000")))</f>
        <v>119000</v>
      </c>
    </row>
    <row r="2440" spans="1:13" x14ac:dyDescent="0.3">
      <c r="A2440" t="str">
        <f>IF(Raw_Data!$A2440="","E"&amp;TEXT(ROW()-1,"00000"),Raw_Data!$A2440)</f>
        <v>E02439</v>
      </c>
      <c r="B2440" t="s">
        <v>3327</v>
      </c>
      <c r="C2440" t="str">
        <f>IF(OR(PROPER(TRIM(Raw_Data!$B2440))="M",PROPER(TRIM(Raw_Data!$B2440))="MALE"),"Male",
IF(OR(PROPER(TRIM(Raw_Data!$B2440))="F",PROPER(TRIM(Raw_Data!$B2440))="FEMALE"),"Female","Unknown"))</f>
        <v>Male</v>
      </c>
      <c r="D2440" t="str">
        <f>IF(TRIM(CLEAN(Raw_Data!$C2440))="", "Unknown", PROPER(TRIM(Raw_Data!$C2440)))</f>
        <v>Unknown</v>
      </c>
      <c r="E2440" t="str">
        <f>IF(TRIM(Raw_Data!$D2440)="IT","IT",PROPER(TRIM(CLEAN(Raw_Data!$D2440))))</f>
        <v>Customer Service</v>
      </c>
      <c r="F2440" t="str">
        <f>IF(OR(UPPER(TRIM(Raw_Data!E2440))="COO",
UPPER(TRIM(Raw_Data!E2440))="HR",
UPPER(TRIM(Raw_Data!E2440))="CEO",
UPPER(TRIM(Raw_Data!E2440))="CFO",
UPPER(TRIM(Raw_Data!E2440))="CMO"),
UPPER(TRIM(Raw_Data!E2440)),
PROPER(TRIM(CLEAN(Raw_Data!E2440))))</f>
        <v>Analyst</v>
      </c>
      <c r="G2440" t="str">
        <f>SUBSTITUTE(PROPER(TRIM(CLEAN(Raw_Data!$F2440)))," ","-")</f>
        <v>Part-Time</v>
      </c>
      <c r="H2440" t="str">
        <f>PROPER(TRIM(CLEAN(Raw_Data!$G2440)))</f>
        <v>Online Portal</v>
      </c>
      <c r="I2440" s="4" t="str">
        <f>TRIM(CLEAN(Raw_Data!H2440))</f>
        <v>42603</v>
      </c>
      <c r="K2440" t="str">
        <f>IF(Clean_Data!$I2440="","Active","Exited")</f>
        <v>Active</v>
      </c>
      <c r="L2440">
        <f ca="1">IF(Clean_Data!$K2440="","",DATEDIF(Clean_Data!$K2440,TODAY(),"Y"))</f>
        <v>33</v>
      </c>
      <c r="M2440" t="str">
        <f>IF(Raw_Data!$L2440="","",VALUE(SUBSTITUTE(SUBSTITUTE(TRIM(Raw_Data!$L2440),"$",""),"k","000")))</f>
        <v/>
      </c>
    </row>
    <row r="2441" spans="1:13" x14ac:dyDescent="0.3">
      <c r="A2441" t="str">
        <f>IF(Raw_Data!$A2441="","E"&amp;TEXT(ROW()-1,"00000"),Raw_Data!$A2441)</f>
        <v>E02440</v>
      </c>
      <c r="B2441" t="s">
        <v>3328</v>
      </c>
      <c r="C2441" t="str">
        <f>IF(OR(PROPER(TRIM(Raw_Data!$B2441))="M",PROPER(TRIM(Raw_Data!$B2441))="MALE"),"Male",
IF(OR(PROPER(TRIM(Raw_Data!$B2441))="F",PROPER(TRIM(Raw_Data!$B2441))="FEMALE"),"Female","Unknown"))</f>
        <v>Unknown</v>
      </c>
      <c r="D2441" t="str">
        <f>IF(TRIM(CLEAN(Raw_Data!$C2441))="", "Unknown", PROPER(TRIM(Raw_Data!$C2441)))</f>
        <v>San Diego</v>
      </c>
      <c r="E2441" t="str">
        <f>IF(TRIM(Raw_Data!$D2441)="IT","IT",PROPER(TRIM(CLEAN(Raw_Data!$D2441))))</f>
        <v>Human Resources</v>
      </c>
      <c r="F2441" t="str">
        <f>IF(OR(UPPER(TRIM(Raw_Data!E2441))="COO",
UPPER(TRIM(Raw_Data!E2441))="HR",
UPPER(TRIM(Raw_Data!E2441))="CEO",
UPPER(TRIM(Raw_Data!E2441))="CFO",
UPPER(TRIM(Raw_Data!E2441))="CMO"),
UPPER(TRIM(Raw_Data!E2441)),
PROPER(TRIM(CLEAN(Raw_Data!E2441))))</f>
        <v>CEO</v>
      </c>
      <c r="G2441" t="str">
        <f>SUBSTITUTE(PROPER(TRIM(CLEAN(Raw_Data!$F2441)))," ","-")</f>
        <v/>
      </c>
      <c r="H2441" t="str">
        <f>PROPER(TRIM(CLEAN(Raw_Data!$G2441)))</f>
        <v>Organic</v>
      </c>
      <c r="I2441" s="4" t="str">
        <f>TRIM(CLEAN(Raw_Data!H2441))</f>
        <v>42626</v>
      </c>
      <c r="K2441" t="str">
        <f>IF(Clean_Data!$I2441="","Active","Exited")</f>
        <v>Active</v>
      </c>
      <c r="L2441">
        <f ca="1">IF(Clean_Data!$K2441="","",DATEDIF(Clean_Data!$K2441,TODAY(),"Y"))</f>
        <v>26</v>
      </c>
      <c r="M2441" t="str">
        <f>IF(Raw_Data!$L2441="","",VALUE(SUBSTITUTE(SUBSTITUTE(TRIM(Raw_Data!$L2441),"$",""),"k","000")))</f>
        <v/>
      </c>
    </row>
    <row r="2442" spans="1:13" x14ac:dyDescent="0.3">
      <c r="A2442" t="str">
        <f>IF(Raw_Data!$A2442="","E"&amp;TEXT(ROW()-1,"00000"),Raw_Data!$A2442)</f>
        <v>E02441</v>
      </c>
      <c r="B2442" t="s">
        <v>3330</v>
      </c>
      <c r="C2442" t="str">
        <f>IF(OR(PROPER(TRIM(Raw_Data!$B2442))="M",PROPER(TRIM(Raw_Data!$B2442))="MALE"),"Male",
IF(OR(PROPER(TRIM(Raw_Data!$B2442))="F",PROPER(TRIM(Raw_Data!$B2442))="FEMALE"),"Female","Unknown"))</f>
        <v>Female</v>
      </c>
      <c r="D2442" t="str">
        <f>IF(TRIM(CLEAN(Raw_Data!$C2442))="", "Unknown", PROPER(TRIM(Raw_Data!$C2442)))</f>
        <v>Austin</v>
      </c>
      <c r="E2442" t="str">
        <f>IF(TRIM(Raw_Data!$D2442)="IT","IT",PROPER(TRIM(CLEAN(Raw_Data!$D2442))))</f>
        <v>IT</v>
      </c>
      <c r="F2442" t="str">
        <f>IF(OR(UPPER(TRIM(Raw_Data!E2442))="COO",
UPPER(TRIM(Raw_Data!E2442))="HR",
UPPER(TRIM(Raw_Data!E2442))="CEO",
UPPER(TRIM(Raw_Data!E2442))="CFO",
UPPER(TRIM(Raw_Data!E2442))="CMO"),
UPPER(TRIM(Raw_Data!E2442)),
PROPER(TRIM(CLEAN(Raw_Data!E2442))))</f>
        <v>Marketing Manager</v>
      </c>
      <c r="G2442" t="str">
        <f>SUBSTITUTE(PROPER(TRIM(CLEAN(Raw_Data!$F2442)))," ","-")</f>
        <v/>
      </c>
      <c r="H2442" t="str">
        <f>PROPER(TRIM(CLEAN(Raw_Data!$G2442)))</f>
        <v>Career Fairs</v>
      </c>
      <c r="I2442" s="4" t="str">
        <f>TRIM(CLEAN(Raw_Data!H2442))</f>
        <v>39996</v>
      </c>
      <c r="K2442" t="str">
        <f>IF(Clean_Data!$I2442="","Active","Exited")</f>
        <v>Active</v>
      </c>
      <c r="L2442">
        <f ca="1">IF(Clean_Data!$K2442="","",DATEDIF(Clean_Data!$K2442,TODAY(),"Y"))</f>
        <v>34</v>
      </c>
      <c r="M2442">
        <f>IF(Raw_Data!$L2442="","",VALUE(SUBSTITUTE(SUBSTITUTE(TRIM(Raw_Data!$L2442),"$",""),"k","000")))</f>
        <v>46596</v>
      </c>
    </row>
    <row r="2443" spans="1:13" x14ac:dyDescent="0.3">
      <c r="A2443" t="str">
        <f>IF(Raw_Data!$A2443="","E"&amp;TEXT(ROW()-1,"00000"),Raw_Data!$A2443)</f>
        <v>E02442</v>
      </c>
      <c r="B2443" t="s">
        <v>3332</v>
      </c>
      <c r="C2443" t="str">
        <f>IF(OR(PROPER(TRIM(Raw_Data!$B2443))="M",PROPER(TRIM(Raw_Data!$B2443))="MALE"),"Male",
IF(OR(PROPER(TRIM(Raw_Data!$B2443))="F",PROPER(TRIM(Raw_Data!$B2443))="FEMALE"),"Female","Unknown"))</f>
        <v>Male</v>
      </c>
      <c r="D2443" t="str">
        <f>IF(TRIM(CLEAN(Raw_Data!$C2443))="", "Unknown", PROPER(TRIM(Raw_Data!$C2443)))</f>
        <v>Austin</v>
      </c>
      <c r="E2443" t="str">
        <f>IF(TRIM(Raw_Data!$D2443)="IT","IT",PROPER(TRIM(CLEAN(Raw_Data!$D2443))))</f>
        <v>Customer Service</v>
      </c>
      <c r="F2443" t="str">
        <f>IF(OR(UPPER(TRIM(Raw_Data!E2443))="COO",
UPPER(TRIM(Raw_Data!E2443))="HR",
UPPER(TRIM(Raw_Data!E2443))="CEO",
UPPER(TRIM(Raw_Data!E2443))="CFO",
UPPER(TRIM(Raw_Data!E2443))="CMO"),
UPPER(TRIM(Raw_Data!E2443)),
PROPER(TRIM(CLEAN(Raw_Data!E2443))))</f>
        <v>Copywriter</v>
      </c>
      <c r="G2443" t="str">
        <f>SUBSTITUTE(PROPER(TRIM(CLEAN(Raw_Data!$F2443)))," ","-")</f>
        <v>Full-Time</v>
      </c>
      <c r="H2443" t="str">
        <f>PROPER(TRIM(CLEAN(Raw_Data!$G2443)))</f>
        <v>Online Portal</v>
      </c>
      <c r="I2443" s="4" t="str">
        <f>TRIM(CLEAN(Raw_Data!H2443))</f>
        <v>40878</v>
      </c>
      <c r="K2443" t="str">
        <f>IF(Clean_Data!$I2443="","Active","Exited")</f>
        <v>Exited</v>
      </c>
      <c r="L2443">
        <f ca="1">IF(Clean_Data!$K2443="","",DATEDIF(Clean_Data!$K2443,TODAY(),"Y"))</f>
        <v>34</v>
      </c>
      <c r="M2443" t="str">
        <f>IF(Raw_Data!$L2443="","",VALUE(SUBSTITUTE(SUBSTITUTE(TRIM(Raw_Data!$L2443),"$",""),"k","000")))</f>
        <v/>
      </c>
    </row>
    <row r="2444" spans="1:13" x14ac:dyDescent="0.3">
      <c r="A2444" t="str">
        <f>IF(Raw_Data!$A2444="","E"&amp;TEXT(ROW()-1,"00000"),Raw_Data!$A2444)</f>
        <v>E02443</v>
      </c>
      <c r="B2444" t="s">
        <v>3334</v>
      </c>
      <c r="C2444" t="str">
        <f>IF(OR(PROPER(TRIM(Raw_Data!$B2444))="M",PROPER(TRIM(Raw_Data!$B2444))="MALE"),"Male",
IF(OR(PROPER(TRIM(Raw_Data!$B2444))="F",PROPER(TRIM(Raw_Data!$B2444))="FEMALE"),"Female","Unknown"))</f>
        <v>Male</v>
      </c>
      <c r="D2444" t="str">
        <f>IF(TRIM(CLEAN(Raw_Data!$C2444))="", "Unknown", PROPER(TRIM(Raw_Data!$C2444)))</f>
        <v>Unknown</v>
      </c>
      <c r="E2444" t="str">
        <f>IF(TRIM(Raw_Data!$D2444)="IT","IT",PROPER(TRIM(CLEAN(Raw_Data!$D2444))))</f>
        <v/>
      </c>
      <c r="F2444" t="str">
        <f>IF(OR(UPPER(TRIM(Raw_Data!E2444))="COO",
UPPER(TRIM(Raw_Data!E2444))="HR",
UPPER(TRIM(Raw_Data!E2444))="CEO",
UPPER(TRIM(Raw_Data!E2444))="CFO",
UPPER(TRIM(Raw_Data!E2444))="CMO"),
UPPER(TRIM(Raw_Data!E2444)),
PROPER(TRIM(CLEAN(Raw_Data!E2444))))</f>
        <v>Analyst</v>
      </c>
      <c r="G2444" t="str">
        <f>SUBSTITUTE(PROPER(TRIM(CLEAN(Raw_Data!$F2444)))," ","-")</f>
        <v>Part-Time</v>
      </c>
      <c r="H2444" t="str">
        <f>PROPER(TRIM(CLEAN(Raw_Data!$G2444)))</f>
        <v>Career Fairs</v>
      </c>
      <c r="I2444" s="4" t="str">
        <f>TRIM(CLEAN(Raw_Data!H2444))</f>
        <v>39940</v>
      </c>
      <c r="K2444" t="str">
        <f>IF(Clean_Data!$I2444="","Active","Exited")</f>
        <v>Active</v>
      </c>
      <c r="L2444">
        <f ca="1">IF(Clean_Data!$K2444="","",DATEDIF(Clean_Data!$K2444,TODAY(),"Y"))</f>
        <v>52</v>
      </c>
      <c r="M2444" t="str">
        <f>IF(Raw_Data!$L2444="","",VALUE(SUBSTITUTE(SUBSTITUTE(TRIM(Raw_Data!$L2444),"$",""),"k","000")))</f>
        <v/>
      </c>
    </row>
    <row r="2445" spans="1:13" x14ac:dyDescent="0.3">
      <c r="A2445" t="str">
        <f>IF(Raw_Data!$A2445="","E"&amp;TEXT(ROW()-1,"00000"),Raw_Data!$A2445)</f>
        <v>E02444</v>
      </c>
      <c r="B2445" t="s">
        <v>3335</v>
      </c>
      <c r="C2445" t="str">
        <f>IF(OR(PROPER(TRIM(Raw_Data!$B2445))="M",PROPER(TRIM(Raw_Data!$B2445))="MALE"),"Male",
IF(OR(PROPER(TRIM(Raw_Data!$B2445))="F",PROPER(TRIM(Raw_Data!$B2445))="FEMALE"),"Female","Unknown"))</f>
        <v>Male</v>
      </c>
      <c r="D2445" t="str">
        <f>IF(TRIM(CLEAN(Raw_Data!$C2445))="", "Unknown", PROPER(TRIM(Raw_Data!$C2445)))</f>
        <v>Seattle</v>
      </c>
      <c r="E2445" t="str">
        <f>IF(TRIM(Raw_Data!$D2445)="IT","IT",PROPER(TRIM(CLEAN(Raw_Data!$D2445))))</f>
        <v>Production</v>
      </c>
      <c r="F2445" t="str">
        <f>IF(OR(UPPER(TRIM(Raw_Data!E2445))="COO",
UPPER(TRIM(Raw_Data!E2445))="HR",
UPPER(TRIM(Raw_Data!E2445))="CEO",
UPPER(TRIM(Raw_Data!E2445))="CFO",
UPPER(TRIM(Raw_Data!E2445))="CMO"),
UPPER(TRIM(Raw_Data!E2445)),
PROPER(TRIM(CLEAN(Raw_Data!E2445))))</f>
        <v>Developer</v>
      </c>
      <c r="G2445" t="str">
        <f>SUBSTITUTE(PROPER(TRIM(CLEAN(Raw_Data!$F2445)))," ","-")</f>
        <v>Part-Time</v>
      </c>
      <c r="H2445" t="str">
        <f>PROPER(TRIM(CLEAN(Raw_Data!$G2445)))</f>
        <v/>
      </c>
      <c r="I2445" s="4" t="str">
        <f>TRIM(CLEAN(Raw_Data!H2445))</f>
        <v>N/A</v>
      </c>
      <c r="K2445" t="str">
        <f>IF(Clean_Data!$I2445="","Active","Exited")</f>
        <v>Exited</v>
      </c>
      <c r="L2445">
        <f ca="1">IF(Clean_Data!$K2445="","",DATEDIF(Clean_Data!$K2445,TODAY(),"Y"))</f>
        <v>21</v>
      </c>
      <c r="M2445">
        <f>IF(Raw_Data!$L2445="","",VALUE(SUBSTITUTE(SUBSTITUTE(TRIM(Raw_Data!$L2445),"$",""),"k","000")))</f>
        <v>113779</v>
      </c>
    </row>
    <row r="2446" spans="1:13" x14ac:dyDescent="0.3">
      <c r="A2446" t="str">
        <f>IF(Raw_Data!$A2446="","E"&amp;TEXT(ROW()-1,"00000"),Raw_Data!$A2446)</f>
        <v>E02445</v>
      </c>
      <c r="B2446" t="s">
        <v>3337</v>
      </c>
      <c r="C2446" t="str">
        <f>IF(OR(PROPER(TRIM(Raw_Data!$B2446))="M",PROPER(TRIM(Raw_Data!$B2446))="MALE"),"Male",
IF(OR(PROPER(TRIM(Raw_Data!$B2446))="F",PROPER(TRIM(Raw_Data!$B2446))="FEMALE"),"Female","Unknown"))</f>
        <v>Female</v>
      </c>
      <c r="D2446" t="str">
        <f>IF(TRIM(CLEAN(Raw_Data!$C2446))="", "Unknown", PROPER(TRIM(Raw_Data!$C2446)))</f>
        <v>New York</v>
      </c>
      <c r="E2446" t="str">
        <f>IF(TRIM(Raw_Data!$D2446)="IT","IT",PROPER(TRIM(CLEAN(Raw_Data!$D2446))))</f>
        <v>Sales</v>
      </c>
      <c r="F2446" t="str">
        <f>IF(OR(UPPER(TRIM(Raw_Data!E2446))="COO",
UPPER(TRIM(Raw_Data!E2446))="HR",
UPPER(TRIM(Raw_Data!E2446))="CEO",
UPPER(TRIM(Raw_Data!E2446))="CFO",
UPPER(TRIM(Raw_Data!E2446))="CMO"),
UPPER(TRIM(Raw_Data!E2446)),
PROPER(TRIM(CLEAN(Raw_Data!E2446))))</f>
        <v>CMO</v>
      </c>
      <c r="G2446" t="str">
        <f>SUBSTITUTE(PROPER(TRIM(CLEAN(Raw_Data!$F2446)))," ","-")</f>
        <v>Full-Time</v>
      </c>
      <c r="H2446" t="str">
        <f>PROPER(TRIM(CLEAN(Raw_Data!$G2446)))</f>
        <v/>
      </c>
      <c r="I2446" s="4" t="str">
        <f>TRIM(CLEAN(Raw_Data!H2446))</f>
        <v>42167</v>
      </c>
      <c r="K2446" t="str">
        <f>IF(Clean_Data!$I2446="","Active","Exited")</f>
        <v>Active</v>
      </c>
      <c r="L2446">
        <f ca="1">IF(Clean_Data!$K2446="","",DATEDIF(Clean_Data!$K2446,TODAY(),"Y"))</f>
        <v>27</v>
      </c>
      <c r="M2446">
        <f>IF(Raw_Data!$L2446="","",VALUE(SUBSTITUTE(SUBSTITUTE(TRIM(Raw_Data!$L2446),"$",""),"k","000")))</f>
        <v>104852</v>
      </c>
    </row>
    <row r="2447" spans="1:13" x14ac:dyDescent="0.3">
      <c r="A2447" t="str">
        <f>IF(Raw_Data!$A2447="","E"&amp;TEXT(ROW()-1,"00000"),Raw_Data!$A2447)</f>
        <v>E02446</v>
      </c>
      <c r="B2447" t="s">
        <v>3338</v>
      </c>
      <c r="C2447" t="str">
        <f>IF(OR(PROPER(TRIM(Raw_Data!$B2447))="M",PROPER(TRIM(Raw_Data!$B2447))="MALE"),"Male",
IF(OR(PROPER(TRIM(Raw_Data!$B2447))="F",PROPER(TRIM(Raw_Data!$B2447))="FEMALE"),"Female","Unknown"))</f>
        <v>Male</v>
      </c>
      <c r="D2447" t="str">
        <f>IF(TRIM(CLEAN(Raw_Data!$C2447))="", "Unknown", PROPER(TRIM(Raw_Data!$C2447)))</f>
        <v>New York</v>
      </c>
      <c r="E2447" t="str">
        <f>IF(TRIM(Raw_Data!$D2447)="IT","IT",PROPER(TRIM(CLEAN(Raw_Data!$D2447))))</f>
        <v>Administrative</v>
      </c>
      <c r="F2447" t="s">
        <v>6134</v>
      </c>
      <c r="G2447" t="str">
        <f>SUBSTITUTE(PROPER(TRIM(CLEAN(Raw_Data!$F2447)))," ","-")</f>
        <v>Part-Time</v>
      </c>
      <c r="H2447" t="str">
        <f>PROPER(TRIM(CLEAN(Raw_Data!$G2447)))</f>
        <v>Organic</v>
      </c>
      <c r="I2447" s="4" t="str">
        <f>TRIM(CLEAN(Raw_Data!H2447))</f>
        <v>43446</v>
      </c>
      <c r="K2447" t="str">
        <f>IF(Clean_Data!$I2447="","Active","Exited")</f>
        <v>Exited</v>
      </c>
      <c r="L2447">
        <f ca="1">IF(Clean_Data!$K2447="","",DATEDIF(Clean_Data!$K2447,TODAY(),"Y"))</f>
        <v>40</v>
      </c>
      <c r="M2447">
        <f>IF(Raw_Data!$L2447="","",VALUE(SUBSTITUTE(SUBSTITUTE(TRIM(Raw_Data!$L2447),"$",""),"k","000")))</f>
        <v>77799</v>
      </c>
    </row>
    <row r="2448" spans="1:13" x14ac:dyDescent="0.3">
      <c r="A2448" t="str">
        <f>IF(Raw_Data!$A2448="","E"&amp;TEXT(ROW()-1,"00000"),Raw_Data!$A2448)</f>
        <v>E02447</v>
      </c>
      <c r="B2448" t="s">
        <v>3339</v>
      </c>
      <c r="C2448" t="str">
        <f>IF(OR(PROPER(TRIM(Raw_Data!$B2448))="M",PROPER(TRIM(Raw_Data!$B2448))="MALE"),"Male",
IF(OR(PROPER(TRIM(Raw_Data!$B2448))="F",PROPER(TRIM(Raw_Data!$B2448))="FEMALE"),"Female","Unknown"))</f>
        <v>Male</v>
      </c>
      <c r="D2448" t="str">
        <f>IF(TRIM(CLEAN(Raw_Data!$C2448))="", "Unknown", PROPER(TRIM(Raw_Data!$C2448)))</f>
        <v>New York</v>
      </c>
      <c r="E2448" t="str">
        <f>IF(TRIM(Raw_Data!$D2448)="IT","IT",PROPER(TRIM(CLEAN(Raw_Data!$D2448))))</f>
        <v>Accounting And Finance</v>
      </c>
      <c r="F2448" t="str">
        <f>IF(OR(UPPER(TRIM(Raw_Data!E2448))="COO",
UPPER(TRIM(Raw_Data!E2448))="HR",
UPPER(TRIM(Raw_Data!E2448))="CEO",
UPPER(TRIM(Raw_Data!E2448))="CFO",
UPPER(TRIM(Raw_Data!E2448))="CMO"),
UPPER(TRIM(Raw_Data!E2448)),
PROPER(TRIM(CLEAN(Raw_Data!E2448))))</f>
        <v>Engineer</v>
      </c>
      <c r="G2448" t="str">
        <f>SUBSTITUTE(PROPER(TRIM(CLEAN(Raw_Data!$F2448)))," ","-")</f>
        <v>Full-Time</v>
      </c>
      <c r="H2448" t="str">
        <f>PROPER(TRIM(CLEAN(Raw_Data!$G2448)))</f>
        <v>Career Fairs</v>
      </c>
      <c r="I2448" s="4" t="str">
        <f>TRIM(CLEAN(Raw_Data!H2448))</f>
        <v>42012</v>
      </c>
      <c r="K2448" t="str">
        <f>IF(Clean_Data!$I2448="","Active","Exited")</f>
        <v>Exited</v>
      </c>
      <c r="L2448">
        <f ca="1">IF(Clean_Data!$K2448="","",DATEDIF(Clean_Data!$K2448,TODAY(),"Y"))</f>
        <v>40</v>
      </c>
      <c r="M2448" t="str">
        <f>IF(Raw_Data!$L2448="","",VALUE(SUBSTITUTE(SUBSTITUTE(TRIM(Raw_Data!$L2448),"$",""),"k","000")))</f>
        <v/>
      </c>
    </row>
    <row r="2449" spans="1:13" x14ac:dyDescent="0.3">
      <c r="A2449" t="str">
        <f>IF(Raw_Data!$A2449="","E"&amp;TEXT(ROW()-1,"00000"),Raw_Data!$A2449)</f>
        <v>E02448</v>
      </c>
      <c r="B2449" t="s">
        <v>3340</v>
      </c>
      <c r="C2449" t="str">
        <f>IF(OR(PROPER(TRIM(Raw_Data!$B2449))="M",PROPER(TRIM(Raw_Data!$B2449))="MALE"),"Male",
IF(OR(PROPER(TRIM(Raw_Data!$B2449))="F",PROPER(TRIM(Raw_Data!$B2449))="FEMALE"),"Female","Unknown"))</f>
        <v>Male</v>
      </c>
      <c r="D2449" t="str">
        <f>IF(TRIM(CLEAN(Raw_Data!$C2449))="", "Unknown", PROPER(TRIM(Raw_Data!$C2449)))</f>
        <v>Seattle</v>
      </c>
      <c r="E2449" t="str">
        <f>IF(TRIM(Raw_Data!$D2449)="IT","IT",PROPER(TRIM(CLEAN(Raw_Data!$D2449))))</f>
        <v>Marketing</v>
      </c>
      <c r="F2449" t="str">
        <f>IF(OR(UPPER(TRIM(Raw_Data!E2449))="COO",
UPPER(TRIM(Raw_Data!E2449))="HR",
UPPER(TRIM(Raw_Data!E2449))="CEO",
UPPER(TRIM(Raw_Data!E2449))="CFO",
UPPER(TRIM(Raw_Data!E2449))="CMO"),
UPPER(TRIM(Raw_Data!E2449)),
PROPER(TRIM(CLEAN(Raw_Data!E2449))))</f>
        <v>Sales Executive</v>
      </c>
      <c r="G2449" t="str">
        <f>SUBSTITUTE(PROPER(TRIM(CLEAN(Raw_Data!$F2449)))," ","-")</f>
        <v>Part-Time</v>
      </c>
      <c r="H2449" t="str">
        <f>PROPER(TRIM(CLEAN(Raw_Data!$G2449)))</f>
        <v/>
      </c>
      <c r="I2449" s="4" t="str">
        <f>TRIM(CLEAN(Raw_Data!H2449))</f>
        <v>40198</v>
      </c>
      <c r="K2449" t="str">
        <f>IF(Clean_Data!$I2449="","Active","Exited")</f>
        <v>Active</v>
      </c>
      <c r="L2449">
        <f ca="1">IF(Clean_Data!$K2449="","",DATEDIF(Clean_Data!$K2449,TODAY(),"Y"))</f>
        <v>42</v>
      </c>
      <c r="M2449">
        <f>IF(Raw_Data!$L2449="","",VALUE(SUBSTITUTE(SUBSTITUTE(TRIM(Raw_Data!$L2449),"$",""),"k","000")))</f>
        <v>37000</v>
      </c>
    </row>
    <row r="2450" spans="1:13" x14ac:dyDescent="0.3">
      <c r="A2450" t="str">
        <f>IF(Raw_Data!$A2450="","E"&amp;TEXT(ROW()-1,"00000"),Raw_Data!$A2450)</f>
        <v>E02449</v>
      </c>
      <c r="B2450" t="s">
        <v>3342</v>
      </c>
      <c r="C2450" t="str">
        <f>IF(OR(PROPER(TRIM(Raw_Data!$B2450))="M",PROPER(TRIM(Raw_Data!$B2450))="MALE"),"Male",
IF(OR(PROPER(TRIM(Raw_Data!$B2450))="F",PROPER(TRIM(Raw_Data!$B2450))="FEMALE"),"Female","Unknown"))</f>
        <v>Female</v>
      </c>
      <c r="D2450" t="str">
        <f>IF(TRIM(CLEAN(Raw_Data!$C2450))="", "Unknown", PROPER(TRIM(Raw_Data!$C2450)))</f>
        <v>New York</v>
      </c>
      <c r="E2450" t="str">
        <f>IF(TRIM(Raw_Data!$D2450)="IT","IT",PROPER(TRIM(CLEAN(Raw_Data!$D2450))))</f>
        <v>Marketing</v>
      </c>
      <c r="F2450" t="str">
        <f>IF(OR(UPPER(TRIM(Raw_Data!E2450))="COO",
UPPER(TRIM(Raw_Data!E2450))="HR",
UPPER(TRIM(Raw_Data!E2450))="CEO",
UPPER(TRIM(Raw_Data!E2450))="CFO",
UPPER(TRIM(Raw_Data!E2450))="CMO"),
UPPER(TRIM(Raw_Data!E2450)),
PROPER(TRIM(CLEAN(Raw_Data!E2450))))</f>
        <v>Marketing Manager</v>
      </c>
      <c r="G2450" t="str">
        <f>SUBSTITUTE(PROPER(TRIM(CLEAN(Raw_Data!$F2450)))," ","-")</f>
        <v>Hourly-Rate</v>
      </c>
      <c r="H2450" t="str">
        <f>PROPER(TRIM(CLEAN(Raw_Data!$G2450)))</f>
        <v>Organic</v>
      </c>
      <c r="I2450" s="4" t="str">
        <f>TRIM(CLEAN(Raw_Data!H2450))</f>
        <v>42018</v>
      </c>
      <c r="K2450" t="str">
        <f>IF(Clean_Data!$I2450="","Active","Exited")</f>
        <v>Active</v>
      </c>
      <c r="L2450">
        <f ca="1">IF(Clean_Data!$K2450="","",DATEDIF(Clean_Data!$K2450,TODAY(),"Y"))</f>
        <v>42</v>
      </c>
      <c r="M2450">
        <f>IF(Raw_Data!$L2450="","",VALUE(SUBSTITUTE(SUBSTITUTE(TRIM(Raw_Data!$L2450),"$",""),"k","000")))</f>
        <v>118362</v>
      </c>
    </row>
    <row r="2451" spans="1:13" x14ac:dyDescent="0.3">
      <c r="A2451" t="str">
        <f>IF(Raw_Data!$A2451="","E"&amp;TEXT(ROW()-1,"00000"),Raw_Data!$A2451)</f>
        <v>E02450</v>
      </c>
      <c r="B2451" t="s">
        <v>3344</v>
      </c>
      <c r="C2451" t="str">
        <f>IF(OR(PROPER(TRIM(Raw_Data!$B2451))="M",PROPER(TRIM(Raw_Data!$B2451))="MALE"),"Male",
IF(OR(PROPER(TRIM(Raw_Data!$B2451))="F",PROPER(TRIM(Raw_Data!$B2451))="FEMALE"),"Female","Unknown"))</f>
        <v>Unknown</v>
      </c>
      <c r="D2451" t="str">
        <f>IF(TRIM(CLEAN(Raw_Data!$C2451))="", "Unknown", PROPER(TRIM(Raw_Data!$C2451)))</f>
        <v>Denver</v>
      </c>
      <c r="E2451" t="str">
        <f>IF(TRIM(Raw_Data!$D2451)="IT","IT",PROPER(TRIM(CLEAN(Raw_Data!$D2451))))</f>
        <v>Customer Service</v>
      </c>
      <c r="F2451" t="str">
        <f>IF(OR(UPPER(TRIM(Raw_Data!E2451))="COO",
UPPER(TRIM(Raw_Data!E2451))="HR",
UPPER(TRIM(Raw_Data!E2451))="CEO",
UPPER(TRIM(Raw_Data!E2451))="CFO",
UPPER(TRIM(Raw_Data!E2451))="CMO"),
UPPER(TRIM(Raw_Data!E2451)),
PROPER(TRIM(CLEAN(Raw_Data!E2451))))</f>
        <v>CFO</v>
      </c>
      <c r="G2451" t="str">
        <f>SUBSTITUTE(PROPER(TRIM(CLEAN(Raw_Data!$F2451)))," ","-")</f>
        <v>Part-Time</v>
      </c>
      <c r="H2451" t="str">
        <f>PROPER(TRIM(CLEAN(Raw_Data!$G2451)))</f>
        <v>Job Boards</v>
      </c>
      <c r="I2451" s="4" t="str">
        <f>TRIM(CLEAN(Raw_Data!H2451))</f>
        <v>43118</v>
      </c>
      <c r="K2451" t="str">
        <f>IF(Clean_Data!$I2451="","Active","Exited")</f>
        <v>Active</v>
      </c>
      <c r="L2451">
        <f ca="1">IF(Clean_Data!$K2451="","",DATEDIF(Clean_Data!$K2451,TODAY(),"Y"))</f>
        <v>36</v>
      </c>
      <c r="M2451">
        <f>IF(Raw_Data!$L2451="","",VALUE(SUBSTITUTE(SUBSTITUTE(TRIM(Raw_Data!$L2451),"$",""),"k","000")))</f>
        <v>87000</v>
      </c>
    </row>
    <row r="2452" spans="1:13" x14ac:dyDescent="0.3">
      <c r="A2452" t="str">
        <f>IF(Raw_Data!$A2452="","E"&amp;TEXT(ROW()-1,"00000"),Raw_Data!$A2452)</f>
        <v>E02451</v>
      </c>
      <c r="B2452" t="s">
        <v>3346</v>
      </c>
      <c r="C2452" t="str">
        <f>IF(OR(PROPER(TRIM(Raw_Data!$B2452))="M",PROPER(TRIM(Raw_Data!$B2452))="MALE"),"Male",
IF(OR(PROPER(TRIM(Raw_Data!$B2452))="F",PROPER(TRIM(Raw_Data!$B2452))="FEMALE"),"Female","Unknown"))</f>
        <v>Unknown</v>
      </c>
      <c r="D2452" t="str">
        <f>IF(TRIM(CLEAN(Raw_Data!$C2452))="", "Unknown", PROPER(TRIM(Raw_Data!$C2452)))</f>
        <v>Miami</v>
      </c>
      <c r="E2452" t="str">
        <f>IF(TRIM(Raw_Data!$D2452)="IT","IT",PROPER(TRIM(CLEAN(Raw_Data!$D2452))))</f>
        <v>Accounting And Finance</v>
      </c>
      <c r="F2452" t="str">
        <f>IF(OR(UPPER(TRIM(Raw_Data!E2452))="COO",
UPPER(TRIM(Raw_Data!E2452))="HR",
UPPER(TRIM(Raw_Data!E2452))="CEO",
UPPER(TRIM(Raw_Data!E2452))="CFO",
UPPER(TRIM(Raw_Data!E2452))="CMO"),
UPPER(TRIM(Raw_Data!E2452)),
PROPER(TRIM(CLEAN(Raw_Data!E2452))))</f>
        <v>CFO</v>
      </c>
      <c r="G2452" t="str">
        <f>SUBSTITUTE(PROPER(TRIM(CLEAN(Raw_Data!$F2452)))," ","-")</f>
        <v>Part-Time</v>
      </c>
      <c r="H2452" t="str">
        <f>PROPER(TRIM(CLEAN(Raw_Data!$G2452)))</f>
        <v>Online Portal</v>
      </c>
      <c r="I2452" s="4" t="str">
        <f>TRIM(CLEAN(Raw_Data!H2452))</f>
        <v>41221</v>
      </c>
      <c r="K2452" t="str">
        <f>IF(Clean_Data!$I2452="","Active","Exited")</f>
        <v>Active</v>
      </c>
      <c r="L2452">
        <f ca="1">IF(Clean_Data!$K2452="","",DATEDIF(Clean_Data!$K2452,TODAY(),"Y"))</f>
        <v>52</v>
      </c>
      <c r="M2452" t="str">
        <f>IF(Raw_Data!$L2452="","",VALUE(SUBSTITUTE(SUBSTITUTE(TRIM(Raw_Data!$L2452),"$",""),"k","000")))</f>
        <v/>
      </c>
    </row>
    <row r="2453" spans="1:13" x14ac:dyDescent="0.3">
      <c r="A2453" t="str">
        <f>IF(Raw_Data!$A2453="","E"&amp;TEXT(ROW()-1,"00000"),Raw_Data!$A2453)</f>
        <v>E02452</v>
      </c>
      <c r="B2453" t="s">
        <v>3347</v>
      </c>
      <c r="C2453" t="str">
        <f>IF(OR(PROPER(TRIM(Raw_Data!$B2453))="M",PROPER(TRIM(Raw_Data!$B2453))="MALE"),"Male",
IF(OR(PROPER(TRIM(Raw_Data!$B2453))="F",PROPER(TRIM(Raw_Data!$B2453))="FEMALE"),"Female","Unknown"))</f>
        <v>Unknown</v>
      </c>
      <c r="D2453" t="str">
        <f>IF(TRIM(CLEAN(Raw_Data!$C2453))="", "Unknown", PROPER(TRIM(Raw_Data!$C2453)))</f>
        <v>Denver</v>
      </c>
      <c r="E2453" t="str">
        <f>IF(TRIM(Raw_Data!$D2453)="IT","IT",PROPER(TRIM(CLEAN(Raw_Data!$D2453))))</f>
        <v>Customer Service</v>
      </c>
      <c r="F2453" s="2" t="str">
        <f>UPPER(LEFT(Raw_Data!E2453,2))&amp;MID(PROPER(Raw_Data!E2453),3,LEN(Raw_Data!E2453))</f>
        <v>HR Manager</v>
      </c>
      <c r="G2453" t="str">
        <f>SUBSTITUTE(PROPER(TRIM(CLEAN(Raw_Data!$F2453)))," ","-")</f>
        <v>Full-Time</v>
      </c>
      <c r="H2453" t="str">
        <f>PROPER(TRIM(CLEAN(Raw_Data!$G2453)))</f>
        <v>Internal Referral</v>
      </c>
      <c r="I2453" s="4" t="str">
        <f>TRIM(CLEAN(Raw_Data!H2453))</f>
        <v>41016</v>
      </c>
      <c r="K2453" t="str">
        <f>IF(Clean_Data!$I2453="","Active","Exited")</f>
        <v>Active</v>
      </c>
      <c r="L2453">
        <f ca="1">IF(Clean_Data!$K2453="","",DATEDIF(Clean_Data!$K2453,TODAY(),"Y"))</f>
        <v>28</v>
      </c>
      <c r="M2453">
        <f>IF(Raw_Data!$L2453="","",VALUE(SUBSTITUTE(SUBSTITUTE(TRIM(Raw_Data!$L2453),"$",""),"k","000")))</f>
        <v>56639</v>
      </c>
    </row>
    <row r="2454" spans="1:13" x14ac:dyDescent="0.3">
      <c r="A2454" t="str">
        <f>IF(Raw_Data!$A2454="","E"&amp;TEXT(ROW()-1,"00000"),Raw_Data!$A2454)</f>
        <v>E02453</v>
      </c>
      <c r="B2454" t="s">
        <v>3348</v>
      </c>
      <c r="C2454" t="str">
        <f>IF(OR(PROPER(TRIM(Raw_Data!$B2454))="M",PROPER(TRIM(Raw_Data!$B2454))="MALE"),"Male",
IF(OR(PROPER(TRIM(Raw_Data!$B2454))="F",PROPER(TRIM(Raw_Data!$B2454))="FEMALE"),"Female","Unknown"))</f>
        <v>Male</v>
      </c>
      <c r="D2454" t="str">
        <f>IF(TRIM(CLEAN(Raw_Data!$C2454))="", "Unknown", PROPER(TRIM(Raw_Data!$C2454)))</f>
        <v>San Diego</v>
      </c>
      <c r="E2454" t="str">
        <f>IF(TRIM(Raw_Data!$D2454)="IT","IT",PROPER(TRIM(CLEAN(Raw_Data!$D2454))))</f>
        <v>Research</v>
      </c>
      <c r="F2454" t="str">
        <f>IF(OR(UPPER(TRIM(Raw_Data!E2454))="COO",
UPPER(TRIM(Raw_Data!E2454))="HR",
UPPER(TRIM(Raw_Data!E2454))="CEO",
UPPER(TRIM(Raw_Data!E2454))="CFO",
UPPER(TRIM(Raw_Data!E2454))="CMO"),
UPPER(TRIM(Raw_Data!E2454)),
PROPER(TRIM(CLEAN(Raw_Data!E2454))))</f>
        <v>CEO</v>
      </c>
      <c r="G2454" t="str">
        <f>SUBSTITUTE(PROPER(TRIM(CLEAN(Raw_Data!$F2454)))," ","-")</f>
        <v>Full-Time</v>
      </c>
      <c r="H2454" t="str">
        <f>PROPER(TRIM(CLEAN(Raw_Data!$G2454)))</f>
        <v>Job Boards</v>
      </c>
      <c r="I2454" s="4" t="str">
        <f>TRIM(CLEAN(Raw_Data!H2454))</f>
        <v>41362</v>
      </c>
      <c r="K2454" t="str">
        <f>IF(Clean_Data!$I2454="","Active","Exited")</f>
        <v>Active</v>
      </c>
      <c r="L2454" t="str">
        <f ca="1">IF(Clean_Data!$K2454="","",DATEDIF(Clean_Data!$K2454,TODAY(),"Y"))</f>
        <v/>
      </c>
      <c r="M2454">
        <f>IF(Raw_Data!$L2454="","",VALUE(SUBSTITUTE(SUBSTITUTE(TRIM(Raw_Data!$L2454),"$",""),"k","000")))</f>
        <v>30664</v>
      </c>
    </row>
    <row r="2455" spans="1:13" x14ac:dyDescent="0.3">
      <c r="A2455" t="str">
        <f>IF(Raw_Data!$A2455="","E"&amp;TEXT(ROW()-1,"00000"),Raw_Data!$A2455)</f>
        <v>E02454</v>
      </c>
      <c r="B2455" t="s">
        <v>3350</v>
      </c>
      <c r="C2455" t="str">
        <f>IF(OR(PROPER(TRIM(Raw_Data!$B2455))="M",PROPER(TRIM(Raw_Data!$B2455))="MALE"),"Male",
IF(OR(PROPER(TRIM(Raw_Data!$B2455))="F",PROPER(TRIM(Raw_Data!$B2455))="FEMALE"),"Female","Unknown"))</f>
        <v>Female</v>
      </c>
      <c r="D2455" t="str">
        <f>IF(TRIM(CLEAN(Raw_Data!$C2455))="", "Unknown", PROPER(TRIM(Raw_Data!$C2455)))</f>
        <v>Miami</v>
      </c>
      <c r="E2455" t="str">
        <f>IF(TRIM(Raw_Data!$D2455)="IT","IT",PROPER(TRIM(CLEAN(Raw_Data!$D2455))))</f>
        <v>IT</v>
      </c>
      <c r="F2455" t="s">
        <v>6134</v>
      </c>
      <c r="G2455" t="str">
        <f>SUBSTITUTE(PROPER(TRIM(CLEAN(Raw_Data!$F2455)))," ","-")</f>
        <v>Part-Time</v>
      </c>
      <c r="H2455" t="str">
        <f>PROPER(TRIM(CLEAN(Raw_Data!$G2455)))</f>
        <v>Online Portal</v>
      </c>
      <c r="I2455" s="4" t="str">
        <f>TRIM(CLEAN(Raw_Data!H2455))</f>
        <v>41917</v>
      </c>
      <c r="K2455" t="str">
        <f>IF(Clean_Data!$I2455="","Active","Exited")</f>
        <v>Active</v>
      </c>
      <c r="L2455">
        <f ca="1">IF(Clean_Data!$K2455="","",DATEDIF(Clean_Data!$K2455,TODAY(),"Y"))</f>
        <v>36</v>
      </c>
      <c r="M2455">
        <f>IF(Raw_Data!$L2455="","",VALUE(SUBSTITUTE(SUBSTITUTE(TRIM(Raw_Data!$L2455),"$",""),"k","000")))</f>
        <v>61640</v>
      </c>
    </row>
    <row r="2456" spans="1:13" x14ac:dyDescent="0.3">
      <c r="A2456" t="str">
        <f>IF(Raw_Data!$A2456="","E"&amp;TEXT(ROW()-1,"00000"),Raw_Data!$A2456)</f>
        <v>E02455</v>
      </c>
      <c r="B2456" t="s">
        <v>3351</v>
      </c>
      <c r="C2456" t="str">
        <f>IF(OR(PROPER(TRIM(Raw_Data!$B2456))="M",PROPER(TRIM(Raw_Data!$B2456))="MALE"),"Male",
IF(OR(PROPER(TRIM(Raw_Data!$B2456))="F",PROPER(TRIM(Raw_Data!$B2456))="FEMALE"),"Female","Unknown"))</f>
        <v>Female</v>
      </c>
      <c r="D2456" t="str">
        <f>IF(TRIM(CLEAN(Raw_Data!$C2456))="", "Unknown", PROPER(TRIM(Raw_Data!$C2456)))</f>
        <v>Austin</v>
      </c>
      <c r="E2456" t="str">
        <f>IF(TRIM(Raw_Data!$D2456)="IT","IT",PROPER(TRIM(CLEAN(Raw_Data!$D2456))))</f>
        <v>Administrative</v>
      </c>
      <c r="F2456" t="str">
        <f>IF(OR(UPPER(TRIM(Raw_Data!E2456))="COO",
UPPER(TRIM(Raw_Data!E2456))="HR",
UPPER(TRIM(Raw_Data!E2456))="CEO",
UPPER(TRIM(Raw_Data!E2456))="CFO",
UPPER(TRIM(Raw_Data!E2456))="CMO"),
UPPER(TRIM(Raw_Data!E2456)),
PROPER(TRIM(CLEAN(Raw_Data!E2456))))</f>
        <v>Developer</v>
      </c>
      <c r="G2456" t="str">
        <f>SUBSTITUTE(PROPER(TRIM(CLEAN(Raw_Data!$F2456)))," ","-")</f>
        <v/>
      </c>
      <c r="H2456" t="str">
        <f>PROPER(TRIM(CLEAN(Raw_Data!$G2456)))</f>
        <v>Online Portal</v>
      </c>
      <c r="I2456" s="4" t="str">
        <f>TRIM(CLEAN(Raw_Data!H2456))</f>
        <v>41269</v>
      </c>
      <c r="K2456" t="str">
        <f>IF(Clean_Data!$I2456="","Active","Exited")</f>
        <v>Active</v>
      </c>
      <c r="L2456">
        <f ca="1">IF(Clean_Data!$K2456="","",DATEDIF(Clean_Data!$K2456,TODAY(),"Y"))</f>
        <v>29</v>
      </c>
      <c r="M2456" t="str">
        <f>IF(Raw_Data!$L2456="","",VALUE(SUBSTITUTE(SUBSTITUTE(TRIM(Raw_Data!$L2456),"$",""),"k","000")))</f>
        <v/>
      </c>
    </row>
    <row r="2457" spans="1:13" x14ac:dyDescent="0.3">
      <c r="A2457" t="str">
        <f>IF(Raw_Data!$A2457="","E"&amp;TEXT(ROW()-1,"00000"),Raw_Data!$A2457)</f>
        <v>E02456</v>
      </c>
      <c r="B2457" t="s">
        <v>3352</v>
      </c>
      <c r="C2457" t="str">
        <f>IF(OR(PROPER(TRIM(Raw_Data!$B2457))="M",PROPER(TRIM(Raw_Data!$B2457))="MALE"),"Male",
IF(OR(PROPER(TRIM(Raw_Data!$B2457))="F",PROPER(TRIM(Raw_Data!$B2457))="FEMALE"),"Female","Unknown"))</f>
        <v>Unknown</v>
      </c>
      <c r="D2457" t="str">
        <f>IF(TRIM(CLEAN(Raw_Data!$C2457))="", "Unknown", PROPER(TRIM(Raw_Data!$C2457)))</f>
        <v>Unknown</v>
      </c>
      <c r="E2457" t="str">
        <f>IF(TRIM(Raw_Data!$D2457)="IT","IT",PROPER(TRIM(CLEAN(Raw_Data!$D2457))))</f>
        <v>Logistics</v>
      </c>
      <c r="F2457" t="str">
        <f>IF(OR(UPPER(TRIM(Raw_Data!E2457))="COO",
UPPER(TRIM(Raw_Data!E2457))="HR",
UPPER(TRIM(Raw_Data!E2457))="CEO",
UPPER(TRIM(Raw_Data!E2457))="CFO",
UPPER(TRIM(Raw_Data!E2457))="CMO"),
UPPER(TRIM(Raw_Data!E2457)),
PROPER(TRIM(CLEAN(Raw_Data!E2457))))</f>
        <v>COO</v>
      </c>
      <c r="G2457" t="str">
        <f>SUBSTITUTE(PROPER(TRIM(CLEAN(Raw_Data!$F2457)))," ","-")</f>
        <v>Full-Time</v>
      </c>
      <c r="H2457" t="str">
        <f>PROPER(TRIM(CLEAN(Raw_Data!$G2457)))</f>
        <v>Career Fairs</v>
      </c>
      <c r="I2457" s="4" t="str">
        <f>TRIM(CLEAN(Raw_Data!H2457))</f>
        <v>42398</v>
      </c>
      <c r="K2457" t="str">
        <f>IF(Clean_Data!$I2457="","Active","Exited")</f>
        <v>Active</v>
      </c>
      <c r="L2457">
        <f ca="1">IF(Clean_Data!$K2457="","",DATEDIF(Clean_Data!$K2457,TODAY(),"Y"))</f>
        <v>61</v>
      </c>
      <c r="M2457">
        <f>IF(Raw_Data!$L2457="","",VALUE(SUBSTITUTE(SUBSTITUTE(TRIM(Raw_Data!$L2457),"$",""),"k","000")))</f>
        <v>77073</v>
      </c>
    </row>
    <row r="2458" spans="1:13" x14ac:dyDescent="0.3">
      <c r="A2458" t="str">
        <f>IF(Raw_Data!$A2458="","E"&amp;TEXT(ROW()-1,"00000"),Raw_Data!$A2458)</f>
        <v>E02457</v>
      </c>
      <c r="B2458" t="s">
        <v>3354</v>
      </c>
      <c r="C2458" t="str">
        <f>IF(OR(PROPER(TRIM(Raw_Data!$B2458))="M",PROPER(TRIM(Raw_Data!$B2458))="MALE"),"Male",
IF(OR(PROPER(TRIM(Raw_Data!$B2458))="F",PROPER(TRIM(Raw_Data!$B2458))="FEMALE"),"Female","Unknown"))</f>
        <v>Unknown</v>
      </c>
      <c r="D2458" t="str">
        <f>IF(TRIM(CLEAN(Raw_Data!$C2458))="", "Unknown", PROPER(TRIM(Raw_Data!$C2458)))</f>
        <v>Denver</v>
      </c>
      <c r="E2458" t="str">
        <f>IF(TRIM(Raw_Data!$D2458)="IT","IT",PROPER(TRIM(CLEAN(Raw_Data!$D2458))))</f>
        <v>Marketing</v>
      </c>
      <c r="F2458" t="str">
        <f>IF(OR(UPPER(TRIM(Raw_Data!E2458))="COO",
UPPER(TRIM(Raw_Data!E2458))="HR",
UPPER(TRIM(Raw_Data!E2458))="CEO",
UPPER(TRIM(Raw_Data!E2458))="CFO",
UPPER(TRIM(Raw_Data!E2458))="CMO"),
UPPER(TRIM(Raw_Data!E2458)),
PROPER(TRIM(CLEAN(Raw_Data!E2458))))</f>
        <v>Developer</v>
      </c>
      <c r="G2458" t="str">
        <f>SUBSTITUTE(PROPER(TRIM(CLEAN(Raw_Data!$F2458)))," ","-")</f>
        <v>Full-Time</v>
      </c>
      <c r="H2458" t="str">
        <f>PROPER(TRIM(CLEAN(Raw_Data!$G2458)))</f>
        <v/>
      </c>
      <c r="I2458" s="4" t="str">
        <f>TRIM(CLEAN(Raw_Data!H2458))</f>
        <v>40155</v>
      </c>
      <c r="K2458" t="str">
        <f>IF(Clean_Data!$I2458="","Active","Exited")</f>
        <v>Exited</v>
      </c>
      <c r="L2458">
        <f ca="1">IF(Clean_Data!$K2458="","",DATEDIF(Clean_Data!$K2458,TODAY(),"Y"))</f>
        <v>39</v>
      </c>
      <c r="M2458">
        <f>IF(Raw_Data!$L2458="","",VALUE(SUBSTITUTE(SUBSTITUTE(TRIM(Raw_Data!$L2458),"$",""),"k","000")))</f>
        <v>56161</v>
      </c>
    </row>
    <row r="2459" spans="1:13" x14ac:dyDescent="0.3">
      <c r="A2459" t="str">
        <f>IF(Raw_Data!$A2459="","E"&amp;TEXT(ROW()-1,"00000"),Raw_Data!$A2459)</f>
        <v>E02458</v>
      </c>
      <c r="B2459" t="s">
        <v>3355</v>
      </c>
      <c r="C2459" t="str">
        <f>IF(OR(PROPER(TRIM(Raw_Data!$B2459))="M",PROPER(TRIM(Raw_Data!$B2459))="MALE"),"Male",
IF(OR(PROPER(TRIM(Raw_Data!$B2459))="F",PROPER(TRIM(Raw_Data!$B2459))="FEMALE"),"Female","Unknown"))</f>
        <v>Male</v>
      </c>
      <c r="D2459" t="str">
        <f>IF(TRIM(CLEAN(Raw_Data!$C2459))="", "Unknown", PROPER(TRIM(Raw_Data!$C2459)))</f>
        <v>New York</v>
      </c>
      <c r="E2459" t="str">
        <f>IF(TRIM(Raw_Data!$D2459)="IT","IT",PROPER(TRIM(CLEAN(Raw_Data!$D2459))))</f>
        <v>IT</v>
      </c>
      <c r="F2459" t="str">
        <f>IF(OR(UPPER(TRIM(Raw_Data!E2459))="COO",
UPPER(TRIM(Raw_Data!E2459))="HR",
UPPER(TRIM(Raw_Data!E2459))="CEO",
UPPER(TRIM(Raw_Data!E2459))="CFO",
UPPER(TRIM(Raw_Data!E2459))="CMO"),
UPPER(TRIM(Raw_Data!E2459)),
PROPER(TRIM(CLEAN(Raw_Data!E2459))))</f>
        <v>Analyst</v>
      </c>
      <c r="G2459" t="str">
        <f>SUBSTITUTE(PROPER(TRIM(CLEAN(Raw_Data!$F2459)))," ","-")</f>
        <v/>
      </c>
      <c r="H2459" t="str">
        <f>PROPER(TRIM(CLEAN(Raw_Data!$G2459)))</f>
        <v/>
      </c>
      <c r="I2459" s="4" t="str">
        <f>TRIM(CLEAN(Raw_Data!H2459))</f>
        <v>41663</v>
      </c>
      <c r="K2459" t="str">
        <f>IF(Clean_Data!$I2459="","Active","Exited")</f>
        <v>Active</v>
      </c>
      <c r="L2459">
        <f ca="1">IF(Clean_Data!$K2459="","",DATEDIF(Clean_Data!$K2459,TODAY(),"Y"))</f>
        <v>65</v>
      </c>
      <c r="M2459" t="str">
        <f>IF(Raw_Data!$L2459="","",VALUE(SUBSTITUTE(SUBSTITUTE(TRIM(Raw_Data!$L2459),"$",""),"k","000")))</f>
        <v/>
      </c>
    </row>
    <row r="2460" spans="1:13" x14ac:dyDescent="0.3">
      <c r="A2460" t="str">
        <f>IF(Raw_Data!$A2460="","E"&amp;TEXT(ROW()-1,"00000"),Raw_Data!$A2460)</f>
        <v>E02459</v>
      </c>
      <c r="B2460" t="s">
        <v>3357</v>
      </c>
      <c r="C2460" t="str">
        <f>IF(OR(PROPER(TRIM(Raw_Data!$B2460))="M",PROPER(TRIM(Raw_Data!$B2460))="MALE"),"Male",
IF(OR(PROPER(TRIM(Raw_Data!$B2460))="F",PROPER(TRIM(Raw_Data!$B2460))="FEMALE"),"Female","Unknown"))</f>
        <v>Male</v>
      </c>
      <c r="D2460" t="str">
        <f>IF(TRIM(CLEAN(Raw_Data!$C2460))="", "Unknown", PROPER(TRIM(Raw_Data!$C2460)))</f>
        <v>Austin</v>
      </c>
      <c r="E2460" t="str">
        <f>IF(TRIM(Raw_Data!$D2460)="IT","IT",PROPER(TRIM(CLEAN(Raw_Data!$D2460))))</f>
        <v>IT</v>
      </c>
      <c r="F2460" t="s">
        <v>6134</v>
      </c>
      <c r="G2460" t="str">
        <f>SUBSTITUTE(PROPER(TRIM(CLEAN(Raw_Data!$F2460)))," ","-")</f>
        <v/>
      </c>
      <c r="H2460" t="str">
        <f>PROPER(TRIM(CLEAN(Raw_Data!$G2460)))</f>
        <v>Career Fairs</v>
      </c>
      <c r="I2460" s="4" t="str">
        <f>TRIM(CLEAN(Raw_Data!H2460))</f>
        <v>41129</v>
      </c>
      <c r="K2460" t="str">
        <f>IF(Clean_Data!$I2460="","Active","Exited")</f>
        <v>Active</v>
      </c>
      <c r="L2460">
        <f ca="1">IF(Clean_Data!$K2460="","",DATEDIF(Clean_Data!$K2460,TODAY(),"Y"))</f>
        <v>43</v>
      </c>
      <c r="M2460">
        <f>IF(Raw_Data!$L2460="","",VALUE(SUBSTITUTE(SUBSTITUTE(TRIM(Raw_Data!$L2460),"$",""),"k","000")))</f>
        <v>36517</v>
      </c>
    </row>
    <row r="2461" spans="1:13" x14ac:dyDescent="0.3">
      <c r="A2461" t="str">
        <f>IF(Raw_Data!$A2461="","E"&amp;TEXT(ROW()-1,"00000"),Raw_Data!$A2461)</f>
        <v>E02460</v>
      </c>
      <c r="B2461" t="s">
        <v>3358</v>
      </c>
      <c r="C2461" t="str">
        <f>IF(OR(PROPER(TRIM(Raw_Data!$B2461))="M",PROPER(TRIM(Raw_Data!$B2461))="MALE"),"Male",
IF(OR(PROPER(TRIM(Raw_Data!$B2461))="F",PROPER(TRIM(Raw_Data!$B2461))="FEMALE"),"Female","Unknown"))</f>
        <v>Male</v>
      </c>
      <c r="D2461" t="str">
        <f>IF(TRIM(CLEAN(Raw_Data!$C2461))="", "Unknown", PROPER(TRIM(Raw_Data!$C2461)))</f>
        <v>Austin</v>
      </c>
      <c r="E2461" t="str">
        <f>IF(TRIM(Raw_Data!$D2461)="IT","IT",PROPER(TRIM(CLEAN(Raw_Data!$D2461))))</f>
        <v>Administrative</v>
      </c>
      <c r="F2461" t="s">
        <v>6134</v>
      </c>
      <c r="G2461" t="str">
        <f>SUBSTITUTE(PROPER(TRIM(CLEAN(Raw_Data!$F2461)))," ","-")</f>
        <v>Part-Time</v>
      </c>
      <c r="H2461" t="str">
        <f>PROPER(TRIM(CLEAN(Raw_Data!$G2461)))</f>
        <v>Online Portal</v>
      </c>
      <c r="I2461" s="4" t="str">
        <f>TRIM(CLEAN(Raw_Data!H2461))</f>
        <v>41692</v>
      </c>
      <c r="K2461" t="str">
        <f>IF(Clean_Data!$I2461="","Active","Exited")</f>
        <v>Active</v>
      </c>
      <c r="L2461">
        <f ca="1">IF(Clean_Data!$K2461="","",DATEDIF(Clean_Data!$K2461,TODAY(),"Y"))</f>
        <v>21</v>
      </c>
      <c r="M2461" t="str">
        <f>IF(Raw_Data!$L2461="","",VALUE(SUBSTITUTE(SUBSTITUTE(TRIM(Raw_Data!$L2461),"$",""),"k","000")))</f>
        <v/>
      </c>
    </row>
    <row r="2462" spans="1:13" x14ac:dyDescent="0.3">
      <c r="A2462" t="str">
        <f>IF(Raw_Data!$A2462="","E"&amp;TEXT(ROW()-1,"00000"),Raw_Data!$A2462)</f>
        <v>E02461</v>
      </c>
      <c r="B2462" t="s">
        <v>3359</v>
      </c>
      <c r="C2462" t="str">
        <f>IF(OR(PROPER(TRIM(Raw_Data!$B2462))="M",PROPER(TRIM(Raw_Data!$B2462))="MALE"),"Male",
IF(OR(PROPER(TRIM(Raw_Data!$B2462))="F",PROPER(TRIM(Raw_Data!$B2462))="FEMALE"),"Female","Unknown"))</f>
        <v>Female</v>
      </c>
      <c r="D2462" t="str">
        <f>IF(TRIM(CLEAN(Raw_Data!$C2462))="", "Unknown", PROPER(TRIM(Raw_Data!$C2462)))</f>
        <v>Seattle</v>
      </c>
      <c r="E2462" t="str">
        <f>IF(TRIM(Raw_Data!$D2462)="IT","IT",PROPER(TRIM(CLEAN(Raw_Data!$D2462))))</f>
        <v>IT</v>
      </c>
      <c r="F2462" t="str">
        <f>IF(OR(UPPER(TRIM(Raw_Data!E2462))="COO",
UPPER(TRIM(Raw_Data!E2462))="HR",
UPPER(TRIM(Raw_Data!E2462))="CEO",
UPPER(TRIM(Raw_Data!E2462))="CFO",
UPPER(TRIM(Raw_Data!E2462))="CMO"),
UPPER(TRIM(Raw_Data!E2462)),
PROPER(TRIM(CLEAN(Raw_Data!E2462))))</f>
        <v>COO</v>
      </c>
      <c r="G2462" t="str">
        <f>SUBSTITUTE(PROPER(TRIM(CLEAN(Raw_Data!$F2462)))," ","-")</f>
        <v>Full-Time</v>
      </c>
      <c r="H2462" t="str">
        <f>PROPER(TRIM(CLEAN(Raw_Data!$G2462)))</f>
        <v>Career Fairs</v>
      </c>
      <c r="I2462" s="4" t="str">
        <f>TRIM(CLEAN(Raw_Data!H2462))</f>
        <v>40087</v>
      </c>
      <c r="K2462" t="str">
        <f>IF(Clean_Data!$I2462="","Active","Exited")</f>
        <v>Active</v>
      </c>
      <c r="L2462">
        <f ca="1">IF(Clean_Data!$K2462="","",DATEDIF(Clean_Data!$K2462,TODAY(),"Y"))</f>
        <v>52</v>
      </c>
      <c r="M2462">
        <f>IF(Raw_Data!$L2462="","",VALUE(SUBSTITUTE(SUBSTITUTE(TRIM(Raw_Data!$L2462),"$",""),"k","000")))</f>
        <v>45488</v>
      </c>
    </row>
    <row r="2463" spans="1:13" x14ac:dyDescent="0.3">
      <c r="A2463" t="str">
        <f>IF(Raw_Data!$A2463="","E"&amp;TEXT(ROW()-1,"00000"),Raw_Data!$A2463)</f>
        <v>E02462</v>
      </c>
      <c r="B2463" t="s">
        <v>3361</v>
      </c>
      <c r="C2463" t="str">
        <f>IF(OR(PROPER(TRIM(Raw_Data!$B2463))="M",PROPER(TRIM(Raw_Data!$B2463))="MALE"),"Male",
IF(OR(PROPER(TRIM(Raw_Data!$B2463))="F",PROPER(TRIM(Raw_Data!$B2463))="FEMALE"),"Female","Unknown"))</f>
        <v>Unknown</v>
      </c>
      <c r="D2463" t="str">
        <f>IF(TRIM(CLEAN(Raw_Data!$C2463))="", "Unknown", PROPER(TRIM(Raw_Data!$C2463)))</f>
        <v>Austin</v>
      </c>
      <c r="E2463" t="str">
        <f>IF(TRIM(Raw_Data!$D2463)="IT","IT",PROPER(TRIM(CLEAN(Raw_Data!$D2463))))</f>
        <v>IT</v>
      </c>
      <c r="F2463" t="str">
        <f>IF(OR(UPPER(TRIM(Raw_Data!E2463))="COO",
UPPER(TRIM(Raw_Data!E2463))="HR",
UPPER(TRIM(Raw_Data!E2463))="CEO",
UPPER(TRIM(Raw_Data!E2463))="CFO",
UPPER(TRIM(Raw_Data!E2463))="CMO"),
UPPER(TRIM(Raw_Data!E2463)),
PROPER(TRIM(CLEAN(Raw_Data!E2463))))</f>
        <v>Engineer</v>
      </c>
      <c r="G2463" t="str">
        <f>SUBSTITUTE(PROPER(TRIM(CLEAN(Raw_Data!$F2463)))," ","-")</f>
        <v>Hourly-Rate</v>
      </c>
      <c r="H2463" t="str">
        <f>PROPER(TRIM(CLEAN(Raw_Data!$G2463)))</f>
        <v/>
      </c>
      <c r="I2463" s="4" t="str">
        <f>TRIM(CLEAN(Raw_Data!H2463))</f>
        <v>42009</v>
      </c>
      <c r="K2463" t="str">
        <f>IF(Clean_Data!$I2463="","Active","Exited")</f>
        <v>Active</v>
      </c>
      <c r="L2463">
        <f ca="1">IF(Clean_Data!$K2463="","",DATEDIF(Clean_Data!$K2463,TODAY(),"Y"))</f>
        <v>20</v>
      </c>
      <c r="M2463">
        <f>IF(Raw_Data!$L2463="","",VALUE(SUBSTITUTE(SUBSTITUTE(TRIM(Raw_Data!$L2463),"$",""),"k","000")))</f>
        <v>114804</v>
      </c>
    </row>
    <row r="2464" spans="1:13" x14ac:dyDescent="0.3">
      <c r="A2464" t="str">
        <f>IF(Raw_Data!$A2464="","E"&amp;TEXT(ROW()-1,"00000"),Raw_Data!$A2464)</f>
        <v>E02463</v>
      </c>
      <c r="B2464" t="s">
        <v>3362</v>
      </c>
      <c r="C2464" t="str">
        <f>IF(OR(PROPER(TRIM(Raw_Data!$B2464))="M",PROPER(TRIM(Raw_Data!$B2464))="MALE"),"Male",
IF(OR(PROPER(TRIM(Raw_Data!$B2464))="F",PROPER(TRIM(Raw_Data!$B2464))="FEMALE"),"Female","Unknown"))</f>
        <v>Male</v>
      </c>
      <c r="D2464" t="str">
        <f>IF(TRIM(CLEAN(Raw_Data!$C2464))="", "Unknown", PROPER(TRIM(Raw_Data!$C2464)))</f>
        <v>Unknown</v>
      </c>
      <c r="E2464" t="str">
        <f>IF(TRIM(Raw_Data!$D2464)="IT","IT",PROPER(TRIM(CLEAN(Raw_Data!$D2464))))</f>
        <v>Operations</v>
      </c>
      <c r="F2464" t="str">
        <f>IF(OR(UPPER(TRIM(Raw_Data!E2464))="COO",
UPPER(TRIM(Raw_Data!E2464))="HR",
UPPER(TRIM(Raw_Data!E2464))="CEO",
UPPER(TRIM(Raw_Data!E2464))="CFO",
UPPER(TRIM(Raw_Data!E2464))="CMO"),
UPPER(TRIM(Raw_Data!E2464)),
PROPER(TRIM(CLEAN(Raw_Data!E2464))))</f>
        <v>CFO</v>
      </c>
      <c r="G2464" t="str">
        <f>SUBSTITUTE(PROPER(TRIM(CLEAN(Raw_Data!$F2464)))," ","-")</f>
        <v/>
      </c>
      <c r="H2464" t="str">
        <f>PROPER(TRIM(CLEAN(Raw_Data!$G2464)))</f>
        <v>Career Fairs</v>
      </c>
      <c r="I2464" s="4" t="str">
        <f>TRIM(CLEAN(Raw_Data!H2464))</f>
        <v>42617</v>
      </c>
      <c r="K2464" t="str">
        <f>IF(Clean_Data!$I2464="","Active","Exited")</f>
        <v>Active</v>
      </c>
      <c r="L2464">
        <f ca="1">IF(Clean_Data!$K2464="","",DATEDIF(Clean_Data!$K2464,TODAY(),"Y"))</f>
        <v>52</v>
      </c>
      <c r="M2464">
        <f>IF(Raw_Data!$L2464="","",VALUE(SUBSTITUTE(SUBSTITUTE(TRIM(Raw_Data!$L2464),"$",""),"k","000")))</f>
        <v>30362</v>
      </c>
    </row>
    <row r="2465" spans="1:13" x14ac:dyDescent="0.3">
      <c r="A2465" t="str">
        <f>IF(Raw_Data!$A2465="","E"&amp;TEXT(ROW()-1,"00000"),Raw_Data!$A2465)</f>
        <v>E02464</v>
      </c>
      <c r="B2465" t="s">
        <v>3363</v>
      </c>
      <c r="C2465" t="str">
        <f>IF(OR(PROPER(TRIM(Raw_Data!$B2465))="M",PROPER(TRIM(Raw_Data!$B2465))="MALE"),"Male",
IF(OR(PROPER(TRIM(Raw_Data!$B2465))="F",PROPER(TRIM(Raw_Data!$B2465))="FEMALE"),"Female","Unknown"))</f>
        <v>Male</v>
      </c>
      <c r="D2465" t="str">
        <f>IF(TRIM(CLEAN(Raw_Data!$C2465))="", "Unknown", PROPER(TRIM(Raw_Data!$C2465)))</f>
        <v>San Diego</v>
      </c>
      <c r="E2465" t="str">
        <f>IF(TRIM(Raw_Data!$D2465)="IT","IT",PROPER(TRIM(CLEAN(Raw_Data!$D2465))))</f>
        <v/>
      </c>
      <c r="F2465" t="s">
        <v>6134</v>
      </c>
      <c r="G2465" t="str">
        <f>SUBSTITUTE(PROPER(TRIM(CLEAN(Raw_Data!$F2465)))," ","-")</f>
        <v>Hourly-Rate</v>
      </c>
      <c r="H2465" t="str">
        <f>PROPER(TRIM(CLEAN(Raw_Data!$G2465)))</f>
        <v>Career Fairs</v>
      </c>
      <c r="I2465" s="4" t="str">
        <f>TRIM(CLEAN(Raw_Data!H2465))</f>
        <v>42625</v>
      </c>
      <c r="K2465" t="str">
        <f>IF(Clean_Data!$I2465="","Active","Exited")</f>
        <v>Exited</v>
      </c>
      <c r="L2465" t="str">
        <f ca="1">IF(Clean_Data!$K2465="","",DATEDIF(Clean_Data!$K2465,TODAY(),"Y"))</f>
        <v/>
      </c>
      <c r="M2465">
        <f>IF(Raw_Data!$L2465="","",VALUE(SUBSTITUTE(SUBSTITUTE(TRIM(Raw_Data!$L2465),"$",""),"k","000")))</f>
        <v>52434</v>
      </c>
    </row>
    <row r="2466" spans="1:13" x14ac:dyDescent="0.3">
      <c r="A2466" t="str">
        <f>IF(Raw_Data!$A2466="","E"&amp;TEXT(ROW()-1,"00000"),Raw_Data!$A2466)</f>
        <v>E02465</v>
      </c>
      <c r="B2466" t="s">
        <v>3364</v>
      </c>
      <c r="C2466" t="str">
        <f>IF(OR(PROPER(TRIM(Raw_Data!$B2466))="M",PROPER(TRIM(Raw_Data!$B2466))="MALE"),"Male",
IF(OR(PROPER(TRIM(Raw_Data!$B2466))="F",PROPER(TRIM(Raw_Data!$B2466))="FEMALE"),"Female","Unknown"))</f>
        <v>Male</v>
      </c>
      <c r="D2466" t="str">
        <f>IF(TRIM(CLEAN(Raw_Data!$C2466))="", "Unknown", PROPER(TRIM(Raw_Data!$C2466)))</f>
        <v>Seattle</v>
      </c>
      <c r="E2466" t="str">
        <f>IF(TRIM(Raw_Data!$D2466)="IT","IT",PROPER(TRIM(CLEAN(Raw_Data!$D2466))))</f>
        <v>Operations</v>
      </c>
      <c r="F2466" s="2" t="str">
        <f>UPPER(LEFT(Raw_Data!E2466,2))&amp;MID(PROPER(Raw_Data!E2466),3,LEN(Raw_Data!E2466))</f>
        <v>HR Manager</v>
      </c>
      <c r="G2466" t="str">
        <f>SUBSTITUTE(PROPER(TRIM(CLEAN(Raw_Data!$F2466)))," ","-")</f>
        <v>Hourly-Rate</v>
      </c>
      <c r="H2466" t="str">
        <f>PROPER(TRIM(CLEAN(Raw_Data!$G2466)))</f>
        <v/>
      </c>
      <c r="I2466" s="4" t="str">
        <f>TRIM(CLEAN(Raw_Data!H2466))</f>
        <v>42959</v>
      </c>
      <c r="K2466" t="str">
        <f>IF(Clean_Data!$I2466="","Active","Exited")</f>
        <v>Active</v>
      </c>
      <c r="L2466">
        <f ca="1">IF(Clean_Data!$K2466="","",DATEDIF(Clean_Data!$K2466,TODAY(),"Y"))</f>
        <v>28</v>
      </c>
      <c r="M2466" t="str">
        <f>IF(Raw_Data!$L2466="","",VALUE(SUBSTITUTE(SUBSTITUTE(TRIM(Raw_Data!$L2466),"$",""),"k","000")))</f>
        <v/>
      </c>
    </row>
    <row r="2467" spans="1:13" x14ac:dyDescent="0.3">
      <c r="A2467" t="str">
        <f>IF(Raw_Data!$A2467="","E"&amp;TEXT(ROW()-1,"00000"),Raw_Data!$A2467)</f>
        <v>E02466</v>
      </c>
      <c r="B2467" t="s">
        <v>3365</v>
      </c>
      <c r="C2467" t="str">
        <f>IF(OR(PROPER(TRIM(Raw_Data!$B2467))="M",PROPER(TRIM(Raw_Data!$B2467))="MALE"),"Male",
IF(OR(PROPER(TRIM(Raw_Data!$B2467))="F",PROPER(TRIM(Raw_Data!$B2467))="FEMALE"),"Female","Unknown"))</f>
        <v>Female</v>
      </c>
      <c r="D2467" t="str">
        <f>IF(TRIM(CLEAN(Raw_Data!$C2467))="", "Unknown", PROPER(TRIM(Raw_Data!$C2467)))</f>
        <v>New York</v>
      </c>
      <c r="E2467" t="str">
        <f>IF(TRIM(Raw_Data!$D2467)="IT","IT",PROPER(TRIM(CLEAN(Raw_Data!$D2467))))</f>
        <v>Customer Service</v>
      </c>
      <c r="F2467" t="str">
        <f>IF(OR(UPPER(TRIM(Raw_Data!E2467))="COO",
UPPER(TRIM(Raw_Data!E2467))="HR",
UPPER(TRIM(Raw_Data!E2467))="CEO",
UPPER(TRIM(Raw_Data!E2467))="CFO",
UPPER(TRIM(Raw_Data!E2467))="CMO"),
UPPER(TRIM(Raw_Data!E2467)),
PROPER(TRIM(CLEAN(Raw_Data!E2467))))</f>
        <v>Copywriter</v>
      </c>
      <c r="G2467" t="str">
        <f>SUBSTITUTE(PROPER(TRIM(CLEAN(Raw_Data!$F2467)))," ","-")</f>
        <v>Part-Time</v>
      </c>
      <c r="H2467" t="str">
        <f>PROPER(TRIM(CLEAN(Raw_Data!$G2467)))</f>
        <v>Organic</v>
      </c>
      <c r="I2467" s="4" t="str">
        <f>TRIM(CLEAN(Raw_Data!H2467))</f>
        <v>40928</v>
      </c>
      <c r="K2467" t="str">
        <f>IF(Clean_Data!$I2467="","Active","Exited")</f>
        <v>Exited</v>
      </c>
      <c r="L2467">
        <f ca="1">IF(Clean_Data!$K2467="","",DATEDIF(Clean_Data!$K2467,TODAY(),"Y"))</f>
        <v>23</v>
      </c>
      <c r="M2467">
        <f>IF(Raw_Data!$L2467="","",VALUE(SUBSTITUTE(SUBSTITUTE(TRIM(Raw_Data!$L2467),"$",""),"k","000")))</f>
        <v>63000</v>
      </c>
    </row>
    <row r="2468" spans="1:13" x14ac:dyDescent="0.3">
      <c r="A2468" t="str">
        <f>IF(Raw_Data!$A2468="","E"&amp;TEXT(ROW()-1,"00000"),Raw_Data!$A2468)</f>
        <v>E02467</v>
      </c>
      <c r="B2468" t="s">
        <v>3367</v>
      </c>
      <c r="C2468" t="str">
        <f>IF(OR(PROPER(TRIM(Raw_Data!$B2468))="M",PROPER(TRIM(Raw_Data!$B2468))="MALE"),"Male",
IF(OR(PROPER(TRIM(Raw_Data!$B2468))="F",PROPER(TRIM(Raw_Data!$B2468))="FEMALE"),"Female","Unknown"))</f>
        <v>Female</v>
      </c>
      <c r="D2468" t="str">
        <f>IF(TRIM(CLEAN(Raw_Data!$C2468))="", "Unknown", PROPER(TRIM(Raw_Data!$C2468)))</f>
        <v>San Diego</v>
      </c>
      <c r="E2468" t="str">
        <f>IF(TRIM(Raw_Data!$D2468)="IT","IT",PROPER(TRIM(CLEAN(Raw_Data!$D2468))))</f>
        <v>Production</v>
      </c>
      <c r="F2468" s="2" t="str">
        <f>UPPER(LEFT(Raw_Data!E2468,2))&amp;MID(PROPER(Raw_Data!E2468),3,LEN(Raw_Data!E2468))</f>
        <v>HR Manager</v>
      </c>
      <c r="G2468" t="str">
        <f>SUBSTITUTE(PROPER(TRIM(CLEAN(Raw_Data!$F2468)))," ","-")</f>
        <v>Full-Time</v>
      </c>
      <c r="H2468" t="str">
        <f>PROPER(TRIM(CLEAN(Raw_Data!$G2468)))</f>
        <v>Career Fairs</v>
      </c>
      <c r="I2468" s="4" t="str">
        <f>TRIM(CLEAN(Raw_Data!H2468))</f>
        <v>43088</v>
      </c>
      <c r="K2468" t="str">
        <f>IF(Clean_Data!$I2468="","Active","Exited")</f>
        <v>Exited</v>
      </c>
      <c r="L2468">
        <f ca="1">IF(Clean_Data!$K2468="","",DATEDIF(Clean_Data!$K2468,TODAY(),"Y"))</f>
        <v>38</v>
      </c>
      <c r="M2468" t="str">
        <f>IF(Raw_Data!$L2468="","",VALUE(SUBSTITUTE(SUBSTITUTE(TRIM(Raw_Data!$L2468),"$",""),"k","000")))</f>
        <v/>
      </c>
    </row>
    <row r="2469" spans="1:13" x14ac:dyDescent="0.3">
      <c r="A2469" t="str">
        <f>IF(Raw_Data!$A2469="","E"&amp;TEXT(ROW()-1,"00000"),Raw_Data!$A2469)</f>
        <v>E02468</v>
      </c>
      <c r="B2469" t="s">
        <v>3368</v>
      </c>
      <c r="C2469" t="str">
        <f>IF(OR(PROPER(TRIM(Raw_Data!$B2469))="M",PROPER(TRIM(Raw_Data!$B2469))="MALE"),"Male",
IF(OR(PROPER(TRIM(Raw_Data!$B2469))="F",PROPER(TRIM(Raw_Data!$B2469))="FEMALE"),"Female","Unknown"))</f>
        <v>Male</v>
      </c>
      <c r="D2469" t="str">
        <f>IF(TRIM(CLEAN(Raw_Data!$C2469))="", "Unknown", PROPER(TRIM(Raw_Data!$C2469)))</f>
        <v>New York</v>
      </c>
      <c r="E2469" t="str">
        <f>IF(TRIM(Raw_Data!$D2469)="IT","IT",PROPER(TRIM(CLEAN(Raw_Data!$D2469))))</f>
        <v>Human Resources</v>
      </c>
      <c r="F2469" t="str">
        <f>IF(OR(UPPER(TRIM(Raw_Data!E2469))="COO",
UPPER(TRIM(Raw_Data!E2469))="HR",
UPPER(TRIM(Raw_Data!E2469))="CEO",
UPPER(TRIM(Raw_Data!E2469))="CFO",
UPPER(TRIM(Raw_Data!E2469))="CMO"),
UPPER(TRIM(Raw_Data!E2469)),
PROPER(TRIM(CLEAN(Raw_Data!E2469))))</f>
        <v>COO</v>
      </c>
      <c r="G2469" t="str">
        <f>SUBSTITUTE(PROPER(TRIM(CLEAN(Raw_Data!$F2469)))," ","-")</f>
        <v/>
      </c>
      <c r="H2469" t="str">
        <f>PROPER(TRIM(CLEAN(Raw_Data!$G2469)))</f>
        <v>Job Boards</v>
      </c>
      <c r="I2469" s="4" t="str">
        <f>TRIM(CLEAN(Raw_Data!H2469))</f>
        <v>42661</v>
      </c>
      <c r="K2469" t="str">
        <f>IF(Clean_Data!$I2469="","Active","Exited")</f>
        <v>Exited</v>
      </c>
      <c r="L2469">
        <f ca="1">IF(Clean_Data!$K2469="","",DATEDIF(Clean_Data!$K2469,TODAY(),"Y"))</f>
        <v>53</v>
      </c>
      <c r="M2469" t="str">
        <f>IF(Raw_Data!$L2469="","",VALUE(SUBSTITUTE(SUBSTITUTE(TRIM(Raw_Data!$L2469),"$",""),"k","000")))</f>
        <v/>
      </c>
    </row>
    <row r="2470" spans="1:13" x14ac:dyDescent="0.3">
      <c r="A2470" t="str">
        <f>IF(Raw_Data!$A2470="","E"&amp;TEXT(ROW()-1,"00000"),Raw_Data!$A2470)</f>
        <v>E02469</v>
      </c>
      <c r="B2470" t="s">
        <v>3370</v>
      </c>
      <c r="C2470" t="str">
        <f>IF(OR(PROPER(TRIM(Raw_Data!$B2470))="M",PROPER(TRIM(Raw_Data!$B2470))="MALE"),"Male",
IF(OR(PROPER(TRIM(Raw_Data!$B2470))="F",PROPER(TRIM(Raw_Data!$B2470))="FEMALE"),"Female","Unknown"))</f>
        <v>Male</v>
      </c>
      <c r="D2470" t="str">
        <f>IF(TRIM(CLEAN(Raw_Data!$C2470))="", "Unknown", PROPER(TRIM(Raw_Data!$C2470)))</f>
        <v>New York</v>
      </c>
      <c r="E2470" t="str">
        <f>IF(TRIM(Raw_Data!$D2470)="IT","IT",PROPER(TRIM(CLEAN(Raw_Data!$D2470))))</f>
        <v/>
      </c>
      <c r="F2470" t="str">
        <f>IF(OR(UPPER(TRIM(Raw_Data!E2470))="COO",
UPPER(TRIM(Raw_Data!E2470))="HR",
UPPER(TRIM(Raw_Data!E2470))="CEO",
UPPER(TRIM(Raw_Data!E2470))="CFO",
UPPER(TRIM(Raw_Data!E2470))="CMO"),
UPPER(TRIM(Raw_Data!E2470)),
PROPER(TRIM(CLEAN(Raw_Data!E2470))))</f>
        <v>Developer</v>
      </c>
      <c r="G2470" t="str">
        <f>SUBSTITUTE(PROPER(TRIM(CLEAN(Raw_Data!$F2470)))," ","-")</f>
        <v>Full-Time</v>
      </c>
      <c r="H2470" t="str">
        <f>PROPER(TRIM(CLEAN(Raw_Data!$G2470)))</f>
        <v>Career Fairs</v>
      </c>
      <c r="I2470" s="4" t="str">
        <f>TRIM(CLEAN(Raw_Data!H2470))</f>
        <v>43948</v>
      </c>
      <c r="K2470" t="str">
        <f>IF(Clean_Data!$I2470="","Active","Exited")</f>
        <v>Active</v>
      </c>
      <c r="L2470">
        <f ca="1">IF(Clean_Data!$K2470="","",DATEDIF(Clean_Data!$K2470,TODAY(),"Y"))</f>
        <v>26</v>
      </c>
      <c r="M2470">
        <f>IF(Raw_Data!$L2470="","",VALUE(SUBSTITUTE(SUBSTITUTE(TRIM(Raw_Data!$L2470),"$",""),"k","000")))</f>
        <v>106248</v>
      </c>
    </row>
    <row r="2471" spans="1:13" x14ac:dyDescent="0.3">
      <c r="A2471" t="str">
        <f>IF(Raw_Data!$A2471="","E"&amp;TEXT(ROW()-1,"00000"),Raw_Data!$A2471)</f>
        <v>E02470</v>
      </c>
      <c r="B2471" t="s">
        <v>3371</v>
      </c>
      <c r="C2471" t="str">
        <f>IF(OR(PROPER(TRIM(Raw_Data!$B2471))="M",PROPER(TRIM(Raw_Data!$B2471))="MALE"),"Male",
IF(OR(PROPER(TRIM(Raw_Data!$B2471))="F",PROPER(TRIM(Raw_Data!$B2471))="FEMALE"),"Female","Unknown"))</f>
        <v>Male</v>
      </c>
      <c r="D2471" t="str">
        <f>IF(TRIM(CLEAN(Raw_Data!$C2471))="", "Unknown", PROPER(TRIM(Raw_Data!$C2471)))</f>
        <v>Denver</v>
      </c>
      <c r="E2471" t="str">
        <f>IF(TRIM(Raw_Data!$D2471)="IT","IT",PROPER(TRIM(CLEAN(Raw_Data!$D2471))))</f>
        <v>Marketing</v>
      </c>
      <c r="F2471" t="str">
        <f>IF(OR(UPPER(TRIM(Raw_Data!E2471))="COO",
UPPER(TRIM(Raw_Data!E2471))="HR",
UPPER(TRIM(Raw_Data!E2471))="CEO",
UPPER(TRIM(Raw_Data!E2471))="CFO",
UPPER(TRIM(Raw_Data!E2471))="CMO"),
UPPER(TRIM(Raw_Data!E2471)),
PROPER(TRIM(CLEAN(Raw_Data!E2471))))</f>
        <v>Accountant</v>
      </c>
      <c r="G2471" t="str">
        <f>SUBSTITUTE(PROPER(TRIM(CLEAN(Raw_Data!$F2471)))," ","-")</f>
        <v/>
      </c>
      <c r="H2471" t="str">
        <f>PROPER(TRIM(CLEAN(Raw_Data!$G2471)))</f>
        <v/>
      </c>
      <c r="I2471" s="4" t="str">
        <f>TRIM(CLEAN(Raw_Data!H2471))</f>
        <v>41911</v>
      </c>
      <c r="K2471" t="str">
        <f>IF(Clean_Data!$I2471="","Active","Exited")</f>
        <v>Active</v>
      </c>
      <c r="L2471">
        <f ca="1">IF(Clean_Data!$K2471="","",DATEDIF(Clean_Data!$K2471,TODAY(),"Y"))</f>
        <v>52</v>
      </c>
      <c r="M2471">
        <f>IF(Raw_Data!$L2471="","",VALUE(SUBSTITUTE(SUBSTITUTE(TRIM(Raw_Data!$L2471),"$",""),"k","000")))</f>
        <v>66000</v>
      </c>
    </row>
    <row r="2472" spans="1:13" x14ac:dyDescent="0.3">
      <c r="A2472" t="str">
        <f>IF(Raw_Data!$A2472="","E"&amp;TEXT(ROW()-1,"00000"),Raw_Data!$A2472)</f>
        <v>E02471</v>
      </c>
      <c r="B2472" t="s">
        <v>3372</v>
      </c>
      <c r="C2472" t="str">
        <f>IF(OR(PROPER(TRIM(Raw_Data!$B2472))="M",PROPER(TRIM(Raw_Data!$B2472))="MALE"),"Male",
IF(OR(PROPER(TRIM(Raw_Data!$B2472))="F",PROPER(TRIM(Raw_Data!$B2472))="FEMALE"),"Female","Unknown"))</f>
        <v>Female</v>
      </c>
      <c r="D2472" t="str">
        <f>IF(TRIM(CLEAN(Raw_Data!$C2472))="", "Unknown", PROPER(TRIM(Raw_Data!$C2472)))</f>
        <v>Unknown</v>
      </c>
      <c r="E2472" t="str">
        <f>IF(TRIM(Raw_Data!$D2472)="IT","IT",PROPER(TRIM(CLEAN(Raw_Data!$D2472))))</f>
        <v>Human Resources</v>
      </c>
      <c r="F2472" t="str">
        <f>IF(OR(UPPER(TRIM(Raw_Data!E2472))="COO",
UPPER(TRIM(Raw_Data!E2472))="HR",
UPPER(TRIM(Raw_Data!E2472))="CEO",
UPPER(TRIM(Raw_Data!E2472))="CFO",
UPPER(TRIM(Raw_Data!E2472))="CMO"),
UPPER(TRIM(Raw_Data!E2472)),
PROPER(TRIM(CLEAN(Raw_Data!E2472))))</f>
        <v>COO</v>
      </c>
      <c r="G2472" t="str">
        <f>SUBSTITUTE(PROPER(TRIM(CLEAN(Raw_Data!$F2472)))," ","-")</f>
        <v>Part-Time</v>
      </c>
      <c r="H2472" t="str">
        <f>PROPER(TRIM(CLEAN(Raw_Data!$G2472)))</f>
        <v>Internal Referral</v>
      </c>
      <c r="I2472" s="4" t="str">
        <f>TRIM(CLEAN(Raw_Data!H2472))</f>
        <v>40874</v>
      </c>
      <c r="K2472" t="str">
        <f>IF(Clean_Data!$I2472="","Active","Exited")</f>
        <v>Active</v>
      </c>
      <c r="L2472">
        <f ca="1">IF(Clean_Data!$K2472="","",DATEDIF(Clean_Data!$K2472,TODAY(),"Y"))</f>
        <v>47</v>
      </c>
      <c r="M2472">
        <f>IF(Raw_Data!$L2472="","",VALUE(SUBSTITUTE(SUBSTITUTE(TRIM(Raw_Data!$L2472),"$",""),"k","000")))</f>
        <v>54523</v>
      </c>
    </row>
    <row r="2473" spans="1:13" x14ac:dyDescent="0.3">
      <c r="A2473" t="str">
        <f>IF(Raw_Data!$A2473="","E"&amp;TEXT(ROW()-1,"00000"),Raw_Data!$A2473)</f>
        <v>E02472</v>
      </c>
      <c r="B2473" t="s">
        <v>3373</v>
      </c>
      <c r="C2473" t="str">
        <f>IF(OR(PROPER(TRIM(Raw_Data!$B2473))="M",PROPER(TRIM(Raw_Data!$B2473))="MALE"),"Male",
IF(OR(PROPER(TRIM(Raw_Data!$B2473))="F",PROPER(TRIM(Raw_Data!$B2473))="FEMALE"),"Female","Unknown"))</f>
        <v>Unknown</v>
      </c>
      <c r="D2473" t="str">
        <f>IF(TRIM(CLEAN(Raw_Data!$C2473))="", "Unknown", PROPER(TRIM(Raw_Data!$C2473)))</f>
        <v>New York</v>
      </c>
      <c r="E2473" t="str">
        <f>IF(TRIM(Raw_Data!$D2473)="IT","IT",PROPER(TRIM(CLEAN(Raw_Data!$D2473))))</f>
        <v>Logistics</v>
      </c>
      <c r="F2473" t="s">
        <v>6134</v>
      </c>
      <c r="G2473" t="str">
        <f>SUBSTITUTE(PROPER(TRIM(CLEAN(Raw_Data!$F2473)))," ","-")</f>
        <v/>
      </c>
      <c r="H2473" t="str">
        <f>PROPER(TRIM(CLEAN(Raw_Data!$G2473)))</f>
        <v>Career Fairs</v>
      </c>
      <c r="I2473" s="4" t="str">
        <f>TRIM(CLEAN(Raw_Data!H2473))</f>
        <v>42043</v>
      </c>
      <c r="K2473" t="str">
        <f>IF(Clean_Data!$I2473="","Active","Exited")</f>
        <v>Active</v>
      </c>
      <c r="L2473" t="str">
        <f ca="1">IF(Clean_Data!$K2473="","",DATEDIF(Clean_Data!$K2473,TODAY(),"Y"))</f>
        <v/>
      </c>
      <c r="M2473" t="str">
        <f>IF(Raw_Data!$L2473="","",VALUE(SUBSTITUTE(SUBSTITUTE(TRIM(Raw_Data!$L2473),"$",""),"k","000")))</f>
        <v/>
      </c>
    </row>
    <row r="2474" spans="1:13" x14ac:dyDescent="0.3">
      <c r="A2474" t="str">
        <f>IF(Raw_Data!$A2474="","E"&amp;TEXT(ROW()-1,"00000"),Raw_Data!$A2474)</f>
        <v>E02473</v>
      </c>
      <c r="B2474" t="s">
        <v>3374</v>
      </c>
      <c r="C2474" t="str">
        <f>IF(OR(PROPER(TRIM(Raw_Data!$B2474))="M",PROPER(TRIM(Raw_Data!$B2474))="MALE"),"Male",
IF(OR(PROPER(TRIM(Raw_Data!$B2474))="F",PROPER(TRIM(Raw_Data!$B2474))="FEMALE"),"Female","Unknown"))</f>
        <v>Female</v>
      </c>
      <c r="D2474" t="str">
        <f>IF(TRIM(CLEAN(Raw_Data!$C2474))="", "Unknown", PROPER(TRIM(Raw_Data!$C2474)))</f>
        <v>Seattle</v>
      </c>
      <c r="E2474" t="str">
        <f>IF(TRIM(Raw_Data!$D2474)="IT","IT",PROPER(TRIM(CLEAN(Raw_Data!$D2474))))</f>
        <v>Operations</v>
      </c>
      <c r="F2474" t="s">
        <v>6134</v>
      </c>
      <c r="G2474" t="str">
        <f>SUBSTITUTE(PROPER(TRIM(CLEAN(Raw_Data!$F2474)))," ","-")</f>
        <v>Full-Time</v>
      </c>
      <c r="H2474" t="str">
        <f>PROPER(TRIM(CLEAN(Raw_Data!$G2474)))</f>
        <v>Recruiting Agency</v>
      </c>
      <c r="I2474" s="4" t="str">
        <f>TRIM(CLEAN(Raw_Data!H2474))</f>
        <v>40870</v>
      </c>
      <c r="K2474" t="str">
        <f>IF(Clean_Data!$I2474="","Active","Exited")</f>
        <v>Exited</v>
      </c>
      <c r="L2474">
        <f ca="1">IF(Clean_Data!$K2474="","",DATEDIF(Clean_Data!$K2474,TODAY(),"Y"))</f>
        <v>29</v>
      </c>
      <c r="M2474">
        <f>IF(Raw_Data!$L2474="","",VALUE(SUBSTITUTE(SUBSTITUTE(TRIM(Raw_Data!$L2474),"$",""),"k","000")))</f>
        <v>82331</v>
      </c>
    </row>
    <row r="2475" spans="1:13" x14ac:dyDescent="0.3">
      <c r="A2475" t="str">
        <f>IF(Raw_Data!$A2475="","E"&amp;TEXT(ROW()-1,"00000"),Raw_Data!$A2475)</f>
        <v>E02474</v>
      </c>
      <c r="B2475" t="s">
        <v>3375</v>
      </c>
      <c r="C2475" t="str">
        <f>IF(OR(PROPER(TRIM(Raw_Data!$B2475))="M",PROPER(TRIM(Raw_Data!$B2475))="MALE"),"Male",
IF(OR(PROPER(TRIM(Raw_Data!$B2475))="F",PROPER(TRIM(Raw_Data!$B2475))="FEMALE"),"Female","Unknown"))</f>
        <v>Male</v>
      </c>
      <c r="D2475" t="str">
        <f>IF(TRIM(CLEAN(Raw_Data!$C2475))="", "Unknown", PROPER(TRIM(Raw_Data!$C2475)))</f>
        <v>Unknown</v>
      </c>
      <c r="E2475" t="str">
        <f>IF(TRIM(Raw_Data!$D2475)="IT","IT",PROPER(TRIM(CLEAN(Raw_Data!$D2475))))</f>
        <v>Production</v>
      </c>
      <c r="F2475" t="str">
        <f>IF(OR(UPPER(TRIM(Raw_Data!E2475))="COO",
UPPER(TRIM(Raw_Data!E2475))="HR",
UPPER(TRIM(Raw_Data!E2475))="CEO",
UPPER(TRIM(Raw_Data!E2475))="CFO",
UPPER(TRIM(Raw_Data!E2475))="CMO"),
UPPER(TRIM(Raw_Data!E2475)),
PROPER(TRIM(CLEAN(Raw_Data!E2475))))</f>
        <v>COO</v>
      </c>
      <c r="G2475" t="str">
        <f>SUBSTITUTE(PROPER(TRIM(CLEAN(Raw_Data!$F2475)))," ","-")</f>
        <v>Hourly-Rate</v>
      </c>
      <c r="H2475" t="str">
        <f>PROPER(TRIM(CLEAN(Raw_Data!$G2475)))</f>
        <v/>
      </c>
      <c r="I2475" s="4" t="str">
        <f>TRIM(CLEAN(Raw_Data!H2475))</f>
        <v>42486</v>
      </c>
      <c r="K2475" t="str">
        <f>IF(Clean_Data!$I2475="","Active","Exited")</f>
        <v>Active</v>
      </c>
      <c r="L2475">
        <f ca="1">IF(Clean_Data!$K2475="","",DATEDIF(Clean_Data!$K2475,TODAY(),"Y"))</f>
        <v>33</v>
      </c>
      <c r="M2475">
        <f>IF(Raw_Data!$L2475="","",VALUE(SUBSTITUTE(SUBSTITUTE(TRIM(Raw_Data!$L2475),"$",""),"k","000")))</f>
        <v>80866</v>
      </c>
    </row>
    <row r="2476" spans="1:13" x14ac:dyDescent="0.3">
      <c r="A2476" t="str">
        <f>IF(Raw_Data!$A2476="","E"&amp;TEXT(ROW()-1,"00000"),Raw_Data!$A2476)</f>
        <v>E02475</v>
      </c>
      <c r="B2476" t="s">
        <v>3376</v>
      </c>
      <c r="C2476" t="str">
        <f>IF(OR(PROPER(TRIM(Raw_Data!$B2476))="M",PROPER(TRIM(Raw_Data!$B2476))="MALE"),"Male",
IF(OR(PROPER(TRIM(Raw_Data!$B2476))="F",PROPER(TRIM(Raw_Data!$B2476))="FEMALE"),"Female","Unknown"))</f>
        <v>Male</v>
      </c>
      <c r="D2476" t="str">
        <f>IF(TRIM(CLEAN(Raw_Data!$C2476))="", "Unknown", PROPER(TRIM(Raw_Data!$C2476)))</f>
        <v>Denver</v>
      </c>
      <c r="E2476" t="str">
        <f>IF(TRIM(Raw_Data!$D2476)="IT","IT",PROPER(TRIM(CLEAN(Raw_Data!$D2476))))</f>
        <v>Marketing</v>
      </c>
      <c r="F2476" t="str">
        <f>IF(OR(UPPER(TRIM(Raw_Data!E2476))="COO",
UPPER(TRIM(Raw_Data!E2476))="HR",
UPPER(TRIM(Raw_Data!E2476))="CEO",
UPPER(TRIM(Raw_Data!E2476))="CFO",
UPPER(TRIM(Raw_Data!E2476))="CMO"),
UPPER(TRIM(Raw_Data!E2476)),
PROPER(TRIM(CLEAN(Raw_Data!E2476))))</f>
        <v>Accountant</v>
      </c>
      <c r="G2476" t="str">
        <f>SUBSTITUTE(PROPER(TRIM(CLEAN(Raw_Data!$F2476)))," ","-")</f>
        <v>Part-Time</v>
      </c>
      <c r="H2476" t="str">
        <f>PROPER(TRIM(CLEAN(Raw_Data!$G2476)))</f>
        <v>Career Fairs</v>
      </c>
      <c r="I2476" s="4" t="str">
        <f>TRIM(CLEAN(Raw_Data!H2476))</f>
        <v>41666</v>
      </c>
      <c r="K2476" t="str">
        <f>IF(Clean_Data!$I2476="","Active","Exited")</f>
        <v>Exited</v>
      </c>
      <c r="L2476">
        <f ca="1">IF(Clean_Data!$K2476="","",DATEDIF(Clean_Data!$K2476,TODAY(),"Y"))</f>
        <v>43</v>
      </c>
      <c r="M2476">
        <f>IF(Raw_Data!$L2476="","",VALUE(SUBSTITUTE(SUBSTITUTE(TRIM(Raw_Data!$L2476),"$",""),"k","000")))</f>
        <v>72001</v>
      </c>
    </row>
    <row r="2477" spans="1:13" x14ac:dyDescent="0.3">
      <c r="A2477" t="str">
        <f>IF(Raw_Data!$A2477="","E"&amp;TEXT(ROW()-1,"00000"),Raw_Data!$A2477)</f>
        <v>E02476</v>
      </c>
      <c r="B2477" t="s">
        <v>3377</v>
      </c>
      <c r="C2477" t="str">
        <f>IF(OR(PROPER(TRIM(Raw_Data!$B2477))="M",PROPER(TRIM(Raw_Data!$B2477))="MALE"),"Male",
IF(OR(PROPER(TRIM(Raw_Data!$B2477))="F",PROPER(TRIM(Raw_Data!$B2477))="FEMALE"),"Female","Unknown"))</f>
        <v>Female</v>
      </c>
      <c r="D2477" t="str">
        <f>IF(TRIM(CLEAN(Raw_Data!$C2477))="", "Unknown", PROPER(TRIM(Raw_Data!$C2477)))</f>
        <v>Austin</v>
      </c>
      <c r="E2477" t="str">
        <f>IF(TRIM(Raw_Data!$D2477)="IT","IT",PROPER(TRIM(CLEAN(Raw_Data!$D2477))))</f>
        <v>Customer Service</v>
      </c>
      <c r="F2477" t="str">
        <f>IF(OR(UPPER(TRIM(Raw_Data!E2477))="COO",
UPPER(TRIM(Raw_Data!E2477))="HR",
UPPER(TRIM(Raw_Data!E2477))="CEO",
UPPER(TRIM(Raw_Data!E2477))="CFO",
UPPER(TRIM(Raw_Data!E2477))="CMO"),
UPPER(TRIM(Raw_Data!E2477)),
PROPER(TRIM(CLEAN(Raw_Data!E2477))))</f>
        <v>Sales Executive</v>
      </c>
      <c r="G2477" t="str">
        <f>SUBSTITUTE(PROPER(TRIM(CLEAN(Raw_Data!$F2477)))," ","-")</f>
        <v/>
      </c>
      <c r="H2477" t="str">
        <f>PROPER(TRIM(CLEAN(Raw_Data!$G2477)))</f>
        <v>Recruiting Agency</v>
      </c>
      <c r="I2477" s="4" t="str">
        <f>TRIM(CLEAN(Raw_Data!H2477))</f>
        <v>43269</v>
      </c>
      <c r="K2477" t="str">
        <f>IF(Clean_Data!$I2477="","Active","Exited")</f>
        <v>Exited</v>
      </c>
      <c r="L2477">
        <f ca="1">IF(Clean_Data!$K2477="","",DATEDIF(Clean_Data!$K2477,TODAY(),"Y"))</f>
        <v>55</v>
      </c>
      <c r="M2477">
        <f>IF(Raw_Data!$L2477="","",VALUE(SUBSTITUTE(SUBSTITUTE(TRIM(Raw_Data!$L2477),"$",""),"k","000")))</f>
        <v>48956</v>
      </c>
    </row>
    <row r="2478" spans="1:13" x14ac:dyDescent="0.3">
      <c r="A2478" t="str">
        <f>IF(Raw_Data!$A2478="","E"&amp;TEXT(ROW()-1,"00000"),Raw_Data!$A2478)</f>
        <v>E02477</v>
      </c>
      <c r="B2478" t="s">
        <v>3378</v>
      </c>
      <c r="C2478" t="str">
        <f>IF(OR(PROPER(TRIM(Raw_Data!$B2478))="M",PROPER(TRIM(Raw_Data!$B2478))="MALE"),"Male",
IF(OR(PROPER(TRIM(Raw_Data!$B2478))="F",PROPER(TRIM(Raw_Data!$B2478))="FEMALE"),"Female","Unknown"))</f>
        <v>Unknown</v>
      </c>
      <c r="D2478" t="str">
        <f>IF(TRIM(CLEAN(Raw_Data!$C2478))="", "Unknown", PROPER(TRIM(Raw_Data!$C2478)))</f>
        <v>Austin</v>
      </c>
      <c r="E2478" t="str">
        <f>IF(TRIM(Raw_Data!$D2478)="IT","IT",PROPER(TRIM(CLEAN(Raw_Data!$D2478))))</f>
        <v>Accounting And Finance</v>
      </c>
      <c r="F2478" t="s">
        <v>6134</v>
      </c>
      <c r="G2478" t="str">
        <f>SUBSTITUTE(PROPER(TRIM(CLEAN(Raw_Data!$F2478)))," ","-")</f>
        <v>Part-Time</v>
      </c>
      <c r="H2478" t="str">
        <f>PROPER(TRIM(CLEAN(Raw_Data!$G2478)))</f>
        <v>Organic</v>
      </c>
      <c r="I2478" s="4" t="str">
        <f>TRIM(CLEAN(Raw_Data!H2478))</f>
        <v>42822</v>
      </c>
      <c r="K2478" t="str">
        <f>IF(Clean_Data!$I2478="","Active","Exited")</f>
        <v>Active</v>
      </c>
      <c r="L2478">
        <f ca="1">IF(Clean_Data!$K2478="","",DATEDIF(Clean_Data!$K2478,TODAY(),"Y"))</f>
        <v>58</v>
      </c>
      <c r="M2478">
        <f>IF(Raw_Data!$L2478="","",VALUE(SUBSTITUTE(SUBSTITUTE(TRIM(Raw_Data!$L2478),"$",""),"k","000")))</f>
        <v>104000</v>
      </c>
    </row>
    <row r="2479" spans="1:13" x14ac:dyDescent="0.3">
      <c r="A2479" t="str">
        <f>IF(Raw_Data!$A2479="","E"&amp;TEXT(ROW()-1,"00000"),Raw_Data!$A2479)</f>
        <v>E02478</v>
      </c>
      <c r="B2479" t="s">
        <v>3379</v>
      </c>
      <c r="C2479" t="str">
        <f>IF(OR(PROPER(TRIM(Raw_Data!$B2479))="M",PROPER(TRIM(Raw_Data!$B2479))="MALE"),"Male",
IF(OR(PROPER(TRIM(Raw_Data!$B2479))="F",PROPER(TRIM(Raw_Data!$B2479))="FEMALE"),"Female","Unknown"))</f>
        <v>Male</v>
      </c>
      <c r="D2479" t="str">
        <f>IF(TRIM(CLEAN(Raw_Data!$C2479))="", "Unknown", PROPER(TRIM(Raw_Data!$C2479)))</f>
        <v>Unknown</v>
      </c>
      <c r="E2479" t="str">
        <f>IF(TRIM(Raw_Data!$D2479)="IT","IT",PROPER(TRIM(CLEAN(Raw_Data!$D2479))))</f>
        <v>Human Resources</v>
      </c>
      <c r="F2479" t="str">
        <f>IF(OR(UPPER(TRIM(Raw_Data!E2479))="COO",
UPPER(TRIM(Raw_Data!E2479))="HR",
UPPER(TRIM(Raw_Data!E2479))="CEO",
UPPER(TRIM(Raw_Data!E2479))="CFO",
UPPER(TRIM(Raw_Data!E2479))="CMO"),
UPPER(TRIM(Raw_Data!E2479)),
PROPER(TRIM(CLEAN(Raw_Data!E2479))))</f>
        <v>COO</v>
      </c>
      <c r="G2479" t="str">
        <f>SUBSTITUTE(PROPER(TRIM(CLEAN(Raw_Data!$F2479)))," ","-")</f>
        <v>Part-Time</v>
      </c>
      <c r="H2479" t="str">
        <f>PROPER(TRIM(CLEAN(Raw_Data!$G2479)))</f>
        <v>Recruiting Agency</v>
      </c>
      <c r="I2479" s="4" t="str">
        <f>TRIM(CLEAN(Raw_Data!H2479))</f>
        <v>41304</v>
      </c>
      <c r="K2479" t="str">
        <f>IF(Clean_Data!$I2479="","Active","Exited")</f>
        <v>Exited</v>
      </c>
      <c r="L2479">
        <f ca="1">IF(Clean_Data!$K2479="","",DATEDIF(Clean_Data!$K2479,TODAY(),"Y"))</f>
        <v>55</v>
      </c>
      <c r="M2479">
        <f>IF(Raw_Data!$L2479="","",VALUE(SUBSTITUTE(SUBSTITUTE(TRIM(Raw_Data!$L2479),"$",""),"k","000")))</f>
        <v>53000</v>
      </c>
    </row>
    <row r="2480" spans="1:13" x14ac:dyDescent="0.3">
      <c r="A2480" t="str">
        <f>IF(Raw_Data!$A2480="","E"&amp;TEXT(ROW()-1,"00000"),Raw_Data!$A2480)</f>
        <v>E02479</v>
      </c>
      <c r="B2480" t="s">
        <v>3381</v>
      </c>
      <c r="C2480" t="str">
        <f>IF(OR(PROPER(TRIM(Raw_Data!$B2480))="M",PROPER(TRIM(Raw_Data!$B2480))="MALE"),"Male",
IF(OR(PROPER(TRIM(Raw_Data!$B2480))="F",PROPER(TRIM(Raw_Data!$B2480))="FEMALE"),"Female","Unknown"))</f>
        <v>Unknown</v>
      </c>
      <c r="D2480" t="str">
        <f>IF(TRIM(CLEAN(Raw_Data!$C2480))="", "Unknown", PROPER(TRIM(Raw_Data!$C2480)))</f>
        <v>Austin</v>
      </c>
      <c r="E2480" t="str">
        <f>IF(TRIM(Raw_Data!$D2480)="IT","IT",PROPER(TRIM(CLEAN(Raw_Data!$D2480))))</f>
        <v/>
      </c>
      <c r="F2480" t="str">
        <f>IF(OR(UPPER(TRIM(Raw_Data!E2480))="COO",
UPPER(TRIM(Raw_Data!E2480))="HR",
UPPER(TRIM(Raw_Data!E2480))="CEO",
UPPER(TRIM(Raw_Data!E2480))="CFO",
UPPER(TRIM(Raw_Data!E2480))="CMO"),
UPPER(TRIM(Raw_Data!E2480)),
PROPER(TRIM(CLEAN(Raw_Data!E2480))))</f>
        <v>Engineer</v>
      </c>
      <c r="G2480" t="str">
        <f>SUBSTITUTE(PROPER(TRIM(CLEAN(Raw_Data!$F2480)))," ","-")</f>
        <v>Full-Time</v>
      </c>
      <c r="H2480" t="str">
        <f>PROPER(TRIM(CLEAN(Raw_Data!$G2480)))</f>
        <v>Career Fairs</v>
      </c>
      <c r="I2480" s="4" t="str">
        <f>TRIM(CLEAN(Raw_Data!H2480))</f>
        <v>43448</v>
      </c>
      <c r="K2480" t="str">
        <f>IF(Clean_Data!$I2480="","Active","Exited")</f>
        <v>Exited</v>
      </c>
      <c r="L2480">
        <f ca="1">IF(Clean_Data!$K2480="","",DATEDIF(Clean_Data!$K2480,TODAY(),"Y"))</f>
        <v>60</v>
      </c>
      <c r="M2480">
        <f>IF(Raw_Data!$L2480="","",VALUE(SUBSTITUTE(SUBSTITUTE(TRIM(Raw_Data!$L2480),"$",""),"k","000")))</f>
        <v>110627</v>
      </c>
    </row>
    <row r="2481" spans="1:13" x14ac:dyDescent="0.3">
      <c r="A2481" t="str">
        <f>IF(Raw_Data!$A2481="","E"&amp;TEXT(ROW()-1,"00000"),Raw_Data!$A2481)</f>
        <v>E02480</v>
      </c>
      <c r="B2481" t="s">
        <v>3382</v>
      </c>
      <c r="C2481" t="str">
        <f>IF(OR(PROPER(TRIM(Raw_Data!$B2481))="M",PROPER(TRIM(Raw_Data!$B2481))="MALE"),"Male",
IF(OR(PROPER(TRIM(Raw_Data!$B2481))="F",PROPER(TRIM(Raw_Data!$B2481))="FEMALE"),"Female","Unknown"))</f>
        <v>Male</v>
      </c>
      <c r="D2481" t="str">
        <f>IF(TRIM(CLEAN(Raw_Data!$C2481))="", "Unknown", PROPER(TRIM(Raw_Data!$C2481)))</f>
        <v>Denver</v>
      </c>
      <c r="E2481" t="str">
        <f>IF(TRIM(Raw_Data!$D2481)="IT","IT",PROPER(TRIM(CLEAN(Raw_Data!$D2481))))</f>
        <v>Marketing</v>
      </c>
      <c r="F2481" t="str">
        <f>IF(OR(UPPER(TRIM(Raw_Data!E2481))="COO",
UPPER(TRIM(Raw_Data!E2481))="HR",
UPPER(TRIM(Raw_Data!E2481))="CEO",
UPPER(TRIM(Raw_Data!E2481))="CFO",
UPPER(TRIM(Raw_Data!E2481))="CMO"),
UPPER(TRIM(Raw_Data!E2481)),
PROPER(TRIM(CLEAN(Raw_Data!E2481))))</f>
        <v>Analyst</v>
      </c>
      <c r="G2481" t="str">
        <f>SUBSTITUTE(PROPER(TRIM(CLEAN(Raw_Data!$F2481)))," ","-")</f>
        <v/>
      </c>
      <c r="H2481" t="str">
        <f>PROPER(TRIM(CLEAN(Raw_Data!$G2481)))</f>
        <v>Internal Referral</v>
      </c>
      <c r="I2481" s="4" t="str">
        <f>TRIM(CLEAN(Raw_Data!H2481))</f>
        <v>41338</v>
      </c>
      <c r="K2481" t="str">
        <f>IF(Clean_Data!$I2481="","Active","Exited")</f>
        <v>Active</v>
      </c>
      <c r="L2481">
        <f ca="1">IF(Clean_Data!$K2481="","",DATEDIF(Clean_Data!$K2481,TODAY(),"Y"))</f>
        <v>39</v>
      </c>
      <c r="M2481">
        <f>IF(Raw_Data!$L2481="","",VALUE(SUBSTITUTE(SUBSTITUTE(TRIM(Raw_Data!$L2481),"$",""),"k","000")))</f>
        <v>71134</v>
      </c>
    </row>
    <row r="2482" spans="1:13" x14ac:dyDescent="0.3">
      <c r="A2482" t="str">
        <f>IF(Raw_Data!$A2482="","E"&amp;TEXT(ROW()-1,"00000"),Raw_Data!$A2482)</f>
        <v>E02481</v>
      </c>
      <c r="B2482" t="s">
        <v>3383</v>
      </c>
      <c r="C2482" t="str">
        <f>IF(OR(PROPER(TRIM(Raw_Data!$B2482))="M",PROPER(TRIM(Raw_Data!$B2482))="MALE"),"Male",
IF(OR(PROPER(TRIM(Raw_Data!$B2482))="F",PROPER(TRIM(Raw_Data!$B2482))="FEMALE"),"Female","Unknown"))</f>
        <v>Male</v>
      </c>
      <c r="D2482" t="str">
        <f>IF(TRIM(CLEAN(Raw_Data!$C2482))="", "Unknown", PROPER(TRIM(Raw_Data!$C2482)))</f>
        <v>New York</v>
      </c>
      <c r="E2482" t="str">
        <f>IF(TRIM(Raw_Data!$D2482)="IT","IT",PROPER(TRIM(CLEAN(Raw_Data!$D2482))))</f>
        <v>Human Resources</v>
      </c>
      <c r="F2482" t="s">
        <v>6134</v>
      </c>
      <c r="G2482" t="str">
        <f>SUBSTITUTE(PROPER(TRIM(CLEAN(Raw_Data!$F2482)))," ","-")</f>
        <v/>
      </c>
      <c r="H2482" t="str">
        <f>PROPER(TRIM(CLEAN(Raw_Data!$G2482)))</f>
        <v>Job Boards</v>
      </c>
      <c r="I2482" s="4" t="str">
        <f>TRIM(CLEAN(Raw_Data!H2482))</f>
        <v>40942</v>
      </c>
      <c r="K2482" t="str">
        <f>IF(Clean_Data!$I2482="","Active","Exited")</f>
        <v>Exited</v>
      </c>
      <c r="L2482">
        <f ca="1">IF(Clean_Data!$K2482="","",DATEDIF(Clean_Data!$K2482,TODAY(),"Y"))</f>
        <v>21</v>
      </c>
      <c r="M2482">
        <f>IF(Raw_Data!$L2482="","",VALUE(SUBSTITUTE(SUBSTITUTE(TRIM(Raw_Data!$L2482),"$",""),"k","000")))</f>
        <v>111284</v>
      </c>
    </row>
    <row r="2483" spans="1:13" x14ac:dyDescent="0.3">
      <c r="A2483" t="str">
        <f>IF(Raw_Data!$A2483="","E"&amp;TEXT(ROW()-1,"00000"),Raw_Data!$A2483)</f>
        <v>E02482</v>
      </c>
      <c r="B2483" t="s">
        <v>3384</v>
      </c>
      <c r="C2483" t="str">
        <f>IF(OR(PROPER(TRIM(Raw_Data!$B2483))="M",PROPER(TRIM(Raw_Data!$B2483))="MALE"),"Male",
IF(OR(PROPER(TRIM(Raw_Data!$B2483))="F",PROPER(TRIM(Raw_Data!$B2483))="FEMALE"),"Female","Unknown"))</f>
        <v>Female</v>
      </c>
      <c r="D2483" t="str">
        <f>IF(TRIM(CLEAN(Raw_Data!$C2483))="", "Unknown", PROPER(TRIM(Raw_Data!$C2483)))</f>
        <v>Austin</v>
      </c>
      <c r="E2483" t="str">
        <f>IF(TRIM(Raw_Data!$D2483)="IT","IT",PROPER(TRIM(CLEAN(Raw_Data!$D2483))))</f>
        <v>Sales</v>
      </c>
      <c r="F2483" t="str">
        <f>IF(OR(UPPER(TRIM(Raw_Data!E2483))="COO",
UPPER(TRIM(Raw_Data!E2483))="HR",
UPPER(TRIM(Raw_Data!E2483))="CEO",
UPPER(TRIM(Raw_Data!E2483))="CFO",
UPPER(TRIM(Raw_Data!E2483))="CMO"),
UPPER(TRIM(Raw_Data!E2483)),
PROPER(TRIM(CLEAN(Raw_Data!E2483))))</f>
        <v>COO</v>
      </c>
      <c r="G2483" t="str">
        <f>SUBSTITUTE(PROPER(TRIM(CLEAN(Raw_Data!$F2483)))," ","-")</f>
        <v>Part-Time</v>
      </c>
      <c r="H2483" t="str">
        <f>PROPER(TRIM(CLEAN(Raw_Data!$G2483)))</f>
        <v>Job Boards</v>
      </c>
      <c r="I2483" s="4" t="str">
        <f>TRIM(CLEAN(Raw_Data!H2483))</f>
        <v>43914</v>
      </c>
      <c r="K2483" t="str">
        <f>IF(Clean_Data!$I2483="","Active","Exited")</f>
        <v>Active</v>
      </c>
      <c r="L2483">
        <f ca="1">IF(Clean_Data!$K2483="","",DATEDIF(Clean_Data!$K2483,TODAY(),"Y"))</f>
        <v>40</v>
      </c>
      <c r="M2483" t="str">
        <f>IF(Raw_Data!$L2483="","",VALUE(SUBSTITUTE(SUBSTITUTE(TRIM(Raw_Data!$L2483),"$",""),"k","000")))</f>
        <v/>
      </c>
    </row>
    <row r="2484" spans="1:13" x14ac:dyDescent="0.3">
      <c r="A2484" t="str">
        <f>IF(Raw_Data!$A2484="","E"&amp;TEXT(ROW()-1,"00000"),Raw_Data!$A2484)</f>
        <v>E02483</v>
      </c>
      <c r="B2484" t="s">
        <v>3385</v>
      </c>
      <c r="C2484" t="str">
        <f>IF(OR(PROPER(TRIM(Raw_Data!$B2484))="M",PROPER(TRIM(Raw_Data!$B2484))="MALE"),"Male",
IF(OR(PROPER(TRIM(Raw_Data!$B2484))="F",PROPER(TRIM(Raw_Data!$B2484))="FEMALE"),"Female","Unknown"))</f>
        <v>Female</v>
      </c>
      <c r="D2484" t="str">
        <f>IF(TRIM(CLEAN(Raw_Data!$C2484))="", "Unknown", PROPER(TRIM(Raw_Data!$C2484)))</f>
        <v>Denver</v>
      </c>
      <c r="E2484" t="str">
        <f>IF(TRIM(Raw_Data!$D2484)="IT","IT",PROPER(TRIM(CLEAN(Raw_Data!$D2484))))</f>
        <v>Customer Service</v>
      </c>
      <c r="F2484" t="str">
        <f>IF(OR(UPPER(TRIM(Raw_Data!E2484))="COO",
UPPER(TRIM(Raw_Data!E2484))="HR",
UPPER(TRIM(Raw_Data!E2484))="CEO",
UPPER(TRIM(Raw_Data!E2484))="CFO",
UPPER(TRIM(Raw_Data!E2484))="CMO"),
UPPER(TRIM(Raw_Data!E2484)),
PROPER(TRIM(CLEAN(Raw_Data!E2484))))</f>
        <v>Analyst</v>
      </c>
      <c r="G2484" t="str">
        <f>SUBSTITUTE(PROPER(TRIM(CLEAN(Raw_Data!$F2484)))," ","-")</f>
        <v/>
      </c>
      <c r="H2484" t="str">
        <f>PROPER(TRIM(CLEAN(Raw_Data!$G2484)))</f>
        <v/>
      </c>
      <c r="I2484" s="4" t="str">
        <f>TRIM(CLEAN(Raw_Data!H2484))</f>
        <v>42481</v>
      </c>
      <c r="K2484" t="str">
        <f>IF(Clean_Data!$I2484="","Active","Exited")</f>
        <v>Active</v>
      </c>
      <c r="L2484">
        <f ca="1">IF(Clean_Data!$K2484="","",DATEDIF(Clean_Data!$K2484,TODAY(),"Y"))</f>
        <v>64</v>
      </c>
      <c r="M2484">
        <f>IF(Raw_Data!$L2484="","",VALUE(SUBSTITUTE(SUBSTITUTE(TRIM(Raw_Data!$L2484),"$",""),"k","000")))</f>
        <v>91810</v>
      </c>
    </row>
    <row r="2485" spans="1:13" x14ac:dyDescent="0.3">
      <c r="A2485" t="str">
        <f>IF(Raw_Data!$A2485="","E"&amp;TEXT(ROW()-1,"00000"),Raw_Data!$A2485)</f>
        <v>E02484</v>
      </c>
      <c r="B2485" t="s">
        <v>3387</v>
      </c>
      <c r="C2485" t="str">
        <f>IF(OR(PROPER(TRIM(Raw_Data!$B2485))="M",PROPER(TRIM(Raw_Data!$B2485))="MALE"),"Male",
IF(OR(PROPER(TRIM(Raw_Data!$B2485))="F",PROPER(TRIM(Raw_Data!$B2485))="FEMALE"),"Female","Unknown"))</f>
        <v>Male</v>
      </c>
      <c r="D2485" t="str">
        <f>IF(TRIM(CLEAN(Raw_Data!$C2485))="", "Unknown", PROPER(TRIM(Raw_Data!$C2485)))</f>
        <v>Denver</v>
      </c>
      <c r="E2485" t="str">
        <f>IF(TRIM(Raw_Data!$D2485)="IT","IT",PROPER(TRIM(CLEAN(Raw_Data!$D2485))))</f>
        <v>Customer Service</v>
      </c>
      <c r="F2485" t="str">
        <f>IF(OR(UPPER(TRIM(Raw_Data!E2485))="COO",
UPPER(TRIM(Raw_Data!E2485))="HR",
UPPER(TRIM(Raw_Data!E2485))="CEO",
UPPER(TRIM(Raw_Data!E2485))="CFO",
UPPER(TRIM(Raw_Data!E2485))="CMO"),
UPPER(TRIM(Raw_Data!E2485)),
PROPER(TRIM(CLEAN(Raw_Data!E2485))))</f>
        <v>Designer</v>
      </c>
      <c r="G2485" t="str">
        <f>SUBSTITUTE(PROPER(TRIM(CLEAN(Raw_Data!$F2485)))," ","-")</f>
        <v/>
      </c>
      <c r="H2485" t="str">
        <f>PROPER(TRIM(CLEAN(Raw_Data!$G2485)))</f>
        <v/>
      </c>
      <c r="I2485" s="4" t="str">
        <f>TRIM(CLEAN(Raw_Data!H2485))</f>
        <v>44133</v>
      </c>
      <c r="K2485" t="str">
        <f>IF(Clean_Data!$I2485="","Active","Exited")</f>
        <v>Active</v>
      </c>
      <c r="L2485">
        <f ca="1">IF(Clean_Data!$K2485="","",DATEDIF(Clean_Data!$K2485,TODAY(),"Y"))</f>
        <v>45</v>
      </c>
      <c r="M2485" t="str">
        <f>IF(Raw_Data!$L2485="","",VALUE(SUBSTITUTE(SUBSTITUTE(TRIM(Raw_Data!$L2485),"$",""),"k","000")))</f>
        <v/>
      </c>
    </row>
    <row r="2486" spans="1:13" x14ac:dyDescent="0.3">
      <c r="A2486" t="str">
        <f>IF(Raw_Data!$A2486="","E"&amp;TEXT(ROW()-1,"00000"),Raw_Data!$A2486)</f>
        <v>E02485</v>
      </c>
      <c r="B2486" t="s">
        <v>3388</v>
      </c>
      <c r="C2486" t="str">
        <f>IF(OR(PROPER(TRIM(Raw_Data!$B2486))="M",PROPER(TRIM(Raw_Data!$B2486))="MALE"),"Male",
IF(OR(PROPER(TRIM(Raw_Data!$B2486))="F",PROPER(TRIM(Raw_Data!$B2486))="FEMALE"),"Female","Unknown"))</f>
        <v>Male</v>
      </c>
      <c r="D2486" t="str">
        <f>IF(TRIM(CLEAN(Raw_Data!$C2486))="", "Unknown", PROPER(TRIM(Raw_Data!$C2486)))</f>
        <v>San Diego</v>
      </c>
      <c r="E2486" t="str">
        <f>IF(TRIM(Raw_Data!$D2486)="IT","IT",PROPER(TRIM(CLEAN(Raw_Data!$D2486))))</f>
        <v>IT</v>
      </c>
      <c r="F2486" t="str">
        <f>IF(OR(UPPER(TRIM(Raw_Data!E2486))="COO",
UPPER(TRIM(Raw_Data!E2486))="HR",
UPPER(TRIM(Raw_Data!E2486))="CEO",
UPPER(TRIM(Raw_Data!E2486))="CFO",
UPPER(TRIM(Raw_Data!E2486))="CMO"),
UPPER(TRIM(Raw_Data!E2486)),
PROPER(TRIM(CLEAN(Raw_Data!E2486))))</f>
        <v>Designer</v>
      </c>
      <c r="G2486" t="str">
        <f>SUBSTITUTE(PROPER(TRIM(CLEAN(Raw_Data!$F2486)))," ","-")</f>
        <v/>
      </c>
      <c r="H2486" t="str">
        <f>PROPER(TRIM(CLEAN(Raw_Data!$G2486)))</f>
        <v>Recruiting Agency</v>
      </c>
      <c r="I2486" s="4" t="str">
        <f>TRIM(CLEAN(Raw_Data!H2486))</f>
        <v>42107</v>
      </c>
      <c r="K2486" t="str">
        <f>IF(Clean_Data!$I2486="","Active","Exited")</f>
        <v>Exited</v>
      </c>
      <c r="L2486">
        <f ca="1">IF(Clean_Data!$K2486="","",DATEDIF(Clean_Data!$K2486,TODAY(),"Y"))</f>
        <v>50</v>
      </c>
      <c r="M2486">
        <f>IF(Raw_Data!$L2486="","",VALUE(SUBSTITUTE(SUBSTITUTE(TRIM(Raw_Data!$L2486),"$",""),"k","000")))</f>
        <v>66000</v>
      </c>
    </row>
    <row r="2487" spans="1:13" x14ac:dyDescent="0.3">
      <c r="A2487" t="str">
        <f>IF(Raw_Data!$A2487="","E"&amp;TEXT(ROW()-1,"00000"),Raw_Data!$A2487)</f>
        <v>E02486</v>
      </c>
      <c r="B2487" t="s">
        <v>3389</v>
      </c>
      <c r="C2487" t="str">
        <f>IF(OR(PROPER(TRIM(Raw_Data!$B2487))="M",PROPER(TRIM(Raw_Data!$B2487))="MALE"),"Male",
IF(OR(PROPER(TRIM(Raw_Data!$B2487))="F",PROPER(TRIM(Raw_Data!$B2487))="FEMALE"),"Female","Unknown"))</f>
        <v>Female</v>
      </c>
      <c r="D2487" t="str">
        <f>IF(TRIM(CLEAN(Raw_Data!$C2487))="", "Unknown", PROPER(TRIM(Raw_Data!$C2487)))</f>
        <v>Seattle</v>
      </c>
      <c r="E2487" t="str">
        <f>IF(TRIM(Raw_Data!$D2487)="IT","IT",PROPER(TRIM(CLEAN(Raw_Data!$D2487))))</f>
        <v>Sales</v>
      </c>
      <c r="F2487" t="str">
        <f>IF(OR(UPPER(TRIM(Raw_Data!E2487))="COO",
UPPER(TRIM(Raw_Data!E2487))="HR",
UPPER(TRIM(Raw_Data!E2487))="CEO",
UPPER(TRIM(Raw_Data!E2487))="CFO",
UPPER(TRIM(Raw_Data!E2487))="CMO"),
UPPER(TRIM(Raw_Data!E2487)),
PROPER(TRIM(CLEAN(Raw_Data!E2487))))</f>
        <v>Designer</v>
      </c>
      <c r="G2487" t="str">
        <f>SUBSTITUTE(PROPER(TRIM(CLEAN(Raw_Data!$F2487)))," ","-")</f>
        <v/>
      </c>
      <c r="H2487" t="str">
        <f>PROPER(TRIM(CLEAN(Raw_Data!$G2487)))</f>
        <v/>
      </c>
      <c r="I2487" s="4" t="str">
        <f>TRIM(CLEAN(Raw_Data!H2487))</f>
        <v>41630</v>
      </c>
      <c r="K2487" t="str">
        <f>IF(Clean_Data!$I2487="","Active","Exited")</f>
        <v>Active</v>
      </c>
      <c r="L2487">
        <f ca="1">IF(Clean_Data!$K2487="","",DATEDIF(Clean_Data!$K2487,TODAY(),"Y"))</f>
        <v>35</v>
      </c>
      <c r="M2487">
        <f>IF(Raw_Data!$L2487="","",VALUE(SUBSTITUTE(SUBSTITUTE(TRIM(Raw_Data!$L2487),"$",""),"k","000")))</f>
        <v>69767</v>
      </c>
    </row>
    <row r="2488" spans="1:13" x14ac:dyDescent="0.3">
      <c r="A2488" t="str">
        <f>IF(Raw_Data!$A2488="","E"&amp;TEXT(ROW()-1,"00000"),Raw_Data!$A2488)</f>
        <v>E02487</v>
      </c>
      <c r="B2488" t="s">
        <v>3391</v>
      </c>
      <c r="C2488" t="str">
        <f>IF(OR(PROPER(TRIM(Raw_Data!$B2488))="M",PROPER(TRIM(Raw_Data!$B2488))="MALE"),"Male",
IF(OR(PROPER(TRIM(Raw_Data!$B2488))="F",PROPER(TRIM(Raw_Data!$B2488))="FEMALE"),"Female","Unknown"))</f>
        <v>Female</v>
      </c>
      <c r="D2488" t="str">
        <f>IF(TRIM(CLEAN(Raw_Data!$C2488))="", "Unknown", PROPER(TRIM(Raw_Data!$C2488)))</f>
        <v>Unknown</v>
      </c>
      <c r="E2488" t="str">
        <f>IF(TRIM(Raw_Data!$D2488)="IT","IT",PROPER(TRIM(CLEAN(Raw_Data!$D2488))))</f>
        <v>Sales</v>
      </c>
      <c r="F2488" t="str">
        <f>IF(OR(UPPER(TRIM(Raw_Data!E2488))="COO",
UPPER(TRIM(Raw_Data!E2488))="HR",
UPPER(TRIM(Raw_Data!E2488))="CEO",
UPPER(TRIM(Raw_Data!E2488))="CFO",
UPPER(TRIM(Raw_Data!E2488))="CMO"),
UPPER(TRIM(Raw_Data!E2488)),
PROPER(TRIM(CLEAN(Raw_Data!E2488))))</f>
        <v>Developer</v>
      </c>
      <c r="G2488" t="str">
        <f>SUBSTITUTE(PROPER(TRIM(CLEAN(Raw_Data!$F2488)))," ","-")</f>
        <v>Part-Time</v>
      </c>
      <c r="H2488" t="str">
        <f>PROPER(TRIM(CLEAN(Raw_Data!$G2488)))</f>
        <v>Internal Referral</v>
      </c>
      <c r="I2488" s="4" t="str">
        <f>TRIM(CLEAN(Raw_Data!H2488))</f>
        <v>43142</v>
      </c>
      <c r="K2488" t="str">
        <f>IF(Clean_Data!$I2488="","Active","Exited")</f>
        <v>Active</v>
      </c>
      <c r="L2488">
        <f ca="1">IF(Clean_Data!$K2488="","",DATEDIF(Clean_Data!$K2488,TODAY(),"Y"))</f>
        <v>22</v>
      </c>
      <c r="M2488" t="str">
        <f>IF(Raw_Data!$L2488="","",VALUE(SUBSTITUTE(SUBSTITUTE(TRIM(Raw_Data!$L2488),"$",""),"k","000")))</f>
        <v/>
      </c>
    </row>
    <row r="2489" spans="1:13" x14ac:dyDescent="0.3">
      <c r="A2489" t="str">
        <f>IF(Raw_Data!$A2489="","E"&amp;TEXT(ROW()-1,"00000"),Raw_Data!$A2489)</f>
        <v>E02488</v>
      </c>
      <c r="B2489" t="s">
        <v>3392</v>
      </c>
      <c r="C2489" t="str">
        <f>IF(OR(PROPER(TRIM(Raw_Data!$B2489))="M",PROPER(TRIM(Raw_Data!$B2489))="MALE"),"Male",
IF(OR(PROPER(TRIM(Raw_Data!$B2489))="F",PROPER(TRIM(Raw_Data!$B2489))="FEMALE"),"Female","Unknown"))</f>
        <v>Unknown</v>
      </c>
      <c r="D2489" t="str">
        <f>IF(TRIM(CLEAN(Raw_Data!$C2489))="", "Unknown", PROPER(TRIM(Raw_Data!$C2489)))</f>
        <v>Unknown</v>
      </c>
      <c r="E2489" t="str">
        <f>IF(TRIM(Raw_Data!$D2489)="IT","IT",PROPER(TRIM(CLEAN(Raw_Data!$D2489))))</f>
        <v>Human Resources</v>
      </c>
      <c r="F2489" t="str">
        <f>IF(OR(UPPER(TRIM(Raw_Data!E2489))="COO",
UPPER(TRIM(Raw_Data!E2489))="HR",
UPPER(TRIM(Raw_Data!E2489))="CEO",
UPPER(TRIM(Raw_Data!E2489))="CFO",
UPPER(TRIM(Raw_Data!E2489))="CMO"),
UPPER(TRIM(Raw_Data!E2489)),
PROPER(TRIM(CLEAN(Raw_Data!E2489))))</f>
        <v>Developer</v>
      </c>
      <c r="G2489" t="str">
        <f>SUBSTITUTE(PROPER(TRIM(CLEAN(Raw_Data!$F2489)))," ","-")</f>
        <v>Part-Time</v>
      </c>
      <c r="H2489" t="str">
        <f>PROPER(TRIM(CLEAN(Raw_Data!$G2489)))</f>
        <v>Recruiting Agency</v>
      </c>
      <c r="I2489" s="4" t="str">
        <f>TRIM(CLEAN(Raw_Data!H2489))</f>
        <v>41183</v>
      </c>
      <c r="K2489" t="str">
        <f>IF(Clean_Data!$I2489="","Active","Exited")</f>
        <v>Exited</v>
      </c>
      <c r="L2489">
        <f ca="1">IF(Clean_Data!$K2489="","",DATEDIF(Clean_Data!$K2489,TODAY(),"Y"))</f>
        <v>56</v>
      </c>
      <c r="M2489">
        <f>IF(Raw_Data!$L2489="","",VALUE(SUBSTITUTE(SUBSTITUTE(TRIM(Raw_Data!$L2489),"$",""),"k","000")))</f>
        <v>84000</v>
      </c>
    </row>
    <row r="2490" spans="1:13" x14ac:dyDescent="0.3">
      <c r="A2490" t="str">
        <f>IF(Raw_Data!$A2490="","E"&amp;TEXT(ROW()-1,"00000"),Raw_Data!$A2490)</f>
        <v>E02489</v>
      </c>
      <c r="B2490" t="s">
        <v>3394</v>
      </c>
      <c r="C2490" t="str">
        <f>IF(OR(PROPER(TRIM(Raw_Data!$B2490))="M",PROPER(TRIM(Raw_Data!$B2490))="MALE"),"Male",
IF(OR(PROPER(TRIM(Raw_Data!$B2490))="F",PROPER(TRIM(Raw_Data!$B2490))="FEMALE"),"Female","Unknown"))</f>
        <v>Unknown</v>
      </c>
      <c r="D2490" t="str">
        <f>IF(TRIM(CLEAN(Raw_Data!$C2490))="", "Unknown", PROPER(TRIM(Raw_Data!$C2490)))</f>
        <v>Unknown</v>
      </c>
      <c r="E2490" t="str">
        <f>IF(TRIM(Raw_Data!$D2490)="IT","IT",PROPER(TRIM(CLEAN(Raw_Data!$D2490))))</f>
        <v>IT</v>
      </c>
      <c r="F2490" t="str">
        <f>IF(OR(UPPER(TRIM(Raw_Data!E2490))="COO",
UPPER(TRIM(Raw_Data!E2490))="HR",
UPPER(TRIM(Raw_Data!E2490))="CEO",
UPPER(TRIM(Raw_Data!E2490))="CFO",
UPPER(TRIM(Raw_Data!E2490))="CMO"),
UPPER(TRIM(Raw_Data!E2490)),
PROPER(TRIM(CLEAN(Raw_Data!E2490))))</f>
        <v>Developer</v>
      </c>
      <c r="G2490" t="str">
        <f>SUBSTITUTE(PROPER(TRIM(CLEAN(Raw_Data!$F2490)))," ","-")</f>
        <v/>
      </c>
      <c r="H2490" t="str">
        <f>PROPER(TRIM(CLEAN(Raw_Data!$G2490)))</f>
        <v>Recruiting Agency</v>
      </c>
      <c r="I2490" s="4" t="str">
        <f>TRIM(CLEAN(Raw_Data!H2490))</f>
        <v>N/A</v>
      </c>
      <c r="K2490" t="str">
        <f>IF(Clean_Data!$I2490="","Active","Exited")</f>
        <v>Active</v>
      </c>
      <c r="L2490">
        <f ca="1">IF(Clean_Data!$K2490="","",DATEDIF(Clean_Data!$K2490,TODAY(),"Y"))</f>
        <v>21</v>
      </c>
      <c r="M2490">
        <f>IF(Raw_Data!$L2490="","",VALUE(SUBSTITUTE(SUBSTITUTE(TRIM(Raw_Data!$L2490),"$",""),"k","000")))</f>
        <v>91108</v>
      </c>
    </row>
    <row r="2491" spans="1:13" x14ac:dyDescent="0.3">
      <c r="A2491" t="str">
        <f>IF(Raw_Data!$A2491="","E"&amp;TEXT(ROW()-1,"00000"),Raw_Data!$A2491)</f>
        <v>E02490</v>
      </c>
      <c r="B2491" t="s">
        <v>3396</v>
      </c>
      <c r="C2491" t="str">
        <f>IF(OR(PROPER(TRIM(Raw_Data!$B2491))="M",PROPER(TRIM(Raw_Data!$B2491))="MALE"),"Male",
IF(OR(PROPER(TRIM(Raw_Data!$B2491))="F",PROPER(TRIM(Raw_Data!$B2491))="FEMALE"),"Female","Unknown"))</f>
        <v>Female</v>
      </c>
      <c r="D2491" t="str">
        <f>IF(TRIM(CLEAN(Raw_Data!$C2491))="", "Unknown", PROPER(TRIM(Raw_Data!$C2491)))</f>
        <v>Seattle</v>
      </c>
      <c r="E2491" t="str">
        <f>IF(TRIM(Raw_Data!$D2491)="IT","IT",PROPER(TRIM(CLEAN(Raw_Data!$D2491))))</f>
        <v>IT</v>
      </c>
      <c r="F2491" t="str">
        <f>IF(OR(UPPER(TRIM(Raw_Data!E2491))="COO",
UPPER(TRIM(Raw_Data!E2491))="HR",
UPPER(TRIM(Raw_Data!E2491))="CEO",
UPPER(TRIM(Raw_Data!E2491))="CFO",
UPPER(TRIM(Raw_Data!E2491))="CMO"),
UPPER(TRIM(Raw_Data!E2491)),
PROPER(TRIM(CLEAN(Raw_Data!E2491))))</f>
        <v>Marketing Manager</v>
      </c>
      <c r="G2491" t="str">
        <f>SUBSTITUTE(PROPER(TRIM(CLEAN(Raw_Data!$F2491)))," ","-")</f>
        <v>Full-Time</v>
      </c>
      <c r="H2491" t="str">
        <f>PROPER(TRIM(CLEAN(Raw_Data!$G2491)))</f>
        <v>Recruiting Agency</v>
      </c>
      <c r="I2491" s="4" t="str">
        <f>TRIM(CLEAN(Raw_Data!H2491))</f>
        <v>42839</v>
      </c>
      <c r="K2491" t="str">
        <f>IF(Clean_Data!$I2491="","Active","Exited")</f>
        <v>Active</v>
      </c>
      <c r="L2491">
        <f ca="1">IF(Clean_Data!$K2491="","",DATEDIF(Clean_Data!$K2491,TODAY(),"Y"))</f>
        <v>55</v>
      </c>
      <c r="M2491">
        <f>IF(Raw_Data!$L2491="","",VALUE(SUBSTITUTE(SUBSTITUTE(TRIM(Raw_Data!$L2491),"$",""),"k","000")))</f>
        <v>50026</v>
      </c>
    </row>
    <row r="2492" spans="1:13" x14ac:dyDescent="0.3">
      <c r="A2492" t="str">
        <f>IF(Raw_Data!$A2492="","E"&amp;TEXT(ROW()-1,"00000"),Raw_Data!$A2492)</f>
        <v>E02491</v>
      </c>
      <c r="B2492" t="s">
        <v>3398</v>
      </c>
      <c r="C2492" t="str">
        <f>IF(OR(PROPER(TRIM(Raw_Data!$B2492))="M",PROPER(TRIM(Raw_Data!$B2492))="MALE"),"Male",
IF(OR(PROPER(TRIM(Raw_Data!$B2492))="F",PROPER(TRIM(Raw_Data!$B2492))="FEMALE"),"Female","Unknown"))</f>
        <v>Male</v>
      </c>
      <c r="D2492" t="str">
        <f>IF(TRIM(CLEAN(Raw_Data!$C2492))="", "Unknown", PROPER(TRIM(Raw_Data!$C2492)))</f>
        <v>Unknown</v>
      </c>
      <c r="E2492" t="str">
        <f>IF(TRIM(Raw_Data!$D2492)="IT","IT",PROPER(TRIM(CLEAN(Raw_Data!$D2492))))</f>
        <v>Logistics</v>
      </c>
      <c r="F2492" t="str">
        <f>IF(OR(UPPER(TRIM(Raw_Data!E2492))="COO",
UPPER(TRIM(Raw_Data!E2492))="HR",
UPPER(TRIM(Raw_Data!E2492))="CEO",
UPPER(TRIM(Raw_Data!E2492))="CFO",
UPPER(TRIM(Raw_Data!E2492))="CMO"),
UPPER(TRIM(Raw_Data!E2492)),
PROPER(TRIM(CLEAN(Raw_Data!E2492))))</f>
        <v>COO</v>
      </c>
      <c r="G2492" t="str">
        <f>SUBSTITUTE(PROPER(TRIM(CLEAN(Raw_Data!$F2492)))," ","-")</f>
        <v>Part-Time</v>
      </c>
      <c r="H2492" t="str">
        <f>PROPER(TRIM(CLEAN(Raw_Data!$G2492)))</f>
        <v>Internal Referral</v>
      </c>
      <c r="I2492" s="4" t="str">
        <f>TRIM(CLEAN(Raw_Data!H2492))</f>
        <v>44080</v>
      </c>
      <c r="K2492" t="str">
        <f>IF(Clean_Data!$I2492="","Active","Exited")</f>
        <v>Active</v>
      </c>
      <c r="L2492">
        <f ca="1">IF(Clean_Data!$K2492="","",DATEDIF(Clean_Data!$K2492,TODAY(),"Y"))</f>
        <v>64</v>
      </c>
      <c r="M2492">
        <f>IF(Raw_Data!$L2492="","",VALUE(SUBSTITUTE(SUBSTITUTE(TRIM(Raw_Data!$L2492),"$",""),"k","000")))</f>
        <v>113000</v>
      </c>
    </row>
    <row r="2493" spans="1:13" x14ac:dyDescent="0.3">
      <c r="A2493" t="str">
        <f>IF(Raw_Data!$A2493="","E"&amp;TEXT(ROW()-1,"00000"),Raw_Data!$A2493)</f>
        <v>E02492</v>
      </c>
      <c r="B2493" t="s">
        <v>3399</v>
      </c>
      <c r="C2493" t="str">
        <f>IF(OR(PROPER(TRIM(Raw_Data!$B2493))="M",PROPER(TRIM(Raw_Data!$B2493))="MALE"),"Male",
IF(OR(PROPER(TRIM(Raw_Data!$B2493))="F",PROPER(TRIM(Raw_Data!$B2493))="FEMALE"),"Female","Unknown"))</f>
        <v>Unknown</v>
      </c>
      <c r="D2493" t="str">
        <f>IF(TRIM(CLEAN(Raw_Data!$C2493))="", "Unknown", PROPER(TRIM(Raw_Data!$C2493)))</f>
        <v>San Diego</v>
      </c>
      <c r="E2493" t="str">
        <f>IF(TRIM(Raw_Data!$D2493)="IT","IT",PROPER(TRIM(CLEAN(Raw_Data!$D2493))))</f>
        <v>IT</v>
      </c>
      <c r="F2493" t="str">
        <f>IF(OR(UPPER(TRIM(Raw_Data!E2493))="COO",
UPPER(TRIM(Raw_Data!E2493))="HR",
UPPER(TRIM(Raw_Data!E2493))="CEO",
UPPER(TRIM(Raw_Data!E2493))="CFO",
UPPER(TRIM(Raw_Data!E2493))="CMO"),
UPPER(TRIM(Raw_Data!E2493)),
PROPER(TRIM(CLEAN(Raw_Data!E2493))))</f>
        <v>Accountant</v>
      </c>
      <c r="G2493" t="str">
        <f>SUBSTITUTE(PROPER(TRIM(CLEAN(Raw_Data!$F2493)))," ","-")</f>
        <v>Full-Time</v>
      </c>
      <c r="H2493" t="str">
        <f>PROPER(TRIM(CLEAN(Raw_Data!$G2493)))</f>
        <v>Career Fairs</v>
      </c>
      <c r="I2493" s="4" t="str">
        <f>TRIM(CLEAN(Raw_Data!H2493))</f>
        <v>43203</v>
      </c>
      <c r="K2493" t="str">
        <f>IF(Clean_Data!$I2493="","Active","Exited")</f>
        <v>Exited</v>
      </c>
      <c r="L2493">
        <f ca="1">IF(Clean_Data!$K2493="","",DATEDIF(Clean_Data!$K2493,TODAY(),"Y"))</f>
        <v>39</v>
      </c>
      <c r="M2493" t="str">
        <f>IF(Raw_Data!$L2493="","",VALUE(SUBSTITUTE(SUBSTITUTE(TRIM(Raw_Data!$L2493),"$",""),"k","000")))</f>
        <v/>
      </c>
    </row>
    <row r="2494" spans="1:13" x14ac:dyDescent="0.3">
      <c r="A2494" t="str">
        <f>IF(Raw_Data!$A2494="","E"&amp;TEXT(ROW()-1,"00000"),Raw_Data!$A2494)</f>
        <v>E02493</v>
      </c>
      <c r="B2494" t="s">
        <v>3401</v>
      </c>
      <c r="C2494" t="str">
        <f>IF(OR(PROPER(TRIM(Raw_Data!$B2494))="M",PROPER(TRIM(Raw_Data!$B2494))="MALE"),"Male",
IF(OR(PROPER(TRIM(Raw_Data!$B2494))="F",PROPER(TRIM(Raw_Data!$B2494))="FEMALE"),"Female","Unknown"))</f>
        <v>Male</v>
      </c>
      <c r="D2494" t="str">
        <f>IF(TRIM(CLEAN(Raw_Data!$C2494))="", "Unknown", PROPER(TRIM(Raw_Data!$C2494)))</f>
        <v>Denver</v>
      </c>
      <c r="E2494" t="str">
        <f>IF(TRIM(Raw_Data!$D2494)="IT","IT",PROPER(TRIM(CLEAN(Raw_Data!$D2494))))</f>
        <v>Marketing</v>
      </c>
      <c r="F2494" t="str">
        <f>IF(OR(UPPER(TRIM(Raw_Data!E2494))="COO",
UPPER(TRIM(Raw_Data!E2494))="HR",
UPPER(TRIM(Raw_Data!E2494))="CEO",
UPPER(TRIM(Raw_Data!E2494))="CFO",
UPPER(TRIM(Raw_Data!E2494))="CMO"),
UPPER(TRIM(Raw_Data!E2494)),
PROPER(TRIM(CLEAN(Raw_Data!E2494))))</f>
        <v>Developer</v>
      </c>
      <c r="G2494" t="str">
        <f>SUBSTITUTE(PROPER(TRIM(CLEAN(Raw_Data!$F2494)))," ","-")</f>
        <v/>
      </c>
      <c r="H2494" t="str">
        <f>PROPER(TRIM(CLEAN(Raw_Data!$G2494)))</f>
        <v>Internal Referral</v>
      </c>
      <c r="I2494" s="4" t="str">
        <f>TRIM(CLEAN(Raw_Data!H2494))</f>
        <v>N/A</v>
      </c>
      <c r="K2494" t="str">
        <f>IF(Clean_Data!$I2494="","Active","Exited")</f>
        <v>Exited</v>
      </c>
      <c r="L2494">
        <f ca="1">IF(Clean_Data!$K2494="","",DATEDIF(Clean_Data!$K2494,TODAY(),"Y"))</f>
        <v>48</v>
      </c>
      <c r="M2494" t="str">
        <f>IF(Raw_Data!$L2494="","",VALUE(SUBSTITUTE(SUBSTITUTE(TRIM(Raw_Data!$L2494),"$",""),"k","000")))</f>
        <v/>
      </c>
    </row>
    <row r="2495" spans="1:13" x14ac:dyDescent="0.3">
      <c r="A2495" t="str">
        <f>IF(Raw_Data!$A2495="","E"&amp;TEXT(ROW()-1,"00000"),Raw_Data!$A2495)</f>
        <v>E02494</v>
      </c>
      <c r="B2495" t="s">
        <v>3402</v>
      </c>
      <c r="C2495" t="str">
        <f>IF(OR(PROPER(TRIM(Raw_Data!$B2495))="M",PROPER(TRIM(Raw_Data!$B2495))="MALE"),"Male",
IF(OR(PROPER(TRIM(Raw_Data!$B2495))="F",PROPER(TRIM(Raw_Data!$B2495))="FEMALE"),"Female","Unknown"))</f>
        <v>Unknown</v>
      </c>
      <c r="D2495" t="str">
        <f>IF(TRIM(CLEAN(Raw_Data!$C2495))="", "Unknown", PROPER(TRIM(Raw_Data!$C2495)))</f>
        <v>Denver</v>
      </c>
      <c r="E2495" t="str">
        <f>IF(TRIM(Raw_Data!$D2495)="IT","IT",PROPER(TRIM(CLEAN(Raw_Data!$D2495))))</f>
        <v>Marketing</v>
      </c>
      <c r="F2495" t="str">
        <f>IF(OR(UPPER(TRIM(Raw_Data!E2495))="COO",
UPPER(TRIM(Raw_Data!E2495))="HR",
UPPER(TRIM(Raw_Data!E2495))="CEO",
UPPER(TRIM(Raw_Data!E2495))="CFO",
UPPER(TRIM(Raw_Data!E2495))="CMO"),
UPPER(TRIM(Raw_Data!E2495)),
PROPER(TRIM(CLEAN(Raw_Data!E2495))))</f>
        <v>Accountant</v>
      </c>
      <c r="G2495" t="str">
        <f>SUBSTITUTE(PROPER(TRIM(CLEAN(Raw_Data!$F2495)))," ","-")</f>
        <v>Part-Time</v>
      </c>
      <c r="H2495" t="str">
        <f>PROPER(TRIM(CLEAN(Raw_Data!$G2495)))</f>
        <v/>
      </c>
      <c r="I2495" s="4" t="str">
        <f>TRIM(CLEAN(Raw_Data!H2495))</f>
        <v>40899</v>
      </c>
      <c r="K2495" t="str">
        <f>IF(Clean_Data!$I2495="","Active","Exited")</f>
        <v>Active</v>
      </c>
      <c r="L2495">
        <f ca="1">IF(Clean_Data!$K2495="","",DATEDIF(Clean_Data!$K2495,TODAY(),"Y"))</f>
        <v>59</v>
      </c>
      <c r="M2495" t="str">
        <f>IF(Raw_Data!$L2495="","",VALUE(SUBSTITUTE(SUBSTITUTE(TRIM(Raw_Data!$L2495),"$",""),"k","000")))</f>
        <v/>
      </c>
    </row>
    <row r="2496" spans="1:13" x14ac:dyDescent="0.3">
      <c r="A2496" t="str">
        <f>IF(Raw_Data!$A2496="","E"&amp;TEXT(ROW()-1,"00000"),Raw_Data!$A2496)</f>
        <v>E02495</v>
      </c>
      <c r="B2496" t="s">
        <v>3403</v>
      </c>
      <c r="C2496" t="str">
        <f>IF(OR(PROPER(TRIM(Raw_Data!$B2496))="M",PROPER(TRIM(Raw_Data!$B2496))="MALE"),"Male",
IF(OR(PROPER(TRIM(Raw_Data!$B2496))="F",PROPER(TRIM(Raw_Data!$B2496))="FEMALE"),"Female","Unknown"))</f>
        <v>Male</v>
      </c>
      <c r="D2496" t="str">
        <f>IF(TRIM(CLEAN(Raw_Data!$C2496))="", "Unknown", PROPER(TRIM(Raw_Data!$C2496)))</f>
        <v>New York</v>
      </c>
      <c r="E2496" t="str">
        <f>IF(TRIM(Raw_Data!$D2496)="IT","IT",PROPER(TRIM(CLEAN(Raw_Data!$D2496))))</f>
        <v>Marketing</v>
      </c>
      <c r="F2496" t="str">
        <f>IF(OR(UPPER(TRIM(Raw_Data!E2496))="COO",
UPPER(TRIM(Raw_Data!E2496))="HR",
UPPER(TRIM(Raw_Data!E2496))="CEO",
UPPER(TRIM(Raw_Data!E2496))="CFO",
UPPER(TRIM(Raw_Data!E2496))="CMO"),
UPPER(TRIM(Raw_Data!E2496)),
PROPER(TRIM(CLEAN(Raw_Data!E2496))))</f>
        <v>CFO</v>
      </c>
      <c r="G2496" t="str">
        <f>SUBSTITUTE(PROPER(TRIM(CLEAN(Raw_Data!$F2496)))," ","-")</f>
        <v>Hourly-Rate</v>
      </c>
      <c r="H2496" t="str">
        <f>PROPER(TRIM(CLEAN(Raw_Data!$G2496)))</f>
        <v>Online Portal</v>
      </c>
      <c r="I2496" s="4" t="str">
        <f>TRIM(CLEAN(Raw_Data!H2496))</f>
        <v>42341</v>
      </c>
      <c r="K2496" t="str">
        <f>IF(Clean_Data!$I2496="","Active","Exited")</f>
        <v>Exited</v>
      </c>
      <c r="L2496">
        <f ca="1">IF(Clean_Data!$K2496="","",DATEDIF(Clean_Data!$K2496,TODAY(),"Y"))</f>
        <v>61</v>
      </c>
      <c r="M2496">
        <f>IF(Raw_Data!$L2496="","",VALUE(SUBSTITUTE(SUBSTITUTE(TRIM(Raw_Data!$L2496),"$",""),"k","000")))</f>
        <v>104866</v>
      </c>
    </row>
    <row r="2497" spans="1:13" x14ac:dyDescent="0.3">
      <c r="A2497" t="str">
        <f>IF(Raw_Data!$A2497="","E"&amp;TEXT(ROW()-1,"00000"),Raw_Data!$A2497)</f>
        <v>E02496</v>
      </c>
      <c r="B2497" t="s">
        <v>3404</v>
      </c>
      <c r="C2497" t="str">
        <f>IF(OR(PROPER(TRIM(Raw_Data!$B2497))="M",PROPER(TRIM(Raw_Data!$B2497))="MALE"),"Male",
IF(OR(PROPER(TRIM(Raw_Data!$B2497))="F",PROPER(TRIM(Raw_Data!$B2497))="FEMALE"),"Female","Unknown"))</f>
        <v>Female</v>
      </c>
      <c r="D2497" t="str">
        <f>IF(TRIM(CLEAN(Raw_Data!$C2497))="", "Unknown", PROPER(TRIM(Raw_Data!$C2497)))</f>
        <v>New York</v>
      </c>
      <c r="E2497" t="str">
        <f>IF(TRIM(Raw_Data!$D2497)="IT","IT",PROPER(TRIM(CLEAN(Raw_Data!$D2497))))</f>
        <v>Sales</v>
      </c>
      <c r="F2497" t="str">
        <f>IF(OR(UPPER(TRIM(Raw_Data!E2497))="COO",
UPPER(TRIM(Raw_Data!E2497))="HR",
UPPER(TRIM(Raw_Data!E2497))="CEO",
UPPER(TRIM(Raw_Data!E2497))="CFO",
UPPER(TRIM(Raw_Data!E2497))="CMO"),
UPPER(TRIM(Raw_Data!E2497)),
PROPER(TRIM(CLEAN(Raw_Data!E2497))))</f>
        <v>Sales Executive</v>
      </c>
      <c r="G2497" t="str">
        <f>SUBSTITUTE(PROPER(TRIM(CLEAN(Raw_Data!$F2497)))," ","-")</f>
        <v>Full-Time</v>
      </c>
      <c r="H2497" t="str">
        <f>PROPER(TRIM(CLEAN(Raw_Data!$G2497)))</f>
        <v>Career Fairs</v>
      </c>
      <c r="I2497" s="4" t="str">
        <f>TRIM(CLEAN(Raw_Data!H2497))</f>
        <v>41087</v>
      </c>
      <c r="K2497" t="str">
        <f>IF(Clean_Data!$I2497="","Active","Exited")</f>
        <v>Active</v>
      </c>
      <c r="L2497">
        <f ca="1">IF(Clean_Data!$K2497="","",DATEDIF(Clean_Data!$K2497,TODAY(),"Y"))</f>
        <v>32</v>
      </c>
      <c r="M2497">
        <f>IF(Raw_Data!$L2497="","",VALUE(SUBSTITUTE(SUBSTITUTE(TRIM(Raw_Data!$L2497),"$",""),"k","000")))</f>
        <v>40911</v>
      </c>
    </row>
    <row r="2498" spans="1:13" x14ac:dyDescent="0.3">
      <c r="A2498" t="str">
        <f>IF(Raw_Data!$A2498="","E"&amp;TEXT(ROW()-1,"00000"),Raw_Data!$A2498)</f>
        <v>E02497</v>
      </c>
      <c r="B2498" t="s">
        <v>3405</v>
      </c>
      <c r="C2498" t="str">
        <f>IF(OR(PROPER(TRIM(Raw_Data!$B2498))="M",PROPER(TRIM(Raw_Data!$B2498))="MALE"),"Male",
IF(OR(PROPER(TRIM(Raw_Data!$B2498))="F",PROPER(TRIM(Raw_Data!$B2498))="FEMALE"),"Female","Unknown"))</f>
        <v>Male</v>
      </c>
      <c r="D2498" t="str">
        <f>IF(TRIM(CLEAN(Raw_Data!$C2498))="", "Unknown", PROPER(TRIM(Raw_Data!$C2498)))</f>
        <v>San Diego</v>
      </c>
      <c r="E2498" t="str">
        <f>IF(TRIM(Raw_Data!$D2498)="IT","IT",PROPER(TRIM(CLEAN(Raw_Data!$D2498))))</f>
        <v>Accounting And Finance</v>
      </c>
      <c r="F2498" t="str">
        <f>IF(OR(UPPER(TRIM(Raw_Data!E2498))="COO",
UPPER(TRIM(Raw_Data!E2498))="HR",
UPPER(TRIM(Raw_Data!E2498))="CEO",
UPPER(TRIM(Raw_Data!E2498))="CFO",
UPPER(TRIM(Raw_Data!E2498))="CMO"),
UPPER(TRIM(Raw_Data!E2498)),
PROPER(TRIM(CLEAN(Raw_Data!E2498))))</f>
        <v>Engineer</v>
      </c>
      <c r="G2498" t="str">
        <f>SUBSTITUTE(PROPER(TRIM(CLEAN(Raw_Data!$F2498)))," ","-")</f>
        <v>Part-Time</v>
      </c>
      <c r="H2498" t="str">
        <f>PROPER(TRIM(CLEAN(Raw_Data!$G2498)))</f>
        <v>Career Fairs</v>
      </c>
      <c r="I2498" s="4" t="str">
        <f>TRIM(CLEAN(Raw_Data!H2498))</f>
        <v>41477</v>
      </c>
      <c r="K2498" t="str">
        <f>IF(Clean_Data!$I2498="","Active","Exited")</f>
        <v>Active</v>
      </c>
      <c r="L2498">
        <f ca="1">IF(Clean_Data!$K2498="","",DATEDIF(Clean_Data!$K2498,TODAY(),"Y"))</f>
        <v>37</v>
      </c>
      <c r="M2498">
        <f>IF(Raw_Data!$L2498="","",VALUE(SUBSTITUTE(SUBSTITUTE(TRIM(Raw_Data!$L2498),"$",""),"k","000")))</f>
        <v>104035</v>
      </c>
    </row>
    <row r="2499" spans="1:13" x14ac:dyDescent="0.3">
      <c r="A2499" t="str">
        <f>IF(Raw_Data!$A2499="","E"&amp;TEXT(ROW()-1,"00000"),Raw_Data!$A2499)</f>
        <v>E02498</v>
      </c>
      <c r="B2499" t="s">
        <v>3407</v>
      </c>
      <c r="C2499" t="str">
        <f>IF(OR(PROPER(TRIM(Raw_Data!$B2499))="M",PROPER(TRIM(Raw_Data!$B2499))="MALE"),"Male",
IF(OR(PROPER(TRIM(Raw_Data!$B2499))="F",PROPER(TRIM(Raw_Data!$B2499))="FEMALE"),"Female","Unknown"))</f>
        <v>Unknown</v>
      </c>
      <c r="D2499" t="str">
        <f>IF(TRIM(CLEAN(Raw_Data!$C2499))="", "Unknown", PROPER(TRIM(Raw_Data!$C2499)))</f>
        <v>Austin</v>
      </c>
      <c r="E2499" t="str">
        <f>IF(TRIM(Raw_Data!$D2499)="IT","IT",PROPER(TRIM(CLEAN(Raw_Data!$D2499))))</f>
        <v>Research</v>
      </c>
      <c r="F2499" t="str">
        <f>IF(OR(UPPER(TRIM(Raw_Data!E2499))="COO",
UPPER(TRIM(Raw_Data!E2499))="HR",
UPPER(TRIM(Raw_Data!E2499))="CEO",
UPPER(TRIM(Raw_Data!E2499))="CFO",
UPPER(TRIM(Raw_Data!E2499))="CMO"),
UPPER(TRIM(Raw_Data!E2499)),
PROPER(TRIM(CLEAN(Raw_Data!E2499))))</f>
        <v>Designer</v>
      </c>
      <c r="G2499" t="str">
        <f>SUBSTITUTE(PROPER(TRIM(CLEAN(Raw_Data!$F2499)))," ","-")</f>
        <v/>
      </c>
      <c r="H2499" t="str">
        <f>PROPER(TRIM(CLEAN(Raw_Data!$G2499)))</f>
        <v>Job Boards</v>
      </c>
      <c r="I2499" s="4" t="str">
        <f>TRIM(CLEAN(Raw_Data!H2499))</f>
        <v>43085</v>
      </c>
      <c r="K2499" t="str">
        <f>IF(Clean_Data!$I2499="","Active","Exited")</f>
        <v>Active</v>
      </c>
      <c r="L2499">
        <f ca="1">IF(Clean_Data!$K2499="","",DATEDIF(Clean_Data!$K2499,TODAY(),"Y"))</f>
        <v>58</v>
      </c>
      <c r="M2499">
        <f>IF(Raw_Data!$L2499="","",VALUE(SUBSTITUTE(SUBSTITUTE(TRIM(Raw_Data!$L2499),"$",""),"k","000")))</f>
        <v>113180</v>
      </c>
    </row>
    <row r="2500" spans="1:13" x14ac:dyDescent="0.3">
      <c r="A2500" t="str">
        <f>IF(Raw_Data!$A2500="","E"&amp;TEXT(ROW()-1,"00000"),Raw_Data!$A2500)</f>
        <v>E02499</v>
      </c>
      <c r="B2500" t="s">
        <v>3409</v>
      </c>
      <c r="C2500" t="str">
        <f>IF(OR(PROPER(TRIM(Raw_Data!$B2500))="M",PROPER(TRIM(Raw_Data!$B2500))="MALE"),"Male",
IF(OR(PROPER(TRIM(Raw_Data!$B2500))="F",PROPER(TRIM(Raw_Data!$B2500))="FEMALE"),"Female","Unknown"))</f>
        <v>Unknown</v>
      </c>
      <c r="D2500" t="str">
        <f>IF(TRIM(CLEAN(Raw_Data!$C2500))="", "Unknown", PROPER(TRIM(Raw_Data!$C2500)))</f>
        <v>New York</v>
      </c>
      <c r="E2500" t="str">
        <f>IF(TRIM(Raw_Data!$D2500)="IT","IT",PROPER(TRIM(CLEAN(Raw_Data!$D2500))))</f>
        <v/>
      </c>
      <c r="F2500" t="str">
        <f>IF(OR(UPPER(TRIM(Raw_Data!E2500))="COO",
UPPER(TRIM(Raw_Data!E2500))="HR",
UPPER(TRIM(Raw_Data!E2500))="CEO",
UPPER(TRIM(Raw_Data!E2500))="CFO",
UPPER(TRIM(Raw_Data!E2500))="CMO"),
UPPER(TRIM(Raw_Data!E2500)),
PROPER(TRIM(CLEAN(Raw_Data!E2500))))</f>
        <v>Sales Executive</v>
      </c>
      <c r="G2500" t="str">
        <f>SUBSTITUTE(PROPER(TRIM(CLEAN(Raw_Data!$F2500)))," ","-")</f>
        <v>Full-Time</v>
      </c>
      <c r="H2500" t="str">
        <f>PROPER(TRIM(CLEAN(Raw_Data!$G2500)))</f>
        <v/>
      </c>
      <c r="I2500" s="4" t="str">
        <f>TRIM(CLEAN(Raw_Data!H2500))</f>
        <v>39931</v>
      </c>
      <c r="K2500" t="str">
        <f>IF(Clean_Data!$I2500="","Active","Exited")</f>
        <v>Active</v>
      </c>
      <c r="L2500">
        <f ca="1">IF(Clean_Data!$K2500="","",DATEDIF(Clean_Data!$K2500,TODAY(),"Y"))</f>
        <v>55</v>
      </c>
      <c r="M2500">
        <f>IF(Raw_Data!$L2500="","",VALUE(SUBSTITUTE(SUBSTITUTE(TRIM(Raw_Data!$L2500),"$",""),"k","000")))</f>
        <v>67857</v>
      </c>
    </row>
    <row r="2501" spans="1:13" x14ac:dyDescent="0.3">
      <c r="A2501" t="str">
        <f>IF(Raw_Data!$A2501="","E"&amp;TEXT(ROW()-1,"00000"),Raw_Data!$A2501)</f>
        <v>E02500</v>
      </c>
      <c r="B2501" t="s">
        <v>3410</v>
      </c>
      <c r="C2501" t="str">
        <f>IF(OR(PROPER(TRIM(Raw_Data!$B2501))="M",PROPER(TRIM(Raw_Data!$B2501))="MALE"),"Male",
IF(OR(PROPER(TRIM(Raw_Data!$B2501))="F",PROPER(TRIM(Raw_Data!$B2501))="FEMALE"),"Female","Unknown"))</f>
        <v>Male</v>
      </c>
      <c r="D2501" t="str">
        <f>IF(TRIM(CLEAN(Raw_Data!$C2501))="", "Unknown", PROPER(TRIM(Raw_Data!$C2501)))</f>
        <v>New York</v>
      </c>
      <c r="E2501" t="str">
        <f>IF(TRIM(Raw_Data!$D2501)="IT","IT",PROPER(TRIM(CLEAN(Raw_Data!$D2501))))</f>
        <v>Marketing</v>
      </c>
      <c r="F2501" t="str">
        <f>IF(OR(UPPER(TRIM(Raw_Data!E2501))="COO",
UPPER(TRIM(Raw_Data!E2501))="HR",
UPPER(TRIM(Raw_Data!E2501))="CEO",
UPPER(TRIM(Raw_Data!E2501))="CFO",
UPPER(TRIM(Raw_Data!E2501))="CMO"),
UPPER(TRIM(Raw_Data!E2501)),
PROPER(TRIM(CLEAN(Raw_Data!E2501))))</f>
        <v>COO</v>
      </c>
      <c r="G2501" t="str">
        <f>SUBSTITUTE(PROPER(TRIM(CLEAN(Raw_Data!$F2501)))," ","-")</f>
        <v>Full-Time</v>
      </c>
      <c r="H2501" t="str">
        <f>PROPER(TRIM(CLEAN(Raw_Data!$G2501)))</f>
        <v>Job Boards</v>
      </c>
      <c r="I2501" s="4" t="str">
        <f>TRIM(CLEAN(Raw_Data!H2501))</f>
        <v>43426</v>
      </c>
      <c r="K2501" t="str">
        <f>IF(Clean_Data!$I2501="","Active","Exited")</f>
        <v>Active</v>
      </c>
      <c r="L2501">
        <f ca="1">IF(Clean_Data!$K2501="","",DATEDIF(Clean_Data!$K2501,TODAY(),"Y"))</f>
        <v>46</v>
      </c>
      <c r="M2501" t="str">
        <f>IF(Raw_Data!$L2501="","",VALUE(SUBSTITUTE(SUBSTITUTE(TRIM(Raw_Data!$L2501),"$",""),"k","000")))</f>
        <v/>
      </c>
    </row>
    <row r="2502" spans="1:13" x14ac:dyDescent="0.3">
      <c r="A2502" t="str">
        <f>IF(Raw_Data!$A2502="","E"&amp;TEXT(ROW()-1,"00000"),Raw_Data!$A2502)</f>
        <v>E02501</v>
      </c>
      <c r="B2502" t="s">
        <v>3411</v>
      </c>
      <c r="C2502" t="str">
        <f>IF(OR(PROPER(TRIM(Raw_Data!$B2502))="M",PROPER(TRIM(Raw_Data!$B2502))="MALE"),"Male",
IF(OR(PROPER(TRIM(Raw_Data!$B2502))="F",PROPER(TRIM(Raw_Data!$B2502))="FEMALE"),"Female","Unknown"))</f>
        <v>Male</v>
      </c>
      <c r="D2502" t="str">
        <f>IF(TRIM(CLEAN(Raw_Data!$C2502))="", "Unknown", PROPER(TRIM(Raw_Data!$C2502)))</f>
        <v>Miami</v>
      </c>
      <c r="E2502" t="str">
        <f>IF(TRIM(Raw_Data!$D2502)="IT","IT",PROPER(TRIM(CLEAN(Raw_Data!$D2502))))</f>
        <v>Marketing</v>
      </c>
      <c r="F2502" t="str">
        <f>IF(OR(UPPER(TRIM(Raw_Data!E2502))="COO",
UPPER(TRIM(Raw_Data!E2502))="HR",
UPPER(TRIM(Raw_Data!E2502))="CEO",
UPPER(TRIM(Raw_Data!E2502))="CFO",
UPPER(TRIM(Raw_Data!E2502))="CMO"),
UPPER(TRIM(Raw_Data!E2502)),
PROPER(TRIM(CLEAN(Raw_Data!E2502))))</f>
        <v>CEO</v>
      </c>
      <c r="G2502" t="str">
        <f>SUBSTITUTE(PROPER(TRIM(CLEAN(Raw_Data!$F2502)))," ","-")</f>
        <v/>
      </c>
      <c r="H2502" t="str">
        <f>PROPER(TRIM(CLEAN(Raw_Data!$G2502)))</f>
        <v/>
      </c>
      <c r="I2502" s="4" t="str">
        <f>TRIM(CLEAN(Raw_Data!H2502))</f>
        <v>N/A</v>
      </c>
      <c r="K2502" t="str">
        <f>IF(Clean_Data!$I2502="","Active","Exited")</f>
        <v>Active</v>
      </c>
      <c r="L2502">
        <f ca="1">IF(Clean_Data!$K2502="","",DATEDIF(Clean_Data!$K2502,TODAY(),"Y"))</f>
        <v>63</v>
      </c>
      <c r="M2502" t="str">
        <f>IF(Raw_Data!$L2502="","",VALUE(SUBSTITUTE(SUBSTITUTE(TRIM(Raw_Data!$L2502),"$",""),"k","000")))</f>
        <v/>
      </c>
    </row>
    <row r="2503" spans="1:13" x14ac:dyDescent="0.3">
      <c r="A2503" t="str">
        <f>IF(Raw_Data!$A2503="","E"&amp;TEXT(ROW()-1,"00000"),Raw_Data!$A2503)</f>
        <v>E02502</v>
      </c>
      <c r="B2503" t="s">
        <v>3412</v>
      </c>
      <c r="C2503" t="str">
        <f>IF(OR(PROPER(TRIM(Raw_Data!$B2503))="M",PROPER(TRIM(Raw_Data!$B2503))="MALE"),"Male",
IF(OR(PROPER(TRIM(Raw_Data!$B2503))="F",PROPER(TRIM(Raw_Data!$B2503))="FEMALE"),"Female","Unknown"))</f>
        <v>Unknown</v>
      </c>
      <c r="D2503" t="str">
        <f>IF(TRIM(CLEAN(Raw_Data!$C2503))="", "Unknown", PROPER(TRIM(Raw_Data!$C2503)))</f>
        <v>Miami</v>
      </c>
      <c r="E2503" t="str">
        <f>IF(TRIM(Raw_Data!$D2503)="IT","IT",PROPER(TRIM(CLEAN(Raw_Data!$D2503))))</f>
        <v>IT</v>
      </c>
      <c r="F2503" t="str">
        <f>IF(OR(UPPER(TRIM(Raw_Data!E2503))="COO",
UPPER(TRIM(Raw_Data!E2503))="HR",
UPPER(TRIM(Raw_Data!E2503))="CEO",
UPPER(TRIM(Raw_Data!E2503))="CFO",
UPPER(TRIM(Raw_Data!E2503))="CMO"),
UPPER(TRIM(Raw_Data!E2503)),
PROPER(TRIM(CLEAN(Raw_Data!E2503))))</f>
        <v>CMO</v>
      </c>
      <c r="G2503" t="str">
        <f>SUBSTITUTE(PROPER(TRIM(CLEAN(Raw_Data!$F2503)))," ","-")</f>
        <v/>
      </c>
      <c r="H2503" t="str">
        <f>PROPER(TRIM(CLEAN(Raw_Data!$G2503)))</f>
        <v/>
      </c>
      <c r="I2503" s="4" t="str">
        <f>TRIM(CLEAN(Raw_Data!H2503))</f>
        <v>41025</v>
      </c>
      <c r="K2503" t="str">
        <f>IF(Clean_Data!$I2503="","Active","Exited")</f>
        <v>Active</v>
      </c>
      <c r="L2503">
        <f ca="1">IF(Clean_Data!$K2503="","",DATEDIF(Clean_Data!$K2503,TODAY(),"Y"))</f>
        <v>33</v>
      </c>
      <c r="M2503">
        <f>IF(Raw_Data!$L2503="","",VALUE(SUBSTITUTE(SUBSTITUTE(TRIM(Raw_Data!$L2503),"$",""),"k","000")))</f>
        <v>94000</v>
      </c>
    </row>
    <row r="2504" spans="1:13" x14ac:dyDescent="0.3">
      <c r="A2504" t="str">
        <f>IF(Raw_Data!$A2504="","E"&amp;TEXT(ROW()-1,"00000"),Raw_Data!$A2504)</f>
        <v>E02503</v>
      </c>
      <c r="B2504" t="s">
        <v>3413</v>
      </c>
      <c r="C2504" t="str">
        <f>IF(OR(PROPER(TRIM(Raw_Data!$B2504))="M",PROPER(TRIM(Raw_Data!$B2504))="MALE"),"Male",
IF(OR(PROPER(TRIM(Raw_Data!$B2504))="F",PROPER(TRIM(Raw_Data!$B2504))="FEMALE"),"Female","Unknown"))</f>
        <v>Male</v>
      </c>
      <c r="D2504" t="str">
        <f>IF(TRIM(CLEAN(Raw_Data!$C2504))="", "Unknown", PROPER(TRIM(Raw_Data!$C2504)))</f>
        <v>Austin</v>
      </c>
      <c r="E2504" t="str">
        <f>IF(TRIM(Raw_Data!$D2504)="IT","IT",PROPER(TRIM(CLEAN(Raw_Data!$D2504))))</f>
        <v>Accounting And Finance</v>
      </c>
      <c r="F2504" t="str">
        <f>IF(OR(UPPER(TRIM(Raw_Data!E2504))="COO",
UPPER(TRIM(Raw_Data!E2504))="HR",
UPPER(TRIM(Raw_Data!E2504))="CEO",
UPPER(TRIM(Raw_Data!E2504))="CFO",
UPPER(TRIM(Raw_Data!E2504))="CMO"),
UPPER(TRIM(Raw_Data!E2504)),
PROPER(TRIM(CLEAN(Raw_Data!E2504))))</f>
        <v>Engineer</v>
      </c>
      <c r="G2504" t="str">
        <f>SUBSTITUTE(PROPER(TRIM(CLEAN(Raw_Data!$F2504)))," ","-")</f>
        <v>Hourly-Rate</v>
      </c>
      <c r="H2504" t="str">
        <f>PROPER(TRIM(CLEAN(Raw_Data!$G2504)))</f>
        <v>Internal Referral</v>
      </c>
      <c r="I2504" s="4" t="str">
        <f>TRIM(CLEAN(Raw_Data!H2504))</f>
        <v>41046</v>
      </c>
      <c r="K2504" t="str">
        <f>IF(Clean_Data!$I2504="","Active","Exited")</f>
        <v>Exited</v>
      </c>
      <c r="L2504">
        <f ca="1">IF(Clean_Data!$K2504="","",DATEDIF(Clean_Data!$K2504,TODAY(),"Y"))</f>
        <v>23</v>
      </c>
      <c r="M2504">
        <f>IF(Raw_Data!$L2504="","",VALUE(SUBSTITUTE(SUBSTITUTE(TRIM(Raw_Data!$L2504),"$",""),"k","000")))</f>
        <v>109413</v>
      </c>
    </row>
    <row r="2505" spans="1:13" x14ac:dyDescent="0.3">
      <c r="A2505" t="str">
        <f>IF(Raw_Data!$A2505="","E"&amp;TEXT(ROW()-1,"00000"),Raw_Data!$A2505)</f>
        <v>E02504</v>
      </c>
      <c r="B2505" t="s">
        <v>3414</v>
      </c>
      <c r="C2505" t="str">
        <f>IF(OR(PROPER(TRIM(Raw_Data!$B2505))="M",PROPER(TRIM(Raw_Data!$B2505))="MALE"),"Male",
IF(OR(PROPER(TRIM(Raw_Data!$B2505))="F",PROPER(TRIM(Raw_Data!$B2505))="FEMALE"),"Female","Unknown"))</f>
        <v>Unknown</v>
      </c>
      <c r="D2505" t="str">
        <f>IF(TRIM(CLEAN(Raw_Data!$C2505))="", "Unknown", PROPER(TRIM(Raw_Data!$C2505)))</f>
        <v>San Diego</v>
      </c>
      <c r="E2505" t="str">
        <f>IF(TRIM(Raw_Data!$D2505)="IT","IT",PROPER(TRIM(CLEAN(Raw_Data!$D2505))))</f>
        <v/>
      </c>
      <c r="F2505" t="s">
        <v>6134</v>
      </c>
      <c r="G2505" t="str">
        <f>SUBSTITUTE(PROPER(TRIM(CLEAN(Raw_Data!$F2505)))," ","-")</f>
        <v/>
      </c>
      <c r="H2505" t="str">
        <f>PROPER(TRIM(CLEAN(Raw_Data!$G2505)))</f>
        <v>Career Fairs</v>
      </c>
      <c r="I2505" s="4" t="str">
        <f>TRIM(CLEAN(Raw_Data!H2505))</f>
        <v>43121</v>
      </c>
      <c r="K2505" t="str">
        <f>IF(Clean_Data!$I2505="","Active","Exited")</f>
        <v>Exited</v>
      </c>
      <c r="L2505">
        <f ca="1">IF(Clean_Data!$K2505="","",DATEDIF(Clean_Data!$K2505,TODAY(),"Y"))</f>
        <v>43</v>
      </c>
      <c r="M2505">
        <f>IF(Raw_Data!$L2505="","",VALUE(SUBSTITUTE(SUBSTITUTE(TRIM(Raw_Data!$L2505),"$",""),"k","000")))</f>
        <v>32010</v>
      </c>
    </row>
    <row r="2506" spans="1:13" x14ac:dyDescent="0.3">
      <c r="A2506" t="str">
        <f>IF(Raw_Data!$A2506="","E"&amp;TEXT(ROW()-1,"00000"),Raw_Data!$A2506)</f>
        <v>E02505</v>
      </c>
      <c r="B2506" t="s">
        <v>3416</v>
      </c>
      <c r="C2506" t="str">
        <f>IF(OR(PROPER(TRIM(Raw_Data!$B2506))="M",PROPER(TRIM(Raw_Data!$B2506))="MALE"),"Male",
IF(OR(PROPER(TRIM(Raw_Data!$B2506))="F",PROPER(TRIM(Raw_Data!$B2506))="FEMALE"),"Female","Unknown"))</f>
        <v>Male</v>
      </c>
      <c r="D2506" t="str">
        <f>IF(TRIM(CLEAN(Raw_Data!$C2506))="", "Unknown", PROPER(TRIM(Raw_Data!$C2506)))</f>
        <v>Miami</v>
      </c>
      <c r="E2506" t="str">
        <f>IF(TRIM(Raw_Data!$D2506)="IT","IT",PROPER(TRIM(CLEAN(Raw_Data!$D2506))))</f>
        <v>Accounting And Finance</v>
      </c>
      <c r="F2506" s="2" t="str">
        <f>UPPER(LEFT(Raw_Data!E2506,2))&amp;MID(PROPER(Raw_Data!E2506),3,LEN(Raw_Data!E2506))</f>
        <v>HR Manager</v>
      </c>
      <c r="G2506" t="str">
        <f>SUBSTITUTE(PROPER(TRIM(CLEAN(Raw_Data!$F2506)))," ","-")</f>
        <v/>
      </c>
      <c r="H2506" t="str">
        <f>PROPER(TRIM(CLEAN(Raw_Data!$G2506)))</f>
        <v>Recruiting Agency</v>
      </c>
      <c r="I2506" s="4" t="str">
        <f>TRIM(CLEAN(Raw_Data!H2506))</f>
        <v>39829</v>
      </c>
      <c r="K2506" t="str">
        <f>IF(Clean_Data!$I2506="","Active","Exited")</f>
        <v>Exited</v>
      </c>
      <c r="L2506">
        <f ca="1">IF(Clean_Data!$K2506="","",DATEDIF(Clean_Data!$K2506,TODAY(),"Y"))</f>
        <v>22</v>
      </c>
      <c r="M2506">
        <f>IF(Raw_Data!$L2506="","",VALUE(SUBSTITUTE(SUBSTITUTE(TRIM(Raw_Data!$L2506),"$",""),"k","000")))</f>
        <v>109192</v>
      </c>
    </row>
    <row r="2507" spans="1:13" x14ac:dyDescent="0.3">
      <c r="A2507" t="str">
        <f>IF(Raw_Data!$A2507="","E"&amp;TEXT(ROW()-1,"00000"),Raw_Data!$A2507)</f>
        <v>E02506</v>
      </c>
      <c r="B2507" t="s">
        <v>3417</v>
      </c>
      <c r="C2507" t="str">
        <f>IF(OR(PROPER(TRIM(Raw_Data!$B2507))="M",PROPER(TRIM(Raw_Data!$B2507))="MALE"),"Male",
IF(OR(PROPER(TRIM(Raw_Data!$B2507))="F",PROPER(TRIM(Raw_Data!$B2507))="FEMALE"),"Female","Unknown"))</f>
        <v>Male</v>
      </c>
      <c r="D2507" t="str">
        <f>IF(TRIM(CLEAN(Raw_Data!$C2507))="", "Unknown", PROPER(TRIM(Raw_Data!$C2507)))</f>
        <v>Austin</v>
      </c>
      <c r="E2507" t="str">
        <f>IF(TRIM(Raw_Data!$D2507)="IT","IT",PROPER(TRIM(CLEAN(Raw_Data!$D2507))))</f>
        <v>Accounting And Finance</v>
      </c>
      <c r="F2507" t="str">
        <f>IF(OR(UPPER(TRIM(Raw_Data!E2507))="COO",
UPPER(TRIM(Raw_Data!E2507))="HR",
UPPER(TRIM(Raw_Data!E2507))="CEO",
UPPER(TRIM(Raw_Data!E2507))="CFO",
UPPER(TRIM(Raw_Data!E2507))="CMO"),
UPPER(TRIM(Raw_Data!E2507)),
PROPER(TRIM(CLEAN(Raw_Data!E2507))))</f>
        <v>CEO</v>
      </c>
      <c r="G2507" t="str">
        <f>SUBSTITUTE(PROPER(TRIM(CLEAN(Raw_Data!$F2507)))," ","-")</f>
        <v/>
      </c>
      <c r="H2507" t="str">
        <f>PROPER(TRIM(CLEAN(Raw_Data!$G2507)))</f>
        <v>Career Fairs</v>
      </c>
      <c r="I2507" s="4" t="str">
        <f>TRIM(CLEAN(Raw_Data!H2507))</f>
        <v>43638</v>
      </c>
      <c r="K2507" t="str">
        <f>IF(Clean_Data!$I2507="","Active","Exited")</f>
        <v>Active</v>
      </c>
      <c r="L2507">
        <f ca="1">IF(Clean_Data!$K2507="","",DATEDIF(Clean_Data!$K2507,TODAY(),"Y"))</f>
        <v>52</v>
      </c>
      <c r="M2507">
        <f>IF(Raw_Data!$L2507="","",VALUE(SUBSTITUTE(SUBSTITUTE(TRIM(Raw_Data!$L2507),"$",""),"k","000")))</f>
        <v>60430</v>
      </c>
    </row>
    <row r="2508" spans="1:13" x14ac:dyDescent="0.3">
      <c r="A2508" t="str">
        <f>IF(Raw_Data!$A2508="","E"&amp;TEXT(ROW()-1,"00000"),Raw_Data!$A2508)</f>
        <v>E02507</v>
      </c>
      <c r="B2508" t="s">
        <v>3419</v>
      </c>
      <c r="C2508" t="str">
        <f>IF(OR(PROPER(TRIM(Raw_Data!$B2508))="M",PROPER(TRIM(Raw_Data!$B2508))="MALE"),"Male",
IF(OR(PROPER(TRIM(Raw_Data!$B2508))="F",PROPER(TRIM(Raw_Data!$B2508))="FEMALE"),"Female","Unknown"))</f>
        <v>Unknown</v>
      </c>
      <c r="D2508" t="str">
        <f>IF(TRIM(CLEAN(Raw_Data!$C2508))="", "Unknown", PROPER(TRIM(Raw_Data!$C2508)))</f>
        <v>Austin</v>
      </c>
      <c r="E2508" t="str">
        <f>IF(TRIM(Raw_Data!$D2508)="IT","IT",PROPER(TRIM(CLEAN(Raw_Data!$D2508))))</f>
        <v>Logistics</v>
      </c>
      <c r="F2508" t="str">
        <f>IF(OR(UPPER(TRIM(Raw_Data!E2508))="COO",
UPPER(TRIM(Raw_Data!E2508))="HR",
UPPER(TRIM(Raw_Data!E2508))="CEO",
UPPER(TRIM(Raw_Data!E2508))="CFO",
UPPER(TRIM(Raw_Data!E2508))="CMO"),
UPPER(TRIM(Raw_Data!E2508)),
PROPER(TRIM(CLEAN(Raw_Data!E2508))))</f>
        <v>CEO</v>
      </c>
      <c r="G2508" t="str">
        <f>SUBSTITUTE(PROPER(TRIM(CLEAN(Raw_Data!$F2508)))," ","-")</f>
        <v>Part-Time</v>
      </c>
      <c r="H2508" t="str">
        <f>PROPER(TRIM(CLEAN(Raw_Data!$G2508)))</f>
        <v>Online Portal</v>
      </c>
      <c r="I2508" s="4" t="str">
        <f>TRIM(CLEAN(Raw_Data!H2508))</f>
        <v>41393</v>
      </c>
      <c r="K2508" t="str">
        <f>IF(Clean_Data!$I2508="","Active","Exited")</f>
        <v>Active</v>
      </c>
      <c r="L2508">
        <f ca="1">IF(Clean_Data!$K2508="","",DATEDIF(Clean_Data!$K2508,TODAY(),"Y"))</f>
        <v>52</v>
      </c>
      <c r="M2508">
        <f>IF(Raw_Data!$L2508="","",VALUE(SUBSTITUTE(SUBSTITUTE(TRIM(Raw_Data!$L2508),"$",""),"k","000")))</f>
        <v>84429</v>
      </c>
    </row>
    <row r="2509" spans="1:13" x14ac:dyDescent="0.3">
      <c r="A2509" t="str">
        <f>IF(Raw_Data!$A2509="","E"&amp;TEXT(ROW()-1,"00000"),Raw_Data!$A2509)</f>
        <v>E02508</v>
      </c>
      <c r="B2509" t="s">
        <v>3421</v>
      </c>
      <c r="C2509" t="str">
        <f>IF(OR(PROPER(TRIM(Raw_Data!$B2509))="M",PROPER(TRIM(Raw_Data!$B2509))="MALE"),"Male",
IF(OR(PROPER(TRIM(Raw_Data!$B2509))="F",PROPER(TRIM(Raw_Data!$B2509))="FEMALE"),"Female","Unknown"))</f>
        <v>Male</v>
      </c>
      <c r="D2509" t="str">
        <f>IF(TRIM(CLEAN(Raw_Data!$C2509))="", "Unknown", PROPER(TRIM(Raw_Data!$C2509)))</f>
        <v>Denver</v>
      </c>
      <c r="E2509" t="str">
        <f>IF(TRIM(Raw_Data!$D2509)="IT","IT",PROPER(TRIM(CLEAN(Raw_Data!$D2509))))</f>
        <v/>
      </c>
      <c r="F2509" t="str">
        <f>IF(OR(UPPER(TRIM(Raw_Data!E2509))="COO",
UPPER(TRIM(Raw_Data!E2509))="HR",
UPPER(TRIM(Raw_Data!E2509))="CEO",
UPPER(TRIM(Raw_Data!E2509))="CFO",
UPPER(TRIM(Raw_Data!E2509))="CMO"),
UPPER(TRIM(Raw_Data!E2509)),
PROPER(TRIM(CLEAN(Raw_Data!E2509))))</f>
        <v>COO</v>
      </c>
      <c r="G2509" t="str">
        <f>SUBSTITUTE(PROPER(TRIM(CLEAN(Raw_Data!$F2509)))," ","-")</f>
        <v>Full-Time</v>
      </c>
      <c r="H2509" t="str">
        <f>PROPER(TRIM(CLEAN(Raw_Data!$G2509)))</f>
        <v/>
      </c>
      <c r="I2509" s="4" t="str">
        <f>TRIM(CLEAN(Raw_Data!H2509))</f>
        <v>40629</v>
      </c>
      <c r="K2509" t="str">
        <f>IF(Clean_Data!$I2509="","Active","Exited")</f>
        <v>Active</v>
      </c>
      <c r="L2509">
        <f ca="1">IF(Clean_Data!$K2509="","",DATEDIF(Clean_Data!$K2509,TODAY(),"Y"))</f>
        <v>57</v>
      </c>
      <c r="M2509" t="str">
        <f>IF(Raw_Data!$L2509="","",VALUE(SUBSTITUTE(SUBSTITUTE(TRIM(Raw_Data!$L2509),"$",""),"k","000")))</f>
        <v/>
      </c>
    </row>
    <row r="2510" spans="1:13" x14ac:dyDescent="0.3">
      <c r="A2510" t="str">
        <f>IF(Raw_Data!$A2510="","E"&amp;TEXT(ROW()-1,"00000"),Raw_Data!$A2510)</f>
        <v>E02509</v>
      </c>
      <c r="B2510" t="s">
        <v>3423</v>
      </c>
      <c r="C2510" t="str">
        <f>IF(OR(PROPER(TRIM(Raw_Data!$B2510))="M",PROPER(TRIM(Raw_Data!$B2510))="MALE"),"Male",
IF(OR(PROPER(TRIM(Raw_Data!$B2510))="F",PROPER(TRIM(Raw_Data!$B2510))="FEMALE"),"Female","Unknown"))</f>
        <v>Male</v>
      </c>
      <c r="D2510" t="str">
        <f>IF(TRIM(CLEAN(Raw_Data!$C2510))="", "Unknown", PROPER(TRIM(Raw_Data!$C2510)))</f>
        <v>Austin</v>
      </c>
      <c r="E2510" t="str">
        <f>IF(TRIM(Raw_Data!$D2510)="IT","IT",PROPER(TRIM(CLEAN(Raw_Data!$D2510))))</f>
        <v>Accounting And Finance</v>
      </c>
      <c r="F2510" t="str">
        <f>IF(OR(UPPER(TRIM(Raw_Data!E2510))="COO",
UPPER(TRIM(Raw_Data!E2510))="HR",
UPPER(TRIM(Raw_Data!E2510))="CEO",
UPPER(TRIM(Raw_Data!E2510))="CFO",
UPPER(TRIM(Raw_Data!E2510))="CMO"),
UPPER(TRIM(Raw_Data!E2510)),
PROPER(TRIM(CLEAN(Raw_Data!E2510))))</f>
        <v>CFO</v>
      </c>
      <c r="G2510" t="str">
        <f>SUBSTITUTE(PROPER(TRIM(CLEAN(Raw_Data!$F2510)))," ","-")</f>
        <v>Part-Time</v>
      </c>
      <c r="H2510" t="str">
        <f>PROPER(TRIM(CLEAN(Raw_Data!$G2510)))</f>
        <v>Job Boards</v>
      </c>
      <c r="I2510" s="4" t="str">
        <f>TRIM(CLEAN(Raw_Data!H2510))</f>
        <v>41855</v>
      </c>
      <c r="K2510" t="str">
        <f>IF(Clean_Data!$I2510="","Active","Exited")</f>
        <v>Active</v>
      </c>
      <c r="L2510">
        <f ca="1">IF(Clean_Data!$K2510="","",DATEDIF(Clean_Data!$K2510,TODAY(),"Y"))</f>
        <v>60</v>
      </c>
      <c r="M2510">
        <f>IF(Raw_Data!$L2510="","",VALUE(SUBSTITUTE(SUBSTITUTE(TRIM(Raw_Data!$L2510),"$",""),"k","000")))</f>
        <v>106558</v>
      </c>
    </row>
    <row r="2511" spans="1:13" x14ac:dyDescent="0.3">
      <c r="A2511" t="str">
        <f>IF(Raw_Data!$A2511="","E"&amp;TEXT(ROW()-1,"00000"),Raw_Data!$A2511)</f>
        <v>E02510</v>
      </c>
      <c r="B2511" t="s">
        <v>3425</v>
      </c>
      <c r="C2511" t="str">
        <f>IF(OR(PROPER(TRIM(Raw_Data!$B2511))="M",PROPER(TRIM(Raw_Data!$B2511))="MALE"),"Male",
IF(OR(PROPER(TRIM(Raw_Data!$B2511))="F",PROPER(TRIM(Raw_Data!$B2511))="FEMALE"),"Female","Unknown"))</f>
        <v>Male</v>
      </c>
      <c r="D2511" t="str">
        <f>IF(TRIM(CLEAN(Raw_Data!$C2511))="", "Unknown", PROPER(TRIM(Raw_Data!$C2511)))</f>
        <v>Austin</v>
      </c>
      <c r="E2511" t="str">
        <f>IF(TRIM(Raw_Data!$D2511)="IT","IT",PROPER(TRIM(CLEAN(Raw_Data!$D2511))))</f>
        <v>Production</v>
      </c>
      <c r="F2511" s="2" t="str">
        <f>UPPER(LEFT(Raw_Data!E2511,2))&amp;MID(PROPER(Raw_Data!E2511),3,LEN(Raw_Data!E2511))</f>
        <v>HR Manager</v>
      </c>
      <c r="G2511" t="str">
        <f>SUBSTITUTE(PROPER(TRIM(CLEAN(Raw_Data!$F2511)))," ","-")</f>
        <v/>
      </c>
      <c r="H2511" t="str">
        <f>PROPER(TRIM(CLEAN(Raw_Data!$G2511)))</f>
        <v>Job Boards</v>
      </c>
      <c r="I2511" s="4" t="str">
        <f>TRIM(CLEAN(Raw_Data!H2511))</f>
        <v>42638</v>
      </c>
      <c r="K2511" t="str">
        <f>IF(Clean_Data!$I2511="","Active","Exited")</f>
        <v>Active</v>
      </c>
      <c r="L2511">
        <f ca="1">IF(Clean_Data!$K2511="","",DATEDIF(Clean_Data!$K2511,TODAY(),"Y"))</f>
        <v>22</v>
      </c>
      <c r="M2511" t="str">
        <f>IF(Raw_Data!$L2511="","",VALUE(SUBSTITUTE(SUBSTITUTE(TRIM(Raw_Data!$L2511),"$",""),"k","000")))</f>
        <v/>
      </c>
    </row>
    <row r="2512" spans="1:13" x14ac:dyDescent="0.3">
      <c r="A2512" t="str">
        <f>IF(Raw_Data!$A2512="","E"&amp;TEXT(ROW()-1,"00000"),Raw_Data!$A2512)</f>
        <v>E02511</v>
      </c>
      <c r="B2512" t="s">
        <v>3427</v>
      </c>
      <c r="C2512" t="str">
        <f>IF(OR(PROPER(TRIM(Raw_Data!$B2512))="M",PROPER(TRIM(Raw_Data!$B2512))="MALE"),"Male",
IF(OR(PROPER(TRIM(Raw_Data!$B2512))="F",PROPER(TRIM(Raw_Data!$B2512))="FEMALE"),"Female","Unknown"))</f>
        <v>Female</v>
      </c>
      <c r="D2512" t="str">
        <f>IF(TRIM(CLEAN(Raw_Data!$C2512))="", "Unknown", PROPER(TRIM(Raw_Data!$C2512)))</f>
        <v>New York</v>
      </c>
      <c r="E2512" t="str">
        <f>IF(TRIM(Raw_Data!$D2512)="IT","IT",PROPER(TRIM(CLEAN(Raw_Data!$D2512))))</f>
        <v>Legal</v>
      </c>
      <c r="F2512" t="str">
        <f>IF(OR(UPPER(TRIM(Raw_Data!E2512))="COO",
UPPER(TRIM(Raw_Data!E2512))="HR",
UPPER(TRIM(Raw_Data!E2512))="CEO",
UPPER(TRIM(Raw_Data!E2512))="CFO",
UPPER(TRIM(Raw_Data!E2512))="CMO"),
UPPER(TRIM(Raw_Data!E2512)),
PROPER(TRIM(CLEAN(Raw_Data!E2512))))</f>
        <v>Copywriter</v>
      </c>
      <c r="G2512" t="str">
        <f>SUBSTITUTE(PROPER(TRIM(CLEAN(Raw_Data!$F2512)))," ","-")</f>
        <v>Part-Time</v>
      </c>
      <c r="H2512" t="str">
        <f>PROPER(TRIM(CLEAN(Raw_Data!$G2512)))</f>
        <v>Recruiting Agency</v>
      </c>
      <c r="I2512" s="4" t="str">
        <f>TRIM(CLEAN(Raw_Data!H2512))</f>
        <v>42160</v>
      </c>
      <c r="K2512" t="str">
        <f>IF(Clean_Data!$I2512="","Active","Exited")</f>
        <v>Exited</v>
      </c>
      <c r="L2512">
        <f ca="1">IF(Clean_Data!$K2512="","",DATEDIF(Clean_Data!$K2512,TODAY(),"Y"))</f>
        <v>63</v>
      </c>
      <c r="M2512" t="str">
        <f>IF(Raw_Data!$L2512="","",VALUE(SUBSTITUTE(SUBSTITUTE(TRIM(Raw_Data!$L2512),"$",""),"k","000")))</f>
        <v/>
      </c>
    </row>
    <row r="2513" spans="1:13" x14ac:dyDescent="0.3">
      <c r="A2513" t="str">
        <f>IF(Raw_Data!$A2513="","E"&amp;TEXT(ROW()-1,"00000"),Raw_Data!$A2513)</f>
        <v>E02512</v>
      </c>
      <c r="B2513" t="s">
        <v>3428</v>
      </c>
      <c r="C2513" t="str">
        <f>IF(OR(PROPER(TRIM(Raw_Data!$B2513))="M",PROPER(TRIM(Raw_Data!$B2513))="MALE"),"Male",
IF(OR(PROPER(TRIM(Raw_Data!$B2513))="F",PROPER(TRIM(Raw_Data!$B2513))="FEMALE"),"Female","Unknown"))</f>
        <v>Female</v>
      </c>
      <c r="D2513" t="str">
        <f>IF(TRIM(CLEAN(Raw_Data!$C2513))="", "Unknown", PROPER(TRIM(Raw_Data!$C2513)))</f>
        <v>Miami</v>
      </c>
      <c r="E2513" t="str">
        <f>IF(TRIM(Raw_Data!$D2513)="IT","IT",PROPER(TRIM(CLEAN(Raw_Data!$D2513))))</f>
        <v>Marketing</v>
      </c>
      <c r="F2513" t="s">
        <v>6134</v>
      </c>
      <c r="G2513" t="str">
        <f>SUBSTITUTE(PROPER(TRIM(CLEAN(Raw_Data!$F2513)))," ","-")</f>
        <v/>
      </c>
      <c r="H2513" t="str">
        <f>PROPER(TRIM(CLEAN(Raw_Data!$G2513)))</f>
        <v>Job Boards</v>
      </c>
      <c r="I2513" s="4" t="str">
        <f>TRIM(CLEAN(Raw_Data!H2513))</f>
        <v>40668</v>
      </c>
      <c r="K2513" t="str">
        <f>IF(Clean_Data!$I2513="","Active","Exited")</f>
        <v>Active</v>
      </c>
      <c r="L2513">
        <f ca="1">IF(Clean_Data!$K2513="","",DATEDIF(Clean_Data!$K2513,TODAY(),"Y"))</f>
        <v>44</v>
      </c>
      <c r="M2513" t="str">
        <f>IF(Raw_Data!$L2513="","",VALUE(SUBSTITUTE(SUBSTITUTE(TRIM(Raw_Data!$L2513),"$",""),"k","000")))</f>
        <v/>
      </c>
    </row>
    <row r="2514" spans="1:13" x14ac:dyDescent="0.3">
      <c r="A2514" t="str">
        <f>IF(Raw_Data!$A2514="","E"&amp;TEXT(ROW()-1,"00000"),Raw_Data!$A2514)</f>
        <v>E02513</v>
      </c>
      <c r="B2514" t="s">
        <v>3430</v>
      </c>
      <c r="C2514" t="str">
        <f>IF(OR(PROPER(TRIM(Raw_Data!$B2514))="M",PROPER(TRIM(Raw_Data!$B2514))="MALE"),"Male",
IF(OR(PROPER(TRIM(Raw_Data!$B2514))="F",PROPER(TRIM(Raw_Data!$B2514))="FEMALE"),"Female","Unknown"))</f>
        <v>Female</v>
      </c>
      <c r="D2514" t="str">
        <f>IF(TRIM(CLEAN(Raw_Data!$C2514))="", "Unknown", PROPER(TRIM(Raw_Data!$C2514)))</f>
        <v>San Diego</v>
      </c>
      <c r="E2514" t="str">
        <f>IF(TRIM(Raw_Data!$D2514)="IT","IT",PROPER(TRIM(CLEAN(Raw_Data!$D2514))))</f>
        <v>Logistics</v>
      </c>
      <c r="F2514" t="str">
        <f>IF(OR(UPPER(TRIM(Raw_Data!E2514))="COO",
UPPER(TRIM(Raw_Data!E2514))="HR",
UPPER(TRIM(Raw_Data!E2514))="CEO",
UPPER(TRIM(Raw_Data!E2514))="CFO",
UPPER(TRIM(Raw_Data!E2514))="CMO"),
UPPER(TRIM(Raw_Data!E2514)),
PROPER(TRIM(CLEAN(Raw_Data!E2514))))</f>
        <v>COO</v>
      </c>
      <c r="G2514" t="str">
        <f>SUBSTITUTE(PROPER(TRIM(CLEAN(Raw_Data!$F2514)))," ","-")</f>
        <v>Hourly-Rate</v>
      </c>
      <c r="H2514" t="str">
        <f>PROPER(TRIM(CLEAN(Raw_Data!$G2514)))</f>
        <v>Career Fairs</v>
      </c>
      <c r="I2514" s="4" t="str">
        <f>TRIM(CLEAN(Raw_Data!H2514))</f>
        <v>42895</v>
      </c>
      <c r="K2514" t="str">
        <f>IF(Clean_Data!$I2514="","Active","Exited")</f>
        <v>Exited</v>
      </c>
      <c r="L2514" t="str">
        <f ca="1">IF(Clean_Data!$K2514="","",DATEDIF(Clean_Data!$K2514,TODAY(),"Y"))</f>
        <v/>
      </c>
      <c r="M2514">
        <f>IF(Raw_Data!$L2514="","",VALUE(SUBSTITUTE(SUBSTITUTE(TRIM(Raw_Data!$L2514),"$",""),"k","000")))</f>
        <v>50443</v>
      </c>
    </row>
    <row r="2515" spans="1:13" x14ac:dyDescent="0.3">
      <c r="A2515" t="str">
        <f>IF(Raw_Data!$A2515="","E"&amp;TEXT(ROW()-1,"00000"),Raw_Data!$A2515)</f>
        <v>E02514</v>
      </c>
      <c r="B2515" t="s">
        <v>3432</v>
      </c>
      <c r="C2515" t="str">
        <f>IF(OR(PROPER(TRIM(Raw_Data!$B2515))="M",PROPER(TRIM(Raw_Data!$B2515))="MALE"),"Male",
IF(OR(PROPER(TRIM(Raw_Data!$B2515))="F",PROPER(TRIM(Raw_Data!$B2515))="FEMALE"),"Female","Unknown"))</f>
        <v>Female</v>
      </c>
      <c r="D2515" t="str">
        <f>IF(TRIM(CLEAN(Raw_Data!$C2515))="", "Unknown", PROPER(TRIM(Raw_Data!$C2515)))</f>
        <v>Denver</v>
      </c>
      <c r="E2515" t="str">
        <f>IF(TRIM(Raw_Data!$D2515)="IT","IT",PROPER(TRIM(CLEAN(Raw_Data!$D2515))))</f>
        <v>IT</v>
      </c>
      <c r="F2515" t="str">
        <f>IF(OR(UPPER(TRIM(Raw_Data!E2515))="COO",
UPPER(TRIM(Raw_Data!E2515))="HR",
UPPER(TRIM(Raw_Data!E2515))="CEO",
UPPER(TRIM(Raw_Data!E2515))="CFO",
UPPER(TRIM(Raw_Data!E2515))="CMO"),
UPPER(TRIM(Raw_Data!E2515)),
PROPER(TRIM(CLEAN(Raw_Data!E2515))))</f>
        <v>Marketing Manager</v>
      </c>
      <c r="G2515" t="str">
        <f>SUBSTITUTE(PROPER(TRIM(CLEAN(Raw_Data!$F2515)))," ","-")</f>
        <v>Part-Time</v>
      </c>
      <c r="H2515" t="str">
        <f>PROPER(TRIM(CLEAN(Raw_Data!$G2515)))</f>
        <v>Internal Referral</v>
      </c>
      <c r="I2515" s="4" t="str">
        <f>TRIM(CLEAN(Raw_Data!H2515))</f>
        <v>43584</v>
      </c>
      <c r="K2515" t="str">
        <f>IF(Clean_Data!$I2515="","Active","Exited")</f>
        <v>Active</v>
      </c>
      <c r="L2515">
        <f ca="1">IF(Clean_Data!$K2515="","",DATEDIF(Clean_Data!$K2515,TODAY(),"Y"))</f>
        <v>45</v>
      </c>
      <c r="M2515" t="str">
        <f>IF(Raw_Data!$L2515="","",VALUE(SUBSTITUTE(SUBSTITUTE(TRIM(Raw_Data!$L2515),"$",""),"k","000")))</f>
        <v/>
      </c>
    </row>
    <row r="2516" spans="1:13" x14ac:dyDescent="0.3">
      <c r="A2516" t="str">
        <f>IF(Raw_Data!$A2516="","E"&amp;TEXT(ROW()-1,"00000"),Raw_Data!$A2516)</f>
        <v>E02515</v>
      </c>
      <c r="B2516" t="s">
        <v>3433</v>
      </c>
      <c r="C2516" t="str">
        <f>IF(OR(PROPER(TRIM(Raw_Data!$B2516))="M",PROPER(TRIM(Raw_Data!$B2516))="MALE"),"Male",
IF(OR(PROPER(TRIM(Raw_Data!$B2516))="F",PROPER(TRIM(Raw_Data!$B2516))="FEMALE"),"Female","Unknown"))</f>
        <v>Female</v>
      </c>
      <c r="D2516" t="str">
        <f>IF(TRIM(CLEAN(Raw_Data!$C2516))="", "Unknown", PROPER(TRIM(Raw_Data!$C2516)))</f>
        <v>Austin</v>
      </c>
      <c r="E2516" t="str">
        <f>IF(TRIM(Raw_Data!$D2516)="IT","IT",PROPER(TRIM(CLEAN(Raw_Data!$D2516))))</f>
        <v>Legal</v>
      </c>
      <c r="F2516" t="str">
        <f>IF(OR(UPPER(TRIM(Raw_Data!E2516))="COO",
UPPER(TRIM(Raw_Data!E2516))="HR",
UPPER(TRIM(Raw_Data!E2516))="CEO",
UPPER(TRIM(Raw_Data!E2516))="CFO",
UPPER(TRIM(Raw_Data!E2516))="CMO"),
UPPER(TRIM(Raw_Data!E2516)),
PROPER(TRIM(CLEAN(Raw_Data!E2516))))</f>
        <v>Developer</v>
      </c>
      <c r="G2516" t="str">
        <f>SUBSTITUTE(PROPER(TRIM(CLEAN(Raw_Data!$F2516)))," ","-")</f>
        <v>Hourly-Rate</v>
      </c>
      <c r="H2516" t="str">
        <f>PROPER(TRIM(CLEAN(Raw_Data!$G2516)))</f>
        <v>Recruiting Agency</v>
      </c>
      <c r="I2516" s="4" t="str">
        <f>TRIM(CLEAN(Raw_Data!H2516))</f>
        <v>43148</v>
      </c>
      <c r="K2516" t="str">
        <f>IF(Clean_Data!$I2516="","Active","Exited")</f>
        <v>Active</v>
      </c>
      <c r="L2516">
        <f ca="1">IF(Clean_Data!$K2516="","",DATEDIF(Clean_Data!$K2516,TODAY(),"Y"))</f>
        <v>62</v>
      </c>
      <c r="M2516">
        <f>IF(Raw_Data!$L2516="","",VALUE(SUBSTITUTE(SUBSTITUTE(TRIM(Raw_Data!$L2516),"$",""),"k","000")))</f>
        <v>52907</v>
      </c>
    </row>
    <row r="2517" spans="1:13" x14ac:dyDescent="0.3">
      <c r="A2517" t="str">
        <f>IF(Raw_Data!$A2517="","E"&amp;TEXT(ROW()-1,"00000"),Raw_Data!$A2517)</f>
        <v>E02516</v>
      </c>
      <c r="B2517" t="s">
        <v>3435</v>
      </c>
      <c r="C2517" t="str">
        <f>IF(OR(PROPER(TRIM(Raw_Data!$B2517))="M",PROPER(TRIM(Raw_Data!$B2517))="MALE"),"Male",
IF(OR(PROPER(TRIM(Raw_Data!$B2517))="F",PROPER(TRIM(Raw_Data!$B2517))="FEMALE"),"Female","Unknown"))</f>
        <v>Unknown</v>
      </c>
      <c r="D2517" t="str">
        <f>IF(TRIM(CLEAN(Raw_Data!$C2517))="", "Unknown", PROPER(TRIM(Raw_Data!$C2517)))</f>
        <v>New York</v>
      </c>
      <c r="E2517" t="str">
        <f>IF(TRIM(Raw_Data!$D2517)="IT","IT",PROPER(TRIM(CLEAN(Raw_Data!$D2517))))</f>
        <v>Accounting And Finance</v>
      </c>
      <c r="F2517" t="str">
        <f>IF(OR(UPPER(TRIM(Raw_Data!E2517))="COO",
UPPER(TRIM(Raw_Data!E2517))="HR",
UPPER(TRIM(Raw_Data!E2517))="CEO",
UPPER(TRIM(Raw_Data!E2517))="CFO",
UPPER(TRIM(Raw_Data!E2517))="CMO"),
UPPER(TRIM(Raw_Data!E2517)),
PROPER(TRIM(CLEAN(Raw_Data!E2517))))</f>
        <v>Engineer</v>
      </c>
      <c r="G2517" t="str">
        <f>SUBSTITUTE(PROPER(TRIM(CLEAN(Raw_Data!$F2517)))," ","-")</f>
        <v>Full-Time</v>
      </c>
      <c r="H2517" t="str">
        <f>PROPER(TRIM(CLEAN(Raw_Data!$G2517)))</f>
        <v>Career Fairs</v>
      </c>
      <c r="I2517" s="4" t="str">
        <f>TRIM(CLEAN(Raw_Data!H2517))</f>
        <v>40483</v>
      </c>
      <c r="K2517" t="str">
        <f>IF(Clean_Data!$I2517="","Active","Exited")</f>
        <v>Active</v>
      </c>
      <c r="L2517">
        <f ca="1">IF(Clean_Data!$K2517="","",DATEDIF(Clean_Data!$K2517,TODAY(),"Y"))</f>
        <v>41</v>
      </c>
      <c r="M2517">
        <f>IF(Raw_Data!$L2517="","",VALUE(SUBSTITUTE(SUBSTITUTE(TRIM(Raw_Data!$L2517),"$",""),"k","000")))</f>
        <v>61272</v>
      </c>
    </row>
    <row r="2518" spans="1:13" x14ac:dyDescent="0.3">
      <c r="A2518" t="str">
        <f>IF(Raw_Data!$A2518="","E"&amp;TEXT(ROW()-1,"00000"),Raw_Data!$A2518)</f>
        <v>E02517</v>
      </c>
      <c r="B2518" t="s">
        <v>3436</v>
      </c>
      <c r="C2518" t="str">
        <f>IF(OR(PROPER(TRIM(Raw_Data!$B2518))="M",PROPER(TRIM(Raw_Data!$B2518))="MALE"),"Male",
IF(OR(PROPER(TRIM(Raw_Data!$B2518))="F",PROPER(TRIM(Raw_Data!$B2518))="FEMALE"),"Female","Unknown"))</f>
        <v>Male</v>
      </c>
      <c r="D2518" t="str">
        <f>IF(TRIM(CLEAN(Raw_Data!$C2518))="", "Unknown", PROPER(TRIM(Raw_Data!$C2518)))</f>
        <v>San Diego</v>
      </c>
      <c r="E2518" t="str">
        <f>IF(TRIM(Raw_Data!$D2518)="IT","IT",PROPER(TRIM(CLEAN(Raw_Data!$D2518))))</f>
        <v>Sales</v>
      </c>
      <c r="F2518" t="str">
        <f>IF(OR(UPPER(TRIM(Raw_Data!E2518))="COO",
UPPER(TRIM(Raw_Data!E2518))="HR",
UPPER(TRIM(Raw_Data!E2518))="CEO",
UPPER(TRIM(Raw_Data!E2518))="CFO",
UPPER(TRIM(Raw_Data!E2518))="CMO"),
UPPER(TRIM(Raw_Data!E2518)),
PROPER(TRIM(CLEAN(Raw_Data!E2518))))</f>
        <v>COO</v>
      </c>
      <c r="G2518" t="str">
        <f>SUBSTITUTE(PROPER(TRIM(CLEAN(Raw_Data!$F2518)))," ","-")</f>
        <v/>
      </c>
      <c r="H2518" t="str">
        <f>PROPER(TRIM(CLEAN(Raw_Data!$G2518)))</f>
        <v/>
      </c>
      <c r="I2518" s="4" t="str">
        <f>TRIM(CLEAN(Raw_Data!H2518))</f>
        <v>40922</v>
      </c>
      <c r="K2518" t="str">
        <f>IF(Clean_Data!$I2518="","Active","Exited")</f>
        <v>Active</v>
      </c>
      <c r="L2518">
        <f ca="1">IF(Clean_Data!$K2518="","",DATEDIF(Clean_Data!$K2518,TODAY(),"Y"))</f>
        <v>53</v>
      </c>
      <c r="M2518" t="str">
        <f>IF(Raw_Data!$L2518="","",VALUE(SUBSTITUTE(SUBSTITUTE(TRIM(Raw_Data!$L2518),"$",""),"k","000")))</f>
        <v/>
      </c>
    </row>
    <row r="2519" spans="1:13" x14ac:dyDescent="0.3">
      <c r="A2519" t="str">
        <f>IF(Raw_Data!$A2519="","E"&amp;TEXT(ROW()-1,"00000"),Raw_Data!$A2519)</f>
        <v>E02518</v>
      </c>
      <c r="B2519" t="s">
        <v>3437</v>
      </c>
      <c r="C2519" t="str">
        <f>IF(OR(PROPER(TRIM(Raw_Data!$B2519))="M",PROPER(TRIM(Raw_Data!$B2519))="MALE"),"Male",
IF(OR(PROPER(TRIM(Raw_Data!$B2519))="F",PROPER(TRIM(Raw_Data!$B2519))="FEMALE"),"Female","Unknown"))</f>
        <v>Unknown</v>
      </c>
      <c r="D2519" t="str">
        <f>IF(TRIM(CLEAN(Raw_Data!$C2519))="", "Unknown", PROPER(TRIM(Raw_Data!$C2519)))</f>
        <v>New York</v>
      </c>
      <c r="E2519" t="str">
        <f>IF(TRIM(Raw_Data!$D2519)="IT","IT",PROPER(TRIM(CLEAN(Raw_Data!$D2519))))</f>
        <v>Production</v>
      </c>
      <c r="F2519" t="str">
        <f>IF(OR(UPPER(TRIM(Raw_Data!E2519))="COO",
UPPER(TRIM(Raw_Data!E2519))="HR",
UPPER(TRIM(Raw_Data!E2519))="CEO",
UPPER(TRIM(Raw_Data!E2519))="CFO",
UPPER(TRIM(Raw_Data!E2519))="CMO"),
UPPER(TRIM(Raw_Data!E2519)),
PROPER(TRIM(CLEAN(Raw_Data!E2519))))</f>
        <v>Developer</v>
      </c>
      <c r="G2519" t="str">
        <f>SUBSTITUTE(PROPER(TRIM(CLEAN(Raw_Data!$F2519)))," ","-")</f>
        <v>Full-Time</v>
      </c>
      <c r="H2519" t="str">
        <f>PROPER(TRIM(CLEAN(Raw_Data!$G2519)))</f>
        <v>Internal Referral</v>
      </c>
      <c r="I2519" s="4" t="str">
        <f>TRIM(CLEAN(Raw_Data!H2519))</f>
        <v>40725</v>
      </c>
      <c r="K2519" t="str">
        <f>IF(Clean_Data!$I2519="","Active","Exited")</f>
        <v>Active</v>
      </c>
      <c r="L2519">
        <f ca="1">IF(Clean_Data!$K2519="","",DATEDIF(Clean_Data!$K2519,TODAY(),"Y"))</f>
        <v>22</v>
      </c>
      <c r="M2519">
        <f>IF(Raw_Data!$L2519="","",VALUE(SUBSTITUTE(SUBSTITUTE(TRIM(Raw_Data!$L2519),"$",""),"k","000")))</f>
        <v>105053</v>
      </c>
    </row>
    <row r="2520" spans="1:13" x14ac:dyDescent="0.3">
      <c r="A2520" t="str">
        <f>IF(Raw_Data!$A2520="","E"&amp;TEXT(ROW()-1,"00000"),Raw_Data!$A2520)</f>
        <v>E02519</v>
      </c>
      <c r="B2520" t="s">
        <v>3438</v>
      </c>
      <c r="C2520" t="str">
        <f>IF(OR(PROPER(TRIM(Raw_Data!$B2520))="M",PROPER(TRIM(Raw_Data!$B2520))="MALE"),"Male",
IF(OR(PROPER(TRIM(Raw_Data!$B2520))="F",PROPER(TRIM(Raw_Data!$B2520))="FEMALE"),"Female","Unknown"))</f>
        <v>Male</v>
      </c>
      <c r="D2520" t="str">
        <f>IF(TRIM(CLEAN(Raw_Data!$C2520))="", "Unknown", PROPER(TRIM(Raw_Data!$C2520)))</f>
        <v>Unknown</v>
      </c>
      <c r="E2520" t="str">
        <f>IF(TRIM(Raw_Data!$D2520)="IT","IT",PROPER(TRIM(CLEAN(Raw_Data!$D2520))))</f>
        <v>Marketing</v>
      </c>
      <c r="F2520" t="str">
        <f>IF(OR(UPPER(TRIM(Raw_Data!E2520))="COO",
UPPER(TRIM(Raw_Data!E2520))="HR",
UPPER(TRIM(Raw_Data!E2520))="CEO",
UPPER(TRIM(Raw_Data!E2520))="CFO",
UPPER(TRIM(Raw_Data!E2520))="CMO"),
UPPER(TRIM(Raw_Data!E2520)),
PROPER(TRIM(CLEAN(Raw_Data!E2520))))</f>
        <v>CEO</v>
      </c>
      <c r="G2520" t="str">
        <f>SUBSTITUTE(PROPER(TRIM(CLEAN(Raw_Data!$F2520)))," ","-")</f>
        <v>Part-Time</v>
      </c>
      <c r="H2520" t="str">
        <f>PROPER(TRIM(CLEAN(Raw_Data!$G2520)))</f>
        <v/>
      </c>
      <c r="I2520" s="4" t="str">
        <f>TRIM(CLEAN(Raw_Data!H2520))</f>
        <v>41940</v>
      </c>
      <c r="K2520" t="str">
        <f>IF(Clean_Data!$I2520="","Active","Exited")</f>
        <v>Exited</v>
      </c>
      <c r="L2520">
        <f ca="1">IF(Clean_Data!$K2520="","",DATEDIF(Clean_Data!$K2520,TODAY(),"Y"))</f>
        <v>63</v>
      </c>
      <c r="M2520">
        <f>IF(Raw_Data!$L2520="","",VALUE(SUBSTITUTE(SUBSTITUTE(TRIM(Raw_Data!$L2520),"$",""),"k","000")))</f>
        <v>99000</v>
      </c>
    </row>
    <row r="2521" spans="1:13" x14ac:dyDescent="0.3">
      <c r="A2521" t="str">
        <f>IF(Raw_Data!$A2521="","E"&amp;TEXT(ROW()-1,"00000"),Raw_Data!$A2521)</f>
        <v>E02520</v>
      </c>
      <c r="B2521" t="s">
        <v>3440</v>
      </c>
      <c r="C2521" t="str">
        <f>IF(OR(PROPER(TRIM(Raw_Data!$B2521))="M",PROPER(TRIM(Raw_Data!$B2521))="MALE"),"Male",
IF(OR(PROPER(TRIM(Raw_Data!$B2521))="F",PROPER(TRIM(Raw_Data!$B2521))="FEMALE"),"Female","Unknown"))</f>
        <v>Unknown</v>
      </c>
      <c r="D2521" t="str">
        <f>IF(TRIM(CLEAN(Raw_Data!$C2521))="", "Unknown", PROPER(TRIM(Raw_Data!$C2521)))</f>
        <v>Denver</v>
      </c>
      <c r="E2521" t="str">
        <f>IF(TRIM(Raw_Data!$D2521)="IT","IT",PROPER(TRIM(CLEAN(Raw_Data!$D2521))))</f>
        <v>Operations</v>
      </c>
      <c r="F2521" t="s">
        <v>6134</v>
      </c>
      <c r="G2521" t="str">
        <f>SUBSTITUTE(PROPER(TRIM(CLEAN(Raw_Data!$F2521)))," ","-")</f>
        <v>Full-Time</v>
      </c>
      <c r="H2521" t="str">
        <f>PROPER(TRIM(CLEAN(Raw_Data!$G2521)))</f>
        <v/>
      </c>
      <c r="I2521" s="4" t="str">
        <f>TRIM(CLEAN(Raw_Data!H2521))</f>
        <v>42459</v>
      </c>
      <c r="K2521" t="str">
        <f>IF(Clean_Data!$I2521="","Active","Exited")</f>
        <v>Active</v>
      </c>
      <c r="L2521">
        <f ca="1">IF(Clean_Data!$K2521="","",DATEDIF(Clean_Data!$K2521,TODAY(),"Y"))</f>
        <v>54</v>
      </c>
      <c r="M2521">
        <f>IF(Raw_Data!$L2521="","",VALUE(SUBSTITUTE(SUBSTITUTE(TRIM(Raw_Data!$L2521),"$",""),"k","000")))</f>
        <v>58000</v>
      </c>
    </row>
    <row r="2522" spans="1:13" x14ac:dyDescent="0.3">
      <c r="A2522" t="str">
        <f>IF(Raw_Data!$A2522="","E"&amp;TEXT(ROW()-1,"00000"),Raw_Data!$A2522)</f>
        <v>E02521</v>
      </c>
      <c r="B2522" t="s">
        <v>3441</v>
      </c>
      <c r="C2522" t="str">
        <f>IF(OR(PROPER(TRIM(Raw_Data!$B2522))="M",PROPER(TRIM(Raw_Data!$B2522))="MALE"),"Male",
IF(OR(PROPER(TRIM(Raw_Data!$B2522))="F",PROPER(TRIM(Raw_Data!$B2522))="FEMALE"),"Female","Unknown"))</f>
        <v>Male</v>
      </c>
      <c r="D2522" t="str">
        <f>IF(TRIM(CLEAN(Raw_Data!$C2522))="", "Unknown", PROPER(TRIM(Raw_Data!$C2522)))</f>
        <v>Miami</v>
      </c>
      <c r="E2522" t="str">
        <f>IF(TRIM(Raw_Data!$D2522)="IT","IT",PROPER(TRIM(CLEAN(Raw_Data!$D2522))))</f>
        <v>Customer Service</v>
      </c>
      <c r="F2522" t="str">
        <f>IF(OR(UPPER(TRIM(Raw_Data!E2522))="COO",
UPPER(TRIM(Raw_Data!E2522))="HR",
UPPER(TRIM(Raw_Data!E2522))="CEO",
UPPER(TRIM(Raw_Data!E2522))="CFO",
UPPER(TRIM(Raw_Data!E2522))="CMO"),
UPPER(TRIM(Raw_Data!E2522)),
PROPER(TRIM(CLEAN(Raw_Data!E2522))))</f>
        <v>Analyst</v>
      </c>
      <c r="G2522" t="str">
        <f>SUBSTITUTE(PROPER(TRIM(CLEAN(Raw_Data!$F2522)))," ","-")</f>
        <v>Part-Time</v>
      </c>
      <c r="H2522" t="str">
        <f>PROPER(TRIM(CLEAN(Raw_Data!$G2522)))</f>
        <v/>
      </c>
      <c r="I2522" s="4" t="str">
        <f>TRIM(CLEAN(Raw_Data!H2522))</f>
        <v>41731</v>
      </c>
      <c r="K2522" t="str">
        <f>IF(Clean_Data!$I2522="","Active","Exited")</f>
        <v>Active</v>
      </c>
      <c r="L2522">
        <f ca="1">IF(Clean_Data!$K2522="","",DATEDIF(Clean_Data!$K2522,TODAY(),"Y"))</f>
        <v>63</v>
      </c>
      <c r="M2522">
        <f>IF(Raw_Data!$L2522="","",VALUE(SUBSTITUTE(SUBSTITUTE(TRIM(Raw_Data!$L2522),"$",""),"k","000")))</f>
        <v>102558</v>
      </c>
    </row>
    <row r="2523" spans="1:13" x14ac:dyDescent="0.3">
      <c r="A2523" t="str">
        <f>IF(Raw_Data!$A2523="","E"&amp;TEXT(ROW()-1,"00000"),Raw_Data!$A2523)</f>
        <v>E02522</v>
      </c>
      <c r="B2523" t="s">
        <v>3442</v>
      </c>
      <c r="C2523" t="str">
        <f>IF(OR(PROPER(TRIM(Raw_Data!$B2523))="M",PROPER(TRIM(Raw_Data!$B2523))="MALE"),"Male",
IF(OR(PROPER(TRIM(Raw_Data!$B2523))="F",PROPER(TRIM(Raw_Data!$B2523))="FEMALE"),"Female","Unknown"))</f>
        <v>Female</v>
      </c>
      <c r="D2523" t="str">
        <f>IF(TRIM(CLEAN(Raw_Data!$C2523))="", "Unknown", PROPER(TRIM(Raw_Data!$C2523)))</f>
        <v>New York</v>
      </c>
      <c r="E2523" t="str">
        <f>IF(TRIM(Raw_Data!$D2523)="IT","IT",PROPER(TRIM(CLEAN(Raw_Data!$D2523))))</f>
        <v>Operations</v>
      </c>
      <c r="F2523" t="str">
        <f>IF(OR(UPPER(TRIM(Raw_Data!E2523))="COO",
UPPER(TRIM(Raw_Data!E2523))="HR",
UPPER(TRIM(Raw_Data!E2523))="CEO",
UPPER(TRIM(Raw_Data!E2523))="CFO",
UPPER(TRIM(Raw_Data!E2523))="CMO"),
UPPER(TRIM(Raw_Data!E2523)),
PROPER(TRIM(CLEAN(Raw_Data!E2523))))</f>
        <v>Sales Executive</v>
      </c>
      <c r="G2523" t="str">
        <f>SUBSTITUTE(PROPER(TRIM(CLEAN(Raw_Data!$F2523)))," ","-")</f>
        <v/>
      </c>
      <c r="H2523" t="str">
        <f>PROPER(TRIM(CLEAN(Raw_Data!$G2523)))</f>
        <v/>
      </c>
      <c r="I2523" s="4" t="str">
        <f>TRIM(CLEAN(Raw_Data!H2523))</f>
        <v>39908</v>
      </c>
      <c r="K2523" t="str">
        <f>IF(Clean_Data!$I2523="","Active","Exited")</f>
        <v>Active</v>
      </c>
      <c r="L2523">
        <f ca="1">IF(Clean_Data!$K2523="","",DATEDIF(Clean_Data!$K2523,TODAY(),"Y"))</f>
        <v>27</v>
      </c>
      <c r="M2523">
        <f>IF(Raw_Data!$L2523="","",VALUE(SUBSTITUTE(SUBSTITUTE(TRIM(Raw_Data!$L2523),"$",""),"k","000")))</f>
        <v>57596</v>
      </c>
    </row>
    <row r="2524" spans="1:13" x14ac:dyDescent="0.3">
      <c r="A2524" t="str">
        <f>IF(Raw_Data!$A2524="","E"&amp;TEXT(ROW()-1,"00000"),Raw_Data!$A2524)</f>
        <v>E02523</v>
      </c>
      <c r="B2524" t="s">
        <v>3443</v>
      </c>
      <c r="C2524" t="str">
        <f>IF(OR(PROPER(TRIM(Raw_Data!$B2524))="M",PROPER(TRIM(Raw_Data!$B2524))="MALE"),"Male",
IF(OR(PROPER(TRIM(Raw_Data!$B2524))="F",PROPER(TRIM(Raw_Data!$B2524))="FEMALE"),"Female","Unknown"))</f>
        <v>Female</v>
      </c>
      <c r="D2524" t="str">
        <f>IF(TRIM(CLEAN(Raw_Data!$C2524))="", "Unknown", PROPER(TRIM(Raw_Data!$C2524)))</f>
        <v>Unknown</v>
      </c>
      <c r="E2524" t="str">
        <f>IF(TRIM(Raw_Data!$D2524)="IT","IT",PROPER(TRIM(CLEAN(Raw_Data!$D2524))))</f>
        <v>Accounting And Finance</v>
      </c>
      <c r="F2524" t="str">
        <f>IF(OR(UPPER(TRIM(Raw_Data!E2524))="COO",
UPPER(TRIM(Raw_Data!E2524))="HR",
UPPER(TRIM(Raw_Data!E2524))="CEO",
UPPER(TRIM(Raw_Data!E2524))="CFO",
UPPER(TRIM(Raw_Data!E2524))="CMO"),
UPPER(TRIM(Raw_Data!E2524)),
PROPER(TRIM(CLEAN(Raw_Data!E2524))))</f>
        <v>Developer</v>
      </c>
      <c r="G2524" t="str">
        <f>SUBSTITUTE(PROPER(TRIM(CLEAN(Raw_Data!$F2524)))," ","-")</f>
        <v/>
      </c>
      <c r="H2524" t="str">
        <f>PROPER(TRIM(CLEAN(Raw_Data!$G2524)))</f>
        <v>Career Fairs</v>
      </c>
      <c r="I2524" s="4" t="str">
        <f>TRIM(CLEAN(Raw_Data!H2524))</f>
        <v>43159</v>
      </c>
      <c r="K2524" t="str">
        <f>IF(Clean_Data!$I2524="","Active","Exited")</f>
        <v>Exited</v>
      </c>
      <c r="L2524" t="str">
        <f ca="1">IF(Clean_Data!$K2524="","",DATEDIF(Clean_Data!$K2524,TODAY(),"Y"))</f>
        <v/>
      </c>
      <c r="M2524">
        <f>IF(Raw_Data!$L2524="","",VALUE(SUBSTITUTE(SUBSTITUTE(TRIM(Raw_Data!$L2524),"$",""),"k","000")))</f>
        <v>65836</v>
      </c>
    </row>
    <row r="2525" spans="1:13" x14ac:dyDescent="0.3">
      <c r="A2525" t="str">
        <f>IF(Raw_Data!$A2525="","E"&amp;TEXT(ROW()-1,"00000"),Raw_Data!$A2525)</f>
        <v>E02524</v>
      </c>
      <c r="B2525" t="s">
        <v>3444</v>
      </c>
      <c r="C2525" t="str">
        <f>IF(OR(PROPER(TRIM(Raw_Data!$B2525))="M",PROPER(TRIM(Raw_Data!$B2525))="MALE"),"Male",
IF(OR(PROPER(TRIM(Raw_Data!$B2525))="F",PROPER(TRIM(Raw_Data!$B2525))="FEMALE"),"Female","Unknown"))</f>
        <v>Male</v>
      </c>
      <c r="D2525" t="str">
        <f>IF(TRIM(CLEAN(Raw_Data!$C2525))="", "Unknown", PROPER(TRIM(Raw_Data!$C2525)))</f>
        <v>San Diego</v>
      </c>
      <c r="E2525" t="str">
        <f>IF(TRIM(Raw_Data!$D2525)="IT","IT",PROPER(TRIM(CLEAN(Raw_Data!$D2525))))</f>
        <v>IT</v>
      </c>
      <c r="F2525" t="str">
        <f>IF(OR(UPPER(TRIM(Raw_Data!E2525))="COO",
UPPER(TRIM(Raw_Data!E2525))="HR",
UPPER(TRIM(Raw_Data!E2525))="CEO",
UPPER(TRIM(Raw_Data!E2525))="CFO",
UPPER(TRIM(Raw_Data!E2525))="CMO"),
UPPER(TRIM(Raw_Data!E2525)),
PROPER(TRIM(CLEAN(Raw_Data!E2525))))</f>
        <v>CMO</v>
      </c>
      <c r="G2525" t="str">
        <f>SUBSTITUTE(PROPER(TRIM(CLEAN(Raw_Data!$F2525)))," ","-")</f>
        <v>Full-Time</v>
      </c>
      <c r="H2525" t="str">
        <f>PROPER(TRIM(CLEAN(Raw_Data!$G2525)))</f>
        <v>Internal Referral</v>
      </c>
      <c r="I2525" s="4" t="str">
        <f>TRIM(CLEAN(Raw_Data!H2525))</f>
        <v>42981</v>
      </c>
      <c r="K2525" t="str">
        <f>IF(Clean_Data!$I2525="","Active","Exited")</f>
        <v>Exited</v>
      </c>
      <c r="L2525">
        <f ca="1">IF(Clean_Data!$K2525="","",DATEDIF(Clean_Data!$K2525,TODAY(),"Y"))</f>
        <v>39</v>
      </c>
      <c r="M2525" t="str">
        <f>IF(Raw_Data!$L2525="","",VALUE(SUBSTITUTE(SUBSTITUTE(TRIM(Raw_Data!$L2525),"$",""),"k","000")))</f>
        <v/>
      </c>
    </row>
    <row r="2526" spans="1:13" x14ac:dyDescent="0.3">
      <c r="A2526" t="str">
        <f>IF(Raw_Data!$A2526="","E"&amp;TEXT(ROW()-1,"00000"),Raw_Data!$A2526)</f>
        <v>E02525</v>
      </c>
      <c r="B2526" t="s">
        <v>3446</v>
      </c>
      <c r="C2526" t="str">
        <f>IF(OR(PROPER(TRIM(Raw_Data!$B2526))="M",PROPER(TRIM(Raw_Data!$B2526))="MALE"),"Male",
IF(OR(PROPER(TRIM(Raw_Data!$B2526))="F",PROPER(TRIM(Raw_Data!$B2526))="FEMALE"),"Female","Unknown"))</f>
        <v>Male</v>
      </c>
      <c r="D2526" t="str">
        <f>IF(TRIM(CLEAN(Raw_Data!$C2526))="", "Unknown", PROPER(TRIM(Raw_Data!$C2526)))</f>
        <v>New York</v>
      </c>
      <c r="E2526" t="str">
        <f>IF(TRIM(Raw_Data!$D2526)="IT","IT",PROPER(TRIM(CLEAN(Raw_Data!$D2526))))</f>
        <v>Accounting And Finance</v>
      </c>
      <c r="F2526" t="str">
        <f>IF(OR(UPPER(TRIM(Raw_Data!E2526))="COO",
UPPER(TRIM(Raw_Data!E2526))="HR",
UPPER(TRIM(Raw_Data!E2526))="CEO",
UPPER(TRIM(Raw_Data!E2526))="CFO",
UPPER(TRIM(Raw_Data!E2526))="CMO"),
UPPER(TRIM(Raw_Data!E2526)),
PROPER(TRIM(CLEAN(Raw_Data!E2526))))</f>
        <v>Analyst</v>
      </c>
      <c r="G2526" t="str">
        <f>SUBSTITUTE(PROPER(TRIM(CLEAN(Raw_Data!$F2526)))," ","-")</f>
        <v>Full-Time</v>
      </c>
      <c r="H2526" t="str">
        <f>PROPER(TRIM(CLEAN(Raw_Data!$G2526)))</f>
        <v>Career Fairs</v>
      </c>
      <c r="I2526" s="4" t="str">
        <f>TRIM(CLEAN(Raw_Data!H2526))</f>
        <v>41466</v>
      </c>
      <c r="K2526" t="str">
        <f>IF(Clean_Data!$I2526="","Active","Exited")</f>
        <v>Exited</v>
      </c>
      <c r="L2526" t="str">
        <f ca="1">IF(Clean_Data!$K2526="","",DATEDIF(Clean_Data!$K2526,TODAY(),"Y"))</f>
        <v/>
      </c>
      <c r="M2526">
        <f>IF(Raw_Data!$L2526="","",VALUE(SUBSTITUTE(SUBSTITUTE(TRIM(Raw_Data!$L2526),"$",""),"k","000")))</f>
        <v>62678</v>
      </c>
    </row>
    <row r="2527" spans="1:13" x14ac:dyDescent="0.3">
      <c r="A2527" t="str">
        <f>IF(Raw_Data!$A2527="","E"&amp;TEXT(ROW()-1,"00000"),Raw_Data!$A2527)</f>
        <v>E02526</v>
      </c>
      <c r="B2527" t="s">
        <v>3447</v>
      </c>
      <c r="C2527" t="str">
        <f>IF(OR(PROPER(TRIM(Raw_Data!$B2527))="M",PROPER(TRIM(Raw_Data!$B2527))="MALE"),"Male",
IF(OR(PROPER(TRIM(Raw_Data!$B2527))="F",PROPER(TRIM(Raw_Data!$B2527))="FEMALE"),"Female","Unknown"))</f>
        <v>Female</v>
      </c>
      <c r="D2527" t="str">
        <f>IF(TRIM(CLEAN(Raw_Data!$C2527))="", "Unknown", PROPER(TRIM(Raw_Data!$C2527)))</f>
        <v>Seattle</v>
      </c>
      <c r="E2527" t="str">
        <f>IF(TRIM(Raw_Data!$D2527)="IT","IT",PROPER(TRIM(CLEAN(Raw_Data!$D2527))))</f>
        <v>Research</v>
      </c>
      <c r="F2527" t="str">
        <f>IF(OR(UPPER(TRIM(Raw_Data!E2527))="COO",
UPPER(TRIM(Raw_Data!E2527))="HR",
UPPER(TRIM(Raw_Data!E2527))="CEO",
UPPER(TRIM(Raw_Data!E2527))="CFO",
UPPER(TRIM(Raw_Data!E2527))="CMO"),
UPPER(TRIM(Raw_Data!E2527)),
PROPER(TRIM(CLEAN(Raw_Data!E2527))))</f>
        <v>Sales Executive</v>
      </c>
      <c r="G2527" t="str">
        <f>SUBSTITUTE(PROPER(TRIM(CLEAN(Raw_Data!$F2527)))," ","-")</f>
        <v>Part-Time</v>
      </c>
      <c r="H2527" t="str">
        <f>PROPER(TRIM(CLEAN(Raw_Data!$G2527)))</f>
        <v/>
      </c>
      <c r="I2527" s="4" t="str">
        <f>TRIM(CLEAN(Raw_Data!H2527))</f>
        <v>40710</v>
      </c>
      <c r="K2527" t="str">
        <f>IF(Clean_Data!$I2527="","Active","Exited")</f>
        <v>Exited</v>
      </c>
      <c r="L2527">
        <f ca="1">IF(Clean_Data!$K2527="","",DATEDIF(Clean_Data!$K2527,TODAY(),"Y"))</f>
        <v>59</v>
      </c>
      <c r="M2527">
        <f>IF(Raw_Data!$L2527="","",VALUE(SUBSTITUTE(SUBSTITUTE(TRIM(Raw_Data!$L2527),"$",""),"k","000")))</f>
        <v>56047</v>
      </c>
    </row>
    <row r="2528" spans="1:13" x14ac:dyDescent="0.3">
      <c r="A2528" t="str">
        <f>IF(Raw_Data!$A2528="","E"&amp;TEXT(ROW()-1,"00000"),Raw_Data!$A2528)</f>
        <v>E02527</v>
      </c>
      <c r="B2528" t="s">
        <v>3449</v>
      </c>
      <c r="C2528" t="str">
        <f>IF(OR(PROPER(TRIM(Raw_Data!$B2528))="M",PROPER(TRIM(Raw_Data!$B2528))="MALE"),"Male",
IF(OR(PROPER(TRIM(Raw_Data!$B2528))="F",PROPER(TRIM(Raw_Data!$B2528))="FEMALE"),"Female","Unknown"))</f>
        <v>Male</v>
      </c>
      <c r="D2528" t="str">
        <f>IF(TRIM(CLEAN(Raw_Data!$C2528))="", "Unknown", PROPER(TRIM(Raw_Data!$C2528)))</f>
        <v>Seattle</v>
      </c>
      <c r="E2528" t="str">
        <f>IF(TRIM(Raw_Data!$D2528)="IT","IT",PROPER(TRIM(CLEAN(Raw_Data!$D2528))))</f>
        <v>IT</v>
      </c>
      <c r="F2528" t="str">
        <f>IF(OR(UPPER(TRIM(Raw_Data!E2528))="COO",
UPPER(TRIM(Raw_Data!E2528))="HR",
UPPER(TRIM(Raw_Data!E2528))="CEO",
UPPER(TRIM(Raw_Data!E2528))="CFO",
UPPER(TRIM(Raw_Data!E2528))="CMO"),
UPPER(TRIM(Raw_Data!E2528)),
PROPER(TRIM(CLEAN(Raw_Data!E2528))))</f>
        <v>Accountant</v>
      </c>
      <c r="G2528" t="str">
        <f>SUBSTITUTE(PROPER(TRIM(CLEAN(Raw_Data!$F2528)))," ","-")</f>
        <v/>
      </c>
      <c r="H2528" t="str">
        <f>PROPER(TRIM(CLEAN(Raw_Data!$G2528)))</f>
        <v>Career Fairs</v>
      </c>
      <c r="I2528" s="4" t="str">
        <f>TRIM(CLEAN(Raw_Data!H2528))</f>
        <v>42538</v>
      </c>
      <c r="K2528" t="str">
        <f>IF(Clean_Data!$I2528="","Active","Exited")</f>
        <v>Active</v>
      </c>
      <c r="L2528">
        <f ca="1">IF(Clean_Data!$K2528="","",DATEDIF(Clean_Data!$K2528,TODAY(),"Y"))</f>
        <v>24</v>
      </c>
      <c r="M2528">
        <f>IF(Raw_Data!$L2528="","",VALUE(SUBSTITUTE(SUBSTITUTE(TRIM(Raw_Data!$L2528),"$",""),"k","000")))</f>
        <v>61758</v>
      </c>
    </row>
    <row r="2529" spans="1:13" x14ac:dyDescent="0.3">
      <c r="A2529" t="str">
        <f>IF(Raw_Data!$A2529="","E"&amp;TEXT(ROW()-1,"00000"),Raw_Data!$A2529)</f>
        <v>E02528</v>
      </c>
      <c r="B2529" t="s">
        <v>3450</v>
      </c>
      <c r="C2529" t="str">
        <f>IF(OR(PROPER(TRIM(Raw_Data!$B2529))="M",PROPER(TRIM(Raw_Data!$B2529))="MALE"),"Male",
IF(OR(PROPER(TRIM(Raw_Data!$B2529))="F",PROPER(TRIM(Raw_Data!$B2529))="FEMALE"),"Female","Unknown"))</f>
        <v>Male</v>
      </c>
      <c r="D2529" t="str">
        <f>IF(TRIM(CLEAN(Raw_Data!$C2529))="", "Unknown", PROPER(TRIM(Raw_Data!$C2529)))</f>
        <v>Austin</v>
      </c>
      <c r="E2529" t="str">
        <f>IF(TRIM(Raw_Data!$D2529)="IT","IT",PROPER(TRIM(CLEAN(Raw_Data!$D2529))))</f>
        <v>Operations</v>
      </c>
      <c r="F2529" t="str">
        <f>IF(OR(UPPER(TRIM(Raw_Data!E2529))="COO",
UPPER(TRIM(Raw_Data!E2529))="HR",
UPPER(TRIM(Raw_Data!E2529))="CEO",
UPPER(TRIM(Raw_Data!E2529))="CFO",
UPPER(TRIM(Raw_Data!E2529))="CMO"),
UPPER(TRIM(Raw_Data!E2529)),
PROPER(TRIM(CLEAN(Raw_Data!E2529))))</f>
        <v>CFO</v>
      </c>
      <c r="G2529" t="str">
        <f>SUBSTITUTE(PROPER(TRIM(CLEAN(Raw_Data!$F2529)))," ","-")</f>
        <v>Part-Time</v>
      </c>
      <c r="H2529" t="str">
        <f>PROPER(TRIM(CLEAN(Raw_Data!$G2529)))</f>
        <v>Career Fairs</v>
      </c>
      <c r="I2529" s="4" t="str">
        <f>TRIM(CLEAN(Raw_Data!H2529))</f>
        <v>N/A</v>
      </c>
      <c r="K2529" t="str">
        <f>IF(Clean_Data!$I2529="","Active","Exited")</f>
        <v>Exited</v>
      </c>
      <c r="L2529">
        <f ca="1">IF(Clean_Data!$K2529="","",DATEDIF(Clean_Data!$K2529,TODAY(),"Y"))</f>
        <v>50</v>
      </c>
      <c r="M2529">
        <f>IF(Raw_Data!$L2529="","",VALUE(SUBSTITUTE(SUBSTITUTE(TRIM(Raw_Data!$L2529),"$",""),"k","000")))</f>
        <v>78948</v>
      </c>
    </row>
    <row r="2530" spans="1:13" x14ac:dyDescent="0.3">
      <c r="A2530" t="str">
        <f>IF(Raw_Data!$A2530="","E"&amp;TEXT(ROW()-1,"00000"),Raw_Data!$A2530)</f>
        <v>E02529</v>
      </c>
      <c r="B2530" t="s">
        <v>3451</v>
      </c>
      <c r="C2530" t="str">
        <f>IF(OR(PROPER(TRIM(Raw_Data!$B2530))="M",PROPER(TRIM(Raw_Data!$B2530))="MALE"),"Male",
IF(OR(PROPER(TRIM(Raw_Data!$B2530))="F",PROPER(TRIM(Raw_Data!$B2530))="FEMALE"),"Female","Unknown"))</f>
        <v>Female</v>
      </c>
      <c r="D2530" t="str">
        <f>IF(TRIM(CLEAN(Raw_Data!$C2530))="", "Unknown", PROPER(TRIM(Raw_Data!$C2530)))</f>
        <v>Seattle</v>
      </c>
      <c r="E2530" t="str">
        <f>IF(TRIM(Raw_Data!$D2530)="IT","IT",PROPER(TRIM(CLEAN(Raw_Data!$D2530))))</f>
        <v>Sales</v>
      </c>
      <c r="F2530" t="str">
        <f>IF(OR(UPPER(TRIM(Raw_Data!E2530))="COO",
UPPER(TRIM(Raw_Data!E2530))="HR",
UPPER(TRIM(Raw_Data!E2530))="CEO",
UPPER(TRIM(Raw_Data!E2530))="CFO",
UPPER(TRIM(Raw_Data!E2530))="CMO"),
UPPER(TRIM(Raw_Data!E2530)),
PROPER(TRIM(CLEAN(Raw_Data!E2530))))</f>
        <v>Marketing Manager</v>
      </c>
      <c r="G2530" t="str">
        <f>SUBSTITUTE(PROPER(TRIM(CLEAN(Raw_Data!$F2530)))," ","-")</f>
        <v>Full-Time</v>
      </c>
      <c r="H2530" t="str">
        <f>PROPER(TRIM(CLEAN(Raw_Data!$G2530)))</f>
        <v>Career Fairs</v>
      </c>
      <c r="I2530" s="4" t="str">
        <f>TRIM(CLEAN(Raw_Data!H2530))</f>
        <v>40590</v>
      </c>
      <c r="K2530" t="str">
        <f>IF(Clean_Data!$I2530="","Active","Exited")</f>
        <v>Exited</v>
      </c>
      <c r="L2530">
        <f ca="1">IF(Clean_Data!$K2530="","",DATEDIF(Clean_Data!$K2530,TODAY(),"Y"))</f>
        <v>63</v>
      </c>
      <c r="M2530">
        <f>IF(Raw_Data!$L2530="","",VALUE(SUBSTITUTE(SUBSTITUTE(TRIM(Raw_Data!$L2530),"$",""),"k","000")))</f>
        <v>106000</v>
      </c>
    </row>
    <row r="2531" spans="1:13" x14ac:dyDescent="0.3">
      <c r="A2531" t="str">
        <f>IF(Raw_Data!$A2531="","E"&amp;TEXT(ROW()-1,"00000"),Raw_Data!$A2531)</f>
        <v>E02530</v>
      </c>
      <c r="B2531" t="s">
        <v>3452</v>
      </c>
      <c r="C2531" t="str">
        <f>IF(OR(PROPER(TRIM(Raw_Data!$B2531))="M",PROPER(TRIM(Raw_Data!$B2531))="MALE"),"Male",
IF(OR(PROPER(TRIM(Raw_Data!$B2531))="F",PROPER(TRIM(Raw_Data!$B2531))="FEMALE"),"Female","Unknown"))</f>
        <v>Male</v>
      </c>
      <c r="D2531" t="str">
        <f>IF(TRIM(CLEAN(Raw_Data!$C2531))="", "Unknown", PROPER(TRIM(Raw_Data!$C2531)))</f>
        <v>Denver</v>
      </c>
      <c r="E2531" t="str">
        <f>IF(TRIM(Raw_Data!$D2531)="IT","IT",PROPER(TRIM(CLEAN(Raw_Data!$D2531))))</f>
        <v>Human Resources</v>
      </c>
      <c r="F2531" t="str">
        <f>IF(OR(UPPER(TRIM(Raw_Data!E2531))="COO",
UPPER(TRIM(Raw_Data!E2531))="HR",
UPPER(TRIM(Raw_Data!E2531))="CEO",
UPPER(TRIM(Raw_Data!E2531))="CFO",
UPPER(TRIM(Raw_Data!E2531))="CMO"),
UPPER(TRIM(Raw_Data!E2531)),
PROPER(TRIM(CLEAN(Raw_Data!E2531))))</f>
        <v>Sales Executive</v>
      </c>
      <c r="G2531" t="str">
        <f>SUBSTITUTE(PROPER(TRIM(CLEAN(Raw_Data!$F2531)))," ","-")</f>
        <v>Hourly-Rate</v>
      </c>
      <c r="H2531" t="str">
        <f>PROPER(TRIM(CLEAN(Raw_Data!$G2531)))</f>
        <v>Organic</v>
      </c>
      <c r="I2531" s="4" t="str">
        <f>TRIM(CLEAN(Raw_Data!H2531))</f>
        <v>N/A</v>
      </c>
      <c r="K2531" t="str">
        <f>IF(Clean_Data!$I2531="","Active","Exited")</f>
        <v>Active</v>
      </c>
      <c r="L2531" t="str">
        <f ca="1">IF(Clean_Data!$K2531="","",DATEDIF(Clean_Data!$K2531,TODAY(),"Y"))</f>
        <v/>
      </c>
      <c r="M2531">
        <f>IF(Raw_Data!$L2531="","",VALUE(SUBSTITUTE(SUBSTITUTE(TRIM(Raw_Data!$L2531),"$",""),"k","000")))</f>
        <v>66000</v>
      </c>
    </row>
    <row r="2532" spans="1:13" x14ac:dyDescent="0.3">
      <c r="A2532" t="str">
        <f>IF(Raw_Data!$A2532="","E"&amp;TEXT(ROW()-1,"00000"),Raw_Data!$A2532)</f>
        <v>E02531</v>
      </c>
      <c r="B2532" t="s">
        <v>3453</v>
      </c>
      <c r="C2532" t="str">
        <f>IF(OR(PROPER(TRIM(Raw_Data!$B2532))="M",PROPER(TRIM(Raw_Data!$B2532))="MALE"),"Male",
IF(OR(PROPER(TRIM(Raw_Data!$B2532))="F",PROPER(TRIM(Raw_Data!$B2532))="FEMALE"),"Female","Unknown"))</f>
        <v>Female</v>
      </c>
      <c r="D2532" t="str">
        <f>IF(TRIM(CLEAN(Raw_Data!$C2532))="", "Unknown", PROPER(TRIM(Raw_Data!$C2532)))</f>
        <v>Unknown</v>
      </c>
      <c r="E2532" t="str">
        <f>IF(TRIM(Raw_Data!$D2532)="IT","IT",PROPER(TRIM(CLEAN(Raw_Data!$D2532))))</f>
        <v>Legal</v>
      </c>
      <c r="F2532" t="s">
        <v>6134</v>
      </c>
      <c r="G2532" t="str">
        <f>SUBSTITUTE(PROPER(TRIM(CLEAN(Raw_Data!$F2532)))," ","-")</f>
        <v>Hourly-Rate</v>
      </c>
      <c r="H2532" t="str">
        <f>PROPER(TRIM(CLEAN(Raw_Data!$G2532)))</f>
        <v>Recruiting Agency</v>
      </c>
      <c r="I2532" s="4" t="str">
        <f>TRIM(CLEAN(Raw_Data!H2532))</f>
        <v>41229</v>
      </c>
      <c r="K2532" t="str">
        <f>IF(Clean_Data!$I2532="","Active","Exited")</f>
        <v>Active</v>
      </c>
      <c r="L2532">
        <f ca="1">IF(Clean_Data!$K2532="","",DATEDIF(Clean_Data!$K2532,TODAY(),"Y"))</f>
        <v>42</v>
      </c>
      <c r="M2532">
        <f>IF(Raw_Data!$L2532="","",VALUE(SUBSTITUTE(SUBSTITUTE(TRIM(Raw_Data!$L2532),"$",""),"k","000")))</f>
        <v>117595</v>
      </c>
    </row>
    <row r="2533" spans="1:13" x14ac:dyDescent="0.3">
      <c r="A2533" t="str">
        <f>IF(Raw_Data!$A2533="","E"&amp;TEXT(ROW()-1,"00000"),Raw_Data!$A2533)</f>
        <v>E02532</v>
      </c>
      <c r="B2533" t="s">
        <v>3454</v>
      </c>
      <c r="C2533" t="str">
        <f>IF(OR(PROPER(TRIM(Raw_Data!$B2533))="M",PROPER(TRIM(Raw_Data!$B2533))="MALE"),"Male",
IF(OR(PROPER(TRIM(Raw_Data!$B2533))="F",PROPER(TRIM(Raw_Data!$B2533))="FEMALE"),"Female","Unknown"))</f>
        <v>Female</v>
      </c>
      <c r="D2533" t="str">
        <f>IF(TRIM(CLEAN(Raw_Data!$C2533))="", "Unknown", PROPER(TRIM(Raw_Data!$C2533)))</f>
        <v>Miami</v>
      </c>
      <c r="E2533" t="str">
        <f>IF(TRIM(Raw_Data!$D2533)="IT","IT",PROPER(TRIM(CLEAN(Raw_Data!$D2533))))</f>
        <v>IT</v>
      </c>
      <c r="F2533" t="str">
        <f>IF(OR(UPPER(TRIM(Raw_Data!E2533))="COO",
UPPER(TRIM(Raw_Data!E2533))="HR",
UPPER(TRIM(Raw_Data!E2533))="CEO",
UPPER(TRIM(Raw_Data!E2533))="CFO",
UPPER(TRIM(Raw_Data!E2533))="CMO"),
UPPER(TRIM(Raw_Data!E2533)),
PROPER(TRIM(CLEAN(Raw_Data!E2533))))</f>
        <v>COO</v>
      </c>
      <c r="G2533" t="str">
        <f>SUBSTITUTE(PROPER(TRIM(CLEAN(Raw_Data!$F2533)))," ","-")</f>
        <v>Full-Time</v>
      </c>
      <c r="H2533" t="str">
        <f>PROPER(TRIM(CLEAN(Raw_Data!$G2533)))</f>
        <v>Online Portal</v>
      </c>
      <c r="I2533" s="4" t="str">
        <f>TRIM(CLEAN(Raw_Data!H2533))</f>
        <v>41379</v>
      </c>
      <c r="K2533" t="str">
        <f>IF(Clean_Data!$I2533="","Active","Exited")</f>
        <v>Active</v>
      </c>
      <c r="L2533" t="str">
        <f ca="1">IF(Clean_Data!$K2533="","",DATEDIF(Clean_Data!$K2533,TODAY(),"Y"))</f>
        <v/>
      </c>
      <c r="M2533" t="str">
        <f>IF(Raw_Data!$L2533="","",VALUE(SUBSTITUTE(SUBSTITUTE(TRIM(Raw_Data!$L2533),"$",""),"k","000")))</f>
        <v/>
      </c>
    </row>
    <row r="2534" spans="1:13" x14ac:dyDescent="0.3">
      <c r="A2534" t="str">
        <f>IF(Raw_Data!$A2534="","E"&amp;TEXT(ROW()-1,"00000"),Raw_Data!$A2534)</f>
        <v>E02533</v>
      </c>
      <c r="B2534" t="s">
        <v>3455</v>
      </c>
      <c r="C2534" t="str">
        <f>IF(OR(PROPER(TRIM(Raw_Data!$B2534))="M",PROPER(TRIM(Raw_Data!$B2534))="MALE"),"Male",
IF(OR(PROPER(TRIM(Raw_Data!$B2534))="F",PROPER(TRIM(Raw_Data!$B2534))="FEMALE"),"Female","Unknown"))</f>
        <v>Unknown</v>
      </c>
      <c r="D2534" t="str">
        <f>IF(TRIM(CLEAN(Raw_Data!$C2534))="", "Unknown", PROPER(TRIM(Raw_Data!$C2534)))</f>
        <v>Unknown</v>
      </c>
      <c r="E2534" t="str">
        <f>IF(TRIM(Raw_Data!$D2534)="IT","IT",PROPER(TRIM(CLEAN(Raw_Data!$D2534))))</f>
        <v>IT</v>
      </c>
      <c r="F2534" t="str">
        <f>IF(OR(UPPER(TRIM(Raw_Data!E2534))="COO",
UPPER(TRIM(Raw_Data!E2534))="HR",
UPPER(TRIM(Raw_Data!E2534))="CEO",
UPPER(TRIM(Raw_Data!E2534))="CFO",
UPPER(TRIM(Raw_Data!E2534))="CMO"),
UPPER(TRIM(Raw_Data!E2534)),
PROPER(TRIM(CLEAN(Raw_Data!E2534))))</f>
        <v>CFO</v>
      </c>
      <c r="G2534" t="str">
        <f>SUBSTITUTE(PROPER(TRIM(CLEAN(Raw_Data!$F2534)))," ","-")</f>
        <v>Part-Time</v>
      </c>
      <c r="H2534" t="str">
        <f>PROPER(TRIM(CLEAN(Raw_Data!$G2534)))</f>
        <v>Career Fairs</v>
      </c>
      <c r="I2534" s="4" t="str">
        <f>TRIM(CLEAN(Raw_Data!H2534))</f>
        <v>40233</v>
      </c>
      <c r="K2534" t="str">
        <f>IF(Clean_Data!$I2534="","Active","Exited")</f>
        <v>Exited</v>
      </c>
      <c r="L2534">
        <f ca="1">IF(Clean_Data!$K2534="","",DATEDIF(Clean_Data!$K2534,TODAY(),"Y"))</f>
        <v>50</v>
      </c>
      <c r="M2534">
        <f>IF(Raw_Data!$L2534="","",VALUE(SUBSTITUTE(SUBSTITUTE(TRIM(Raw_Data!$L2534),"$",""),"k","000")))</f>
        <v>71000</v>
      </c>
    </row>
    <row r="2535" spans="1:13" x14ac:dyDescent="0.3">
      <c r="A2535" t="str">
        <f>IF(Raw_Data!$A2535="","E"&amp;TEXT(ROW()-1,"00000"),Raw_Data!$A2535)</f>
        <v>E02534</v>
      </c>
      <c r="B2535" t="s">
        <v>3456</v>
      </c>
      <c r="C2535" t="str">
        <f>IF(OR(PROPER(TRIM(Raw_Data!$B2535))="M",PROPER(TRIM(Raw_Data!$B2535))="MALE"),"Male",
IF(OR(PROPER(TRIM(Raw_Data!$B2535))="F",PROPER(TRIM(Raw_Data!$B2535))="FEMALE"),"Female","Unknown"))</f>
        <v>Male</v>
      </c>
      <c r="D2535" t="str">
        <f>IF(TRIM(CLEAN(Raw_Data!$C2535))="", "Unknown", PROPER(TRIM(Raw_Data!$C2535)))</f>
        <v>Unknown</v>
      </c>
      <c r="E2535" t="str">
        <f>IF(TRIM(Raw_Data!$D2535)="IT","IT",PROPER(TRIM(CLEAN(Raw_Data!$D2535))))</f>
        <v/>
      </c>
      <c r="F2535" t="str">
        <f>IF(OR(UPPER(TRIM(Raw_Data!E2535))="COO",
UPPER(TRIM(Raw_Data!E2535))="HR",
UPPER(TRIM(Raw_Data!E2535))="CEO",
UPPER(TRIM(Raw_Data!E2535))="CFO",
UPPER(TRIM(Raw_Data!E2535))="CMO"),
UPPER(TRIM(Raw_Data!E2535)),
PROPER(TRIM(CLEAN(Raw_Data!E2535))))</f>
        <v>Analyst</v>
      </c>
      <c r="G2535" t="str">
        <f>SUBSTITUTE(PROPER(TRIM(CLEAN(Raw_Data!$F2535)))," ","-")</f>
        <v>Full-Time</v>
      </c>
      <c r="H2535" t="str">
        <f>PROPER(TRIM(CLEAN(Raw_Data!$G2535)))</f>
        <v>Recruiting Agency</v>
      </c>
      <c r="I2535" s="4" t="str">
        <f>TRIM(CLEAN(Raw_Data!H2535))</f>
        <v>42213</v>
      </c>
      <c r="K2535" t="str">
        <f>IF(Clean_Data!$I2535="","Active","Exited")</f>
        <v>Active</v>
      </c>
      <c r="L2535">
        <f ca="1">IF(Clean_Data!$K2535="","",DATEDIF(Clean_Data!$K2535,TODAY(),"Y"))</f>
        <v>52</v>
      </c>
      <c r="M2535">
        <f>IF(Raw_Data!$L2535="","",VALUE(SUBSTITUTE(SUBSTITUTE(TRIM(Raw_Data!$L2535),"$",""),"k","000")))</f>
        <v>117000</v>
      </c>
    </row>
    <row r="2536" spans="1:13" x14ac:dyDescent="0.3">
      <c r="A2536" t="str">
        <f>IF(Raw_Data!$A2536="","E"&amp;TEXT(ROW()-1,"00000"),Raw_Data!$A2536)</f>
        <v>E02535</v>
      </c>
      <c r="B2536" t="s">
        <v>3457</v>
      </c>
      <c r="C2536" t="str">
        <f>IF(OR(PROPER(TRIM(Raw_Data!$B2536))="M",PROPER(TRIM(Raw_Data!$B2536))="MALE"),"Male",
IF(OR(PROPER(TRIM(Raw_Data!$B2536))="F",PROPER(TRIM(Raw_Data!$B2536))="FEMALE"),"Female","Unknown"))</f>
        <v>Male</v>
      </c>
      <c r="D2536" t="str">
        <f>IF(TRIM(CLEAN(Raw_Data!$C2536))="", "Unknown", PROPER(TRIM(Raw_Data!$C2536)))</f>
        <v>Denver</v>
      </c>
      <c r="E2536" t="str">
        <f>IF(TRIM(Raw_Data!$D2536)="IT","IT",PROPER(TRIM(CLEAN(Raw_Data!$D2536))))</f>
        <v>Administrative</v>
      </c>
      <c r="F2536" t="str">
        <f>IF(OR(UPPER(TRIM(Raw_Data!E2536))="COO",
UPPER(TRIM(Raw_Data!E2536))="HR",
UPPER(TRIM(Raw_Data!E2536))="CEO",
UPPER(TRIM(Raw_Data!E2536))="CFO",
UPPER(TRIM(Raw_Data!E2536))="CMO"),
UPPER(TRIM(Raw_Data!E2536)),
PROPER(TRIM(CLEAN(Raw_Data!E2536))))</f>
        <v>Developer</v>
      </c>
      <c r="G2536" t="str">
        <f>SUBSTITUTE(PROPER(TRIM(CLEAN(Raw_Data!$F2536)))," ","-")</f>
        <v>Hourly-Rate</v>
      </c>
      <c r="H2536" t="str">
        <f>PROPER(TRIM(CLEAN(Raw_Data!$G2536)))</f>
        <v>Career Fairs</v>
      </c>
      <c r="I2536" s="4" t="str">
        <f>TRIM(CLEAN(Raw_Data!H2536))</f>
        <v>42345</v>
      </c>
      <c r="K2536" t="str">
        <f>IF(Clean_Data!$I2536="","Active","Exited")</f>
        <v>Exited</v>
      </c>
      <c r="L2536">
        <f ca="1">IF(Clean_Data!$K2536="","",DATEDIF(Clean_Data!$K2536,TODAY(),"Y"))</f>
        <v>54</v>
      </c>
      <c r="M2536">
        <f>IF(Raw_Data!$L2536="","",VALUE(SUBSTITUTE(SUBSTITUTE(TRIM(Raw_Data!$L2536),"$",""),"k","000")))</f>
        <v>112000</v>
      </c>
    </row>
    <row r="2537" spans="1:13" x14ac:dyDescent="0.3">
      <c r="A2537" t="str">
        <f>IF(Raw_Data!$A2537="","E"&amp;TEXT(ROW()-1,"00000"),Raw_Data!$A2537)</f>
        <v>E02536</v>
      </c>
      <c r="B2537" t="s">
        <v>3459</v>
      </c>
      <c r="C2537" t="str">
        <f>IF(OR(PROPER(TRIM(Raw_Data!$B2537))="M",PROPER(TRIM(Raw_Data!$B2537))="MALE"),"Male",
IF(OR(PROPER(TRIM(Raw_Data!$B2537))="F",PROPER(TRIM(Raw_Data!$B2537))="FEMALE"),"Female","Unknown"))</f>
        <v>Male</v>
      </c>
      <c r="D2537" t="str">
        <f>IF(TRIM(CLEAN(Raw_Data!$C2537))="", "Unknown", PROPER(TRIM(Raw_Data!$C2537)))</f>
        <v>Austin</v>
      </c>
      <c r="E2537" t="str">
        <f>IF(TRIM(Raw_Data!$D2537)="IT","IT",PROPER(TRIM(CLEAN(Raw_Data!$D2537))))</f>
        <v/>
      </c>
      <c r="F2537" t="str">
        <f>IF(OR(UPPER(TRIM(Raw_Data!E2537))="COO",
UPPER(TRIM(Raw_Data!E2537))="HR",
UPPER(TRIM(Raw_Data!E2537))="CEO",
UPPER(TRIM(Raw_Data!E2537))="CFO",
UPPER(TRIM(Raw_Data!E2537))="CMO"),
UPPER(TRIM(Raw_Data!E2537)),
PROPER(TRIM(CLEAN(Raw_Data!E2537))))</f>
        <v>CEO</v>
      </c>
      <c r="G2537" t="str">
        <f>SUBSTITUTE(PROPER(TRIM(CLEAN(Raw_Data!$F2537)))," ","-")</f>
        <v>Full-Time</v>
      </c>
      <c r="H2537" t="str">
        <f>PROPER(TRIM(CLEAN(Raw_Data!$G2537)))</f>
        <v/>
      </c>
      <c r="I2537" s="4" t="str">
        <f>TRIM(CLEAN(Raw_Data!H2537))</f>
        <v>41352</v>
      </c>
      <c r="K2537" t="str">
        <f>IF(Clean_Data!$I2537="","Active","Exited")</f>
        <v>Exited</v>
      </c>
      <c r="L2537">
        <f ca="1">IF(Clean_Data!$K2537="","",DATEDIF(Clean_Data!$K2537,TODAY(),"Y"))</f>
        <v>64</v>
      </c>
      <c r="M2537">
        <f>IF(Raw_Data!$L2537="","",VALUE(SUBSTITUTE(SUBSTITUTE(TRIM(Raw_Data!$L2537),"$",""),"k","000")))</f>
        <v>94045</v>
      </c>
    </row>
    <row r="2538" spans="1:13" x14ac:dyDescent="0.3">
      <c r="A2538" t="str">
        <f>IF(Raw_Data!$A2538="","E"&amp;TEXT(ROW()-1,"00000"),Raw_Data!$A2538)</f>
        <v>E02537</v>
      </c>
      <c r="B2538" t="s">
        <v>3460</v>
      </c>
      <c r="C2538" t="str">
        <f>IF(OR(PROPER(TRIM(Raw_Data!$B2538))="M",PROPER(TRIM(Raw_Data!$B2538))="MALE"),"Male",
IF(OR(PROPER(TRIM(Raw_Data!$B2538))="F",PROPER(TRIM(Raw_Data!$B2538))="FEMALE"),"Female","Unknown"))</f>
        <v>Female</v>
      </c>
      <c r="D2538" t="str">
        <f>IF(TRIM(CLEAN(Raw_Data!$C2538))="", "Unknown", PROPER(TRIM(Raw_Data!$C2538)))</f>
        <v>San Diego</v>
      </c>
      <c r="E2538" t="str">
        <f>IF(TRIM(Raw_Data!$D2538)="IT","IT",PROPER(TRIM(CLEAN(Raw_Data!$D2538))))</f>
        <v>IT</v>
      </c>
      <c r="F2538" t="str">
        <f>IF(OR(UPPER(TRIM(Raw_Data!E2538))="COO",
UPPER(TRIM(Raw_Data!E2538))="HR",
UPPER(TRIM(Raw_Data!E2538))="CEO",
UPPER(TRIM(Raw_Data!E2538))="CFO",
UPPER(TRIM(Raw_Data!E2538))="CMO"),
UPPER(TRIM(Raw_Data!E2538)),
PROPER(TRIM(CLEAN(Raw_Data!E2538))))</f>
        <v>Engineer</v>
      </c>
      <c r="G2538" t="str">
        <f>SUBSTITUTE(PROPER(TRIM(CLEAN(Raw_Data!$F2538)))," ","-")</f>
        <v>Part-Time</v>
      </c>
      <c r="H2538" t="str">
        <f>PROPER(TRIM(CLEAN(Raw_Data!$G2538)))</f>
        <v>Internal Referral</v>
      </c>
      <c r="I2538" s="4" t="str">
        <f>TRIM(CLEAN(Raw_Data!H2538))</f>
        <v>43487</v>
      </c>
      <c r="K2538" t="str">
        <f>IF(Clean_Data!$I2538="","Active","Exited")</f>
        <v>Active</v>
      </c>
      <c r="L2538">
        <f ca="1">IF(Clean_Data!$K2538="","",DATEDIF(Clean_Data!$K2538,TODAY(),"Y"))</f>
        <v>27</v>
      </c>
      <c r="M2538">
        <f>IF(Raw_Data!$L2538="","",VALUE(SUBSTITUTE(SUBSTITUTE(TRIM(Raw_Data!$L2538),"$",""),"k","000")))</f>
        <v>53637</v>
      </c>
    </row>
    <row r="2539" spans="1:13" x14ac:dyDescent="0.3">
      <c r="A2539" t="str">
        <f>IF(Raw_Data!$A2539="","E"&amp;TEXT(ROW()-1,"00000"),Raw_Data!$A2539)</f>
        <v>E02538</v>
      </c>
      <c r="B2539" t="s">
        <v>3461</v>
      </c>
      <c r="C2539" t="str">
        <f>IF(OR(PROPER(TRIM(Raw_Data!$B2539))="M",PROPER(TRIM(Raw_Data!$B2539))="MALE"),"Male",
IF(OR(PROPER(TRIM(Raw_Data!$B2539))="F",PROPER(TRIM(Raw_Data!$B2539))="FEMALE"),"Female","Unknown"))</f>
        <v>Female</v>
      </c>
      <c r="D2539" t="str">
        <f>IF(TRIM(CLEAN(Raw_Data!$C2539))="", "Unknown", PROPER(TRIM(Raw_Data!$C2539)))</f>
        <v>San Diego</v>
      </c>
      <c r="E2539" t="str">
        <f>IF(TRIM(Raw_Data!$D2539)="IT","IT",PROPER(TRIM(CLEAN(Raw_Data!$D2539))))</f>
        <v/>
      </c>
      <c r="F2539" s="2" t="str">
        <f>UPPER(LEFT(Raw_Data!E2539,2))&amp;MID(PROPER(Raw_Data!E2539),3,LEN(Raw_Data!E2539))</f>
        <v>HR Manager</v>
      </c>
      <c r="G2539" t="str">
        <f>SUBSTITUTE(PROPER(TRIM(CLEAN(Raw_Data!$F2539)))," ","-")</f>
        <v>Hourly-Rate</v>
      </c>
      <c r="H2539" t="str">
        <f>PROPER(TRIM(CLEAN(Raw_Data!$G2539)))</f>
        <v>Recruiting Agency</v>
      </c>
      <c r="I2539" s="4" t="str">
        <f>TRIM(CLEAN(Raw_Data!H2539))</f>
        <v>39920</v>
      </c>
      <c r="K2539" t="str">
        <f>IF(Clean_Data!$I2539="","Active","Exited")</f>
        <v>Active</v>
      </c>
      <c r="L2539">
        <f ca="1">IF(Clean_Data!$K2539="","",DATEDIF(Clean_Data!$K2539,TODAY(),"Y"))</f>
        <v>38</v>
      </c>
      <c r="M2539">
        <f>IF(Raw_Data!$L2539="","",VALUE(SUBSTITUTE(SUBSTITUTE(TRIM(Raw_Data!$L2539),"$",""),"k","000")))</f>
        <v>79589</v>
      </c>
    </row>
    <row r="2540" spans="1:13" x14ac:dyDescent="0.3">
      <c r="A2540" t="str">
        <f>IF(Raw_Data!$A2540="","E"&amp;TEXT(ROW()-1,"00000"),Raw_Data!$A2540)</f>
        <v>E02539</v>
      </c>
      <c r="B2540" t="s">
        <v>3462</v>
      </c>
      <c r="C2540" t="str">
        <f>IF(OR(PROPER(TRIM(Raw_Data!$B2540))="M",PROPER(TRIM(Raw_Data!$B2540))="MALE"),"Male",
IF(OR(PROPER(TRIM(Raw_Data!$B2540))="F",PROPER(TRIM(Raw_Data!$B2540))="FEMALE"),"Female","Unknown"))</f>
        <v>Male</v>
      </c>
      <c r="D2540" t="str">
        <f>IF(TRIM(CLEAN(Raw_Data!$C2540))="", "Unknown", PROPER(TRIM(Raw_Data!$C2540)))</f>
        <v>Unknown</v>
      </c>
      <c r="E2540" t="str">
        <f>IF(TRIM(Raw_Data!$D2540)="IT","IT",PROPER(TRIM(CLEAN(Raw_Data!$D2540))))</f>
        <v>Production</v>
      </c>
      <c r="F2540" t="str">
        <f>IF(OR(UPPER(TRIM(Raw_Data!E2540))="COO",
UPPER(TRIM(Raw_Data!E2540))="HR",
UPPER(TRIM(Raw_Data!E2540))="CEO",
UPPER(TRIM(Raw_Data!E2540))="CFO",
UPPER(TRIM(Raw_Data!E2540))="CMO"),
UPPER(TRIM(Raw_Data!E2540)),
PROPER(TRIM(CLEAN(Raw_Data!E2540))))</f>
        <v>Developer</v>
      </c>
      <c r="G2540" t="str">
        <f>SUBSTITUTE(PROPER(TRIM(CLEAN(Raw_Data!$F2540)))," ","-")</f>
        <v>Full-Time</v>
      </c>
      <c r="H2540" t="str">
        <f>PROPER(TRIM(CLEAN(Raw_Data!$G2540)))</f>
        <v>Job Boards</v>
      </c>
      <c r="I2540" s="4" t="str">
        <f>TRIM(CLEAN(Raw_Data!H2540))</f>
        <v>40126</v>
      </c>
      <c r="K2540" t="str">
        <f>IF(Clean_Data!$I2540="","Active","Exited")</f>
        <v>Active</v>
      </c>
      <c r="L2540" t="str">
        <f ca="1">IF(Clean_Data!$K2540="","",DATEDIF(Clean_Data!$K2540,TODAY(),"Y"))</f>
        <v/>
      </c>
      <c r="M2540">
        <f>IF(Raw_Data!$L2540="","",VALUE(SUBSTITUTE(SUBSTITUTE(TRIM(Raw_Data!$L2540),"$",""),"k","000")))</f>
        <v>75000</v>
      </c>
    </row>
    <row r="2541" spans="1:13" x14ac:dyDescent="0.3">
      <c r="A2541" t="str">
        <f>IF(Raw_Data!$A2541="","E"&amp;TEXT(ROW()-1,"00000"),Raw_Data!$A2541)</f>
        <v>E02540</v>
      </c>
      <c r="B2541" t="s">
        <v>3463</v>
      </c>
      <c r="C2541" t="str">
        <f>IF(OR(PROPER(TRIM(Raw_Data!$B2541))="M",PROPER(TRIM(Raw_Data!$B2541))="MALE"),"Male",
IF(OR(PROPER(TRIM(Raw_Data!$B2541))="F",PROPER(TRIM(Raw_Data!$B2541))="FEMALE"),"Female","Unknown"))</f>
        <v>Female</v>
      </c>
      <c r="D2541" t="str">
        <f>IF(TRIM(CLEAN(Raw_Data!$C2541))="", "Unknown", PROPER(TRIM(Raw_Data!$C2541)))</f>
        <v>Austin</v>
      </c>
      <c r="E2541" t="str">
        <f>IF(TRIM(Raw_Data!$D2541)="IT","IT",PROPER(TRIM(CLEAN(Raw_Data!$D2541))))</f>
        <v>Administrative</v>
      </c>
      <c r="F2541" t="str">
        <f>IF(OR(UPPER(TRIM(Raw_Data!E2541))="COO",
UPPER(TRIM(Raw_Data!E2541))="HR",
UPPER(TRIM(Raw_Data!E2541))="CEO",
UPPER(TRIM(Raw_Data!E2541))="CFO",
UPPER(TRIM(Raw_Data!E2541))="CMO"),
UPPER(TRIM(Raw_Data!E2541)),
PROPER(TRIM(CLEAN(Raw_Data!E2541))))</f>
        <v>Accountant</v>
      </c>
      <c r="G2541" t="str">
        <f>SUBSTITUTE(PROPER(TRIM(CLEAN(Raw_Data!$F2541)))," ","-")</f>
        <v>Full-Time</v>
      </c>
      <c r="H2541" t="str">
        <f>PROPER(TRIM(CLEAN(Raw_Data!$G2541)))</f>
        <v>Job Boards</v>
      </c>
      <c r="I2541" s="4" t="str">
        <f>TRIM(CLEAN(Raw_Data!H2541))</f>
        <v>N/A</v>
      </c>
      <c r="K2541" t="str">
        <f>IF(Clean_Data!$I2541="","Active","Exited")</f>
        <v>Active</v>
      </c>
      <c r="L2541">
        <f ca="1">IF(Clean_Data!$K2541="","",DATEDIF(Clean_Data!$K2541,TODAY(),"Y"))</f>
        <v>62</v>
      </c>
      <c r="M2541">
        <f>IF(Raw_Data!$L2541="","",VALUE(SUBSTITUTE(SUBSTITUTE(TRIM(Raw_Data!$L2541),"$",""),"k","000")))</f>
        <v>43319</v>
      </c>
    </row>
    <row r="2542" spans="1:13" x14ac:dyDescent="0.3">
      <c r="A2542" t="str">
        <f>IF(Raw_Data!$A2542="","E"&amp;TEXT(ROW()-1,"00000"),Raw_Data!$A2542)</f>
        <v>E02541</v>
      </c>
      <c r="B2542" t="s">
        <v>3464</v>
      </c>
      <c r="C2542" t="str">
        <f>IF(OR(PROPER(TRIM(Raw_Data!$B2542))="M",PROPER(TRIM(Raw_Data!$B2542))="MALE"),"Male",
IF(OR(PROPER(TRIM(Raw_Data!$B2542))="F",PROPER(TRIM(Raw_Data!$B2542))="FEMALE"),"Female","Unknown"))</f>
        <v>Female</v>
      </c>
      <c r="D2542" t="str">
        <f>IF(TRIM(CLEAN(Raw_Data!$C2542))="", "Unknown", PROPER(TRIM(Raw_Data!$C2542)))</f>
        <v>Seattle</v>
      </c>
      <c r="E2542" t="str">
        <f>IF(TRIM(Raw_Data!$D2542)="IT","IT",PROPER(TRIM(CLEAN(Raw_Data!$D2542))))</f>
        <v>Production</v>
      </c>
      <c r="F2542" t="str">
        <f>IF(OR(UPPER(TRIM(Raw_Data!E2542))="COO",
UPPER(TRIM(Raw_Data!E2542))="HR",
UPPER(TRIM(Raw_Data!E2542))="CEO",
UPPER(TRIM(Raw_Data!E2542))="CFO",
UPPER(TRIM(Raw_Data!E2542))="CMO"),
UPPER(TRIM(Raw_Data!E2542)),
PROPER(TRIM(CLEAN(Raw_Data!E2542))))</f>
        <v>Designer</v>
      </c>
      <c r="G2542" t="str">
        <f>SUBSTITUTE(PROPER(TRIM(CLEAN(Raw_Data!$F2542)))," ","-")</f>
        <v>Hourly-Rate</v>
      </c>
      <c r="H2542" t="str">
        <f>PROPER(TRIM(CLEAN(Raw_Data!$G2542)))</f>
        <v/>
      </c>
      <c r="I2542" s="4" t="str">
        <f>TRIM(CLEAN(Raw_Data!H2542))</f>
        <v>43630</v>
      </c>
      <c r="K2542" t="str">
        <f>IF(Clean_Data!$I2542="","Active","Exited")</f>
        <v>Active</v>
      </c>
      <c r="L2542">
        <f ca="1">IF(Clean_Data!$K2542="","",DATEDIF(Clean_Data!$K2542,TODAY(),"Y"))</f>
        <v>50</v>
      </c>
      <c r="M2542" t="str">
        <f>IF(Raw_Data!$L2542="","",VALUE(SUBSTITUTE(SUBSTITUTE(TRIM(Raw_Data!$L2542),"$",""),"k","000")))</f>
        <v/>
      </c>
    </row>
    <row r="2543" spans="1:13" x14ac:dyDescent="0.3">
      <c r="A2543" t="str">
        <f>IF(Raw_Data!$A2543="","E"&amp;TEXT(ROW()-1,"00000"),Raw_Data!$A2543)</f>
        <v>E02542</v>
      </c>
      <c r="B2543" t="s">
        <v>3465</v>
      </c>
      <c r="C2543" t="str">
        <f>IF(OR(PROPER(TRIM(Raw_Data!$B2543))="M",PROPER(TRIM(Raw_Data!$B2543))="MALE"),"Male",
IF(OR(PROPER(TRIM(Raw_Data!$B2543))="F",PROPER(TRIM(Raw_Data!$B2543))="FEMALE"),"Female","Unknown"))</f>
        <v>Male</v>
      </c>
      <c r="D2543" t="str">
        <f>IF(TRIM(CLEAN(Raw_Data!$C2543))="", "Unknown", PROPER(TRIM(Raw_Data!$C2543)))</f>
        <v>Miami</v>
      </c>
      <c r="E2543" t="str">
        <f>IF(TRIM(Raw_Data!$D2543)="IT","IT",PROPER(TRIM(CLEAN(Raw_Data!$D2543))))</f>
        <v>IT</v>
      </c>
      <c r="F2543" t="str">
        <f>IF(OR(UPPER(TRIM(Raw_Data!E2543))="COO",
UPPER(TRIM(Raw_Data!E2543))="HR",
UPPER(TRIM(Raw_Data!E2543))="CEO",
UPPER(TRIM(Raw_Data!E2543))="CFO",
UPPER(TRIM(Raw_Data!E2543))="CMO"),
UPPER(TRIM(Raw_Data!E2543)),
PROPER(TRIM(CLEAN(Raw_Data!E2543))))</f>
        <v>CMO</v>
      </c>
      <c r="G2543" t="str">
        <f>SUBSTITUTE(PROPER(TRIM(CLEAN(Raw_Data!$F2543)))," ","-")</f>
        <v/>
      </c>
      <c r="H2543" t="str">
        <f>PROPER(TRIM(CLEAN(Raw_Data!$G2543)))</f>
        <v>Career Fairs</v>
      </c>
      <c r="I2543" s="4" t="str">
        <f>TRIM(CLEAN(Raw_Data!H2543))</f>
        <v>44098</v>
      </c>
      <c r="K2543" t="str">
        <f>IF(Clean_Data!$I2543="","Active","Exited")</f>
        <v>Exited</v>
      </c>
      <c r="L2543" t="str">
        <f ca="1">IF(Clean_Data!$K2543="","",DATEDIF(Clean_Data!$K2543,TODAY(),"Y"))</f>
        <v/>
      </c>
      <c r="M2543" t="str">
        <f>IF(Raw_Data!$L2543="","",VALUE(SUBSTITUTE(SUBSTITUTE(TRIM(Raw_Data!$L2543),"$",""),"k","000")))</f>
        <v/>
      </c>
    </row>
    <row r="2544" spans="1:13" x14ac:dyDescent="0.3">
      <c r="A2544" t="str">
        <f>IF(Raw_Data!$A2544="","E"&amp;TEXT(ROW()-1,"00000"),Raw_Data!$A2544)</f>
        <v>E02543</v>
      </c>
      <c r="B2544" t="s">
        <v>3467</v>
      </c>
      <c r="C2544" t="str">
        <f>IF(OR(PROPER(TRIM(Raw_Data!$B2544))="M",PROPER(TRIM(Raw_Data!$B2544))="MALE"),"Male",
IF(OR(PROPER(TRIM(Raw_Data!$B2544))="F",PROPER(TRIM(Raw_Data!$B2544))="FEMALE"),"Female","Unknown"))</f>
        <v>Male</v>
      </c>
      <c r="D2544" t="str">
        <f>IF(TRIM(CLEAN(Raw_Data!$C2544))="", "Unknown", PROPER(TRIM(Raw_Data!$C2544)))</f>
        <v>New York</v>
      </c>
      <c r="E2544" t="str">
        <f>IF(TRIM(Raw_Data!$D2544)="IT","IT",PROPER(TRIM(CLEAN(Raw_Data!$D2544))))</f>
        <v>IT</v>
      </c>
      <c r="F2544" t="str">
        <f>IF(OR(UPPER(TRIM(Raw_Data!E2544))="COO",
UPPER(TRIM(Raw_Data!E2544))="HR",
UPPER(TRIM(Raw_Data!E2544))="CEO",
UPPER(TRIM(Raw_Data!E2544))="CFO",
UPPER(TRIM(Raw_Data!E2544))="CMO"),
UPPER(TRIM(Raw_Data!E2544)),
PROPER(TRIM(CLEAN(Raw_Data!E2544))))</f>
        <v>Developer</v>
      </c>
      <c r="G2544" t="str">
        <f>SUBSTITUTE(PROPER(TRIM(CLEAN(Raw_Data!$F2544)))," ","-")</f>
        <v/>
      </c>
      <c r="H2544" t="str">
        <f>PROPER(TRIM(CLEAN(Raw_Data!$G2544)))</f>
        <v>Internal Referral</v>
      </c>
      <c r="I2544" s="4" t="str">
        <f>TRIM(CLEAN(Raw_Data!H2544))</f>
        <v>40347</v>
      </c>
      <c r="K2544" t="str">
        <f>IF(Clean_Data!$I2544="","Active","Exited")</f>
        <v>Exited</v>
      </c>
      <c r="L2544">
        <f ca="1">IF(Clean_Data!$K2544="","",DATEDIF(Clean_Data!$K2544,TODAY(),"Y"))</f>
        <v>50</v>
      </c>
      <c r="M2544">
        <f>IF(Raw_Data!$L2544="","",VALUE(SUBSTITUTE(SUBSTITUTE(TRIM(Raw_Data!$L2544),"$",""),"k","000")))</f>
        <v>78257</v>
      </c>
    </row>
    <row r="2545" spans="1:13" x14ac:dyDescent="0.3">
      <c r="A2545" t="str">
        <f>IF(Raw_Data!$A2545="","E"&amp;TEXT(ROW()-1,"00000"),Raw_Data!$A2545)</f>
        <v>E02544</v>
      </c>
      <c r="B2545" t="s">
        <v>3469</v>
      </c>
      <c r="C2545" t="str">
        <f>IF(OR(PROPER(TRIM(Raw_Data!$B2545))="M",PROPER(TRIM(Raw_Data!$B2545))="MALE"),"Male",
IF(OR(PROPER(TRIM(Raw_Data!$B2545))="F",PROPER(TRIM(Raw_Data!$B2545))="FEMALE"),"Female","Unknown"))</f>
        <v>Unknown</v>
      </c>
      <c r="D2545" t="str">
        <f>IF(TRIM(CLEAN(Raw_Data!$C2545))="", "Unknown", PROPER(TRIM(Raw_Data!$C2545)))</f>
        <v>San Diego</v>
      </c>
      <c r="E2545" t="str">
        <f>IF(TRIM(Raw_Data!$D2545)="IT","IT",PROPER(TRIM(CLEAN(Raw_Data!$D2545))))</f>
        <v>Accounting And Finance</v>
      </c>
      <c r="F2545" t="str">
        <f>IF(OR(UPPER(TRIM(Raw_Data!E2545))="COO",
UPPER(TRIM(Raw_Data!E2545))="HR",
UPPER(TRIM(Raw_Data!E2545))="CEO",
UPPER(TRIM(Raw_Data!E2545))="CFO",
UPPER(TRIM(Raw_Data!E2545))="CMO"),
UPPER(TRIM(Raw_Data!E2545)),
PROPER(TRIM(CLEAN(Raw_Data!E2545))))</f>
        <v>Developer</v>
      </c>
      <c r="G2545" t="str">
        <f>SUBSTITUTE(PROPER(TRIM(CLEAN(Raw_Data!$F2545)))," ","-")</f>
        <v>Part-Time</v>
      </c>
      <c r="H2545" t="str">
        <f>PROPER(TRIM(CLEAN(Raw_Data!$G2545)))</f>
        <v>Job Boards</v>
      </c>
      <c r="I2545" s="4" t="str">
        <f>TRIM(CLEAN(Raw_Data!H2545))</f>
        <v>40791</v>
      </c>
      <c r="K2545" t="str">
        <f>IF(Clean_Data!$I2545="","Active","Exited")</f>
        <v>Active</v>
      </c>
      <c r="L2545">
        <f ca="1">IF(Clean_Data!$K2545="","",DATEDIF(Clean_Data!$K2545,TODAY(),"Y"))</f>
        <v>56</v>
      </c>
      <c r="M2545">
        <f>IF(Raw_Data!$L2545="","",VALUE(SUBSTITUTE(SUBSTITUTE(TRIM(Raw_Data!$L2545),"$",""),"k","000")))</f>
        <v>37021</v>
      </c>
    </row>
    <row r="2546" spans="1:13" x14ac:dyDescent="0.3">
      <c r="A2546" t="str">
        <f>IF(Raw_Data!$A2546="","E"&amp;TEXT(ROW()-1,"00000"),Raw_Data!$A2546)</f>
        <v>E02545</v>
      </c>
      <c r="B2546" t="s">
        <v>3471</v>
      </c>
      <c r="C2546" t="str">
        <f>IF(OR(PROPER(TRIM(Raw_Data!$B2546))="M",PROPER(TRIM(Raw_Data!$B2546))="MALE"),"Male",
IF(OR(PROPER(TRIM(Raw_Data!$B2546))="F",PROPER(TRIM(Raw_Data!$B2546))="FEMALE"),"Female","Unknown"))</f>
        <v>Male</v>
      </c>
      <c r="D2546" t="str">
        <f>IF(TRIM(CLEAN(Raw_Data!$C2546))="", "Unknown", PROPER(TRIM(Raw_Data!$C2546)))</f>
        <v>Unknown</v>
      </c>
      <c r="E2546" t="str">
        <f>IF(TRIM(Raw_Data!$D2546)="IT","IT",PROPER(TRIM(CLEAN(Raw_Data!$D2546))))</f>
        <v>Production</v>
      </c>
      <c r="F2546" s="2" t="str">
        <f>UPPER(LEFT(Raw_Data!E2546,2))&amp;MID(PROPER(Raw_Data!E2546),3,LEN(Raw_Data!E2546))</f>
        <v>HR Manager</v>
      </c>
      <c r="G2546" t="str">
        <f>SUBSTITUTE(PROPER(TRIM(CLEAN(Raw_Data!$F2546)))," ","-")</f>
        <v/>
      </c>
      <c r="H2546" t="str">
        <f>PROPER(TRIM(CLEAN(Raw_Data!$G2546)))</f>
        <v>Internal Referral</v>
      </c>
      <c r="I2546" s="4" t="str">
        <f>TRIM(CLEAN(Raw_Data!H2546))</f>
        <v>43796</v>
      </c>
      <c r="K2546" t="str">
        <f>IF(Clean_Data!$I2546="","Active","Exited")</f>
        <v>Exited</v>
      </c>
      <c r="L2546">
        <f ca="1">IF(Clean_Data!$K2546="","",DATEDIF(Clean_Data!$K2546,TODAY(),"Y"))</f>
        <v>26</v>
      </c>
      <c r="M2546" t="str">
        <f>IF(Raw_Data!$L2546="","",VALUE(SUBSTITUTE(SUBSTITUTE(TRIM(Raw_Data!$L2546),"$",""),"k","000")))</f>
        <v/>
      </c>
    </row>
    <row r="2547" spans="1:13" x14ac:dyDescent="0.3">
      <c r="A2547" t="str">
        <f>IF(Raw_Data!$A2547="","E"&amp;TEXT(ROW()-1,"00000"),Raw_Data!$A2547)</f>
        <v>E02546</v>
      </c>
      <c r="B2547" t="s">
        <v>3472</v>
      </c>
      <c r="C2547" t="str">
        <f>IF(OR(PROPER(TRIM(Raw_Data!$B2547))="M",PROPER(TRIM(Raw_Data!$B2547))="MALE"),"Male",
IF(OR(PROPER(TRIM(Raw_Data!$B2547))="F",PROPER(TRIM(Raw_Data!$B2547))="FEMALE"),"Female","Unknown"))</f>
        <v>Male</v>
      </c>
      <c r="D2547" t="str">
        <f>IF(TRIM(CLEAN(Raw_Data!$C2547))="", "Unknown", PROPER(TRIM(Raw_Data!$C2547)))</f>
        <v>Denver</v>
      </c>
      <c r="E2547" t="str">
        <f>IF(TRIM(Raw_Data!$D2547)="IT","IT",PROPER(TRIM(CLEAN(Raw_Data!$D2547))))</f>
        <v>Administrative</v>
      </c>
      <c r="F2547" t="str">
        <f>IF(OR(UPPER(TRIM(Raw_Data!E2547))="COO",
UPPER(TRIM(Raw_Data!E2547))="HR",
UPPER(TRIM(Raw_Data!E2547))="CEO",
UPPER(TRIM(Raw_Data!E2547))="CFO",
UPPER(TRIM(Raw_Data!E2547))="CMO"),
UPPER(TRIM(Raw_Data!E2547)),
PROPER(TRIM(CLEAN(Raw_Data!E2547))))</f>
        <v>Engineer</v>
      </c>
      <c r="G2547" t="str">
        <f>SUBSTITUTE(PROPER(TRIM(CLEAN(Raw_Data!$F2547)))," ","-")</f>
        <v>Part-Time</v>
      </c>
      <c r="H2547" t="str">
        <f>PROPER(TRIM(CLEAN(Raw_Data!$G2547)))</f>
        <v>Organic</v>
      </c>
      <c r="I2547" s="4" t="str">
        <f>TRIM(CLEAN(Raw_Data!H2547))</f>
        <v>40394</v>
      </c>
      <c r="K2547" t="str">
        <f>IF(Clean_Data!$I2547="","Active","Exited")</f>
        <v>Exited</v>
      </c>
      <c r="L2547">
        <f ca="1">IF(Clean_Data!$K2547="","",DATEDIF(Clean_Data!$K2547,TODAY(),"Y"))</f>
        <v>29</v>
      </c>
      <c r="M2547">
        <f>IF(Raw_Data!$L2547="","",VALUE(SUBSTITUTE(SUBSTITUTE(TRIM(Raw_Data!$L2547),"$",""),"k","000")))</f>
        <v>95000</v>
      </c>
    </row>
    <row r="2548" spans="1:13" x14ac:dyDescent="0.3">
      <c r="A2548" t="str">
        <f>IF(Raw_Data!$A2548="","E"&amp;TEXT(ROW()-1,"00000"),Raw_Data!$A2548)</f>
        <v>E02547</v>
      </c>
      <c r="B2548" t="s">
        <v>6101</v>
      </c>
      <c r="C2548" t="str">
        <f>IF(OR(PROPER(TRIM(Raw_Data!$B2548))="M",PROPER(TRIM(Raw_Data!$B2548))="MALE"),"Male",
IF(OR(PROPER(TRIM(Raw_Data!$B2548))="F",PROPER(TRIM(Raw_Data!$B2548))="FEMALE"),"Female","Unknown"))</f>
        <v>Male</v>
      </c>
      <c r="D2548" t="str">
        <f>IF(TRIM(CLEAN(Raw_Data!$C2548))="", "Unknown", PROPER(TRIM(Raw_Data!$C2548)))</f>
        <v>New York</v>
      </c>
      <c r="E2548" t="str">
        <f>IF(TRIM(Raw_Data!$D2548)="IT","IT",PROPER(TRIM(CLEAN(Raw_Data!$D2548))))</f>
        <v>Customer Service</v>
      </c>
      <c r="F2548" t="s">
        <v>6134</v>
      </c>
      <c r="G2548" t="str">
        <f>SUBSTITUTE(PROPER(TRIM(CLEAN(Raw_Data!$F2548)))," ","-")</f>
        <v>Part-Time</v>
      </c>
      <c r="H2548" t="str">
        <f>PROPER(TRIM(CLEAN(Raw_Data!$G2548)))</f>
        <v>Online Portal</v>
      </c>
      <c r="I2548" s="4" t="str">
        <f>TRIM(CLEAN(Raw_Data!H2548))</f>
        <v>43410</v>
      </c>
      <c r="K2548" t="str">
        <f>IF(Clean_Data!$I2548="","Active","Exited")</f>
        <v>Active</v>
      </c>
      <c r="L2548">
        <f ca="1">IF(Clean_Data!$K2548="","",DATEDIF(Clean_Data!$K2548,TODAY(),"Y"))</f>
        <v>34</v>
      </c>
      <c r="M2548">
        <f>IF(Raw_Data!$L2548="","",VALUE(SUBSTITUTE(SUBSTITUTE(TRIM(Raw_Data!$L2548),"$",""),"k","000")))</f>
        <v>88992</v>
      </c>
    </row>
    <row r="2549" spans="1:13" x14ac:dyDescent="0.3">
      <c r="A2549" t="str">
        <f>IF(Raw_Data!$A2549="","E"&amp;TEXT(ROW()-1,"00000"),Raw_Data!$A2549)</f>
        <v>E02548</v>
      </c>
      <c r="B2549" t="s">
        <v>3473</v>
      </c>
      <c r="C2549" t="str">
        <f>IF(OR(PROPER(TRIM(Raw_Data!$B2549))="M",PROPER(TRIM(Raw_Data!$B2549))="MALE"),"Male",
IF(OR(PROPER(TRIM(Raw_Data!$B2549))="F",PROPER(TRIM(Raw_Data!$B2549))="FEMALE"),"Female","Unknown"))</f>
        <v>Female</v>
      </c>
      <c r="D2549" t="str">
        <f>IF(TRIM(CLEAN(Raw_Data!$C2549))="", "Unknown", PROPER(TRIM(Raw_Data!$C2549)))</f>
        <v>Unknown</v>
      </c>
      <c r="E2549" t="str">
        <f>IF(TRIM(Raw_Data!$D2549)="IT","IT",PROPER(TRIM(CLEAN(Raw_Data!$D2549))))</f>
        <v>Marketing</v>
      </c>
      <c r="F2549" t="str">
        <f>IF(OR(UPPER(TRIM(Raw_Data!E2549))="COO",
UPPER(TRIM(Raw_Data!E2549))="HR",
UPPER(TRIM(Raw_Data!E2549))="CEO",
UPPER(TRIM(Raw_Data!E2549))="CFO",
UPPER(TRIM(Raw_Data!E2549))="CMO"),
UPPER(TRIM(Raw_Data!E2549)),
PROPER(TRIM(CLEAN(Raw_Data!E2549))))</f>
        <v>Analyst</v>
      </c>
      <c r="G2549" t="str">
        <f>SUBSTITUTE(PROPER(TRIM(CLEAN(Raw_Data!$F2549)))," ","-")</f>
        <v/>
      </c>
      <c r="H2549" t="str">
        <f>PROPER(TRIM(CLEAN(Raw_Data!$G2549)))</f>
        <v>Online Portal</v>
      </c>
      <c r="I2549" s="4" t="str">
        <f>TRIM(CLEAN(Raw_Data!H2549))</f>
        <v>43875</v>
      </c>
      <c r="K2549" t="str">
        <f>IF(Clean_Data!$I2549="","Active","Exited")</f>
        <v>Exited</v>
      </c>
      <c r="L2549">
        <f ca="1">IF(Clean_Data!$K2549="","",DATEDIF(Clean_Data!$K2549,TODAY(),"Y"))</f>
        <v>30</v>
      </c>
      <c r="M2549" t="str">
        <f>IF(Raw_Data!$L2549="","",VALUE(SUBSTITUTE(SUBSTITUTE(TRIM(Raw_Data!$L2549),"$",""),"k","000")))</f>
        <v/>
      </c>
    </row>
    <row r="2550" spans="1:13" x14ac:dyDescent="0.3">
      <c r="A2550" t="str">
        <f>IF(Raw_Data!$A2550="","E"&amp;TEXT(ROW()-1,"00000"),Raw_Data!$A2550)</f>
        <v>E02549</v>
      </c>
      <c r="B2550" t="s">
        <v>3474</v>
      </c>
      <c r="C2550" t="str">
        <f>IF(OR(PROPER(TRIM(Raw_Data!$B2550))="M",PROPER(TRIM(Raw_Data!$B2550))="MALE"),"Male",
IF(OR(PROPER(TRIM(Raw_Data!$B2550))="F",PROPER(TRIM(Raw_Data!$B2550))="FEMALE"),"Female","Unknown"))</f>
        <v>Female</v>
      </c>
      <c r="D2550" t="str">
        <f>IF(TRIM(CLEAN(Raw_Data!$C2550))="", "Unknown", PROPER(TRIM(Raw_Data!$C2550)))</f>
        <v>Seattle</v>
      </c>
      <c r="E2550" t="str">
        <f>IF(TRIM(Raw_Data!$D2550)="IT","IT",PROPER(TRIM(CLEAN(Raw_Data!$D2550))))</f>
        <v>Research</v>
      </c>
      <c r="F2550" t="str">
        <f>IF(OR(UPPER(TRIM(Raw_Data!E2550))="COO",
UPPER(TRIM(Raw_Data!E2550))="HR",
UPPER(TRIM(Raw_Data!E2550))="CEO",
UPPER(TRIM(Raw_Data!E2550))="CFO",
UPPER(TRIM(Raw_Data!E2550))="CMO"),
UPPER(TRIM(Raw_Data!E2550)),
PROPER(TRIM(CLEAN(Raw_Data!E2550))))</f>
        <v>Engineer</v>
      </c>
      <c r="G2550" t="str">
        <f>SUBSTITUTE(PROPER(TRIM(CLEAN(Raw_Data!$F2550)))," ","-")</f>
        <v>Full-Time</v>
      </c>
      <c r="H2550" t="str">
        <f>PROPER(TRIM(CLEAN(Raw_Data!$G2550)))</f>
        <v>Career Fairs</v>
      </c>
      <c r="I2550" s="4" t="str">
        <f>TRIM(CLEAN(Raw_Data!H2550))</f>
        <v>40336</v>
      </c>
      <c r="K2550" t="str">
        <f>IF(Clean_Data!$I2550="","Active","Exited")</f>
        <v>Active</v>
      </c>
      <c r="L2550" t="str">
        <f ca="1">IF(Clean_Data!$K2550="","",DATEDIF(Clean_Data!$K2550,TODAY(),"Y"))</f>
        <v/>
      </c>
      <c r="M2550" t="str">
        <f>IF(Raw_Data!$L2550="","",VALUE(SUBSTITUTE(SUBSTITUTE(TRIM(Raw_Data!$L2550),"$",""),"k","000")))</f>
        <v/>
      </c>
    </row>
    <row r="2551" spans="1:13" x14ac:dyDescent="0.3">
      <c r="A2551" t="str">
        <f>IF(Raw_Data!$A2551="","E"&amp;TEXT(ROW()-1,"00000"),Raw_Data!$A2551)</f>
        <v>E02550</v>
      </c>
      <c r="B2551" t="s">
        <v>3475</v>
      </c>
      <c r="C2551" t="str">
        <f>IF(OR(PROPER(TRIM(Raw_Data!$B2551))="M",PROPER(TRIM(Raw_Data!$B2551))="MALE"),"Male",
IF(OR(PROPER(TRIM(Raw_Data!$B2551))="F",PROPER(TRIM(Raw_Data!$B2551))="FEMALE"),"Female","Unknown"))</f>
        <v>Unknown</v>
      </c>
      <c r="D2551" t="str">
        <f>IF(TRIM(CLEAN(Raw_Data!$C2551))="", "Unknown", PROPER(TRIM(Raw_Data!$C2551)))</f>
        <v>San Diego</v>
      </c>
      <c r="E2551" t="str">
        <f>IF(TRIM(Raw_Data!$D2551)="IT","IT",PROPER(TRIM(CLEAN(Raw_Data!$D2551))))</f>
        <v/>
      </c>
      <c r="F2551" t="str">
        <f>IF(OR(UPPER(TRIM(Raw_Data!E2551))="COO",
UPPER(TRIM(Raw_Data!E2551))="HR",
UPPER(TRIM(Raw_Data!E2551))="CEO",
UPPER(TRIM(Raw_Data!E2551))="CFO",
UPPER(TRIM(Raw_Data!E2551))="CMO"),
UPPER(TRIM(Raw_Data!E2551)),
PROPER(TRIM(CLEAN(Raw_Data!E2551))))</f>
        <v>Copywriter</v>
      </c>
      <c r="G2551" t="str">
        <f>SUBSTITUTE(PROPER(TRIM(CLEAN(Raw_Data!$F2551)))," ","-")</f>
        <v/>
      </c>
      <c r="H2551" t="str">
        <f>PROPER(TRIM(CLEAN(Raw_Data!$G2551)))</f>
        <v>Career Fairs</v>
      </c>
      <c r="I2551" s="4" t="str">
        <f>TRIM(CLEAN(Raw_Data!H2551))</f>
        <v>41087</v>
      </c>
      <c r="K2551" t="str">
        <f>IF(Clean_Data!$I2551="","Active","Exited")</f>
        <v>Active</v>
      </c>
      <c r="L2551">
        <f ca="1">IF(Clean_Data!$K2551="","",DATEDIF(Clean_Data!$K2551,TODAY(),"Y"))</f>
        <v>60</v>
      </c>
      <c r="M2551">
        <f>IF(Raw_Data!$L2551="","",VALUE(SUBSTITUTE(SUBSTITUTE(TRIM(Raw_Data!$L2551),"$",""),"k","000")))</f>
        <v>71563</v>
      </c>
    </row>
    <row r="2552" spans="1:13" x14ac:dyDescent="0.3">
      <c r="A2552" t="str">
        <f>IF(Raw_Data!$A2552="","E"&amp;TEXT(ROW()-1,"00000"),Raw_Data!$A2552)</f>
        <v>E02551</v>
      </c>
      <c r="B2552" t="s">
        <v>3476</v>
      </c>
      <c r="C2552" t="str">
        <f>IF(OR(PROPER(TRIM(Raw_Data!$B2552))="M",PROPER(TRIM(Raw_Data!$B2552))="MALE"),"Male",
IF(OR(PROPER(TRIM(Raw_Data!$B2552))="F",PROPER(TRIM(Raw_Data!$B2552))="FEMALE"),"Female","Unknown"))</f>
        <v>Unknown</v>
      </c>
      <c r="D2552" t="str">
        <f>IF(TRIM(CLEAN(Raw_Data!$C2552))="", "Unknown", PROPER(TRIM(Raw_Data!$C2552)))</f>
        <v>Seattle</v>
      </c>
      <c r="E2552" t="str">
        <f>IF(TRIM(Raw_Data!$D2552)="IT","IT",PROPER(TRIM(CLEAN(Raw_Data!$D2552))))</f>
        <v>Marketing</v>
      </c>
      <c r="F2552" t="s">
        <v>6134</v>
      </c>
      <c r="G2552" t="str">
        <f>SUBSTITUTE(PROPER(TRIM(CLEAN(Raw_Data!$F2552)))," ","-")</f>
        <v/>
      </c>
      <c r="H2552" t="str">
        <f>PROPER(TRIM(CLEAN(Raw_Data!$G2552)))</f>
        <v>Job Boards</v>
      </c>
      <c r="I2552" s="4" t="str">
        <f>TRIM(CLEAN(Raw_Data!H2552))</f>
        <v>40378</v>
      </c>
      <c r="K2552" t="str">
        <f>IF(Clean_Data!$I2552="","Active","Exited")</f>
        <v>Exited</v>
      </c>
      <c r="L2552">
        <f ca="1">IF(Clean_Data!$K2552="","",DATEDIF(Clean_Data!$K2552,TODAY(),"Y"))</f>
        <v>57</v>
      </c>
      <c r="M2552" t="str">
        <f>IF(Raw_Data!$L2552="","",VALUE(SUBSTITUTE(SUBSTITUTE(TRIM(Raw_Data!$L2552),"$",""),"k","000")))</f>
        <v/>
      </c>
    </row>
    <row r="2553" spans="1:13" x14ac:dyDescent="0.3">
      <c r="A2553" t="str">
        <f>IF(Raw_Data!$A2553="","E"&amp;TEXT(ROW()-1,"00000"),Raw_Data!$A2553)</f>
        <v>E02552</v>
      </c>
      <c r="B2553" t="s">
        <v>3477</v>
      </c>
      <c r="C2553" t="str">
        <f>IF(OR(PROPER(TRIM(Raw_Data!$B2553))="M",PROPER(TRIM(Raw_Data!$B2553))="MALE"),"Male",
IF(OR(PROPER(TRIM(Raw_Data!$B2553))="F",PROPER(TRIM(Raw_Data!$B2553))="FEMALE"),"Female","Unknown"))</f>
        <v>Unknown</v>
      </c>
      <c r="D2553" t="str">
        <f>IF(TRIM(CLEAN(Raw_Data!$C2553))="", "Unknown", PROPER(TRIM(Raw_Data!$C2553)))</f>
        <v>Denver</v>
      </c>
      <c r="E2553" t="str">
        <f>IF(TRIM(Raw_Data!$D2553)="IT","IT",PROPER(TRIM(CLEAN(Raw_Data!$D2553))))</f>
        <v>IT</v>
      </c>
      <c r="F2553" t="str">
        <f>IF(OR(UPPER(TRIM(Raw_Data!E2553))="COO",
UPPER(TRIM(Raw_Data!E2553))="HR",
UPPER(TRIM(Raw_Data!E2553))="CEO",
UPPER(TRIM(Raw_Data!E2553))="CFO",
UPPER(TRIM(Raw_Data!E2553))="CMO"),
UPPER(TRIM(Raw_Data!E2553)),
PROPER(TRIM(CLEAN(Raw_Data!E2553))))</f>
        <v>Accountant</v>
      </c>
      <c r="G2553" t="str">
        <f>SUBSTITUTE(PROPER(TRIM(CLEAN(Raw_Data!$F2553)))," ","-")</f>
        <v/>
      </c>
      <c r="H2553" t="str">
        <f>PROPER(TRIM(CLEAN(Raw_Data!$G2553)))</f>
        <v>Online Portal</v>
      </c>
      <c r="I2553" s="4" t="str">
        <f>TRIM(CLEAN(Raw_Data!H2553))</f>
        <v>40232</v>
      </c>
      <c r="K2553" t="str">
        <f>IF(Clean_Data!$I2553="","Active","Exited")</f>
        <v>Active</v>
      </c>
      <c r="L2553">
        <f ca="1">IF(Clean_Data!$K2553="","",DATEDIF(Clean_Data!$K2553,TODAY(),"Y"))</f>
        <v>41</v>
      </c>
      <c r="M2553">
        <f>IF(Raw_Data!$L2553="","",VALUE(SUBSTITUTE(SUBSTITUTE(TRIM(Raw_Data!$L2553),"$",""),"k","000")))</f>
        <v>96641</v>
      </c>
    </row>
    <row r="2554" spans="1:13" x14ac:dyDescent="0.3">
      <c r="A2554" t="str">
        <f>IF(Raw_Data!$A2554="","E"&amp;TEXT(ROW()-1,"00000"),Raw_Data!$A2554)</f>
        <v>E02553</v>
      </c>
      <c r="B2554" t="s">
        <v>3479</v>
      </c>
      <c r="C2554" t="str">
        <f>IF(OR(PROPER(TRIM(Raw_Data!$B2554))="M",PROPER(TRIM(Raw_Data!$B2554))="MALE"),"Male",
IF(OR(PROPER(TRIM(Raw_Data!$B2554))="F",PROPER(TRIM(Raw_Data!$B2554))="FEMALE"),"Female","Unknown"))</f>
        <v>Female</v>
      </c>
      <c r="D2554" t="str">
        <f>IF(TRIM(CLEAN(Raw_Data!$C2554))="", "Unknown", PROPER(TRIM(Raw_Data!$C2554)))</f>
        <v>Denver</v>
      </c>
      <c r="E2554" t="str">
        <f>IF(TRIM(Raw_Data!$D2554)="IT","IT",PROPER(TRIM(CLEAN(Raw_Data!$D2554))))</f>
        <v>Sales</v>
      </c>
      <c r="F2554" s="2" t="str">
        <f>UPPER(LEFT(Raw_Data!E2554,2))&amp;MID(PROPER(Raw_Data!E2554),3,LEN(Raw_Data!E2554))</f>
        <v>HR Manager</v>
      </c>
      <c r="G2554" t="str">
        <f>SUBSTITUTE(PROPER(TRIM(CLEAN(Raw_Data!$F2554)))," ","-")</f>
        <v>Part-Time</v>
      </c>
      <c r="H2554" t="str">
        <f>PROPER(TRIM(CLEAN(Raw_Data!$G2554)))</f>
        <v>Career Fairs</v>
      </c>
      <c r="I2554" s="4" t="str">
        <f>TRIM(CLEAN(Raw_Data!H2554))</f>
        <v>40592</v>
      </c>
      <c r="K2554" t="str">
        <f>IF(Clean_Data!$I2554="","Active","Exited")</f>
        <v>Active</v>
      </c>
      <c r="L2554">
        <f ca="1">IF(Clean_Data!$K2554="","",DATEDIF(Clean_Data!$K2554,TODAY(),"Y"))</f>
        <v>23</v>
      </c>
      <c r="M2554" t="str">
        <f>IF(Raw_Data!$L2554="","",VALUE(SUBSTITUTE(SUBSTITUTE(TRIM(Raw_Data!$L2554),"$",""),"k","000")))</f>
        <v/>
      </c>
    </row>
    <row r="2555" spans="1:13" x14ac:dyDescent="0.3">
      <c r="A2555" t="str">
        <f>IF(Raw_Data!$A2555="","E"&amp;TEXT(ROW()-1,"00000"),Raw_Data!$A2555)</f>
        <v>E02554</v>
      </c>
      <c r="B2555" t="s">
        <v>3480</v>
      </c>
      <c r="C2555" t="str">
        <f>IF(OR(PROPER(TRIM(Raw_Data!$B2555))="M",PROPER(TRIM(Raw_Data!$B2555))="MALE"),"Male",
IF(OR(PROPER(TRIM(Raw_Data!$B2555))="F",PROPER(TRIM(Raw_Data!$B2555))="FEMALE"),"Female","Unknown"))</f>
        <v>Male</v>
      </c>
      <c r="D2555" t="str">
        <f>IF(TRIM(CLEAN(Raw_Data!$C2555))="", "Unknown", PROPER(TRIM(Raw_Data!$C2555)))</f>
        <v>Seattle</v>
      </c>
      <c r="E2555" t="str">
        <f>IF(TRIM(Raw_Data!$D2555)="IT","IT",PROPER(TRIM(CLEAN(Raw_Data!$D2555))))</f>
        <v>Sales</v>
      </c>
      <c r="F2555" t="str">
        <f>IF(OR(UPPER(TRIM(Raw_Data!E2555))="COO",
UPPER(TRIM(Raw_Data!E2555))="HR",
UPPER(TRIM(Raw_Data!E2555))="CEO",
UPPER(TRIM(Raw_Data!E2555))="CFO",
UPPER(TRIM(Raw_Data!E2555))="CMO"),
UPPER(TRIM(Raw_Data!E2555)),
PROPER(TRIM(CLEAN(Raw_Data!E2555))))</f>
        <v>Developer</v>
      </c>
      <c r="G2555" t="str">
        <f>SUBSTITUTE(PROPER(TRIM(CLEAN(Raw_Data!$F2555)))," ","-")</f>
        <v>Full-Time</v>
      </c>
      <c r="H2555" t="str">
        <f>PROPER(TRIM(CLEAN(Raw_Data!$G2555)))</f>
        <v>Career Fairs</v>
      </c>
      <c r="I2555" s="4" t="str">
        <f>TRIM(CLEAN(Raw_Data!H2555))</f>
        <v>41242</v>
      </c>
      <c r="K2555" t="str">
        <f>IF(Clean_Data!$I2555="","Active","Exited")</f>
        <v>Active</v>
      </c>
      <c r="L2555">
        <f ca="1">IF(Clean_Data!$K2555="","",DATEDIF(Clean_Data!$K2555,TODAY(),"Y"))</f>
        <v>58</v>
      </c>
      <c r="M2555" t="str">
        <f>IF(Raw_Data!$L2555="","",VALUE(SUBSTITUTE(SUBSTITUTE(TRIM(Raw_Data!$L2555),"$",""),"k","000")))</f>
        <v/>
      </c>
    </row>
    <row r="2556" spans="1:13" x14ac:dyDescent="0.3">
      <c r="A2556" t="str">
        <f>IF(Raw_Data!$A2556="","E"&amp;TEXT(ROW()-1,"00000"),Raw_Data!$A2556)</f>
        <v>E02555</v>
      </c>
      <c r="B2556" t="s">
        <v>3482</v>
      </c>
      <c r="C2556" t="str">
        <f>IF(OR(PROPER(TRIM(Raw_Data!$B2556))="M",PROPER(TRIM(Raw_Data!$B2556))="MALE"),"Male",
IF(OR(PROPER(TRIM(Raw_Data!$B2556))="F",PROPER(TRIM(Raw_Data!$B2556))="FEMALE"),"Female","Unknown"))</f>
        <v>Unknown</v>
      </c>
      <c r="D2556" t="str">
        <f>IF(TRIM(CLEAN(Raw_Data!$C2556))="", "Unknown", PROPER(TRIM(Raw_Data!$C2556)))</f>
        <v>San Diego</v>
      </c>
      <c r="E2556" t="str">
        <f>IF(TRIM(Raw_Data!$D2556)="IT","IT",PROPER(TRIM(CLEAN(Raw_Data!$D2556))))</f>
        <v>Customer Service</v>
      </c>
      <c r="F2556" t="str">
        <f>IF(OR(UPPER(TRIM(Raw_Data!E2556))="COO",
UPPER(TRIM(Raw_Data!E2556))="HR",
UPPER(TRIM(Raw_Data!E2556))="CEO",
UPPER(TRIM(Raw_Data!E2556))="CFO",
UPPER(TRIM(Raw_Data!E2556))="CMO"),
UPPER(TRIM(Raw_Data!E2556)),
PROPER(TRIM(CLEAN(Raw_Data!E2556))))</f>
        <v>Engineer</v>
      </c>
      <c r="G2556" t="str">
        <f>SUBSTITUTE(PROPER(TRIM(CLEAN(Raw_Data!$F2556)))," ","-")</f>
        <v>Hourly-Rate</v>
      </c>
      <c r="H2556" t="str">
        <f>PROPER(TRIM(CLEAN(Raw_Data!$G2556)))</f>
        <v>Organic</v>
      </c>
      <c r="I2556" s="4" t="str">
        <f>TRIM(CLEAN(Raw_Data!H2556))</f>
        <v>N/A</v>
      </c>
      <c r="K2556" t="str">
        <f>IF(Clean_Data!$I2556="","Active","Exited")</f>
        <v>Active</v>
      </c>
      <c r="L2556">
        <f ca="1">IF(Clean_Data!$K2556="","",DATEDIF(Clean_Data!$K2556,TODAY(),"Y"))</f>
        <v>44</v>
      </c>
      <c r="M2556">
        <f>IF(Raw_Data!$L2556="","",VALUE(SUBSTITUTE(SUBSTITUTE(TRIM(Raw_Data!$L2556),"$",""),"k","000")))</f>
        <v>63860</v>
      </c>
    </row>
    <row r="2557" spans="1:13" x14ac:dyDescent="0.3">
      <c r="A2557" t="str">
        <f>IF(Raw_Data!$A2557="","E"&amp;TEXT(ROW()-1,"00000"),Raw_Data!$A2557)</f>
        <v>E02556</v>
      </c>
      <c r="B2557" t="s">
        <v>3483</v>
      </c>
      <c r="C2557" t="str">
        <f>IF(OR(PROPER(TRIM(Raw_Data!$B2557))="M",PROPER(TRIM(Raw_Data!$B2557))="MALE"),"Male",
IF(OR(PROPER(TRIM(Raw_Data!$B2557))="F",PROPER(TRIM(Raw_Data!$B2557))="FEMALE"),"Female","Unknown"))</f>
        <v>Female</v>
      </c>
      <c r="D2557" t="str">
        <f>IF(TRIM(CLEAN(Raw_Data!$C2557))="", "Unknown", PROPER(TRIM(Raw_Data!$C2557)))</f>
        <v>Austin</v>
      </c>
      <c r="E2557" t="str">
        <f>IF(TRIM(Raw_Data!$D2557)="IT","IT",PROPER(TRIM(CLEAN(Raw_Data!$D2557))))</f>
        <v/>
      </c>
      <c r="F2557" t="str">
        <f>IF(OR(UPPER(TRIM(Raw_Data!E2557))="COO",
UPPER(TRIM(Raw_Data!E2557))="HR",
UPPER(TRIM(Raw_Data!E2557))="CEO",
UPPER(TRIM(Raw_Data!E2557))="CFO",
UPPER(TRIM(Raw_Data!E2557))="CMO"),
UPPER(TRIM(Raw_Data!E2557)),
PROPER(TRIM(CLEAN(Raw_Data!E2557))))</f>
        <v>Accountant</v>
      </c>
      <c r="G2557" t="str">
        <f>SUBSTITUTE(PROPER(TRIM(CLEAN(Raw_Data!$F2557)))," ","-")</f>
        <v>Full-Time</v>
      </c>
      <c r="H2557" t="str">
        <f>PROPER(TRIM(CLEAN(Raw_Data!$G2557)))</f>
        <v/>
      </c>
      <c r="I2557" s="4" t="str">
        <f>TRIM(CLEAN(Raw_Data!H2557))</f>
        <v>44005</v>
      </c>
      <c r="K2557" t="str">
        <f>IF(Clean_Data!$I2557="","Active","Exited")</f>
        <v>Exited</v>
      </c>
      <c r="L2557">
        <f ca="1">IF(Clean_Data!$K2557="","",DATEDIF(Clean_Data!$K2557,TODAY(),"Y"))</f>
        <v>23</v>
      </c>
      <c r="M2557">
        <f>IF(Raw_Data!$L2557="","",VALUE(SUBSTITUTE(SUBSTITUTE(TRIM(Raw_Data!$L2557),"$",""),"k","000")))</f>
        <v>90000</v>
      </c>
    </row>
    <row r="2558" spans="1:13" x14ac:dyDescent="0.3">
      <c r="A2558" t="str">
        <f>IF(Raw_Data!$A2558="","E"&amp;TEXT(ROW()-1,"00000"),Raw_Data!$A2558)</f>
        <v>E02557</v>
      </c>
      <c r="B2558" t="s">
        <v>3484</v>
      </c>
      <c r="C2558" t="str">
        <f>IF(OR(PROPER(TRIM(Raw_Data!$B2558))="M",PROPER(TRIM(Raw_Data!$B2558))="MALE"),"Male",
IF(OR(PROPER(TRIM(Raw_Data!$B2558))="F",PROPER(TRIM(Raw_Data!$B2558))="FEMALE"),"Female","Unknown"))</f>
        <v>Female</v>
      </c>
      <c r="D2558" t="str">
        <f>IF(TRIM(CLEAN(Raw_Data!$C2558))="", "Unknown", PROPER(TRIM(Raw_Data!$C2558)))</f>
        <v>New York</v>
      </c>
      <c r="E2558" t="str">
        <f>IF(TRIM(Raw_Data!$D2558)="IT","IT",PROPER(TRIM(CLEAN(Raw_Data!$D2558))))</f>
        <v>Administrative</v>
      </c>
      <c r="F2558" t="str">
        <f>IF(OR(UPPER(TRIM(Raw_Data!E2558))="COO",
UPPER(TRIM(Raw_Data!E2558))="HR",
UPPER(TRIM(Raw_Data!E2558))="CEO",
UPPER(TRIM(Raw_Data!E2558))="CFO",
UPPER(TRIM(Raw_Data!E2558))="CMO"),
UPPER(TRIM(Raw_Data!E2558)),
PROPER(TRIM(CLEAN(Raw_Data!E2558))))</f>
        <v>Engineer</v>
      </c>
      <c r="G2558" t="str">
        <f>SUBSTITUTE(PROPER(TRIM(CLEAN(Raw_Data!$F2558)))," ","-")</f>
        <v>Full-Time</v>
      </c>
      <c r="H2558" t="str">
        <f>PROPER(TRIM(CLEAN(Raw_Data!$G2558)))</f>
        <v>Online Portal</v>
      </c>
      <c r="I2558" s="4" t="str">
        <f>TRIM(CLEAN(Raw_Data!H2558))</f>
        <v>41605</v>
      </c>
      <c r="K2558" t="str">
        <f>IF(Clean_Data!$I2558="","Active","Exited")</f>
        <v>Active</v>
      </c>
      <c r="L2558">
        <f ca="1">IF(Clean_Data!$K2558="","",DATEDIF(Clean_Data!$K2558,TODAY(),"Y"))</f>
        <v>25</v>
      </c>
      <c r="M2558">
        <f>IF(Raw_Data!$L2558="","",VALUE(SUBSTITUTE(SUBSTITUTE(TRIM(Raw_Data!$L2558),"$",""),"k","000")))</f>
        <v>102190</v>
      </c>
    </row>
    <row r="2559" spans="1:13" x14ac:dyDescent="0.3">
      <c r="A2559" t="str">
        <f>IF(Raw_Data!$A2559="","E"&amp;TEXT(ROW()-1,"00000"),Raw_Data!$A2559)</f>
        <v>E02558</v>
      </c>
      <c r="B2559" t="s">
        <v>3485</v>
      </c>
      <c r="C2559" t="str">
        <f>IF(OR(PROPER(TRIM(Raw_Data!$B2559))="M",PROPER(TRIM(Raw_Data!$B2559))="MALE"),"Male",
IF(OR(PROPER(TRIM(Raw_Data!$B2559))="F",PROPER(TRIM(Raw_Data!$B2559))="FEMALE"),"Female","Unknown"))</f>
        <v>Female</v>
      </c>
      <c r="D2559" t="str">
        <f>IF(TRIM(CLEAN(Raw_Data!$C2559))="", "Unknown", PROPER(TRIM(Raw_Data!$C2559)))</f>
        <v>New York</v>
      </c>
      <c r="E2559" t="str">
        <f>IF(TRIM(Raw_Data!$D2559)="IT","IT",PROPER(TRIM(CLEAN(Raw_Data!$D2559))))</f>
        <v>Sales</v>
      </c>
      <c r="F2559" t="str">
        <f>IF(OR(UPPER(TRIM(Raw_Data!E2559))="COO",
UPPER(TRIM(Raw_Data!E2559))="HR",
UPPER(TRIM(Raw_Data!E2559))="CEO",
UPPER(TRIM(Raw_Data!E2559))="CFO",
UPPER(TRIM(Raw_Data!E2559))="CMO"),
UPPER(TRIM(Raw_Data!E2559)),
PROPER(TRIM(CLEAN(Raw_Data!E2559))))</f>
        <v>Analyst</v>
      </c>
      <c r="G2559" t="str">
        <f>SUBSTITUTE(PROPER(TRIM(CLEAN(Raw_Data!$F2559)))," ","-")</f>
        <v>Part-Time</v>
      </c>
      <c r="H2559" t="str">
        <f>PROPER(TRIM(CLEAN(Raw_Data!$G2559)))</f>
        <v>Recruiting Agency</v>
      </c>
      <c r="I2559" s="4" t="str">
        <f>TRIM(CLEAN(Raw_Data!H2559))</f>
        <v>42303</v>
      </c>
      <c r="K2559" t="str">
        <f>IF(Clean_Data!$I2559="","Active","Exited")</f>
        <v>Active</v>
      </c>
      <c r="L2559">
        <f ca="1">IF(Clean_Data!$K2559="","",DATEDIF(Clean_Data!$K2559,TODAY(),"Y"))</f>
        <v>28</v>
      </c>
      <c r="M2559" t="str">
        <f>IF(Raw_Data!$L2559="","",VALUE(SUBSTITUTE(SUBSTITUTE(TRIM(Raw_Data!$L2559),"$",""),"k","000")))</f>
        <v/>
      </c>
    </row>
    <row r="2560" spans="1:13" x14ac:dyDescent="0.3">
      <c r="A2560" t="str">
        <f>IF(Raw_Data!$A2560="","E"&amp;TEXT(ROW()-1,"00000"),Raw_Data!$A2560)</f>
        <v>E02559</v>
      </c>
      <c r="B2560" t="s">
        <v>3487</v>
      </c>
      <c r="C2560" t="str">
        <f>IF(OR(PROPER(TRIM(Raw_Data!$B2560))="M",PROPER(TRIM(Raw_Data!$B2560))="MALE"),"Male",
IF(OR(PROPER(TRIM(Raw_Data!$B2560))="F",PROPER(TRIM(Raw_Data!$B2560))="FEMALE"),"Female","Unknown"))</f>
        <v>Unknown</v>
      </c>
      <c r="D2560" t="str">
        <f>IF(TRIM(CLEAN(Raw_Data!$C2560))="", "Unknown", PROPER(TRIM(Raw_Data!$C2560)))</f>
        <v>Unknown</v>
      </c>
      <c r="E2560" t="str">
        <f>IF(TRIM(Raw_Data!$D2560)="IT","IT",PROPER(TRIM(CLEAN(Raw_Data!$D2560))))</f>
        <v/>
      </c>
      <c r="F2560" t="str">
        <f>IF(OR(UPPER(TRIM(Raw_Data!E2560))="COO",
UPPER(TRIM(Raw_Data!E2560))="HR",
UPPER(TRIM(Raw_Data!E2560))="CEO",
UPPER(TRIM(Raw_Data!E2560))="CFO",
UPPER(TRIM(Raw_Data!E2560))="CMO"),
UPPER(TRIM(Raw_Data!E2560)),
PROPER(TRIM(CLEAN(Raw_Data!E2560))))</f>
        <v>Marketing Manager</v>
      </c>
      <c r="G2560" t="str">
        <f>SUBSTITUTE(PROPER(TRIM(CLEAN(Raw_Data!$F2560)))," ","-")</f>
        <v/>
      </c>
      <c r="H2560" t="str">
        <f>PROPER(TRIM(CLEAN(Raw_Data!$G2560)))</f>
        <v/>
      </c>
      <c r="I2560" s="4" t="str">
        <f>TRIM(CLEAN(Raw_Data!H2560))</f>
        <v>44164</v>
      </c>
      <c r="K2560" t="str">
        <f>IF(Clean_Data!$I2560="","Active","Exited")</f>
        <v>Active</v>
      </c>
      <c r="L2560">
        <f ca="1">IF(Clean_Data!$K2560="","",DATEDIF(Clean_Data!$K2560,TODAY(),"Y"))</f>
        <v>61</v>
      </c>
      <c r="M2560">
        <f>IF(Raw_Data!$L2560="","",VALUE(SUBSTITUTE(SUBSTITUTE(TRIM(Raw_Data!$L2560),"$",""),"k","000")))</f>
        <v>110000</v>
      </c>
    </row>
    <row r="2561" spans="1:13" x14ac:dyDescent="0.3">
      <c r="A2561" t="str">
        <f>IF(Raw_Data!$A2561="","E"&amp;TEXT(ROW()-1,"00000"),Raw_Data!$A2561)</f>
        <v>E02560</v>
      </c>
      <c r="B2561" t="s">
        <v>3488</v>
      </c>
      <c r="C2561" t="str">
        <f>IF(OR(PROPER(TRIM(Raw_Data!$B2561))="M",PROPER(TRIM(Raw_Data!$B2561))="MALE"),"Male",
IF(OR(PROPER(TRIM(Raw_Data!$B2561))="F",PROPER(TRIM(Raw_Data!$B2561))="FEMALE"),"Female","Unknown"))</f>
        <v>Unknown</v>
      </c>
      <c r="D2561" t="str">
        <f>IF(TRIM(CLEAN(Raw_Data!$C2561))="", "Unknown", PROPER(TRIM(Raw_Data!$C2561)))</f>
        <v>Denver</v>
      </c>
      <c r="E2561" t="str">
        <f>IF(TRIM(Raw_Data!$D2561)="IT","IT",PROPER(TRIM(CLEAN(Raw_Data!$D2561))))</f>
        <v>Marketing</v>
      </c>
      <c r="F2561" t="s">
        <v>6134</v>
      </c>
      <c r="G2561" t="str">
        <f>SUBSTITUTE(PROPER(TRIM(CLEAN(Raw_Data!$F2561)))," ","-")</f>
        <v>Hourly-Rate</v>
      </c>
      <c r="H2561" t="str">
        <f>PROPER(TRIM(CLEAN(Raw_Data!$G2561)))</f>
        <v>Job Boards</v>
      </c>
      <c r="I2561" s="4" t="str">
        <f>TRIM(CLEAN(Raw_Data!H2561))</f>
        <v>41034</v>
      </c>
      <c r="K2561" t="str">
        <f>IF(Clean_Data!$I2561="","Active","Exited")</f>
        <v>Exited</v>
      </c>
      <c r="L2561">
        <f ca="1">IF(Clean_Data!$K2561="","",DATEDIF(Clean_Data!$K2561,TODAY(),"Y"))</f>
        <v>29</v>
      </c>
      <c r="M2561">
        <f>IF(Raw_Data!$L2561="","",VALUE(SUBSTITUTE(SUBSTITUTE(TRIM(Raw_Data!$L2561),"$",""),"k","000")))</f>
        <v>73523</v>
      </c>
    </row>
    <row r="2562" spans="1:13" x14ac:dyDescent="0.3">
      <c r="A2562" t="str">
        <f>IF(Raw_Data!$A2562="","E"&amp;TEXT(ROW()-1,"00000"),Raw_Data!$A2562)</f>
        <v>E02561</v>
      </c>
      <c r="B2562" t="s">
        <v>3490</v>
      </c>
      <c r="C2562" t="str">
        <f>IF(OR(PROPER(TRIM(Raw_Data!$B2562))="M",PROPER(TRIM(Raw_Data!$B2562))="MALE"),"Male",
IF(OR(PROPER(TRIM(Raw_Data!$B2562))="F",PROPER(TRIM(Raw_Data!$B2562))="FEMALE"),"Female","Unknown"))</f>
        <v>Male</v>
      </c>
      <c r="D2562" t="str">
        <f>IF(TRIM(CLEAN(Raw_Data!$C2562))="", "Unknown", PROPER(TRIM(Raw_Data!$C2562)))</f>
        <v>Denver</v>
      </c>
      <c r="E2562" t="str">
        <f>IF(TRIM(Raw_Data!$D2562)="IT","IT",PROPER(TRIM(CLEAN(Raw_Data!$D2562))))</f>
        <v>Operations</v>
      </c>
      <c r="F2562" t="str">
        <f>IF(OR(UPPER(TRIM(Raw_Data!E2562))="COO",
UPPER(TRIM(Raw_Data!E2562))="HR",
UPPER(TRIM(Raw_Data!E2562))="CEO",
UPPER(TRIM(Raw_Data!E2562))="CFO",
UPPER(TRIM(Raw_Data!E2562))="CMO"),
UPPER(TRIM(Raw_Data!E2562)),
PROPER(TRIM(CLEAN(Raw_Data!E2562))))</f>
        <v>Developer</v>
      </c>
      <c r="G2562" t="str">
        <f>SUBSTITUTE(PROPER(TRIM(CLEAN(Raw_Data!$F2562)))," ","-")</f>
        <v/>
      </c>
      <c r="H2562" t="str">
        <f>PROPER(TRIM(CLEAN(Raw_Data!$G2562)))</f>
        <v>Job Boards</v>
      </c>
      <c r="I2562" s="4" t="str">
        <f>TRIM(CLEAN(Raw_Data!H2562))</f>
        <v>41396</v>
      </c>
      <c r="K2562" t="str">
        <f>IF(Clean_Data!$I2562="","Active","Exited")</f>
        <v>Exited</v>
      </c>
      <c r="L2562">
        <f ca="1">IF(Clean_Data!$K2562="","",DATEDIF(Clean_Data!$K2562,TODAY(),"Y"))</f>
        <v>36</v>
      </c>
      <c r="M2562">
        <f>IF(Raw_Data!$L2562="","",VALUE(SUBSTITUTE(SUBSTITUTE(TRIM(Raw_Data!$L2562),"$",""),"k","000")))</f>
        <v>80976</v>
      </c>
    </row>
    <row r="2563" spans="1:13" x14ac:dyDescent="0.3">
      <c r="A2563" t="str">
        <f>IF(Raw_Data!$A2563="","E"&amp;TEXT(ROW()-1,"00000"),Raw_Data!$A2563)</f>
        <v>E02562</v>
      </c>
      <c r="B2563" t="s">
        <v>3491</v>
      </c>
      <c r="C2563" t="str">
        <f>IF(OR(PROPER(TRIM(Raw_Data!$B2563))="M",PROPER(TRIM(Raw_Data!$B2563))="MALE"),"Male",
IF(OR(PROPER(TRIM(Raw_Data!$B2563))="F",PROPER(TRIM(Raw_Data!$B2563))="FEMALE"),"Female","Unknown"))</f>
        <v>Female</v>
      </c>
      <c r="D2563" t="str">
        <f>IF(TRIM(CLEAN(Raw_Data!$C2563))="", "Unknown", PROPER(TRIM(Raw_Data!$C2563)))</f>
        <v>Austin</v>
      </c>
      <c r="E2563" t="str">
        <f>IF(TRIM(Raw_Data!$D2563)="IT","IT",PROPER(TRIM(CLEAN(Raw_Data!$D2563))))</f>
        <v>Human Resources</v>
      </c>
      <c r="F2563" t="str">
        <f>IF(OR(UPPER(TRIM(Raw_Data!E2563))="COO",
UPPER(TRIM(Raw_Data!E2563))="HR",
UPPER(TRIM(Raw_Data!E2563))="CEO",
UPPER(TRIM(Raw_Data!E2563))="CFO",
UPPER(TRIM(Raw_Data!E2563))="CMO"),
UPPER(TRIM(Raw_Data!E2563)),
PROPER(TRIM(CLEAN(Raw_Data!E2563))))</f>
        <v>Accountant</v>
      </c>
      <c r="G2563" t="str">
        <f>SUBSTITUTE(PROPER(TRIM(CLEAN(Raw_Data!$F2563)))," ","-")</f>
        <v>Hourly-Rate</v>
      </c>
      <c r="H2563" t="str">
        <f>PROPER(TRIM(CLEAN(Raw_Data!$G2563)))</f>
        <v>Online Portal</v>
      </c>
      <c r="I2563" s="4" t="str">
        <f>TRIM(CLEAN(Raw_Data!H2563))</f>
        <v>40107</v>
      </c>
      <c r="K2563" t="str">
        <f>IF(Clean_Data!$I2563="","Active","Exited")</f>
        <v>Active</v>
      </c>
      <c r="L2563">
        <f ca="1">IF(Clean_Data!$K2563="","",DATEDIF(Clean_Data!$K2563,TODAY(),"Y"))</f>
        <v>30</v>
      </c>
      <c r="M2563">
        <f>IF(Raw_Data!$L2563="","",VALUE(SUBSTITUTE(SUBSTITUTE(TRIM(Raw_Data!$L2563),"$",""),"k","000")))</f>
        <v>83386</v>
      </c>
    </row>
    <row r="2564" spans="1:13" x14ac:dyDescent="0.3">
      <c r="A2564" t="str">
        <f>IF(Raw_Data!$A2564="","E"&amp;TEXT(ROW()-1,"00000"),Raw_Data!$A2564)</f>
        <v>E02563</v>
      </c>
      <c r="B2564" t="s">
        <v>3492</v>
      </c>
      <c r="C2564" t="str">
        <f>IF(OR(PROPER(TRIM(Raw_Data!$B2564))="M",PROPER(TRIM(Raw_Data!$B2564))="MALE"),"Male",
IF(OR(PROPER(TRIM(Raw_Data!$B2564))="F",PROPER(TRIM(Raw_Data!$B2564))="FEMALE"),"Female","Unknown"))</f>
        <v>Female</v>
      </c>
      <c r="D2564" t="str">
        <f>IF(TRIM(CLEAN(Raw_Data!$C2564))="", "Unknown", PROPER(TRIM(Raw_Data!$C2564)))</f>
        <v>New York</v>
      </c>
      <c r="E2564" t="str">
        <f>IF(TRIM(Raw_Data!$D2564)="IT","IT",PROPER(TRIM(CLEAN(Raw_Data!$D2564))))</f>
        <v/>
      </c>
      <c r="F2564" t="s">
        <v>6134</v>
      </c>
      <c r="G2564" t="str">
        <f>SUBSTITUTE(PROPER(TRIM(CLEAN(Raw_Data!$F2564)))," ","-")</f>
        <v>Full-Time</v>
      </c>
      <c r="H2564" t="str">
        <f>PROPER(TRIM(CLEAN(Raw_Data!$G2564)))</f>
        <v>Job Boards</v>
      </c>
      <c r="I2564" s="4" t="str">
        <f>TRIM(CLEAN(Raw_Data!H2564))</f>
        <v>43054</v>
      </c>
      <c r="K2564" t="str">
        <f>IF(Clean_Data!$I2564="","Active","Exited")</f>
        <v>Exited</v>
      </c>
      <c r="L2564">
        <f ca="1">IF(Clean_Data!$K2564="","",DATEDIF(Clean_Data!$K2564,TODAY(),"Y"))</f>
        <v>27</v>
      </c>
      <c r="M2564" t="str">
        <f>IF(Raw_Data!$L2564="","",VALUE(SUBSTITUTE(SUBSTITUTE(TRIM(Raw_Data!$L2564),"$",""),"k","000")))</f>
        <v/>
      </c>
    </row>
    <row r="2565" spans="1:13" x14ac:dyDescent="0.3">
      <c r="A2565" t="str">
        <f>IF(Raw_Data!$A2565="","E"&amp;TEXT(ROW()-1,"00000"),Raw_Data!$A2565)</f>
        <v>E02564</v>
      </c>
      <c r="B2565" t="s">
        <v>3493</v>
      </c>
      <c r="C2565" t="str">
        <f>IF(OR(PROPER(TRIM(Raw_Data!$B2565))="M",PROPER(TRIM(Raw_Data!$B2565))="MALE"),"Male",
IF(OR(PROPER(TRIM(Raw_Data!$B2565))="F",PROPER(TRIM(Raw_Data!$B2565))="FEMALE"),"Female","Unknown"))</f>
        <v>Unknown</v>
      </c>
      <c r="D2565" t="str">
        <f>IF(TRIM(CLEAN(Raw_Data!$C2565))="", "Unknown", PROPER(TRIM(Raw_Data!$C2565)))</f>
        <v>Unknown</v>
      </c>
      <c r="E2565" t="str">
        <f>IF(TRIM(Raw_Data!$D2565)="IT","IT",PROPER(TRIM(CLEAN(Raw_Data!$D2565))))</f>
        <v>Marketing</v>
      </c>
      <c r="F2565" t="str">
        <f>IF(OR(UPPER(TRIM(Raw_Data!E2565))="COO",
UPPER(TRIM(Raw_Data!E2565))="HR",
UPPER(TRIM(Raw_Data!E2565))="CEO",
UPPER(TRIM(Raw_Data!E2565))="CFO",
UPPER(TRIM(Raw_Data!E2565))="CMO"),
UPPER(TRIM(Raw_Data!E2565)),
PROPER(TRIM(CLEAN(Raw_Data!E2565))))</f>
        <v>Developer</v>
      </c>
      <c r="G2565" t="str">
        <f>SUBSTITUTE(PROPER(TRIM(CLEAN(Raw_Data!$F2565)))," ","-")</f>
        <v>Part-Time</v>
      </c>
      <c r="H2565" t="str">
        <f>PROPER(TRIM(CLEAN(Raw_Data!$G2565)))</f>
        <v>Online Portal</v>
      </c>
      <c r="I2565" s="4" t="str">
        <f>TRIM(CLEAN(Raw_Data!H2565))</f>
        <v>40642</v>
      </c>
      <c r="K2565" t="str">
        <f>IF(Clean_Data!$I2565="","Active","Exited")</f>
        <v>Active</v>
      </c>
      <c r="L2565">
        <f ca="1">IF(Clean_Data!$K2565="","",DATEDIF(Clean_Data!$K2565,TODAY(),"Y"))</f>
        <v>52</v>
      </c>
      <c r="M2565">
        <f>IF(Raw_Data!$L2565="","",VALUE(SUBSTITUTE(SUBSTITUTE(TRIM(Raw_Data!$L2565),"$",""),"k","000")))</f>
        <v>78000</v>
      </c>
    </row>
    <row r="2566" spans="1:13" x14ac:dyDescent="0.3">
      <c r="A2566" t="str">
        <f>IF(Raw_Data!$A2566="","E"&amp;TEXT(ROW()-1,"00000"),Raw_Data!$A2566)</f>
        <v>E02565</v>
      </c>
      <c r="B2566" t="s">
        <v>3495</v>
      </c>
      <c r="C2566" t="str">
        <f>IF(OR(PROPER(TRIM(Raw_Data!$B2566))="M",PROPER(TRIM(Raw_Data!$B2566))="MALE"),"Male",
IF(OR(PROPER(TRIM(Raw_Data!$B2566))="F",PROPER(TRIM(Raw_Data!$B2566))="FEMALE"),"Female","Unknown"))</f>
        <v>Male</v>
      </c>
      <c r="D2566" t="str">
        <f>IF(TRIM(CLEAN(Raw_Data!$C2566))="", "Unknown", PROPER(TRIM(Raw_Data!$C2566)))</f>
        <v>Unknown</v>
      </c>
      <c r="E2566" t="str">
        <f>IF(TRIM(Raw_Data!$D2566)="IT","IT",PROPER(TRIM(CLEAN(Raw_Data!$D2566))))</f>
        <v>Production</v>
      </c>
      <c r="F2566" t="s">
        <v>6134</v>
      </c>
      <c r="G2566" t="str">
        <f>SUBSTITUTE(PROPER(TRIM(CLEAN(Raw_Data!$F2566)))," ","-")</f>
        <v/>
      </c>
      <c r="H2566" t="str">
        <f>PROPER(TRIM(CLEAN(Raw_Data!$G2566)))</f>
        <v/>
      </c>
      <c r="I2566" s="4" t="str">
        <f>TRIM(CLEAN(Raw_Data!H2566))</f>
        <v>41918</v>
      </c>
      <c r="K2566" t="str">
        <f>IF(Clean_Data!$I2566="","Active","Exited")</f>
        <v>Active</v>
      </c>
      <c r="L2566" t="str">
        <f ca="1">IF(Clean_Data!$K2566="","",DATEDIF(Clean_Data!$K2566,TODAY(),"Y"))</f>
        <v/>
      </c>
      <c r="M2566" t="str">
        <f>IF(Raw_Data!$L2566="","",VALUE(SUBSTITUTE(SUBSTITUTE(TRIM(Raw_Data!$L2566),"$",""),"k","000")))</f>
        <v/>
      </c>
    </row>
    <row r="2567" spans="1:13" x14ac:dyDescent="0.3">
      <c r="A2567" t="str">
        <f>IF(Raw_Data!$A2567="","E"&amp;TEXT(ROW()-1,"00000"),Raw_Data!$A2567)</f>
        <v>E02566</v>
      </c>
      <c r="B2567" t="s">
        <v>3497</v>
      </c>
      <c r="C2567" t="str">
        <f>IF(OR(PROPER(TRIM(Raw_Data!$B2567))="M",PROPER(TRIM(Raw_Data!$B2567))="MALE"),"Male",
IF(OR(PROPER(TRIM(Raw_Data!$B2567))="F",PROPER(TRIM(Raw_Data!$B2567))="FEMALE"),"Female","Unknown"))</f>
        <v>Unknown</v>
      </c>
      <c r="D2567" t="str">
        <f>IF(TRIM(CLEAN(Raw_Data!$C2567))="", "Unknown", PROPER(TRIM(Raw_Data!$C2567)))</f>
        <v>New York</v>
      </c>
      <c r="E2567" t="str">
        <f>IF(TRIM(Raw_Data!$D2567)="IT","IT",PROPER(TRIM(CLEAN(Raw_Data!$D2567))))</f>
        <v>Accounting And Finance</v>
      </c>
      <c r="F2567" t="str">
        <f>IF(OR(UPPER(TRIM(Raw_Data!E2567))="COO",
UPPER(TRIM(Raw_Data!E2567))="HR",
UPPER(TRIM(Raw_Data!E2567))="CEO",
UPPER(TRIM(Raw_Data!E2567))="CFO",
UPPER(TRIM(Raw_Data!E2567))="CMO"),
UPPER(TRIM(Raw_Data!E2567)),
PROPER(TRIM(CLEAN(Raw_Data!E2567))))</f>
        <v>Developer</v>
      </c>
      <c r="G2567" t="str">
        <f>SUBSTITUTE(PROPER(TRIM(CLEAN(Raw_Data!$F2567)))," ","-")</f>
        <v>Full-Time</v>
      </c>
      <c r="H2567" t="str">
        <f>PROPER(TRIM(CLEAN(Raw_Data!$G2567)))</f>
        <v>Career Fairs</v>
      </c>
      <c r="I2567" s="4" t="str">
        <f>TRIM(CLEAN(Raw_Data!H2567))</f>
        <v>42762</v>
      </c>
      <c r="K2567" t="str">
        <f>IF(Clean_Data!$I2567="","Active","Exited")</f>
        <v>Exited</v>
      </c>
      <c r="L2567">
        <f ca="1">IF(Clean_Data!$K2567="","",DATEDIF(Clean_Data!$K2567,TODAY(),"Y"))</f>
        <v>52</v>
      </c>
      <c r="M2567" t="str">
        <f>IF(Raw_Data!$L2567="","",VALUE(SUBSTITUTE(SUBSTITUTE(TRIM(Raw_Data!$L2567),"$",""),"k","000")))</f>
        <v/>
      </c>
    </row>
    <row r="2568" spans="1:13" x14ac:dyDescent="0.3">
      <c r="A2568" t="str">
        <f>IF(Raw_Data!$A2568="","E"&amp;TEXT(ROW()-1,"00000"),Raw_Data!$A2568)</f>
        <v>E02567</v>
      </c>
      <c r="B2568" t="s">
        <v>3498</v>
      </c>
      <c r="C2568" t="str">
        <f>IF(OR(PROPER(TRIM(Raw_Data!$B2568))="M",PROPER(TRIM(Raw_Data!$B2568))="MALE"),"Male",
IF(OR(PROPER(TRIM(Raw_Data!$B2568))="F",PROPER(TRIM(Raw_Data!$B2568))="FEMALE"),"Female","Unknown"))</f>
        <v>Female</v>
      </c>
      <c r="D2568" t="str">
        <f>IF(TRIM(CLEAN(Raw_Data!$C2568))="", "Unknown", PROPER(TRIM(Raw_Data!$C2568)))</f>
        <v>Unknown</v>
      </c>
      <c r="E2568" t="str">
        <f>IF(TRIM(Raw_Data!$D2568)="IT","IT",PROPER(TRIM(CLEAN(Raw_Data!$D2568))))</f>
        <v>Operations</v>
      </c>
      <c r="F2568" s="2" t="str">
        <f>UPPER(LEFT(Raw_Data!E2568,2))&amp;MID(PROPER(Raw_Data!E2568),3,LEN(Raw_Data!E2568))</f>
        <v>HR Manager</v>
      </c>
      <c r="G2568" t="str">
        <f>SUBSTITUTE(PROPER(TRIM(CLEAN(Raw_Data!$F2568)))," ","-")</f>
        <v>Part-Time</v>
      </c>
      <c r="H2568" t="str">
        <f>PROPER(TRIM(CLEAN(Raw_Data!$G2568)))</f>
        <v/>
      </c>
      <c r="I2568" s="4" t="str">
        <f>TRIM(CLEAN(Raw_Data!H2568))</f>
        <v>41807</v>
      </c>
      <c r="K2568" t="str">
        <f>IF(Clean_Data!$I2568="","Active","Exited")</f>
        <v>Active</v>
      </c>
      <c r="L2568">
        <f ca="1">IF(Clean_Data!$K2568="","",DATEDIF(Clean_Data!$K2568,TODAY(),"Y"))</f>
        <v>66</v>
      </c>
      <c r="M2568">
        <f>IF(Raw_Data!$L2568="","",VALUE(SUBSTITUTE(SUBSTITUTE(TRIM(Raw_Data!$L2568),"$",""),"k","000")))</f>
        <v>68138</v>
      </c>
    </row>
    <row r="2569" spans="1:13" x14ac:dyDescent="0.3">
      <c r="A2569" t="str">
        <f>IF(Raw_Data!$A2569="","E"&amp;TEXT(ROW()-1,"00000"),Raw_Data!$A2569)</f>
        <v>E02568</v>
      </c>
      <c r="B2569" t="s">
        <v>3499</v>
      </c>
      <c r="C2569" t="str">
        <f>IF(OR(PROPER(TRIM(Raw_Data!$B2569))="M",PROPER(TRIM(Raw_Data!$B2569))="MALE"),"Male",
IF(OR(PROPER(TRIM(Raw_Data!$B2569))="F",PROPER(TRIM(Raw_Data!$B2569))="FEMALE"),"Female","Unknown"))</f>
        <v>Female</v>
      </c>
      <c r="D2569" t="str">
        <f>IF(TRIM(CLEAN(Raw_Data!$C2569))="", "Unknown", PROPER(TRIM(Raw_Data!$C2569)))</f>
        <v>Austin</v>
      </c>
      <c r="E2569" t="str">
        <f>IF(TRIM(Raw_Data!$D2569)="IT","IT",PROPER(TRIM(CLEAN(Raw_Data!$D2569))))</f>
        <v>Research</v>
      </c>
      <c r="F2569" t="str">
        <f>IF(OR(UPPER(TRIM(Raw_Data!E2569))="COO",
UPPER(TRIM(Raw_Data!E2569))="HR",
UPPER(TRIM(Raw_Data!E2569))="CEO",
UPPER(TRIM(Raw_Data!E2569))="CFO",
UPPER(TRIM(Raw_Data!E2569))="CMO"),
UPPER(TRIM(Raw_Data!E2569)),
PROPER(TRIM(CLEAN(Raw_Data!E2569))))</f>
        <v>Engineer</v>
      </c>
      <c r="G2569" t="str">
        <f>SUBSTITUTE(PROPER(TRIM(CLEAN(Raw_Data!$F2569)))," ","-")</f>
        <v>Full-Time</v>
      </c>
      <c r="H2569" t="str">
        <f>PROPER(TRIM(CLEAN(Raw_Data!$G2569)))</f>
        <v>Career Fairs</v>
      </c>
      <c r="I2569" s="4" t="str">
        <f>TRIM(CLEAN(Raw_Data!H2569))</f>
        <v>40744</v>
      </c>
      <c r="K2569" t="str">
        <f>IF(Clean_Data!$I2569="","Active","Exited")</f>
        <v>Exited</v>
      </c>
      <c r="L2569">
        <f ca="1">IF(Clean_Data!$K2569="","",DATEDIF(Clean_Data!$K2569,TODAY(),"Y"))</f>
        <v>28</v>
      </c>
      <c r="M2569">
        <f>IF(Raw_Data!$L2569="","",VALUE(SUBSTITUTE(SUBSTITUTE(TRIM(Raw_Data!$L2569),"$",""),"k","000")))</f>
        <v>92000</v>
      </c>
    </row>
    <row r="2570" spans="1:13" x14ac:dyDescent="0.3">
      <c r="A2570" t="str">
        <f>IF(Raw_Data!$A2570="","E"&amp;TEXT(ROW()-1,"00000"),Raw_Data!$A2570)</f>
        <v>E02569</v>
      </c>
      <c r="B2570" t="s">
        <v>3500</v>
      </c>
      <c r="C2570" t="str">
        <f>IF(OR(PROPER(TRIM(Raw_Data!$B2570))="M",PROPER(TRIM(Raw_Data!$B2570))="MALE"),"Male",
IF(OR(PROPER(TRIM(Raw_Data!$B2570))="F",PROPER(TRIM(Raw_Data!$B2570))="FEMALE"),"Female","Unknown"))</f>
        <v>Male</v>
      </c>
      <c r="D2570" t="str">
        <f>IF(TRIM(CLEAN(Raw_Data!$C2570))="", "Unknown", PROPER(TRIM(Raw_Data!$C2570)))</f>
        <v>Austin</v>
      </c>
      <c r="E2570" t="str">
        <f>IF(TRIM(Raw_Data!$D2570)="IT","IT",PROPER(TRIM(CLEAN(Raw_Data!$D2570))))</f>
        <v>Operations</v>
      </c>
      <c r="F2570" t="s">
        <v>6134</v>
      </c>
      <c r="G2570" t="str">
        <f>SUBSTITUTE(PROPER(TRIM(CLEAN(Raw_Data!$F2570)))," ","-")</f>
        <v>Full-Time</v>
      </c>
      <c r="H2570" t="str">
        <f>PROPER(TRIM(CLEAN(Raw_Data!$G2570)))</f>
        <v>Organic</v>
      </c>
      <c r="I2570" s="4" t="str">
        <f>TRIM(CLEAN(Raw_Data!H2570))</f>
        <v>43161</v>
      </c>
      <c r="K2570" t="str">
        <f>IF(Clean_Data!$I2570="","Active","Exited")</f>
        <v>Active</v>
      </c>
      <c r="L2570">
        <f ca="1">IF(Clean_Data!$K2570="","",DATEDIF(Clean_Data!$K2570,TODAY(),"Y"))</f>
        <v>65</v>
      </c>
      <c r="M2570">
        <f>IF(Raw_Data!$L2570="","",VALUE(SUBSTITUTE(SUBSTITUTE(TRIM(Raw_Data!$L2570),"$",""),"k","000")))</f>
        <v>33733</v>
      </c>
    </row>
    <row r="2571" spans="1:13" x14ac:dyDescent="0.3">
      <c r="A2571" t="str">
        <f>IF(Raw_Data!$A2571="","E"&amp;TEXT(ROW()-1,"00000"),Raw_Data!$A2571)</f>
        <v>E02570</v>
      </c>
      <c r="B2571" t="s">
        <v>3501</v>
      </c>
      <c r="C2571" t="str">
        <f>IF(OR(PROPER(TRIM(Raw_Data!$B2571))="M",PROPER(TRIM(Raw_Data!$B2571))="MALE"),"Male",
IF(OR(PROPER(TRIM(Raw_Data!$B2571))="F",PROPER(TRIM(Raw_Data!$B2571))="FEMALE"),"Female","Unknown"))</f>
        <v>Male</v>
      </c>
      <c r="D2571" t="str">
        <f>IF(TRIM(CLEAN(Raw_Data!$C2571))="", "Unknown", PROPER(TRIM(Raw_Data!$C2571)))</f>
        <v>Denver</v>
      </c>
      <c r="E2571" t="str">
        <f>IF(TRIM(Raw_Data!$D2571)="IT","IT",PROPER(TRIM(CLEAN(Raw_Data!$D2571))))</f>
        <v>Sales</v>
      </c>
      <c r="F2571" t="str">
        <f>IF(OR(UPPER(TRIM(Raw_Data!E2571))="COO",
UPPER(TRIM(Raw_Data!E2571))="HR",
UPPER(TRIM(Raw_Data!E2571))="CEO",
UPPER(TRIM(Raw_Data!E2571))="CFO",
UPPER(TRIM(Raw_Data!E2571))="CMO"),
UPPER(TRIM(Raw_Data!E2571)),
PROPER(TRIM(CLEAN(Raw_Data!E2571))))</f>
        <v>Developer</v>
      </c>
      <c r="G2571" t="str">
        <f>SUBSTITUTE(PROPER(TRIM(CLEAN(Raw_Data!$F2571)))," ","-")</f>
        <v>Part-Time</v>
      </c>
      <c r="H2571" t="str">
        <f>PROPER(TRIM(CLEAN(Raw_Data!$G2571)))</f>
        <v>Career Fairs</v>
      </c>
      <c r="I2571" s="4" t="str">
        <f>TRIM(CLEAN(Raw_Data!H2571))</f>
        <v>41781</v>
      </c>
      <c r="K2571" t="str">
        <f>IF(Clean_Data!$I2571="","Active","Exited")</f>
        <v>Active</v>
      </c>
      <c r="L2571" t="str">
        <f ca="1">IF(Clean_Data!$K2571="","",DATEDIF(Clean_Data!$K2571,TODAY(),"Y"))</f>
        <v/>
      </c>
      <c r="M2571" t="str">
        <f>IF(Raw_Data!$L2571="","",VALUE(SUBSTITUTE(SUBSTITUTE(TRIM(Raw_Data!$L2571),"$",""),"k","000")))</f>
        <v/>
      </c>
    </row>
    <row r="2572" spans="1:13" x14ac:dyDescent="0.3">
      <c r="A2572" t="str">
        <f>IF(Raw_Data!$A2572="","E"&amp;TEXT(ROW()-1,"00000"),Raw_Data!$A2572)</f>
        <v>E02571</v>
      </c>
      <c r="B2572" t="s">
        <v>3502</v>
      </c>
      <c r="C2572" t="str">
        <f>IF(OR(PROPER(TRIM(Raw_Data!$B2572))="M",PROPER(TRIM(Raw_Data!$B2572))="MALE"),"Male",
IF(OR(PROPER(TRIM(Raw_Data!$B2572))="F",PROPER(TRIM(Raw_Data!$B2572))="FEMALE"),"Female","Unknown"))</f>
        <v>Male</v>
      </c>
      <c r="D2572" t="str">
        <f>IF(TRIM(CLEAN(Raw_Data!$C2572))="", "Unknown", PROPER(TRIM(Raw_Data!$C2572)))</f>
        <v>Austin</v>
      </c>
      <c r="E2572" t="str">
        <f>IF(TRIM(Raw_Data!$D2572)="IT","IT",PROPER(TRIM(CLEAN(Raw_Data!$D2572))))</f>
        <v/>
      </c>
      <c r="F2572" t="str">
        <f>IF(OR(UPPER(TRIM(Raw_Data!E2572))="COO",
UPPER(TRIM(Raw_Data!E2572))="HR",
UPPER(TRIM(Raw_Data!E2572))="CEO",
UPPER(TRIM(Raw_Data!E2572))="CFO",
UPPER(TRIM(Raw_Data!E2572))="CMO"),
UPPER(TRIM(Raw_Data!E2572)),
PROPER(TRIM(CLEAN(Raw_Data!E2572))))</f>
        <v>Sales Executive</v>
      </c>
      <c r="G2572" t="str">
        <f>SUBSTITUTE(PROPER(TRIM(CLEAN(Raw_Data!$F2572)))," ","-")</f>
        <v/>
      </c>
      <c r="H2572" t="str">
        <f>PROPER(TRIM(CLEAN(Raw_Data!$G2572)))</f>
        <v>Career Fairs</v>
      </c>
      <c r="I2572" s="4" t="str">
        <f>TRIM(CLEAN(Raw_Data!H2572))</f>
        <v>41465</v>
      </c>
      <c r="K2572" t="str">
        <f>IF(Clean_Data!$I2572="","Active","Exited")</f>
        <v>Active</v>
      </c>
      <c r="L2572" t="str">
        <f ca="1">IF(Clean_Data!$K2572="","",DATEDIF(Clean_Data!$K2572,TODAY(),"Y"))</f>
        <v/>
      </c>
      <c r="M2572">
        <f>IF(Raw_Data!$L2572="","",VALUE(SUBSTITUTE(SUBSTITUTE(TRIM(Raw_Data!$L2572),"$",""),"k","000")))</f>
        <v>51071</v>
      </c>
    </row>
    <row r="2573" spans="1:13" x14ac:dyDescent="0.3">
      <c r="A2573" t="str">
        <f>IF(Raw_Data!$A2573="","E"&amp;TEXT(ROW()-1,"00000"),Raw_Data!$A2573)</f>
        <v>E02572</v>
      </c>
      <c r="B2573" t="s">
        <v>3504</v>
      </c>
      <c r="C2573" t="str">
        <f>IF(OR(PROPER(TRIM(Raw_Data!$B2573))="M",PROPER(TRIM(Raw_Data!$B2573))="MALE"),"Male",
IF(OR(PROPER(TRIM(Raw_Data!$B2573))="F",PROPER(TRIM(Raw_Data!$B2573))="FEMALE"),"Female","Unknown"))</f>
        <v>Male</v>
      </c>
      <c r="D2573" t="str">
        <f>IF(TRIM(CLEAN(Raw_Data!$C2573))="", "Unknown", PROPER(TRIM(Raw_Data!$C2573)))</f>
        <v>Unknown</v>
      </c>
      <c r="E2573" t="str">
        <f>IF(TRIM(Raw_Data!$D2573)="IT","IT",PROPER(TRIM(CLEAN(Raw_Data!$D2573))))</f>
        <v>Research</v>
      </c>
      <c r="F2573" t="str">
        <f>IF(OR(UPPER(TRIM(Raw_Data!E2573))="COO",
UPPER(TRIM(Raw_Data!E2573))="HR",
UPPER(TRIM(Raw_Data!E2573))="CEO",
UPPER(TRIM(Raw_Data!E2573))="CFO",
UPPER(TRIM(Raw_Data!E2573))="CMO"),
UPPER(TRIM(Raw_Data!E2573)),
PROPER(TRIM(CLEAN(Raw_Data!E2573))))</f>
        <v>COO</v>
      </c>
      <c r="G2573" t="str">
        <f>SUBSTITUTE(PROPER(TRIM(CLEAN(Raw_Data!$F2573)))," ","-")</f>
        <v>Hourly-Rate</v>
      </c>
      <c r="H2573" t="str">
        <f>PROPER(TRIM(CLEAN(Raw_Data!$G2573)))</f>
        <v>Career Fairs</v>
      </c>
      <c r="I2573" s="4" t="str">
        <f>TRIM(CLEAN(Raw_Data!H2573))</f>
        <v>43213</v>
      </c>
      <c r="K2573" t="str">
        <f>IF(Clean_Data!$I2573="","Active","Exited")</f>
        <v>Active</v>
      </c>
      <c r="L2573">
        <f ca="1">IF(Clean_Data!$K2573="","",DATEDIF(Clean_Data!$K2573,TODAY(),"Y"))</f>
        <v>43</v>
      </c>
      <c r="M2573">
        <f>IF(Raw_Data!$L2573="","",VALUE(SUBSTITUTE(SUBSTITUTE(TRIM(Raw_Data!$L2573),"$",""),"k","000")))</f>
        <v>42469</v>
      </c>
    </row>
    <row r="2574" spans="1:13" x14ac:dyDescent="0.3">
      <c r="A2574" t="str">
        <f>IF(Raw_Data!$A2574="","E"&amp;TEXT(ROW()-1,"00000"),Raw_Data!$A2574)</f>
        <v>E02573</v>
      </c>
      <c r="B2574" t="s">
        <v>3506</v>
      </c>
      <c r="C2574" t="str">
        <f>IF(OR(PROPER(TRIM(Raw_Data!$B2574))="M",PROPER(TRIM(Raw_Data!$B2574))="MALE"),"Male",
IF(OR(PROPER(TRIM(Raw_Data!$B2574))="F",PROPER(TRIM(Raw_Data!$B2574))="FEMALE"),"Female","Unknown"))</f>
        <v>Male</v>
      </c>
      <c r="D2574" t="str">
        <f>IF(TRIM(CLEAN(Raw_Data!$C2574))="", "Unknown", PROPER(TRIM(Raw_Data!$C2574)))</f>
        <v>New York</v>
      </c>
      <c r="E2574" t="str">
        <f>IF(TRIM(Raw_Data!$D2574)="IT","IT",PROPER(TRIM(CLEAN(Raw_Data!$D2574))))</f>
        <v>Legal</v>
      </c>
      <c r="F2574" t="str">
        <f>IF(OR(UPPER(TRIM(Raw_Data!E2574))="COO",
UPPER(TRIM(Raw_Data!E2574))="HR",
UPPER(TRIM(Raw_Data!E2574))="CEO",
UPPER(TRIM(Raw_Data!E2574))="CFO",
UPPER(TRIM(Raw_Data!E2574))="CMO"),
UPPER(TRIM(Raw_Data!E2574)),
PROPER(TRIM(CLEAN(Raw_Data!E2574))))</f>
        <v>Sales Executive</v>
      </c>
      <c r="G2574" t="str">
        <f>SUBSTITUTE(PROPER(TRIM(CLEAN(Raw_Data!$F2574)))," ","-")</f>
        <v>Part-Time</v>
      </c>
      <c r="H2574" t="str">
        <f>PROPER(TRIM(CLEAN(Raw_Data!$G2574)))</f>
        <v/>
      </c>
      <c r="I2574" s="4" t="str">
        <f>TRIM(CLEAN(Raw_Data!H2574))</f>
        <v>40457</v>
      </c>
      <c r="K2574" t="str">
        <f>IF(Clean_Data!$I2574="","Active","Exited")</f>
        <v>Active</v>
      </c>
      <c r="L2574">
        <f ca="1">IF(Clean_Data!$K2574="","",DATEDIF(Clean_Data!$K2574,TODAY(),"Y"))</f>
        <v>28</v>
      </c>
      <c r="M2574">
        <f>IF(Raw_Data!$L2574="","",VALUE(SUBSTITUTE(SUBSTITUTE(TRIM(Raw_Data!$L2574),"$",""),"k","000")))</f>
        <v>81070</v>
      </c>
    </row>
    <row r="2575" spans="1:13" x14ac:dyDescent="0.3">
      <c r="A2575" t="str">
        <f>IF(Raw_Data!$A2575="","E"&amp;TEXT(ROW()-1,"00000"),Raw_Data!$A2575)</f>
        <v>E02574</v>
      </c>
      <c r="B2575" t="s">
        <v>3507</v>
      </c>
      <c r="C2575" t="str">
        <f>IF(OR(PROPER(TRIM(Raw_Data!$B2575))="M",PROPER(TRIM(Raw_Data!$B2575))="MALE"),"Male",
IF(OR(PROPER(TRIM(Raw_Data!$B2575))="F",PROPER(TRIM(Raw_Data!$B2575))="FEMALE"),"Female","Unknown"))</f>
        <v>Female</v>
      </c>
      <c r="D2575" t="str">
        <f>IF(TRIM(CLEAN(Raw_Data!$C2575))="", "Unknown", PROPER(TRIM(Raw_Data!$C2575)))</f>
        <v>San Diego</v>
      </c>
      <c r="E2575" t="str">
        <f>IF(TRIM(Raw_Data!$D2575)="IT","IT",PROPER(TRIM(CLEAN(Raw_Data!$D2575))))</f>
        <v>Research</v>
      </c>
      <c r="F2575" t="str">
        <f>IF(OR(UPPER(TRIM(Raw_Data!E2575))="COO",
UPPER(TRIM(Raw_Data!E2575))="HR",
UPPER(TRIM(Raw_Data!E2575))="CEO",
UPPER(TRIM(Raw_Data!E2575))="CFO",
UPPER(TRIM(Raw_Data!E2575))="CMO"),
UPPER(TRIM(Raw_Data!E2575)),
PROPER(TRIM(CLEAN(Raw_Data!E2575))))</f>
        <v>Sales Executive</v>
      </c>
      <c r="G2575" t="str">
        <f>SUBSTITUTE(PROPER(TRIM(CLEAN(Raw_Data!$F2575)))," ","-")</f>
        <v>Part-Time</v>
      </c>
      <c r="H2575" t="str">
        <f>PROPER(TRIM(CLEAN(Raw_Data!$G2575)))</f>
        <v>Internal Referral</v>
      </c>
      <c r="I2575" s="4" t="str">
        <f>TRIM(CLEAN(Raw_Data!H2575))</f>
        <v>42281</v>
      </c>
      <c r="K2575" t="str">
        <f>IF(Clean_Data!$I2575="","Active","Exited")</f>
        <v>Active</v>
      </c>
      <c r="L2575">
        <f ca="1">IF(Clean_Data!$K2575="","",DATEDIF(Clean_Data!$K2575,TODAY(),"Y"))</f>
        <v>43</v>
      </c>
      <c r="M2575">
        <f>IF(Raw_Data!$L2575="","",VALUE(SUBSTITUTE(SUBSTITUTE(TRIM(Raw_Data!$L2575),"$",""),"k","000")))</f>
        <v>72000</v>
      </c>
    </row>
    <row r="2576" spans="1:13" x14ac:dyDescent="0.3">
      <c r="A2576" t="str">
        <f>IF(Raw_Data!$A2576="","E"&amp;TEXT(ROW()-1,"00000"),Raw_Data!$A2576)</f>
        <v>E02575</v>
      </c>
      <c r="B2576" t="s">
        <v>3508</v>
      </c>
      <c r="C2576" t="str">
        <f>IF(OR(PROPER(TRIM(Raw_Data!$B2576))="M",PROPER(TRIM(Raw_Data!$B2576))="MALE"),"Male",
IF(OR(PROPER(TRIM(Raw_Data!$B2576))="F",PROPER(TRIM(Raw_Data!$B2576))="FEMALE"),"Female","Unknown"))</f>
        <v>Female</v>
      </c>
      <c r="D2576" t="str">
        <f>IF(TRIM(CLEAN(Raw_Data!$C2576))="", "Unknown", PROPER(TRIM(Raw_Data!$C2576)))</f>
        <v>New York</v>
      </c>
      <c r="E2576" t="str">
        <f>IF(TRIM(Raw_Data!$D2576)="IT","IT",PROPER(TRIM(CLEAN(Raw_Data!$D2576))))</f>
        <v>IT</v>
      </c>
      <c r="F2576" t="str">
        <f>IF(OR(UPPER(TRIM(Raw_Data!E2576))="COO",
UPPER(TRIM(Raw_Data!E2576))="HR",
UPPER(TRIM(Raw_Data!E2576))="CEO",
UPPER(TRIM(Raw_Data!E2576))="CFO",
UPPER(TRIM(Raw_Data!E2576))="CMO"),
UPPER(TRIM(Raw_Data!E2576)),
PROPER(TRIM(CLEAN(Raw_Data!E2576))))</f>
        <v>Developer</v>
      </c>
      <c r="G2576" t="str">
        <f>SUBSTITUTE(PROPER(TRIM(CLEAN(Raw_Data!$F2576)))," ","-")</f>
        <v>Hourly-Rate</v>
      </c>
      <c r="H2576" t="str">
        <f>PROPER(TRIM(CLEAN(Raw_Data!$G2576)))</f>
        <v>Job Boards</v>
      </c>
      <c r="I2576" s="4" t="str">
        <f>TRIM(CLEAN(Raw_Data!H2576))</f>
        <v>42456</v>
      </c>
      <c r="K2576" t="str">
        <f>IF(Clean_Data!$I2576="","Active","Exited")</f>
        <v>Active</v>
      </c>
      <c r="L2576">
        <f ca="1">IF(Clean_Data!$K2576="","",DATEDIF(Clean_Data!$K2576,TODAY(),"Y"))</f>
        <v>53</v>
      </c>
      <c r="M2576">
        <f>IF(Raw_Data!$L2576="","",VALUE(SUBSTITUTE(SUBSTITUTE(TRIM(Raw_Data!$L2576),"$",""),"k","000")))</f>
        <v>97832</v>
      </c>
    </row>
    <row r="2577" spans="1:13" x14ac:dyDescent="0.3">
      <c r="A2577" t="str">
        <f>IF(Raw_Data!$A2577="","E"&amp;TEXT(ROW()-1,"00000"),Raw_Data!$A2577)</f>
        <v>E02576</v>
      </c>
      <c r="B2577" t="s">
        <v>3509</v>
      </c>
      <c r="C2577" t="str">
        <f>IF(OR(PROPER(TRIM(Raw_Data!$B2577))="M",PROPER(TRIM(Raw_Data!$B2577))="MALE"),"Male",
IF(OR(PROPER(TRIM(Raw_Data!$B2577))="F",PROPER(TRIM(Raw_Data!$B2577))="FEMALE"),"Female","Unknown"))</f>
        <v>Male</v>
      </c>
      <c r="D2577" t="str">
        <f>IF(TRIM(CLEAN(Raw_Data!$C2577))="", "Unknown", PROPER(TRIM(Raw_Data!$C2577)))</f>
        <v>Unknown</v>
      </c>
      <c r="E2577" t="str">
        <f>IF(TRIM(Raw_Data!$D2577)="IT","IT",PROPER(TRIM(CLEAN(Raw_Data!$D2577))))</f>
        <v>Administrative</v>
      </c>
      <c r="F2577" t="str">
        <f>IF(OR(UPPER(TRIM(Raw_Data!E2577))="COO",
UPPER(TRIM(Raw_Data!E2577))="HR",
UPPER(TRIM(Raw_Data!E2577))="CEO",
UPPER(TRIM(Raw_Data!E2577))="CFO",
UPPER(TRIM(Raw_Data!E2577))="CMO"),
UPPER(TRIM(Raw_Data!E2577)),
PROPER(TRIM(CLEAN(Raw_Data!E2577))))</f>
        <v>Developer</v>
      </c>
      <c r="G2577" t="str">
        <f>SUBSTITUTE(PROPER(TRIM(CLEAN(Raw_Data!$F2577)))," ","-")</f>
        <v/>
      </c>
      <c r="H2577" t="str">
        <f>PROPER(TRIM(CLEAN(Raw_Data!$G2577)))</f>
        <v>Internal Referral</v>
      </c>
      <c r="I2577" s="4" t="str">
        <f>TRIM(CLEAN(Raw_Data!H2577))</f>
        <v>42126</v>
      </c>
      <c r="K2577" t="str">
        <f>IF(Clean_Data!$I2577="","Active","Exited")</f>
        <v>Active</v>
      </c>
      <c r="L2577">
        <f ca="1">IF(Clean_Data!$K2577="","",DATEDIF(Clean_Data!$K2577,TODAY(),"Y"))</f>
        <v>49</v>
      </c>
      <c r="M2577">
        <f>IF(Raw_Data!$L2577="","",VALUE(SUBSTITUTE(SUBSTITUTE(TRIM(Raw_Data!$L2577),"$",""),"k","000")))</f>
        <v>120000</v>
      </c>
    </row>
    <row r="2578" spans="1:13" x14ac:dyDescent="0.3">
      <c r="A2578" t="str">
        <f>IF(Raw_Data!$A2578="","E"&amp;TEXT(ROW()-1,"00000"),Raw_Data!$A2578)</f>
        <v>E02577</v>
      </c>
      <c r="B2578" t="s">
        <v>3510</v>
      </c>
      <c r="C2578" t="str">
        <f>IF(OR(PROPER(TRIM(Raw_Data!$B2578))="M",PROPER(TRIM(Raw_Data!$B2578))="MALE"),"Male",
IF(OR(PROPER(TRIM(Raw_Data!$B2578))="F",PROPER(TRIM(Raw_Data!$B2578))="FEMALE"),"Female","Unknown"))</f>
        <v>Male</v>
      </c>
      <c r="D2578" t="str">
        <f>IF(TRIM(CLEAN(Raw_Data!$C2578))="", "Unknown", PROPER(TRIM(Raw_Data!$C2578)))</f>
        <v>Austin</v>
      </c>
      <c r="E2578" t="str">
        <f>IF(TRIM(Raw_Data!$D2578)="IT","IT",PROPER(TRIM(CLEAN(Raw_Data!$D2578))))</f>
        <v>IT</v>
      </c>
      <c r="F2578" t="str">
        <f>IF(OR(UPPER(TRIM(Raw_Data!E2578))="COO",
UPPER(TRIM(Raw_Data!E2578))="HR",
UPPER(TRIM(Raw_Data!E2578))="CEO",
UPPER(TRIM(Raw_Data!E2578))="CFO",
UPPER(TRIM(Raw_Data!E2578))="CMO"),
UPPER(TRIM(Raw_Data!E2578)),
PROPER(TRIM(CLEAN(Raw_Data!E2578))))</f>
        <v>Copywriter</v>
      </c>
      <c r="G2578" t="str">
        <f>SUBSTITUTE(PROPER(TRIM(CLEAN(Raw_Data!$F2578)))," ","-")</f>
        <v>Part-Time</v>
      </c>
      <c r="H2578" t="str">
        <f>PROPER(TRIM(CLEAN(Raw_Data!$G2578)))</f>
        <v>Recruiting Agency</v>
      </c>
      <c r="I2578" s="4" t="str">
        <f>TRIM(CLEAN(Raw_Data!H2578))</f>
        <v>42731</v>
      </c>
      <c r="K2578" t="str">
        <f>IF(Clean_Data!$I2578="","Active","Exited")</f>
        <v>Active</v>
      </c>
      <c r="L2578">
        <f ca="1">IF(Clean_Data!$K2578="","",DATEDIF(Clean_Data!$K2578,TODAY(),"Y"))</f>
        <v>61</v>
      </c>
      <c r="M2578" t="str">
        <f>IF(Raw_Data!$L2578="","",VALUE(SUBSTITUTE(SUBSTITUTE(TRIM(Raw_Data!$L2578),"$",""),"k","000")))</f>
        <v/>
      </c>
    </row>
    <row r="2579" spans="1:13" x14ac:dyDescent="0.3">
      <c r="A2579" t="str">
        <f>IF(Raw_Data!$A2579="","E"&amp;TEXT(ROW()-1,"00000"),Raw_Data!$A2579)</f>
        <v>E02578</v>
      </c>
      <c r="B2579" t="s">
        <v>3511</v>
      </c>
      <c r="C2579" t="str">
        <f>IF(OR(PROPER(TRIM(Raw_Data!$B2579))="M",PROPER(TRIM(Raw_Data!$B2579))="MALE"),"Male",
IF(OR(PROPER(TRIM(Raw_Data!$B2579))="F",PROPER(TRIM(Raw_Data!$B2579))="FEMALE"),"Female","Unknown"))</f>
        <v>Male</v>
      </c>
      <c r="D2579" t="str">
        <f>IF(TRIM(CLEAN(Raw_Data!$C2579))="", "Unknown", PROPER(TRIM(Raw_Data!$C2579)))</f>
        <v>San Diego</v>
      </c>
      <c r="E2579" t="str">
        <f>IF(TRIM(Raw_Data!$D2579)="IT","IT",PROPER(TRIM(CLEAN(Raw_Data!$D2579))))</f>
        <v/>
      </c>
      <c r="F2579" t="str">
        <f>IF(OR(UPPER(TRIM(Raw_Data!E2579))="COO",
UPPER(TRIM(Raw_Data!E2579))="HR",
UPPER(TRIM(Raw_Data!E2579))="CEO",
UPPER(TRIM(Raw_Data!E2579))="CFO",
UPPER(TRIM(Raw_Data!E2579))="CMO"),
UPPER(TRIM(Raw_Data!E2579)),
PROPER(TRIM(CLEAN(Raw_Data!E2579))))</f>
        <v>CEO</v>
      </c>
      <c r="G2579" t="str">
        <f>SUBSTITUTE(PROPER(TRIM(CLEAN(Raw_Data!$F2579)))," ","-")</f>
        <v>Part-Time</v>
      </c>
      <c r="H2579" t="str">
        <f>PROPER(TRIM(CLEAN(Raw_Data!$G2579)))</f>
        <v>Job Boards</v>
      </c>
      <c r="I2579" s="4" t="str">
        <f>TRIM(CLEAN(Raw_Data!H2579))</f>
        <v>41142</v>
      </c>
      <c r="K2579" t="str">
        <f>IF(Clean_Data!$I2579="","Active","Exited")</f>
        <v>Exited</v>
      </c>
      <c r="L2579">
        <f ca="1">IF(Clean_Data!$K2579="","",DATEDIF(Clean_Data!$K2579,TODAY(),"Y"))</f>
        <v>40</v>
      </c>
      <c r="M2579" t="str">
        <f>IF(Raw_Data!$L2579="","",VALUE(SUBSTITUTE(SUBSTITUTE(TRIM(Raw_Data!$L2579),"$",""),"k","000")))</f>
        <v/>
      </c>
    </row>
    <row r="2580" spans="1:13" x14ac:dyDescent="0.3">
      <c r="A2580" t="str">
        <f>IF(Raw_Data!$A2580="","E"&amp;TEXT(ROW()-1,"00000"),Raw_Data!$A2580)</f>
        <v>E02579</v>
      </c>
      <c r="B2580" t="s">
        <v>3513</v>
      </c>
      <c r="C2580" t="str">
        <f>IF(OR(PROPER(TRIM(Raw_Data!$B2580))="M",PROPER(TRIM(Raw_Data!$B2580))="MALE"),"Male",
IF(OR(PROPER(TRIM(Raw_Data!$B2580))="F",PROPER(TRIM(Raw_Data!$B2580))="FEMALE"),"Female","Unknown"))</f>
        <v>Unknown</v>
      </c>
      <c r="D2580" t="str">
        <f>IF(TRIM(CLEAN(Raw_Data!$C2580))="", "Unknown", PROPER(TRIM(Raw_Data!$C2580)))</f>
        <v>Seattle</v>
      </c>
      <c r="E2580" t="str">
        <f>IF(TRIM(Raw_Data!$D2580)="IT","IT",PROPER(TRIM(CLEAN(Raw_Data!$D2580))))</f>
        <v>IT</v>
      </c>
      <c r="F2580" t="s">
        <v>6134</v>
      </c>
      <c r="G2580" t="str">
        <f>SUBSTITUTE(PROPER(TRIM(CLEAN(Raw_Data!$F2580)))," ","-")</f>
        <v>Part-Time</v>
      </c>
      <c r="H2580" t="str">
        <f>PROPER(TRIM(CLEAN(Raw_Data!$G2580)))</f>
        <v>Internal Referral</v>
      </c>
      <c r="I2580" s="4" t="str">
        <f>TRIM(CLEAN(Raw_Data!H2580))</f>
        <v>41315</v>
      </c>
      <c r="K2580" t="str">
        <f>IF(Clean_Data!$I2580="","Active","Exited")</f>
        <v>Active</v>
      </c>
      <c r="L2580">
        <f ca="1">IF(Clean_Data!$K2580="","",DATEDIF(Clean_Data!$K2580,TODAY(),"Y"))</f>
        <v>24</v>
      </c>
      <c r="M2580">
        <f>IF(Raw_Data!$L2580="","",VALUE(SUBSTITUTE(SUBSTITUTE(TRIM(Raw_Data!$L2580),"$",""),"k","000")))</f>
        <v>88000</v>
      </c>
    </row>
    <row r="2581" spans="1:13" x14ac:dyDescent="0.3">
      <c r="A2581" t="str">
        <f>IF(Raw_Data!$A2581="","E"&amp;TEXT(ROW()-1,"00000"),Raw_Data!$A2581)</f>
        <v>E02580</v>
      </c>
      <c r="B2581" t="s">
        <v>3514</v>
      </c>
      <c r="C2581" t="str">
        <f>IF(OR(PROPER(TRIM(Raw_Data!$B2581))="M",PROPER(TRIM(Raw_Data!$B2581))="MALE"),"Male",
IF(OR(PROPER(TRIM(Raw_Data!$B2581))="F",PROPER(TRIM(Raw_Data!$B2581))="FEMALE"),"Female","Unknown"))</f>
        <v>Unknown</v>
      </c>
      <c r="D2581" t="str">
        <f>IF(TRIM(CLEAN(Raw_Data!$C2581))="", "Unknown", PROPER(TRIM(Raw_Data!$C2581)))</f>
        <v>Seattle</v>
      </c>
      <c r="E2581" t="str">
        <f>IF(TRIM(Raw_Data!$D2581)="IT","IT",PROPER(TRIM(CLEAN(Raw_Data!$D2581))))</f>
        <v>Logistics</v>
      </c>
      <c r="F2581" t="s">
        <v>6134</v>
      </c>
      <c r="G2581" t="str">
        <f>SUBSTITUTE(PROPER(TRIM(CLEAN(Raw_Data!$F2581)))," ","-")</f>
        <v>Part-Time</v>
      </c>
      <c r="H2581" t="str">
        <f>PROPER(TRIM(CLEAN(Raw_Data!$G2581)))</f>
        <v/>
      </c>
      <c r="I2581" s="4" t="str">
        <f>TRIM(CLEAN(Raw_Data!H2581))</f>
        <v>43331</v>
      </c>
      <c r="K2581" t="str">
        <f>IF(Clean_Data!$I2581="","Active","Exited")</f>
        <v>Exited</v>
      </c>
      <c r="L2581">
        <f ca="1">IF(Clean_Data!$K2581="","",DATEDIF(Clean_Data!$K2581,TODAY(),"Y"))</f>
        <v>33</v>
      </c>
      <c r="M2581">
        <f>IF(Raw_Data!$L2581="","",VALUE(SUBSTITUTE(SUBSTITUTE(TRIM(Raw_Data!$L2581),"$",""),"k","000")))</f>
        <v>34000</v>
      </c>
    </row>
    <row r="2582" spans="1:13" x14ac:dyDescent="0.3">
      <c r="A2582" t="str">
        <f>IF(Raw_Data!$A2582="","E"&amp;TEXT(ROW()-1,"00000"),Raw_Data!$A2582)</f>
        <v>E02581</v>
      </c>
      <c r="B2582" t="s">
        <v>3515</v>
      </c>
      <c r="C2582" t="str">
        <f>IF(OR(PROPER(TRIM(Raw_Data!$B2582))="M",PROPER(TRIM(Raw_Data!$B2582))="MALE"),"Male",
IF(OR(PROPER(TRIM(Raw_Data!$B2582))="F",PROPER(TRIM(Raw_Data!$B2582))="FEMALE"),"Female","Unknown"))</f>
        <v>Male</v>
      </c>
      <c r="D2582" t="str">
        <f>IF(TRIM(CLEAN(Raw_Data!$C2582))="", "Unknown", PROPER(TRIM(Raw_Data!$C2582)))</f>
        <v>Denver</v>
      </c>
      <c r="E2582" t="str">
        <f>IF(TRIM(Raw_Data!$D2582)="IT","IT",PROPER(TRIM(CLEAN(Raw_Data!$D2582))))</f>
        <v>Sales</v>
      </c>
      <c r="F2582" t="str">
        <f>IF(OR(UPPER(TRIM(Raw_Data!E2582))="COO",
UPPER(TRIM(Raw_Data!E2582))="HR",
UPPER(TRIM(Raw_Data!E2582))="CEO",
UPPER(TRIM(Raw_Data!E2582))="CFO",
UPPER(TRIM(Raw_Data!E2582))="CMO"),
UPPER(TRIM(Raw_Data!E2582)),
PROPER(TRIM(CLEAN(Raw_Data!E2582))))</f>
        <v>Accountant</v>
      </c>
      <c r="G2582" t="str">
        <f>SUBSTITUTE(PROPER(TRIM(CLEAN(Raw_Data!$F2582)))," ","-")</f>
        <v>Part-Time</v>
      </c>
      <c r="H2582" t="str">
        <f>PROPER(TRIM(CLEAN(Raw_Data!$G2582)))</f>
        <v/>
      </c>
      <c r="I2582" s="4" t="str">
        <f>TRIM(CLEAN(Raw_Data!H2582))</f>
        <v>43901</v>
      </c>
      <c r="K2582" t="str">
        <f>IF(Clean_Data!$I2582="","Active","Exited")</f>
        <v>Active</v>
      </c>
      <c r="L2582">
        <f ca="1">IF(Clean_Data!$K2582="","",DATEDIF(Clean_Data!$K2582,TODAY(),"Y"))</f>
        <v>57</v>
      </c>
      <c r="M2582" t="str">
        <f>IF(Raw_Data!$L2582="","",VALUE(SUBSTITUTE(SUBSTITUTE(TRIM(Raw_Data!$L2582),"$",""),"k","000")))</f>
        <v/>
      </c>
    </row>
    <row r="2583" spans="1:13" x14ac:dyDescent="0.3">
      <c r="A2583" t="str">
        <f>IF(Raw_Data!$A2583="","E"&amp;TEXT(ROW()-1,"00000"),Raw_Data!$A2583)</f>
        <v>E02582</v>
      </c>
      <c r="B2583" t="s">
        <v>3516</v>
      </c>
      <c r="C2583" t="str">
        <f>IF(OR(PROPER(TRIM(Raw_Data!$B2583))="M",PROPER(TRIM(Raw_Data!$B2583))="MALE"),"Male",
IF(OR(PROPER(TRIM(Raw_Data!$B2583))="F",PROPER(TRIM(Raw_Data!$B2583))="FEMALE"),"Female","Unknown"))</f>
        <v>Female</v>
      </c>
      <c r="D2583" t="str">
        <f>IF(TRIM(CLEAN(Raw_Data!$C2583))="", "Unknown", PROPER(TRIM(Raw_Data!$C2583)))</f>
        <v>Unknown</v>
      </c>
      <c r="E2583" t="str">
        <f>IF(TRIM(Raw_Data!$D2583)="IT","IT",PROPER(TRIM(CLEAN(Raw_Data!$D2583))))</f>
        <v>Accounting And Finance</v>
      </c>
      <c r="F2583" t="str">
        <f>IF(OR(UPPER(TRIM(Raw_Data!E2583))="COO",
UPPER(TRIM(Raw_Data!E2583))="HR",
UPPER(TRIM(Raw_Data!E2583))="CEO",
UPPER(TRIM(Raw_Data!E2583))="CFO",
UPPER(TRIM(Raw_Data!E2583))="CMO"),
UPPER(TRIM(Raw_Data!E2583)),
PROPER(TRIM(CLEAN(Raw_Data!E2583))))</f>
        <v>CFO</v>
      </c>
      <c r="G2583" t="str">
        <f>SUBSTITUTE(PROPER(TRIM(CLEAN(Raw_Data!$F2583)))," ","-")</f>
        <v/>
      </c>
      <c r="H2583" t="str">
        <f>PROPER(TRIM(CLEAN(Raw_Data!$G2583)))</f>
        <v>Online Portal</v>
      </c>
      <c r="I2583" s="4" t="str">
        <f>TRIM(CLEAN(Raw_Data!H2583))</f>
        <v>39984</v>
      </c>
      <c r="K2583" t="str">
        <f>IF(Clean_Data!$I2583="","Active","Exited")</f>
        <v>Exited</v>
      </c>
      <c r="L2583">
        <f ca="1">IF(Clean_Data!$K2583="","",DATEDIF(Clean_Data!$K2583,TODAY(),"Y"))</f>
        <v>57</v>
      </c>
      <c r="M2583" t="str">
        <f>IF(Raw_Data!$L2583="","",VALUE(SUBSTITUTE(SUBSTITUTE(TRIM(Raw_Data!$L2583),"$",""),"k","000")))</f>
        <v/>
      </c>
    </row>
    <row r="2584" spans="1:13" x14ac:dyDescent="0.3">
      <c r="A2584" t="str">
        <f>IF(Raw_Data!$A2584="","E"&amp;TEXT(ROW()-1,"00000"),Raw_Data!$A2584)</f>
        <v>E02583</v>
      </c>
      <c r="B2584" t="s">
        <v>3517</v>
      </c>
      <c r="C2584" t="str">
        <f>IF(OR(PROPER(TRIM(Raw_Data!$B2584))="M",PROPER(TRIM(Raw_Data!$B2584))="MALE"),"Male",
IF(OR(PROPER(TRIM(Raw_Data!$B2584))="F",PROPER(TRIM(Raw_Data!$B2584))="FEMALE"),"Female","Unknown"))</f>
        <v>Male</v>
      </c>
      <c r="D2584" t="str">
        <f>IF(TRIM(CLEAN(Raw_Data!$C2584))="", "Unknown", PROPER(TRIM(Raw_Data!$C2584)))</f>
        <v>Austin</v>
      </c>
      <c r="E2584" t="str">
        <f>IF(TRIM(Raw_Data!$D2584)="IT","IT",PROPER(TRIM(CLEAN(Raw_Data!$D2584))))</f>
        <v>Human Resources</v>
      </c>
      <c r="F2584" t="str">
        <f>IF(OR(UPPER(TRIM(Raw_Data!E2584))="COO",
UPPER(TRIM(Raw_Data!E2584))="HR",
UPPER(TRIM(Raw_Data!E2584))="CEO",
UPPER(TRIM(Raw_Data!E2584))="CFO",
UPPER(TRIM(Raw_Data!E2584))="CMO"),
UPPER(TRIM(Raw_Data!E2584)),
PROPER(TRIM(CLEAN(Raw_Data!E2584))))</f>
        <v>Sales Executive</v>
      </c>
      <c r="G2584" t="str">
        <f>SUBSTITUTE(PROPER(TRIM(CLEAN(Raw_Data!$F2584)))," ","-")</f>
        <v>Full-Time</v>
      </c>
      <c r="H2584" t="str">
        <f>PROPER(TRIM(CLEAN(Raw_Data!$G2584)))</f>
        <v>Career Fairs</v>
      </c>
      <c r="I2584" s="4" t="str">
        <f>TRIM(CLEAN(Raw_Data!H2584))</f>
        <v>40599</v>
      </c>
      <c r="K2584" t="str">
        <f>IF(Clean_Data!$I2584="","Active","Exited")</f>
        <v>Active</v>
      </c>
      <c r="L2584">
        <f ca="1">IF(Clean_Data!$K2584="","",DATEDIF(Clean_Data!$K2584,TODAY(),"Y"))</f>
        <v>56</v>
      </c>
      <c r="M2584">
        <f>IF(Raw_Data!$L2584="","",VALUE(SUBSTITUTE(SUBSTITUTE(TRIM(Raw_Data!$L2584),"$",""),"k","000")))</f>
        <v>74383</v>
      </c>
    </row>
    <row r="2585" spans="1:13" x14ac:dyDescent="0.3">
      <c r="A2585" t="str">
        <f>IF(Raw_Data!$A2585="","E"&amp;TEXT(ROW()-1,"00000"),Raw_Data!$A2585)</f>
        <v>E02584</v>
      </c>
      <c r="B2585" t="s">
        <v>3519</v>
      </c>
      <c r="C2585" t="str">
        <f>IF(OR(PROPER(TRIM(Raw_Data!$B2585))="M",PROPER(TRIM(Raw_Data!$B2585))="MALE"),"Male",
IF(OR(PROPER(TRIM(Raw_Data!$B2585))="F",PROPER(TRIM(Raw_Data!$B2585))="FEMALE"),"Female","Unknown"))</f>
        <v>Female</v>
      </c>
      <c r="D2585" t="str">
        <f>IF(TRIM(CLEAN(Raw_Data!$C2585))="", "Unknown", PROPER(TRIM(Raw_Data!$C2585)))</f>
        <v>Unknown</v>
      </c>
      <c r="E2585" t="str">
        <f>IF(TRIM(Raw_Data!$D2585)="IT","IT",PROPER(TRIM(CLEAN(Raw_Data!$D2585))))</f>
        <v/>
      </c>
      <c r="F2585" t="str">
        <f>IF(OR(UPPER(TRIM(Raw_Data!E2585))="COO",
UPPER(TRIM(Raw_Data!E2585))="HR",
UPPER(TRIM(Raw_Data!E2585))="CEO",
UPPER(TRIM(Raw_Data!E2585))="CFO",
UPPER(TRIM(Raw_Data!E2585))="CMO"),
UPPER(TRIM(Raw_Data!E2585)),
PROPER(TRIM(CLEAN(Raw_Data!E2585))))</f>
        <v>CFO</v>
      </c>
      <c r="G2585" t="str">
        <f>SUBSTITUTE(PROPER(TRIM(CLEAN(Raw_Data!$F2585)))," ","-")</f>
        <v>Part-Time</v>
      </c>
      <c r="H2585" t="str">
        <f>PROPER(TRIM(CLEAN(Raw_Data!$G2585)))</f>
        <v>Career Fairs</v>
      </c>
      <c r="I2585" s="4" t="str">
        <f>TRIM(CLEAN(Raw_Data!H2585))</f>
        <v>42481</v>
      </c>
      <c r="K2585" t="str">
        <f>IF(Clean_Data!$I2585="","Active","Exited")</f>
        <v>Active</v>
      </c>
      <c r="L2585">
        <f ca="1">IF(Clean_Data!$K2585="","",DATEDIF(Clean_Data!$K2585,TODAY(),"Y"))</f>
        <v>62</v>
      </c>
      <c r="M2585">
        <f>IF(Raw_Data!$L2585="","",VALUE(SUBSTITUTE(SUBSTITUTE(TRIM(Raw_Data!$L2585),"$",""),"k","000")))</f>
        <v>60000</v>
      </c>
    </row>
    <row r="2586" spans="1:13" x14ac:dyDescent="0.3">
      <c r="A2586" t="str">
        <f>IF(Raw_Data!$A2586="","E"&amp;TEXT(ROW()-1,"00000"),Raw_Data!$A2586)</f>
        <v>E02585</v>
      </c>
      <c r="B2586" t="s">
        <v>3520</v>
      </c>
      <c r="C2586" t="str">
        <f>IF(OR(PROPER(TRIM(Raw_Data!$B2586))="M",PROPER(TRIM(Raw_Data!$B2586))="MALE"),"Male",
IF(OR(PROPER(TRIM(Raw_Data!$B2586))="F",PROPER(TRIM(Raw_Data!$B2586))="FEMALE"),"Female","Unknown"))</f>
        <v>Male</v>
      </c>
      <c r="D2586" t="str">
        <f>IF(TRIM(CLEAN(Raw_Data!$C2586))="", "Unknown", PROPER(TRIM(Raw_Data!$C2586)))</f>
        <v>New York</v>
      </c>
      <c r="E2586" t="str">
        <f>IF(TRIM(Raw_Data!$D2586)="IT","IT",PROPER(TRIM(CLEAN(Raw_Data!$D2586))))</f>
        <v>Marketing</v>
      </c>
      <c r="F2586" t="str">
        <f>IF(OR(UPPER(TRIM(Raw_Data!E2586))="COO",
UPPER(TRIM(Raw_Data!E2586))="HR",
UPPER(TRIM(Raw_Data!E2586))="CEO",
UPPER(TRIM(Raw_Data!E2586))="CFO",
UPPER(TRIM(Raw_Data!E2586))="CMO"),
UPPER(TRIM(Raw_Data!E2586)),
PROPER(TRIM(CLEAN(Raw_Data!E2586))))</f>
        <v>COO</v>
      </c>
      <c r="G2586" t="str">
        <f>SUBSTITUTE(PROPER(TRIM(CLEAN(Raw_Data!$F2586)))," ","-")</f>
        <v/>
      </c>
      <c r="H2586" t="str">
        <f>PROPER(TRIM(CLEAN(Raw_Data!$G2586)))</f>
        <v/>
      </c>
      <c r="I2586" s="4" t="str">
        <f>TRIM(CLEAN(Raw_Data!H2586))</f>
        <v>43204</v>
      </c>
      <c r="K2586" t="str">
        <f>IF(Clean_Data!$I2586="","Active","Exited")</f>
        <v>Active</v>
      </c>
      <c r="L2586">
        <f ca="1">IF(Clean_Data!$K2586="","",DATEDIF(Clean_Data!$K2586,TODAY(),"Y"))</f>
        <v>63</v>
      </c>
      <c r="M2586">
        <f>IF(Raw_Data!$L2586="","",VALUE(SUBSTITUTE(SUBSTITUTE(TRIM(Raw_Data!$L2586),"$",""),"k","000")))</f>
        <v>87722</v>
      </c>
    </row>
    <row r="2587" spans="1:13" x14ac:dyDescent="0.3">
      <c r="A2587" t="str">
        <f>IF(Raw_Data!$A2587="","E"&amp;TEXT(ROW()-1,"00000"),Raw_Data!$A2587)</f>
        <v>E02586</v>
      </c>
      <c r="B2587" t="s">
        <v>3521</v>
      </c>
      <c r="C2587" t="str">
        <f>IF(OR(PROPER(TRIM(Raw_Data!$B2587))="M",PROPER(TRIM(Raw_Data!$B2587))="MALE"),"Male",
IF(OR(PROPER(TRIM(Raw_Data!$B2587))="F",PROPER(TRIM(Raw_Data!$B2587))="FEMALE"),"Female","Unknown"))</f>
        <v>Unknown</v>
      </c>
      <c r="D2587" t="str">
        <f>IF(TRIM(CLEAN(Raw_Data!$C2587))="", "Unknown", PROPER(TRIM(Raw_Data!$C2587)))</f>
        <v>Austin</v>
      </c>
      <c r="E2587" t="str">
        <f>IF(TRIM(Raw_Data!$D2587)="IT","IT",PROPER(TRIM(CLEAN(Raw_Data!$D2587))))</f>
        <v>Accounting And Finance</v>
      </c>
      <c r="F2587" t="str">
        <f>IF(OR(UPPER(TRIM(Raw_Data!E2587))="COO",
UPPER(TRIM(Raw_Data!E2587))="HR",
UPPER(TRIM(Raw_Data!E2587))="CEO",
UPPER(TRIM(Raw_Data!E2587))="CFO",
UPPER(TRIM(Raw_Data!E2587))="CMO"),
UPPER(TRIM(Raw_Data!E2587)),
PROPER(TRIM(CLEAN(Raw_Data!E2587))))</f>
        <v>Marketing Manager</v>
      </c>
      <c r="G2587" t="str">
        <f>SUBSTITUTE(PROPER(TRIM(CLEAN(Raw_Data!$F2587)))," ","-")</f>
        <v/>
      </c>
      <c r="H2587" t="str">
        <f>PROPER(TRIM(CLEAN(Raw_Data!$G2587)))</f>
        <v>Career Fairs</v>
      </c>
      <c r="I2587" s="4" t="str">
        <f>TRIM(CLEAN(Raw_Data!H2587))</f>
        <v>44178</v>
      </c>
      <c r="K2587" t="str">
        <f>IF(Clean_Data!$I2587="","Active","Exited")</f>
        <v>Exited</v>
      </c>
      <c r="L2587">
        <f ca="1">IF(Clean_Data!$K2587="","",DATEDIF(Clean_Data!$K2587,TODAY(),"Y"))</f>
        <v>65</v>
      </c>
      <c r="M2587">
        <f>IF(Raw_Data!$L2587="","",VALUE(SUBSTITUTE(SUBSTITUTE(TRIM(Raw_Data!$L2587),"$",""),"k","000")))</f>
        <v>93253</v>
      </c>
    </row>
    <row r="2588" spans="1:13" x14ac:dyDescent="0.3">
      <c r="A2588" t="str">
        <f>IF(Raw_Data!$A2588="","E"&amp;TEXT(ROW()-1,"00000"),Raw_Data!$A2588)</f>
        <v>E02587</v>
      </c>
      <c r="B2588" t="s">
        <v>3523</v>
      </c>
      <c r="C2588" t="str">
        <f>IF(OR(PROPER(TRIM(Raw_Data!$B2588))="M",PROPER(TRIM(Raw_Data!$B2588))="MALE"),"Male",
IF(OR(PROPER(TRIM(Raw_Data!$B2588))="F",PROPER(TRIM(Raw_Data!$B2588))="FEMALE"),"Female","Unknown"))</f>
        <v>Female</v>
      </c>
      <c r="D2588" t="str">
        <f>IF(TRIM(CLEAN(Raw_Data!$C2588))="", "Unknown", PROPER(TRIM(Raw_Data!$C2588)))</f>
        <v>Miami</v>
      </c>
      <c r="E2588" t="str">
        <f>IF(TRIM(Raw_Data!$D2588)="IT","IT",PROPER(TRIM(CLEAN(Raw_Data!$D2588))))</f>
        <v>Administrative</v>
      </c>
      <c r="F2588" t="str">
        <f>IF(OR(UPPER(TRIM(Raw_Data!E2588))="COO",
UPPER(TRIM(Raw_Data!E2588))="HR",
UPPER(TRIM(Raw_Data!E2588))="CEO",
UPPER(TRIM(Raw_Data!E2588))="CFO",
UPPER(TRIM(Raw_Data!E2588))="CMO"),
UPPER(TRIM(Raw_Data!E2588)),
PROPER(TRIM(CLEAN(Raw_Data!E2588))))</f>
        <v>CEO</v>
      </c>
      <c r="G2588" t="str">
        <f>SUBSTITUTE(PROPER(TRIM(CLEAN(Raw_Data!$F2588)))," ","-")</f>
        <v>Full-Time</v>
      </c>
      <c r="H2588" t="str">
        <f>PROPER(TRIM(CLEAN(Raw_Data!$G2588)))</f>
        <v>Online Portal</v>
      </c>
      <c r="I2588" s="4" t="str">
        <f>TRIM(CLEAN(Raw_Data!H2588))</f>
        <v>42512</v>
      </c>
      <c r="K2588" t="str">
        <f>IF(Clean_Data!$I2588="","Active","Exited")</f>
        <v>Active</v>
      </c>
      <c r="L2588">
        <f ca="1">IF(Clean_Data!$K2588="","",DATEDIF(Clean_Data!$K2588,TODAY(),"Y"))</f>
        <v>40</v>
      </c>
      <c r="M2588">
        <f>IF(Raw_Data!$L2588="","",VALUE(SUBSTITUTE(SUBSTITUTE(TRIM(Raw_Data!$L2588),"$",""),"k","000")))</f>
        <v>86000</v>
      </c>
    </row>
    <row r="2589" spans="1:13" x14ac:dyDescent="0.3">
      <c r="A2589" t="str">
        <f>IF(Raw_Data!$A2589="","E"&amp;TEXT(ROW()-1,"00000"),Raw_Data!$A2589)</f>
        <v>E02588</v>
      </c>
      <c r="B2589" t="s">
        <v>3524</v>
      </c>
      <c r="C2589" t="str">
        <f>IF(OR(PROPER(TRIM(Raw_Data!$B2589))="M",PROPER(TRIM(Raw_Data!$B2589))="MALE"),"Male",
IF(OR(PROPER(TRIM(Raw_Data!$B2589))="F",PROPER(TRIM(Raw_Data!$B2589))="FEMALE"),"Female","Unknown"))</f>
        <v>Female</v>
      </c>
      <c r="D2589" t="str">
        <f>IF(TRIM(CLEAN(Raw_Data!$C2589))="", "Unknown", PROPER(TRIM(Raw_Data!$C2589)))</f>
        <v>Unknown</v>
      </c>
      <c r="E2589" t="str">
        <f>IF(TRIM(Raw_Data!$D2589)="IT","IT",PROPER(TRIM(CLEAN(Raw_Data!$D2589))))</f>
        <v>Customer Service</v>
      </c>
      <c r="F2589" t="str">
        <f>IF(OR(UPPER(TRIM(Raw_Data!E2589))="COO",
UPPER(TRIM(Raw_Data!E2589))="HR",
UPPER(TRIM(Raw_Data!E2589))="CEO",
UPPER(TRIM(Raw_Data!E2589))="CFO",
UPPER(TRIM(Raw_Data!E2589))="CMO"),
UPPER(TRIM(Raw_Data!E2589)),
PROPER(TRIM(CLEAN(Raw_Data!E2589))))</f>
        <v>Developer</v>
      </c>
      <c r="G2589" t="str">
        <f>SUBSTITUTE(PROPER(TRIM(CLEAN(Raw_Data!$F2589)))," ","-")</f>
        <v>Part-Time</v>
      </c>
      <c r="H2589" t="str">
        <f>PROPER(TRIM(CLEAN(Raw_Data!$G2589)))</f>
        <v>Career Fairs</v>
      </c>
      <c r="I2589" s="4" t="str">
        <f>TRIM(CLEAN(Raw_Data!H2589))</f>
        <v>42725</v>
      </c>
      <c r="K2589" t="str">
        <f>IF(Clean_Data!$I2589="","Active","Exited")</f>
        <v>Active</v>
      </c>
      <c r="L2589">
        <f ca="1">IF(Clean_Data!$K2589="","",DATEDIF(Clean_Data!$K2589,TODAY(),"Y"))</f>
        <v>55</v>
      </c>
      <c r="M2589" t="str">
        <f>IF(Raw_Data!$L2589="","",VALUE(SUBSTITUTE(SUBSTITUTE(TRIM(Raw_Data!$L2589),"$",""),"k","000")))</f>
        <v/>
      </c>
    </row>
    <row r="2590" spans="1:13" x14ac:dyDescent="0.3">
      <c r="A2590" t="str">
        <f>IF(Raw_Data!$A2590="","E"&amp;TEXT(ROW()-1,"00000"),Raw_Data!$A2590)</f>
        <v>E02589</v>
      </c>
      <c r="B2590" t="s">
        <v>3525</v>
      </c>
      <c r="C2590" t="str">
        <f>IF(OR(PROPER(TRIM(Raw_Data!$B2590))="M",PROPER(TRIM(Raw_Data!$B2590))="MALE"),"Male",
IF(OR(PROPER(TRIM(Raw_Data!$B2590))="F",PROPER(TRIM(Raw_Data!$B2590))="FEMALE"),"Female","Unknown"))</f>
        <v>Female</v>
      </c>
      <c r="D2590" t="str">
        <f>IF(TRIM(CLEAN(Raw_Data!$C2590))="", "Unknown", PROPER(TRIM(Raw_Data!$C2590)))</f>
        <v>Austin</v>
      </c>
      <c r="E2590" t="str">
        <f>IF(TRIM(Raw_Data!$D2590)="IT","IT",PROPER(TRIM(CLEAN(Raw_Data!$D2590))))</f>
        <v>Production</v>
      </c>
      <c r="F2590" t="str">
        <f>IF(OR(UPPER(TRIM(Raw_Data!E2590))="COO",
UPPER(TRIM(Raw_Data!E2590))="HR",
UPPER(TRIM(Raw_Data!E2590))="CEO",
UPPER(TRIM(Raw_Data!E2590))="CFO",
UPPER(TRIM(Raw_Data!E2590))="CMO"),
UPPER(TRIM(Raw_Data!E2590)),
PROPER(TRIM(CLEAN(Raw_Data!E2590))))</f>
        <v>Developer</v>
      </c>
      <c r="G2590" t="str">
        <f>SUBSTITUTE(PROPER(TRIM(CLEAN(Raw_Data!$F2590)))," ","-")</f>
        <v/>
      </c>
      <c r="H2590" t="str">
        <f>PROPER(TRIM(CLEAN(Raw_Data!$G2590)))</f>
        <v>Career Fairs</v>
      </c>
      <c r="I2590" s="4" t="str">
        <f>TRIM(CLEAN(Raw_Data!H2590))</f>
        <v>39945</v>
      </c>
      <c r="K2590" t="str">
        <f>IF(Clean_Data!$I2590="","Active","Exited")</f>
        <v>Active</v>
      </c>
      <c r="L2590">
        <f ca="1">IF(Clean_Data!$K2590="","",DATEDIF(Clean_Data!$K2590,TODAY(),"Y"))</f>
        <v>23</v>
      </c>
      <c r="M2590" t="str">
        <f>IF(Raw_Data!$L2590="","",VALUE(SUBSTITUTE(SUBSTITUTE(TRIM(Raw_Data!$L2590),"$",""),"k","000")))</f>
        <v/>
      </c>
    </row>
    <row r="2591" spans="1:13" x14ac:dyDescent="0.3">
      <c r="A2591" t="str">
        <f>IF(Raw_Data!$A2591="","E"&amp;TEXT(ROW()-1,"00000"),Raw_Data!$A2591)</f>
        <v>E02590</v>
      </c>
      <c r="B2591" t="s">
        <v>3527</v>
      </c>
      <c r="C2591" t="str">
        <f>IF(OR(PROPER(TRIM(Raw_Data!$B2591))="M",PROPER(TRIM(Raw_Data!$B2591))="MALE"),"Male",
IF(OR(PROPER(TRIM(Raw_Data!$B2591))="F",PROPER(TRIM(Raw_Data!$B2591))="FEMALE"),"Female","Unknown"))</f>
        <v>Female</v>
      </c>
      <c r="D2591" t="str">
        <f>IF(TRIM(CLEAN(Raw_Data!$C2591))="", "Unknown", PROPER(TRIM(Raw_Data!$C2591)))</f>
        <v>Unknown</v>
      </c>
      <c r="E2591" t="str">
        <f>IF(TRIM(Raw_Data!$D2591)="IT","IT",PROPER(TRIM(CLEAN(Raw_Data!$D2591))))</f>
        <v/>
      </c>
      <c r="F2591" t="str">
        <f>IF(OR(UPPER(TRIM(Raw_Data!E2591))="COO",
UPPER(TRIM(Raw_Data!E2591))="HR",
UPPER(TRIM(Raw_Data!E2591))="CEO",
UPPER(TRIM(Raw_Data!E2591))="CFO",
UPPER(TRIM(Raw_Data!E2591))="CMO"),
UPPER(TRIM(Raw_Data!E2591)),
PROPER(TRIM(CLEAN(Raw_Data!E2591))))</f>
        <v>CFO</v>
      </c>
      <c r="G2591" t="str">
        <f>SUBSTITUTE(PROPER(TRIM(CLEAN(Raw_Data!$F2591)))," ","-")</f>
        <v>Part-Time</v>
      </c>
      <c r="H2591" t="str">
        <f>PROPER(TRIM(CLEAN(Raw_Data!$G2591)))</f>
        <v>Career Fairs</v>
      </c>
      <c r="I2591" s="4" t="str">
        <f>TRIM(CLEAN(Raw_Data!H2591))</f>
        <v>43149</v>
      </c>
      <c r="K2591" t="str">
        <f>IF(Clean_Data!$I2591="","Active","Exited")</f>
        <v>Active</v>
      </c>
      <c r="L2591">
        <f ca="1">IF(Clean_Data!$K2591="","",DATEDIF(Clean_Data!$K2591,TODAY(),"Y"))</f>
        <v>28</v>
      </c>
      <c r="M2591" t="str">
        <f>IF(Raw_Data!$L2591="","",VALUE(SUBSTITUTE(SUBSTITUTE(TRIM(Raw_Data!$L2591),"$",""),"k","000")))</f>
        <v/>
      </c>
    </row>
    <row r="2592" spans="1:13" x14ac:dyDescent="0.3">
      <c r="A2592" t="str">
        <f>IF(Raw_Data!$A2592="","E"&amp;TEXT(ROW()-1,"00000"),Raw_Data!$A2592)</f>
        <v>E02591</v>
      </c>
      <c r="B2592" t="s">
        <v>3528</v>
      </c>
      <c r="C2592" t="str">
        <f>IF(OR(PROPER(TRIM(Raw_Data!$B2592))="M",PROPER(TRIM(Raw_Data!$B2592))="MALE"),"Male",
IF(OR(PROPER(TRIM(Raw_Data!$B2592))="F",PROPER(TRIM(Raw_Data!$B2592))="FEMALE"),"Female","Unknown"))</f>
        <v>Male</v>
      </c>
      <c r="D2592" t="str">
        <f>IF(TRIM(CLEAN(Raw_Data!$C2592))="", "Unknown", PROPER(TRIM(Raw_Data!$C2592)))</f>
        <v>Seattle</v>
      </c>
      <c r="E2592" t="str">
        <f>IF(TRIM(Raw_Data!$D2592)="IT","IT",PROPER(TRIM(CLEAN(Raw_Data!$D2592))))</f>
        <v>Administrative</v>
      </c>
      <c r="F2592" t="str">
        <f>IF(OR(UPPER(TRIM(Raw_Data!E2592))="COO",
UPPER(TRIM(Raw_Data!E2592))="HR",
UPPER(TRIM(Raw_Data!E2592))="CEO",
UPPER(TRIM(Raw_Data!E2592))="CFO",
UPPER(TRIM(Raw_Data!E2592))="CMO"),
UPPER(TRIM(Raw_Data!E2592)),
PROPER(TRIM(CLEAN(Raw_Data!E2592))))</f>
        <v>Copywriter</v>
      </c>
      <c r="G2592" t="str">
        <f>SUBSTITUTE(PROPER(TRIM(CLEAN(Raw_Data!$F2592)))," ","-")</f>
        <v>Full-Time</v>
      </c>
      <c r="H2592" t="str">
        <f>PROPER(TRIM(CLEAN(Raw_Data!$G2592)))</f>
        <v/>
      </c>
      <c r="I2592" s="4" t="str">
        <f>TRIM(CLEAN(Raw_Data!H2592))</f>
        <v>40712</v>
      </c>
      <c r="K2592" t="str">
        <f>IF(Clean_Data!$I2592="","Active","Exited")</f>
        <v>Exited</v>
      </c>
      <c r="L2592">
        <f ca="1">IF(Clean_Data!$K2592="","",DATEDIF(Clean_Data!$K2592,TODAY(),"Y"))</f>
        <v>60</v>
      </c>
      <c r="M2592">
        <f>IF(Raw_Data!$L2592="","",VALUE(SUBSTITUTE(SUBSTITUTE(TRIM(Raw_Data!$L2592),"$",""),"k","000")))</f>
        <v>51998</v>
      </c>
    </row>
    <row r="2593" spans="1:13" x14ac:dyDescent="0.3">
      <c r="A2593" t="str">
        <f>IF(Raw_Data!$A2593="","E"&amp;TEXT(ROW()-1,"00000"),Raw_Data!$A2593)</f>
        <v>E02592</v>
      </c>
      <c r="B2593" t="s">
        <v>3529</v>
      </c>
      <c r="C2593" t="str">
        <f>IF(OR(PROPER(TRIM(Raw_Data!$B2593))="M",PROPER(TRIM(Raw_Data!$B2593))="MALE"),"Male",
IF(OR(PROPER(TRIM(Raw_Data!$B2593))="F",PROPER(TRIM(Raw_Data!$B2593))="FEMALE"),"Female","Unknown"))</f>
        <v>Unknown</v>
      </c>
      <c r="D2593" t="str">
        <f>IF(TRIM(CLEAN(Raw_Data!$C2593))="", "Unknown", PROPER(TRIM(Raw_Data!$C2593)))</f>
        <v>New York</v>
      </c>
      <c r="E2593" t="str">
        <f>IF(TRIM(Raw_Data!$D2593)="IT","IT",PROPER(TRIM(CLEAN(Raw_Data!$D2593))))</f>
        <v>Administrative</v>
      </c>
      <c r="F2593" t="str">
        <f>IF(OR(UPPER(TRIM(Raw_Data!E2593))="COO",
UPPER(TRIM(Raw_Data!E2593))="HR",
UPPER(TRIM(Raw_Data!E2593))="CEO",
UPPER(TRIM(Raw_Data!E2593))="CFO",
UPPER(TRIM(Raw_Data!E2593))="CMO"),
UPPER(TRIM(Raw_Data!E2593)),
PROPER(TRIM(CLEAN(Raw_Data!E2593))))</f>
        <v>Sales Executive</v>
      </c>
      <c r="G2593" t="str">
        <f>SUBSTITUTE(PROPER(TRIM(CLEAN(Raw_Data!$F2593)))," ","-")</f>
        <v>Part-Time</v>
      </c>
      <c r="H2593" t="str">
        <f>PROPER(TRIM(CLEAN(Raw_Data!$G2593)))</f>
        <v>Online Portal</v>
      </c>
      <c r="I2593" s="4" t="str">
        <f>TRIM(CLEAN(Raw_Data!H2593))</f>
        <v>41114</v>
      </c>
      <c r="K2593" t="str">
        <f>IF(Clean_Data!$I2593="","Active","Exited")</f>
        <v>Active</v>
      </c>
      <c r="L2593">
        <f ca="1">IF(Clean_Data!$K2593="","",DATEDIF(Clean_Data!$K2593,TODAY(),"Y"))</f>
        <v>42</v>
      </c>
      <c r="M2593" t="str">
        <f>IF(Raw_Data!$L2593="","",VALUE(SUBSTITUTE(SUBSTITUTE(TRIM(Raw_Data!$L2593),"$",""),"k","000")))</f>
        <v/>
      </c>
    </row>
    <row r="2594" spans="1:13" x14ac:dyDescent="0.3">
      <c r="A2594" t="str">
        <f>IF(Raw_Data!$A2594="","E"&amp;TEXT(ROW()-1,"00000"),Raw_Data!$A2594)</f>
        <v>E02593</v>
      </c>
      <c r="B2594" t="s">
        <v>3530</v>
      </c>
      <c r="C2594" t="str">
        <f>IF(OR(PROPER(TRIM(Raw_Data!$B2594))="M",PROPER(TRIM(Raw_Data!$B2594))="MALE"),"Male",
IF(OR(PROPER(TRIM(Raw_Data!$B2594))="F",PROPER(TRIM(Raw_Data!$B2594))="FEMALE"),"Female","Unknown"))</f>
        <v>Female</v>
      </c>
      <c r="D2594" t="str">
        <f>IF(TRIM(CLEAN(Raw_Data!$C2594))="", "Unknown", PROPER(TRIM(Raw_Data!$C2594)))</f>
        <v>Unknown</v>
      </c>
      <c r="E2594" t="str">
        <f>IF(TRIM(Raw_Data!$D2594)="IT","IT",PROPER(TRIM(CLEAN(Raw_Data!$D2594))))</f>
        <v>Human Resources</v>
      </c>
      <c r="F2594" t="str">
        <f>IF(OR(UPPER(TRIM(Raw_Data!E2594))="COO",
UPPER(TRIM(Raw_Data!E2594))="HR",
UPPER(TRIM(Raw_Data!E2594))="CEO",
UPPER(TRIM(Raw_Data!E2594))="CFO",
UPPER(TRIM(Raw_Data!E2594))="CMO"),
UPPER(TRIM(Raw_Data!E2594)),
PROPER(TRIM(CLEAN(Raw_Data!E2594))))</f>
        <v>Engineer</v>
      </c>
      <c r="G2594" t="str">
        <f>SUBSTITUTE(PROPER(TRIM(CLEAN(Raw_Data!$F2594)))," ","-")</f>
        <v>Part-Time</v>
      </c>
      <c r="H2594" t="str">
        <f>PROPER(TRIM(CLEAN(Raw_Data!$G2594)))</f>
        <v>Career Fairs</v>
      </c>
      <c r="I2594" s="4" t="str">
        <f>TRIM(CLEAN(Raw_Data!H2594))</f>
        <v>42020</v>
      </c>
      <c r="K2594" t="str">
        <f>IF(Clean_Data!$I2594="","Active","Exited")</f>
        <v>Exited</v>
      </c>
      <c r="L2594">
        <f ca="1">IF(Clean_Data!$K2594="","",DATEDIF(Clean_Data!$K2594,TODAY(),"Y"))</f>
        <v>58</v>
      </c>
      <c r="M2594" t="str">
        <f>IF(Raw_Data!$L2594="","",VALUE(SUBSTITUTE(SUBSTITUTE(TRIM(Raw_Data!$L2594),"$",""),"k","000")))</f>
        <v/>
      </c>
    </row>
    <row r="2595" spans="1:13" x14ac:dyDescent="0.3">
      <c r="A2595" t="str">
        <f>IF(Raw_Data!$A2595="","E"&amp;TEXT(ROW()-1,"00000"),Raw_Data!$A2595)</f>
        <v>E02594</v>
      </c>
      <c r="B2595" t="s">
        <v>3531</v>
      </c>
      <c r="C2595" t="str">
        <f>IF(OR(PROPER(TRIM(Raw_Data!$B2595))="M",PROPER(TRIM(Raw_Data!$B2595))="MALE"),"Male",
IF(OR(PROPER(TRIM(Raw_Data!$B2595))="F",PROPER(TRIM(Raw_Data!$B2595))="FEMALE"),"Female","Unknown"))</f>
        <v>Female</v>
      </c>
      <c r="D2595" t="str">
        <f>IF(TRIM(CLEAN(Raw_Data!$C2595))="", "Unknown", PROPER(TRIM(Raw_Data!$C2595)))</f>
        <v>New York</v>
      </c>
      <c r="E2595" t="str">
        <f>IF(TRIM(Raw_Data!$D2595)="IT","IT",PROPER(TRIM(CLEAN(Raw_Data!$D2595))))</f>
        <v/>
      </c>
      <c r="F2595" t="str">
        <f>IF(OR(UPPER(TRIM(Raw_Data!E2595))="COO",
UPPER(TRIM(Raw_Data!E2595))="HR",
UPPER(TRIM(Raw_Data!E2595))="CEO",
UPPER(TRIM(Raw_Data!E2595))="CFO",
UPPER(TRIM(Raw_Data!E2595))="CMO"),
UPPER(TRIM(Raw_Data!E2595)),
PROPER(TRIM(CLEAN(Raw_Data!E2595))))</f>
        <v>CMO</v>
      </c>
      <c r="G2595" t="str">
        <f>SUBSTITUTE(PROPER(TRIM(CLEAN(Raw_Data!$F2595)))," ","-")</f>
        <v>Full-Time</v>
      </c>
      <c r="H2595" t="str">
        <f>PROPER(TRIM(CLEAN(Raw_Data!$G2595)))</f>
        <v>Internal Referral</v>
      </c>
      <c r="I2595" s="4" t="str">
        <f>TRIM(CLEAN(Raw_Data!H2595))</f>
        <v>41064</v>
      </c>
      <c r="K2595" t="str">
        <f>IF(Clean_Data!$I2595="","Active","Exited")</f>
        <v>Active</v>
      </c>
      <c r="L2595">
        <f ca="1">IF(Clean_Data!$K2595="","",DATEDIF(Clean_Data!$K2595,TODAY(),"Y"))</f>
        <v>36</v>
      </c>
      <c r="M2595">
        <f>IF(Raw_Data!$L2595="","",VALUE(SUBSTITUTE(SUBSTITUTE(TRIM(Raw_Data!$L2595),"$",""),"k","000")))</f>
        <v>35000</v>
      </c>
    </row>
    <row r="2596" spans="1:13" x14ac:dyDescent="0.3">
      <c r="A2596" t="str">
        <f>IF(Raw_Data!$A2596="","E"&amp;TEXT(ROW()-1,"00000"),Raw_Data!$A2596)</f>
        <v>E02595</v>
      </c>
      <c r="B2596" t="s">
        <v>3533</v>
      </c>
      <c r="C2596" t="str">
        <f>IF(OR(PROPER(TRIM(Raw_Data!$B2596))="M",PROPER(TRIM(Raw_Data!$B2596))="MALE"),"Male",
IF(OR(PROPER(TRIM(Raw_Data!$B2596))="F",PROPER(TRIM(Raw_Data!$B2596))="FEMALE"),"Female","Unknown"))</f>
        <v>Female</v>
      </c>
      <c r="D2596" t="str">
        <f>IF(TRIM(CLEAN(Raw_Data!$C2596))="", "Unknown", PROPER(TRIM(Raw_Data!$C2596)))</f>
        <v>San Diego</v>
      </c>
      <c r="E2596" t="str">
        <f>IF(TRIM(Raw_Data!$D2596)="IT","IT",PROPER(TRIM(CLEAN(Raw_Data!$D2596))))</f>
        <v>Sales</v>
      </c>
      <c r="F2596" t="str">
        <f>IF(OR(UPPER(TRIM(Raw_Data!E2596))="COO",
UPPER(TRIM(Raw_Data!E2596))="HR",
UPPER(TRIM(Raw_Data!E2596))="CEO",
UPPER(TRIM(Raw_Data!E2596))="CFO",
UPPER(TRIM(Raw_Data!E2596))="CMO"),
UPPER(TRIM(Raw_Data!E2596)),
PROPER(TRIM(CLEAN(Raw_Data!E2596))))</f>
        <v>Sales Executive</v>
      </c>
      <c r="G2596" t="str">
        <f>SUBSTITUTE(PROPER(TRIM(CLEAN(Raw_Data!$F2596)))," ","-")</f>
        <v/>
      </c>
      <c r="H2596" t="str">
        <f>PROPER(TRIM(CLEAN(Raw_Data!$G2596)))</f>
        <v>Internal Referral</v>
      </c>
      <c r="I2596" s="4" t="str">
        <f>TRIM(CLEAN(Raw_Data!H2596))</f>
        <v>40008</v>
      </c>
      <c r="K2596" t="str">
        <f>IF(Clean_Data!$I2596="","Active","Exited")</f>
        <v>Exited</v>
      </c>
      <c r="L2596">
        <f ca="1">IF(Clean_Data!$K2596="","",DATEDIF(Clean_Data!$K2596,TODAY(),"Y"))</f>
        <v>64</v>
      </c>
      <c r="M2596">
        <f>IF(Raw_Data!$L2596="","",VALUE(SUBSTITUTE(SUBSTITUTE(TRIM(Raw_Data!$L2596),"$",""),"k","000")))</f>
        <v>84738</v>
      </c>
    </row>
    <row r="2597" spans="1:13" x14ac:dyDescent="0.3">
      <c r="A2597" t="str">
        <f>IF(Raw_Data!$A2597="","E"&amp;TEXT(ROW()-1,"00000"),Raw_Data!$A2597)</f>
        <v>E02596</v>
      </c>
      <c r="B2597" t="s">
        <v>3534</v>
      </c>
      <c r="C2597" t="str">
        <f>IF(OR(PROPER(TRIM(Raw_Data!$B2597))="M",PROPER(TRIM(Raw_Data!$B2597))="MALE"),"Male",
IF(OR(PROPER(TRIM(Raw_Data!$B2597))="F",PROPER(TRIM(Raw_Data!$B2597))="FEMALE"),"Female","Unknown"))</f>
        <v>Male</v>
      </c>
      <c r="D2597" t="str">
        <f>IF(TRIM(CLEAN(Raw_Data!$C2597))="", "Unknown", PROPER(TRIM(Raw_Data!$C2597)))</f>
        <v>New York</v>
      </c>
      <c r="E2597" t="str">
        <f>IF(TRIM(Raw_Data!$D2597)="IT","IT",PROPER(TRIM(CLEAN(Raw_Data!$D2597))))</f>
        <v>Customer Service</v>
      </c>
      <c r="F2597" t="str">
        <f>IF(OR(UPPER(TRIM(Raw_Data!E2597))="COO",
UPPER(TRIM(Raw_Data!E2597))="HR",
UPPER(TRIM(Raw_Data!E2597))="CEO",
UPPER(TRIM(Raw_Data!E2597))="CFO",
UPPER(TRIM(Raw_Data!E2597))="CMO"),
UPPER(TRIM(Raw_Data!E2597)),
PROPER(TRIM(CLEAN(Raw_Data!E2597))))</f>
        <v>Marketing Manager</v>
      </c>
      <c r="G2597" t="str">
        <f>SUBSTITUTE(PROPER(TRIM(CLEAN(Raw_Data!$F2597)))," ","-")</f>
        <v>Full-Time</v>
      </c>
      <c r="H2597" t="str">
        <f>PROPER(TRIM(CLEAN(Raw_Data!$G2597)))</f>
        <v>Career Fairs</v>
      </c>
      <c r="I2597" s="4" t="str">
        <f>TRIM(CLEAN(Raw_Data!H2597))</f>
        <v>42832</v>
      </c>
      <c r="K2597" t="str">
        <f>IF(Clean_Data!$I2597="","Active","Exited")</f>
        <v>Active</v>
      </c>
      <c r="L2597">
        <f ca="1">IF(Clean_Data!$K2597="","",DATEDIF(Clean_Data!$K2597,TODAY(),"Y"))</f>
        <v>23</v>
      </c>
      <c r="M2597">
        <f>IF(Raw_Data!$L2597="","",VALUE(SUBSTITUTE(SUBSTITUTE(TRIM(Raw_Data!$L2597),"$",""),"k","000")))</f>
        <v>39327</v>
      </c>
    </row>
    <row r="2598" spans="1:13" x14ac:dyDescent="0.3">
      <c r="A2598" t="str">
        <f>IF(Raw_Data!$A2598="","E"&amp;TEXT(ROW()-1,"00000"),Raw_Data!$A2598)</f>
        <v>E02597</v>
      </c>
      <c r="B2598" t="s">
        <v>3535</v>
      </c>
      <c r="C2598" t="str">
        <f>IF(OR(PROPER(TRIM(Raw_Data!$B2598))="M",PROPER(TRIM(Raw_Data!$B2598))="MALE"),"Male",
IF(OR(PROPER(TRIM(Raw_Data!$B2598))="F",PROPER(TRIM(Raw_Data!$B2598))="FEMALE"),"Female","Unknown"))</f>
        <v>Female</v>
      </c>
      <c r="D2598" t="str">
        <f>IF(TRIM(CLEAN(Raw_Data!$C2598))="", "Unknown", PROPER(TRIM(Raw_Data!$C2598)))</f>
        <v>Austin</v>
      </c>
      <c r="E2598" t="str">
        <f>IF(TRIM(Raw_Data!$D2598)="IT","IT",PROPER(TRIM(CLEAN(Raw_Data!$D2598))))</f>
        <v>Legal</v>
      </c>
      <c r="F2598" t="str">
        <f>IF(OR(UPPER(TRIM(Raw_Data!E2598))="COO",
UPPER(TRIM(Raw_Data!E2598))="HR",
UPPER(TRIM(Raw_Data!E2598))="CEO",
UPPER(TRIM(Raw_Data!E2598))="CFO",
UPPER(TRIM(Raw_Data!E2598))="CMO"),
UPPER(TRIM(Raw_Data!E2598)),
PROPER(TRIM(CLEAN(Raw_Data!E2598))))</f>
        <v>Designer</v>
      </c>
      <c r="G2598" t="str">
        <f>SUBSTITUTE(PROPER(TRIM(CLEAN(Raw_Data!$F2598)))," ","-")</f>
        <v/>
      </c>
      <c r="H2598" t="str">
        <f>PROPER(TRIM(CLEAN(Raw_Data!$G2598)))</f>
        <v>Internal Referral</v>
      </c>
      <c r="I2598" s="4" t="str">
        <f>TRIM(CLEAN(Raw_Data!H2598))</f>
        <v>44176</v>
      </c>
      <c r="K2598" t="str">
        <f>IF(Clean_Data!$I2598="","Active","Exited")</f>
        <v>Exited</v>
      </c>
      <c r="L2598">
        <f ca="1">IF(Clean_Data!$K2598="","",DATEDIF(Clean_Data!$K2598,TODAY(),"Y"))</f>
        <v>35</v>
      </c>
      <c r="M2598">
        <f>IF(Raw_Data!$L2598="","",VALUE(SUBSTITUTE(SUBSTITUTE(TRIM(Raw_Data!$L2598),"$",""),"k","000")))</f>
        <v>70910</v>
      </c>
    </row>
    <row r="2599" spans="1:13" x14ac:dyDescent="0.3">
      <c r="A2599" t="str">
        <f>IF(Raw_Data!$A2599="","E"&amp;TEXT(ROW()-1,"00000"),Raw_Data!$A2599)</f>
        <v>E02598</v>
      </c>
      <c r="B2599" t="s">
        <v>3536</v>
      </c>
      <c r="C2599" t="str">
        <f>IF(OR(PROPER(TRIM(Raw_Data!$B2599))="M",PROPER(TRIM(Raw_Data!$B2599))="MALE"),"Male",
IF(OR(PROPER(TRIM(Raw_Data!$B2599))="F",PROPER(TRIM(Raw_Data!$B2599))="FEMALE"),"Female","Unknown"))</f>
        <v>Unknown</v>
      </c>
      <c r="D2599" t="str">
        <f>IF(TRIM(CLEAN(Raw_Data!$C2599))="", "Unknown", PROPER(TRIM(Raw_Data!$C2599)))</f>
        <v>San Diego</v>
      </c>
      <c r="E2599" t="str">
        <f>IF(TRIM(Raw_Data!$D2599)="IT","IT",PROPER(TRIM(CLEAN(Raw_Data!$D2599))))</f>
        <v/>
      </c>
      <c r="F2599" t="str">
        <f>IF(OR(UPPER(TRIM(Raw_Data!E2599))="COO",
UPPER(TRIM(Raw_Data!E2599))="HR",
UPPER(TRIM(Raw_Data!E2599))="CEO",
UPPER(TRIM(Raw_Data!E2599))="CFO",
UPPER(TRIM(Raw_Data!E2599))="CMO"),
UPPER(TRIM(Raw_Data!E2599)),
PROPER(TRIM(CLEAN(Raw_Data!E2599))))</f>
        <v>Developer</v>
      </c>
      <c r="G2599" t="str">
        <f>SUBSTITUTE(PROPER(TRIM(CLEAN(Raw_Data!$F2599)))," ","-")</f>
        <v>Full-Time</v>
      </c>
      <c r="H2599" t="str">
        <f>PROPER(TRIM(CLEAN(Raw_Data!$G2599)))</f>
        <v>Job Boards</v>
      </c>
      <c r="I2599" s="4" t="str">
        <f>TRIM(CLEAN(Raw_Data!H2599))</f>
        <v>42003</v>
      </c>
      <c r="K2599" t="str">
        <f>IF(Clean_Data!$I2599="","Active","Exited")</f>
        <v>Exited</v>
      </c>
      <c r="L2599">
        <f ca="1">IF(Clean_Data!$K2599="","",DATEDIF(Clean_Data!$K2599,TODAY(),"Y"))</f>
        <v>46</v>
      </c>
      <c r="M2599" t="str">
        <f>IF(Raw_Data!$L2599="","",VALUE(SUBSTITUTE(SUBSTITUTE(TRIM(Raw_Data!$L2599),"$",""),"k","000")))</f>
        <v/>
      </c>
    </row>
    <row r="2600" spans="1:13" x14ac:dyDescent="0.3">
      <c r="A2600" t="str">
        <f>IF(Raw_Data!$A2600="","E"&amp;TEXT(ROW()-1,"00000"),Raw_Data!$A2600)</f>
        <v>E02599</v>
      </c>
      <c r="B2600" t="s">
        <v>3537</v>
      </c>
      <c r="C2600" t="str">
        <f>IF(OR(PROPER(TRIM(Raw_Data!$B2600))="M",PROPER(TRIM(Raw_Data!$B2600))="MALE"),"Male",
IF(OR(PROPER(TRIM(Raw_Data!$B2600))="F",PROPER(TRIM(Raw_Data!$B2600))="FEMALE"),"Female","Unknown"))</f>
        <v>Female</v>
      </c>
      <c r="D2600" t="str">
        <f>IF(TRIM(CLEAN(Raw_Data!$C2600))="", "Unknown", PROPER(TRIM(Raw_Data!$C2600)))</f>
        <v>New York</v>
      </c>
      <c r="E2600" t="str">
        <f>IF(TRIM(Raw_Data!$D2600)="IT","IT",PROPER(TRIM(CLEAN(Raw_Data!$D2600))))</f>
        <v>IT</v>
      </c>
      <c r="F2600" t="str">
        <f>IF(OR(UPPER(TRIM(Raw_Data!E2600))="COO",
UPPER(TRIM(Raw_Data!E2600))="HR",
UPPER(TRIM(Raw_Data!E2600))="CEO",
UPPER(TRIM(Raw_Data!E2600))="CFO",
UPPER(TRIM(Raw_Data!E2600))="CMO"),
UPPER(TRIM(Raw_Data!E2600)),
PROPER(TRIM(CLEAN(Raw_Data!E2600))))</f>
        <v>CEO</v>
      </c>
      <c r="G2600" t="str">
        <f>SUBSTITUTE(PROPER(TRIM(CLEAN(Raw_Data!$F2600)))," ","-")</f>
        <v>Full-Time</v>
      </c>
      <c r="H2600" t="str">
        <f>PROPER(TRIM(CLEAN(Raw_Data!$G2600)))</f>
        <v>Job Boards</v>
      </c>
      <c r="I2600" s="4" t="str">
        <f>TRIM(CLEAN(Raw_Data!H2600))</f>
        <v>41946</v>
      </c>
      <c r="K2600" t="str">
        <f>IF(Clean_Data!$I2600="","Active","Exited")</f>
        <v>Active</v>
      </c>
      <c r="L2600">
        <f ca="1">IF(Clean_Data!$K2600="","",DATEDIF(Clean_Data!$K2600,TODAY(),"Y"))</f>
        <v>26</v>
      </c>
      <c r="M2600">
        <f>IF(Raw_Data!$L2600="","",VALUE(SUBSTITUTE(SUBSTITUTE(TRIM(Raw_Data!$L2600),"$",""),"k","000")))</f>
        <v>76010</v>
      </c>
    </row>
    <row r="2601" spans="1:13" x14ac:dyDescent="0.3">
      <c r="A2601" t="str">
        <f>IF(Raw_Data!$A2601="","E"&amp;TEXT(ROW()-1,"00000"),Raw_Data!$A2601)</f>
        <v>E02600</v>
      </c>
      <c r="B2601" t="s">
        <v>3538</v>
      </c>
      <c r="C2601" t="str">
        <f>IF(OR(PROPER(TRIM(Raw_Data!$B2601))="M",PROPER(TRIM(Raw_Data!$B2601))="MALE"),"Male",
IF(OR(PROPER(TRIM(Raw_Data!$B2601))="F",PROPER(TRIM(Raw_Data!$B2601))="FEMALE"),"Female","Unknown"))</f>
        <v>Male</v>
      </c>
      <c r="D2601" t="str">
        <f>IF(TRIM(CLEAN(Raw_Data!$C2601))="", "Unknown", PROPER(TRIM(Raw_Data!$C2601)))</f>
        <v>Austin</v>
      </c>
      <c r="E2601" t="str">
        <f>IF(TRIM(Raw_Data!$D2601)="IT","IT",PROPER(TRIM(CLEAN(Raw_Data!$D2601))))</f>
        <v>Logistics</v>
      </c>
      <c r="F2601" t="str">
        <f>IF(OR(UPPER(TRIM(Raw_Data!E2601))="COO",
UPPER(TRIM(Raw_Data!E2601))="HR",
UPPER(TRIM(Raw_Data!E2601))="CEO",
UPPER(TRIM(Raw_Data!E2601))="CFO",
UPPER(TRIM(Raw_Data!E2601))="CMO"),
UPPER(TRIM(Raw_Data!E2601)),
PROPER(TRIM(CLEAN(Raw_Data!E2601))))</f>
        <v>COO</v>
      </c>
      <c r="G2601" t="str">
        <f>SUBSTITUTE(PROPER(TRIM(CLEAN(Raw_Data!$F2601)))," ","-")</f>
        <v/>
      </c>
      <c r="H2601" t="str">
        <f>PROPER(TRIM(CLEAN(Raw_Data!$G2601)))</f>
        <v>Career Fairs</v>
      </c>
      <c r="I2601" s="4" t="str">
        <f>TRIM(CLEAN(Raw_Data!H2601))</f>
        <v>39876</v>
      </c>
      <c r="K2601" t="str">
        <f>IF(Clean_Data!$I2601="","Active","Exited")</f>
        <v>Exited</v>
      </c>
      <c r="L2601">
        <f ca="1">IF(Clean_Data!$K2601="","",DATEDIF(Clean_Data!$K2601,TODAY(),"Y"))</f>
        <v>30</v>
      </c>
      <c r="M2601">
        <f>IF(Raw_Data!$L2601="","",VALUE(SUBSTITUTE(SUBSTITUTE(TRIM(Raw_Data!$L2601),"$",""),"k","000")))</f>
        <v>78123</v>
      </c>
    </row>
    <row r="2602" spans="1:13" x14ac:dyDescent="0.3">
      <c r="A2602" t="str">
        <f>IF(Raw_Data!$A2602="","E"&amp;TEXT(ROW()-1,"00000"),Raw_Data!$A2602)</f>
        <v>E02601</v>
      </c>
      <c r="B2602" t="s">
        <v>3539</v>
      </c>
      <c r="C2602" t="str">
        <f>IF(OR(PROPER(TRIM(Raw_Data!$B2602))="M",PROPER(TRIM(Raw_Data!$B2602))="MALE"),"Male",
IF(OR(PROPER(TRIM(Raw_Data!$B2602))="F",PROPER(TRIM(Raw_Data!$B2602))="FEMALE"),"Female","Unknown"))</f>
        <v>Female</v>
      </c>
      <c r="D2602" t="str">
        <f>IF(TRIM(CLEAN(Raw_Data!$C2602))="", "Unknown", PROPER(TRIM(Raw_Data!$C2602)))</f>
        <v>Denver</v>
      </c>
      <c r="E2602" t="str">
        <f>IF(TRIM(Raw_Data!$D2602)="IT","IT",PROPER(TRIM(CLEAN(Raw_Data!$D2602))))</f>
        <v>IT</v>
      </c>
      <c r="F2602" t="str">
        <f>IF(OR(UPPER(TRIM(Raw_Data!E2602))="COO",
UPPER(TRIM(Raw_Data!E2602))="HR",
UPPER(TRIM(Raw_Data!E2602))="CEO",
UPPER(TRIM(Raw_Data!E2602))="CFO",
UPPER(TRIM(Raw_Data!E2602))="CMO"),
UPPER(TRIM(Raw_Data!E2602)),
PROPER(TRIM(CLEAN(Raw_Data!E2602))))</f>
        <v>Copywriter</v>
      </c>
      <c r="G2602" t="str">
        <f>SUBSTITUTE(PROPER(TRIM(CLEAN(Raw_Data!$F2602)))," ","-")</f>
        <v>Full-Time</v>
      </c>
      <c r="H2602" t="str">
        <f>PROPER(TRIM(CLEAN(Raw_Data!$G2602)))</f>
        <v>Career Fairs</v>
      </c>
      <c r="I2602" s="4" t="str">
        <f>TRIM(CLEAN(Raw_Data!H2602))</f>
        <v>42284</v>
      </c>
      <c r="K2602" t="str">
        <f>IF(Clean_Data!$I2602="","Active","Exited")</f>
        <v>Active</v>
      </c>
      <c r="L2602">
        <f ca="1">IF(Clean_Data!$K2602="","",DATEDIF(Clean_Data!$K2602,TODAY(),"Y"))</f>
        <v>49</v>
      </c>
      <c r="M2602">
        <f>IF(Raw_Data!$L2602="","",VALUE(SUBSTITUTE(SUBSTITUTE(TRIM(Raw_Data!$L2602),"$",""),"k","000")))</f>
        <v>44926</v>
      </c>
    </row>
    <row r="2603" spans="1:13" x14ac:dyDescent="0.3">
      <c r="A2603" t="str">
        <f>IF(Raw_Data!$A2603="","E"&amp;TEXT(ROW()-1,"00000"),Raw_Data!$A2603)</f>
        <v>E02602</v>
      </c>
      <c r="B2603" t="s">
        <v>3541</v>
      </c>
      <c r="C2603" t="str">
        <f>IF(OR(PROPER(TRIM(Raw_Data!$B2603))="M",PROPER(TRIM(Raw_Data!$B2603))="MALE"),"Male",
IF(OR(PROPER(TRIM(Raw_Data!$B2603))="F",PROPER(TRIM(Raw_Data!$B2603))="FEMALE"),"Female","Unknown"))</f>
        <v>Unknown</v>
      </c>
      <c r="D2603" t="str">
        <f>IF(TRIM(CLEAN(Raw_Data!$C2603))="", "Unknown", PROPER(TRIM(Raw_Data!$C2603)))</f>
        <v>Austin</v>
      </c>
      <c r="E2603" t="str">
        <f>IF(TRIM(Raw_Data!$D2603)="IT","IT",PROPER(TRIM(CLEAN(Raw_Data!$D2603))))</f>
        <v>Human Resources</v>
      </c>
      <c r="F2603" t="str">
        <f>IF(OR(UPPER(TRIM(Raw_Data!E2603))="COO",
UPPER(TRIM(Raw_Data!E2603))="HR",
UPPER(TRIM(Raw_Data!E2603))="CEO",
UPPER(TRIM(Raw_Data!E2603))="CFO",
UPPER(TRIM(Raw_Data!E2603))="CMO"),
UPPER(TRIM(Raw_Data!E2603)),
PROPER(TRIM(CLEAN(Raw_Data!E2603))))</f>
        <v>Developer</v>
      </c>
      <c r="G2603" t="str">
        <f>SUBSTITUTE(PROPER(TRIM(CLEAN(Raw_Data!$F2603)))," ","-")</f>
        <v>Part-Time</v>
      </c>
      <c r="H2603" t="str">
        <f>PROPER(TRIM(CLEAN(Raw_Data!$G2603)))</f>
        <v>Career Fairs</v>
      </c>
      <c r="I2603" s="4" t="str">
        <f>TRIM(CLEAN(Raw_Data!H2603))</f>
        <v>41417</v>
      </c>
      <c r="K2603" t="str">
        <f>IF(Clean_Data!$I2603="","Active","Exited")</f>
        <v>Exited</v>
      </c>
      <c r="L2603">
        <f ca="1">IF(Clean_Data!$K2603="","",DATEDIF(Clean_Data!$K2603,TODAY(),"Y"))</f>
        <v>50</v>
      </c>
      <c r="M2603">
        <f>IF(Raw_Data!$L2603="","",VALUE(SUBSTITUTE(SUBSTITUTE(TRIM(Raw_Data!$L2603),"$",""),"k","000")))</f>
        <v>66413</v>
      </c>
    </row>
    <row r="2604" spans="1:13" x14ac:dyDescent="0.3">
      <c r="A2604" t="str">
        <f>IF(Raw_Data!$A2604="","E"&amp;TEXT(ROW()-1,"00000"),Raw_Data!$A2604)</f>
        <v>E02603</v>
      </c>
      <c r="B2604" t="s">
        <v>3542</v>
      </c>
      <c r="C2604" t="str">
        <f>IF(OR(PROPER(TRIM(Raw_Data!$B2604))="M",PROPER(TRIM(Raw_Data!$B2604))="MALE"),"Male",
IF(OR(PROPER(TRIM(Raw_Data!$B2604))="F",PROPER(TRIM(Raw_Data!$B2604))="FEMALE"),"Female","Unknown"))</f>
        <v>Female</v>
      </c>
      <c r="D2604" t="str">
        <f>IF(TRIM(CLEAN(Raw_Data!$C2604))="", "Unknown", PROPER(TRIM(Raw_Data!$C2604)))</f>
        <v>New York</v>
      </c>
      <c r="E2604" t="str">
        <f>IF(TRIM(Raw_Data!$D2604)="IT","IT",PROPER(TRIM(CLEAN(Raw_Data!$D2604))))</f>
        <v/>
      </c>
      <c r="F2604" t="str">
        <f>IF(OR(UPPER(TRIM(Raw_Data!E2604))="COO",
UPPER(TRIM(Raw_Data!E2604))="HR",
UPPER(TRIM(Raw_Data!E2604))="CEO",
UPPER(TRIM(Raw_Data!E2604))="CFO",
UPPER(TRIM(Raw_Data!E2604))="CMO"),
UPPER(TRIM(Raw_Data!E2604)),
PROPER(TRIM(CLEAN(Raw_Data!E2604))))</f>
        <v>Sales Executive</v>
      </c>
      <c r="G2604" t="str">
        <f>SUBSTITUTE(PROPER(TRIM(CLEAN(Raw_Data!$F2604)))," ","-")</f>
        <v>Part-Time</v>
      </c>
      <c r="H2604" t="str">
        <f>PROPER(TRIM(CLEAN(Raw_Data!$G2604)))</f>
        <v>Organic</v>
      </c>
      <c r="I2604" s="4" t="str">
        <f>TRIM(CLEAN(Raw_Data!H2604))</f>
        <v>40612</v>
      </c>
      <c r="K2604" t="str">
        <f>IF(Clean_Data!$I2604="","Active","Exited")</f>
        <v>Active</v>
      </c>
      <c r="L2604">
        <f ca="1">IF(Clean_Data!$K2604="","",DATEDIF(Clean_Data!$K2604,TODAY(),"Y"))</f>
        <v>57</v>
      </c>
      <c r="M2604">
        <f>IF(Raw_Data!$L2604="","",VALUE(SUBSTITUTE(SUBSTITUTE(TRIM(Raw_Data!$L2604),"$",""),"k","000")))</f>
        <v>100899</v>
      </c>
    </row>
    <row r="2605" spans="1:13" x14ac:dyDescent="0.3">
      <c r="A2605" t="str">
        <f>IF(Raw_Data!$A2605="","E"&amp;TEXT(ROW()-1,"00000"),Raw_Data!$A2605)</f>
        <v>E02604</v>
      </c>
      <c r="B2605" t="s">
        <v>3543</v>
      </c>
      <c r="C2605" t="str">
        <f>IF(OR(PROPER(TRIM(Raw_Data!$B2605))="M",PROPER(TRIM(Raw_Data!$B2605))="MALE"),"Male",
IF(OR(PROPER(TRIM(Raw_Data!$B2605))="F",PROPER(TRIM(Raw_Data!$B2605))="FEMALE"),"Female","Unknown"))</f>
        <v>Male</v>
      </c>
      <c r="D2605" t="str">
        <f>IF(TRIM(CLEAN(Raw_Data!$C2605))="", "Unknown", PROPER(TRIM(Raw_Data!$C2605)))</f>
        <v>Austin</v>
      </c>
      <c r="E2605" t="str">
        <f>IF(TRIM(Raw_Data!$D2605)="IT","IT",PROPER(TRIM(CLEAN(Raw_Data!$D2605))))</f>
        <v>Sales</v>
      </c>
      <c r="F2605" s="2" t="str">
        <f>UPPER(LEFT(Raw_Data!E2605,2))&amp;MID(PROPER(Raw_Data!E2605),3,LEN(Raw_Data!E2605))</f>
        <v>HR Manager</v>
      </c>
      <c r="G2605" t="str">
        <f>SUBSTITUTE(PROPER(TRIM(CLEAN(Raw_Data!$F2605)))," ","-")</f>
        <v>Hourly-Rate</v>
      </c>
      <c r="H2605" t="str">
        <f>PROPER(TRIM(CLEAN(Raw_Data!$G2605)))</f>
        <v/>
      </c>
      <c r="I2605" s="4" t="str">
        <f>TRIM(CLEAN(Raw_Data!H2605))</f>
        <v>40741</v>
      </c>
      <c r="K2605" t="str">
        <f>IF(Clean_Data!$I2605="","Active","Exited")</f>
        <v>Active</v>
      </c>
      <c r="L2605">
        <f ca="1">IF(Clean_Data!$K2605="","",DATEDIF(Clean_Data!$K2605,TODAY(),"Y"))</f>
        <v>30</v>
      </c>
      <c r="M2605">
        <f>IF(Raw_Data!$L2605="","",VALUE(SUBSTITUTE(SUBSTITUTE(TRIM(Raw_Data!$L2605),"$",""),"k","000")))</f>
        <v>45584</v>
      </c>
    </row>
    <row r="2606" spans="1:13" x14ac:dyDescent="0.3">
      <c r="A2606" t="str">
        <f>IF(Raw_Data!$A2606="","E"&amp;TEXT(ROW()-1,"00000"),Raw_Data!$A2606)</f>
        <v>E02605</v>
      </c>
      <c r="B2606" t="s">
        <v>3544</v>
      </c>
      <c r="C2606" t="str">
        <f>IF(OR(PROPER(TRIM(Raw_Data!$B2606))="M",PROPER(TRIM(Raw_Data!$B2606))="MALE"),"Male",
IF(OR(PROPER(TRIM(Raw_Data!$B2606))="F",PROPER(TRIM(Raw_Data!$B2606))="FEMALE"),"Female","Unknown"))</f>
        <v>Unknown</v>
      </c>
      <c r="D2606" t="str">
        <f>IF(TRIM(CLEAN(Raw_Data!$C2606))="", "Unknown", PROPER(TRIM(Raw_Data!$C2606)))</f>
        <v>San Diego</v>
      </c>
      <c r="E2606" t="str">
        <f>IF(TRIM(Raw_Data!$D2606)="IT","IT",PROPER(TRIM(CLEAN(Raw_Data!$D2606))))</f>
        <v>IT</v>
      </c>
      <c r="F2606" t="str">
        <f>IF(OR(UPPER(TRIM(Raw_Data!E2606))="COO",
UPPER(TRIM(Raw_Data!E2606))="HR",
UPPER(TRIM(Raw_Data!E2606))="CEO",
UPPER(TRIM(Raw_Data!E2606))="CFO",
UPPER(TRIM(Raw_Data!E2606))="CMO"),
UPPER(TRIM(Raw_Data!E2606)),
PROPER(TRIM(CLEAN(Raw_Data!E2606))))</f>
        <v>Analyst</v>
      </c>
      <c r="G2606" t="str">
        <f>SUBSTITUTE(PROPER(TRIM(CLEAN(Raw_Data!$F2606)))," ","-")</f>
        <v>Full-Time</v>
      </c>
      <c r="H2606" t="str">
        <f>PROPER(TRIM(CLEAN(Raw_Data!$G2606)))</f>
        <v>Recruiting Agency</v>
      </c>
      <c r="I2606" s="4" t="str">
        <f>TRIM(CLEAN(Raw_Data!H2606))</f>
        <v>43709</v>
      </c>
      <c r="K2606" t="str">
        <f>IF(Clean_Data!$I2606="","Active","Exited")</f>
        <v>Active</v>
      </c>
      <c r="L2606">
        <f ca="1">IF(Clean_Data!$K2606="","",DATEDIF(Clean_Data!$K2606,TODAY(),"Y"))</f>
        <v>54</v>
      </c>
      <c r="M2606" t="str">
        <f>IF(Raw_Data!$L2606="","",VALUE(SUBSTITUTE(SUBSTITUTE(TRIM(Raw_Data!$L2606),"$",""),"k","000")))</f>
        <v/>
      </c>
    </row>
    <row r="2607" spans="1:13" x14ac:dyDescent="0.3">
      <c r="A2607" t="str">
        <f>IF(Raw_Data!$A2607="","E"&amp;TEXT(ROW()-1,"00000"),Raw_Data!$A2607)</f>
        <v>E02606</v>
      </c>
      <c r="B2607" t="s">
        <v>3545</v>
      </c>
      <c r="C2607" t="str">
        <f>IF(OR(PROPER(TRIM(Raw_Data!$B2607))="M",PROPER(TRIM(Raw_Data!$B2607))="MALE"),"Male",
IF(OR(PROPER(TRIM(Raw_Data!$B2607))="F",PROPER(TRIM(Raw_Data!$B2607))="FEMALE"),"Female","Unknown"))</f>
        <v>Female</v>
      </c>
      <c r="D2607" t="str">
        <f>IF(TRIM(CLEAN(Raw_Data!$C2607))="", "Unknown", PROPER(TRIM(Raw_Data!$C2607)))</f>
        <v>Seattle</v>
      </c>
      <c r="E2607" t="str">
        <f>IF(TRIM(Raw_Data!$D2607)="IT","IT",PROPER(TRIM(CLEAN(Raw_Data!$D2607))))</f>
        <v>Production</v>
      </c>
      <c r="F2607" t="str">
        <f>IF(OR(UPPER(TRIM(Raw_Data!E2607))="COO",
UPPER(TRIM(Raw_Data!E2607))="HR",
UPPER(TRIM(Raw_Data!E2607))="CEO",
UPPER(TRIM(Raw_Data!E2607))="CFO",
UPPER(TRIM(Raw_Data!E2607))="CMO"),
UPPER(TRIM(Raw_Data!E2607)),
PROPER(TRIM(CLEAN(Raw_Data!E2607))))</f>
        <v>Accountant</v>
      </c>
      <c r="G2607" t="str">
        <f>SUBSTITUTE(PROPER(TRIM(CLEAN(Raw_Data!$F2607)))," ","-")</f>
        <v>Full-Time</v>
      </c>
      <c r="H2607" t="str">
        <f>PROPER(TRIM(CLEAN(Raw_Data!$G2607)))</f>
        <v>Internal Referral</v>
      </c>
      <c r="I2607" s="4" t="str">
        <f>TRIM(CLEAN(Raw_Data!H2607))</f>
        <v>43122</v>
      </c>
      <c r="K2607" t="str">
        <f>IF(Clean_Data!$I2607="","Active","Exited")</f>
        <v>Active</v>
      </c>
      <c r="L2607">
        <f ca="1">IF(Clean_Data!$K2607="","",DATEDIF(Clean_Data!$K2607,TODAY(),"Y"))</f>
        <v>53</v>
      </c>
      <c r="M2607">
        <f>IF(Raw_Data!$L2607="","",VALUE(SUBSTITUTE(SUBSTITUTE(TRIM(Raw_Data!$L2607),"$",""),"k","000")))</f>
        <v>46205</v>
      </c>
    </row>
    <row r="2608" spans="1:13" x14ac:dyDescent="0.3">
      <c r="A2608" t="str">
        <f>IF(Raw_Data!$A2608="","E"&amp;TEXT(ROW()-1,"00000"),Raw_Data!$A2608)</f>
        <v>E02607</v>
      </c>
      <c r="B2608" t="s">
        <v>3547</v>
      </c>
      <c r="C2608" t="str">
        <f>IF(OR(PROPER(TRIM(Raw_Data!$B2608))="M",PROPER(TRIM(Raw_Data!$B2608))="MALE"),"Male",
IF(OR(PROPER(TRIM(Raw_Data!$B2608))="F",PROPER(TRIM(Raw_Data!$B2608))="FEMALE"),"Female","Unknown"))</f>
        <v>Unknown</v>
      </c>
      <c r="D2608" t="str">
        <f>IF(TRIM(CLEAN(Raw_Data!$C2608))="", "Unknown", PROPER(TRIM(Raw_Data!$C2608)))</f>
        <v>New York</v>
      </c>
      <c r="E2608" t="str">
        <f>IF(TRIM(Raw_Data!$D2608)="IT","IT",PROPER(TRIM(CLEAN(Raw_Data!$D2608))))</f>
        <v>Operations</v>
      </c>
      <c r="F2608" t="str">
        <f>IF(OR(UPPER(TRIM(Raw_Data!E2608))="COO",
UPPER(TRIM(Raw_Data!E2608))="HR",
UPPER(TRIM(Raw_Data!E2608))="CEO",
UPPER(TRIM(Raw_Data!E2608))="CFO",
UPPER(TRIM(Raw_Data!E2608))="CMO"),
UPPER(TRIM(Raw_Data!E2608)),
PROPER(TRIM(CLEAN(Raw_Data!E2608))))</f>
        <v>Designer</v>
      </c>
      <c r="G2608" t="str">
        <f>SUBSTITUTE(PROPER(TRIM(CLEAN(Raw_Data!$F2608)))," ","-")</f>
        <v>Hourly-Rate</v>
      </c>
      <c r="H2608" t="str">
        <f>PROPER(TRIM(CLEAN(Raw_Data!$G2608)))</f>
        <v/>
      </c>
      <c r="I2608" s="4" t="str">
        <f>TRIM(CLEAN(Raw_Data!H2608))</f>
        <v>43325</v>
      </c>
      <c r="K2608" t="str">
        <f>IF(Clean_Data!$I2608="","Active","Exited")</f>
        <v>Active</v>
      </c>
      <c r="L2608">
        <f ca="1">IF(Clean_Data!$K2608="","",DATEDIF(Clean_Data!$K2608,TODAY(),"Y"))</f>
        <v>31</v>
      </c>
      <c r="M2608" t="str">
        <f>IF(Raw_Data!$L2608="","",VALUE(SUBSTITUTE(SUBSTITUTE(TRIM(Raw_Data!$L2608),"$",""),"k","000")))</f>
        <v/>
      </c>
    </row>
    <row r="2609" spans="1:13" x14ac:dyDescent="0.3">
      <c r="A2609" t="str">
        <f>IF(Raw_Data!$A2609="","E"&amp;TEXT(ROW()-1,"00000"),Raw_Data!$A2609)</f>
        <v>E02608</v>
      </c>
      <c r="B2609" t="s">
        <v>3548</v>
      </c>
      <c r="C2609" t="str">
        <f>IF(OR(PROPER(TRIM(Raw_Data!$B2609))="M",PROPER(TRIM(Raw_Data!$B2609))="MALE"),"Male",
IF(OR(PROPER(TRIM(Raw_Data!$B2609))="F",PROPER(TRIM(Raw_Data!$B2609))="FEMALE"),"Female","Unknown"))</f>
        <v>Female</v>
      </c>
      <c r="D2609" t="str">
        <f>IF(TRIM(CLEAN(Raw_Data!$C2609))="", "Unknown", PROPER(TRIM(Raw_Data!$C2609)))</f>
        <v>Miami</v>
      </c>
      <c r="E2609" t="str">
        <f>IF(TRIM(Raw_Data!$D2609)="IT","IT",PROPER(TRIM(CLEAN(Raw_Data!$D2609))))</f>
        <v>Marketing</v>
      </c>
      <c r="F2609" t="str">
        <f>IF(OR(UPPER(TRIM(Raw_Data!E2609))="COO",
UPPER(TRIM(Raw_Data!E2609))="HR",
UPPER(TRIM(Raw_Data!E2609))="CEO",
UPPER(TRIM(Raw_Data!E2609))="CFO",
UPPER(TRIM(Raw_Data!E2609))="CMO"),
UPPER(TRIM(Raw_Data!E2609)),
PROPER(TRIM(CLEAN(Raw_Data!E2609))))</f>
        <v>Developer</v>
      </c>
      <c r="G2609" t="str">
        <f>SUBSTITUTE(PROPER(TRIM(CLEAN(Raw_Data!$F2609)))," ","-")</f>
        <v>Hourly-Rate</v>
      </c>
      <c r="H2609" t="str">
        <f>PROPER(TRIM(CLEAN(Raw_Data!$G2609)))</f>
        <v>Job Boards</v>
      </c>
      <c r="I2609" s="4" t="str">
        <f>TRIM(CLEAN(Raw_Data!H2609))</f>
        <v>40384</v>
      </c>
      <c r="K2609" t="str">
        <f>IF(Clean_Data!$I2609="","Active","Exited")</f>
        <v>Active</v>
      </c>
      <c r="L2609">
        <f ca="1">IF(Clean_Data!$K2609="","",DATEDIF(Clean_Data!$K2609,TODAY(),"Y"))</f>
        <v>52</v>
      </c>
      <c r="M2609">
        <f>IF(Raw_Data!$L2609="","",VALUE(SUBSTITUTE(SUBSTITUTE(TRIM(Raw_Data!$L2609),"$",""),"k","000")))</f>
        <v>104160</v>
      </c>
    </row>
    <row r="2610" spans="1:13" x14ac:dyDescent="0.3">
      <c r="A2610" t="str">
        <f>IF(Raw_Data!$A2610="","E"&amp;TEXT(ROW()-1,"00000"),Raw_Data!$A2610)</f>
        <v>E02609</v>
      </c>
      <c r="B2610" t="s">
        <v>3549</v>
      </c>
      <c r="C2610" t="str">
        <f>IF(OR(PROPER(TRIM(Raw_Data!$B2610))="M",PROPER(TRIM(Raw_Data!$B2610))="MALE"),"Male",
IF(OR(PROPER(TRIM(Raw_Data!$B2610))="F",PROPER(TRIM(Raw_Data!$B2610))="FEMALE"),"Female","Unknown"))</f>
        <v>Male</v>
      </c>
      <c r="D2610" t="str">
        <f>IF(TRIM(CLEAN(Raw_Data!$C2610))="", "Unknown", PROPER(TRIM(Raw_Data!$C2610)))</f>
        <v>Austin</v>
      </c>
      <c r="E2610" t="str">
        <f>IF(TRIM(Raw_Data!$D2610)="IT","IT",PROPER(TRIM(CLEAN(Raw_Data!$D2610))))</f>
        <v>Administrative</v>
      </c>
      <c r="F2610" t="str">
        <f>IF(OR(UPPER(TRIM(Raw_Data!E2610))="COO",
UPPER(TRIM(Raw_Data!E2610))="HR",
UPPER(TRIM(Raw_Data!E2610))="CEO",
UPPER(TRIM(Raw_Data!E2610))="CFO",
UPPER(TRIM(Raw_Data!E2610))="CMO"),
UPPER(TRIM(Raw_Data!E2610)),
PROPER(TRIM(CLEAN(Raw_Data!E2610))))</f>
        <v>Designer</v>
      </c>
      <c r="G2610" t="str">
        <f>SUBSTITUTE(PROPER(TRIM(CLEAN(Raw_Data!$F2610)))," ","-")</f>
        <v>Part-Time</v>
      </c>
      <c r="H2610" t="str">
        <f>PROPER(TRIM(CLEAN(Raw_Data!$G2610)))</f>
        <v/>
      </c>
      <c r="I2610" s="4" t="str">
        <f>TRIM(CLEAN(Raw_Data!H2610))</f>
        <v>43404</v>
      </c>
      <c r="K2610" t="str">
        <f>IF(Clean_Data!$I2610="","Active","Exited")</f>
        <v>Active</v>
      </c>
      <c r="L2610">
        <f ca="1">IF(Clean_Data!$K2610="","",DATEDIF(Clean_Data!$K2610,TODAY(),"Y"))</f>
        <v>41</v>
      </c>
      <c r="M2610">
        <f>IF(Raw_Data!$L2610="","",VALUE(SUBSTITUTE(SUBSTITUTE(TRIM(Raw_Data!$L2610),"$",""),"k","000")))</f>
        <v>87526</v>
      </c>
    </row>
    <row r="2611" spans="1:13" x14ac:dyDescent="0.3">
      <c r="A2611" t="str">
        <f>IF(Raw_Data!$A2611="","E"&amp;TEXT(ROW()-1,"00000"),Raw_Data!$A2611)</f>
        <v>E02610</v>
      </c>
      <c r="B2611" t="s">
        <v>3550</v>
      </c>
      <c r="C2611" t="str">
        <f>IF(OR(PROPER(TRIM(Raw_Data!$B2611))="M",PROPER(TRIM(Raw_Data!$B2611))="MALE"),"Male",
IF(OR(PROPER(TRIM(Raw_Data!$B2611))="F",PROPER(TRIM(Raw_Data!$B2611))="FEMALE"),"Female","Unknown"))</f>
        <v>Unknown</v>
      </c>
      <c r="D2611" t="str">
        <f>IF(TRIM(CLEAN(Raw_Data!$C2611))="", "Unknown", PROPER(TRIM(Raw_Data!$C2611)))</f>
        <v>Seattle</v>
      </c>
      <c r="E2611" t="str">
        <f>IF(TRIM(Raw_Data!$D2611)="IT","IT",PROPER(TRIM(CLEAN(Raw_Data!$D2611))))</f>
        <v>Logistics</v>
      </c>
      <c r="F2611" t="str">
        <f>IF(OR(UPPER(TRIM(Raw_Data!E2611))="COO",
UPPER(TRIM(Raw_Data!E2611))="HR",
UPPER(TRIM(Raw_Data!E2611))="CEO",
UPPER(TRIM(Raw_Data!E2611))="CFO",
UPPER(TRIM(Raw_Data!E2611))="CMO"),
UPPER(TRIM(Raw_Data!E2611)),
PROPER(TRIM(CLEAN(Raw_Data!E2611))))</f>
        <v>Designer</v>
      </c>
      <c r="G2611" t="str">
        <f>SUBSTITUTE(PROPER(TRIM(CLEAN(Raw_Data!$F2611)))," ","-")</f>
        <v>Full-Time</v>
      </c>
      <c r="H2611" t="str">
        <f>PROPER(TRIM(CLEAN(Raw_Data!$G2611)))</f>
        <v>Career Fairs</v>
      </c>
      <c r="I2611" s="4" t="str">
        <f>TRIM(CLEAN(Raw_Data!H2611))</f>
        <v>42318</v>
      </c>
      <c r="K2611" t="str">
        <f>IF(Clean_Data!$I2611="","Active","Exited")</f>
        <v>Active</v>
      </c>
      <c r="L2611">
        <f ca="1">IF(Clean_Data!$K2611="","",DATEDIF(Clean_Data!$K2611,TODAY(),"Y"))</f>
        <v>28</v>
      </c>
      <c r="M2611">
        <f>IF(Raw_Data!$L2611="","",VALUE(SUBSTITUTE(SUBSTITUTE(TRIM(Raw_Data!$L2611),"$",""),"k","000")))</f>
        <v>60000</v>
      </c>
    </row>
    <row r="2612" spans="1:13" x14ac:dyDescent="0.3">
      <c r="A2612" t="str">
        <f>IF(Raw_Data!$A2612="","E"&amp;TEXT(ROW()-1,"00000"),Raw_Data!$A2612)</f>
        <v>E02611</v>
      </c>
      <c r="B2612" t="s">
        <v>3551</v>
      </c>
      <c r="C2612" t="str">
        <f>IF(OR(PROPER(TRIM(Raw_Data!$B2612))="M",PROPER(TRIM(Raw_Data!$B2612))="MALE"),"Male",
IF(OR(PROPER(TRIM(Raw_Data!$B2612))="F",PROPER(TRIM(Raw_Data!$B2612))="FEMALE"),"Female","Unknown"))</f>
        <v>Female</v>
      </c>
      <c r="D2612" t="str">
        <f>IF(TRIM(CLEAN(Raw_Data!$C2612))="", "Unknown", PROPER(TRIM(Raw_Data!$C2612)))</f>
        <v>Seattle</v>
      </c>
      <c r="E2612" t="str">
        <f>IF(TRIM(Raw_Data!$D2612)="IT","IT",PROPER(TRIM(CLEAN(Raw_Data!$D2612))))</f>
        <v>Customer Service</v>
      </c>
      <c r="F2612" t="str">
        <f>IF(OR(UPPER(TRIM(Raw_Data!E2612))="COO",
UPPER(TRIM(Raw_Data!E2612))="HR",
UPPER(TRIM(Raw_Data!E2612))="CEO",
UPPER(TRIM(Raw_Data!E2612))="CFO",
UPPER(TRIM(Raw_Data!E2612))="CMO"),
UPPER(TRIM(Raw_Data!E2612)),
PROPER(TRIM(CLEAN(Raw_Data!E2612))))</f>
        <v>CFO</v>
      </c>
      <c r="G2612" t="str">
        <f>SUBSTITUTE(PROPER(TRIM(CLEAN(Raw_Data!$F2612)))," ","-")</f>
        <v/>
      </c>
      <c r="H2612" t="str">
        <f>PROPER(TRIM(CLEAN(Raw_Data!$G2612)))</f>
        <v>Organic</v>
      </c>
      <c r="I2612" s="4" t="str">
        <f>TRIM(CLEAN(Raw_Data!H2612))</f>
        <v>40938</v>
      </c>
      <c r="K2612" t="str">
        <f>IF(Clean_Data!$I2612="","Active","Exited")</f>
        <v>Active</v>
      </c>
      <c r="L2612">
        <f ca="1">IF(Clean_Data!$K2612="","",DATEDIF(Clean_Data!$K2612,TODAY(),"Y"))</f>
        <v>66</v>
      </c>
      <c r="M2612" t="str">
        <f>IF(Raw_Data!$L2612="","",VALUE(SUBSTITUTE(SUBSTITUTE(TRIM(Raw_Data!$L2612),"$",""),"k","000")))</f>
        <v/>
      </c>
    </row>
    <row r="2613" spans="1:13" x14ac:dyDescent="0.3">
      <c r="A2613" t="str">
        <f>IF(Raw_Data!$A2613="","E"&amp;TEXT(ROW()-1,"00000"),Raw_Data!$A2613)</f>
        <v>E02612</v>
      </c>
      <c r="B2613" t="s">
        <v>3552</v>
      </c>
      <c r="C2613" t="str">
        <f>IF(OR(PROPER(TRIM(Raw_Data!$B2613))="M",PROPER(TRIM(Raw_Data!$B2613))="MALE"),"Male",
IF(OR(PROPER(TRIM(Raw_Data!$B2613))="F",PROPER(TRIM(Raw_Data!$B2613))="FEMALE"),"Female","Unknown"))</f>
        <v>Female</v>
      </c>
      <c r="D2613" t="str">
        <f>IF(TRIM(CLEAN(Raw_Data!$C2613))="", "Unknown", PROPER(TRIM(Raw_Data!$C2613)))</f>
        <v>Austin</v>
      </c>
      <c r="E2613" t="str">
        <f>IF(TRIM(Raw_Data!$D2613)="IT","IT",PROPER(TRIM(CLEAN(Raw_Data!$D2613))))</f>
        <v>Legal</v>
      </c>
      <c r="F2613" t="str">
        <f>IF(OR(UPPER(TRIM(Raw_Data!E2613))="COO",
UPPER(TRIM(Raw_Data!E2613))="HR",
UPPER(TRIM(Raw_Data!E2613))="CEO",
UPPER(TRIM(Raw_Data!E2613))="CFO",
UPPER(TRIM(Raw_Data!E2613))="CMO"),
UPPER(TRIM(Raw_Data!E2613)),
PROPER(TRIM(CLEAN(Raw_Data!E2613))))</f>
        <v>CEO</v>
      </c>
      <c r="G2613" t="str">
        <f>SUBSTITUTE(PROPER(TRIM(CLEAN(Raw_Data!$F2613)))," ","-")</f>
        <v/>
      </c>
      <c r="H2613" t="str">
        <f>PROPER(TRIM(CLEAN(Raw_Data!$G2613)))</f>
        <v>Internal Referral</v>
      </c>
      <c r="I2613" s="4" t="str">
        <f>TRIM(CLEAN(Raw_Data!H2613))</f>
        <v>43375</v>
      </c>
      <c r="K2613" t="str">
        <f>IF(Clean_Data!$I2613="","Active","Exited")</f>
        <v>Active</v>
      </c>
      <c r="L2613">
        <f ca="1">IF(Clean_Data!$K2613="","",DATEDIF(Clean_Data!$K2613,TODAY(),"Y"))</f>
        <v>22</v>
      </c>
      <c r="M2613" t="str">
        <f>IF(Raw_Data!$L2613="","",VALUE(SUBSTITUTE(SUBSTITUTE(TRIM(Raw_Data!$L2613),"$",""),"k","000")))</f>
        <v/>
      </c>
    </row>
    <row r="2614" spans="1:13" x14ac:dyDescent="0.3">
      <c r="A2614" t="str">
        <f>IF(Raw_Data!$A2614="","E"&amp;TEXT(ROW()-1,"00000"),Raw_Data!$A2614)</f>
        <v>E02613</v>
      </c>
      <c r="B2614" t="s">
        <v>3554</v>
      </c>
      <c r="C2614" t="str">
        <f>IF(OR(PROPER(TRIM(Raw_Data!$B2614))="M",PROPER(TRIM(Raw_Data!$B2614))="MALE"),"Male",
IF(OR(PROPER(TRIM(Raw_Data!$B2614))="F",PROPER(TRIM(Raw_Data!$B2614))="FEMALE"),"Female","Unknown"))</f>
        <v>Unknown</v>
      </c>
      <c r="D2614" t="str">
        <f>IF(TRIM(CLEAN(Raw_Data!$C2614))="", "Unknown", PROPER(TRIM(Raw_Data!$C2614)))</f>
        <v>Austin</v>
      </c>
      <c r="E2614" t="str">
        <f>IF(TRIM(Raw_Data!$D2614)="IT","IT",PROPER(TRIM(CLEAN(Raw_Data!$D2614))))</f>
        <v>IT</v>
      </c>
      <c r="F2614" t="str">
        <f>IF(OR(UPPER(TRIM(Raw_Data!E2614))="COO",
UPPER(TRIM(Raw_Data!E2614))="HR",
UPPER(TRIM(Raw_Data!E2614))="CEO",
UPPER(TRIM(Raw_Data!E2614))="CFO",
UPPER(TRIM(Raw_Data!E2614))="CMO"),
UPPER(TRIM(Raw_Data!E2614)),
PROPER(TRIM(CLEAN(Raw_Data!E2614))))</f>
        <v>COO</v>
      </c>
      <c r="G2614" t="str">
        <f>SUBSTITUTE(PROPER(TRIM(CLEAN(Raw_Data!$F2614)))," ","-")</f>
        <v/>
      </c>
      <c r="H2614" t="str">
        <f>PROPER(TRIM(CLEAN(Raw_Data!$G2614)))</f>
        <v>Job Boards</v>
      </c>
      <c r="I2614" s="4" t="str">
        <f>TRIM(CLEAN(Raw_Data!H2614))</f>
        <v>40967</v>
      </c>
      <c r="K2614" t="str">
        <f>IF(Clean_Data!$I2614="","Active","Exited")</f>
        <v>Active</v>
      </c>
      <c r="L2614">
        <f ca="1">IF(Clean_Data!$K2614="","",DATEDIF(Clean_Data!$K2614,TODAY(),"Y"))</f>
        <v>56</v>
      </c>
      <c r="M2614">
        <f>IF(Raw_Data!$L2614="","",VALUE(SUBSTITUTE(SUBSTITUTE(TRIM(Raw_Data!$L2614),"$",""),"k","000")))</f>
        <v>118143</v>
      </c>
    </row>
    <row r="2615" spans="1:13" x14ac:dyDescent="0.3">
      <c r="A2615" t="str">
        <f>IF(Raw_Data!$A2615="","E"&amp;TEXT(ROW()-1,"00000"),Raw_Data!$A2615)</f>
        <v>E02614</v>
      </c>
      <c r="B2615" t="s">
        <v>3555</v>
      </c>
      <c r="C2615" t="str">
        <f>IF(OR(PROPER(TRIM(Raw_Data!$B2615))="M",PROPER(TRIM(Raw_Data!$B2615))="MALE"),"Male",
IF(OR(PROPER(TRIM(Raw_Data!$B2615))="F",PROPER(TRIM(Raw_Data!$B2615))="FEMALE"),"Female","Unknown"))</f>
        <v>Female</v>
      </c>
      <c r="D2615" t="str">
        <f>IF(TRIM(CLEAN(Raw_Data!$C2615))="", "Unknown", PROPER(TRIM(Raw_Data!$C2615)))</f>
        <v>San Diego</v>
      </c>
      <c r="E2615" t="str">
        <f>IF(TRIM(Raw_Data!$D2615)="IT","IT",PROPER(TRIM(CLEAN(Raw_Data!$D2615))))</f>
        <v>Legal</v>
      </c>
      <c r="F2615" t="str">
        <f>IF(OR(UPPER(TRIM(Raw_Data!E2615))="COO",
UPPER(TRIM(Raw_Data!E2615))="HR",
UPPER(TRIM(Raw_Data!E2615))="CEO",
UPPER(TRIM(Raw_Data!E2615))="CFO",
UPPER(TRIM(Raw_Data!E2615))="CMO"),
UPPER(TRIM(Raw_Data!E2615)),
PROPER(TRIM(CLEAN(Raw_Data!E2615))))</f>
        <v>Marketing Manager</v>
      </c>
      <c r="G2615" t="str">
        <f>SUBSTITUTE(PROPER(TRIM(CLEAN(Raw_Data!$F2615)))," ","-")</f>
        <v>Part-Time</v>
      </c>
      <c r="H2615" t="str">
        <f>PROPER(TRIM(CLEAN(Raw_Data!$G2615)))</f>
        <v>Career Fairs</v>
      </c>
      <c r="I2615" s="4" t="str">
        <f>TRIM(CLEAN(Raw_Data!H2615))</f>
        <v>40816</v>
      </c>
      <c r="K2615" t="str">
        <f>IF(Clean_Data!$I2615="","Active","Exited")</f>
        <v>Active</v>
      </c>
      <c r="L2615">
        <f ca="1">IF(Clean_Data!$K2615="","",DATEDIF(Clean_Data!$K2615,TODAY(),"Y"))</f>
        <v>37</v>
      </c>
      <c r="M2615" t="str">
        <f>IF(Raw_Data!$L2615="","",VALUE(SUBSTITUTE(SUBSTITUTE(TRIM(Raw_Data!$L2615),"$",""),"k","000")))</f>
        <v/>
      </c>
    </row>
    <row r="2616" spans="1:13" x14ac:dyDescent="0.3">
      <c r="A2616" t="str">
        <f>IF(Raw_Data!$A2616="","E"&amp;TEXT(ROW()-1,"00000"),Raw_Data!$A2616)</f>
        <v>E02615</v>
      </c>
      <c r="B2616" t="s">
        <v>3556</v>
      </c>
      <c r="C2616" t="str">
        <f>IF(OR(PROPER(TRIM(Raw_Data!$B2616))="M",PROPER(TRIM(Raw_Data!$B2616))="MALE"),"Male",
IF(OR(PROPER(TRIM(Raw_Data!$B2616))="F",PROPER(TRIM(Raw_Data!$B2616))="FEMALE"),"Female","Unknown"))</f>
        <v>Female</v>
      </c>
      <c r="D2616" t="str">
        <f>IF(TRIM(CLEAN(Raw_Data!$C2616))="", "Unknown", PROPER(TRIM(Raw_Data!$C2616)))</f>
        <v>Unknown</v>
      </c>
      <c r="E2616" t="str">
        <f>IF(TRIM(Raw_Data!$D2616)="IT","IT",PROPER(TRIM(CLEAN(Raw_Data!$D2616))))</f>
        <v>Marketing</v>
      </c>
      <c r="F2616" t="str">
        <f>IF(OR(UPPER(TRIM(Raw_Data!E2616))="COO",
UPPER(TRIM(Raw_Data!E2616))="HR",
UPPER(TRIM(Raw_Data!E2616))="CEO",
UPPER(TRIM(Raw_Data!E2616))="CFO",
UPPER(TRIM(Raw_Data!E2616))="CMO"),
UPPER(TRIM(Raw_Data!E2616)),
PROPER(TRIM(CLEAN(Raw_Data!E2616))))</f>
        <v>Accountant</v>
      </c>
      <c r="G2616" t="str">
        <f>SUBSTITUTE(PROPER(TRIM(CLEAN(Raw_Data!$F2616)))," ","-")</f>
        <v>Full-Time</v>
      </c>
      <c r="H2616" t="str">
        <f>PROPER(TRIM(CLEAN(Raw_Data!$G2616)))</f>
        <v>Job Boards</v>
      </c>
      <c r="I2616" s="4" t="str">
        <f>TRIM(CLEAN(Raw_Data!H2616))</f>
        <v>42688</v>
      </c>
      <c r="K2616" t="str">
        <f>IF(Clean_Data!$I2616="","Active","Exited")</f>
        <v>Exited</v>
      </c>
      <c r="L2616">
        <f ca="1">IF(Clean_Data!$K2616="","",DATEDIF(Clean_Data!$K2616,TODAY(),"Y"))</f>
        <v>28</v>
      </c>
      <c r="M2616" t="str">
        <f>IF(Raw_Data!$L2616="","",VALUE(SUBSTITUTE(SUBSTITUTE(TRIM(Raw_Data!$L2616),"$",""),"k","000")))</f>
        <v/>
      </c>
    </row>
    <row r="2617" spans="1:13" x14ac:dyDescent="0.3">
      <c r="A2617" t="str">
        <f>IF(Raw_Data!$A2617="","E"&amp;TEXT(ROW()-1,"00000"),Raw_Data!$A2617)</f>
        <v>E02616</v>
      </c>
      <c r="B2617" t="s">
        <v>3557</v>
      </c>
      <c r="C2617" t="str">
        <f>IF(OR(PROPER(TRIM(Raw_Data!$B2617))="M",PROPER(TRIM(Raw_Data!$B2617))="MALE"),"Male",
IF(OR(PROPER(TRIM(Raw_Data!$B2617))="F",PROPER(TRIM(Raw_Data!$B2617))="FEMALE"),"Female","Unknown"))</f>
        <v>Female</v>
      </c>
      <c r="D2617" t="str">
        <f>IF(TRIM(CLEAN(Raw_Data!$C2617))="", "Unknown", PROPER(TRIM(Raw_Data!$C2617)))</f>
        <v>Denver</v>
      </c>
      <c r="E2617" t="str">
        <f>IF(TRIM(Raw_Data!$D2617)="IT","IT",PROPER(TRIM(CLEAN(Raw_Data!$D2617))))</f>
        <v>Research</v>
      </c>
      <c r="F2617" t="str">
        <f>IF(OR(UPPER(TRIM(Raw_Data!E2617))="COO",
UPPER(TRIM(Raw_Data!E2617))="HR",
UPPER(TRIM(Raw_Data!E2617))="CEO",
UPPER(TRIM(Raw_Data!E2617))="CFO",
UPPER(TRIM(Raw_Data!E2617))="CMO"),
UPPER(TRIM(Raw_Data!E2617)),
PROPER(TRIM(CLEAN(Raw_Data!E2617))))</f>
        <v>Analyst</v>
      </c>
      <c r="G2617" t="str">
        <f>SUBSTITUTE(PROPER(TRIM(CLEAN(Raw_Data!$F2617)))," ","-")</f>
        <v>Part-Time</v>
      </c>
      <c r="H2617" t="str">
        <f>PROPER(TRIM(CLEAN(Raw_Data!$G2617)))</f>
        <v>Job Boards</v>
      </c>
      <c r="I2617" s="4" t="str">
        <f>TRIM(CLEAN(Raw_Data!H2617))</f>
        <v>43497</v>
      </c>
      <c r="K2617" t="str">
        <f>IF(Clean_Data!$I2617="","Active","Exited")</f>
        <v>Exited</v>
      </c>
      <c r="L2617">
        <f ca="1">IF(Clean_Data!$K2617="","",DATEDIF(Clean_Data!$K2617,TODAY(),"Y"))</f>
        <v>48</v>
      </c>
      <c r="M2617">
        <f>IF(Raw_Data!$L2617="","",VALUE(SUBSTITUTE(SUBSTITUTE(TRIM(Raw_Data!$L2617),"$",""),"k","000")))</f>
        <v>50836</v>
      </c>
    </row>
    <row r="2618" spans="1:13" x14ac:dyDescent="0.3">
      <c r="A2618" t="str">
        <f>IF(Raw_Data!$A2618="","E"&amp;TEXT(ROW()-1,"00000"),Raw_Data!$A2618)</f>
        <v>E02617</v>
      </c>
      <c r="B2618" t="s">
        <v>3559</v>
      </c>
      <c r="C2618" t="str">
        <f>IF(OR(PROPER(TRIM(Raw_Data!$B2618))="M",PROPER(TRIM(Raw_Data!$B2618))="MALE"),"Male",
IF(OR(PROPER(TRIM(Raw_Data!$B2618))="F",PROPER(TRIM(Raw_Data!$B2618))="FEMALE"),"Female","Unknown"))</f>
        <v>Male</v>
      </c>
      <c r="D2618" t="str">
        <f>IF(TRIM(CLEAN(Raw_Data!$C2618))="", "Unknown", PROPER(TRIM(Raw_Data!$C2618)))</f>
        <v>New York</v>
      </c>
      <c r="E2618" t="str">
        <f>IF(TRIM(Raw_Data!$D2618)="IT","IT",PROPER(TRIM(CLEAN(Raw_Data!$D2618))))</f>
        <v>Accounting And Finance</v>
      </c>
      <c r="F2618" t="str">
        <f>IF(OR(UPPER(TRIM(Raw_Data!E2618))="COO",
UPPER(TRIM(Raw_Data!E2618))="HR",
UPPER(TRIM(Raw_Data!E2618))="CEO",
UPPER(TRIM(Raw_Data!E2618))="CFO",
UPPER(TRIM(Raw_Data!E2618))="CMO"),
UPPER(TRIM(Raw_Data!E2618)),
PROPER(TRIM(CLEAN(Raw_Data!E2618))))</f>
        <v>Engineer</v>
      </c>
      <c r="G2618" t="str">
        <f>SUBSTITUTE(PROPER(TRIM(CLEAN(Raw_Data!$F2618)))," ","-")</f>
        <v/>
      </c>
      <c r="H2618" t="str">
        <f>PROPER(TRIM(CLEAN(Raw_Data!$G2618)))</f>
        <v>Internal Referral</v>
      </c>
      <c r="I2618" s="4" t="str">
        <f>TRIM(CLEAN(Raw_Data!H2618))</f>
        <v>40706</v>
      </c>
      <c r="K2618" t="str">
        <f>IF(Clean_Data!$I2618="","Active","Exited")</f>
        <v>Active</v>
      </c>
      <c r="L2618">
        <f ca="1">IF(Clean_Data!$K2618="","",DATEDIF(Clean_Data!$K2618,TODAY(),"Y"))</f>
        <v>42</v>
      </c>
      <c r="M2618" t="str">
        <f>IF(Raw_Data!$L2618="","",VALUE(SUBSTITUTE(SUBSTITUTE(TRIM(Raw_Data!$L2618),"$",""),"k","000")))</f>
        <v/>
      </c>
    </row>
    <row r="2619" spans="1:13" x14ac:dyDescent="0.3">
      <c r="A2619" t="str">
        <f>IF(Raw_Data!$A2619="","E"&amp;TEXT(ROW()-1,"00000"),Raw_Data!$A2619)</f>
        <v>E02618</v>
      </c>
      <c r="B2619" t="s">
        <v>3561</v>
      </c>
      <c r="C2619" t="str">
        <f>IF(OR(PROPER(TRIM(Raw_Data!$B2619))="M",PROPER(TRIM(Raw_Data!$B2619))="MALE"),"Male",
IF(OR(PROPER(TRIM(Raw_Data!$B2619))="F",PROPER(TRIM(Raw_Data!$B2619))="FEMALE"),"Female","Unknown"))</f>
        <v>Male</v>
      </c>
      <c r="D2619" t="str">
        <f>IF(TRIM(CLEAN(Raw_Data!$C2619))="", "Unknown", PROPER(TRIM(Raw_Data!$C2619)))</f>
        <v>Austin</v>
      </c>
      <c r="E2619" t="str">
        <f>IF(TRIM(Raw_Data!$D2619)="IT","IT",PROPER(TRIM(CLEAN(Raw_Data!$D2619))))</f>
        <v>Administrative</v>
      </c>
      <c r="F2619" t="str">
        <f>IF(OR(UPPER(TRIM(Raw_Data!E2619))="COO",
UPPER(TRIM(Raw_Data!E2619))="HR",
UPPER(TRIM(Raw_Data!E2619))="CEO",
UPPER(TRIM(Raw_Data!E2619))="CFO",
UPPER(TRIM(Raw_Data!E2619))="CMO"),
UPPER(TRIM(Raw_Data!E2619)),
PROPER(TRIM(CLEAN(Raw_Data!E2619))))</f>
        <v>Engineer</v>
      </c>
      <c r="G2619" t="str">
        <f>SUBSTITUTE(PROPER(TRIM(CLEAN(Raw_Data!$F2619)))," ","-")</f>
        <v>Full-Time</v>
      </c>
      <c r="H2619" t="str">
        <f>PROPER(TRIM(CLEAN(Raw_Data!$G2619)))</f>
        <v/>
      </c>
      <c r="I2619" s="4" t="str">
        <f>TRIM(CLEAN(Raw_Data!H2619))</f>
        <v>42951</v>
      </c>
      <c r="K2619" t="str">
        <f>IF(Clean_Data!$I2619="","Active","Exited")</f>
        <v>Exited</v>
      </c>
      <c r="L2619">
        <f ca="1">IF(Clean_Data!$K2619="","",DATEDIF(Clean_Data!$K2619,TODAY(),"Y"))</f>
        <v>57</v>
      </c>
      <c r="M2619" t="str">
        <f>IF(Raw_Data!$L2619="","",VALUE(SUBSTITUTE(SUBSTITUTE(TRIM(Raw_Data!$L2619),"$",""),"k","000")))</f>
        <v/>
      </c>
    </row>
    <row r="2620" spans="1:13" x14ac:dyDescent="0.3">
      <c r="A2620" t="str">
        <f>IF(Raw_Data!$A2620="","E"&amp;TEXT(ROW()-1,"00000"),Raw_Data!$A2620)</f>
        <v>E02619</v>
      </c>
      <c r="B2620" t="s">
        <v>3562</v>
      </c>
      <c r="C2620" t="str">
        <f>IF(OR(PROPER(TRIM(Raw_Data!$B2620))="M",PROPER(TRIM(Raw_Data!$B2620))="MALE"),"Male",
IF(OR(PROPER(TRIM(Raw_Data!$B2620))="F",PROPER(TRIM(Raw_Data!$B2620))="FEMALE"),"Female","Unknown"))</f>
        <v>Male</v>
      </c>
      <c r="D2620" t="str">
        <f>IF(TRIM(CLEAN(Raw_Data!$C2620))="", "Unknown", PROPER(TRIM(Raw_Data!$C2620)))</f>
        <v>Austin</v>
      </c>
      <c r="E2620" t="str">
        <f>IF(TRIM(Raw_Data!$D2620)="IT","IT",PROPER(TRIM(CLEAN(Raw_Data!$D2620))))</f>
        <v>Production</v>
      </c>
      <c r="F2620" t="str">
        <f>IF(OR(UPPER(TRIM(Raw_Data!E2620))="COO",
UPPER(TRIM(Raw_Data!E2620))="HR",
UPPER(TRIM(Raw_Data!E2620))="CEO",
UPPER(TRIM(Raw_Data!E2620))="CFO",
UPPER(TRIM(Raw_Data!E2620))="CMO"),
UPPER(TRIM(Raw_Data!E2620)),
PROPER(TRIM(CLEAN(Raw_Data!E2620))))</f>
        <v>COO</v>
      </c>
      <c r="G2620" t="str">
        <f>SUBSTITUTE(PROPER(TRIM(CLEAN(Raw_Data!$F2620)))," ","-")</f>
        <v>Full-Time</v>
      </c>
      <c r="H2620" t="str">
        <f>PROPER(TRIM(CLEAN(Raw_Data!$G2620)))</f>
        <v/>
      </c>
      <c r="I2620" s="4" t="str">
        <f>TRIM(CLEAN(Raw_Data!H2620))</f>
        <v>41462</v>
      </c>
      <c r="K2620" t="str">
        <f>IF(Clean_Data!$I2620="","Active","Exited")</f>
        <v>Exited</v>
      </c>
      <c r="L2620" t="str">
        <f ca="1">IF(Clean_Data!$K2620="","",DATEDIF(Clean_Data!$K2620,TODAY(),"Y"))</f>
        <v/>
      </c>
      <c r="M2620" t="str">
        <f>IF(Raw_Data!$L2620="","",VALUE(SUBSTITUTE(SUBSTITUTE(TRIM(Raw_Data!$L2620),"$",""),"k","000")))</f>
        <v/>
      </c>
    </row>
    <row r="2621" spans="1:13" x14ac:dyDescent="0.3">
      <c r="A2621" t="str">
        <f>IF(Raw_Data!$A2621="","E"&amp;TEXT(ROW()-1,"00000"),Raw_Data!$A2621)</f>
        <v>E02620</v>
      </c>
      <c r="B2621" t="s">
        <v>3563</v>
      </c>
      <c r="C2621" t="str">
        <f>IF(OR(PROPER(TRIM(Raw_Data!$B2621))="M",PROPER(TRIM(Raw_Data!$B2621))="MALE"),"Male",
IF(OR(PROPER(TRIM(Raw_Data!$B2621))="F",PROPER(TRIM(Raw_Data!$B2621))="FEMALE"),"Female","Unknown"))</f>
        <v>Unknown</v>
      </c>
      <c r="D2621" t="str">
        <f>IF(TRIM(CLEAN(Raw_Data!$C2621))="", "Unknown", PROPER(TRIM(Raw_Data!$C2621)))</f>
        <v>Austin</v>
      </c>
      <c r="E2621" t="str">
        <f>IF(TRIM(Raw_Data!$D2621)="IT","IT",PROPER(TRIM(CLEAN(Raw_Data!$D2621))))</f>
        <v>IT</v>
      </c>
      <c r="F2621" t="str">
        <f>IF(OR(UPPER(TRIM(Raw_Data!E2621))="COO",
UPPER(TRIM(Raw_Data!E2621))="HR",
UPPER(TRIM(Raw_Data!E2621))="CEO",
UPPER(TRIM(Raw_Data!E2621))="CFO",
UPPER(TRIM(Raw_Data!E2621))="CMO"),
UPPER(TRIM(Raw_Data!E2621)),
PROPER(TRIM(CLEAN(Raw_Data!E2621))))</f>
        <v>CEO</v>
      </c>
      <c r="G2621" t="str">
        <f>SUBSTITUTE(PROPER(TRIM(CLEAN(Raw_Data!$F2621)))," ","-")</f>
        <v/>
      </c>
      <c r="H2621" t="str">
        <f>PROPER(TRIM(CLEAN(Raw_Data!$G2621)))</f>
        <v>Career Fairs</v>
      </c>
      <c r="I2621" s="4" t="str">
        <f>TRIM(CLEAN(Raw_Data!H2621))</f>
        <v>43621</v>
      </c>
      <c r="K2621" t="str">
        <f>IF(Clean_Data!$I2621="","Active","Exited")</f>
        <v>Exited</v>
      </c>
      <c r="L2621">
        <f ca="1">IF(Clean_Data!$K2621="","",DATEDIF(Clean_Data!$K2621,TODAY(),"Y"))</f>
        <v>53</v>
      </c>
      <c r="M2621" t="str">
        <f>IF(Raw_Data!$L2621="","",VALUE(SUBSTITUTE(SUBSTITUTE(TRIM(Raw_Data!$L2621),"$",""),"k","000")))</f>
        <v/>
      </c>
    </row>
    <row r="2622" spans="1:13" x14ac:dyDescent="0.3">
      <c r="A2622" t="str">
        <f>IF(Raw_Data!$A2622="","E"&amp;TEXT(ROW()-1,"00000"),Raw_Data!$A2622)</f>
        <v>E02621</v>
      </c>
      <c r="B2622" t="s">
        <v>3564</v>
      </c>
      <c r="C2622" t="str">
        <f>IF(OR(PROPER(TRIM(Raw_Data!$B2622))="M",PROPER(TRIM(Raw_Data!$B2622))="MALE"),"Male",
IF(OR(PROPER(TRIM(Raw_Data!$B2622))="F",PROPER(TRIM(Raw_Data!$B2622))="FEMALE"),"Female","Unknown"))</f>
        <v>Male</v>
      </c>
      <c r="D2622" t="str">
        <f>IF(TRIM(CLEAN(Raw_Data!$C2622))="", "Unknown", PROPER(TRIM(Raw_Data!$C2622)))</f>
        <v>Miami</v>
      </c>
      <c r="E2622" t="str">
        <f>IF(TRIM(Raw_Data!$D2622)="IT","IT",PROPER(TRIM(CLEAN(Raw_Data!$D2622))))</f>
        <v>IT</v>
      </c>
      <c r="F2622" t="s">
        <v>6134</v>
      </c>
      <c r="G2622" t="str">
        <f>SUBSTITUTE(PROPER(TRIM(CLEAN(Raw_Data!$F2622)))," ","-")</f>
        <v>Part-Time</v>
      </c>
      <c r="H2622" t="str">
        <f>PROPER(TRIM(CLEAN(Raw_Data!$G2622)))</f>
        <v>Recruiting Agency</v>
      </c>
      <c r="I2622" s="4" t="str">
        <f>TRIM(CLEAN(Raw_Data!H2622))</f>
        <v>43211</v>
      </c>
      <c r="K2622" t="str">
        <f>IF(Clean_Data!$I2622="","Active","Exited")</f>
        <v>Exited</v>
      </c>
      <c r="L2622">
        <f ca="1">IF(Clean_Data!$K2622="","",DATEDIF(Clean_Data!$K2622,TODAY(),"Y"))</f>
        <v>45</v>
      </c>
      <c r="M2622">
        <f>IF(Raw_Data!$L2622="","",VALUE(SUBSTITUTE(SUBSTITUTE(TRIM(Raw_Data!$L2622),"$",""),"k","000")))</f>
        <v>50118</v>
      </c>
    </row>
    <row r="2623" spans="1:13" x14ac:dyDescent="0.3">
      <c r="A2623" t="str">
        <f>IF(Raw_Data!$A2623="","E"&amp;TEXT(ROW()-1,"00000"),Raw_Data!$A2623)</f>
        <v>E02622</v>
      </c>
      <c r="B2623" t="s">
        <v>3565</v>
      </c>
      <c r="C2623" t="str">
        <f>IF(OR(PROPER(TRIM(Raw_Data!$B2623))="M",PROPER(TRIM(Raw_Data!$B2623))="MALE"),"Male",
IF(OR(PROPER(TRIM(Raw_Data!$B2623))="F",PROPER(TRIM(Raw_Data!$B2623))="FEMALE"),"Female","Unknown"))</f>
        <v>Male</v>
      </c>
      <c r="D2623" t="str">
        <f>IF(TRIM(CLEAN(Raw_Data!$C2623))="", "Unknown", PROPER(TRIM(Raw_Data!$C2623)))</f>
        <v>New York</v>
      </c>
      <c r="E2623" t="str">
        <f>IF(TRIM(Raw_Data!$D2623)="IT","IT",PROPER(TRIM(CLEAN(Raw_Data!$D2623))))</f>
        <v>IT</v>
      </c>
      <c r="F2623" t="str">
        <f>IF(OR(UPPER(TRIM(Raw_Data!E2623))="COO",
UPPER(TRIM(Raw_Data!E2623))="HR",
UPPER(TRIM(Raw_Data!E2623))="CEO",
UPPER(TRIM(Raw_Data!E2623))="CFO",
UPPER(TRIM(Raw_Data!E2623))="CMO"),
UPPER(TRIM(Raw_Data!E2623)),
PROPER(TRIM(CLEAN(Raw_Data!E2623))))</f>
        <v>Sales Executive</v>
      </c>
      <c r="G2623" t="str">
        <f>SUBSTITUTE(PROPER(TRIM(CLEAN(Raw_Data!$F2623)))," ","-")</f>
        <v>Hourly-Rate</v>
      </c>
      <c r="H2623" t="str">
        <f>PROPER(TRIM(CLEAN(Raw_Data!$G2623)))</f>
        <v>Organic</v>
      </c>
      <c r="I2623" s="4" t="str">
        <f>TRIM(CLEAN(Raw_Data!H2623))</f>
        <v>43329</v>
      </c>
      <c r="K2623" t="str">
        <f>IF(Clean_Data!$I2623="","Active","Exited")</f>
        <v>Exited</v>
      </c>
      <c r="L2623">
        <f ca="1">IF(Clean_Data!$K2623="","",DATEDIF(Clean_Data!$K2623,TODAY(),"Y"))</f>
        <v>51</v>
      </c>
      <c r="M2623">
        <f>IF(Raw_Data!$L2623="","",VALUE(SUBSTITUTE(SUBSTITUTE(TRIM(Raw_Data!$L2623),"$",""),"k","000")))</f>
        <v>62000</v>
      </c>
    </row>
    <row r="2624" spans="1:13" x14ac:dyDescent="0.3">
      <c r="A2624" t="str">
        <f>IF(Raw_Data!$A2624="","E"&amp;TEXT(ROW()-1,"00000"),Raw_Data!$A2624)</f>
        <v>E02623</v>
      </c>
      <c r="B2624" t="s">
        <v>3566</v>
      </c>
      <c r="C2624" t="str">
        <f>IF(OR(PROPER(TRIM(Raw_Data!$B2624))="M",PROPER(TRIM(Raw_Data!$B2624))="MALE"),"Male",
IF(OR(PROPER(TRIM(Raw_Data!$B2624))="F",PROPER(TRIM(Raw_Data!$B2624))="FEMALE"),"Female","Unknown"))</f>
        <v>Female</v>
      </c>
      <c r="D2624" t="str">
        <f>IF(TRIM(CLEAN(Raw_Data!$C2624))="", "Unknown", PROPER(TRIM(Raw_Data!$C2624)))</f>
        <v>Austin</v>
      </c>
      <c r="E2624" t="str">
        <f>IF(TRIM(Raw_Data!$D2624)="IT","IT",PROPER(TRIM(CLEAN(Raw_Data!$D2624))))</f>
        <v>Logistics</v>
      </c>
      <c r="F2624" t="str">
        <f>IF(OR(UPPER(TRIM(Raw_Data!E2624))="COO",
UPPER(TRIM(Raw_Data!E2624))="HR",
UPPER(TRIM(Raw_Data!E2624))="CEO",
UPPER(TRIM(Raw_Data!E2624))="CFO",
UPPER(TRIM(Raw_Data!E2624))="CMO"),
UPPER(TRIM(Raw_Data!E2624)),
PROPER(TRIM(CLEAN(Raw_Data!E2624))))</f>
        <v>Developer</v>
      </c>
      <c r="G2624" t="str">
        <f>SUBSTITUTE(PROPER(TRIM(CLEAN(Raw_Data!$F2624)))," ","-")</f>
        <v>Part-Time</v>
      </c>
      <c r="H2624" t="str">
        <f>PROPER(TRIM(CLEAN(Raw_Data!$G2624)))</f>
        <v>Recruiting Agency</v>
      </c>
      <c r="I2624" s="4" t="str">
        <f>TRIM(CLEAN(Raw_Data!H2624))</f>
        <v>41550</v>
      </c>
      <c r="K2624" t="str">
        <f>IF(Clean_Data!$I2624="","Active","Exited")</f>
        <v>Active</v>
      </c>
      <c r="L2624">
        <f ca="1">IF(Clean_Data!$K2624="","",DATEDIF(Clean_Data!$K2624,TODAY(),"Y"))</f>
        <v>44</v>
      </c>
      <c r="M2624" t="str">
        <f>IF(Raw_Data!$L2624="","",VALUE(SUBSTITUTE(SUBSTITUTE(TRIM(Raw_Data!$L2624),"$",""),"k","000")))</f>
        <v/>
      </c>
    </row>
    <row r="2625" spans="1:13" x14ac:dyDescent="0.3">
      <c r="A2625" t="str">
        <f>IF(Raw_Data!$A2625="","E"&amp;TEXT(ROW()-1,"00000"),Raw_Data!$A2625)</f>
        <v>E02624</v>
      </c>
      <c r="B2625" t="s">
        <v>3568</v>
      </c>
      <c r="C2625" t="str">
        <f>IF(OR(PROPER(TRIM(Raw_Data!$B2625))="M",PROPER(TRIM(Raw_Data!$B2625))="MALE"),"Male",
IF(OR(PROPER(TRIM(Raw_Data!$B2625))="F",PROPER(TRIM(Raw_Data!$B2625))="FEMALE"),"Female","Unknown"))</f>
        <v>Female</v>
      </c>
      <c r="D2625" t="str">
        <f>IF(TRIM(CLEAN(Raw_Data!$C2625))="", "Unknown", PROPER(TRIM(Raw_Data!$C2625)))</f>
        <v>New York</v>
      </c>
      <c r="E2625" t="str">
        <f>IF(TRIM(Raw_Data!$D2625)="IT","IT",PROPER(TRIM(CLEAN(Raw_Data!$D2625))))</f>
        <v>Sales</v>
      </c>
      <c r="F2625" s="2" t="str">
        <f>UPPER(LEFT(Raw_Data!E2625,2))&amp;MID(PROPER(Raw_Data!E2625),3,LEN(Raw_Data!E2625))</f>
        <v>HR Manager</v>
      </c>
      <c r="G2625" t="str">
        <f>SUBSTITUTE(PROPER(TRIM(CLEAN(Raw_Data!$F2625)))," ","-")</f>
        <v>Full-Time</v>
      </c>
      <c r="H2625" t="str">
        <f>PROPER(TRIM(CLEAN(Raw_Data!$G2625)))</f>
        <v>Job Boards</v>
      </c>
      <c r="I2625" s="4" t="str">
        <f>TRIM(CLEAN(Raw_Data!H2625))</f>
        <v>N/A</v>
      </c>
      <c r="K2625" t="str">
        <f>IF(Clean_Data!$I2625="","Active","Exited")</f>
        <v>Active</v>
      </c>
      <c r="L2625">
        <f ca="1">IF(Clean_Data!$K2625="","",DATEDIF(Clean_Data!$K2625,TODAY(),"Y"))</f>
        <v>30</v>
      </c>
      <c r="M2625">
        <f>IF(Raw_Data!$L2625="","",VALUE(SUBSTITUTE(SUBSTITUTE(TRIM(Raw_Data!$L2625),"$",""),"k","000")))</f>
        <v>101000</v>
      </c>
    </row>
    <row r="2626" spans="1:13" x14ac:dyDescent="0.3">
      <c r="A2626" t="str">
        <f>IF(Raw_Data!$A2626="","E"&amp;TEXT(ROW()-1,"00000"),Raw_Data!$A2626)</f>
        <v>E02625</v>
      </c>
      <c r="B2626" t="s">
        <v>3569</v>
      </c>
      <c r="C2626" t="str">
        <f>IF(OR(PROPER(TRIM(Raw_Data!$B2626))="M",PROPER(TRIM(Raw_Data!$B2626))="MALE"),"Male",
IF(OR(PROPER(TRIM(Raw_Data!$B2626))="F",PROPER(TRIM(Raw_Data!$B2626))="FEMALE"),"Female","Unknown"))</f>
        <v>Female</v>
      </c>
      <c r="D2626" t="str">
        <f>IF(TRIM(CLEAN(Raw_Data!$C2626))="", "Unknown", PROPER(TRIM(Raw_Data!$C2626)))</f>
        <v>New York</v>
      </c>
      <c r="E2626" t="str">
        <f>IF(TRIM(Raw_Data!$D2626)="IT","IT",PROPER(TRIM(CLEAN(Raw_Data!$D2626))))</f>
        <v>Customer Service</v>
      </c>
      <c r="F2626" t="str">
        <f>IF(OR(UPPER(TRIM(Raw_Data!E2626))="COO",
UPPER(TRIM(Raw_Data!E2626))="HR",
UPPER(TRIM(Raw_Data!E2626))="CEO",
UPPER(TRIM(Raw_Data!E2626))="CFO",
UPPER(TRIM(Raw_Data!E2626))="CMO"),
UPPER(TRIM(Raw_Data!E2626)),
PROPER(TRIM(CLEAN(Raw_Data!E2626))))</f>
        <v>Engineer</v>
      </c>
      <c r="G2626" t="str">
        <f>SUBSTITUTE(PROPER(TRIM(CLEAN(Raw_Data!$F2626)))," ","-")</f>
        <v>Full-Time</v>
      </c>
      <c r="H2626" t="str">
        <f>PROPER(TRIM(CLEAN(Raw_Data!$G2626)))</f>
        <v/>
      </c>
      <c r="I2626" s="4" t="str">
        <f>TRIM(CLEAN(Raw_Data!H2626))</f>
        <v>43394</v>
      </c>
      <c r="K2626" t="str">
        <f>IF(Clean_Data!$I2626="","Active","Exited")</f>
        <v>Active</v>
      </c>
      <c r="L2626">
        <f ca="1">IF(Clean_Data!$K2626="","",DATEDIF(Clean_Data!$K2626,TODAY(),"Y"))</f>
        <v>63</v>
      </c>
      <c r="M2626">
        <f>IF(Raw_Data!$L2626="","",VALUE(SUBSTITUTE(SUBSTITUTE(TRIM(Raw_Data!$L2626),"$",""),"k","000")))</f>
        <v>120000</v>
      </c>
    </row>
    <row r="2627" spans="1:13" x14ac:dyDescent="0.3">
      <c r="A2627" t="str">
        <f>IF(Raw_Data!$A2627="","E"&amp;TEXT(ROW()-1,"00000"),Raw_Data!$A2627)</f>
        <v>E02626</v>
      </c>
      <c r="B2627" t="s">
        <v>3570</v>
      </c>
      <c r="C2627" t="str">
        <f>IF(OR(PROPER(TRIM(Raw_Data!$B2627))="M",PROPER(TRIM(Raw_Data!$B2627))="MALE"),"Male",
IF(OR(PROPER(TRIM(Raw_Data!$B2627))="F",PROPER(TRIM(Raw_Data!$B2627))="FEMALE"),"Female","Unknown"))</f>
        <v>Male</v>
      </c>
      <c r="D2627" t="str">
        <f>IF(TRIM(CLEAN(Raw_Data!$C2627))="", "Unknown", PROPER(TRIM(Raw_Data!$C2627)))</f>
        <v>San Diego</v>
      </c>
      <c r="E2627" t="str">
        <f>IF(TRIM(Raw_Data!$D2627)="IT","IT",PROPER(TRIM(CLEAN(Raw_Data!$D2627))))</f>
        <v/>
      </c>
      <c r="F2627" t="str">
        <f>IF(OR(UPPER(TRIM(Raw_Data!E2627))="COO",
UPPER(TRIM(Raw_Data!E2627))="HR",
UPPER(TRIM(Raw_Data!E2627))="CEO",
UPPER(TRIM(Raw_Data!E2627))="CFO",
UPPER(TRIM(Raw_Data!E2627))="CMO"),
UPPER(TRIM(Raw_Data!E2627)),
PROPER(TRIM(CLEAN(Raw_Data!E2627))))</f>
        <v>Accountant</v>
      </c>
      <c r="G2627" t="str">
        <f>SUBSTITUTE(PROPER(TRIM(CLEAN(Raw_Data!$F2627)))," ","-")</f>
        <v>Hourly-Rate</v>
      </c>
      <c r="H2627" t="str">
        <f>PROPER(TRIM(CLEAN(Raw_Data!$G2627)))</f>
        <v>Recruiting Agency</v>
      </c>
      <c r="I2627" s="4" t="str">
        <f>TRIM(CLEAN(Raw_Data!H2627))</f>
        <v>40837</v>
      </c>
      <c r="K2627" t="str">
        <f>IF(Clean_Data!$I2627="","Active","Exited")</f>
        <v>Active</v>
      </c>
      <c r="L2627">
        <f ca="1">IF(Clean_Data!$K2627="","",DATEDIF(Clean_Data!$K2627,TODAY(),"Y"))</f>
        <v>43</v>
      </c>
      <c r="M2627">
        <f>IF(Raw_Data!$L2627="","",VALUE(SUBSTITUTE(SUBSTITUTE(TRIM(Raw_Data!$L2627),"$",""),"k","000")))</f>
        <v>46873</v>
      </c>
    </row>
    <row r="2628" spans="1:13" x14ac:dyDescent="0.3">
      <c r="A2628" t="str">
        <f>IF(Raw_Data!$A2628="","E"&amp;TEXT(ROW()-1,"00000"),Raw_Data!$A2628)</f>
        <v>E02627</v>
      </c>
      <c r="B2628" t="s">
        <v>3571</v>
      </c>
      <c r="C2628" t="str">
        <f>IF(OR(PROPER(TRIM(Raw_Data!$B2628))="M",PROPER(TRIM(Raw_Data!$B2628))="MALE"),"Male",
IF(OR(PROPER(TRIM(Raw_Data!$B2628))="F",PROPER(TRIM(Raw_Data!$B2628))="FEMALE"),"Female","Unknown"))</f>
        <v>Male</v>
      </c>
      <c r="D2628" t="str">
        <f>IF(TRIM(CLEAN(Raw_Data!$C2628))="", "Unknown", PROPER(TRIM(Raw_Data!$C2628)))</f>
        <v>Austin</v>
      </c>
      <c r="E2628" t="str">
        <f>IF(TRIM(Raw_Data!$D2628)="IT","IT",PROPER(TRIM(CLEAN(Raw_Data!$D2628))))</f>
        <v>Administrative</v>
      </c>
      <c r="F2628" t="str">
        <f>IF(OR(UPPER(TRIM(Raw_Data!E2628))="COO",
UPPER(TRIM(Raw_Data!E2628))="HR",
UPPER(TRIM(Raw_Data!E2628))="CEO",
UPPER(TRIM(Raw_Data!E2628))="CFO",
UPPER(TRIM(Raw_Data!E2628))="CMO"),
UPPER(TRIM(Raw_Data!E2628)),
PROPER(TRIM(CLEAN(Raw_Data!E2628))))</f>
        <v>Analyst</v>
      </c>
      <c r="G2628" t="str">
        <f>SUBSTITUTE(PROPER(TRIM(CLEAN(Raw_Data!$F2628)))," ","-")</f>
        <v/>
      </c>
      <c r="H2628" t="str">
        <f>PROPER(TRIM(CLEAN(Raw_Data!$G2628)))</f>
        <v>Online Portal</v>
      </c>
      <c r="I2628" s="4" t="str">
        <f>TRIM(CLEAN(Raw_Data!H2628))</f>
        <v>43525</v>
      </c>
      <c r="K2628" t="str">
        <f>IF(Clean_Data!$I2628="","Active","Exited")</f>
        <v>Exited</v>
      </c>
      <c r="L2628">
        <f ca="1">IF(Clean_Data!$K2628="","",DATEDIF(Clean_Data!$K2628,TODAY(),"Y"))</f>
        <v>63</v>
      </c>
      <c r="M2628">
        <f>IF(Raw_Data!$L2628="","",VALUE(SUBSTITUTE(SUBSTITUTE(TRIM(Raw_Data!$L2628),"$",""),"k","000")))</f>
        <v>107833</v>
      </c>
    </row>
    <row r="2629" spans="1:13" x14ac:dyDescent="0.3">
      <c r="A2629" t="str">
        <f>IF(Raw_Data!$A2629="","E"&amp;TEXT(ROW()-1,"00000"),Raw_Data!$A2629)</f>
        <v>E02628</v>
      </c>
      <c r="B2629" t="s">
        <v>3573</v>
      </c>
      <c r="C2629" t="str">
        <f>IF(OR(PROPER(TRIM(Raw_Data!$B2629))="M",PROPER(TRIM(Raw_Data!$B2629))="MALE"),"Male",
IF(OR(PROPER(TRIM(Raw_Data!$B2629))="F",PROPER(TRIM(Raw_Data!$B2629))="FEMALE"),"Female","Unknown"))</f>
        <v>Male</v>
      </c>
      <c r="D2629" t="str">
        <f>IF(TRIM(CLEAN(Raw_Data!$C2629))="", "Unknown", PROPER(TRIM(Raw_Data!$C2629)))</f>
        <v>Miami</v>
      </c>
      <c r="E2629" t="str">
        <f>IF(TRIM(Raw_Data!$D2629)="IT","IT",PROPER(TRIM(CLEAN(Raw_Data!$D2629))))</f>
        <v>Sales</v>
      </c>
      <c r="F2629" t="str">
        <f>IF(OR(UPPER(TRIM(Raw_Data!E2629))="COO",
UPPER(TRIM(Raw_Data!E2629))="HR",
UPPER(TRIM(Raw_Data!E2629))="CEO",
UPPER(TRIM(Raw_Data!E2629))="CFO",
UPPER(TRIM(Raw_Data!E2629))="CMO"),
UPPER(TRIM(Raw_Data!E2629)),
PROPER(TRIM(CLEAN(Raw_Data!E2629))))</f>
        <v>CFO</v>
      </c>
      <c r="G2629" t="str">
        <f>SUBSTITUTE(PROPER(TRIM(CLEAN(Raw_Data!$F2629)))," ","-")</f>
        <v>Part-Time</v>
      </c>
      <c r="H2629" t="str">
        <f>PROPER(TRIM(CLEAN(Raw_Data!$G2629)))</f>
        <v>Online Portal</v>
      </c>
      <c r="I2629" s="4" t="str">
        <f>TRIM(CLEAN(Raw_Data!H2629))</f>
        <v>41540</v>
      </c>
      <c r="K2629" t="str">
        <f>IF(Clean_Data!$I2629="","Active","Exited")</f>
        <v>Active</v>
      </c>
      <c r="L2629" t="str">
        <f ca="1">IF(Clean_Data!$K2629="","",DATEDIF(Clean_Data!$K2629,TODAY(),"Y"))</f>
        <v/>
      </c>
      <c r="M2629">
        <f>IF(Raw_Data!$L2629="","",VALUE(SUBSTITUTE(SUBSTITUTE(TRIM(Raw_Data!$L2629),"$",""),"k","000")))</f>
        <v>112281</v>
      </c>
    </row>
    <row r="2630" spans="1:13" x14ac:dyDescent="0.3">
      <c r="A2630" t="str">
        <f>IF(Raw_Data!$A2630="","E"&amp;TEXT(ROW()-1,"00000"),Raw_Data!$A2630)</f>
        <v>E02629</v>
      </c>
      <c r="B2630" t="s">
        <v>3575</v>
      </c>
      <c r="C2630" t="str">
        <f>IF(OR(PROPER(TRIM(Raw_Data!$B2630))="M",PROPER(TRIM(Raw_Data!$B2630))="MALE"),"Male",
IF(OR(PROPER(TRIM(Raw_Data!$B2630))="F",PROPER(TRIM(Raw_Data!$B2630))="FEMALE"),"Female","Unknown"))</f>
        <v>Female</v>
      </c>
      <c r="D2630" t="str">
        <f>IF(TRIM(CLEAN(Raw_Data!$C2630))="", "Unknown", PROPER(TRIM(Raw_Data!$C2630)))</f>
        <v>Unknown</v>
      </c>
      <c r="E2630" t="str">
        <f>IF(TRIM(Raw_Data!$D2630)="IT","IT",PROPER(TRIM(CLEAN(Raw_Data!$D2630))))</f>
        <v>Customer Service</v>
      </c>
      <c r="F2630" t="str">
        <f>IF(OR(UPPER(TRIM(Raw_Data!E2630))="COO",
UPPER(TRIM(Raw_Data!E2630))="HR",
UPPER(TRIM(Raw_Data!E2630))="CEO",
UPPER(TRIM(Raw_Data!E2630))="CFO",
UPPER(TRIM(Raw_Data!E2630))="CMO"),
UPPER(TRIM(Raw_Data!E2630)),
PROPER(TRIM(CLEAN(Raw_Data!E2630))))</f>
        <v>Marketing Manager</v>
      </c>
      <c r="G2630" t="str">
        <f>SUBSTITUTE(PROPER(TRIM(CLEAN(Raw_Data!$F2630)))," ","-")</f>
        <v/>
      </c>
      <c r="H2630" t="str">
        <f>PROPER(TRIM(CLEAN(Raw_Data!$G2630)))</f>
        <v>Organic</v>
      </c>
      <c r="I2630" s="4" t="str">
        <f>TRIM(CLEAN(Raw_Data!H2630))</f>
        <v>43897</v>
      </c>
      <c r="K2630" t="str">
        <f>IF(Clean_Data!$I2630="","Active","Exited")</f>
        <v>Exited</v>
      </c>
      <c r="L2630">
        <f ca="1">IF(Clean_Data!$K2630="","",DATEDIF(Clean_Data!$K2630,TODAY(),"Y"))</f>
        <v>32</v>
      </c>
      <c r="M2630">
        <f>IF(Raw_Data!$L2630="","",VALUE(SUBSTITUTE(SUBSTITUTE(TRIM(Raw_Data!$L2630),"$",""),"k","000")))</f>
        <v>54138</v>
      </c>
    </row>
    <row r="2631" spans="1:13" x14ac:dyDescent="0.3">
      <c r="A2631" t="str">
        <f>IF(Raw_Data!$A2631="","E"&amp;TEXT(ROW()-1,"00000"),Raw_Data!$A2631)</f>
        <v>E02630</v>
      </c>
      <c r="B2631" t="s">
        <v>3576</v>
      </c>
      <c r="C2631" t="str">
        <f>IF(OR(PROPER(TRIM(Raw_Data!$B2631))="M",PROPER(TRIM(Raw_Data!$B2631))="MALE"),"Male",
IF(OR(PROPER(TRIM(Raw_Data!$B2631))="F",PROPER(TRIM(Raw_Data!$B2631))="FEMALE"),"Female","Unknown"))</f>
        <v>Female</v>
      </c>
      <c r="D2631" t="str">
        <f>IF(TRIM(CLEAN(Raw_Data!$C2631))="", "Unknown", PROPER(TRIM(Raw_Data!$C2631)))</f>
        <v>San Diego</v>
      </c>
      <c r="E2631" t="str">
        <f>IF(TRIM(Raw_Data!$D2631)="IT","IT",PROPER(TRIM(CLEAN(Raw_Data!$D2631))))</f>
        <v>Research</v>
      </c>
      <c r="F2631" t="str">
        <f>IF(OR(UPPER(TRIM(Raw_Data!E2631))="COO",
UPPER(TRIM(Raw_Data!E2631))="HR",
UPPER(TRIM(Raw_Data!E2631))="CEO",
UPPER(TRIM(Raw_Data!E2631))="CFO",
UPPER(TRIM(Raw_Data!E2631))="CMO"),
UPPER(TRIM(Raw_Data!E2631)),
PROPER(TRIM(CLEAN(Raw_Data!E2631))))</f>
        <v>Accountant</v>
      </c>
      <c r="G2631" t="str">
        <f>SUBSTITUTE(PROPER(TRIM(CLEAN(Raw_Data!$F2631)))," ","-")</f>
        <v>Part-Time</v>
      </c>
      <c r="H2631" t="str">
        <f>PROPER(TRIM(CLEAN(Raw_Data!$G2631)))</f>
        <v>Organic</v>
      </c>
      <c r="I2631" s="4" t="str">
        <f>TRIM(CLEAN(Raw_Data!H2631))</f>
        <v>40526</v>
      </c>
      <c r="K2631" t="str">
        <f>IF(Clean_Data!$I2631="","Active","Exited")</f>
        <v>Exited</v>
      </c>
      <c r="L2631">
        <f ca="1">IF(Clean_Data!$K2631="","",DATEDIF(Clean_Data!$K2631,TODAY(),"Y"))</f>
        <v>43</v>
      </c>
      <c r="M2631" t="str">
        <f>IF(Raw_Data!$L2631="","",VALUE(SUBSTITUTE(SUBSTITUTE(TRIM(Raw_Data!$L2631),"$",""),"k","000")))</f>
        <v/>
      </c>
    </row>
    <row r="2632" spans="1:13" x14ac:dyDescent="0.3">
      <c r="A2632" t="str">
        <f>IF(Raw_Data!$A2632="","E"&amp;TEXT(ROW()-1,"00000"),Raw_Data!$A2632)</f>
        <v>E02631</v>
      </c>
      <c r="B2632" t="s">
        <v>3577</v>
      </c>
      <c r="C2632" t="str">
        <f>IF(OR(PROPER(TRIM(Raw_Data!$B2632))="M",PROPER(TRIM(Raw_Data!$B2632))="MALE"),"Male",
IF(OR(PROPER(TRIM(Raw_Data!$B2632))="F",PROPER(TRIM(Raw_Data!$B2632))="FEMALE"),"Female","Unknown"))</f>
        <v>Male</v>
      </c>
      <c r="D2632" t="str">
        <f>IF(TRIM(CLEAN(Raw_Data!$C2632))="", "Unknown", PROPER(TRIM(Raw_Data!$C2632)))</f>
        <v>Seattle</v>
      </c>
      <c r="E2632" t="str">
        <f>IF(TRIM(Raw_Data!$D2632)="IT","IT",PROPER(TRIM(CLEAN(Raw_Data!$D2632))))</f>
        <v/>
      </c>
      <c r="F2632" t="s">
        <v>6134</v>
      </c>
      <c r="G2632" t="str">
        <f>SUBSTITUTE(PROPER(TRIM(CLEAN(Raw_Data!$F2632)))," ","-")</f>
        <v/>
      </c>
      <c r="H2632" t="str">
        <f>PROPER(TRIM(CLEAN(Raw_Data!$G2632)))</f>
        <v/>
      </c>
      <c r="I2632" s="4" t="str">
        <f>TRIM(CLEAN(Raw_Data!H2632))</f>
        <v>44160</v>
      </c>
      <c r="K2632" t="str">
        <f>IF(Clean_Data!$I2632="","Active","Exited")</f>
        <v>Exited</v>
      </c>
      <c r="L2632">
        <f ca="1">IF(Clean_Data!$K2632="","",DATEDIF(Clean_Data!$K2632,TODAY(),"Y"))</f>
        <v>65</v>
      </c>
      <c r="M2632">
        <f>IF(Raw_Data!$L2632="","",VALUE(SUBSTITUTE(SUBSTITUTE(TRIM(Raw_Data!$L2632),"$",""),"k","000")))</f>
        <v>69000</v>
      </c>
    </row>
    <row r="2633" spans="1:13" x14ac:dyDescent="0.3">
      <c r="A2633" t="str">
        <f>IF(Raw_Data!$A2633="","E"&amp;TEXT(ROW()-1,"00000"),Raw_Data!$A2633)</f>
        <v>E02632</v>
      </c>
      <c r="B2633" t="s">
        <v>3578</v>
      </c>
      <c r="C2633" t="str">
        <f>IF(OR(PROPER(TRIM(Raw_Data!$B2633))="M",PROPER(TRIM(Raw_Data!$B2633))="MALE"),"Male",
IF(OR(PROPER(TRIM(Raw_Data!$B2633))="F",PROPER(TRIM(Raw_Data!$B2633))="FEMALE"),"Female","Unknown"))</f>
        <v>Female</v>
      </c>
      <c r="D2633" t="str">
        <f>IF(TRIM(CLEAN(Raw_Data!$C2633))="", "Unknown", PROPER(TRIM(Raw_Data!$C2633)))</f>
        <v>Denver</v>
      </c>
      <c r="E2633" t="str">
        <f>IF(TRIM(Raw_Data!$D2633)="IT","IT",PROPER(TRIM(CLEAN(Raw_Data!$D2633))))</f>
        <v>Accounting And Finance</v>
      </c>
      <c r="F2633" t="str">
        <f>IF(OR(UPPER(TRIM(Raw_Data!E2633))="COO",
UPPER(TRIM(Raw_Data!E2633))="HR",
UPPER(TRIM(Raw_Data!E2633))="CEO",
UPPER(TRIM(Raw_Data!E2633))="CFO",
UPPER(TRIM(Raw_Data!E2633))="CMO"),
UPPER(TRIM(Raw_Data!E2633)),
PROPER(TRIM(CLEAN(Raw_Data!E2633))))</f>
        <v>Accountant</v>
      </c>
      <c r="G2633" t="str">
        <f>SUBSTITUTE(PROPER(TRIM(CLEAN(Raw_Data!$F2633)))," ","-")</f>
        <v>Part-Time</v>
      </c>
      <c r="H2633" t="str">
        <f>PROPER(TRIM(CLEAN(Raw_Data!$G2633)))</f>
        <v>Organic</v>
      </c>
      <c r="I2633" s="4" t="str">
        <f>TRIM(CLEAN(Raw_Data!H2633))</f>
        <v>40019</v>
      </c>
      <c r="K2633" t="str">
        <f>IF(Clean_Data!$I2633="","Active","Exited")</f>
        <v>Active</v>
      </c>
      <c r="L2633" t="str">
        <f ca="1">IF(Clean_Data!$K2633="","",DATEDIF(Clean_Data!$K2633,TODAY(),"Y"))</f>
        <v/>
      </c>
      <c r="M2633">
        <f>IF(Raw_Data!$L2633="","",VALUE(SUBSTITUTE(SUBSTITUTE(TRIM(Raw_Data!$L2633),"$",""),"k","000")))</f>
        <v>112000</v>
      </c>
    </row>
    <row r="2634" spans="1:13" x14ac:dyDescent="0.3">
      <c r="A2634" t="str">
        <f>IF(Raw_Data!$A2634="","E"&amp;TEXT(ROW()-1,"00000"),Raw_Data!$A2634)</f>
        <v>E02633</v>
      </c>
      <c r="B2634" t="s">
        <v>3579</v>
      </c>
      <c r="C2634" t="str">
        <f>IF(OR(PROPER(TRIM(Raw_Data!$B2634))="M",PROPER(TRIM(Raw_Data!$B2634))="MALE"),"Male",
IF(OR(PROPER(TRIM(Raw_Data!$B2634))="F",PROPER(TRIM(Raw_Data!$B2634))="FEMALE"),"Female","Unknown"))</f>
        <v>Unknown</v>
      </c>
      <c r="D2634" t="str">
        <f>IF(TRIM(CLEAN(Raw_Data!$C2634))="", "Unknown", PROPER(TRIM(Raw_Data!$C2634)))</f>
        <v>Unknown</v>
      </c>
      <c r="E2634" t="str">
        <f>IF(TRIM(Raw_Data!$D2634)="IT","IT",PROPER(TRIM(CLEAN(Raw_Data!$D2634))))</f>
        <v>Accounting And Finance</v>
      </c>
      <c r="F2634" t="str">
        <f>IF(OR(UPPER(TRIM(Raw_Data!E2634))="COO",
UPPER(TRIM(Raw_Data!E2634))="HR",
UPPER(TRIM(Raw_Data!E2634))="CEO",
UPPER(TRIM(Raw_Data!E2634))="CFO",
UPPER(TRIM(Raw_Data!E2634))="CMO"),
UPPER(TRIM(Raw_Data!E2634)),
PROPER(TRIM(CLEAN(Raw_Data!E2634))))</f>
        <v>Engineer</v>
      </c>
      <c r="G2634" t="str">
        <f>SUBSTITUTE(PROPER(TRIM(CLEAN(Raw_Data!$F2634)))," ","-")</f>
        <v>Full-Time</v>
      </c>
      <c r="H2634" t="str">
        <f>PROPER(TRIM(CLEAN(Raw_Data!$G2634)))</f>
        <v>Job Boards</v>
      </c>
      <c r="I2634" s="4" t="str">
        <f>TRIM(CLEAN(Raw_Data!H2634))</f>
        <v>40597</v>
      </c>
      <c r="K2634" t="str">
        <f>IF(Clean_Data!$I2634="","Active","Exited")</f>
        <v>Exited</v>
      </c>
      <c r="L2634">
        <f ca="1">IF(Clean_Data!$K2634="","",DATEDIF(Clean_Data!$K2634,TODAY(),"Y"))</f>
        <v>20</v>
      </c>
      <c r="M2634" t="str">
        <f>IF(Raw_Data!$L2634="","",VALUE(SUBSTITUTE(SUBSTITUTE(TRIM(Raw_Data!$L2634),"$",""),"k","000")))</f>
        <v/>
      </c>
    </row>
    <row r="2635" spans="1:13" x14ac:dyDescent="0.3">
      <c r="A2635" t="str">
        <f>IF(Raw_Data!$A2635="","E"&amp;TEXT(ROW()-1,"00000"),Raw_Data!$A2635)</f>
        <v>E02634</v>
      </c>
      <c r="B2635" t="s">
        <v>3581</v>
      </c>
      <c r="C2635" t="str">
        <f>IF(OR(PROPER(TRIM(Raw_Data!$B2635))="M",PROPER(TRIM(Raw_Data!$B2635))="MALE"),"Male",
IF(OR(PROPER(TRIM(Raw_Data!$B2635))="F",PROPER(TRIM(Raw_Data!$B2635))="FEMALE"),"Female","Unknown"))</f>
        <v>Male</v>
      </c>
      <c r="D2635" t="str">
        <f>IF(TRIM(CLEAN(Raw_Data!$C2635))="", "Unknown", PROPER(TRIM(Raw_Data!$C2635)))</f>
        <v>Unknown</v>
      </c>
      <c r="E2635" t="str">
        <f>IF(TRIM(Raw_Data!$D2635)="IT","IT",PROPER(TRIM(CLEAN(Raw_Data!$D2635))))</f>
        <v>Accounting And Finance</v>
      </c>
      <c r="F2635" t="str">
        <f>IF(OR(UPPER(TRIM(Raw_Data!E2635))="COO",
UPPER(TRIM(Raw_Data!E2635))="HR",
UPPER(TRIM(Raw_Data!E2635))="CEO",
UPPER(TRIM(Raw_Data!E2635))="CFO",
UPPER(TRIM(Raw_Data!E2635))="CMO"),
UPPER(TRIM(Raw_Data!E2635)),
PROPER(TRIM(CLEAN(Raw_Data!E2635))))</f>
        <v>CFO</v>
      </c>
      <c r="G2635" t="str">
        <f>SUBSTITUTE(PROPER(TRIM(CLEAN(Raw_Data!$F2635)))," ","-")</f>
        <v>Full-Time</v>
      </c>
      <c r="H2635" t="str">
        <f>PROPER(TRIM(CLEAN(Raw_Data!$G2635)))</f>
        <v>Job Boards</v>
      </c>
      <c r="I2635" s="4" t="str">
        <f>TRIM(CLEAN(Raw_Data!H2635))</f>
        <v>43989</v>
      </c>
      <c r="K2635" t="str">
        <f>IF(Clean_Data!$I2635="","Active","Exited")</f>
        <v>Active</v>
      </c>
      <c r="L2635">
        <f ca="1">IF(Clean_Data!$K2635="","",DATEDIF(Clean_Data!$K2635,TODAY(),"Y"))</f>
        <v>51</v>
      </c>
      <c r="M2635">
        <f>IF(Raw_Data!$L2635="","",VALUE(SUBSTITUTE(SUBSTITUTE(TRIM(Raw_Data!$L2635),"$",""),"k","000")))</f>
        <v>30611</v>
      </c>
    </row>
    <row r="2636" spans="1:13" x14ac:dyDescent="0.3">
      <c r="A2636" t="str">
        <f>IF(Raw_Data!$A2636="","E"&amp;TEXT(ROW()-1,"00000"),Raw_Data!$A2636)</f>
        <v>E02635</v>
      </c>
      <c r="B2636" t="s">
        <v>3583</v>
      </c>
      <c r="C2636" t="str">
        <f>IF(OR(PROPER(TRIM(Raw_Data!$B2636))="M",PROPER(TRIM(Raw_Data!$B2636))="MALE"),"Male",
IF(OR(PROPER(TRIM(Raw_Data!$B2636))="F",PROPER(TRIM(Raw_Data!$B2636))="FEMALE"),"Female","Unknown"))</f>
        <v>Male</v>
      </c>
      <c r="D2636" t="str">
        <f>IF(TRIM(CLEAN(Raw_Data!$C2636))="", "Unknown", PROPER(TRIM(Raw_Data!$C2636)))</f>
        <v>Austin</v>
      </c>
      <c r="E2636" t="str">
        <f>IF(TRIM(Raw_Data!$D2636)="IT","IT",PROPER(TRIM(CLEAN(Raw_Data!$D2636))))</f>
        <v>Operations</v>
      </c>
      <c r="F2636" t="str">
        <f>IF(OR(UPPER(TRIM(Raw_Data!E2636))="COO",
UPPER(TRIM(Raw_Data!E2636))="HR",
UPPER(TRIM(Raw_Data!E2636))="CEO",
UPPER(TRIM(Raw_Data!E2636))="CFO",
UPPER(TRIM(Raw_Data!E2636))="CMO"),
UPPER(TRIM(Raw_Data!E2636)),
PROPER(TRIM(CLEAN(Raw_Data!E2636))))</f>
        <v>COO</v>
      </c>
      <c r="G2636" t="str">
        <f>SUBSTITUTE(PROPER(TRIM(CLEAN(Raw_Data!$F2636)))," ","-")</f>
        <v/>
      </c>
      <c r="H2636" t="str">
        <f>PROPER(TRIM(CLEAN(Raw_Data!$G2636)))</f>
        <v/>
      </c>
      <c r="I2636" s="4" t="str">
        <f>TRIM(CLEAN(Raw_Data!H2636))</f>
        <v>39951</v>
      </c>
      <c r="K2636" t="str">
        <f>IF(Clean_Data!$I2636="","Active","Exited")</f>
        <v>Active</v>
      </c>
      <c r="L2636">
        <f ca="1">IF(Clean_Data!$K2636="","",DATEDIF(Clean_Data!$K2636,TODAY(),"Y"))</f>
        <v>37</v>
      </c>
      <c r="M2636">
        <f>IF(Raw_Data!$L2636="","",VALUE(SUBSTITUTE(SUBSTITUTE(TRIM(Raw_Data!$L2636),"$",""),"k","000")))</f>
        <v>95828</v>
      </c>
    </row>
    <row r="2637" spans="1:13" x14ac:dyDescent="0.3">
      <c r="A2637" t="str">
        <f>IF(Raw_Data!$A2637="","E"&amp;TEXT(ROW()-1,"00000"),Raw_Data!$A2637)</f>
        <v>E02636</v>
      </c>
      <c r="B2637" t="s">
        <v>3585</v>
      </c>
      <c r="C2637" t="str">
        <f>IF(OR(PROPER(TRIM(Raw_Data!$B2637))="M",PROPER(TRIM(Raw_Data!$B2637))="MALE"),"Male",
IF(OR(PROPER(TRIM(Raw_Data!$B2637))="F",PROPER(TRIM(Raw_Data!$B2637))="FEMALE"),"Female","Unknown"))</f>
        <v>Unknown</v>
      </c>
      <c r="D2637" t="str">
        <f>IF(TRIM(CLEAN(Raw_Data!$C2637))="", "Unknown", PROPER(TRIM(Raw_Data!$C2637)))</f>
        <v>San Diego</v>
      </c>
      <c r="E2637" t="str">
        <f>IF(TRIM(Raw_Data!$D2637)="IT","IT",PROPER(TRIM(CLEAN(Raw_Data!$D2637))))</f>
        <v>Accounting And Finance</v>
      </c>
      <c r="F2637" t="str">
        <f>IF(OR(UPPER(TRIM(Raw_Data!E2637))="COO",
UPPER(TRIM(Raw_Data!E2637))="HR",
UPPER(TRIM(Raw_Data!E2637))="CEO",
UPPER(TRIM(Raw_Data!E2637))="CFO",
UPPER(TRIM(Raw_Data!E2637))="CMO"),
UPPER(TRIM(Raw_Data!E2637)),
PROPER(TRIM(CLEAN(Raw_Data!E2637))))</f>
        <v>Developer</v>
      </c>
      <c r="G2637" t="str">
        <f>SUBSTITUTE(PROPER(TRIM(CLEAN(Raw_Data!$F2637)))," ","-")</f>
        <v>Full-Time</v>
      </c>
      <c r="H2637" t="str">
        <f>PROPER(TRIM(CLEAN(Raw_Data!$G2637)))</f>
        <v>Online Portal</v>
      </c>
      <c r="I2637" s="4" t="str">
        <f>TRIM(CLEAN(Raw_Data!H2637))</f>
        <v>42690</v>
      </c>
      <c r="K2637" t="str">
        <f>IF(Clean_Data!$I2637="","Active","Exited")</f>
        <v>Exited</v>
      </c>
      <c r="L2637">
        <f ca="1">IF(Clean_Data!$K2637="","",DATEDIF(Clean_Data!$K2637,TODAY(),"Y"))</f>
        <v>53</v>
      </c>
      <c r="M2637">
        <f>IF(Raw_Data!$L2637="","",VALUE(SUBSTITUTE(SUBSTITUTE(TRIM(Raw_Data!$L2637),"$",""),"k","000")))</f>
        <v>53119</v>
      </c>
    </row>
    <row r="2638" spans="1:13" x14ac:dyDescent="0.3">
      <c r="A2638" t="str">
        <f>IF(Raw_Data!$A2638="","E"&amp;TEXT(ROW()-1,"00000"),Raw_Data!$A2638)</f>
        <v>E02637</v>
      </c>
      <c r="B2638" t="s">
        <v>3586</v>
      </c>
      <c r="C2638" t="str">
        <f>IF(OR(PROPER(TRIM(Raw_Data!$B2638))="M",PROPER(TRIM(Raw_Data!$B2638))="MALE"),"Male",
IF(OR(PROPER(TRIM(Raw_Data!$B2638))="F",PROPER(TRIM(Raw_Data!$B2638))="FEMALE"),"Female","Unknown"))</f>
        <v>Female</v>
      </c>
      <c r="D2638" t="str">
        <f>IF(TRIM(CLEAN(Raw_Data!$C2638))="", "Unknown", PROPER(TRIM(Raw_Data!$C2638)))</f>
        <v>New York</v>
      </c>
      <c r="E2638" t="str">
        <f>IF(TRIM(Raw_Data!$D2638)="IT","IT",PROPER(TRIM(CLEAN(Raw_Data!$D2638))))</f>
        <v>Legal</v>
      </c>
      <c r="F2638" t="str">
        <f>IF(OR(UPPER(TRIM(Raw_Data!E2638))="COO",
UPPER(TRIM(Raw_Data!E2638))="HR",
UPPER(TRIM(Raw_Data!E2638))="CEO",
UPPER(TRIM(Raw_Data!E2638))="CFO",
UPPER(TRIM(Raw_Data!E2638))="CMO"),
UPPER(TRIM(Raw_Data!E2638)),
PROPER(TRIM(CLEAN(Raw_Data!E2638))))</f>
        <v>Designer</v>
      </c>
      <c r="G2638" t="str">
        <f>SUBSTITUTE(PROPER(TRIM(CLEAN(Raw_Data!$F2638)))," ","-")</f>
        <v/>
      </c>
      <c r="H2638" t="str">
        <f>PROPER(TRIM(CLEAN(Raw_Data!$G2638)))</f>
        <v>Internal Referral</v>
      </c>
      <c r="I2638" s="4" t="str">
        <f>TRIM(CLEAN(Raw_Data!H2638))</f>
        <v>43462</v>
      </c>
      <c r="K2638" t="str">
        <f>IF(Clean_Data!$I2638="","Active","Exited")</f>
        <v>Exited</v>
      </c>
      <c r="L2638">
        <f ca="1">IF(Clean_Data!$K2638="","",DATEDIF(Clean_Data!$K2638,TODAY(),"Y"))</f>
        <v>46</v>
      </c>
      <c r="M2638">
        <f>IF(Raw_Data!$L2638="","",VALUE(SUBSTITUTE(SUBSTITUTE(TRIM(Raw_Data!$L2638),"$",""),"k","000")))</f>
        <v>69401</v>
      </c>
    </row>
    <row r="2639" spans="1:13" x14ac:dyDescent="0.3">
      <c r="A2639" t="str">
        <f>IF(Raw_Data!$A2639="","E"&amp;TEXT(ROW()-1,"00000"),Raw_Data!$A2639)</f>
        <v>E02638</v>
      </c>
      <c r="B2639" t="s">
        <v>3588</v>
      </c>
      <c r="C2639" t="str">
        <f>IF(OR(PROPER(TRIM(Raw_Data!$B2639))="M",PROPER(TRIM(Raw_Data!$B2639))="MALE"),"Male",
IF(OR(PROPER(TRIM(Raw_Data!$B2639))="F",PROPER(TRIM(Raw_Data!$B2639))="FEMALE"),"Female","Unknown"))</f>
        <v>Female</v>
      </c>
      <c r="D2639" t="str">
        <f>IF(TRIM(CLEAN(Raw_Data!$C2639))="", "Unknown", PROPER(TRIM(Raw_Data!$C2639)))</f>
        <v>Seattle</v>
      </c>
      <c r="E2639" t="str">
        <f>IF(TRIM(Raw_Data!$D2639)="IT","IT",PROPER(TRIM(CLEAN(Raw_Data!$D2639))))</f>
        <v>Research</v>
      </c>
      <c r="F2639" t="str">
        <f>IF(OR(UPPER(TRIM(Raw_Data!E2639))="COO",
UPPER(TRIM(Raw_Data!E2639))="HR",
UPPER(TRIM(Raw_Data!E2639))="CEO",
UPPER(TRIM(Raw_Data!E2639))="CFO",
UPPER(TRIM(Raw_Data!E2639))="CMO"),
UPPER(TRIM(Raw_Data!E2639)),
PROPER(TRIM(CLEAN(Raw_Data!E2639))))</f>
        <v>Copywriter</v>
      </c>
      <c r="G2639" t="str">
        <f>SUBSTITUTE(PROPER(TRIM(CLEAN(Raw_Data!$F2639)))," ","-")</f>
        <v>Full-Time</v>
      </c>
      <c r="H2639" t="str">
        <f>PROPER(TRIM(CLEAN(Raw_Data!$G2639)))</f>
        <v/>
      </c>
      <c r="I2639" s="4" t="str">
        <f>TRIM(CLEAN(Raw_Data!H2639))</f>
        <v>40277</v>
      </c>
      <c r="K2639" t="str">
        <f>IF(Clean_Data!$I2639="","Active","Exited")</f>
        <v>Exited</v>
      </c>
      <c r="L2639">
        <f ca="1">IF(Clean_Data!$K2639="","",DATEDIF(Clean_Data!$K2639,TODAY(),"Y"))</f>
        <v>25</v>
      </c>
      <c r="M2639" t="str">
        <f>IF(Raw_Data!$L2639="","",VALUE(SUBSTITUTE(SUBSTITUTE(TRIM(Raw_Data!$L2639),"$",""),"k","000")))</f>
        <v/>
      </c>
    </row>
    <row r="2640" spans="1:13" x14ac:dyDescent="0.3">
      <c r="A2640" t="str">
        <f>IF(Raw_Data!$A2640="","E"&amp;TEXT(ROW()-1,"00000"),Raw_Data!$A2640)</f>
        <v>E02639</v>
      </c>
      <c r="B2640" t="s">
        <v>3589</v>
      </c>
      <c r="C2640" t="str">
        <f>IF(OR(PROPER(TRIM(Raw_Data!$B2640))="M",PROPER(TRIM(Raw_Data!$B2640))="MALE"),"Male",
IF(OR(PROPER(TRIM(Raw_Data!$B2640))="F",PROPER(TRIM(Raw_Data!$B2640))="FEMALE"),"Female","Unknown"))</f>
        <v>Male</v>
      </c>
      <c r="D2640" t="str">
        <f>IF(TRIM(CLEAN(Raw_Data!$C2640))="", "Unknown", PROPER(TRIM(Raw_Data!$C2640)))</f>
        <v>San Diego</v>
      </c>
      <c r="E2640" t="str">
        <f>IF(TRIM(Raw_Data!$D2640)="IT","IT",PROPER(TRIM(CLEAN(Raw_Data!$D2640))))</f>
        <v>Sales</v>
      </c>
      <c r="F2640" t="str">
        <f>IF(OR(UPPER(TRIM(Raw_Data!E2640))="COO",
UPPER(TRIM(Raw_Data!E2640))="HR",
UPPER(TRIM(Raw_Data!E2640))="CEO",
UPPER(TRIM(Raw_Data!E2640))="CFO",
UPPER(TRIM(Raw_Data!E2640))="CMO"),
UPPER(TRIM(Raw_Data!E2640)),
PROPER(TRIM(CLEAN(Raw_Data!E2640))))</f>
        <v>Copywriter</v>
      </c>
      <c r="G2640" t="str">
        <f>SUBSTITUTE(PROPER(TRIM(CLEAN(Raw_Data!$F2640)))," ","-")</f>
        <v>Part-Time</v>
      </c>
      <c r="H2640" t="str">
        <f>PROPER(TRIM(CLEAN(Raw_Data!$G2640)))</f>
        <v>Career Fairs</v>
      </c>
      <c r="I2640" s="4" t="str">
        <f>TRIM(CLEAN(Raw_Data!H2640))</f>
        <v>N/A</v>
      </c>
      <c r="K2640" t="str">
        <f>IF(Clean_Data!$I2640="","Active","Exited")</f>
        <v>Active</v>
      </c>
      <c r="L2640">
        <f ca="1">IF(Clean_Data!$K2640="","",DATEDIF(Clean_Data!$K2640,TODAY(),"Y"))</f>
        <v>25</v>
      </c>
      <c r="M2640">
        <f>IF(Raw_Data!$L2640="","",VALUE(SUBSTITUTE(SUBSTITUTE(TRIM(Raw_Data!$L2640),"$",""),"k","000")))</f>
        <v>97000</v>
      </c>
    </row>
    <row r="2641" spans="1:13" x14ac:dyDescent="0.3">
      <c r="A2641" t="str">
        <f>IF(Raw_Data!$A2641="","E"&amp;TEXT(ROW()-1,"00000"),Raw_Data!$A2641)</f>
        <v>E02640</v>
      </c>
      <c r="B2641" t="s">
        <v>3591</v>
      </c>
      <c r="C2641" t="str">
        <f>IF(OR(PROPER(TRIM(Raw_Data!$B2641))="M",PROPER(TRIM(Raw_Data!$B2641))="MALE"),"Male",
IF(OR(PROPER(TRIM(Raw_Data!$B2641))="F",PROPER(TRIM(Raw_Data!$B2641))="FEMALE"),"Female","Unknown"))</f>
        <v>Male</v>
      </c>
      <c r="D2641" t="str">
        <f>IF(TRIM(CLEAN(Raw_Data!$C2641))="", "Unknown", PROPER(TRIM(Raw_Data!$C2641)))</f>
        <v>Unknown</v>
      </c>
      <c r="E2641" t="str">
        <f>IF(TRIM(Raw_Data!$D2641)="IT","IT",PROPER(TRIM(CLEAN(Raw_Data!$D2641))))</f>
        <v>Human Resources</v>
      </c>
      <c r="F2641" t="str">
        <f>IF(OR(UPPER(TRIM(Raw_Data!E2641))="COO",
UPPER(TRIM(Raw_Data!E2641))="HR",
UPPER(TRIM(Raw_Data!E2641))="CEO",
UPPER(TRIM(Raw_Data!E2641))="CFO",
UPPER(TRIM(Raw_Data!E2641))="CMO"),
UPPER(TRIM(Raw_Data!E2641)),
PROPER(TRIM(CLEAN(Raw_Data!E2641))))</f>
        <v>Sales Executive</v>
      </c>
      <c r="G2641" t="str">
        <f>SUBSTITUTE(PROPER(TRIM(CLEAN(Raw_Data!$F2641)))," ","-")</f>
        <v/>
      </c>
      <c r="H2641" t="str">
        <f>PROPER(TRIM(CLEAN(Raw_Data!$G2641)))</f>
        <v>Online Portal</v>
      </c>
      <c r="I2641" s="4" t="str">
        <f>TRIM(CLEAN(Raw_Data!H2641))</f>
        <v>40950</v>
      </c>
      <c r="K2641" t="str">
        <f>IF(Clean_Data!$I2641="","Active","Exited")</f>
        <v>Active</v>
      </c>
      <c r="L2641">
        <f ca="1">IF(Clean_Data!$K2641="","",DATEDIF(Clean_Data!$K2641,TODAY(),"Y"))</f>
        <v>47</v>
      </c>
      <c r="M2641">
        <f>IF(Raw_Data!$L2641="","",VALUE(SUBSTITUTE(SUBSTITUTE(TRIM(Raw_Data!$L2641),"$",""),"k","000")))</f>
        <v>98033</v>
      </c>
    </row>
    <row r="2642" spans="1:13" x14ac:dyDescent="0.3">
      <c r="A2642" t="str">
        <f>IF(Raw_Data!$A2642="","E"&amp;TEXT(ROW()-1,"00000"),Raw_Data!$A2642)</f>
        <v>E02641</v>
      </c>
      <c r="B2642" t="s">
        <v>3592</v>
      </c>
      <c r="C2642" t="str">
        <f>IF(OR(PROPER(TRIM(Raw_Data!$B2642))="M",PROPER(TRIM(Raw_Data!$B2642))="MALE"),"Male",
IF(OR(PROPER(TRIM(Raw_Data!$B2642))="F",PROPER(TRIM(Raw_Data!$B2642))="FEMALE"),"Female","Unknown"))</f>
        <v>Male</v>
      </c>
      <c r="D2642" t="str">
        <f>IF(TRIM(CLEAN(Raw_Data!$C2642))="", "Unknown", PROPER(TRIM(Raw_Data!$C2642)))</f>
        <v>Denver</v>
      </c>
      <c r="E2642" t="str">
        <f>IF(TRIM(Raw_Data!$D2642)="IT","IT",PROPER(TRIM(CLEAN(Raw_Data!$D2642))))</f>
        <v>Customer Service</v>
      </c>
      <c r="F2642" t="s">
        <v>6134</v>
      </c>
      <c r="G2642" t="str">
        <f>SUBSTITUTE(PROPER(TRIM(CLEAN(Raw_Data!$F2642)))," ","-")</f>
        <v/>
      </c>
      <c r="H2642" t="str">
        <f>PROPER(TRIM(CLEAN(Raw_Data!$G2642)))</f>
        <v/>
      </c>
      <c r="I2642" s="4" t="str">
        <f>TRIM(CLEAN(Raw_Data!H2642))</f>
        <v>N/A</v>
      </c>
      <c r="K2642" t="str">
        <f>IF(Clean_Data!$I2642="","Active","Exited")</f>
        <v>Active</v>
      </c>
      <c r="L2642">
        <f ca="1">IF(Clean_Data!$K2642="","",DATEDIF(Clean_Data!$K2642,TODAY(),"Y"))</f>
        <v>52</v>
      </c>
      <c r="M2642" t="str">
        <f>IF(Raw_Data!$L2642="","",VALUE(SUBSTITUTE(SUBSTITUTE(TRIM(Raw_Data!$L2642),"$",""),"k","000")))</f>
        <v/>
      </c>
    </row>
    <row r="2643" spans="1:13" x14ac:dyDescent="0.3">
      <c r="A2643" t="str">
        <f>IF(Raw_Data!$A2643="","E"&amp;TEXT(ROW()-1,"00000"),Raw_Data!$A2643)</f>
        <v>E02642</v>
      </c>
      <c r="B2643" t="s">
        <v>3593</v>
      </c>
      <c r="C2643" t="str">
        <f>IF(OR(PROPER(TRIM(Raw_Data!$B2643))="M",PROPER(TRIM(Raw_Data!$B2643))="MALE"),"Male",
IF(OR(PROPER(TRIM(Raw_Data!$B2643))="F",PROPER(TRIM(Raw_Data!$B2643))="FEMALE"),"Female","Unknown"))</f>
        <v>Unknown</v>
      </c>
      <c r="D2643" t="str">
        <f>IF(TRIM(CLEAN(Raw_Data!$C2643))="", "Unknown", PROPER(TRIM(Raw_Data!$C2643)))</f>
        <v>Seattle</v>
      </c>
      <c r="E2643" t="str">
        <f>IF(TRIM(Raw_Data!$D2643)="IT","IT",PROPER(TRIM(CLEAN(Raw_Data!$D2643))))</f>
        <v>IT</v>
      </c>
      <c r="F2643" t="str">
        <f>IF(OR(UPPER(TRIM(Raw_Data!E2643))="COO",
UPPER(TRIM(Raw_Data!E2643))="HR",
UPPER(TRIM(Raw_Data!E2643))="CEO",
UPPER(TRIM(Raw_Data!E2643))="CFO",
UPPER(TRIM(Raw_Data!E2643))="CMO"),
UPPER(TRIM(Raw_Data!E2643)),
PROPER(TRIM(CLEAN(Raw_Data!E2643))))</f>
        <v>Marketing Manager</v>
      </c>
      <c r="G2643" t="str">
        <f>SUBSTITUTE(PROPER(TRIM(CLEAN(Raw_Data!$F2643)))," ","-")</f>
        <v/>
      </c>
      <c r="H2643" t="str">
        <f>PROPER(TRIM(CLEAN(Raw_Data!$G2643)))</f>
        <v/>
      </c>
      <c r="I2643" s="4" t="str">
        <f>TRIM(CLEAN(Raw_Data!H2643))</f>
        <v>N/A</v>
      </c>
      <c r="K2643" t="str">
        <f>IF(Clean_Data!$I2643="","Active","Exited")</f>
        <v>Active</v>
      </c>
      <c r="L2643">
        <f ca="1">IF(Clean_Data!$K2643="","",DATEDIF(Clean_Data!$K2643,TODAY(),"Y"))</f>
        <v>39</v>
      </c>
      <c r="M2643">
        <f>IF(Raw_Data!$L2643="","",VALUE(SUBSTITUTE(SUBSTITUTE(TRIM(Raw_Data!$L2643),"$",""),"k","000")))</f>
        <v>31000</v>
      </c>
    </row>
    <row r="2644" spans="1:13" x14ac:dyDescent="0.3">
      <c r="A2644" t="str">
        <f>IF(Raw_Data!$A2644="","E"&amp;TEXT(ROW()-1,"00000"),Raw_Data!$A2644)</f>
        <v>E02643</v>
      </c>
      <c r="B2644" t="s">
        <v>3594</v>
      </c>
      <c r="C2644" t="str">
        <f>IF(OR(PROPER(TRIM(Raw_Data!$B2644))="M",PROPER(TRIM(Raw_Data!$B2644))="MALE"),"Male",
IF(OR(PROPER(TRIM(Raw_Data!$B2644))="F",PROPER(TRIM(Raw_Data!$B2644))="FEMALE"),"Female","Unknown"))</f>
        <v>Unknown</v>
      </c>
      <c r="D2644" t="str">
        <f>IF(TRIM(CLEAN(Raw_Data!$C2644))="", "Unknown", PROPER(TRIM(Raw_Data!$C2644)))</f>
        <v>Miami</v>
      </c>
      <c r="E2644" t="str">
        <f>IF(TRIM(Raw_Data!$D2644)="IT","IT",PROPER(TRIM(CLEAN(Raw_Data!$D2644))))</f>
        <v>Accounting And Finance</v>
      </c>
      <c r="F2644" t="str">
        <f>IF(OR(UPPER(TRIM(Raw_Data!E2644))="COO",
UPPER(TRIM(Raw_Data!E2644))="HR",
UPPER(TRIM(Raw_Data!E2644))="CEO",
UPPER(TRIM(Raw_Data!E2644))="CFO",
UPPER(TRIM(Raw_Data!E2644))="CMO"),
UPPER(TRIM(Raw_Data!E2644)),
PROPER(TRIM(CLEAN(Raw_Data!E2644))))</f>
        <v>CFO</v>
      </c>
      <c r="G2644" t="str">
        <f>SUBSTITUTE(PROPER(TRIM(CLEAN(Raw_Data!$F2644)))," ","-")</f>
        <v>Part-Time</v>
      </c>
      <c r="H2644" t="str">
        <f>PROPER(TRIM(CLEAN(Raw_Data!$G2644)))</f>
        <v>Organic</v>
      </c>
      <c r="I2644" s="4" t="str">
        <f>TRIM(CLEAN(Raw_Data!H2644))</f>
        <v>40694</v>
      </c>
      <c r="K2644" t="str">
        <f>IF(Clean_Data!$I2644="","Active","Exited")</f>
        <v>Exited</v>
      </c>
      <c r="L2644" t="str">
        <f ca="1">IF(Clean_Data!$K2644="","",DATEDIF(Clean_Data!$K2644,TODAY(),"Y"))</f>
        <v/>
      </c>
      <c r="M2644">
        <f>IF(Raw_Data!$L2644="","",VALUE(SUBSTITUTE(SUBSTITUTE(TRIM(Raw_Data!$L2644),"$",""),"k","000")))</f>
        <v>71054</v>
      </c>
    </row>
    <row r="2645" spans="1:13" x14ac:dyDescent="0.3">
      <c r="A2645" t="str">
        <f>IF(Raw_Data!$A2645="","E"&amp;TEXT(ROW()-1,"00000"),Raw_Data!$A2645)</f>
        <v>E02644</v>
      </c>
      <c r="B2645" t="s">
        <v>3595</v>
      </c>
      <c r="C2645" t="str">
        <f>IF(OR(PROPER(TRIM(Raw_Data!$B2645))="M",PROPER(TRIM(Raw_Data!$B2645))="MALE"),"Male",
IF(OR(PROPER(TRIM(Raw_Data!$B2645))="F",PROPER(TRIM(Raw_Data!$B2645))="FEMALE"),"Female","Unknown"))</f>
        <v>Male</v>
      </c>
      <c r="D2645" t="str">
        <f>IF(TRIM(CLEAN(Raw_Data!$C2645))="", "Unknown", PROPER(TRIM(Raw_Data!$C2645)))</f>
        <v>San Diego</v>
      </c>
      <c r="E2645" t="str">
        <f>IF(TRIM(Raw_Data!$D2645)="IT","IT",PROPER(TRIM(CLEAN(Raw_Data!$D2645))))</f>
        <v>IT</v>
      </c>
      <c r="F2645" t="str">
        <f>IF(OR(UPPER(TRIM(Raw_Data!E2645))="COO",
UPPER(TRIM(Raw_Data!E2645))="HR",
UPPER(TRIM(Raw_Data!E2645))="CEO",
UPPER(TRIM(Raw_Data!E2645))="CFO",
UPPER(TRIM(Raw_Data!E2645))="CMO"),
UPPER(TRIM(Raw_Data!E2645)),
PROPER(TRIM(CLEAN(Raw_Data!E2645))))</f>
        <v>Sales Executive</v>
      </c>
      <c r="G2645" t="str">
        <f>SUBSTITUTE(PROPER(TRIM(CLEAN(Raw_Data!$F2645)))," ","-")</f>
        <v>Part-Time</v>
      </c>
      <c r="H2645" t="str">
        <f>PROPER(TRIM(CLEAN(Raw_Data!$G2645)))</f>
        <v>Recruiting Agency</v>
      </c>
      <c r="I2645" s="4" t="str">
        <f>TRIM(CLEAN(Raw_Data!H2645))</f>
        <v>42856</v>
      </c>
      <c r="K2645" t="str">
        <f>IF(Clean_Data!$I2645="","Active","Exited")</f>
        <v>Exited</v>
      </c>
      <c r="L2645">
        <f ca="1">IF(Clean_Data!$K2645="","",DATEDIF(Clean_Data!$K2645,TODAY(),"Y"))</f>
        <v>49</v>
      </c>
      <c r="M2645" t="str">
        <f>IF(Raw_Data!$L2645="","",VALUE(SUBSTITUTE(SUBSTITUTE(TRIM(Raw_Data!$L2645),"$",""),"k","000")))</f>
        <v/>
      </c>
    </row>
    <row r="2646" spans="1:13" x14ac:dyDescent="0.3">
      <c r="A2646" t="str">
        <f>IF(Raw_Data!$A2646="","E"&amp;TEXT(ROW()-1,"00000"),Raw_Data!$A2646)</f>
        <v>E02645</v>
      </c>
      <c r="B2646" t="s">
        <v>3596</v>
      </c>
      <c r="C2646" t="str">
        <f>IF(OR(PROPER(TRIM(Raw_Data!$B2646))="M",PROPER(TRIM(Raw_Data!$B2646))="MALE"),"Male",
IF(OR(PROPER(TRIM(Raw_Data!$B2646))="F",PROPER(TRIM(Raw_Data!$B2646))="FEMALE"),"Female","Unknown"))</f>
        <v>Male</v>
      </c>
      <c r="D2646" t="str">
        <f>IF(TRIM(CLEAN(Raw_Data!$C2646))="", "Unknown", PROPER(TRIM(Raw_Data!$C2646)))</f>
        <v>Denver</v>
      </c>
      <c r="E2646" t="str">
        <f>IF(TRIM(Raw_Data!$D2646)="IT","IT",PROPER(TRIM(CLEAN(Raw_Data!$D2646))))</f>
        <v>Accounting And Finance</v>
      </c>
      <c r="F2646" t="str">
        <f>IF(OR(UPPER(TRIM(Raw_Data!E2646))="COO",
UPPER(TRIM(Raw_Data!E2646))="HR",
UPPER(TRIM(Raw_Data!E2646))="CEO",
UPPER(TRIM(Raw_Data!E2646))="CFO",
UPPER(TRIM(Raw_Data!E2646))="CMO"),
UPPER(TRIM(Raw_Data!E2646)),
PROPER(TRIM(CLEAN(Raw_Data!E2646))))</f>
        <v>Engineer</v>
      </c>
      <c r="G2646" t="str">
        <f>SUBSTITUTE(PROPER(TRIM(CLEAN(Raw_Data!$F2646)))," ","-")</f>
        <v>Part-Time</v>
      </c>
      <c r="H2646" t="str">
        <f>PROPER(TRIM(CLEAN(Raw_Data!$G2646)))</f>
        <v>Online Portal</v>
      </c>
      <c r="I2646" s="4" t="str">
        <f>TRIM(CLEAN(Raw_Data!H2646))</f>
        <v>39915</v>
      </c>
      <c r="K2646" t="str">
        <f>IF(Clean_Data!$I2646="","Active","Exited")</f>
        <v>Active</v>
      </c>
      <c r="L2646">
        <f ca="1">IF(Clean_Data!$K2646="","",DATEDIF(Clean_Data!$K2646,TODAY(),"Y"))</f>
        <v>58</v>
      </c>
      <c r="M2646" t="str">
        <f>IF(Raw_Data!$L2646="","",VALUE(SUBSTITUTE(SUBSTITUTE(TRIM(Raw_Data!$L2646),"$",""),"k","000")))</f>
        <v/>
      </c>
    </row>
    <row r="2647" spans="1:13" x14ac:dyDescent="0.3">
      <c r="A2647" t="str">
        <f>IF(Raw_Data!$A2647="","E"&amp;TEXT(ROW()-1,"00000"),Raw_Data!$A2647)</f>
        <v>E02646</v>
      </c>
      <c r="B2647" t="s">
        <v>3597</v>
      </c>
      <c r="C2647" t="str">
        <f>IF(OR(PROPER(TRIM(Raw_Data!$B2647))="M",PROPER(TRIM(Raw_Data!$B2647))="MALE"),"Male",
IF(OR(PROPER(TRIM(Raw_Data!$B2647))="F",PROPER(TRIM(Raw_Data!$B2647))="FEMALE"),"Female","Unknown"))</f>
        <v>Male</v>
      </c>
      <c r="D2647" t="str">
        <f>IF(TRIM(CLEAN(Raw_Data!$C2647))="", "Unknown", PROPER(TRIM(Raw_Data!$C2647)))</f>
        <v>Unknown</v>
      </c>
      <c r="E2647" t="str">
        <f>IF(TRIM(Raw_Data!$D2647)="IT","IT",PROPER(TRIM(CLEAN(Raw_Data!$D2647))))</f>
        <v>IT</v>
      </c>
      <c r="F2647" t="str">
        <f>IF(OR(UPPER(TRIM(Raw_Data!E2647))="COO",
UPPER(TRIM(Raw_Data!E2647))="HR",
UPPER(TRIM(Raw_Data!E2647))="CEO",
UPPER(TRIM(Raw_Data!E2647))="CFO",
UPPER(TRIM(Raw_Data!E2647))="CMO"),
UPPER(TRIM(Raw_Data!E2647)),
PROPER(TRIM(CLEAN(Raw_Data!E2647))))</f>
        <v>Analyst</v>
      </c>
      <c r="G2647" t="str">
        <f>SUBSTITUTE(PROPER(TRIM(CLEAN(Raw_Data!$F2647)))," ","-")</f>
        <v>Full-Time</v>
      </c>
      <c r="H2647" t="str">
        <f>PROPER(TRIM(CLEAN(Raw_Data!$G2647)))</f>
        <v>Online Portal</v>
      </c>
      <c r="I2647" s="4" t="str">
        <f>TRIM(CLEAN(Raw_Data!H2647))</f>
        <v>41752</v>
      </c>
      <c r="K2647" t="str">
        <f>IF(Clean_Data!$I2647="","Active","Exited")</f>
        <v>Active</v>
      </c>
      <c r="L2647">
        <f ca="1">IF(Clean_Data!$K2647="","",DATEDIF(Clean_Data!$K2647,TODAY(),"Y"))</f>
        <v>60</v>
      </c>
      <c r="M2647">
        <f>IF(Raw_Data!$L2647="","",VALUE(SUBSTITUTE(SUBSTITUTE(TRIM(Raw_Data!$L2647),"$",""),"k","000")))</f>
        <v>52285</v>
      </c>
    </row>
    <row r="2648" spans="1:13" x14ac:dyDescent="0.3">
      <c r="A2648" t="str">
        <f>IF(Raw_Data!$A2648="","E"&amp;TEXT(ROW()-1,"00000"),Raw_Data!$A2648)</f>
        <v>E02647</v>
      </c>
      <c r="B2648" t="s">
        <v>3599</v>
      </c>
      <c r="C2648" t="str">
        <f>IF(OR(PROPER(TRIM(Raw_Data!$B2648))="M",PROPER(TRIM(Raw_Data!$B2648))="MALE"),"Male",
IF(OR(PROPER(TRIM(Raw_Data!$B2648))="F",PROPER(TRIM(Raw_Data!$B2648))="FEMALE"),"Female","Unknown"))</f>
        <v>Unknown</v>
      </c>
      <c r="D2648" t="str">
        <f>IF(TRIM(CLEAN(Raw_Data!$C2648))="", "Unknown", PROPER(TRIM(Raw_Data!$C2648)))</f>
        <v>Austin</v>
      </c>
      <c r="E2648" t="str">
        <f>IF(TRIM(Raw_Data!$D2648)="IT","IT",PROPER(TRIM(CLEAN(Raw_Data!$D2648))))</f>
        <v>Operations</v>
      </c>
      <c r="F2648" t="str">
        <f>IF(OR(UPPER(TRIM(Raw_Data!E2648))="COO",
UPPER(TRIM(Raw_Data!E2648))="HR",
UPPER(TRIM(Raw_Data!E2648))="CEO",
UPPER(TRIM(Raw_Data!E2648))="CFO",
UPPER(TRIM(Raw_Data!E2648))="CMO"),
UPPER(TRIM(Raw_Data!E2648)),
PROPER(TRIM(CLEAN(Raw_Data!E2648))))</f>
        <v>CMO</v>
      </c>
      <c r="G2648" t="str">
        <f>SUBSTITUTE(PROPER(TRIM(CLEAN(Raw_Data!$F2648)))," ","-")</f>
        <v/>
      </c>
      <c r="H2648" t="str">
        <f>PROPER(TRIM(CLEAN(Raw_Data!$G2648)))</f>
        <v>Recruiting Agency</v>
      </c>
      <c r="I2648" s="4" t="str">
        <f>TRIM(CLEAN(Raw_Data!H2648))</f>
        <v>N/A</v>
      </c>
      <c r="K2648" t="str">
        <f>IF(Clean_Data!$I2648="","Active","Exited")</f>
        <v>Active</v>
      </c>
      <c r="L2648">
        <f ca="1">IF(Clean_Data!$K2648="","",DATEDIF(Clean_Data!$K2648,TODAY(),"Y"))</f>
        <v>60</v>
      </c>
      <c r="M2648">
        <f>IF(Raw_Data!$L2648="","",VALUE(SUBSTITUTE(SUBSTITUTE(TRIM(Raw_Data!$L2648),"$",""),"k","000")))</f>
        <v>58332</v>
      </c>
    </row>
    <row r="2649" spans="1:13" x14ac:dyDescent="0.3">
      <c r="A2649" t="str">
        <f>IF(Raw_Data!$A2649="","E"&amp;TEXT(ROW()-1,"00000"),Raw_Data!$A2649)</f>
        <v>E02648</v>
      </c>
      <c r="B2649" t="s">
        <v>3601</v>
      </c>
      <c r="C2649" t="str">
        <f>IF(OR(PROPER(TRIM(Raw_Data!$B2649))="M",PROPER(TRIM(Raw_Data!$B2649))="MALE"),"Male",
IF(OR(PROPER(TRIM(Raw_Data!$B2649))="F",PROPER(TRIM(Raw_Data!$B2649))="FEMALE"),"Female","Unknown"))</f>
        <v>Female</v>
      </c>
      <c r="D2649" t="str">
        <f>IF(TRIM(CLEAN(Raw_Data!$C2649))="", "Unknown", PROPER(TRIM(Raw_Data!$C2649)))</f>
        <v>San Diego</v>
      </c>
      <c r="E2649" t="str">
        <f>IF(TRIM(Raw_Data!$D2649)="IT","IT",PROPER(TRIM(CLEAN(Raw_Data!$D2649))))</f>
        <v>Marketing</v>
      </c>
      <c r="F2649" t="str">
        <f>IF(OR(UPPER(TRIM(Raw_Data!E2649))="COO",
UPPER(TRIM(Raw_Data!E2649))="HR",
UPPER(TRIM(Raw_Data!E2649))="CEO",
UPPER(TRIM(Raw_Data!E2649))="CFO",
UPPER(TRIM(Raw_Data!E2649))="CMO"),
UPPER(TRIM(Raw_Data!E2649)),
PROPER(TRIM(CLEAN(Raw_Data!E2649))))</f>
        <v>Engineer</v>
      </c>
      <c r="G2649" t="str">
        <f>SUBSTITUTE(PROPER(TRIM(CLEAN(Raw_Data!$F2649)))," ","-")</f>
        <v/>
      </c>
      <c r="H2649" t="str">
        <f>PROPER(TRIM(CLEAN(Raw_Data!$G2649)))</f>
        <v>Organic</v>
      </c>
      <c r="I2649" s="4" t="str">
        <f>TRIM(CLEAN(Raw_Data!H2649))</f>
        <v>43710</v>
      </c>
      <c r="K2649" t="str">
        <f>IF(Clean_Data!$I2649="","Active","Exited")</f>
        <v>Active</v>
      </c>
      <c r="L2649">
        <f ca="1">IF(Clean_Data!$K2649="","",DATEDIF(Clean_Data!$K2649,TODAY(),"Y"))</f>
        <v>47</v>
      </c>
      <c r="M2649">
        <f>IF(Raw_Data!$L2649="","",VALUE(SUBSTITUTE(SUBSTITUTE(TRIM(Raw_Data!$L2649),"$",""),"k","000")))</f>
        <v>56000</v>
      </c>
    </row>
    <row r="2650" spans="1:13" x14ac:dyDescent="0.3">
      <c r="A2650" t="str">
        <f>IF(Raw_Data!$A2650="","E"&amp;TEXT(ROW()-1,"00000"),Raw_Data!$A2650)</f>
        <v>E02649</v>
      </c>
      <c r="B2650" t="s">
        <v>3603</v>
      </c>
      <c r="C2650" t="str">
        <f>IF(OR(PROPER(TRIM(Raw_Data!$B2650))="M",PROPER(TRIM(Raw_Data!$B2650))="MALE"),"Male",
IF(OR(PROPER(TRIM(Raw_Data!$B2650))="F",PROPER(TRIM(Raw_Data!$B2650))="FEMALE"),"Female","Unknown"))</f>
        <v>Female</v>
      </c>
      <c r="D2650" t="str">
        <f>IF(TRIM(CLEAN(Raw_Data!$C2650))="", "Unknown", PROPER(TRIM(Raw_Data!$C2650)))</f>
        <v>New York</v>
      </c>
      <c r="E2650" t="str">
        <f>IF(TRIM(Raw_Data!$D2650)="IT","IT",PROPER(TRIM(CLEAN(Raw_Data!$D2650))))</f>
        <v/>
      </c>
      <c r="F2650" t="str">
        <f>IF(OR(UPPER(TRIM(Raw_Data!E2650))="COO",
UPPER(TRIM(Raw_Data!E2650))="HR",
UPPER(TRIM(Raw_Data!E2650))="CEO",
UPPER(TRIM(Raw_Data!E2650))="CFO",
UPPER(TRIM(Raw_Data!E2650))="CMO"),
UPPER(TRIM(Raw_Data!E2650)),
PROPER(TRIM(CLEAN(Raw_Data!E2650))))</f>
        <v>Accountant</v>
      </c>
      <c r="G2650" t="str">
        <f>SUBSTITUTE(PROPER(TRIM(CLEAN(Raw_Data!$F2650)))," ","-")</f>
        <v>Full-Time</v>
      </c>
      <c r="H2650" t="str">
        <f>PROPER(TRIM(CLEAN(Raw_Data!$G2650)))</f>
        <v>Career Fairs</v>
      </c>
      <c r="I2650" s="4" t="str">
        <f>TRIM(CLEAN(Raw_Data!H2650))</f>
        <v>40444</v>
      </c>
      <c r="K2650" t="str">
        <f>IF(Clean_Data!$I2650="","Active","Exited")</f>
        <v>Exited</v>
      </c>
      <c r="L2650">
        <f ca="1">IF(Clean_Data!$K2650="","",DATEDIF(Clean_Data!$K2650,TODAY(),"Y"))</f>
        <v>54</v>
      </c>
      <c r="M2650" t="str">
        <f>IF(Raw_Data!$L2650="","",VALUE(SUBSTITUTE(SUBSTITUTE(TRIM(Raw_Data!$L2650),"$",""),"k","000")))</f>
        <v/>
      </c>
    </row>
    <row r="2651" spans="1:13" x14ac:dyDescent="0.3">
      <c r="A2651" t="str">
        <f>IF(Raw_Data!$A2651="","E"&amp;TEXT(ROW()-1,"00000"),Raw_Data!$A2651)</f>
        <v>E02650</v>
      </c>
      <c r="B2651" t="s">
        <v>3604</v>
      </c>
      <c r="C2651" t="str">
        <f>IF(OR(PROPER(TRIM(Raw_Data!$B2651))="M",PROPER(TRIM(Raw_Data!$B2651))="MALE"),"Male",
IF(OR(PROPER(TRIM(Raw_Data!$B2651))="F",PROPER(TRIM(Raw_Data!$B2651))="FEMALE"),"Female","Unknown"))</f>
        <v>Unknown</v>
      </c>
      <c r="D2651" t="str">
        <f>IF(TRIM(CLEAN(Raw_Data!$C2651))="", "Unknown", PROPER(TRIM(Raw_Data!$C2651)))</f>
        <v>Denver</v>
      </c>
      <c r="E2651" t="str">
        <f>IF(TRIM(Raw_Data!$D2651)="IT","IT",PROPER(TRIM(CLEAN(Raw_Data!$D2651))))</f>
        <v>Human Resources</v>
      </c>
      <c r="F2651" t="s">
        <v>6134</v>
      </c>
      <c r="G2651" t="str">
        <f>SUBSTITUTE(PROPER(TRIM(CLEAN(Raw_Data!$F2651)))," ","-")</f>
        <v>Full-Time</v>
      </c>
      <c r="H2651" t="str">
        <f>PROPER(TRIM(CLEAN(Raw_Data!$G2651)))</f>
        <v>Internal Referral</v>
      </c>
      <c r="I2651" s="4" t="str">
        <f>TRIM(CLEAN(Raw_Data!H2651))</f>
        <v>43563</v>
      </c>
      <c r="K2651" t="str">
        <f>IF(Clean_Data!$I2651="","Active","Exited")</f>
        <v>Exited</v>
      </c>
      <c r="L2651">
        <f ca="1">IF(Clean_Data!$K2651="","",DATEDIF(Clean_Data!$K2651,TODAY(),"Y"))</f>
        <v>42</v>
      </c>
      <c r="M2651">
        <f>IF(Raw_Data!$L2651="","",VALUE(SUBSTITUTE(SUBSTITUTE(TRIM(Raw_Data!$L2651),"$",""),"k","000")))</f>
        <v>82000</v>
      </c>
    </row>
    <row r="2652" spans="1:13" x14ac:dyDescent="0.3">
      <c r="A2652" t="str">
        <f>IF(Raw_Data!$A2652="","E"&amp;TEXT(ROW()-1,"00000"),Raw_Data!$A2652)</f>
        <v>E02651</v>
      </c>
      <c r="B2652" t="s">
        <v>3605</v>
      </c>
      <c r="C2652" t="str">
        <f>IF(OR(PROPER(TRIM(Raw_Data!$B2652))="M",PROPER(TRIM(Raw_Data!$B2652))="MALE"),"Male",
IF(OR(PROPER(TRIM(Raw_Data!$B2652))="F",PROPER(TRIM(Raw_Data!$B2652))="FEMALE"),"Female","Unknown"))</f>
        <v>Male</v>
      </c>
      <c r="D2652" t="str">
        <f>IF(TRIM(CLEAN(Raw_Data!$C2652))="", "Unknown", PROPER(TRIM(Raw_Data!$C2652)))</f>
        <v>Austin</v>
      </c>
      <c r="E2652" t="str">
        <f>IF(TRIM(Raw_Data!$D2652)="IT","IT",PROPER(TRIM(CLEAN(Raw_Data!$D2652))))</f>
        <v>Sales</v>
      </c>
      <c r="F2652" t="str">
        <f>IF(OR(UPPER(TRIM(Raw_Data!E2652))="COO",
UPPER(TRIM(Raw_Data!E2652))="HR",
UPPER(TRIM(Raw_Data!E2652))="CEO",
UPPER(TRIM(Raw_Data!E2652))="CFO",
UPPER(TRIM(Raw_Data!E2652))="CMO"),
UPPER(TRIM(Raw_Data!E2652)),
PROPER(TRIM(CLEAN(Raw_Data!E2652))))</f>
        <v>Sales Executive</v>
      </c>
      <c r="G2652" t="str">
        <f>SUBSTITUTE(PROPER(TRIM(CLEAN(Raw_Data!$F2652)))," ","-")</f>
        <v>Part-Time</v>
      </c>
      <c r="H2652" t="str">
        <f>PROPER(TRIM(CLEAN(Raw_Data!$G2652)))</f>
        <v>Career Fairs</v>
      </c>
      <c r="I2652" s="4" t="str">
        <f>TRIM(CLEAN(Raw_Data!H2652))</f>
        <v>40681</v>
      </c>
      <c r="K2652" t="str">
        <f>IF(Clean_Data!$I2652="","Active","Exited")</f>
        <v>Active</v>
      </c>
      <c r="L2652">
        <f ca="1">IF(Clean_Data!$K2652="","",DATEDIF(Clean_Data!$K2652,TODAY(),"Y"))</f>
        <v>22</v>
      </c>
      <c r="M2652">
        <f>IF(Raw_Data!$L2652="","",VALUE(SUBSTITUTE(SUBSTITUTE(TRIM(Raw_Data!$L2652),"$",""),"k","000")))</f>
        <v>117011</v>
      </c>
    </row>
    <row r="2653" spans="1:13" x14ac:dyDescent="0.3">
      <c r="A2653" t="str">
        <f>IF(Raw_Data!$A2653="","E"&amp;TEXT(ROW()-1,"00000"),Raw_Data!$A2653)</f>
        <v>E02652</v>
      </c>
      <c r="B2653" t="s">
        <v>3607</v>
      </c>
      <c r="C2653" t="str">
        <f>IF(OR(PROPER(TRIM(Raw_Data!$B2653))="M",PROPER(TRIM(Raw_Data!$B2653))="MALE"),"Male",
IF(OR(PROPER(TRIM(Raw_Data!$B2653))="F",PROPER(TRIM(Raw_Data!$B2653))="FEMALE"),"Female","Unknown"))</f>
        <v>Female</v>
      </c>
      <c r="D2653" t="str">
        <f>IF(TRIM(CLEAN(Raw_Data!$C2653))="", "Unknown", PROPER(TRIM(Raw_Data!$C2653)))</f>
        <v>Miami</v>
      </c>
      <c r="E2653" t="str">
        <f>IF(TRIM(Raw_Data!$D2653)="IT","IT",PROPER(TRIM(CLEAN(Raw_Data!$D2653))))</f>
        <v>Human Resources</v>
      </c>
      <c r="F2653" t="str">
        <f>IF(OR(UPPER(TRIM(Raw_Data!E2653))="COO",
UPPER(TRIM(Raw_Data!E2653))="HR",
UPPER(TRIM(Raw_Data!E2653))="CEO",
UPPER(TRIM(Raw_Data!E2653))="CFO",
UPPER(TRIM(Raw_Data!E2653))="CMO"),
UPPER(TRIM(Raw_Data!E2653)),
PROPER(TRIM(CLEAN(Raw_Data!E2653))))</f>
        <v>Sales Executive</v>
      </c>
      <c r="G2653" t="str">
        <f>SUBSTITUTE(PROPER(TRIM(CLEAN(Raw_Data!$F2653)))," ","-")</f>
        <v>Hourly-Rate</v>
      </c>
      <c r="H2653" t="str">
        <f>PROPER(TRIM(CLEAN(Raw_Data!$G2653)))</f>
        <v/>
      </c>
      <c r="I2653" s="4" t="str">
        <f>TRIM(CLEAN(Raw_Data!H2653))</f>
        <v>40001</v>
      </c>
      <c r="K2653" t="str">
        <f>IF(Clean_Data!$I2653="","Active","Exited")</f>
        <v>Exited</v>
      </c>
      <c r="L2653">
        <f ca="1">IF(Clean_Data!$K2653="","",DATEDIF(Clean_Data!$K2653,TODAY(),"Y"))</f>
        <v>39</v>
      </c>
      <c r="M2653">
        <f>IF(Raw_Data!$L2653="","",VALUE(SUBSTITUTE(SUBSTITUTE(TRIM(Raw_Data!$L2653),"$",""),"k","000")))</f>
        <v>90073</v>
      </c>
    </row>
    <row r="2654" spans="1:13" x14ac:dyDescent="0.3">
      <c r="A2654" t="str">
        <f>IF(Raw_Data!$A2654="","E"&amp;TEXT(ROW()-1,"00000"),Raw_Data!$A2654)</f>
        <v>E02653</v>
      </c>
      <c r="B2654" t="s">
        <v>3608</v>
      </c>
      <c r="C2654" t="str">
        <f>IF(OR(PROPER(TRIM(Raw_Data!$B2654))="M",PROPER(TRIM(Raw_Data!$B2654))="MALE"),"Male",
IF(OR(PROPER(TRIM(Raw_Data!$B2654))="F",PROPER(TRIM(Raw_Data!$B2654))="FEMALE"),"Female","Unknown"))</f>
        <v>Male</v>
      </c>
      <c r="D2654" t="str">
        <f>IF(TRIM(CLEAN(Raw_Data!$C2654))="", "Unknown", PROPER(TRIM(Raw_Data!$C2654)))</f>
        <v>Denver</v>
      </c>
      <c r="E2654" t="str">
        <f>IF(TRIM(Raw_Data!$D2654)="IT","IT",PROPER(TRIM(CLEAN(Raw_Data!$D2654))))</f>
        <v>IT</v>
      </c>
      <c r="F2654" t="str">
        <f>IF(OR(UPPER(TRIM(Raw_Data!E2654))="COO",
UPPER(TRIM(Raw_Data!E2654))="HR",
UPPER(TRIM(Raw_Data!E2654))="CEO",
UPPER(TRIM(Raw_Data!E2654))="CFO",
UPPER(TRIM(Raw_Data!E2654))="CMO"),
UPPER(TRIM(Raw_Data!E2654)),
PROPER(TRIM(CLEAN(Raw_Data!E2654))))</f>
        <v>Accountant</v>
      </c>
      <c r="G2654" t="str">
        <f>SUBSTITUTE(PROPER(TRIM(CLEAN(Raw_Data!$F2654)))," ","-")</f>
        <v/>
      </c>
      <c r="H2654" t="str">
        <f>PROPER(TRIM(CLEAN(Raw_Data!$G2654)))</f>
        <v>Career Fairs</v>
      </c>
      <c r="I2654" s="4" t="str">
        <f>TRIM(CLEAN(Raw_Data!H2654))</f>
        <v>40235</v>
      </c>
      <c r="K2654" t="str">
        <f>IF(Clean_Data!$I2654="","Active","Exited")</f>
        <v>Active</v>
      </c>
      <c r="L2654">
        <f ca="1">IF(Clean_Data!$K2654="","",DATEDIF(Clean_Data!$K2654,TODAY(),"Y"))</f>
        <v>64</v>
      </c>
      <c r="M2654" t="str">
        <f>IF(Raw_Data!$L2654="","",VALUE(SUBSTITUTE(SUBSTITUTE(TRIM(Raw_Data!$L2654),"$",""),"k","000")))</f>
        <v/>
      </c>
    </row>
    <row r="2655" spans="1:13" x14ac:dyDescent="0.3">
      <c r="A2655" t="str">
        <f>IF(Raw_Data!$A2655="","E"&amp;TEXT(ROW()-1,"00000"),Raw_Data!$A2655)</f>
        <v>E02654</v>
      </c>
      <c r="B2655" t="s">
        <v>3609</v>
      </c>
      <c r="C2655" t="str">
        <f>IF(OR(PROPER(TRIM(Raw_Data!$B2655))="M",PROPER(TRIM(Raw_Data!$B2655))="MALE"),"Male",
IF(OR(PROPER(TRIM(Raw_Data!$B2655))="F",PROPER(TRIM(Raw_Data!$B2655))="FEMALE"),"Female","Unknown"))</f>
        <v>Male</v>
      </c>
      <c r="D2655" t="str">
        <f>IF(TRIM(CLEAN(Raw_Data!$C2655))="", "Unknown", PROPER(TRIM(Raw_Data!$C2655)))</f>
        <v>New York</v>
      </c>
      <c r="E2655" t="str">
        <f>IF(TRIM(Raw_Data!$D2655)="IT","IT",PROPER(TRIM(CLEAN(Raw_Data!$D2655))))</f>
        <v>Legal</v>
      </c>
      <c r="F2655" t="str">
        <f>IF(OR(UPPER(TRIM(Raw_Data!E2655))="COO",
UPPER(TRIM(Raw_Data!E2655))="HR",
UPPER(TRIM(Raw_Data!E2655))="CEO",
UPPER(TRIM(Raw_Data!E2655))="CFO",
UPPER(TRIM(Raw_Data!E2655))="CMO"),
UPPER(TRIM(Raw_Data!E2655)),
PROPER(TRIM(CLEAN(Raw_Data!E2655))))</f>
        <v>Developer</v>
      </c>
      <c r="G2655" t="str">
        <f>SUBSTITUTE(PROPER(TRIM(CLEAN(Raw_Data!$F2655)))," ","-")</f>
        <v>Part-Time</v>
      </c>
      <c r="H2655" t="str">
        <f>PROPER(TRIM(CLEAN(Raw_Data!$G2655)))</f>
        <v>Career Fairs</v>
      </c>
      <c r="I2655" s="4" t="str">
        <f>TRIM(CLEAN(Raw_Data!H2655))</f>
        <v>42066</v>
      </c>
      <c r="K2655" t="str">
        <f>IF(Clean_Data!$I2655="","Active","Exited")</f>
        <v>Exited</v>
      </c>
      <c r="L2655">
        <f ca="1">IF(Clean_Data!$K2655="","",DATEDIF(Clean_Data!$K2655,TODAY(),"Y"))</f>
        <v>34</v>
      </c>
      <c r="M2655" t="str">
        <f>IF(Raw_Data!$L2655="","",VALUE(SUBSTITUTE(SUBSTITUTE(TRIM(Raw_Data!$L2655),"$",""),"k","000")))</f>
        <v/>
      </c>
    </row>
    <row r="2656" spans="1:13" x14ac:dyDescent="0.3">
      <c r="A2656" t="str">
        <f>IF(Raw_Data!$A2656="","E"&amp;TEXT(ROW()-1,"00000"),Raw_Data!$A2656)</f>
        <v>E02655</v>
      </c>
      <c r="B2656" t="s">
        <v>3610</v>
      </c>
      <c r="C2656" t="str">
        <f>IF(OR(PROPER(TRIM(Raw_Data!$B2656))="M",PROPER(TRIM(Raw_Data!$B2656))="MALE"),"Male",
IF(OR(PROPER(TRIM(Raw_Data!$B2656))="F",PROPER(TRIM(Raw_Data!$B2656))="FEMALE"),"Female","Unknown"))</f>
        <v>Male</v>
      </c>
      <c r="D2656" t="str">
        <f>IF(TRIM(CLEAN(Raw_Data!$C2656))="", "Unknown", PROPER(TRIM(Raw_Data!$C2656)))</f>
        <v>Unknown</v>
      </c>
      <c r="E2656" t="str">
        <f>IF(TRIM(Raw_Data!$D2656)="IT","IT",PROPER(TRIM(CLEAN(Raw_Data!$D2656))))</f>
        <v>Customer Service</v>
      </c>
      <c r="F2656" t="str">
        <f>IF(OR(UPPER(TRIM(Raw_Data!E2656))="COO",
UPPER(TRIM(Raw_Data!E2656))="HR",
UPPER(TRIM(Raw_Data!E2656))="CEO",
UPPER(TRIM(Raw_Data!E2656))="CFO",
UPPER(TRIM(Raw_Data!E2656))="CMO"),
UPPER(TRIM(Raw_Data!E2656)),
PROPER(TRIM(CLEAN(Raw_Data!E2656))))</f>
        <v>COO</v>
      </c>
      <c r="G2656" t="str">
        <f>SUBSTITUTE(PROPER(TRIM(CLEAN(Raw_Data!$F2656)))," ","-")</f>
        <v/>
      </c>
      <c r="H2656" t="str">
        <f>PROPER(TRIM(CLEAN(Raw_Data!$G2656)))</f>
        <v>Job Boards</v>
      </c>
      <c r="I2656" s="4" t="str">
        <f>TRIM(CLEAN(Raw_Data!H2656))</f>
        <v>43787</v>
      </c>
      <c r="K2656" t="str">
        <f>IF(Clean_Data!$I2656="","Active","Exited")</f>
        <v>Active</v>
      </c>
      <c r="L2656">
        <f ca="1">IF(Clean_Data!$K2656="","",DATEDIF(Clean_Data!$K2656,TODAY(),"Y"))</f>
        <v>47</v>
      </c>
      <c r="M2656" t="str">
        <f>IF(Raw_Data!$L2656="","",VALUE(SUBSTITUTE(SUBSTITUTE(TRIM(Raw_Data!$L2656),"$",""),"k","000")))</f>
        <v/>
      </c>
    </row>
    <row r="2657" spans="1:13" x14ac:dyDescent="0.3">
      <c r="A2657" t="str">
        <f>IF(Raw_Data!$A2657="","E"&amp;TEXT(ROW()-1,"00000"),Raw_Data!$A2657)</f>
        <v>E02656</v>
      </c>
      <c r="B2657" t="s">
        <v>3611</v>
      </c>
      <c r="C2657" t="str">
        <f>IF(OR(PROPER(TRIM(Raw_Data!$B2657))="M",PROPER(TRIM(Raw_Data!$B2657))="MALE"),"Male",
IF(OR(PROPER(TRIM(Raw_Data!$B2657))="F",PROPER(TRIM(Raw_Data!$B2657))="FEMALE"),"Female","Unknown"))</f>
        <v>Male</v>
      </c>
      <c r="D2657" t="str">
        <f>IF(TRIM(CLEAN(Raw_Data!$C2657))="", "Unknown", PROPER(TRIM(Raw_Data!$C2657)))</f>
        <v>Seattle</v>
      </c>
      <c r="E2657" t="str">
        <f>IF(TRIM(Raw_Data!$D2657)="IT","IT",PROPER(TRIM(CLEAN(Raw_Data!$D2657))))</f>
        <v>Accounting And Finance</v>
      </c>
      <c r="F2657" t="str">
        <f>IF(OR(UPPER(TRIM(Raw_Data!E2657))="COO",
UPPER(TRIM(Raw_Data!E2657))="HR",
UPPER(TRIM(Raw_Data!E2657))="CEO",
UPPER(TRIM(Raw_Data!E2657))="CFO",
UPPER(TRIM(Raw_Data!E2657))="CMO"),
UPPER(TRIM(Raw_Data!E2657)),
PROPER(TRIM(CLEAN(Raw_Data!E2657))))</f>
        <v>Developer</v>
      </c>
      <c r="G2657" t="str">
        <f>SUBSTITUTE(PROPER(TRIM(CLEAN(Raw_Data!$F2657)))," ","-")</f>
        <v>Full-Time</v>
      </c>
      <c r="H2657" t="str">
        <f>PROPER(TRIM(CLEAN(Raw_Data!$G2657)))</f>
        <v>Online Portal</v>
      </c>
      <c r="I2657" s="4" t="str">
        <f>TRIM(CLEAN(Raw_Data!H2657))</f>
        <v>42478</v>
      </c>
      <c r="K2657" t="str">
        <f>IF(Clean_Data!$I2657="","Active","Exited")</f>
        <v>Active</v>
      </c>
      <c r="L2657">
        <f ca="1">IF(Clean_Data!$K2657="","",DATEDIF(Clean_Data!$K2657,TODAY(),"Y"))</f>
        <v>21</v>
      </c>
      <c r="M2657">
        <f>IF(Raw_Data!$L2657="","",VALUE(SUBSTITUTE(SUBSTITUTE(TRIM(Raw_Data!$L2657),"$",""),"k","000")))</f>
        <v>43000</v>
      </c>
    </row>
    <row r="2658" spans="1:13" x14ac:dyDescent="0.3">
      <c r="A2658" t="str">
        <f>IF(Raw_Data!$A2658="","E"&amp;TEXT(ROW()-1,"00000"),Raw_Data!$A2658)</f>
        <v>E02657</v>
      </c>
      <c r="B2658" t="s">
        <v>3612</v>
      </c>
      <c r="C2658" t="str">
        <f>IF(OR(PROPER(TRIM(Raw_Data!$B2658))="M",PROPER(TRIM(Raw_Data!$B2658))="MALE"),"Male",
IF(OR(PROPER(TRIM(Raw_Data!$B2658))="F",PROPER(TRIM(Raw_Data!$B2658))="FEMALE"),"Female","Unknown"))</f>
        <v>Female</v>
      </c>
      <c r="D2658" t="str">
        <f>IF(TRIM(CLEAN(Raw_Data!$C2658))="", "Unknown", PROPER(TRIM(Raw_Data!$C2658)))</f>
        <v>New York</v>
      </c>
      <c r="E2658" t="str">
        <f>IF(TRIM(Raw_Data!$D2658)="IT","IT",PROPER(TRIM(CLEAN(Raw_Data!$D2658))))</f>
        <v>Logistics</v>
      </c>
      <c r="F2658" t="str">
        <f>IF(OR(UPPER(TRIM(Raw_Data!E2658))="COO",
UPPER(TRIM(Raw_Data!E2658))="HR",
UPPER(TRIM(Raw_Data!E2658))="CEO",
UPPER(TRIM(Raw_Data!E2658))="CFO",
UPPER(TRIM(Raw_Data!E2658))="CMO"),
UPPER(TRIM(Raw_Data!E2658)),
PROPER(TRIM(CLEAN(Raw_Data!E2658))))</f>
        <v>Engineer</v>
      </c>
      <c r="G2658" t="str">
        <f>SUBSTITUTE(PROPER(TRIM(CLEAN(Raw_Data!$F2658)))," ","-")</f>
        <v>Full-Time</v>
      </c>
      <c r="H2658" t="str">
        <f>PROPER(TRIM(CLEAN(Raw_Data!$G2658)))</f>
        <v>Job Boards</v>
      </c>
      <c r="I2658" s="4" t="str">
        <f>TRIM(CLEAN(Raw_Data!H2658))</f>
        <v>42100</v>
      </c>
      <c r="K2658" t="str">
        <f>IF(Clean_Data!$I2658="","Active","Exited")</f>
        <v>Active</v>
      </c>
      <c r="L2658" t="str">
        <f ca="1">IF(Clean_Data!$K2658="","",DATEDIF(Clean_Data!$K2658,TODAY(),"Y"))</f>
        <v/>
      </c>
      <c r="M2658" t="str">
        <f>IF(Raw_Data!$L2658="","",VALUE(SUBSTITUTE(SUBSTITUTE(TRIM(Raw_Data!$L2658),"$",""),"k","000")))</f>
        <v/>
      </c>
    </row>
    <row r="2659" spans="1:13" x14ac:dyDescent="0.3">
      <c r="A2659" t="str">
        <f>IF(Raw_Data!$A2659="","E"&amp;TEXT(ROW()-1,"00000"),Raw_Data!$A2659)</f>
        <v>E02658</v>
      </c>
      <c r="B2659" t="s">
        <v>3614</v>
      </c>
      <c r="C2659" t="str">
        <f>IF(OR(PROPER(TRIM(Raw_Data!$B2659))="M",PROPER(TRIM(Raw_Data!$B2659))="MALE"),"Male",
IF(OR(PROPER(TRIM(Raw_Data!$B2659))="F",PROPER(TRIM(Raw_Data!$B2659))="FEMALE"),"Female","Unknown"))</f>
        <v>Male</v>
      </c>
      <c r="D2659" t="str">
        <f>IF(TRIM(CLEAN(Raw_Data!$C2659))="", "Unknown", PROPER(TRIM(Raw_Data!$C2659)))</f>
        <v>Unknown</v>
      </c>
      <c r="E2659" t="str">
        <f>IF(TRIM(Raw_Data!$D2659)="IT","IT",PROPER(TRIM(CLEAN(Raw_Data!$D2659))))</f>
        <v>Research</v>
      </c>
      <c r="F2659" t="str">
        <f>IF(OR(UPPER(TRIM(Raw_Data!E2659))="COO",
UPPER(TRIM(Raw_Data!E2659))="HR",
UPPER(TRIM(Raw_Data!E2659))="CEO",
UPPER(TRIM(Raw_Data!E2659))="CFO",
UPPER(TRIM(Raw_Data!E2659))="CMO"),
UPPER(TRIM(Raw_Data!E2659)),
PROPER(TRIM(CLEAN(Raw_Data!E2659))))</f>
        <v>COO</v>
      </c>
      <c r="G2659" t="str">
        <f>SUBSTITUTE(PROPER(TRIM(CLEAN(Raw_Data!$F2659)))," ","-")</f>
        <v/>
      </c>
      <c r="H2659" t="str">
        <f>PROPER(TRIM(CLEAN(Raw_Data!$G2659)))</f>
        <v>Job Boards</v>
      </c>
      <c r="I2659" s="4" t="str">
        <f>TRIM(CLEAN(Raw_Data!H2659))</f>
        <v>40119</v>
      </c>
      <c r="K2659" t="str">
        <f>IF(Clean_Data!$I2659="","Active","Exited")</f>
        <v>Active</v>
      </c>
      <c r="L2659">
        <f ca="1">IF(Clean_Data!$K2659="","",DATEDIF(Clean_Data!$K2659,TODAY(),"Y"))</f>
        <v>22</v>
      </c>
      <c r="M2659">
        <f>IF(Raw_Data!$L2659="","",VALUE(SUBSTITUTE(SUBSTITUTE(TRIM(Raw_Data!$L2659),"$",""),"k","000")))</f>
        <v>33704</v>
      </c>
    </row>
    <row r="2660" spans="1:13" x14ac:dyDescent="0.3">
      <c r="A2660" t="str">
        <f>IF(Raw_Data!$A2660="","E"&amp;TEXT(ROW()-1,"00000"),Raw_Data!$A2660)</f>
        <v>E02659</v>
      </c>
      <c r="B2660" t="s">
        <v>3615</v>
      </c>
      <c r="C2660" t="str">
        <f>IF(OR(PROPER(TRIM(Raw_Data!$B2660))="M",PROPER(TRIM(Raw_Data!$B2660))="MALE"),"Male",
IF(OR(PROPER(TRIM(Raw_Data!$B2660))="F",PROPER(TRIM(Raw_Data!$B2660))="FEMALE"),"Female","Unknown"))</f>
        <v>Male</v>
      </c>
      <c r="D2660" t="str">
        <f>IF(TRIM(CLEAN(Raw_Data!$C2660))="", "Unknown", PROPER(TRIM(Raw_Data!$C2660)))</f>
        <v>Austin</v>
      </c>
      <c r="E2660" t="str">
        <f>IF(TRIM(Raw_Data!$D2660)="IT","IT",PROPER(TRIM(CLEAN(Raw_Data!$D2660))))</f>
        <v>IT</v>
      </c>
      <c r="F2660" t="str">
        <f>IF(OR(UPPER(TRIM(Raw_Data!E2660))="COO",
UPPER(TRIM(Raw_Data!E2660))="HR",
UPPER(TRIM(Raw_Data!E2660))="CEO",
UPPER(TRIM(Raw_Data!E2660))="CFO",
UPPER(TRIM(Raw_Data!E2660))="CMO"),
UPPER(TRIM(Raw_Data!E2660)),
PROPER(TRIM(CLEAN(Raw_Data!E2660))))</f>
        <v>Designer</v>
      </c>
      <c r="G2660" t="str">
        <f>SUBSTITUTE(PROPER(TRIM(CLEAN(Raw_Data!$F2660)))," ","-")</f>
        <v>Hourly-Rate</v>
      </c>
      <c r="H2660" t="str">
        <f>PROPER(TRIM(CLEAN(Raw_Data!$G2660)))</f>
        <v>Organic</v>
      </c>
      <c r="I2660" s="4" t="str">
        <f>TRIM(CLEAN(Raw_Data!H2660))</f>
        <v>40229</v>
      </c>
      <c r="K2660" t="str">
        <f>IF(Clean_Data!$I2660="","Active","Exited")</f>
        <v>Exited</v>
      </c>
      <c r="L2660">
        <f ca="1">IF(Clean_Data!$K2660="","",DATEDIF(Clean_Data!$K2660,TODAY(),"Y"))</f>
        <v>47</v>
      </c>
      <c r="M2660">
        <f>IF(Raw_Data!$L2660="","",VALUE(SUBSTITUTE(SUBSTITUTE(TRIM(Raw_Data!$L2660),"$",""),"k","000")))</f>
        <v>49693</v>
      </c>
    </row>
    <row r="2661" spans="1:13" x14ac:dyDescent="0.3">
      <c r="A2661" t="str">
        <f>IF(Raw_Data!$A2661="","E"&amp;TEXT(ROW()-1,"00000"),Raw_Data!$A2661)</f>
        <v>E02660</v>
      </c>
      <c r="B2661" t="s">
        <v>3616</v>
      </c>
      <c r="C2661" t="str">
        <f>IF(OR(PROPER(TRIM(Raw_Data!$B2661))="M",PROPER(TRIM(Raw_Data!$B2661))="MALE"),"Male",
IF(OR(PROPER(TRIM(Raw_Data!$B2661))="F",PROPER(TRIM(Raw_Data!$B2661))="FEMALE"),"Female","Unknown"))</f>
        <v>Female</v>
      </c>
      <c r="D2661" t="str">
        <f>IF(TRIM(CLEAN(Raw_Data!$C2661))="", "Unknown", PROPER(TRIM(Raw_Data!$C2661)))</f>
        <v>Unknown</v>
      </c>
      <c r="E2661" t="str">
        <f>IF(TRIM(Raw_Data!$D2661)="IT","IT",PROPER(TRIM(CLEAN(Raw_Data!$D2661))))</f>
        <v>Legal</v>
      </c>
      <c r="F2661" s="2" t="str">
        <f>UPPER(LEFT(Raw_Data!E2661,2))&amp;MID(PROPER(Raw_Data!E2661),3,LEN(Raw_Data!E2661))</f>
        <v>HR Manager</v>
      </c>
      <c r="G2661" t="str">
        <f>SUBSTITUTE(PROPER(TRIM(CLEAN(Raw_Data!$F2661)))," ","-")</f>
        <v>Full-Time</v>
      </c>
      <c r="H2661" t="str">
        <f>PROPER(TRIM(CLEAN(Raw_Data!$G2661)))</f>
        <v>Job Boards</v>
      </c>
      <c r="I2661" s="4" t="str">
        <f>TRIM(CLEAN(Raw_Data!H2661))</f>
        <v>42619</v>
      </c>
      <c r="K2661" t="str">
        <f>IF(Clean_Data!$I2661="","Active","Exited")</f>
        <v>Exited</v>
      </c>
      <c r="L2661">
        <f ca="1">IF(Clean_Data!$K2661="","",DATEDIF(Clean_Data!$K2661,TODAY(),"Y"))</f>
        <v>47</v>
      </c>
      <c r="M2661">
        <f>IF(Raw_Data!$L2661="","",VALUE(SUBSTITUTE(SUBSTITUTE(TRIM(Raw_Data!$L2661),"$",""),"k","000")))</f>
        <v>91000</v>
      </c>
    </row>
    <row r="2662" spans="1:13" x14ac:dyDescent="0.3">
      <c r="A2662" t="str">
        <f>IF(Raw_Data!$A2662="","E"&amp;TEXT(ROW()-1,"00000"),Raw_Data!$A2662)</f>
        <v>E02661</v>
      </c>
      <c r="B2662" t="s">
        <v>3618</v>
      </c>
      <c r="C2662" t="str">
        <f>IF(OR(PROPER(TRIM(Raw_Data!$B2662))="M",PROPER(TRIM(Raw_Data!$B2662))="MALE"),"Male",
IF(OR(PROPER(TRIM(Raw_Data!$B2662))="F",PROPER(TRIM(Raw_Data!$B2662))="FEMALE"),"Female","Unknown"))</f>
        <v>Female</v>
      </c>
      <c r="D2662" t="str">
        <f>IF(TRIM(CLEAN(Raw_Data!$C2662))="", "Unknown", PROPER(TRIM(Raw_Data!$C2662)))</f>
        <v>Denver</v>
      </c>
      <c r="E2662" t="str">
        <f>IF(TRIM(Raw_Data!$D2662)="IT","IT",PROPER(TRIM(CLEAN(Raw_Data!$D2662))))</f>
        <v>Operations</v>
      </c>
      <c r="F2662" t="str">
        <f>IF(OR(UPPER(TRIM(Raw_Data!E2662))="COO",
UPPER(TRIM(Raw_Data!E2662))="HR",
UPPER(TRIM(Raw_Data!E2662))="CEO",
UPPER(TRIM(Raw_Data!E2662))="CFO",
UPPER(TRIM(Raw_Data!E2662))="CMO"),
UPPER(TRIM(Raw_Data!E2662)),
PROPER(TRIM(CLEAN(Raw_Data!E2662))))</f>
        <v>Developer</v>
      </c>
      <c r="G2662" t="str">
        <f>SUBSTITUTE(PROPER(TRIM(CLEAN(Raw_Data!$F2662)))," ","-")</f>
        <v>Full-Time</v>
      </c>
      <c r="H2662" t="str">
        <f>PROPER(TRIM(CLEAN(Raw_Data!$G2662)))</f>
        <v>Recruiting Agency</v>
      </c>
      <c r="I2662" s="4" t="str">
        <f>TRIM(CLEAN(Raw_Data!H2662))</f>
        <v>41566</v>
      </c>
      <c r="K2662" t="str">
        <f>IF(Clean_Data!$I2662="","Active","Exited")</f>
        <v>Active</v>
      </c>
      <c r="L2662">
        <f ca="1">IF(Clean_Data!$K2662="","",DATEDIF(Clean_Data!$K2662,TODAY(),"Y"))</f>
        <v>23</v>
      </c>
      <c r="M2662">
        <f>IF(Raw_Data!$L2662="","",VALUE(SUBSTITUTE(SUBSTITUTE(TRIM(Raw_Data!$L2662),"$",""),"k","000")))</f>
        <v>62369</v>
      </c>
    </row>
    <row r="2663" spans="1:13" x14ac:dyDescent="0.3">
      <c r="A2663" t="str">
        <f>IF(Raw_Data!$A2663="","E"&amp;TEXT(ROW()-1,"00000"),Raw_Data!$A2663)</f>
        <v>E02662</v>
      </c>
      <c r="B2663" t="s">
        <v>3619</v>
      </c>
      <c r="C2663" t="str">
        <f>IF(OR(PROPER(TRIM(Raw_Data!$B2663))="M",PROPER(TRIM(Raw_Data!$B2663))="MALE"),"Male",
IF(OR(PROPER(TRIM(Raw_Data!$B2663))="F",PROPER(TRIM(Raw_Data!$B2663))="FEMALE"),"Female","Unknown"))</f>
        <v>Male</v>
      </c>
      <c r="D2663" t="str">
        <f>IF(TRIM(CLEAN(Raw_Data!$C2663))="", "Unknown", PROPER(TRIM(Raw_Data!$C2663)))</f>
        <v>Seattle</v>
      </c>
      <c r="E2663" t="str">
        <f>IF(TRIM(Raw_Data!$D2663)="IT","IT",PROPER(TRIM(CLEAN(Raw_Data!$D2663))))</f>
        <v>Sales</v>
      </c>
      <c r="F2663" t="str">
        <f>IF(OR(UPPER(TRIM(Raw_Data!E2663))="COO",
UPPER(TRIM(Raw_Data!E2663))="HR",
UPPER(TRIM(Raw_Data!E2663))="CEO",
UPPER(TRIM(Raw_Data!E2663))="CFO",
UPPER(TRIM(Raw_Data!E2663))="CMO"),
UPPER(TRIM(Raw_Data!E2663)),
PROPER(TRIM(CLEAN(Raw_Data!E2663))))</f>
        <v>CEO</v>
      </c>
      <c r="G2663" t="str">
        <f>SUBSTITUTE(PROPER(TRIM(CLEAN(Raw_Data!$F2663)))," ","-")</f>
        <v>Full-Time</v>
      </c>
      <c r="H2663" t="str">
        <f>PROPER(TRIM(CLEAN(Raw_Data!$G2663)))</f>
        <v>Organic</v>
      </c>
      <c r="I2663" s="4" t="str">
        <f>TRIM(CLEAN(Raw_Data!H2663))</f>
        <v>40284</v>
      </c>
      <c r="K2663" t="str">
        <f>IF(Clean_Data!$I2663="","Active","Exited")</f>
        <v>Exited</v>
      </c>
      <c r="L2663">
        <f ca="1">IF(Clean_Data!$K2663="","",DATEDIF(Clean_Data!$K2663,TODAY(),"Y"))</f>
        <v>56</v>
      </c>
      <c r="M2663">
        <f>IF(Raw_Data!$L2663="","",VALUE(SUBSTITUTE(SUBSTITUTE(TRIM(Raw_Data!$L2663),"$",""),"k","000")))</f>
        <v>30372</v>
      </c>
    </row>
    <row r="2664" spans="1:13" x14ac:dyDescent="0.3">
      <c r="A2664" t="str">
        <f>IF(Raw_Data!$A2664="","E"&amp;TEXT(ROW()-1,"00000"),Raw_Data!$A2664)</f>
        <v>E02663</v>
      </c>
      <c r="B2664" t="s">
        <v>3620</v>
      </c>
      <c r="C2664" t="str">
        <f>IF(OR(PROPER(TRIM(Raw_Data!$B2664))="M",PROPER(TRIM(Raw_Data!$B2664))="MALE"),"Male",
IF(OR(PROPER(TRIM(Raw_Data!$B2664))="F",PROPER(TRIM(Raw_Data!$B2664))="FEMALE"),"Female","Unknown"))</f>
        <v>Male</v>
      </c>
      <c r="D2664" t="str">
        <f>IF(TRIM(CLEAN(Raw_Data!$C2664))="", "Unknown", PROPER(TRIM(Raw_Data!$C2664)))</f>
        <v>Austin</v>
      </c>
      <c r="E2664" t="str">
        <f>IF(TRIM(Raw_Data!$D2664)="IT","IT",PROPER(TRIM(CLEAN(Raw_Data!$D2664))))</f>
        <v>Human Resources</v>
      </c>
      <c r="F2664" t="str">
        <f>IF(OR(UPPER(TRIM(Raw_Data!E2664))="COO",
UPPER(TRIM(Raw_Data!E2664))="HR",
UPPER(TRIM(Raw_Data!E2664))="CEO",
UPPER(TRIM(Raw_Data!E2664))="CFO",
UPPER(TRIM(Raw_Data!E2664))="CMO"),
UPPER(TRIM(Raw_Data!E2664)),
PROPER(TRIM(CLEAN(Raw_Data!E2664))))</f>
        <v>Analyst</v>
      </c>
      <c r="G2664" t="str">
        <f>SUBSTITUTE(PROPER(TRIM(CLEAN(Raw_Data!$F2664)))," ","-")</f>
        <v>Full-Time</v>
      </c>
      <c r="H2664" t="str">
        <f>PROPER(TRIM(CLEAN(Raw_Data!$G2664)))</f>
        <v>Organic</v>
      </c>
      <c r="I2664" s="4" t="str">
        <f>TRIM(CLEAN(Raw_Data!H2664))</f>
        <v>N/A</v>
      </c>
      <c r="K2664" t="str">
        <f>IF(Clean_Data!$I2664="","Active","Exited")</f>
        <v>Active</v>
      </c>
      <c r="L2664">
        <f ca="1">IF(Clean_Data!$K2664="","",DATEDIF(Clean_Data!$K2664,TODAY(),"Y"))</f>
        <v>32</v>
      </c>
      <c r="M2664">
        <f>IF(Raw_Data!$L2664="","",VALUE(SUBSTITUTE(SUBSTITUTE(TRIM(Raw_Data!$L2664),"$",""),"k","000")))</f>
        <v>105000</v>
      </c>
    </row>
    <row r="2665" spans="1:13" x14ac:dyDescent="0.3">
      <c r="A2665" t="str">
        <f>IF(Raw_Data!$A2665="","E"&amp;TEXT(ROW()-1,"00000"),Raw_Data!$A2665)</f>
        <v>E02664</v>
      </c>
      <c r="B2665" t="s">
        <v>3621</v>
      </c>
      <c r="C2665" t="str">
        <f>IF(OR(PROPER(TRIM(Raw_Data!$B2665))="M",PROPER(TRIM(Raw_Data!$B2665))="MALE"),"Male",
IF(OR(PROPER(TRIM(Raw_Data!$B2665))="F",PROPER(TRIM(Raw_Data!$B2665))="FEMALE"),"Female","Unknown"))</f>
        <v>Female</v>
      </c>
      <c r="D2665" t="str">
        <f>IF(TRIM(CLEAN(Raw_Data!$C2665))="", "Unknown", PROPER(TRIM(Raw_Data!$C2665)))</f>
        <v>Unknown</v>
      </c>
      <c r="E2665" t="str">
        <f>IF(TRIM(Raw_Data!$D2665)="IT","IT",PROPER(TRIM(CLEAN(Raw_Data!$D2665))))</f>
        <v>Accounting And Finance</v>
      </c>
      <c r="F2665" t="str">
        <f>IF(OR(UPPER(TRIM(Raw_Data!E2665))="COO",
UPPER(TRIM(Raw_Data!E2665))="HR",
UPPER(TRIM(Raw_Data!E2665))="CEO",
UPPER(TRIM(Raw_Data!E2665))="CFO",
UPPER(TRIM(Raw_Data!E2665))="CMO"),
UPPER(TRIM(Raw_Data!E2665)),
PROPER(TRIM(CLEAN(Raw_Data!E2665))))</f>
        <v>Sales Executive</v>
      </c>
      <c r="G2665" t="str">
        <f>SUBSTITUTE(PROPER(TRIM(CLEAN(Raw_Data!$F2665)))," ","-")</f>
        <v>Hourly-Rate</v>
      </c>
      <c r="H2665" t="str">
        <f>PROPER(TRIM(CLEAN(Raw_Data!$G2665)))</f>
        <v>Job Boards</v>
      </c>
      <c r="I2665" s="4" t="str">
        <f>TRIM(CLEAN(Raw_Data!H2665))</f>
        <v>43009</v>
      </c>
      <c r="K2665" t="str">
        <f>IF(Clean_Data!$I2665="","Active","Exited")</f>
        <v>Active</v>
      </c>
      <c r="L2665">
        <f ca="1">IF(Clean_Data!$K2665="","",DATEDIF(Clean_Data!$K2665,TODAY(),"Y"))</f>
        <v>44</v>
      </c>
      <c r="M2665" t="str">
        <f>IF(Raw_Data!$L2665="","",VALUE(SUBSTITUTE(SUBSTITUTE(TRIM(Raw_Data!$L2665),"$",""),"k","000")))</f>
        <v/>
      </c>
    </row>
    <row r="2666" spans="1:13" x14ac:dyDescent="0.3">
      <c r="A2666" t="str">
        <f>IF(Raw_Data!$A2666="","E"&amp;TEXT(ROW()-1,"00000"),Raw_Data!$A2666)</f>
        <v>E02665</v>
      </c>
      <c r="B2666" t="s">
        <v>3623</v>
      </c>
      <c r="C2666" t="str">
        <f>IF(OR(PROPER(TRIM(Raw_Data!$B2666))="M",PROPER(TRIM(Raw_Data!$B2666))="MALE"),"Male",
IF(OR(PROPER(TRIM(Raw_Data!$B2666))="F",PROPER(TRIM(Raw_Data!$B2666))="FEMALE"),"Female","Unknown"))</f>
        <v>Unknown</v>
      </c>
      <c r="D2666" t="str">
        <f>IF(TRIM(CLEAN(Raw_Data!$C2666))="", "Unknown", PROPER(TRIM(Raw_Data!$C2666)))</f>
        <v>Austin</v>
      </c>
      <c r="E2666" t="str">
        <f>IF(TRIM(Raw_Data!$D2666)="IT","IT",PROPER(TRIM(CLEAN(Raw_Data!$D2666))))</f>
        <v>IT</v>
      </c>
      <c r="F2666" t="str">
        <f>IF(OR(UPPER(TRIM(Raw_Data!E2666))="COO",
UPPER(TRIM(Raw_Data!E2666))="HR",
UPPER(TRIM(Raw_Data!E2666))="CEO",
UPPER(TRIM(Raw_Data!E2666))="CFO",
UPPER(TRIM(Raw_Data!E2666))="CMO"),
UPPER(TRIM(Raw_Data!E2666)),
PROPER(TRIM(CLEAN(Raw_Data!E2666))))</f>
        <v>COO</v>
      </c>
      <c r="G2666" t="str">
        <f>SUBSTITUTE(PROPER(TRIM(CLEAN(Raw_Data!$F2666)))," ","-")</f>
        <v>Full-Time</v>
      </c>
      <c r="H2666" t="str">
        <f>PROPER(TRIM(CLEAN(Raw_Data!$G2666)))</f>
        <v>Career Fairs</v>
      </c>
      <c r="I2666" s="4" t="str">
        <f>TRIM(CLEAN(Raw_Data!H2666))</f>
        <v>41386</v>
      </c>
      <c r="K2666" t="str">
        <f>IF(Clean_Data!$I2666="","Active","Exited")</f>
        <v>Active</v>
      </c>
      <c r="L2666">
        <f ca="1">IF(Clean_Data!$K2666="","",DATEDIF(Clean_Data!$K2666,TODAY(),"Y"))</f>
        <v>57</v>
      </c>
      <c r="M2666">
        <f>IF(Raw_Data!$L2666="","",VALUE(SUBSTITUTE(SUBSTITUTE(TRIM(Raw_Data!$L2666),"$",""),"k","000")))</f>
        <v>64817</v>
      </c>
    </row>
    <row r="2667" spans="1:13" x14ac:dyDescent="0.3">
      <c r="A2667" t="str">
        <f>IF(Raw_Data!$A2667="","E"&amp;TEXT(ROW()-1,"00000"),Raw_Data!$A2667)</f>
        <v>E02666</v>
      </c>
      <c r="B2667" t="s">
        <v>3625</v>
      </c>
      <c r="C2667" t="str">
        <f>IF(OR(PROPER(TRIM(Raw_Data!$B2667))="M",PROPER(TRIM(Raw_Data!$B2667))="MALE"),"Male",
IF(OR(PROPER(TRIM(Raw_Data!$B2667))="F",PROPER(TRIM(Raw_Data!$B2667))="FEMALE"),"Female","Unknown"))</f>
        <v>Male</v>
      </c>
      <c r="D2667" t="str">
        <f>IF(TRIM(CLEAN(Raw_Data!$C2667))="", "Unknown", PROPER(TRIM(Raw_Data!$C2667)))</f>
        <v>Austin</v>
      </c>
      <c r="E2667" t="str">
        <f>IF(TRIM(Raw_Data!$D2667)="IT","IT",PROPER(TRIM(CLEAN(Raw_Data!$D2667))))</f>
        <v>Accounting And Finance</v>
      </c>
      <c r="F2667" t="str">
        <f>IF(OR(UPPER(TRIM(Raw_Data!E2667))="COO",
UPPER(TRIM(Raw_Data!E2667))="HR",
UPPER(TRIM(Raw_Data!E2667))="CEO",
UPPER(TRIM(Raw_Data!E2667))="CFO",
UPPER(TRIM(Raw_Data!E2667))="CMO"),
UPPER(TRIM(Raw_Data!E2667)),
PROPER(TRIM(CLEAN(Raw_Data!E2667))))</f>
        <v>Accountant</v>
      </c>
      <c r="G2667" t="str">
        <f>SUBSTITUTE(PROPER(TRIM(CLEAN(Raw_Data!$F2667)))," ","-")</f>
        <v/>
      </c>
      <c r="H2667" t="str">
        <f>PROPER(TRIM(CLEAN(Raw_Data!$G2667)))</f>
        <v>Internal Referral</v>
      </c>
      <c r="I2667" s="4" t="str">
        <f>TRIM(CLEAN(Raw_Data!H2667))</f>
        <v>41308</v>
      </c>
      <c r="K2667" t="str">
        <f>IF(Clean_Data!$I2667="","Active","Exited")</f>
        <v>Active</v>
      </c>
      <c r="L2667">
        <f ca="1">IF(Clean_Data!$K2667="","",DATEDIF(Clean_Data!$K2667,TODAY(),"Y"))</f>
        <v>24</v>
      </c>
      <c r="M2667" t="str">
        <f>IF(Raw_Data!$L2667="","",VALUE(SUBSTITUTE(SUBSTITUTE(TRIM(Raw_Data!$L2667),"$",""),"k","000")))</f>
        <v/>
      </c>
    </row>
    <row r="2668" spans="1:13" x14ac:dyDescent="0.3">
      <c r="A2668" t="str">
        <f>IF(Raw_Data!$A2668="","E"&amp;TEXT(ROW()-1,"00000"),Raw_Data!$A2668)</f>
        <v>E02667</v>
      </c>
      <c r="B2668" t="s">
        <v>3627</v>
      </c>
      <c r="C2668" t="str">
        <f>IF(OR(PROPER(TRIM(Raw_Data!$B2668))="M",PROPER(TRIM(Raw_Data!$B2668))="MALE"),"Male",
IF(OR(PROPER(TRIM(Raw_Data!$B2668))="F",PROPER(TRIM(Raw_Data!$B2668))="FEMALE"),"Female","Unknown"))</f>
        <v>Unknown</v>
      </c>
      <c r="D2668" t="str">
        <f>IF(TRIM(CLEAN(Raw_Data!$C2668))="", "Unknown", PROPER(TRIM(Raw_Data!$C2668)))</f>
        <v>Austin</v>
      </c>
      <c r="E2668" t="str">
        <f>IF(TRIM(Raw_Data!$D2668)="IT","IT",PROPER(TRIM(CLEAN(Raw_Data!$D2668))))</f>
        <v>IT</v>
      </c>
      <c r="F2668" t="str">
        <f>IF(OR(UPPER(TRIM(Raw_Data!E2668))="COO",
UPPER(TRIM(Raw_Data!E2668))="HR",
UPPER(TRIM(Raw_Data!E2668))="CEO",
UPPER(TRIM(Raw_Data!E2668))="CFO",
UPPER(TRIM(Raw_Data!E2668))="CMO"),
UPPER(TRIM(Raw_Data!E2668)),
PROPER(TRIM(CLEAN(Raw_Data!E2668))))</f>
        <v>Engineer</v>
      </c>
      <c r="G2668" t="str">
        <f>SUBSTITUTE(PROPER(TRIM(CLEAN(Raw_Data!$F2668)))," ","-")</f>
        <v>Part-Time</v>
      </c>
      <c r="H2668" t="str">
        <f>PROPER(TRIM(CLEAN(Raw_Data!$G2668)))</f>
        <v>Job Boards</v>
      </c>
      <c r="I2668" s="4" t="str">
        <f>TRIM(CLEAN(Raw_Data!H2668))</f>
        <v>43979</v>
      </c>
      <c r="K2668" t="str">
        <f>IF(Clean_Data!$I2668="","Active","Exited")</f>
        <v>Active</v>
      </c>
      <c r="L2668">
        <f ca="1">IF(Clean_Data!$K2668="","",DATEDIF(Clean_Data!$K2668,TODAY(),"Y"))</f>
        <v>37</v>
      </c>
      <c r="M2668">
        <f>IF(Raw_Data!$L2668="","",VALUE(SUBSTITUTE(SUBSTITUTE(TRIM(Raw_Data!$L2668),"$",""),"k","000")))</f>
        <v>96522</v>
      </c>
    </row>
    <row r="2669" spans="1:13" x14ac:dyDescent="0.3">
      <c r="A2669" t="str">
        <f>IF(Raw_Data!$A2669="","E"&amp;TEXT(ROW()-1,"00000"),Raw_Data!$A2669)</f>
        <v>E02668</v>
      </c>
      <c r="B2669" t="s">
        <v>3628</v>
      </c>
      <c r="C2669" t="str">
        <f>IF(OR(PROPER(TRIM(Raw_Data!$B2669))="M",PROPER(TRIM(Raw_Data!$B2669))="MALE"),"Male",
IF(OR(PROPER(TRIM(Raw_Data!$B2669))="F",PROPER(TRIM(Raw_Data!$B2669))="FEMALE"),"Female","Unknown"))</f>
        <v>Unknown</v>
      </c>
      <c r="D2669" t="str">
        <f>IF(TRIM(CLEAN(Raw_Data!$C2669))="", "Unknown", PROPER(TRIM(Raw_Data!$C2669)))</f>
        <v>Unknown</v>
      </c>
      <c r="E2669" t="str">
        <f>IF(TRIM(Raw_Data!$D2669)="IT","IT",PROPER(TRIM(CLEAN(Raw_Data!$D2669))))</f>
        <v>Human Resources</v>
      </c>
      <c r="F2669" t="str">
        <f>IF(OR(UPPER(TRIM(Raw_Data!E2669))="COO",
UPPER(TRIM(Raw_Data!E2669))="HR",
UPPER(TRIM(Raw_Data!E2669))="CEO",
UPPER(TRIM(Raw_Data!E2669))="CFO",
UPPER(TRIM(Raw_Data!E2669))="CMO"),
UPPER(TRIM(Raw_Data!E2669)),
PROPER(TRIM(CLEAN(Raw_Data!E2669))))</f>
        <v>Analyst</v>
      </c>
      <c r="G2669" t="str">
        <f>SUBSTITUTE(PROPER(TRIM(CLEAN(Raw_Data!$F2669)))," ","-")</f>
        <v>Part-Time</v>
      </c>
      <c r="H2669" t="str">
        <f>PROPER(TRIM(CLEAN(Raw_Data!$G2669)))</f>
        <v>Job Boards</v>
      </c>
      <c r="I2669" s="4" t="str">
        <f>TRIM(CLEAN(Raw_Data!H2669))</f>
        <v>40122</v>
      </c>
      <c r="K2669" t="str">
        <f>IF(Clean_Data!$I2669="","Active","Exited")</f>
        <v>Active</v>
      </c>
      <c r="L2669">
        <f ca="1">IF(Clean_Data!$K2669="","",DATEDIF(Clean_Data!$K2669,TODAY(),"Y"))</f>
        <v>48</v>
      </c>
      <c r="M2669">
        <f>IF(Raw_Data!$L2669="","",VALUE(SUBSTITUTE(SUBSTITUTE(TRIM(Raw_Data!$L2669),"$",""),"k","000")))</f>
        <v>37407</v>
      </c>
    </row>
    <row r="2670" spans="1:13" x14ac:dyDescent="0.3">
      <c r="A2670" t="str">
        <f>IF(Raw_Data!$A2670="","E"&amp;TEXT(ROW()-1,"00000"),Raw_Data!$A2670)</f>
        <v>E02669</v>
      </c>
      <c r="B2670" t="s">
        <v>3630</v>
      </c>
      <c r="C2670" t="str">
        <f>IF(OR(PROPER(TRIM(Raw_Data!$B2670))="M",PROPER(TRIM(Raw_Data!$B2670))="MALE"),"Male",
IF(OR(PROPER(TRIM(Raw_Data!$B2670))="F",PROPER(TRIM(Raw_Data!$B2670))="FEMALE"),"Female","Unknown"))</f>
        <v>Male</v>
      </c>
      <c r="D2670" t="str">
        <f>IF(TRIM(CLEAN(Raw_Data!$C2670))="", "Unknown", PROPER(TRIM(Raw_Data!$C2670)))</f>
        <v>Denver</v>
      </c>
      <c r="E2670" t="str">
        <f>IF(TRIM(Raw_Data!$D2670)="IT","IT",PROPER(TRIM(CLEAN(Raw_Data!$D2670))))</f>
        <v>IT</v>
      </c>
      <c r="F2670" t="str">
        <f>IF(OR(UPPER(TRIM(Raw_Data!E2670))="COO",
UPPER(TRIM(Raw_Data!E2670))="HR",
UPPER(TRIM(Raw_Data!E2670))="CEO",
UPPER(TRIM(Raw_Data!E2670))="CFO",
UPPER(TRIM(Raw_Data!E2670))="CMO"),
UPPER(TRIM(Raw_Data!E2670)),
PROPER(TRIM(CLEAN(Raw_Data!E2670))))</f>
        <v>Developer</v>
      </c>
      <c r="G2670" t="str">
        <f>SUBSTITUTE(PROPER(TRIM(CLEAN(Raw_Data!$F2670)))," ","-")</f>
        <v/>
      </c>
      <c r="H2670" t="str">
        <f>PROPER(TRIM(CLEAN(Raw_Data!$G2670)))</f>
        <v>Job Boards</v>
      </c>
      <c r="I2670" s="4" t="str">
        <f>TRIM(CLEAN(Raw_Data!H2670))</f>
        <v>42073</v>
      </c>
      <c r="K2670" t="str">
        <f>IF(Clean_Data!$I2670="","Active","Exited")</f>
        <v>Active</v>
      </c>
      <c r="L2670">
        <f ca="1">IF(Clean_Data!$K2670="","",DATEDIF(Clean_Data!$K2670,TODAY(),"Y"))</f>
        <v>54</v>
      </c>
      <c r="M2670" t="str">
        <f>IF(Raw_Data!$L2670="","",VALUE(SUBSTITUTE(SUBSTITUTE(TRIM(Raw_Data!$L2670),"$",""),"k","000")))</f>
        <v/>
      </c>
    </row>
    <row r="2671" spans="1:13" x14ac:dyDescent="0.3">
      <c r="A2671" t="str">
        <f>IF(Raw_Data!$A2671="","E"&amp;TEXT(ROW()-1,"00000"),Raw_Data!$A2671)</f>
        <v>E02670</v>
      </c>
      <c r="B2671" t="s">
        <v>3632</v>
      </c>
      <c r="C2671" t="str">
        <f>IF(OR(PROPER(TRIM(Raw_Data!$B2671))="M",PROPER(TRIM(Raw_Data!$B2671))="MALE"),"Male",
IF(OR(PROPER(TRIM(Raw_Data!$B2671))="F",PROPER(TRIM(Raw_Data!$B2671))="FEMALE"),"Female","Unknown"))</f>
        <v>Female</v>
      </c>
      <c r="D2671" t="str">
        <f>IF(TRIM(CLEAN(Raw_Data!$C2671))="", "Unknown", PROPER(TRIM(Raw_Data!$C2671)))</f>
        <v>Austin</v>
      </c>
      <c r="E2671" t="str">
        <f>IF(TRIM(Raw_Data!$D2671)="IT","IT",PROPER(TRIM(CLEAN(Raw_Data!$D2671))))</f>
        <v>IT</v>
      </c>
      <c r="F2671" t="str">
        <f>IF(OR(UPPER(TRIM(Raw_Data!E2671))="COO",
UPPER(TRIM(Raw_Data!E2671))="HR",
UPPER(TRIM(Raw_Data!E2671))="CEO",
UPPER(TRIM(Raw_Data!E2671))="CFO",
UPPER(TRIM(Raw_Data!E2671))="CMO"),
UPPER(TRIM(Raw_Data!E2671)),
PROPER(TRIM(CLEAN(Raw_Data!E2671))))</f>
        <v>CEO</v>
      </c>
      <c r="G2671" t="str">
        <f>SUBSTITUTE(PROPER(TRIM(CLEAN(Raw_Data!$F2671)))," ","-")</f>
        <v>Full-Time</v>
      </c>
      <c r="H2671" t="str">
        <f>PROPER(TRIM(CLEAN(Raw_Data!$G2671)))</f>
        <v/>
      </c>
      <c r="I2671" s="4" t="str">
        <f>TRIM(CLEAN(Raw_Data!H2671))</f>
        <v>43673</v>
      </c>
      <c r="K2671" t="str">
        <f>IF(Clean_Data!$I2671="","Active","Exited")</f>
        <v>Active</v>
      </c>
      <c r="L2671">
        <f ca="1">IF(Clean_Data!$K2671="","",DATEDIF(Clean_Data!$K2671,TODAY(),"Y"))</f>
        <v>61</v>
      </c>
      <c r="M2671">
        <f>IF(Raw_Data!$L2671="","",VALUE(SUBSTITUTE(SUBSTITUTE(TRIM(Raw_Data!$L2671),"$",""),"k","000")))</f>
        <v>66315</v>
      </c>
    </row>
    <row r="2672" spans="1:13" x14ac:dyDescent="0.3">
      <c r="A2672" t="str">
        <f>IF(Raw_Data!$A2672="","E"&amp;TEXT(ROW()-1,"00000"),Raw_Data!$A2672)</f>
        <v>E02671</v>
      </c>
      <c r="B2672" t="s">
        <v>3633</v>
      </c>
      <c r="C2672" t="str">
        <f>IF(OR(PROPER(TRIM(Raw_Data!$B2672))="M",PROPER(TRIM(Raw_Data!$B2672))="MALE"),"Male",
IF(OR(PROPER(TRIM(Raw_Data!$B2672))="F",PROPER(TRIM(Raw_Data!$B2672))="FEMALE"),"Female","Unknown"))</f>
        <v>Male</v>
      </c>
      <c r="D2672" t="str">
        <f>IF(TRIM(CLEAN(Raw_Data!$C2672))="", "Unknown", PROPER(TRIM(Raw_Data!$C2672)))</f>
        <v>Denver</v>
      </c>
      <c r="E2672" t="str">
        <f>IF(TRIM(Raw_Data!$D2672)="IT","IT",PROPER(TRIM(CLEAN(Raw_Data!$D2672))))</f>
        <v>IT</v>
      </c>
      <c r="F2672" t="str">
        <f>IF(OR(UPPER(TRIM(Raw_Data!E2672))="COO",
UPPER(TRIM(Raw_Data!E2672))="HR",
UPPER(TRIM(Raw_Data!E2672))="CEO",
UPPER(TRIM(Raw_Data!E2672))="CFO",
UPPER(TRIM(Raw_Data!E2672))="CMO"),
UPPER(TRIM(Raw_Data!E2672)),
PROPER(TRIM(CLEAN(Raw_Data!E2672))))</f>
        <v>Developer</v>
      </c>
      <c r="G2672" t="str">
        <f>SUBSTITUTE(PROPER(TRIM(CLEAN(Raw_Data!$F2672)))," ","-")</f>
        <v/>
      </c>
      <c r="H2672" t="str">
        <f>PROPER(TRIM(CLEAN(Raw_Data!$G2672)))</f>
        <v>Internal Referral</v>
      </c>
      <c r="I2672" s="4" t="str">
        <f>TRIM(CLEAN(Raw_Data!H2672))</f>
        <v>43781</v>
      </c>
      <c r="K2672" t="str">
        <f>IF(Clean_Data!$I2672="","Active","Exited")</f>
        <v>Active</v>
      </c>
      <c r="L2672">
        <f ca="1">IF(Clean_Data!$K2672="","",DATEDIF(Clean_Data!$K2672,TODAY(),"Y"))</f>
        <v>42</v>
      </c>
      <c r="M2672">
        <f>IF(Raw_Data!$L2672="","",VALUE(SUBSTITUTE(SUBSTITUTE(TRIM(Raw_Data!$L2672),"$",""),"k","000")))</f>
        <v>55000</v>
      </c>
    </row>
    <row r="2673" spans="1:13" x14ac:dyDescent="0.3">
      <c r="A2673" t="str">
        <f>IF(Raw_Data!$A2673="","E"&amp;TEXT(ROW()-1,"00000"),Raw_Data!$A2673)</f>
        <v>E02672</v>
      </c>
      <c r="B2673" t="s">
        <v>6102</v>
      </c>
      <c r="C2673" t="str">
        <f>IF(OR(PROPER(TRIM(Raw_Data!$B2673))="M",PROPER(TRIM(Raw_Data!$B2673))="MALE"),"Male",
IF(OR(PROPER(TRIM(Raw_Data!$B2673))="F",PROPER(TRIM(Raw_Data!$B2673))="FEMALE"),"Female","Unknown"))</f>
        <v>Female</v>
      </c>
      <c r="D2673" t="str">
        <f>IF(TRIM(CLEAN(Raw_Data!$C2673))="", "Unknown", PROPER(TRIM(Raw_Data!$C2673)))</f>
        <v>New York</v>
      </c>
      <c r="E2673" t="str">
        <f>IF(TRIM(Raw_Data!$D2673)="IT","IT",PROPER(TRIM(CLEAN(Raw_Data!$D2673))))</f>
        <v>Accounting And Finance</v>
      </c>
      <c r="F2673" t="str">
        <f>IF(OR(UPPER(TRIM(Raw_Data!E2673))="COO",
UPPER(TRIM(Raw_Data!E2673))="HR",
UPPER(TRIM(Raw_Data!E2673))="CEO",
UPPER(TRIM(Raw_Data!E2673))="CFO",
UPPER(TRIM(Raw_Data!E2673))="CMO"),
UPPER(TRIM(Raw_Data!E2673)),
PROPER(TRIM(CLEAN(Raw_Data!E2673))))</f>
        <v>CFO</v>
      </c>
      <c r="G2673" t="str">
        <f>SUBSTITUTE(PROPER(TRIM(CLEAN(Raw_Data!$F2673)))," ","-")</f>
        <v>Part-Time</v>
      </c>
      <c r="H2673" t="str">
        <f>PROPER(TRIM(CLEAN(Raw_Data!$G2673)))</f>
        <v>Online Portal</v>
      </c>
      <c r="I2673" s="4" t="str">
        <f>TRIM(CLEAN(Raw_Data!H2673))</f>
        <v>41838</v>
      </c>
      <c r="K2673" t="str">
        <f>IF(Clean_Data!$I2673="","Active","Exited")</f>
        <v>Exited</v>
      </c>
      <c r="L2673">
        <f ca="1">IF(Clean_Data!$K2673="","",DATEDIF(Clean_Data!$K2673,TODAY(),"Y"))</f>
        <v>27</v>
      </c>
      <c r="M2673">
        <f>IF(Raw_Data!$L2673="","",VALUE(SUBSTITUTE(SUBSTITUTE(TRIM(Raw_Data!$L2673),"$",""),"k","000")))</f>
        <v>59000</v>
      </c>
    </row>
    <row r="2674" spans="1:13" x14ac:dyDescent="0.3">
      <c r="A2674" t="str">
        <f>IF(Raw_Data!$A2674="","E"&amp;TEXT(ROW()-1,"00000"),Raw_Data!$A2674)</f>
        <v>E02673</v>
      </c>
      <c r="B2674" t="s">
        <v>3634</v>
      </c>
      <c r="C2674" t="str">
        <f>IF(OR(PROPER(TRIM(Raw_Data!$B2674))="M",PROPER(TRIM(Raw_Data!$B2674))="MALE"),"Male",
IF(OR(PROPER(TRIM(Raw_Data!$B2674))="F",PROPER(TRIM(Raw_Data!$B2674))="FEMALE"),"Female","Unknown"))</f>
        <v>Male</v>
      </c>
      <c r="D2674" t="str">
        <f>IF(TRIM(CLEAN(Raw_Data!$C2674))="", "Unknown", PROPER(TRIM(Raw_Data!$C2674)))</f>
        <v>Seattle</v>
      </c>
      <c r="E2674" t="str">
        <f>IF(TRIM(Raw_Data!$D2674)="IT","IT",PROPER(TRIM(CLEAN(Raw_Data!$D2674))))</f>
        <v>Marketing</v>
      </c>
      <c r="F2674" t="str">
        <f>IF(OR(UPPER(TRIM(Raw_Data!E2674))="COO",
UPPER(TRIM(Raw_Data!E2674))="HR",
UPPER(TRIM(Raw_Data!E2674))="CEO",
UPPER(TRIM(Raw_Data!E2674))="CFO",
UPPER(TRIM(Raw_Data!E2674))="CMO"),
UPPER(TRIM(Raw_Data!E2674)),
PROPER(TRIM(CLEAN(Raw_Data!E2674))))</f>
        <v>Marketing Manager</v>
      </c>
      <c r="G2674" t="str">
        <f>SUBSTITUTE(PROPER(TRIM(CLEAN(Raw_Data!$F2674)))," ","-")</f>
        <v>Full-Time</v>
      </c>
      <c r="H2674" t="str">
        <f>PROPER(TRIM(CLEAN(Raw_Data!$G2674)))</f>
        <v/>
      </c>
      <c r="I2674" s="4" t="str">
        <f>TRIM(CLEAN(Raw_Data!H2674))</f>
        <v>40261</v>
      </c>
      <c r="K2674" t="str">
        <f>IF(Clean_Data!$I2674="","Active","Exited")</f>
        <v>Exited</v>
      </c>
      <c r="L2674">
        <f ca="1">IF(Clean_Data!$K2674="","",DATEDIF(Clean_Data!$K2674,TODAY(),"Y"))</f>
        <v>41</v>
      </c>
      <c r="M2674">
        <f>IF(Raw_Data!$L2674="","",VALUE(SUBSTITUTE(SUBSTITUTE(TRIM(Raw_Data!$L2674),"$",""),"k","000")))</f>
        <v>68842</v>
      </c>
    </row>
    <row r="2675" spans="1:13" x14ac:dyDescent="0.3">
      <c r="A2675" t="str">
        <f>IF(Raw_Data!$A2675="","E"&amp;TEXT(ROW()-1,"00000"),Raw_Data!$A2675)</f>
        <v>E02674</v>
      </c>
      <c r="B2675" t="s">
        <v>3635</v>
      </c>
      <c r="C2675" t="str">
        <f>IF(OR(PROPER(TRIM(Raw_Data!$B2675))="M",PROPER(TRIM(Raw_Data!$B2675))="MALE"),"Male",
IF(OR(PROPER(TRIM(Raw_Data!$B2675))="F",PROPER(TRIM(Raw_Data!$B2675))="FEMALE"),"Female","Unknown"))</f>
        <v>Male</v>
      </c>
      <c r="D2675" t="str">
        <f>IF(TRIM(CLEAN(Raw_Data!$C2675))="", "Unknown", PROPER(TRIM(Raw_Data!$C2675)))</f>
        <v>San Diego</v>
      </c>
      <c r="E2675" t="str">
        <f>IF(TRIM(Raw_Data!$D2675)="IT","IT",PROPER(TRIM(CLEAN(Raw_Data!$D2675))))</f>
        <v>Operations</v>
      </c>
      <c r="F2675" t="s">
        <v>6134</v>
      </c>
      <c r="G2675" t="str">
        <f>SUBSTITUTE(PROPER(TRIM(CLEAN(Raw_Data!$F2675)))," ","-")</f>
        <v>Full-Time</v>
      </c>
      <c r="H2675" t="str">
        <f>PROPER(TRIM(CLEAN(Raw_Data!$G2675)))</f>
        <v>Internal Referral</v>
      </c>
      <c r="I2675" s="4" t="str">
        <f>TRIM(CLEAN(Raw_Data!H2675))</f>
        <v>43277</v>
      </c>
      <c r="K2675" t="str">
        <f>IF(Clean_Data!$I2675="","Active","Exited")</f>
        <v>Active</v>
      </c>
      <c r="L2675">
        <f ca="1">IF(Clean_Data!$K2675="","",DATEDIF(Clean_Data!$K2675,TODAY(),"Y"))</f>
        <v>62</v>
      </c>
      <c r="M2675">
        <f>IF(Raw_Data!$L2675="","",VALUE(SUBSTITUTE(SUBSTITUTE(TRIM(Raw_Data!$L2675),"$",""),"k","000")))</f>
        <v>53167</v>
      </c>
    </row>
    <row r="2676" spans="1:13" x14ac:dyDescent="0.3">
      <c r="A2676" t="str">
        <f>IF(Raw_Data!$A2676="","E"&amp;TEXT(ROW()-1,"00000"),Raw_Data!$A2676)</f>
        <v>E02675</v>
      </c>
      <c r="B2676" t="s">
        <v>3636</v>
      </c>
      <c r="C2676" t="str">
        <f>IF(OR(PROPER(TRIM(Raw_Data!$B2676))="M",PROPER(TRIM(Raw_Data!$B2676))="MALE"),"Male",
IF(OR(PROPER(TRIM(Raw_Data!$B2676))="F",PROPER(TRIM(Raw_Data!$B2676))="FEMALE"),"Female","Unknown"))</f>
        <v>Male</v>
      </c>
      <c r="D2676" t="str">
        <f>IF(TRIM(CLEAN(Raw_Data!$C2676))="", "Unknown", PROPER(TRIM(Raw_Data!$C2676)))</f>
        <v>Seattle</v>
      </c>
      <c r="E2676" t="str">
        <f>IF(TRIM(Raw_Data!$D2676)="IT","IT",PROPER(TRIM(CLEAN(Raw_Data!$D2676))))</f>
        <v>Accounting And Finance</v>
      </c>
      <c r="F2676" t="str">
        <f>IF(OR(UPPER(TRIM(Raw_Data!E2676))="COO",
UPPER(TRIM(Raw_Data!E2676))="HR",
UPPER(TRIM(Raw_Data!E2676))="CEO",
UPPER(TRIM(Raw_Data!E2676))="CFO",
UPPER(TRIM(Raw_Data!E2676))="CMO"),
UPPER(TRIM(Raw_Data!E2676)),
PROPER(TRIM(CLEAN(Raw_Data!E2676))))</f>
        <v>Engineer</v>
      </c>
      <c r="G2676" t="str">
        <f>SUBSTITUTE(PROPER(TRIM(CLEAN(Raw_Data!$F2676)))," ","-")</f>
        <v/>
      </c>
      <c r="H2676" t="str">
        <f>PROPER(TRIM(CLEAN(Raw_Data!$G2676)))</f>
        <v/>
      </c>
      <c r="I2676" s="4" t="str">
        <f>TRIM(CLEAN(Raw_Data!H2676))</f>
        <v>42708</v>
      </c>
      <c r="K2676" t="str">
        <f>IF(Clean_Data!$I2676="","Active","Exited")</f>
        <v>Active</v>
      </c>
      <c r="L2676">
        <f ca="1">IF(Clean_Data!$K2676="","",DATEDIF(Clean_Data!$K2676,TODAY(),"Y"))</f>
        <v>34</v>
      </c>
      <c r="M2676">
        <f>IF(Raw_Data!$L2676="","",VALUE(SUBSTITUTE(SUBSTITUTE(TRIM(Raw_Data!$L2676),"$",""),"k","000")))</f>
        <v>51000</v>
      </c>
    </row>
    <row r="2677" spans="1:13" x14ac:dyDescent="0.3">
      <c r="A2677" t="str">
        <f>IF(Raw_Data!$A2677="","E"&amp;TEXT(ROW()-1,"00000"),Raw_Data!$A2677)</f>
        <v>E02676</v>
      </c>
      <c r="B2677" t="s">
        <v>3637</v>
      </c>
      <c r="C2677" t="str">
        <f>IF(OR(PROPER(TRIM(Raw_Data!$B2677))="M",PROPER(TRIM(Raw_Data!$B2677))="MALE"),"Male",
IF(OR(PROPER(TRIM(Raw_Data!$B2677))="F",PROPER(TRIM(Raw_Data!$B2677))="FEMALE"),"Female","Unknown"))</f>
        <v>Female</v>
      </c>
      <c r="D2677" t="str">
        <f>IF(TRIM(CLEAN(Raw_Data!$C2677))="", "Unknown", PROPER(TRIM(Raw_Data!$C2677)))</f>
        <v>Seattle</v>
      </c>
      <c r="E2677" t="str">
        <f>IF(TRIM(Raw_Data!$D2677)="IT","IT",PROPER(TRIM(CLEAN(Raw_Data!$D2677))))</f>
        <v>Accounting And Finance</v>
      </c>
      <c r="F2677" t="s">
        <v>6134</v>
      </c>
      <c r="G2677" t="str">
        <f>SUBSTITUTE(PROPER(TRIM(CLEAN(Raw_Data!$F2677)))," ","-")</f>
        <v>Hourly-Rate</v>
      </c>
      <c r="H2677" t="str">
        <f>PROPER(TRIM(CLEAN(Raw_Data!$G2677)))</f>
        <v>Career Fairs</v>
      </c>
      <c r="I2677" s="4" t="str">
        <f>TRIM(CLEAN(Raw_Data!H2677))</f>
        <v>40810</v>
      </c>
      <c r="K2677" t="str">
        <f>IF(Clean_Data!$I2677="","Active","Exited")</f>
        <v>Active</v>
      </c>
      <c r="L2677">
        <f ca="1">IF(Clean_Data!$K2677="","",DATEDIF(Clean_Data!$K2677,TODAY(),"Y"))</f>
        <v>50</v>
      </c>
      <c r="M2677">
        <f>IF(Raw_Data!$L2677="","",VALUE(SUBSTITUTE(SUBSTITUTE(TRIM(Raw_Data!$L2677),"$",""),"k","000")))</f>
        <v>59000</v>
      </c>
    </row>
    <row r="2678" spans="1:13" x14ac:dyDescent="0.3">
      <c r="A2678" t="str">
        <f>IF(Raw_Data!$A2678="","E"&amp;TEXT(ROW()-1,"00000"),Raw_Data!$A2678)</f>
        <v>E02677</v>
      </c>
      <c r="B2678" t="s">
        <v>3638</v>
      </c>
      <c r="C2678" t="str">
        <f>IF(OR(PROPER(TRIM(Raw_Data!$B2678))="M",PROPER(TRIM(Raw_Data!$B2678))="MALE"),"Male",
IF(OR(PROPER(TRIM(Raw_Data!$B2678))="F",PROPER(TRIM(Raw_Data!$B2678))="FEMALE"),"Female","Unknown"))</f>
        <v>Unknown</v>
      </c>
      <c r="D2678" t="str">
        <f>IF(TRIM(CLEAN(Raw_Data!$C2678))="", "Unknown", PROPER(TRIM(Raw_Data!$C2678)))</f>
        <v>New York</v>
      </c>
      <c r="E2678" t="str">
        <f>IF(TRIM(Raw_Data!$D2678)="IT","IT",PROPER(TRIM(CLEAN(Raw_Data!$D2678))))</f>
        <v/>
      </c>
      <c r="F2678" t="s">
        <v>6134</v>
      </c>
      <c r="G2678" t="str">
        <f>SUBSTITUTE(PROPER(TRIM(CLEAN(Raw_Data!$F2678)))," ","-")</f>
        <v/>
      </c>
      <c r="H2678" t="str">
        <f>PROPER(TRIM(CLEAN(Raw_Data!$G2678)))</f>
        <v>Career Fairs</v>
      </c>
      <c r="I2678" s="4" t="str">
        <f>TRIM(CLEAN(Raw_Data!H2678))</f>
        <v>42034</v>
      </c>
      <c r="K2678" t="str">
        <f>IF(Clean_Data!$I2678="","Active","Exited")</f>
        <v>Active</v>
      </c>
      <c r="L2678">
        <f ca="1">IF(Clean_Data!$K2678="","",DATEDIF(Clean_Data!$K2678,TODAY(),"Y"))</f>
        <v>34</v>
      </c>
      <c r="M2678">
        <f>IF(Raw_Data!$L2678="","",VALUE(SUBSTITUTE(SUBSTITUTE(TRIM(Raw_Data!$L2678),"$",""),"k","000")))</f>
        <v>95214</v>
      </c>
    </row>
    <row r="2679" spans="1:13" x14ac:dyDescent="0.3">
      <c r="A2679" t="str">
        <f>IF(Raw_Data!$A2679="","E"&amp;TEXT(ROW()-1,"00000"),Raw_Data!$A2679)</f>
        <v>E02678</v>
      </c>
      <c r="B2679" t="s">
        <v>3639</v>
      </c>
      <c r="C2679" t="str">
        <f>IF(OR(PROPER(TRIM(Raw_Data!$B2679))="M",PROPER(TRIM(Raw_Data!$B2679))="MALE"),"Male",
IF(OR(PROPER(TRIM(Raw_Data!$B2679))="F",PROPER(TRIM(Raw_Data!$B2679))="FEMALE"),"Female","Unknown"))</f>
        <v>Female</v>
      </c>
      <c r="D2679" t="str">
        <f>IF(TRIM(CLEAN(Raw_Data!$C2679))="", "Unknown", PROPER(TRIM(Raw_Data!$C2679)))</f>
        <v>Austin</v>
      </c>
      <c r="E2679" t="str">
        <f>IF(TRIM(Raw_Data!$D2679)="IT","IT",PROPER(TRIM(CLEAN(Raw_Data!$D2679))))</f>
        <v>Administrative</v>
      </c>
      <c r="F2679" t="str">
        <f>IF(OR(UPPER(TRIM(Raw_Data!E2679))="COO",
UPPER(TRIM(Raw_Data!E2679))="HR",
UPPER(TRIM(Raw_Data!E2679))="CEO",
UPPER(TRIM(Raw_Data!E2679))="CFO",
UPPER(TRIM(Raw_Data!E2679))="CMO"),
UPPER(TRIM(Raw_Data!E2679)),
PROPER(TRIM(CLEAN(Raw_Data!E2679))))</f>
        <v>CEO</v>
      </c>
      <c r="G2679" t="str">
        <f>SUBSTITUTE(PROPER(TRIM(CLEAN(Raw_Data!$F2679)))," ","-")</f>
        <v>Full-Time</v>
      </c>
      <c r="H2679" t="str">
        <f>PROPER(TRIM(CLEAN(Raw_Data!$G2679)))</f>
        <v/>
      </c>
      <c r="I2679" s="4" t="str">
        <f>TRIM(CLEAN(Raw_Data!H2679))</f>
        <v>42706</v>
      </c>
      <c r="K2679" t="str">
        <f>IF(Clean_Data!$I2679="","Active","Exited")</f>
        <v>Active</v>
      </c>
      <c r="L2679">
        <f ca="1">IF(Clean_Data!$K2679="","",DATEDIF(Clean_Data!$K2679,TODAY(),"Y"))</f>
        <v>27</v>
      </c>
      <c r="M2679">
        <f>IF(Raw_Data!$L2679="","",VALUE(SUBSTITUTE(SUBSTITUTE(TRIM(Raw_Data!$L2679),"$",""),"k","000")))</f>
        <v>47059</v>
      </c>
    </row>
    <row r="2680" spans="1:13" x14ac:dyDescent="0.3">
      <c r="A2680" t="str">
        <f>IF(Raw_Data!$A2680="","E"&amp;TEXT(ROW()-1,"00000"),Raw_Data!$A2680)</f>
        <v>E02679</v>
      </c>
      <c r="B2680" t="s">
        <v>3640</v>
      </c>
      <c r="C2680" t="str">
        <f>IF(OR(PROPER(TRIM(Raw_Data!$B2680))="M",PROPER(TRIM(Raw_Data!$B2680))="MALE"),"Male",
IF(OR(PROPER(TRIM(Raw_Data!$B2680))="F",PROPER(TRIM(Raw_Data!$B2680))="FEMALE"),"Female","Unknown"))</f>
        <v>Male</v>
      </c>
      <c r="D2680" t="str">
        <f>IF(TRIM(CLEAN(Raw_Data!$C2680))="", "Unknown", PROPER(TRIM(Raw_Data!$C2680)))</f>
        <v>Unknown</v>
      </c>
      <c r="E2680" t="str">
        <f>IF(TRIM(Raw_Data!$D2680)="IT","IT",PROPER(TRIM(CLEAN(Raw_Data!$D2680))))</f>
        <v>Sales</v>
      </c>
      <c r="F2680" t="str">
        <f>IF(OR(UPPER(TRIM(Raw_Data!E2680))="COO",
UPPER(TRIM(Raw_Data!E2680))="HR",
UPPER(TRIM(Raw_Data!E2680))="CEO",
UPPER(TRIM(Raw_Data!E2680))="CFO",
UPPER(TRIM(Raw_Data!E2680))="CMO"),
UPPER(TRIM(Raw_Data!E2680)),
PROPER(TRIM(CLEAN(Raw_Data!E2680))))</f>
        <v>Engineer</v>
      </c>
      <c r="G2680" t="str">
        <f>SUBSTITUTE(PROPER(TRIM(CLEAN(Raw_Data!$F2680)))," ","-")</f>
        <v>Part-Time</v>
      </c>
      <c r="H2680" t="str">
        <f>PROPER(TRIM(CLEAN(Raw_Data!$G2680)))</f>
        <v>Career Fairs</v>
      </c>
      <c r="I2680" s="4" t="str">
        <f>TRIM(CLEAN(Raw_Data!H2680))</f>
        <v>42341</v>
      </c>
      <c r="K2680" t="str">
        <f>IF(Clean_Data!$I2680="","Active","Exited")</f>
        <v>Exited</v>
      </c>
      <c r="L2680">
        <f ca="1">IF(Clean_Data!$K2680="","",DATEDIF(Clean_Data!$K2680,TODAY(),"Y"))</f>
        <v>50</v>
      </c>
      <c r="M2680">
        <f>IF(Raw_Data!$L2680="","",VALUE(SUBSTITUTE(SUBSTITUTE(TRIM(Raw_Data!$L2680),"$",""),"k","000")))</f>
        <v>48000</v>
      </c>
    </row>
    <row r="2681" spans="1:13" x14ac:dyDescent="0.3">
      <c r="A2681" t="str">
        <f>IF(Raw_Data!$A2681="","E"&amp;TEXT(ROW()-1,"00000"),Raw_Data!$A2681)</f>
        <v>E02680</v>
      </c>
      <c r="B2681" t="s">
        <v>3642</v>
      </c>
      <c r="C2681" t="str">
        <f>IF(OR(PROPER(TRIM(Raw_Data!$B2681))="M",PROPER(TRIM(Raw_Data!$B2681))="MALE"),"Male",
IF(OR(PROPER(TRIM(Raw_Data!$B2681))="F",PROPER(TRIM(Raw_Data!$B2681))="FEMALE"),"Female","Unknown"))</f>
        <v>Male</v>
      </c>
      <c r="D2681" t="str">
        <f>IF(TRIM(CLEAN(Raw_Data!$C2681))="", "Unknown", PROPER(TRIM(Raw_Data!$C2681)))</f>
        <v>Unknown</v>
      </c>
      <c r="E2681" t="str">
        <f>IF(TRIM(Raw_Data!$D2681)="IT","IT",PROPER(TRIM(CLEAN(Raw_Data!$D2681))))</f>
        <v>Legal</v>
      </c>
      <c r="F2681" t="str">
        <f>IF(OR(UPPER(TRIM(Raw_Data!E2681))="COO",
UPPER(TRIM(Raw_Data!E2681))="HR",
UPPER(TRIM(Raw_Data!E2681))="CEO",
UPPER(TRIM(Raw_Data!E2681))="CFO",
UPPER(TRIM(Raw_Data!E2681))="CMO"),
UPPER(TRIM(Raw_Data!E2681)),
PROPER(TRIM(CLEAN(Raw_Data!E2681))))</f>
        <v>Marketing Manager</v>
      </c>
      <c r="G2681" t="str">
        <f>SUBSTITUTE(PROPER(TRIM(CLEAN(Raw_Data!$F2681)))," ","-")</f>
        <v>Full-Time</v>
      </c>
      <c r="H2681" t="str">
        <f>PROPER(TRIM(CLEAN(Raw_Data!$G2681)))</f>
        <v>Online Portal</v>
      </c>
      <c r="I2681" s="4" t="str">
        <f>TRIM(CLEAN(Raw_Data!H2681))</f>
        <v>40675</v>
      </c>
      <c r="K2681" t="str">
        <f>IF(Clean_Data!$I2681="","Active","Exited")</f>
        <v>Active</v>
      </c>
      <c r="L2681">
        <f ca="1">IF(Clean_Data!$K2681="","",DATEDIF(Clean_Data!$K2681,TODAY(),"Y"))</f>
        <v>28</v>
      </c>
      <c r="M2681">
        <f>IF(Raw_Data!$L2681="","",VALUE(SUBSTITUTE(SUBSTITUTE(TRIM(Raw_Data!$L2681),"$",""),"k","000")))</f>
        <v>110315</v>
      </c>
    </row>
    <row r="2682" spans="1:13" x14ac:dyDescent="0.3">
      <c r="A2682" t="str">
        <f>IF(Raw_Data!$A2682="","E"&amp;TEXT(ROW()-1,"00000"),Raw_Data!$A2682)</f>
        <v>E02681</v>
      </c>
      <c r="B2682" t="s">
        <v>3644</v>
      </c>
      <c r="C2682" t="str">
        <f>IF(OR(PROPER(TRIM(Raw_Data!$B2682))="M",PROPER(TRIM(Raw_Data!$B2682))="MALE"),"Male",
IF(OR(PROPER(TRIM(Raw_Data!$B2682))="F",PROPER(TRIM(Raw_Data!$B2682))="FEMALE"),"Female","Unknown"))</f>
        <v>Male</v>
      </c>
      <c r="D2682" t="str">
        <f>IF(TRIM(CLEAN(Raw_Data!$C2682))="", "Unknown", PROPER(TRIM(Raw_Data!$C2682)))</f>
        <v>Austin</v>
      </c>
      <c r="E2682" t="str">
        <f>IF(TRIM(Raw_Data!$D2682)="IT","IT",PROPER(TRIM(CLEAN(Raw_Data!$D2682))))</f>
        <v>IT</v>
      </c>
      <c r="F2682" t="str">
        <f>IF(OR(UPPER(TRIM(Raw_Data!E2682))="COO",
UPPER(TRIM(Raw_Data!E2682))="HR",
UPPER(TRIM(Raw_Data!E2682))="CEO",
UPPER(TRIM(Raw_Data!E2682))="CFO",
UPPER(TRIM(Raw_Data!E2682))="CMO"),
UPPER(TRIM(Raw_Data!E2682)),
PROPER(TRIM(CLEAN(Raw_Data!E2682))))</f>
        <v>Copywriter</v>
      </c>
      <c r="G2682" t="str">
        <f>SUBSTITUTE(PROPER(TRIM(CLEAN(Raw_Data!$F2682)))," ","-")</f>
        <v/>
      </c>
      <c r="H2682" t="str">
        <f>PROPER(TRIM(CLEAN(Raw_Data!$G2682)))</f>
        <v>Career Fairs</v>
      </c>
      <c r="I2682" s="4" t="str">
        <f>TRIM(CLEAN(Raw_Data!H2682))</f>
        <v>42706</v>
      </c>
      <c r="K2682" t="str">
        <f>IF(Clean_Data!$I2682="","Active","Exited")</f>
        <v>Active</v>
      </c>
      <c r="L2682">
        <f ca="1">IF(Clean_Data!$K2682="","",DATEDIF(Clean_Data!$K2682,TODAY(),"Y"))</f>
        <v>46</v>
      </c>
      <c r="M2682">
        <f>IF(Raw_Data!$L2682="","",VALUE(SUBSTITUTE(SUBSTITUTE(TRIM(Raw_Data!$L2682),"$",""),"k","000")))</f>
        <v>114758</v>
      </c>
    </row>
    <row r="2683" spans="1:13" x14ac:dyDescent="0.3">
      <c r="A2683" t="str">
        <f>IF(Raw_Data!$A2683="","E"&amp;TEXT(ROW()-1,"00000"),Raw_Data!$A2683)</f>
        <v>E02682</v>
      </c>
      <c r="B2683" t="s">
        <v>3646</v>
      </c>
      <c r="C2683" t="str">
        <f>IF(OR(PROPER(TRIM(Raw_Data!$B2683))="M",PROPER(TRIM(Raw_Data!$B2683))="MALE"),"Male",
IF(OR(PROPER(TRIM(Raw_Data!$B2683))="F",PROPER(TRIM(Raw_Data!$B2683))="FEMALE"),"Female","Unknown"))</f>
        <v>Female</v>
      </c>
      <c r="D2683" t="str">
        <f>IF(TRIM(CLEAN(Raw_Data!$C2683))="", "Unknown", PROPER(TRIM(Raw_Data!$C2683)))</f>
        <v>Seattle</v>
      </c>
      <c r="E2683" t="str">
        <f>IF(TRIM(Raw_Data!$D2683)="IT","IT",PROPER(TRIM(CLEAN(Raw_Data!$D2683))))</f>
        <v>Customer Service</v>
      </c>
      <c r="F2683" t="str">
        <f>IF(OR(UPPER(TRIM(Raw_Data!E2683))="COO",
UPPER(TRIM(Raw_Data!E2683))="HR",
UPPER(TRIM(Raw_Data!E2683))="CEO",
UPPER(TRIM(Raw_Data!E2683))="CFO",
UPPER(TRIM(Raw_Data!E2683))="CMO"),
UPPER(TRIM(Raw_Data!E2683)),
PROPER(TRIM(CLEAN(Raw_Data!E2683))))</f>
        <v>Accountant</v>
      </c>
      <c r="G2683" t="str">
        <f>SUBSTITUTE(PROPER(TRIM(CLEAN(Raw_Data!$F2683)))," ","-")</f>
        <v>Part-Time</v>
      </c>
      <c r="H2683" t="str">
        <f>PROPER(TRIM(CLEAN(Raw_Data!$G2683)))</f>
        <v>Career Fairs</v>
      </c>
      <c r="I2683" s="4" t="str">
        <f>TRIM(CLEAN(Raw_Data!H2683))</f>
        <v>N/A</v>
      </c>
      <c r="K2683" t="str">
        <f>IF(Clean_Data!$I2683="","Active","Exited")</f>
        <v>Active</v>
      </c>
      <c r="L2683">
        <f ca="1">IF(Clean_Data!$K2683="","",DATEDIF(Clean_Data!$K2683,TODAY(),"Y"))</f>
        <v>32</v>
      </c>
      <c r="M2683">
        <f>IF(Raw_Data!$L2683="","",VALUE(SUBSTITUTE(SUBSTITUTE(TRIM(Raw_Data!$L2683),"$",""),"k","000")))</f>
        <v>113227</v>
      </c>
    </row>
    <row r="2684" spans="1:13" x14ac:dyDescent="0.3">
      <c r="A2684" t="str">
        <f>IF(Raw_Data!$A2684="","E"&amp;TEXT(ROW()-1,"00000"),Raw_Data!$A2684)</f>
        <v>E02683</v>
      </c>
      <c r="B2684" t="s">
        <v>3647</v>
      </c>
      <c r="C2684" t="str">
        <f>IF(OR(PROPER(TRIM(Raw_Data!$B2684))="M",PROPER(TRIM(Raw_Data!$B2684))="MALE"),"Male",
IF(OR(PROPER(TRIM(Raw_Data!$B2684))="F",PROPER(TRIM(Raw_Data!$B2684))="FEMALE"),"Female","Unknown"))</f>
        <v>Unknown</v>
      </c>
      <c r="D2684" t="str">
        <f>IF(TRIM(CLEAN(Raw_Data!$C2684))="", "Unknown", PROPER(TRIM(Raw_Data!$C2684)))</f>
        <v>New York</v>
      </c>
      <c r="E2684" t="str">
        <f>IF(TRIM(Raw_Data!$D2684)="IT","IT",PROPER(TRIM(CLEAN(Raw_Data!$D2684))))</f>
        <v>Production</v>
      </c>
      <c r="F2684" t="str">
        <f>IF(OR(UPPER(TRIM(Raw_Data!E2684))="COO",
UPPER(TRIM(Raw_Data!E2684))="HR",
UPPER(TRIM(Raw_Data!E2684))="CEO",
UPPER(TRIM(Raw_Data!E2684))="CFO",
UPPER(TRIM(Raw_Data!E2684))="CMO"),
UPPER(TRIM(Raw_Data!E2684)),
PROPER(TRIM(CLEAN(Raw_Data!E2684))))</f>
        <v>Copywriter</v>
      </c>
      <c r="G2684" t="str">
        <f>SUBSTITUTE(PROPER(TRIM(CLEAN(Raw_Data!$F2684)))," ","-")</f>
        <v>Part-Time</v>
      </c>
      <c r="H2684" t="str">
        <f>PROPER(TRIM(CLEAN(Raw_Data!$G2684)))</f>
        <v>Job Boards</v>
      </c>
      <c r="I2684" s="4" t="str">
        <f>TRIM(CLEAN(Raw_Data!H2684))</f>
        <v>40561</v>
      </c>
      <c r="K2684" t="str">
        <f>IF(Clean_Data!$I2684="","Active","Exited")</f>
        <v>Exited</v>
      </c>
      <c r="L2684">
        <f ca="1">IF(Clean_Data!$K2684="","",DATEDIF(Clean_Data!$K2684,TODAY(),"Y"))</f>
        <v>59</v>
      </c>
      <c r="M2684">
        <f>IF(Raw_Data!$L2684="","",VALUE(SUBSTITUTE(SUBSTITUTE(TRIM(Raw_Data!$L2684),"$",""),"k","000")))</f>
        <v>33000</v>
      </c>
    </row>
    <row r="2685" spans="1:13" x14ac:dyDescent="0.3">
      <c r="A2685" t="str">
        <f>IF(Raw_Data!$A2685="","E"&amp;TEXT(ROW()-1,"00000"),Raw_Data!$A2685)</f>
        <v>E02684</v>
      </c>
      <c r="B2685" t="s">
        <v>3648</v>
      </c>
      <c r="C2685" t="str">
        <f>IF(OR(PROPER(TRIM(Raw_Data!$B2685))="M",PROPER(TRIM(Raw_Data!$B2685))="MALE"),"Male",
IF(OR(PROPER(TRIM(Raw_Data!$B2685))="F",PROPER(TRIM(Raw_Data!$B2685))="FEMALE"),"Female","Unknown"))</f>
        <v>Male</v>
      </c>
      <c r="D2685" t="str">
        <f>IF(TRIM(CLEAN(Raw_Data!$C2685))="", "Unknown", PROPER(TRIM(Raw_Data!$C2685)))</f>
        <v>Miami</v>
      </c>
      <c r="E2685" t="str">
        <f>IF(TRIM(Raw_Data!$D2685)="IT","IT",PROPER(TRIM(CLEAN(Raw_Data!$D2685))))</f>
        <v>IT</v>
      </c>
      <c r="F2685" s="2" t="str">
        <f>UPPER(LEFT(Raw_Data!E2685,2))&amp;MID(PROPER(Raw_Data!E2685),3,LEN(Raw_Data!E2685))</f>
        <v>HR Manager</v>
      </c>
      <c r="G2685" t="str">
        <f>SUBSTITUTE(PROPER(TRIM(CLEAN(Raw_Data!$F2685)))," ","-")</f>
        <v/>
      </c>
      <c r="H2685" t="str">
        <f>PROPER(TRIM(CLEAN(Raw_Data!$G2685)))</f>
        <v>Organic</v>
      </c>
      <c r="I2685" s="4" t="str">
        <f>TRIM(CLEAN(Raw_Data!H2685))</f>
        <v>42059</v>
      </c>
      <c r="K2685" t="str">
        <f>IF(Clean_Data!$I2685="","Active","Exited")</f>
        <v>Active</v>
      </c>
      <c r="L2685">
        <f ca="1">IF(Clean_Data!$K2685="","",DATEDIF(Clean_Data!$K2685,TODAY(),"Y"))</f>
        <v>20</v>
      </c>
      <c r="M2685">
        <f>IF(Raw_Data!$L2685="","",VALUE(SUBSTITUTE(SUBSTITUTE(TRIM(Raw_Data!$L2685),"$",""),"k","000")))</f>
        <v>92796</v>
      </c>
    </row>
    <row r="2686" spans="1:13" x14ac:dyDescent="0.3">
      <c r="A2686" t="str">
        <f>IF(Raw_Data!$A2686="","E"&amp;TEXT(ROW()-1,"00000"),Raw_Data!$A2686)</f>
        <v>E02685</v>
      </c>
      <c r="B2686" t="s">
        <v>3650</v>
      </c>
      <c r="C2686" t="str">
        <f>IF(OR(PROPER(TRIM(Raw_Data!$B2686))="M",PROPER(TRIM(Raw_Data!$B2686))="MALE"),"Male",
IF(OR(PROPER(TRIM(Raw_Data!$B2686))="F",PROPER(TRIM(Raw_Data!$B2686))="FEMALE"),"Female","Unknown"))</f>
        <v>Male</v>
      </c>
      <c r="D2686" t="str">
        <f>IF(TRIM(CLEAN(Raw_Data!$C2686))="", "Unknown", PROPER(TRIM(Raw_Data!$C2686)))</f>
        <v>Austin</v>
      </c>
      <c r="E2686" t="str">
        <f>IF(TRIM(Raw_Data!$D2686)="IT","IT",PROPER(TRIM(CLEAN(Raw_Data!$D2686))))</f>
        <v>Operations</v>
      </c>
      <c r="F2686" t="str">
        <f>IF(OR(UPPER(TRIM(Raw_Data!E2686))="COO",
UPPER(TRIM(Raw_Data!E2686))="HR",
UPPER(TRIM(Raw_Data!E2686))="CEO",
UPPER(TRIM(Raw_Data!E2686))="CFO",
UPPER(TRIM(Raw_Data!E2686))="CMO"),
UPPER(TRIM(Raw_Data!E2686)),
PROPER(TRIM(CLEAN(Raw_Data!E2686))))</f>
        <v>CFO</v>
      </c>
      <c r="G2686" t="str">
        <f>SUBSTITUTE(PROPER(TRIM(CLEAN(Raw_Data!$F2686)))," ","-")</f>
        <v>Part-Time</v>
      </c>
      <c r="H2686" t="str">
        <f>PROPER(TRIM(CLEAN(Raw_Data!$G2686)))</f>
        <v/>
      </c>
      <c r="I2686" s="4" t="str">
        <f>TRIM(CLEAN(Raw_Data!H2686))</f>
        <v>42454</v>
      </c>
      <c r="K2686" t="str">
        <f>IF(Clean_Data!$I2686="","Active","Exited")</f>
        <v>Active</v>
      </c>
      <c r="L2686">
        <f ca="1">IF(Clean_Data!$K2686="","",DATEDIF(Clean_Data!$K2686,TODAY(),"Y"))</f>
        <v>36</v>
      </c>
      <c r="M2686" t="str">
        <f>IF(Raw_Data!$L2686="","",VALUE(SUBSTITUTE(SUBSTITUTE(TRIM(Raw_Data!$L2686),"$",""),"k","000")))</f>
        <v/>
      </c>
    </row>
    <row r="2687" spans="1:13" x14ac:dyDescent="0.3">
      <c r="A2687" t="str">
        <f>IF(Raw_Data!$A2687="","E"&amp;TEXT(ROW()-1,"00000"),Raw_Data!$A2687)</f>
        <v>E02686</v>
      </c>
      <c r="B2687" t="s">
        <v>3651</v>
      </c>
      <c r="C2687" t="str">
        <f>IF(OR(PROPER(TRIM(Raw_Data!$B2687))="M",PROPER(TRIM(Raw_Data!$B2687))="MALE"),"Male",
IF(OR(PROPER(TRIM(Raw_Data!$B2687))="F",PROPER(TRIM(Raw_Data!$B2687))="FEMALE"),"Female","Unknown"))</f>
        <v>Unknown</v>
      </c>
      <c r="D2687" t="str">
        <f>IF(TRIM(CLEAN(Raw_Data!$C2687))="", "Unknown", PROPER(TRIM(Raw_Data!$C2687)))</f>
        <v>Denver</v>
      </c>
      <c r="E2687" t="str">
        <f>IF(TRIM(Raw_Data!$D2687)="IT","IT",PROPER(TRIM(CLEAN(Raw_Data!$D2687))))</f>
        <v>IT</v>
      </c>
      <c r="F2687" t="str">
        <f>IF(OR(UPPER(TRIM(Raw_Data!E2687))="COO",
UPPER(TRIM(Raw_Data!E2687))="HR",
UPPER(TRIM(Raw_Data!E2687))="CEO",
UPPER(TRIM(Raw_Data!E2687))="CFO",
UPPER(TRIM(Raw_Data!E2687))="CMO"),
UPPER(TRIM(Raw_Data!E2687)),
PROPER(TRIM(CLEAN(Raw_Data!E2687))))</f>
        <v>Engineer</v>
      </c>
      <c r="G2687" t="str">
        <f>SUBSTITUTE(PROPER(TRIM(CLEAN(Raw_Data!$F2687)))," ","-")</f>
        <v>Full-Time</v>
      </c>
      <c r="H2687" t="str">
        <f>PROPER(TRIM(CLEAN(Raw_Data!$G2687)))</f>
        <v>Career Fairs</v>
      </c>
      <c r="I2687" s="4" t="str">
        <f>TRIM(CLEAN(Raw_Data!H2687))</f>
        <v>42508</v>
      </c>
      <c r="K2687" t="str">
        <f>IF(Clean_Data!$I2687="","Active","Exited")</f>
        <v>Exited</v>
      </c>
      <c r="L2687">
        <f ca="1">IF(Clean_Data!$K2687="","",DATEDIF(Clean_Data!$K2687,TODAY(),"Y"))</f>
        <v>39</v>
      </c>
      <c r="M2687">
        <f>IF(Raw_Data!$L2687="","",VALUE(SUBSTITUTE(SUBSTITUTE(TRIM(Raw_Data!$L2687),"$",""),"k","000")))</f>
        <v>116399</v>
      </c>
    </row>
    <row r="2688" spans="1:13" x14ac:dyDescent="0.3">
      <c r="A2688" t="str">
        <f>IF(Raw_Data!$A2688="","E"&amp;TEXT(ROW()-1,"00000"),Raw_Data!$A2688)</f>
        <v>E02687</v>
      </c>
      <c r="B2688" t="s">
        <v>3652</v>
      </c>
      <c r="C2688" t="str">
        <f>IF(OR(PROPER(TRIM(Raw_Data!$B2688))="M",PROPER(TRIM(Raw_Data!$B2688))="MALE"),"Male",
IF(OR(PROPER(TRIM(Raw_Data!$B2688))="F",PROPER(TRIM(Raw_Data!$B2688))="FEMALE"),"Female","Unknown"))</f>
        <v>Male</v>
      </c>
      <c r="D2688" t="str">
        <f>IF(TRIM(CLEAN(Raw_Data!$C2688))="", "Unknown", PROPER(TRIM(Raw_Data!$C2688)))</f>
        <v>Austin</v>
      </c>
      <c r="E2688" t="str">
        <f>IF(TRIM(Raw_Data!$D2688)="IT","IT",PROPER(TRIM(CLEAN(Raw_Data!$D2688))))</f>
        <v>Administrative</v>
      </c>
      <c r="F2688" t="str">
        <f>IF(OR(UPPER(TRIM(Raw_Data!E2688))="COO",
UPPER(TRIM(Raw_Data!E2688))="HR",
UPPER(TRIM(Raw_Data!E2688))="CEO",
UPPER(TRIM(Raw_Data!E2688))="CFO",
UPPER(TRIM(Raw_Data!E2688))="CMO"),
UPPER(TRIM(Raw_Data!E2688)),
PROPER(TRIM(CLEAN(Raw_Data!E2688))))</f>
        <v>Developer</v>
      </c>
      <c r="G2688" t="str">
        <f>SUBSTITUTE(PROPER(TRIM(CLEAN(Raw_Data!$F2688)))," ","-")</f>
        <v>Full-Time</v>
      </c>
      <c r="H2688" t="str">
        <f>PROPER(TRIM(CLEAN(Raw_Data!$G2688)))</f>
        <v>Job Boards</v>
      </c>
      <c r="I2688" s="4" t="str">
        <f>TRIM(CLEAN(Raw_Data!H2688))</f>
        <v>41357</v>
      </c>
      <c r="K2688" t="str">
        <f>IF(Clean_Data!$I2688="","Active","Exited")</f>
        <v>Active</v>
      </c>
      <c r="L2688">
        <f ca="1">IF(Clean_Data!$K2688="","",DATEDIF(Clean_Data!$K2688,TODAY(),"Y"))</f>
        <v>22</v>
      </c>
      <c r="M2688" t="str">
        <f>IF(Raw_Data!$L2688="","",VALUE(SUBSTITUTE(SUBSTITUTE(TRIM(Raw_Data!$L2688),"$",""),"k","000")))</f>
        <v/>
      </c>
    </row>
    <row r="2689" spans="1:13" x14ac:dyDescent="0.3">
      <c r="A2689" t="str">
        <f>IF(Raw_Data!$A2689="","E"&amp;TEXT(ROW()-1,"00000"),Raw_Data!$A2689)</f>
        <v>E02688</v>
      </c>
      <c r="B2689" t="s">
        <v>3654</v>
      </c>
      <c r="C2689" t="str">
        <f>IF(OR(PROPER(TRIM(Raw_Data!$B2689))="M",PROPER(TRIM(Raw_Data!$B2689))="MALE"),"Male",
IF(OR(PROPER(TRIM(Raw_Data!$B2689))="F",PROPER(TRIM(Raw_Data!$B2689))="FEMALE"),"Female","Unknown"))</f>
        <v>Unknown</v>
      </c>
      <c r="D2689" t="str">
        <f>IF(TRIM(CLEAN(Raw_Data!$C2689))="", "Unknown", PROPER(TRIM(Raw_Data!$C2689)))</f>
        <v>Denver</v>
      </c>
      <c r="E2689" t="str">
        <f>IF(TRIM(Raw_Data!$D2689)="IT","IT",PROPER(TRIM(CLEAN(Raw_Data!$D2689))))</f>
        <v>Research</v>
      </c>
      <c r="F2689" t="str">
        <f>IF(OR(UPPER(TRIM(Raw_Data!E2689))="COO",
UPPER(TRIM(Raw_Data!E2689))="HR",
UPPER(TRIM(Raw_Data!E2689))="CEO",
UPPER(TRIM(Raw_Data!E2689))="CFO",
UPPER(TRIM(Raw_Data!E2689))="CMO"),
UPPER(TRIM(Raw_Data!E2689)),
PROPER(TRIM(CLEAN(Raw_Data!E2689))))</f>
        <v>Developer</v>
      </c>
      <c r="G2689" t="str">
        <f>SUBSTITUTE(PROPER(TRIM(CLEAN(Raw_Data!$F2689)))," ","-")</f>
        <v>Full-Time</v>
      </c>
      <c r="H2689" t="str">
        <f>PROPER(TRIM(CLEAN(Raw_Data!$G2689)))</f>
        <v>Organic</v>
      </c>
      <c r="I2689" s="4" t="str">
        <f>TRIM(CLEAN(Raw_Data!H2689))</f>
        <v>43837</v>
      </c>
      <c r="K2689" t="str">
        <f>IF(Clean_Data!$I2689="","Active","Exited")</f>
        <v>Exited</v>
      </c>
      <c r="L2689">
        <f ca="1">IF(Clean_Data!$K2689="","",DATEDIF(Clean_Data!$K2689,TODAY(),"Y"))</f>
        <v>37</v>
      </c>
      <c r="M2689" t="str">
        <f>IF(Raw_Data!$L2689="","",VALUE(SUBSTITUTE(SUBSTITUTE(TRIM(Raw_Data!$L2689),"$",""),"k","000")))</f>
        <v/>
      </c>
    </row>
    <row r="2690" spans="1:13" x14ac:dyDescent="0.3">
      <c r="A2690" t="str">
        <f>IF(Raw_Data!$A2690="","E"&amp;TEXT(ROW()-1,"00000"),Raw_Data!$A2690)</f>
        <v>E02689</v>
      </c>
      <c r="B2690" t="s">
        <v>3656</v>
      </c>
      <c r="C2690" t="str">
        <f>IF(OR(PROPER(TRIM(Raw_Data!$B2690))="M",PROPER(TRIM(Raw_Data!$B2690))="MALE"),"Male",
IF(OR(PROPER(TRIM(Raw_Data!$B2690))="F",PROPER(TRIM(Raw_Data!$B2690))="FEMALE"),"Female","Unknown"))</f>
        <v>Unknown</v>
      </c>
      <c r="D2690" t="str">
        <f>IF(TRIM(CLEAN(Raw_Data!$C2690))="", "Unknown", PROPER(TRIM(Raw_Data!$C2690)))</f>
        <v>Unknown</v>
      </c>
      <c r="E2690" t="str">
        <f>IF(TRIM(Raw_Data!$D2690)="IT","IT",PROPER(TRIM(CLEAN(Raw_Data!$D2690))))</f>
        <v>Research</v>
      </c>
      <c r="F2690" t="str">
        <f>IF(OR(UPPER(TRIM(Raw_Data!E2690))="COO",
UPPER(TRIM(Raw_Data!E2690))="HR",
UPPER(TRIM(Raw_Data!E2690))="CEO",
UPPER(TRIM(Raw_Data!E2690))="CFO",
UPPER(TRIM(Raw_Data!E2690))="CMO"),
UPPER(TRIM(Raw_Data!E2690)),
PROPER(TRIM(CLEAN(Raw_Data!E2690))))</f>
        <v>CEO</v>
      </c>
      <c r="G2690" t="str">
        <f>SUBSTITUTE(PROPER(TRIM(CLEAN(Raw_Data!$F2690)))," ","-")</f>
        <v>Full-Time</v>
      </c>
      <c r="H2690" t="str">
        <f>PROPER(TRIM(CLEAN(Raw_Data!$G2690)))</f>
        <v>Career Fairs</v>
      </c>
      <c r="I2690" s="4" t="str">
        <f>TRIM(CLEAN(Raw_Data!H2690))</f>
        <v>41040</v>
      </c>
      <c r="K2690" t="str">
        <f>IF(Clean_Data!$I2690="","Active","Exited")</f>
        <v>Exited</v>
      </c>
      <c r="L2690">
        <f ca="1">IF(Clean_Data!$K2690="","",DATEDIF(Clean_Data!$K2690,TODAY(),"Y"))</f>
        <v>25</v>
      </c>
      <c r="M2690">
        <f>IF(Raw_Data!$L2690="","",VALUE(SUBSTITUTE(SUBSTITUTE(TRIM(Raw_Data!$L2690),"$",""),"k","000")))</f>
        <v>64000</v>
      </c>
    </row>
    <row r="2691" spans="1:13" x14ac:dyDescent="0.3">
      <c r="A2691" t="str">
        <f>IF(Raw_Data!$A2691="","E"&amp;TEXT(ROW()-1,"00000"),Raw_Data!$A2691)</f>
        <v>E02690</v>
      </c>
      <c r="B2691" t="s">
        <v>3657</v>
      </c>
      <c r="C2691" t="str">
        <f>IF(OR(PROPER(TRIM(Raw_Data!$B2691))="M",PROPER(TRIM(Raw_Data!$B2691))="MALE"),"Male",
IF(OR(PROPER(TRIM(Raw_Data!$B2691))="F",PROPER(TRIM(Raw_Data!$B2691))="FEMALE"),"Female","Unknown"))</f>
        <v>Female</v>
      </c>
      <c r="D2691" t="str">
        <f>IF(TRIM(CLEAN(Raw_Data!$C2691))="", "Unknown", PROPER(TRIM(Raw_Data!$C2691)))</f>
        <v>Austin</v>
      </c>
      <c r="E2691" t="str">
        <f>IF(TRIM(Raw_Data!$D2691)="IT","IT",PROPER(TRIM(CLEAN(Raw_Data!$D2691))))</f>
        <v>Production</v>
      </c>
      <c r="F2691" t="s">
        <v>6134</v>
      </c>
      <c r="G2691" t="str">
        <f>SUBSTITUTE(PROPER(TRIM(CLEAN(Raw_Data!$F2691)))," ","-")</f>
        <v>Full-Time</v>
      </c>
      <c r="H2691" t="str">
        <f>PROPER(TRIM(CLEAN(Raw_Data!$G2691)))</f>
        <v>Recruiting Agency</v>
      </c>
      <c r="I2691" s="4" t="str">
        <f>TRIM(CLEAN(Raw_Data!H2691))</f>
        <v>40597</v>
      </c>
      <c r="K2691" t="str">
        <f>IF(Clean_Data!$I2691="","Active","Exited")</f>
        <v>Active</v>
      </c>
      <c r="L2691" t="str">
        <f ca="1">IF(Clean_Data!$K2691="","",DATEDIF(Clean_Data!$K2691,TODAY(),"Y"))</f>
        <v/>
      </c>
      <c r="M2691">
        <f>IF(Raw_Data!$L2691="","",VALUE(SUBSTITUTE(SUBSTITUTE(TRIM(Raw_Data!$L2691),"$",""),"k","000")))</f>
        <v>117000</v>
      </c>
    </row>
    <row r="2692" spans="1:13" x14ac:dyDescent="0.3">
      <c r="A2692" t="str">
        <f>IF(Raw_Data!$A2692="","E"&amp;TEXT(ROW()-1,"00000"),Raw_Data!$A2692)</f>
        <v>E02691</v>
      </c>
      <c r="B2692" t="s">
        <v>3658</v>
      </c>
      <c r="C2692" t="str">
        <f>IF(OR(PROPER(TRIM(Raw_Data!$B2692))="M",PROPER(TRIM(Raw_Data!$B2692))="MALE"),"Male",
IF(OR(PROPER(TRIM(Raw_Data!$B2692))="F",PROPER(TRIM(Raw_Data!$B2692))="FEMALE"),"Female","Unknown"))</f>
        <v>Female</v>
      </c>
      <c r="D2692" t="str">
        <f>IF(TRIM(CLEAN(Raw_Data!$C2692))="", "Unknown", PROPER(TRIM(Raw_Data!$C2692)))</f>
        <v>Unknown</v>
      </c>
      <c r="E2692" t="str">
        <f>IF(TRIM(Raw_Data!$D2692)="IT","IT",PROPER(TRIM(CLEAN(Raw_Data!$D2692))))</f>
        <v>Administrative</v>
      </c>
      <c r="F2692" t="str">
        <f>IF(OR(UPPER(TRIM(Raw_Data!E2692))="COO",
UPPER(TRIM(Raw_Data!E2692))="HR",
UPPER(TRIM(Raw_Data!E2692))="CEO",
UPPER(TRIM(Raw_Data!E2692))="CFO",
UPPER(TRIM(Raw_Data!E2692))="CMO"),
UPPER(TRIM(Raw_Data!E2692)),
PROPER(TRIM(CLEAN(Raw_Data!E2692))))</f>
        <v>Accountant</v>
      </c>
      <c r="G2692" t="str">
        <f>SUBSTITUTE(PROPER(TRIM(CLEAN(Raw_Data!$F2692)))," ","-")</f>
        <v>Full-Time</v>
      </c>
      <c r="H2692" t="str">
        <f>PROPER(TRIM(CLEAN(Raw_Data!$G2692)))</f>
        <v>Career Fairs</v>
      </c>
      <c r="I2692" s="4" t="str">
        <f>TRIM(CLEAN(Raw_Data!H2692))</f>
        <v>40247</v>
      </c>
      <c r="K2692" t="str">
        <f>IF(Clean_Data!$I2692="","Active","Exited")</f>
        <v>Exited</v>
      </c>
      <c r="L2692">
        <f ca="1">IF(Clean_Data!$K2692="","",DATEDIF(Clean_Data!$K2692,TODAY(),"Y"))</f>
        <v>37</v>
      </c>
      <c r="M2692">
        <f>IF(Raw_Data!$L2692="","",VALUE(SUBSTITUTE(SUBSTITUTE(TRIM(Raw_Data!$L2692),"$",""),"k","000")))</f>
        <v>60504</v>
      </c>
    </row>
    <row r="2693" spans="1:13" x14ac:dyDescent="0.3">
      <c r="A2693" t="str">
        <f>IF(Raw_Data!$A2693="","E"&amp;TEXT(ROW()-1,"00000"),Raw_Data!$A2693)</f>
        <v>E02692</v>
      </c>
      <c r="B2693" t="s">
        <v>3660</v>
      </c>
      <c r="C2693" t="str">
        <f>IF(OR(PROPER(TRIM(Raw_Data!$B2693))="M",PROPER(TRIM(Raw_Data!$B2693))="MALE"),"Male",
IF(OR(PROPER(TRIM(Raw_Data!$B2693))="F",PROPER(TRIM(Raw_Data!$B2693))="FEMALE"),"Female","Unknown"))</f>
        <v>Male</v>
      </c>
      <c r="D2693" t="str">
        <f>IF(TRIM(CLEAN(Raw_Data!$C2693))="", "Unknown", PROPER(TRIM(Raw_Data!$C2693)))</f>
        <v>San Diego</v>
      </c>
      <c r="E2693" t="str">
        <f>IF(TRIM(Raw_Data!$D2693)="IT","IT",PROPER(TRIM(CLEAN(Raw_Data!$D2693))))</f>
        <v>Production</v>
      </c>
      <c r="F2693" t="str">
        <f>IF(OR(UPPER(TRIM(Raw_Data!E2693))="COO",
UPPER(TRIM(Raw_Data!E2693))="HR",
UPPER(TRIM(Raw_Data!E2693))="CEO",
UPPER(TRIM(Raw_Data!E2693))="CFO",
UPPER(TRIM(Raw_Data!E2693))="CMO"),
UPPER(TRIM(Raw_Data!E2693)),
PROPER(TRIM(CLEAN(Raw_Data!E2693))))</f>
        <v>CFO</v>
      </c>
      <c r="G2693" t="str">
        <f>SUBSTITUTE(PROPER(TRIM(CLEAN(Raw_Data!$F2693)))," ","-")</f>
        <v>Full-Time</v>
      </c>
      <c r="H2693" t="str">
        <f>PROPER(TRIM(CLEAN(Raw_Data!$G2693)))</f>
        <v>Internal Referral</v>
      </c>
      <c r="I2693" s="4" t="str">
        <f>TRIM(CLEAN(Raw_Data!H2693))</f>
        <v>43919</v>
      </c>
      <c r="K2693" t="str">
        <f>IF(Clean_Data!$I2693="","Active","Exited")</f>
        <v>Active</v>
      </c>
      <c r="L2693">
        <f ca="1">IF(Clean_Data!$K2693="","",DATEDIF(Clean_Data!$K2693,TODAY(),"Y"))</f>
        <v>45</v>
      </c>
      <c r="M2693">
        <f>IF(Raw_Data!$L2693="","",VALUE(SUBSTITUTE(SUBSTITUTE(TRIM(Raw_Data!$L2693),"$",""),"k","000")))</f>
        <v>77103</v>
      </c>
    </row>
    <row r="2694" spans="1:13" x14ac:dyDescent="0.3">
      <c r="A2694" t="str">
        <f>IF(Raw_Data!$A2694="","E"&amp;TEXT(ROW()-1,"00000"),Raw_Data!$A2694)</f>
        <v>E02693</v>
      </c>
      <c r="B2694" t="s">
        <v>3661</v>
      </c>
      <c r="C2694" t="str">
        <f>IF(OR(PROPER(TRIM(Raw_Data!$B2694))="M",PROPER(TRIM(Raw_Data!$B2694))="MALE"),"Male",
IF(OR(PROPER(TRIM(Raw_Data!$B2694))="F",PROPER(TRIM(Raw_Data!$B2694))="FEMALE"),"Female","Unknown"))</f>
        <v>Male</v>
      </c>
      <c r="D2694" t="str">
        <f>IF(TRIM(CLEAN(Raw_Data!$C2694))="", "Unknown", PROPER(TRIM(Raw_Data!$C2694)))</f>
        <v>Unknown</v>
      </c>
      <c r="E2694" t="str">
        <f>IF(TRIM(Raw_Data!$D2694)="IT","IT",PROPER(TRIM(CLEAN(Raw_Data!$D2694))))</f>
        <v>Customer Service</v>
      </c>
      <c r="F2694" t="str">
        <f>IF(OR(UPPER(TRIM(Raw_Data!E2694))="COO",
UPPER(TRIM(Raw_Data!E2694))="HR",
UPPER(TRIM(Raw_Data!E2694))="CEO",
UPPER(TRIM(Raw_Data!E2694))="CFO",
UPPER(TRIM(Raw_Data!E2694))="CMO"),
UPPER(TRIM(Raw_Data!E2694)),
PROPER(TRIM(CLEAN(Raw_Data!E2694))))</f>
        <v>Accountant</v>
      </c>
      <c r="G2694" t="str">
        <f>SUBSTITUTE(PROPER(TRIM(CLEAN(Raw_Data!$F2694)))," ","-")</f>
        <v>Part-Time</v>
      </c>
      <c r="H2694" t="str">
        <f>PROPER(TRIM(CLEAN(Raw_Data!$G2694)))</f>
        <v>Internal Referral</v>
      </c>
      <c r="I2694" s="4" t="str">
        <f>TRIM(CLEAN(Raw_Data!H2694))</f>
        <v>40722</v>
      </c>
      <c r="K2694" t="str">
        <f>IF(Clean_Data!$I2694="","Active","Exited")</f>
        <v>Active</v>
      </c>
      <c r="L2694">
        <f ca="1">IF(Clean_Data!$K2694="","",DATEDIF(Clean_Data!$K2694,TODAY(),"Y"))</f>
        <v>46</v>
      </c>
      <c r="M2694">
        <f>IF(Raw_Data!$L2694="","",VALUE(SUBSTITUTE(SUBSTITUTE(TRIM(Raw_Data!$L2694),"$",""),"k","000")))</f>
        <v>113457</v>
      </c>
    </row>
    <row r="2695" spans="1:13" x14ac:dyDescent="0.3">
      <c r="A2695" t="str">
        <f>IF(Raw_Data!$A2695="","E"&amp;TEXT(ROW()-1,"00000"),Raw_Data!$A2695)</f>
        <v>E02694</v>
      </c>
      <c r="B2695" t="s">
        <v>3662</v>
      </c>
      <c r="C2695" t="str">
        <f>IF(OR(PROPER(TRIM(Raw_Data!$B2695))="M",PROPER(TRIM(Raw_Data!$B2695))="MALE"),"Male",
IF(OR(PROPER(TRIM(Raw_Data!$B2695))="F",PROPER(TRIM(Raw_Data!$B2695))="FEMALE"),"Female","Unknown"))</f>
        <v>Female</v>
      </c>
      <c r="D2695" t="str">
        <f>IF(TRIM(CLEAN(Raw_Data!$C2695))="", "Unknown", PROPER(TRIM(Raw_Data!$C2695)))</f>
        <v>Miami</v>
      </c>
      <c r="E2695" t="str">
        <f>IF(TRIM(Raw_Data!$D2695)="IT","IT",PROPER(TRIM(CLEAN(Raw_Data!$D2695))))</f>
        <v/>
      </c>
      <c r="F2695" t="str">
        <f>IF(OR(UPPER(TRIM(Raw_Data!E2695))="COO",
UPPER(TRIM(Raw_Data!E2695))="HR",
UPPER(TRIM(Raw_Data!E2695))="CEO",
UPPER(TRIM(Raw_Data!E2695))="CFO",
UPPER(TRIM(Raw_Data!E2695))="CMO"),
UPPER(TRIM(Raw_Data!E2695)),
PROPER(TRIM(CLEAN(Raw_Data!E2695))))</f>
        <v>Developer</v>
      </c>
      <c r="G2695" t="str">
        <f>SUBSTITUTE(PROPER(TRIM(CLEAN(Raw_Data!$F2695)))," ","-")</f>
        <v>Hourly-Rate</v>
      </c>
      <c r="H2695" t="str">
        <f>PROPER(TRIM(CLEAN(Raw_Data!$G2695)))</f>
        <v>Online Portal</v>
      </c>
      <c r="I2695" s="4" t="str">
        <f>TRIM(CLEAN(Raw_Data!H2695))</f>
        <v>40750</v>
      </c>
      <c r="K2695" t="str">
        <f>IF(Clean_Data!$I2695="","Active","Exited")</f>
        <v>Exited</v>
      </c>
      <c r="L2695">
        <f ca="1">IF(Clean_Data!$K2695="","",DATEDIF(Clean_Data!$K2695,TODAY(),"Y"))</f>
        <v>53</v>
      </c>
      <c r="M2695">
        <f>IF(Raw_Data!$L2695="","",VALUE(SUBSTITUTE(SUBSTITUTE(TRIM(Raw_Data!$L2695),"$",""),"k","000")))</f>
        <v>72260</v>
      </c>
    </row>
    <row r="2696" spans="1:13" x14ac:dyDescent="0.3">
      <c r="A2696" t="str">
        <f>IF(Raw_Data!$A2696="","E"&amp;TEXT(ROW()-1,"00000"),Raw_Data!$A2696)</f>
        <v>E02695</v>
      </c>
      <c r="B2696" t="s">
        <v>3664</v>
      </c>
      <c r="C2696" t="str">
        <f>IF(OR(PROPER(TRIM(Raw_Data!$B2696))="M",PROPER(TRIM(Raw_Data!$B2696))="MALE"),"Male",
IF(OR(PROPER(TRIM(Raw_Data!$B2696))="F",PROPER(TRIM(Raw_Data!$B2696))="FEMALE"),"Female","Unknown"))</f>
        <v>Male</v>
      </c>
      <c r="D2696" t="str">
        <f>IF(TRIM(CLEAN(Raw_Data!$C2696))="", "Unknown", PROPER(TRIM(Raw_Data!$C2696)))</f>
        <v>San Diego</v>
      </c>
      <c r="E2696" t="str">
        <f>IF(TRIM(Raw_Data!$D2696)="IT","IT",PROPER(TRIM(CLEAN(Raw_Data!$D2696))))</f>
        <v>Production</v>
      </c>
      <c r="F2696" t="str">
        <f>IF(OR(UPPER(TRIM(Raw_Data!E2696))="COO",
UPPER(TRIM(Raw_Data!E2696))="HR",
UPPER(TRIM(Raw_Data!E2696))="CEO",
UPPER(TRIM(Raw_Data!E2696))="CFO",
UPPER(TRIM(Raw_Data!E2696))="CMO"),
UPPER(TRIM(Raw_Data!E2696)),
PROPER(TRIM(CLEAN(Raw_Data!E2696))))</f>
        <v>Designer</v>
      </c>
      <c r="G2696" t="str">
        <f>SUBSTITUTE(PROPER(TRIM(CLEAN(Raw_Data!$F2696)))," ","-")</f>
        <v>Part-Time</v>
      </c>
      <c r="H2696" t="str">
        <f>PROPER(TRIM(CLEAN(Raw_Data!$G2696)))</f>
        <v>Job Boards</v>
      </c>
      <c r="I2696" s="4" t="str">
        <f>TRIM(CLEAN(Raw_Data!H2696))</f>
        <v>N/A</v>
      </c>
      <c r="K2696" t="str">
        <f>IF(Clean_Data!$I2696="","Active","Exited")</f>
        <v>Active</v>
      </c>
      <c r="L2696">
        <f ca="1">IF(Clean_Data!$K2696="","",DATEDIF(Clean_Data!$K2696,TODAY(),"Y"))</f>
        <v>54</v>
      </c>
      <c r="M2696">
        <f>IF(Raw_Data!$L2696="","",VALUE(SUBSTITUTE(SUBSTITUTE(TRIM(Raw_Data!$L2696),"$",""),"k","000")))</f>
        <v>77485</v>
      </c>
    </row>
    <row r="2697" spans="1:13" x14ac:dyDescent="0.3">
      <c r="A2697" t="str">
        <f>IF(Raw_Data!$A2697="","E"&amp;TEXT(ROW()-1,"00000"),Raw_Data!$A2697)</f>
        <v>E02696</v>
      </c>
      <c r="B2697" t="s">
        <v>3666</v>
      </c>
      <c r="C2697" t="str">
        <f>IF(OR(PROPER(TRIM(Raw_Data!$B2697))="M",PROPER(TRIM(Raw_Data!$B2697))="MALE"),"Male",
IF(OR(PROPER(TRIM(Raw_Data!$B2697))="F",PROPER(TRIM(Raw_Data!$B2697))="FEMALE"),"Female","Unknown"))</f>
        <v>Female</v>
      </c>
      <c r="D2697" t="str">
        <f>IF(TRIM(CLEAN(Raw_Data!$C2697))="", "Unknown", PROPER(TRIM(Raw_Data!$C2697)))</f>
        <v>New York</v>
      </c>
      <c r="E2697" t="str">
        <f>IF(TRIM(Raw_Data!$D2697)="IT","IT",PROPER(TRIM(CLEAN(Raw_Data!$D2697))))</f>
        <v>Sales</v>
      </c>
      <c r="F2697" t="str">
        <f>IF(OR(UPPER(TRIM(Raw_Data!E2697))="COO",
UPPER(TRIM(Raw_Data!E2697))="HR",
UPPER(TRIM(Raw_Data!E2697))="CEO",
UPPER(TRIM(Raw_Data!E2697))="CFO",
UPPER(TRIM(Raw_Data!E2697))="CMO"),
UPPER(TRIM(Raw_Data!E2697)),
PROPER(TRIM(CLEAN(Raw_Data!E2697))))</f>
        <v>Analyst</v>
      </c>
      <c r="G2697" t="str">
        <f>SUBSTITUTE(PROPER(TRIM(CLEAN(Raw_Data!$F2697)))," ","-")</f>
        <v>Full-Time</v>
      </c>
      <c r="H2697" t="str">
        <f>PROPER(TRIM(CLEAN(Raw_Data!$G2697)))</f>
        <v>Recruiting Agency</v>
      </c>
      <c r="I2697" s="4" t="str">
        <f>TRIM(CLEAN(Raw_Data!H2697))</f>
        <v>43439</v>
      </c>
      <c r="K2697" t="str">
        <f>IF(Clean_Data!$I2697="","Active","Exited")</f>
        <v>Exited</v>
      </c>
      <c r="L2697">
        <f ca="1">IF(Clean_Data!$K2697="","",DATEDIF(Clean_Data!$K2697,TODAY(),"Y"))</f>
        <v>45</v>
      </c>
      <c r="M2697">
        <f>IF(Raw_Data!$L2697="","",VALUE(SUBSTITUTE(SUBSTITUTE(TRIM(Raw_Data!$L2697),"$",""),"k","000")))</f>
        <v>113909</v>
      </c>
    </row>
    <row r="2698" spans="1:13" x14ac:dyDescent="0.3">
      <c r="A2698" t="str">
        <f>IF(Raw_Data!$A2698="","E"&amp;TEXT(ROW()-1,"00000"),Raw_Data!$A2698)</f>
        <v>E02697</v>
      </c>
      <c r="B2698" t="s">
        <v>3667</v>
      </c>
      <c r="C2698" t="str">
        <f>IF(OR(PROPER(TRIM(Raw_Data!$B2698))="M",PROPER(TRIM(Raw_Data!$B2698))="MALE"),"Male",
IF(OR(PROPER(TRIM(Raw_Data!$B2698))="F",PROPER(TRIM(Raw_Data!$B2698))="FEMALE"),"Female","Unknown"))</f>
        <v>Female</v>
      </c>
      <c r="D2698" t="str">
        <f>IF(TRIM(CLEAN(Raw_Data!$C2698))="", "Unknown", PROPER(TRIM(Raw_Data!$C2698)))</f>
        <v>Miami</v>
      </c>
      <c r="E2698" t="str">
        <f>IF(TRIM(Raw_Data!$D2698)="IT","IT",PROPER(TRIM(CLEAN(Raw_Data!$D2698))))</f>
        <v>Research</v>
      </c>
      <c r="F2698" s="2" t="str">
        <f>UPPER(LEFT(Raw_Data!E2698,2))&amp;MID(PROPER(Raw_Data!E2698),3,LEN(Raw_Data!E2698))</f>
        <v>HR Manager</v>
      </c>
      <c r="G2698" t="str">
        <f>SUBSTITUTE(PROPER(TRIM(CLEAN(Raw_Data!$F2698)))," ","-")</f>
        <v>Hourly-Rate</v>
      </c>
      <c r="H2698" t="str">
        <f>PROPER(TRIM(CLEAN(Raw_Data!$G2698)))</f>
        <v>Job Boards</v>
      </c>
      <c r="I2698" s="4" t="str">
        <f>TRIM(CLEAN(Raw_Data!H2698))</f>
        <v>40813</v>
      </c>
      <c r="K2698" t="str">
        <f>IF(Clean_Data!$I2698="","Active","Exited")</f>
        <v>Exited</v>
      </c>
      <c r="L2698">
        <f ca="1">IF(Clean_Data!$K2698="","",DATEDIF(Clean_Data!$K2698,TODAY(),"Y"))</f>
        <v>47</v>
      </c>
      <c r="M2698">
        <f>IF(Raw_Data!$L2698="","",VALUE(SUBSTITUTE(SUBSTITUTE(TRIM(Raw_Data!$L2698),"$",""),"k","000")))</f>
        <v>108485</v>
      </c>
    </row>
    <row r="2699" spans="1:13" x14ac:dyDescent="0.3">
      <c r="A2699" t="str">
        <f>IF(Raw_Data!$A2699="","E"&amp;TEXT(ROW()-1,"00000"),Raw_Data!$A2699)</f>
        <v>E02698</v>
      </c>
      <c r="B2699" t="s">
        <v>3669</v>
      </c>
      <c r="C2699" t="str">
        <f>IF(OR(PROPER(TRIM(Raw_Data!$B2699))="M",PROPER(TRIM(Raw_Data!$B2699))="MALE"),"Male",
IF(OR(PROPER(TRIM(Raw_Data!$B2699))="F",PROPER(TRIM(Raw_Data!$B2699))="FEMALE"),"Female","Unknown"))</f>
        <v>Male</v>
      </c>
      <c r="D2699" t="str">
        <f>IF(TRIM(CLEAN(Raw_Data!$C2699))="", "Unknown", PROPER(TRIM(Raw_Data!$C2699)))</f>
        <v>Austin</v>
      </c>
      <c r="E2699" t="str">
        <f>IF(TRIM(Raw_Data!$D2699)="IT","IT",PROPER(TRIM(CLEAN(Raw_Data!$D2699))))</f>
        <v>Marketing</v>
      </c>
      <c r="F2699" t="str">
        <f>IF(OR(UPPER(TRIM(Raw_Data!E2699))="COO",
UPPER(TRIM(Raw_Data!E2699))="HR",
UPPER(TRIM(Raw_Data!E2699))="CEO",
UPPER(TRIM(Raw_Data!E2699))="CFO",
UPPER(TRIM(Raw_Data!E2699))="CMO"),
UPPER(TRIM(Raw_Data!E2699)),
PROPER(TRIM(CLEAN(Raw_Data!E2699))))</f>
        <v>Designer</v>
      </c>
      <c r="G2699" t="str">
        <f>SUBSTITUTE(PROPER(TRIM(CLEAN(Raw_Data!$F2699)))," ","-")</f>
        <v>Part-Time</v>
      </c>
      <c r="H2699" t="str">
        <f>PROPER(TRIM(CLEAN(Raw_Data!$G2699)))</f>
        <v>Organic</v>
      </c>
      <c r="I2699" s="4" t="str">
        <f>TRIM(CLEAN(Raw_Data!H2699))</f>
        <v>42599</v>
      </c>
      <c r="K2699" t="str">
        <f>IF(Clean_Data!$I2699="","Active","Exited")</f>
        <v>Active</v>
      </c>
      <c r="L2699">
        <f ca="1">IF(Clean_Data!$K2699="","",DATEDIF(Clean_Data!$K2699,TODAY(),"Y"))</f>
        <v>52</v>
      </c>
      <c r="M2699">
        <f>IF(Raw_Data!$L2699="","",VALUE(SUBSTITUTE(SUBSTITUTE(TRIM(Raw_Data!$L2699),"$",""),"k","000")))</f>
        <v>68000</v>
      </c>
    </row>
    <row r="2700" spans="1:13" x14ac:dyDescent="0.3">
      <c r="A2700" t="str">
        <f>IF(Raw_Data!$A2700="","E"&amp;TEXT(ROW()-1,"00000"),Raw_Data!$A2700)</f>
        <v>E02699</v>
      </c>
      <c r="B2700" t="s">
        <v>3670</v>
      </c>
      <c r="C2700" t="str">
        <f>IF(OR(PROPER(TRIM(Raw_Data!$B2700))="M",PROPER(TRIM(Raw_Data!$B2700))="MALE"),"Male",
IF(OR(PROPER(TRIM(Raw_Data!$B2700))="F",PROPER(TRIM(Raw_Data!$B2700))="FEMALE"),"Female","Unknown"))</f>
        <v>Unknown</v>
      </c>
      <c r="D2700" t="str">
        <f>IF(TRIM(CLEAN(Raw_Data!$C2700))="", "Unknown", PROPER(TRIM(Raw_Data!$C2700)))</f>
        <v>Austin</v>
      </c>
      <c r="E2700" t="str">
        <f>IF(TRIM(Raw_Data!$D2700)="IT","IT",PROPER(TRIM(CLEAN(Raw_Data!$D2700))))</f>
        <v>Logistics</v>
      </c>
      <c r="F2700" t="s">
        <v>6134</v>
      </c>
      <c r="G2700" t="str">
        <f>SUBSTITUTE(PROPER(TRIM(CLEAN(Raw_Data!$F2700)))," ","-")</f>
        <v>Full-Time</v>
      </c>
      <c r="H2700" t="str">
        <f>PROPER(TRIM(CLEAN(Raw_Data!$G2700)))</f>
        <v/>
      </c>
      <c r="I2700" s="4" t="str">
        <f>TRIM(CLEAN(Raw_Data!H2700))</f>
        <v>41860</v>
      </c>
      <c r="K2700" t="str">
        <f>IF(Clean_Data!$I2700="","Active","Exited")</f>
        <v>Exited</v>
      </c>
      <c r="L2700">
        <f ca="1">IF(Clean_Data!$K2700="","",DATEDIF(Clean_Data!$K2700,TODAY(),"Y"))</f>
        <v>23</v>
      </c>
      <c r="M2700">
        <f>IF(Raw_Data!$L2700="","",VALUE(SUBSTITUTE(SUBSTITUTE(TRIM(Raw_Data!$L2700),"$",""),"k","000")))</f>
        <v>60000</v>
      </c>
    </row>
    <row r="2701" spans="1:13" x14ac:dyDescent="0.3">
      <c r="A2701" t="str">
        <f>IF(Raw_Data!$A2701="","E"&amp;TEXT(ROW()-1,"00000"),Raw_Data!$A2701)</f>
        <v>E02700</v>
      </c>
      <c r="B2701" t="s">
        <v>3671</v>
      </c>
      <c r="C2701" t="str">
        <f>IF(OR(PROPER(TRIM(Raw_Data!$B2701))="M",PROPER(TRIM(Raw_Data!$B2701))="MALE"),"Male",
IF(OR(PROPER(TRIM(Raw_Data!$B2701))="F",PROPER(TRIM(Raw_Data!$B2701))="FEMALE"),"Female","Unknown"))</f>
        <v>Female</v>
      </c>
      <c r="D2701" t="str">
        <f>IF(TRIM(CLEAN(Raw_Data!$C2701))="", "Unknown", PROPER(TRIM(Raw_Data!$C2701)))</f>
        <v>Unknown</v>
      </c>
      <c r="E2701" t="str">
        <f>IF(TRIM(Raw_Data!$D2701)="IT","IT",PROPER(TRIM(CLEAN(Raw_Data!$D2701))))</f>
        <v>Accounting And Finance</v>
      </c>
      <c r="F2701" t="str">
        <f>IF(OR(UPPER(TRIM(Raw_Data!E2701))="COO",
UPPER(TRIM(Raw_Data!E2701))="HR",
UPPER(TRIM(Raw_Data!E2701))="CEO",
UPPER(TRIM(Raw_Data!E2701))="CFO",
UPPER(TRIM(Raw_Data!E2701))="CMO"),
UPPER(TRIM(Raw_Data!E2701)),
PROPER(TRIM(CLEAN(Raw_Data!E2701))))</f>
        <v>Accountant</v>
      </c>
      <c r="G2701" t="str">
        <f>SUBSTITUTE(PROPER(TRIM(CLEAN(Raw_Data!$F2701)))," ","-")</f>
        <v>Full-Time</v>
      </c>
      <c r="H2701" t="str">
        <f>PROPER(TRIM(CLEAN(Raw_Data!$G2701)))</f>
        <v>Online Portal</v>
      </c>
      <c r="I2701" s="4" t="str">
        <f>TRIM(CLEAN(Raw_Data!H2701))</f>
        <v>43281</v>
      </c>
      <c r="K2701" t="str">
        <f>IF(Clean_Data!$I2701="","Active","Exited")</f>
        <v>Exited</v>
      </c>
      <c r="L2701">
        <f ca="1">IF(Clean_Data!$K2701="","",DATEDIF(Clean_Data!$K2701,TODAY(),"Y"))</f>
        <v>25</v>
      </c>
      <c r="M2701">
        <f>IF(Raw_Data!$L2701="","",VALUE(SUBSTITUTE(SUBSTITUTE(TRIM(Raw_Data!$L2701),"$",""),"k","000")))</f>
        <v>93790</v>
      </c>
    </row>
    <row r="2702" spans="1:13" x14ac:dyDescent="0.3">
      <c r="A2702" t="str">
        <f>IF(Raw_Data!$A2702="","E"&amp;TEXT(ROW()-1,"00000"),Raw_Data!$A2702)</f>
        <v>E02701</v>
      </c>
      <c r="B2702" t="s">
        <v>3673</v>
      </c>
      <c r="C2702" t="str">
        <f>IF(OR(PROPER(TRIM(Raw_Data!$B2702))="M",PROPER(TRIM(Raw_Data!$B2702))="MALE"),"Male",
IF(OR(PROPER(TRIM(Raw_Data!$B2702))="F",PROPER(TRIM(Raw_Data!$B2702))="FEMALE"),"Female","Unknown"))</f>
        <v>Male</v>
      </c>
      <c r="D2702" t="str">
        <f>IF(TRIM(CLEAN(Raw_Data!$C2702))="", "Unknown", PROPER(TRIM(Raw_Data!$C2702)))</f>
        <v>San Diego</v>
      </c>
      <c r="E2702" t="str">
        <f>IF(TRIM(Raw_Data!$D2702)="IT","IT",PROPER(TRIM(CLEAN(Raw_Data!$D2702))))</f>
        <v>Human Resources</v>
      </c>
      <c r="F2702" t="str">
        <f>IF(OR(UPPER(TRIM(Raw_Data!E2702))="COO",
UPPER(TRIM(Raw_Data!E2702))="HR",
UPPER(TRIM(Raw_Data!E2702))="CEO",
UPPER(TRIM(Raw_Data!E2702))="CFO",
UPPER(TRIM(Raw_Data!E2702))="CMO"),
UPPER(TRIM(Raw_Data!E2702)),
PROPER(TRIM(CLEAN(Raw_Data!E2702))))</f>
        <v>CMO</v>
      </c>
      <c r="G2702" t="str">
        <f>SUBSTITUTE(PROPER(TRIM(CLEAN(Raw_Data!$F2702)))," ","-")</f>
        <v>Full-Time</v>
      </c>
      <c r="H2702" t="str">
        <f>PROPER(TRIM(CLEAN(Raw_Data!$G2702)))</f>
        <v/>
      </c>
      <c r="I2702" s="4" t="str">
        <f>TRIM(CLEAN(Raw_Data!H2702))</f>
        <v>40652</v>
      </c>
      <c r="K2702" t="str">
        <f>IF(Clean_Data!$I2702="","Active","Exited")</f>
        <v>Active</v>
      </c>
      <c r="L2702">
        <f ca="1">IF(Clean_Data!$K2702="","",DATEDIF(Clean_Data!$K2702,TODAY(),"Y"))</f>
        <v>20</v>
      </c>
      <c r="M2702" t="str">
        <f>IF(Raw_Data!$L2702="","",VALUE(SUBSTITUTE(SUBSTITUTE(TRIM(Raw_Data!$L2702),"$",""),"k","000")))</f>
        <v/>
      </c>
    </row>
    <row r="2703" spans="1:13" x14ac:dyDescent="0.3">
      <c r="A2703" t="str">
        <f>IF(Raw_Data!$A2703="","E"&amp;TEXT(ROW()-1,"00000"),Raw_Data!$A2703)</f>
        <v>E02702</v>
      </c>
      <c r="B2703" t="s">
        <v>3674</v>
      </c>
      <c r="C2703" t="str">
        <f>IF(OR(PROPER(TRIM(Raw_Data!$B2703))="M",PROPER(TRIM(Raw_Data!$B2703))="MALE"),"Male",
IF(OR(PROPER(TRIM(Raw_Data!$B2703))="F",PROPER(TRIM(Raw_Data!$B2703))="FEMALE"),"Female","Unknown"))</f>
        <v>Unknown</v>
      </c>
      <c r="D2703" t="str">
        <f>IF(TRIM(CLEAN(Raw_Data!$C2703))="", "Unknown", PROPER(TRIM(Raw_Data!$C2703)))</f>
        <v>New York</v>
      </c>
      <c r="E2703" t="str">
        <f>IF(TRIM(Raw_Data!$D2703)="IT","IT",PROPER(TRIM(CLEAN(Raw_Data!$D2703))))</f>
        <v>Marketing</v>
      </c>
      <c r="F2703" t="str">
        <f>IF(OR(UPPER(TRIM(Raw_Data!E2703))="COO",
UPPER(TRIM(Raw_Data!E2703))="HR",
UPPER(TRIM(Raw_Data!E2703))="CEO",
UPPER(TRIM(Raw_Data!E2703))="CFO",
UPPER(TRIM(Raw_Data!E2703))="CMO"),
UPPER(TRIM(Raw_Data!E2703)),
PROPER(TRIM(CLEAN(Raw_Data!E2703))))</f>
        <v>Copywriter</v>
      </c>
      <c r="G2703" t="str">
        <f>SUBSTITUTE(PROPER(TRIM(CLEAN(Raw_Data!$F2703)))," ","-")</f>
        <v/>
      </c>
      <c r="H2703" t="str">
        <f>PROPER(TRIM(CLEAN(Raw_Data!$G2703)))</f>
        <v>Career Fairs</v>
      </c>
      <c r="I2703" s="4" t="str">
        <f>TRIM(CLEAN(Raw_Data!H2703))</f>
        <v>42369</v>
      </c>
      <c r="K2703" t="str">
        <f>IF(Clean_Data!$I2703="","Active","Exited")</f>
        <v>Active</v>
      </c>
      <c r="L2703">
        <f ca="1">IF(Clean_Data!$K2703="","",DATEDIF(Clean_Data!$K2703,TODAY(),"Y"))</f>
        <v>60</v>
      </c>
      <c r="M2703">
        <f>IF(Raw_Data!$L2703="","",VALUE(SUBSTITUTE(SUBSTITUTE(TRIM(Raw_Data!$L2703),"$",""),"k","000")))</f>
        <v>61477</v>
      </c>
    </row>
    <row r="2704" spans="1:13" x14ac:dyDescent="0.3">
      <c r="A2704" t="str">
        <f>IF(Raw_Data!$A2704="","E"&amp;TEXT(ROW()-1,"00000"),Raw_Data!$A2704)</f>
        <v>E02703</v>
      </c>
      <c r="B2704" t="s">
        <v>3676</v>
      </c>
      <c r="C2704" t="str">
        <f>IF(OR(PROPER(TRIM(Raw_Data!$B2704))="M",PROPER(TRIM(Raw_Data!$B2704))="MALE"),"Male",
IF(OR(PROPER(TRIM(Raw_Data!$B2704))="F",PROPER(TRIM(Raw_Data!$B2704))="FEMALE"),"Female","Unknown"))</f>
        <v>Male</v>
      </c>
      <c r="D2704" t="str">
        <f>IF(TRIM(CLEAN(Raw_Data!$C2704))="", "Unknown", PROPER(TRIM(Raw_Data!$C2704)))</f>
        <v>Austin</v>
      </c>
      <c r="E2704" t="str">
        <f>IF(TRIM(Raw_Data!$D2704)="IT","IT",PROPER(TRIM(CLEAN(Raw_Data!$D2704))))</f>
        <v>Marketing</v>
      </c>
      <c r="F2704" t="s">
        <v>6134</v>
      </c>
      <c r="G2704" t="str">
        <f>SUBSTITUTE(PROPER(TRIM(CLEAN(Raw_Data!$F2704)))," ","-")</f>
        <v/>
      </c>
      <c r="H2704" t="str">
        <f>PROPER(TRIM(CLEAN(Raw_Data!$G2704)))</f>
        <v>Internal Referral</v>
      </c>
      <c r="I2704" s="4" t="str">
        <f>TRIM(CLEAN(Raw_Data!H2704))</f>
        <v>43577</v>
      </c>
      <c r="K2704" t="str">
        <f>IF(Clean_Data!$I2704="","Active","Exited")</f>
        <v>Active</v>
      </c>
      <c r="L2704">
        <f ca="1">IF(Clean_Data!$K2704="","",DATEDIF(Clean_Data!$K2704,TODAY(),"Y"))</f>
        <v>37</v>
      </c>
      <c r="M2704">
        <f>IF(Raw_Data!$L2704="","",VALUE(SUBSTITUTE(SUBSTITUTE(TRIM(Raw_Data!$L2704),"$",""),"k","000")))</f>
        <v>89896</v>
      </c>
    </row>
    <row r="2705" spans="1:13" x14ac:dyDescent="0.3">
      <c r="A2705" t="str">
        <f>IF(Raw_Data!$A2705="","E"&amp;TEXT(ROW()-1,"00000"),Raw_Data!$A2705)</f>
        <v>E02704</v>
      </c>
      <c r="B2705" t="s">
        <v>3677</v>
      </c>
      <c r="C2705" t="str">
        <f>IF(OR(PROPER(TRIM(Raw_Data!$B2705))="M",PROPER(TRIM(Raw_Data!$B2705))="MALE"),"Male",
IF(OR(PROPER(TRIM(Raw_Data!$B2705))="F",PROPER(TRIM(Raw_Data!$B2705))="FEMALE"),"Female","Unknown"))</f>
        <v>Male</v>
      </c>
      <c r="D2705" t="str">
        <f>IF(TRIM(CLEAN(Raw_Data!$C2705))="", "Unknown", PROPER(TRIM(Raw_Data!$C2705)))</f>
        <v>New York</v>
      </c>
      <c r="E2705" t="str">
        <f>IF(TRIM(Raw_Data!$D2705)="IT","IT",PROPER(TRIM(CLEAN(Raw_Data!$D2705))))</f>
        <v>Accounting And Finance</v>
      </c>
      <c r="F2705" t="str">
        <f>IF(OR(UPPER(TRIM(Raw_Data!E2705))="COO",
UPPER(TRIM(Raw_Data!E2705))="HR",
UPPER(TRIM(Raw_Data!E2705))="CEO",
UPPER(TRIM(Raw_Data!E2705))="CFO",
UPPER(TRIM(Raw_Data!E2705))="CMO"),
UPPER(TRIM(Raw_Data!E2705)),
PROPER(TRIM(CLEAN(Raw_Data!E2705))))</f>
        <v>Copywriter</v>
      </c>
      <c r="G2705" t="str">
        <f>SUBSTITUTE(PROPER(TRIM(CLEAN(Raw_Data!$F2705)))," ","-")</f>
        <v>Full-Time</v>
      </c>
      <c r="H2705" t="str">
        <f>PROPER(TRIM(CLEAN(Raw_Data!$G2705)))</f>
        <v>Internal Referral</v>
      </c>
      <c r="I2705" s="4" t="str">
        <f>TRIM(CLEAN(Raw_Data!H2705))</f>
        <v>40967</v>
      </c>
      <c r="K2705" t="str">
        <f>IF(Clean_Data!$I2705="","Active","Exited")</f>
        <v>Active</v>
      </c>
      <c r="L2705">
        <f ca="1">IF(Clean_Data!$K2705="","",DATEDIF(Clean_Data!$K2705,TODAY(),"Y"))</f>
        <v>23</v>
      </c>
      <c r="M2705" t="str">
        <f>IF(Raw_Data!$L2705="","",VALUE(SUBSTITUTE(SUBSTITUTE(TRIM(Raw_Data!$L2705),"$",""),"k","000")))</f>
        <v/>
      </c>
    </row>
    <row r="2706" spans="1:13" x14ac:dyDescent="0.3">
      <c r="A2706" t="str">
        <f>IF(Raw_Data!$A2706="","E"&amp;TEXT(ROW()-1,"00000"),Raw_Data!$A2706)</f>
        <v>E02705</v>
      </c>
      <c r="B2706" t="s">
        <v>3678</v>
      </c>
      <c r="C2706" t="str">
        <f>IF(OR(PROPER(TRIM(Raw_Data!$B2706))="M",PROPER(TRIM(Raw_Data!$B2706))="MALE"),"Male",
IF(OR(PROPER(TRIM(Raw_Data!$B2706))="F",PROPER(TRIM(Raw_Data!$B2706))="FEMALE"),"Female","Unknown"))</f>
        <v>Unknown</v>
      </c>
      <c r="D2706" t="str">
        <f>IF(TRIM(CLEAN(Raw_Data!$C2706))="", "Unknown", PROPER(TRIM(Raw_Data!$C2706)))</f>
        <v>Austin</v>
      </c>
      <c r="E2706" t="str">
        <f>IF(TRIM(Raw_Data!$D2706)="IT","IT",PROPER(TRIM(CLEAN(Raw_Data!$D2706))))</f>
        <v>Legal</v>
      </c>
      <c r="F2706" t="str">
        <f>IF(OR(UPPER(TRIM(Raw_Data!E2706))="COO",
UPPER(TRIM(Raw_Data!E2706))="HR",
UPPER(TRIM(Raw_Data!E2706))="CEO",
UPPER(TRIM(Raw_Data!E2706))="CFO",
UPPER(TRIM(Raw_Data!E2706))="CMO"),
UPPER(TRIM(Raw_Data!E2706)),
PROPER(TRIM(CLEAN(Raw_Data!E2706))))</f>
        <v>CEO</v>
      </c>
      <c r="G2706" t="str">
        <f>SUBSTITUTE(PROPER(TRIM(CLEAN(Raw_Data!$F2706)))," ","-")</f>
        <v/>
      </c>
      <c r="H2706" t="str">
        <f>PROPER(TRIM(CLEAN(Raw_Data!$G2706)))</f>
        <v>Career Fairs</v>
      </c>
      <c r="I2706" s="4" t="str">
        <f>TRIM(CLEAN(Raw_Data!H2706))</f>
        <v>43853</v>
      </c>
      <c r="K2706" t="str">
        <f>IF(Clean_Data!$I2706="","Active","Exited")</f>
        <v>Exited</v>
      </c>
      <c r="L2706">
        <f ca="1">IF(Clean_Data!$K2706="","",DATEDIF(Clean_Data!$K2706,TODAY(),"Y"))</f>
        <v>24</v>
      </c>
      <c r="M2706">
        <f>IF(Raw_Data!$L2706="","",VALUE(SUBSTITUTE(SUBSTITUTE(TRIM(Raw_Data!$L2706),"$",""),"k","000")))</f>
        <v>107591</v>
      </c>
    </row>
    <row r="2707" spans="1:13" x14ac:dyDescent="0.3">
      <c r="A2707" t="str">
        <f>IF(Raw_Data!$A2707="","E"&amp;TEXT(ROW()-1,"00000"),Raw_Data!$A2707)</f>
        <v>E02706</v>
      </c>
      <c r="B2707" t="s">
        <v>3680</v>
      </c>
      <c r="C2707" t="str">
        <f>IF(OR(PROPER(TRIM(Raw_Data!$B2707))="M",PROPER(TRIM(Raw_Data!$B2707))="MALE"),"Male",
IF(OR(PROPER(TRIM(Raw_Data!$B2707))="F",PROPER(TRIM(Raw_Data!$B2707))="FEMALE"),"Female","Unknown"))</f>
        <v>Unknown</v>
      </c>
      <c r="D2707" t="str">
        <f>IF(TRIM(CLEAN(Raw_Data!$C2707))="", "Unknown", PROPER(TRIM(Raw_Data!$C2707)))</f>
        <v>Miami</v>
      </c>
      <c r="E2707" t="str">
        <f>IF(TRIM(Raw_Data!$D2707)="IT","IT",PROPER(TRIM(CLEAN(Raw_Data!$D2707))))</f>
        <v>Legal</v>
      </c>
      <c r="F2707" t="str">
        <f>IF(OR(UPPER(TRIM(Raw_Data!E2707))="COO",
UPPER(TRIM(Raw_Data!E2707))="HR",
UPPER(TRIM(Raw_Data!E2707))="CEO",
UPPER(TRIM(Raw_Data!E2707))="CFO",
UPPER(TRIM(Raw_Data!E2707))="CMO"),
UPPER(TRIM(Raw_Data!E2707)),
PROPER(TRIM(CLEAN(Raw_Data!E2707))))</f>
        <v>CFO</v>
      </c>
      <c r="G2707" t="str">
        <f>SUBSTITUTE(PROPER(TRIM(CLEAN(Raw_Data!$F2707)))," ","-")</f>
        <v>Part-Time</v>
      </c>
      <c r="H2707" t="str">
        <f>PROPER(TRIM(CLEAN(Raw_Data!$G2707)))</f>
        <v/>
      </c>
      <c r="I2707" s="4" t="str">
        <f>TRIM(CLEAN(Raw_Data!H2707))</f>
        <v>43359</v>
      </c>
      <c r="K2707" t="str">
        <f>IF(Clean_Data!$I2707="","Active","Exited")</f>
        <v>Active</v>
      </c>
      <c r="L2707">
        <f ca="1">IF(Clean_Data!$K2707="","",DATEDIF(Clean_Data!$K2707,TODAY(),"Y"))</f>
        <v>30</v>
      </c>
      <c r="M2707">
        <f>IF(Raw_Data!$L2707="","",VALUE(SUBSTITUTE(SUBSTITUTE(TRIM(Raw_Data!$L2707),"$",""),"k","000")))</f>
        <v>58996</v>
      </c>
    </row>
    <row r="2708" spans="1:13" x14ac:dyDescent="0.3">
      <c r="A2708" t="str">
        <f>IF(Raw_Data!$A2708="","E"&amp;TEXT(ROW()-1,"00000"),Raw_Data!$A2708)</f>
        <v>E02707</v>
      </c>
      <c r="B2708" t="s">
        <v>3682</v>
      </c>
      <c r="C2708" t="str">
        <f>IF(OR(PROPER(TRIM(Raw_Data!$B2708))="M",PROPER(TRIM(Raw_Data!$B2708))="MALE"),"Male",
IF(OR(PROPER(TRIM(Raw_Data!$B2708))="F",PROPER(TRIM(Raw_Data!$B2708))="FEMALE"),"Female","Unknown"))</f>
        <v>Female</v>
      </c>
      <c r="D2708" t="str">
        <f>IF(TRIM(CLEAN(Raw_Data!$C2708))="", "Unknown", PROPER(TRIM(Raw_Data!$C2708)))</f>
        <v>Unknown</v>
      </c>
      <c r="E2708" t="str">
        <f>IF(TRIM(Raw_Data!$D2708)="IT","IT",PROPER(TRIM(CLEAN(Raw_Data!$D2708))))</f>
        <v>IT</v>
      </c>
      <c r="F2708" t="str">
        <f>IF(OR(UPPER(TRIM(Raw_Data!E2708))="COO",
UPPER(TRIM(Raw_Data!E2708))="HR",
UPPER(TRIM(Raw_Data!E2708))="CEO",
UPPER(TRIM(Raw_Data!E2708))="CFO",
UPPER(TRIM(Raw_Data!E2708))="CMO"),
UPPER(TRIM(Raw_Data!E2708)),
PROPER(TRIM(CLEAN(Raw_Data!E2708))))</f>
        <v>COO</v>
      </c>
      <c r="G2708" t="str">
        <f>SUBSTITUTE(PROPER(TRIM(CLEAN(Raw_Data!$F2708)))," ","-")</f>
        <v/>
      </c>
      <c r="H2708" t="str">
        <f>PROPER(TRIM(CLEAN(Raw_Data!$G2708)))</f>
        <v>Online Portal</v>
      </c>
      <c r="I2708" s="4" t="str">
        <f>TRIM(CLEAN(Raw_Data!H2708))</f>
        <v>41056</v>
      </c>
      <c r="K2708" t="str">
        <f>IF(Clean_Data!$I2708="","Active","Exited")</f>
        <v>Active</v>
      </c>
      <c r="L2708">
        <f ca="1">IF(Clean_Data!$K2708="","",DATEDIF(Clean_Data!$K2708,TODAY(),"Y"))</f>
        <v>52</v>
      </c>
      <c r="M2708" t="str">
        <f>IF(Raw_Data!$L2708="","",VALUE(SUBSTITUTE(SUBSTITUTE(TRIM(Raw_Data!$L2708),"$",""),"k","000")))</f>
        <v/>
      </c>
    </row>
    <row r="2709" spans="1:13" x14ac:dyDescent="0.3">
      <c r="A2709" t="str">
        <f>IF(Raw_Data!$A2709="","E"&amp;TEXT(ROW()-1,"00000"),Raw_Data!$A2709)</f>
        <v>E02708</v>
      </c>
      <c r="B2709" t="s">
        <v>3684</v>
      </c>
      <c r="C2709" t="str">
        <f>IF(OR(PROPER(TRIM(Raw_Data!$B2709))="M",PROPER(TRIM(Raw_Data!$B2709))="MALE"),"Male",
IF(OR(PROPER(TRIM(Raw_Data!$B2709))="F",PROPER(TRIM(Raw_Data!$B2709))="FEMALE"),"Female","Unknown"))</f>
        <v>Unknown</v>
      </c>
      <c r="D2709" t="str">
        <f>IF(TRIM(CLEAN(Raw_Data!$C2709))="", "Unknown", PROPER(TRIM(Raw_Data!$C2709)))</f>
        <v>Unknown</v>
      </c>
      <c r="E2709" t="str">
        <f>IF(TRIM(Raw_Data!$D2709)="IT","IT",PROPER(TRIM(CLEAN(Raw_Data!$D2709))))</f>
        <v>Legal</v>
      </c>
      <c r="F2709" t="str">
        <f>IF(OR(UPPER(TRIM(Raw_Data!E2709))="COO",
UPPER(TRIM(Raw_Data!E2709))="HR",
UPPER(TRIM(Raw_Data!E2709))="CEO",
UPPER(TRIM(Raw_Data!E2709))="CFO",
UPPER(TRIM(Raw_Data!E2709))="CMO"),
UPPER(TRIM(Raw_Data!E2709)),
PROPER(TRIM(CLEAN(Raw_Data!E2709))))</f>
        <v>CEO</v>
      </c>
      <c r="G2709" t="str">
        <f>SUBSTITUTE(PROPER(TRIM(CLEAN(Raw_Data!$F2709)))," ","-")</f>
        <v>Hourly-Rate</v>
      </c>
      <c r="H2709" t="str">
        <f>PROPER(TRIM(CLEAN(Raw_Data!$G2709)))</f>
        <v>Recruiting Agency</v>
      </c>
      <c r="I2709" s="4" t="str">
        <f>TRIM(CLEAN(Raw_Data!H2709))</f>
        <v>43145</v>
      </c>
      <c r="K2709" t="str">
        <f>IF(Clean_Data!$I2709="","Active","Exited")</f>
        <v>Active</v>
      </c>
      <c r="L2709">
        <f ca="1">IF(Clean_Data!$K2709="","",DATEDIF(Clean_Data!$K2709,TODAY(),"Y"))</f>
        <v>31</v>
      </c>
      <c r="M2709" t="str">
        <f>IF(Raw_Data!$L2709="","",VALUE(SUBSTITUTE(SUBSTITUTE(TRIM(Raw_Data!$L2709),"$",""),"k","000")))</f>
        <v/>
      </c>
    </row>
    <row r="2710" spans="1:13" x14ac:dyDescent="0.3">
      <c r="A2710" t="str">
        <f>IF(Raw_Data!$A2710="","E"&amp;TEXT(ROW()-1,"00000"),Raw_Data!$A2710)</f>
        <v>E02709</v>
      </c>
      <c r="B2710" t="s">
        <v>3685</v>
      </c>
      <c r="C2710" t="str">
        <f>IF(OR(PROPER(TRIM(Raw_Data!$B2710))="M",PROPER(TRIM(Raw_Data!$B2710))="MALE"),"Male",
IF(OR(PROPER(TRIM(Raw_Data!$B2710))="F",PROPER(TRIM(Raw_Data!$B2710))="FEMALE"),"Female","Unknown"))</f>
        <v>Female</v>
      </c>
      <c r="D2710" t="str">
        <f>IF(TRIM(CLEAN(Raw_Data!$C2710))="", "Unknown", PROPER(TRIM(Raw_Data!$C2710)))</f>
        <v>San Diego</v>
      </c>
      <c r="E2710" t="str">
        <f>IF(TRIM(Raw_Data!$D2710)="IT","IT",PROPER(TRIM(CLEAN(Raw_Data!$D2710))))</f>
        <v>Customer Service</v>
      </c>
      <c r="F2710" t="str">
        <f>IF(OR(UPPER(TRIM(Raw_Data!E2710))="COO",
UPPER(TRIM(Raw_Data!E2710))="HR",
UPPER(TRIM(Raw_Data!E2710))="CEO",
UPPER(TRIM(Raw_Data!E2710))="CFO",
UPPER(TRIM(Raw_Data!E2710))="CMO"),
UPPER(TRIM(Raw_Data!E2710)),
PROPER(TRIM(CLEAN(Raw_Data!E2710))))</f>
        <v>CEO</v>
      </c>
      <c r="G2710" t="str">
        <f>SUBSTITUTE(PROPER(TRIM(CLEAN(Raw_Data!$F2710)))," ","-")</f>
        <v>Full-Time</v>
      </c>
      <c r="H2710" t="str">
        <f>PROPER(TRIM(CLEAN(Raw_Data!$G2710)))</f>
        <v>Career Fairs</v>
      </c>
      <c r="I2710" s="4" t="str">
        <f>TRIM(CLEAN(Raw_Data!H2710))</f>
        <v>44171</v>
      </c>
      <c r="K2710" t="str">
        <f>IF(Clean_Data!$I2710="","Active","Exited")</f>
        <v>Exited</v>
      </c>
      <c r="L2710">
        <f ca="1">IF(Clean_Data!$K2710="","",DATEDIF(Clean_Data!$K2710,TODAY(),"Y"))</f>
        <v>54</v>
      </c>
      <c r="M2710">
        <f>IF(Raw_Data!$L2710="","",VALUE(SUBSTITUTE(SUBSTITUTE(TRIM(Raw_Data!$L2710),"$",""),"k","000")))</f>
        <v>109000</v>
      </c>
    </row>
    <row r="2711" spans="1:13" x14ac:dyDescent="0.3">
      <c r="A2711" t="str">
        <f>IF(Raw_Data!$A2711="","E"&amp;TEXT(ROW()-1,"00000"),Raw_Data!$A2711)</f>
        <v>E02710</v>
      </c>
      <c r="B2711" t="s">
        <v>3686</v>
      </c>
      <c r="C2711" t="str">
        <f>IF(OR(PROPER(TRIM(Raw_Data!$B2711))="M",PROPER(TRIM(Raw_Data!$B2711))="MALE"),"Male",
IF(OR(PROPER(TRIM(Raw_Data!$B2711))="F",PROPER(TRIM(Raw_Data!$B2711))="FEMALE"),"Female","Unknown"))</f>
        <v>Unknown</v>
      </c>
      <c r="D2711" t="str">
        <f>IF(TRIM(CLEAN(Raw_Data!$C2711))="", "Unknown", PROPER(TRIM(Raw_Data!$C2711)))</f>
        <v>Seattle</v>
      </c>
      <c r="E2711" t="str">
        <f>IF(TRIM(Raw_Data!$D2711)="IT","IT",PROPER(TRIM(CLEAN(Raw_Data!$D2711))))</f>
        <v>Production</v>
      </c>
      <c r="F2711" t="str">
        <f>IF(OR(UPPER(TRIM(Raw_Data!E2711))="COO",
UPPER(TRIM(Raw_Data!E2711))="HR",
UPPER(TRIM(Raw_Data!E2711))="CEO",
UPPER(TRIM(Raw_Data!E2711))="CFO",
UPPER(TRIM(Raw_Data!E2711))="CMO"),
UPPER(TRIM(Raw_Data!E2711)),
PROPER(TRIM(CLEAN(Raw_Data!E2711))))</f>
        <v>COO</v>
      </c>
      <c r="G2711" t="str">
        <f>SUBSTITUTE(PROPER(TRIM(CLEAN(Raw_Data!$F2711)))," ","-")</f>
        <v/>
      </c>
      <c r="H2711" t="str">
        <f>PROPER(TRIM(CLEAN(Raw_Data!$G2711)))</f>
        <v/>
      </c>
      <c r="I2711" s="4" t="str">
        <f>TRIM(CLEAN(Raw_Data!H2711))</f>
        <v>40092</v>
      </c>
      <c r="K2711" t="str">
        <f>IF(Clean_Data!$I2711="","Active","Exited")</f>
        <v>Active</v>
      </c>
      <c r="L2711">
        <f ca="1">IF(Clean_Data!$K2711="","",DATEDIF(Clean_Data!$K2711,TODAY(),"Y"))</f>
        <v>49</v>
      </c>
      <c r="M2711" t="str">
        <f>IF(Raw_Data!$L2711="","",VALUE(SUBSTITUTE(SUBSTITUTE(TRIM(Raw_Data!$L2711),"$",""),"k","000")))</f>
        <v/>
      </c>
    </row>
    <row r="2712" spans="1:13" x14ac:dyDescent="0.3">
      <c r="A2712" t="str">
        <f>IF(Raw_Data!$A2712="","E"&amp;TEXT(ROW()-1,"00000"),Raw_Data!$A2712)</f>
        <v>E02711</v>
      </c>
      <c r="B2712" t="s">
        <v>3687</v>
      </c>
      <c r="C2712" t="str">
        <f>IF(OR(PROPER(TRIM(Raw_Data!$B2712))="M",PROPER(TRIM(Raw_Data!$B2712))="MALE"),"Male",
IF(OR(PROPER(TRIM(Raw_Data!$B2712))="F",PROPER(TRIM(Raw_Data!$B2712))="FEMALE"),"Female","Unknown"))</f>
        <v>Female</v>
      </c>
      <c r="D2712" t="str">
        <f>IF(TRIM(CLEAN(Raw_Data!$C2712))="", "Unknown", PROPER(TRIM(Raw_Data!$C2712)))</f>
        <v>Seattle</v>
      </c>
      <c r="E2712" t="str">
        <f>IF(TRIM(Raw_Data!$D2712)="IT","IT",PROPER(TRIM(CLEAN(Raw_Data!$D2712))))</f>
        <v>Customer Service</v>
      </c>
      <c r="F2712" t="str">
        <f>IF(OR(UPPER(TRIM(Raw_Data!E2712))="COO",
UPPER(TRIM(Raw_Data!E2712))="HR",
UPPER(TRIM(Raw_Data!E2712))="CEO",
UPPER(TRIM(Raw_Data!E2712))="CFO",
UPPER(TRIM(Raw_Data!E2712))="CMO"),
UPPER(TRIM(Raw_Data!E2712)),
PROPER(TRIM(CLEAN(Raw_Data!E2712))))</f>
        <v>Marketing Manager</v>
      </c>
      <c r="G2712" t="str">
        <f>SUBSTITUTE(PROPER(TRIM(CLEAN(Raw_Data!$F2712)))," ","-")</f>
        <v>Hourly-Rate</v>
      </c>
      <c r="H2712" t="str">
        <f>PROPER(TRIM(CLEAN(Raw_Data!$G2712)))</f>
        <v/>
      </c>
      <c r="I2712" s="4" t="str">
        <f>TRIM(CLEAN(Raw_Data!H2712))</f>
        <v>42739</v>
      </c>
      <c r="K2712" t="str">
        <f>IF(Clean_Data!$I2712="","Active","Exited")</f>
        <v>Active</v>
      </c>
      <c r="L2712">
        <f ca="1">IF(Clean_Data!$K2712="","",DATEDIF(Clean_Data!$K2712,TODAY(),"Y"))</f>
        <v>48</v>
      </c>
      <c r="M2712">
        <f>IF(Raw_Data!$L2712="","",VALUE(SUBSTITUTE(SUBSTITUTE(TRIM(Raw_Data!$L2712),"$",""),"k","000")))</f>
        <v>77633</v>
      </c>
    </row>
    <row r="2713" spans="1:13" x14ac:dyDescent="0.3">
      <c r="A2713" t="str">
        <f>IF(Raw_Data!$A2713="","E"&amp;TEXT(ROW()-1,"00000"),Raw_Data!$A2713)</f>
        <v>E02712</v>
      </c>
      <c r="B2713" t="s">
        <v>3688</v>
      </c>
      <c r="C2713" t="str">
        <f>IF(OR(PROPER(TRIM(Raw_Data!$B2713))="M",PROPER(TRIM(Raw_Data!$B2713))="MALE"),"Male",
IF(OR(PROPER(TRIM(Raw_Data!$B2713))="F",PROPER(TRIM(Raw_Data!$B2713))="FEMALE"),"Female","Unknown"))</f>
        <v>Female</v>
      </c>
      <c r="D2713" t="str">
        <f>IF(TRIM(CLEAN(Raw_Data!$C2713))="", "Unknown", PROPER(TRIM(Raw_Data!$C2713)))</f>
        <v>San Diego</v>
      </c>
      <c r="E2713" t="str">
        <f>IF(TRIM(Raw_Data!$D2713)="IT","IT",PROPER(TRIM(CLEAN(Raw_Data!$D2713))))</f>
        <v>Production</v>
      </c>
      <c r="F2713" t="str">
        <f>IF(OR(UPPER(TRIM(Raw_Data!E2713))="COO",
UPPER(TRIM(Raw_Data!E2713))="HR",
UPPER(TRIM(Raw_Data!E2713))="CEO",
UPPER(TRIM(Raw_Data!E2713))="CFO",
UPPER(TRIM(Raw_Data!E2713))="CMO"),
UPPER(TRIM(Raw_Data!E2713)),
PROPER(TRIM(CLEAN(Raw_Data!E2713))))</f>
        <v>Designer</v>
      </c>
      <c r="G2713" t="str">
        <f>SUBSTITUTE(PROPER(TRIM(CLEAN(Raw_Data!$F2713)))," ","-")</f>
        <v>Part-Time</v>
      </c>
      <c r="H2713" t="str">
        <f>PROPER(TRIM(CLEAN(Raw_Data!$G2713)))</f>
        <v/>
      </c>
      <c r="I2713" s="4" t="str">
        <f>TRIM(CLEAN(Raw_Data!H2713))</f>
        <v>43365</v>
      </c>
      <c r="K2713" t="str">
        <f>IF(Clean_Data!$I2713="","Active","Exited")</f>
        <v>Active</v>
      </c>
      <c r="L2713">
        <f ca="1">IF(Clean_Data!$K2713="","",DATEDIF(Clean_Data!$K2713,TODAY(),"Y"))</f>
        <v>23</v>
      </c>
      <c r="M2713">
        <f>IF(Raw_Data!$L2713="","",VALUE(SUBSTITUTE(SUBSTITUTE(TRIM(Raw_Data!$L2713),"$",""),"k","000")))</f>
        <v>37957</v>
      </c>
    </row>
    <row r="2714" spans="1:13" x14ac:dyDescent="0.3">
      <c r="A2714" t="str">
        <f>IF(Raw_Data!$A2714="","E"&amp;TEXT(ROW()-1,"00000"),Raw_Data!$A2714)</f>
        <v>E02713</v>
      </c>
      <c r="B2714" t="s">
        <v>3690</v>
      </c>
      <c r="C2714" t="str">
        <f>IF(OR(PROPER(TRIM(Raw_Data!$B2714))="M",PROPER(TRIM(Raw_Data!$B2714))="MALE"),"Male",
IF(OR(PROPER(TRIM(Raw_Data!$B2714))="F",PROPER(TRIM(Raw_Data!$B2714))="FEMALE"),"Female","Unknown"))</f>
        <v>Male</v>
      </c>
      <c r="D2714" t="str">
        <f>IF(TRIM(CLEAN(Raw_Data!$C2714))="", "Unknown", PROPER(TRIM(Raw_Data!$C2714)))</f>
        <v>Miami</v>
      </c>
      <c r="E2714" t="str">
        <f>IF(TRIM(Raw_Data!$D2714)="IT","IT",PROPER(TRIM(CLEAN(Raw_Data!$D2714))))</f>
        <v/>
      </c>
      <c r="F2714" t="str">
        <f>IF(OR(UPPER(TRIM(Raw_Data!E2714))="COO",
UPPER(TRIM(Raw_Data!E2714))="HR",
UPPER(TRIM(Raw_Data!E2714))="CEO",
UPPER(TRIM(Raw_Data!E2714))="CFO",
UPPER(TRIM(Raw_Data!E2714))="CMO"),
UPPER(TRIM(Raw_Data!E2714)),
PROPER(TRIM(CLEAN(Raw_Data!E2714))))</f>
        <v>CMO</v>
      </c>
      <c r="G2714" t="str">
        <f>SUBSTITUTE(PROPER(TRIM(CLEAN(Raw_Data!$F2714)))," ","-")</f>
        <v/>
      </c>
      <c r="H2714" t="str">
        <f>PROPER(TRIM(CLEAN(Raw_Data!$G2714)))</f>
        <v>Job Boards</v>
      </c>
      <c r="I2714" s="4" t="str">
        <f>TRIM(CLEAN(Raw_Data!H2714))</f>
        <v>41283</v>
      </c>
      <c r="K2714" t="str">
        <f>IF(Clean_Data!$I2714="","Active","Exited")</f>
        <v>Exited</v>
      </c>
      <c r="L2714">
        <f ca="1">IF(Clean_Data!$K2714="","",DATEDIF(Clean_Data!$K2714,TODAY(),"Y"))</f>
        <v>60</v>
      </c>
      <c r="M2714">
        <f>IF(Raw_Data!$L2714="","",VALUE(SUBSTITUTE(SUBSTITUTE(TRIM(Raw_Data!$L2714),"$",""),"k","000")))</f>
        <v>94092</v>
      </c>
    </row>
    <row r="2715" spans="1:13" x14ac:dyDescent="0.3">
      <c r="A2715" t="str">
        <f>IF(Raw_Data!$A2715="","E"&amp;TEXT(ROW()-1,"00000"),Raw_Data!$A2715)</f>
        <v>E02714</v>
      </c>
      <c r="B2715" t="s">
        <v>3691</v>
      </c>
      <c r="C2715" t="str">
        <f>IF(OR(PROPER(TRIM(Raw_Data!$B2715))="M",PROPER(TRIM(Raw_Data!$B2715))="MALE"),"Male",
IF(OR(PROPER(TRIM(Raw_Data!$B2715))="F",PROPER(TRIM(Raw_Data!$B2715))="FEMALE"),"Female","Unknown"))</f>
        <v>Female</v>
      </c>
      <c r="D2715" t="str">
        <f>IF(TRIM(CLEAN(Raw_Data!$C2715))="", "Unknown", PROPER(TRIM(Raw_Data!$C2715)))</f>
        <v>Austin</v>
      </c>
      <c r="E2715" t="str">
        <f>IF(TRIM(Raw_Data!$D2715)="IT","IT",PROPER(TRIM(CLEAN(Raw_Data!$D2715))))</f>
        <v/>
      </c>
      <c r="F2715" t="str">
        <f>IF(OR(UPPER(TRIM(Raw_Data!E2715))="COO",
UPPER(TRIM(Raw_Data!E2715))="HR",
UPPER(TRIM(Raw_Data!E2715))="CEO",
UPPER(TRIM(Raw_Data!E2715))="CFO",
UPPER(TRIM(Raw_Data!E2715))="CMO"),
UPPER(TRIM(Raw_Data!E2715)),
PROPER(TRIM(CLEAN(Raw_Data!E2715))))</f>
        <v>Designer</v>
      </c>
      <c r="G2715" t="str">
        <f>SUBSTITUTE(PROPER(TRIM(CLEAN(Raw_Data!$F2715)))," ","-")</f>
        <v>Hourly-Rate</v>
      </c>
      <c r="H2715" t="str">
        <f>PROPER(TRIM(CLEAN(Raw_Data!$G2715)))</f>
        <v>Internal Referral</v>
      </c>
      <c r="I2715" s="4" t="str">
        <f>TRIM(CLEAN(Raw_Data!H2715))</f>
        <v>40206</v>
      </c>
      <c r="K2715" t="str">
        <f>IF(Clean_Data!$I2715="","Active","Exited")</f>
        <v>Active</v>
      </c>
      <c r="L2715">
        <f ca="1">IF(Clean_Data!$K2715="","",DATEDIF(Clean_Data!$K2715,TODAY(),"Y"))</f>
        <v>36</v>
      </c>
      <c r="M2715" t="str">
        <f>IF(Raw_Data!$L2715="","",VALUE(SUBSTITUTE(SUBSTITUTE(TRIM(Raw_Data!$L2715),"$",""),"k","000")))</f>
        <v/>
      </c>
    </row>
    <row r="2716" spans="1:13" x14ac:dyDescent="0.3">
      <c r="A2716" t="str">
        <f>IF(Raw_Data!$A2716="","E"&amp;TEXT(ROW()-1,"00000"),Raw_Data!$A2716)</f>
        <v>E02715</v>
      </c>
      <c r="B2716" t="s">
        <v>3693</v>
      </c>
      <c r="C2716" t="str">
        <f>IF(OR(PROPER(TRIM(Raw_Data!$B2716))="M",PROPER(TRIM(Raw_Data!$B2716))="MALE"),"Male",
IF(OR(PROPER(TRIM(Raw_Data!$B2716))="F",PROPER(TRIM(Raw_Data!$B2716))="FEMALE"),"Female","Unknown"))</f>
        <v>Female</v>
      </c>
      <c r="D2716" t="str">
        <f>IF(TRIM(CLEAN(Raw_Data!$C2716))="", "Unknown", PROPER(TRIM(Raw_Data!$C2716)))</f>
        <v>New York</v>
      </c>
      <c r="E2716" t="str">
        <f>IF(TRIM(Raw_Data!$D2716)="IT","IT",PROPER(TRIM(CLEAN(Raw_Data!$D2716))))</f>
        <v>Operations</v>
      </c>
      <c r="F2716" t="str">
        <f>IF(OR(UPPER(TRIM(Raw_Data!E2716))="COO",
UPPER(TRIM(Raw_Data!E2716))="HR",
UPPER(TRIM(Raw_Data!E2716))="CEO",
UPPER(TRIM(Raw_Data!E2716))="CFO",
UPPER(TRIM(Raw_Data!E2716))="CMO"),
UPPER(TRIM(Raw_Data!E2716)),
PROPER(TRIM(CLEAN(Raw_Data!E2716))))</f>
        <v>Copywriter</v>
      </c>
      <c r="G2716" t="str">
        <f>SUBSTITUTE(PROPER(TRIM(CLEAN(Raw_Data!$F2716)))," ","-")</f>
        <v>Hourly-Rate</v>
      </c>
      <c r="H2716" t="str">
        <f>PROPER(TRIM(CLEAN(Raw_Data!$G2716)))</f>
        <v/>
      </c>
      <c r="I2716" s="4" t="str">
        <f>TRIM(CLEAN(Raw_Data!H2716))</f>
        <v>41101</v>
      </c>
      <c r="K2716" t="str">
        <f>IF(Clean_Data!$I2716="","Active","Exited")</f>
        <v>Active</v>
      </c>
      <c r="L2716">
        <f ca="1">IF(Clean_Data!$K2716="","",DATEDIF(Clean_Data!$K2716,TODAY(),"Y"))</f>
        <v>23</v>
      </c>
      <c r="M2716" t="str">
        <f>IF(Raw_Data!$L2716="","",VALUE(SUBSTITUTE(SUBSTITUTE(TRIM(Raw_Data!$L2716),"$",""),"k","000")))</f>
        <v/>
      </c>
    </row>
    <row r="2717" spans="1:13" x14ac:dyDescent="0.3">
      <c r="A2717" t="str">
        <f>IF(Raw_Data!$A2717="","E"&amp;TEXT(ROW()-1,"00000"),Raw_Data!$A2717)</f>
        <v>E02716</v>
      </c>
      <c r="B2717" t="s">
        <v>3694</v>
      </c>
      <c r="C2717" t="str">
        <f>IF(OR(PROPER(TRIM(Raw_Data!$B2717))="M",PROPER(TRIM(Raw_Data!$B2717))="MALE"),"Male",
IF(OR(PROPER(TRIM(Raw_Data!$B2717))="F",PROPER(TRIM(Raw_Data!$B2717))="FEMALE"),"Female","Unknown"))</f>
        <v>Female</v>
      </c>
      <c r="D2717" t="str">
        <f>IF(TRIM(CLEAN(Raw_Data!$C2717))="", "Unknown", PROPER(TRIM(Raw_Data!$C2717)))</f>
        <v>Unknown</v>
      </c>
      <c r="E2717" t="str">
        <f>IF(TRIM(Raw_Data!$D2717)="IT","IT",PROPER(TRIM(CLEAN(Raw_Data!$D2717))))</f>
        <v>Customer Service</v>
      </c>
      <c r="F2717" t="str">
        <f>IF(OR(UPPER(TRIM(Raw_Data!E2717))="COO",
UPPER(TRIM(Raw_Data!E2717))="HR",
UPPER(TRIM(Raw_Data!E2717))="CEO",
UPPER(TRIM(Raw_Data!E2717))="CFO",
UPPER(TRIM(Raw_Data!E2717))="CMO"),
UPPER(TRIM(Raw_Data!E2717)),
PROPER(TRIM(CLEAN(Raw_Data!E2717))))</f>
        <v>Copywriter</v>
      </c>
      <c r="G2717" t="str">
        <f>SUBSTITUTE(PROPER(TRIM(CLEAN(Raw_Data!$F2717)))," ","-")</f>
        <v>Part-Time</v>
      </c>
      <c r="H2717" t="str">
        <f>PROPER(TRIM(CLEAN(Raw_Data!$G2717)))</f>
        <v>Job Boards</v>
      </c>
      <c r="I2717" s="4" t="str">
        <f>TRIM(CLEAN(Raw_Data!H2717))</f>
        <v>43274</v>
      </c>
      <c r="K2717" t="str">
        <f>IF(Clean_Data!$I2717="","Active","Exited")</f>
        <v>Active</v>
      </c>
      <c r="L2717">
        <f ca="1">IF(Clean_Data!$K2717="","",DATEDIF(Clean_Data!$K2717,TODAY(),"Y"))</f>
        <v>29</v>
      </c>
      <c r="M2717">
        <f>IF(Raw_Data!$L2717="","",VALUE(SUBSTITUTE(SUBSTITUTE(TRIM(Raw_Data!$L2717),"$",""),"k","000")))</f>
        <v>36581</v>
      </c>
    </row>
    <row r="2718" spans="1:13" x14ac:dyDescent="0.3">
      <c r="A2718" t="str">
        <f>IF(Raw_Data!$A2718="","E"&amp;TEXT(ROW()-1,"00000"),Raw_Data!$A2718)</f>
        <v>E02717</v>
      </c>
      <c r="B2718" t="s">
        <v>3696</v>
      </c>
      <c r="C2718" t="str">
        <f>IF(OR(PROPER(TRIM(Raw_Data!$B2718))="M",PROPER(TRIM(Raw_Data!$B2718))="MALE"),"Male",
IF(OR(PROPER(TRIM(Raw_Data!$B2718))="F",PROPER(TRIM(Raw_Data!$B2718))="FEMALE"),"Female","Unknown"))</f>
        <v>Male</v>
      </c>
      <c r="D2718" t="str">
        <f>IF(TRIM(CLEAN(Raw_Data!$C2718))="", "Unknown", PROPER(TRIM(Raw_Data!$C2718)))</f>
        <v>Miami</v>
      </c>
      <c r="E2718" t="str">
        <f>IF(TRIM(Raw_Data!$D2718)="IT","IT",PROPER(TRIM(CLEAN(Raw_Data!$D2718))))</f>
        <v>Logistics</v>
      </c>
      <c r="F2718" s="2" t="str">
        <f>UPPER(LEFT(Raw_Data!E2718,2))&amp;MID(PROPER(Raw_Data!E2718),3,LEN(Raw_Data!E2718))</f>
        <v>HR Manager</v>
      </c>
      <c r="G2718" t="str">
        <f>SUBSTITUTE(PROPER(TRIM(CLEAN(Raw_Data!$F2718)))," ","-")</f>
        <v>Full-Time</v>
      </c>
      <c r="H2718" t="str">
        <f>PROPER(TRIM(CLEAN(Raw_Data!$G2718)))</f>
        <v>Organic</v>
      </c>
      <c r="I2718" s="4" t="str">
        <f>TRIM(CLEAN(Raw_Data!H2718))</f>
        <v>43964</v>
      </c>
      <c r="K2718" t="str">
        <f>IF(Clean_Data!$I2718="","Active","Exited")</f>
        <v>Active</v>
      </c>
      <c r="L2718">
        <f ca="1">IF(Clean_Data!$K2718="","",DATEDIF(Clean_Data!$K2718,TODAY(),"Y"))</f>
        <v>34</v>
      </c>
      <c r="M2718">
        <f>IF(Raw_Data!$L2718="","",VALUE(SUBSTITUTE(SUBSTITUTE(TRIM(Raw_Data!$L2718),"$",""),"k","000")))</f>
        <v>50091</v>
      </c>
    </row>
    <row r="2719" spans="1:13" x14ac:dyDescent="0.3">
      <c r="A2719" t="str">
        <f>IF(Raw_Data!$A2719="","E"&amp;TEXT(ROW()-1,"00000"),Raw_Data!$A2719)</f>
        <v>E02718</v>
      </c>
      <c r="B2719" t="s">
        <v>3697</v>
      </c>
      <c r="C2719" t="str">
        <f>IF(OR(PROPER(TRIM(Raw_Data!$B2719))="M",PROPER(TRIM(Raw_Data!$B2719))="MALE"),"Male",
IF(OR(PROPER(TRIM(Raw_Data!$B2719))="F",PROPER(TRIM(Raw_Data!$B2719))="FEMALE"),"Female","Unknown"))</f>
        <v>Female</v>
      </c>
      <c r="D2719" t="str">
        <f>IF(TRIM(CLEAN(Raw_Data!$C2719))="", "Unknown", PROPER(TRIM(Raw_Data!$C2719)))</f>
        <v>San Diego</v>
      </c>
      <c r="E2719" t="str">
        <f>IF(TRIM(Raw_Data!$D2719)="IT","IT",PROPER(TRIM(CLEAN(Raw_Data!$D2719))))</f>
        <v/>
      </c>
      <c r="F2719" t="str">
        <f>IF(OR(UPPER(TRIM(Raw_Data!E2719))="COO",
UPPER(TRIM(Raw_Data!E2719))="HR",
UPPER(TRIM(Raw_Data!E2719))="CEO",
UPPER(TRIM(Raw_Data!E2719))="CFO",
UPPER(TRIM(Raw_Data!E2719))="CMO"),
UPPER(TRIM(Raw_Data!E2719)),
PROPER(TRIM(CLEAN(Raw_Data!E2719))))</f>
        <v>CMO</v>
      </c>
      <c r="G2719" t="str">
        <f>SUBSTITUTE(PROPER(TRIM(CLEAN(Raw_Data!$F2719)))," ","-")</f>
        <v/>
      </c>
      <c r="H2719" t="str">
        <f>PROPER(TRIM(CLEAN(Raw_Data!$G2719)))</f>
        <v>Recruiting Agency</v>
      </c>
      <c r="I2719" s="4" t="str">
        <f>TRIM(CLEAN(Raw_Data!H2719))</f>
        <v>43855</v>
      </c>
      <c r="K2719" t="str">
        <f>IF(Clean_Data!$I2719="","Active","Exited")</f>
        <v>Exited</v>
      </c>
      <c r="L2719">
        <f ca="1">IF(Clean_Data!$K2719="","",DATEDIF(Clean_Data!$K2719,TODAY(),"Y"))</f>
        <v>45</v>
      </c>
      <c r="M2719">
        <f>IF(Raw_Data!$L2719="","",VALUE(SUBSTITUTE(SUBSTITUTE(TRIM(Raw_Data!$L2719),"$",""),"k","000")))</f>
        <v>48075</v>
      </c>
    </row>
    <row r="2720" spans="1:13" x14ac:dyDescent="0.3">
      <c r="A2720" t="str">
        <f>IF(Raw_Data!$A2720="","E"&amp;TEXT(ROW()-1,"00000"),Raw_Data!$A2720)</f>
        <v>E02719</v>
      </c>
      <c r="B2720" t="s">
        <v>3699</v>
      </c>
      <c r="C2720" t="str">
        <f>IF(OR(PROPER(TRIM(Raw_Data!$B2720))="M",PROPER(TRIM(Raw_Data!$B2720))="MALE"),"Male",
IF(OR(PROPER(TRIM(Raw_Data!$B2720))="F",PROPER(TRIM(Raw_Data!$B2720))="FEMALE"),"Female","Unknown"))</f>
        <v>Female</v>
      </c>
      <c r="D2720" t="str">
        <f>IF(TRIM(CLEAN(Raw_Data!$C2720))="", "Unknown", PROPER(TRIM(Raw_Data!$C2720)))</f>
        <v>Austin</v>
      </c>
      <c r="E2720" t="str">
        <f>IF(TRIM(Raw_Data!$D2720)="IT","IT",PROPER(TRIM(CLEAN(Raw_Data!$D2720))))</f>
        <v>IT</v>
      </c>
      <c r="F2720" t="s">
        <v>6134</v>
      </c>
      <c r="G2720" t="str">
        <f>SUBSTITUTE(PROPER(TRIM(CLEAN(Raw_Data!$F2720)))," ","-")</f>
        <v>Hourly-Rate</v>
      </c>
      <c r="H2720" t="str">
        <f>PROPER(TRIM(CLEAN(Raw_Data!$G2720)))</f>
        <v>Job Boards</v>
      </c>
      <c r="I2720" s="4" t="str">
        <f>TRIM(CLEAN(Raw_Data!H2720))</f>
        <v>42454</v>
      </c>
      <c r="K2720" t="str">
        <f>IF(Clean_Data!$I2720="","Active","Exited")</f>
        <v>Exited</v>
      </c>
      <c r="L2720">
        <f ca="1">IF(Clean_Data!$K2720="","",DATEDIF(Clean_Data!$K2720,TODAY(),"Y"))</f>
        <v>23</v>
      </c>
      <c r="M2720">
        <f>IF(Raw_Data!$L2720="","",VALUE(SUBSTITUTE(SUBSTITUTE(TRIM(Raw_Data!$L2720),"$",""),"k","000")))</f>
        <v>88252</v>
      </c>
    </row>
    <row r="2721" spans="1:13" x14ac:dyDescent="0.3">
      <c r="A2721" t="str">
        <f>IF(Raw_Data!$A2721="","E"&amp;TEXT(ROW()-1,"00000"),Raw_Data!$A2721)</f>
        <v>E02720</v>
      </c>
      <c r="B2721" t="s">
        <v>3700</v>
      </c>
      <c r="C2721" t="str">
        <f>IF(OR(PROPER(TRIM(Raw_Data!$B2721))="M",PROPER(TRIM(Raw_Data!$B2721))="MALE"),"Male",
IF(OR(PROPER(TRIM(Raw_Data!$B2721))="F",PROPER(TRIM(Raw_Data!$B2721))="FEMALE"),"Female","Unknown"))</f>
        <v>Unknown</v>
      </c>
      <c r="D2721" t="str">
        <f>IF(TRIM(CLEAN(Raw_Data!$C2721))="", "Unknown", PROPER(TRIM(Raw_Data!$C2721)))</f>
        <v>San Diego</v>
      </c>
      <c r="E2721" t="str">
        <f>IF(TRIM(Raw_Data!$D2721)="IT","IT",PROPER(TRIM(CLEAN(Raw_Data!$D2721))))</f>
        <v>Human Resources</v>
      </c>
      <c r="F2721" t="str">
        <f>IF(OR(UPPER(TRIM(Raw_Data!E2721))="COO",
UPPER(TRIM(Raw_Data!E2721))="HR",
UPPER(TRIM(Raw_Data!E2721))="CEO",
UPPER(TRIM(Raw_Data!E2721))="CFO",
UPPER(TRIM(Raw_Data!E2721))="CMO"),
UPPER(TRIM(Raw_Data!E2721)),
PROPER(TRIM(CLEAN(Raw_Data!E2721))))</f>
        <v>CEO</v>
      </c>
      <c r="G2721" t="str">
        <f>SUBSTITUTE(PROPER(TRIM(CLEAN(Raw_Data!$F2721)))," ","-")</f>
        <v>Part-Time</v>
      </c>
      <c r="H2721" t="str">
        <f>PROPER(TRIM(CLEAN(Raw_Data!$G2721)))</f>
        <v>Job Boards</v>
      </c>
      <c r="I2721" s="4" t="str">
        <f>TRIM(CLEAN(Raw_Data!H2721))</f>
        <v>42955</v>
      </c>
      <c r="K2721" t="str">
        <f>IF(Clean_Data!$I2721="","Active","Exited")</f>
        <v>Active</v>
      </c>
      <c r="L2721">
        <f ca="1">IF(Clean_Data!$K2721="","",DATEDIF(Clean_Data!$K2721,TODAY(),"Y"))</f>
        <v>59</v>
      </c>
      <c r="M2721">
        <f>IF(Raw_Data!$L2721="","",VALUE(SUBSTITUTE(SUBSTITUTE(TRIM(Raw_Data!$L2721),"$",""),"k","000")))</f>
        <v>46391</v>
      </c>
    </row>
    <row r="2722" spans="1:13" x14ac:dyDescent="0.3">
      <c r="A2722" t="str">
        <f>IF(Raw_Data!$A2722="","E"&amp;TEXT(ROW()-1,"00000"),Raw_Data!$A2722)</f>
        <v>E02721</v>
      </c>
      <c r="B2722" t="s">
        <v>3701</v>
      </c>
      <c r="C2722" t="str">
        <f>IF(OR(PROPER(TRIM(Raw_Data!$B2722))="M",PROPER(TRIM(Raw_Data!$B2722))="MALE"),"Male",
IF(OR(PROPER(TRIM(Raw_Data!$B2722))="F",PROPER(TRIM(Raw_Data!$B2722))="FEMALE"),"Female","Unknown"))</f>
        <v>Unknown</v>
      </c>
      <c r="D2722" t="str">
        <f>IF(TRIM(CLEAN(Raw_Data!$C2722))="", "Unknown", PROPER(TRIM(Raw_Data!$C2722)))</f>
        <v>Unknown</v>
      </c>
      <c r="E2722" t="str">
        <f>IF(TRIM(Raw_Data!$D2722)="IT","IT",PROPER(TRIM(CLEAN(Raw_Data!$D2722))))</f>
        <v>Operations</v>
      </c>
      <c r="F2722" t="str">
        <f>IF(OR(UPPER(TRIM(Raw_Data!E2722))="COO",
UPPER(TRIM(Raw_Data!E2722))="HR",
UPPER(TRIM(Raw_Data!E2722))="CEO",
UPPER(TRIM(Raw_Data!E2722))="CFO",
UPPER(TRIM(Raw_Data!E2722))="CMO"),
UPPER(TRIM(Raw_Data!E2722)),
PROPER(TRIM(CLEAN(Raw_Data!E2722))))</f>
        <v>Analyst</v>
      </c>
      <c r="G2722" t="str">
        <f>SUBSTITUTE(PROPER(TRIM(CLEAN(Raw_Data!$F2722)))," ","-")</f>
        <v>Full-Time</v>
      </c>
      <c r="H2722" t="str">
        <f>PROPER(TRIM(CLEAN(Raw_Data!$G2722)))</f>
        <v>Recruiting Agency</v>
      </c>
      <c r="I2722" s="4" t="str">
        <f>TRIM(CLEAN(Raw_Data!H2722))</f>
        <v>43371</v>
      </c>
      <c r="K2722" t="str">
        <f>IF(Clean_Data!$I2722="","Active","Exited")</f>
        <v>Exited</v>
      </c>
      <c r="L2722">
        <f ca="1">IF(Clean_Data!$K2722="","",DATEDIF(Clean_Data!$K2722,TODAY(),"Y"))</f>
        <v>53</v>
      </c>
      <c r="M2722">
        <f>IF(Raw_Data!$L2722="","",VALUE(SUBSTITUTE(SUBSTITUTE(TRIM(Raw_Data!$L2722),"$",""),"k","000")))</f>
        <v>54748</v>
      </c>
    </row>
    <row r="2723" spans="1:13" x14ac:dyDescent="0.3">
      <c r="A2723" t="str">
        <f>IF(Raw_Data!$A2723="","E"&amp;TEXT(ROW()-1,"00000"),Raw_Data!$A2723)</f>
        <v>E02722</v>
      </c>
      <c r="B2723" t="s">
        <v>3702</v>
      </c>
      <c r="C2723" t="str">
        <f>IF(OR(PROPER(TRIM(Raw_Data!$B2723))="M",PROPER(TRIM(Raw_Data!$B2723))="MALE"),"Male",
IF(OR(PROPER(TRIM(Raw_Data!$B2723))="F",PROPER(TRIM(Raw_Data!$B2723))="FEMALE"),"Female","Unknown"))</f>
        <v>Male</v>
      </c>
      <c r="D2723" t="str">
        <f>IF(TRIM(CLEAN(Raw_Data!$C2723))="", "Unknown", PROPER(TRIM(Raw_Data!$C2723)))</f>
        <v>Denver</v>
      </c>
      <c r="E2723" t="str">
        <f>IF(TRIM(Raw_Data!$D2723)="IT","IT",PROPER(TRIM(CLEAN(Raw_Data!$D2723))))</f>
        <v/>
      </c>
      <c r="F2723" t="s">
        <v>6134</v>
      </c>
      <c r="G2723" t="str">
        <f>SUBSTITUTE(PROPER(TRIM(CLEAN(Raw_Data!$F2723)))," ","-")</f>
        <v>Full-Time</v>
      </c>
      <c r="H2723" t="str">
        <f>PROPER(TRIM(CLEAN(Raw_Data!$G2723)))</f>
        <v/>
      </c>
      <c r="I2723" s="4" t="str">
        <f>TRIM(CLEAN(Raw_Data!H2723))</f>
        <v>42041</v>
      </c>
      <c r="K2723" t="str">
        <f>IF(Clean_Data!$I2723="","Active","Exited")</f>
        <v>Active</v>
      </c>
      <c r="L2723">
        <f ca="1">IF(Clean_Data!$K2723="","",DATEDIF(Clean_Data!$K2723,TODAY(),"Y"))</f>
        <v>37</v>
      </c>
      <c r="M2723">
        <f>IF(Raw_Data!$L2723="","",VALUE(SUBSTITUTE(SUBSTITUTE(TRIM(Raw_Data!$L2723),"$",""),"k","000")))</f>
        <v>38000</v>
      </c>
    </row>
    <row r="2724" spans="1:13" x14ac:dyDescent="0.3">
      <c r="A2724" t="str">
        <f>IF(Raw_Data!$A2724="","E"&amp;TEXT(ROW()-1,"00000"),Raw_Data!$A2724)</f>
        <v>E02723</v>
      </c>
      <c r="B2724" t="s">
        <v>3703</v>
      </c>
      <c r="C2724" t="str">
        <f>IF(OR(PROPER(TRIM(Raw_Data!$B2724))="M",PROPER(TRIM(Raw_Data!$B2724))="MALE"),"Male",
IF(OR(PROPER(TRIM(Raw_Data!$B2724))="F",PROPER(TRIM(Raw_Data!$B2724))="FEMALE"),"Female","Unknown"))</f>
        <v>Male</v>
      </c>
      <c r="D2724" t="str">
        <f>IF(TRIM(CLEAN(Raw_Data!$C2724))="", "Unknown", PROPER(TRIM(Raw_Data!$C2724)))</f>
        <v>Austin</v>
      </c>
      <c r="E2724" t="str">
        <f>IF(TRIM(Raw_Data!$D2724)="IT","IT",PROPER(TRIM(CLEAN(Raw_Data!$D2724))))</f>
        <v>Logistics</v>
      </c>
      <c r="F2724" t="str">
        <f>IF(OR(UPPER(TRIM(Raw_Data!E2724))="COO",
UPPER(TRIM(Raw_Data!E2724))="HR",
UPPER(TRIM(Raw_Data!E2724))="CEO",
UPPER(TRIM(Raw_Data!E2724))="CFO",
UPPER(TRIM(Raw_Data!E2724))="CMO"),
UPPER(TRIM(Raw_Data!E2724)),
PROPER(TRIM(CLEAN(Raw_Data!E2724))))</f>
        <v>COO</v>
      </c>
      <c r="G2724" t="str">
        <f>SUBSTITUTE(PROPER(TRIM(CLEAN(Raw_Data!$F2724)))," ","-")</f>
        <v>Full-Time</v>
      </c>
      <c r="H2724" t="str">
        <f>PROPER(TRIM(CLEAN(Raw_Data!$G2724)))</f>
        <v/>
      </c>
      <c r="I2724" s="4" t="str">
        <f>TRIM(CLEAN(Raw_Data!H2724))</f>
        <v>42277</v>
      </c>
      <c r="K2724" t="str">
        <f>IF(Clean_Data!$I2724="","Active","Exited")</f>
        <v>Active</v>
      </c>
      <c r="L2724">
        <f ca="1">IF(Clean_Data!$K2724="","",DATEDIF(Clean_Data!$K2724,TODAY(),"Y"))</f>
        <v>58</v>
      </c>
      <c r="M2724" t="str">
        <f>IF(Raw_Data!$L2724="","",VALUE(SUBSTITUTE(SUBSTITUTE(TRIM(Raw_Data!$L2724),"$",""),"k","000")))</f>
        <v/>
      </c>
    </row>
    <row r="2725" spans="1:13" x14ac:dyDescent="0.3">
      <c r="A2725" t="str">
        <f>IF(Raw_Data!$A2725="","E"&amp;TEXT(ROW()-1,"00000"),Raw_Data!$A2725)</f>
        <v>E02724</v>
      </c>
      <c r="B2725" t="s">
        <v>3704</v>
      </c>
      <c r="C2725" t="str">
        <f>IF(OR(PROPER(TRIM(Raw_Data!$B2725))="M",PROPER(TRIM(Raw_Data!$B2725))="MALE"),"Male",
IF(OR(PROPER(TRIM(Raw_Data!$B2725))="F",PROPER(TRIM(Raw_Data!$B2725))="FEMALE"),"Female","Unknown"))</f>
        <v>Male</v>
      </c>
      <c r="D2725" t="str">
        <f>IF(TRIM(CLEAN(Raw_Data!$C2725))="", "Unknown", PROPER(TRIM(Raw_Data!$C2725)))</f>
        <v>Unknown</v>
      </c>
      <c r="E2725" t="str">
        <f>IF(TRIM(Raw_Data!$D2725)="IT","IT",PROPER(TRIM(CLEAN(Raw_Data!$D2725))))</f>
        <v>Accounting And Finance</v>
      </c>
      <c r="F2725" t="str">
        <f>IF(OR(UPPER(TRIM(Raw_Data!E2725))="COO",
UPPER(TRIM(Raw_Data!E2725))="HR",
UPPER(TRIM(Raw_Data!E2725))="CEO",
UPPER(TRIM(Raw_Data!E2725))="CFO",
UPPER(TRIM(Raw_Data!E2725))="CMO"),
UPPER(TRIM(Raw_Data!E2725)),
PROPER(TRIM(CLEAN(Raw_Data!E2725))))</f>
        <v>COO</v>
      </c>
      <c r="G2725" t="str">
        <f>SUBSTITUTE(PROPER(TRIM(CLEAN(Raw_Data!$F2725)))," ","-")</f>
        <v>Hourly-Rate</v>
      </c>
      <c r="H2725" t="str">
        <f>PROPER(TRIM(CLEAN(Raw_Data!$G2725)))</f>
        <v>Job Boards</v>
      </c>
      <c r="I2725" s="4" t="str">
        <f>TRIM(CLEAN(Raw_Data!H2725))</f>
        <v>41519</v>
      </c>
      <c r="K2725" t="str">
        <f>IF(Clean_Data!$I2725="","Active","Exited")</f>
        <v>Exited</v>
      </c>
      <c r="L2725">
        <f ca="1">IF(Clean_Data!$K2725="","",DATEDIF(Clean_Data!$K2725,TODAY(),"Y"))</f>
        <v>20</v>
      </c>
      <c r="M2725">
        <f>IF(Raw_Data!$L2725="","",VALUE(SUBSTITUTE(SUBSTITUTE(TRIM(Raw_Data!$L2725),"$",""),"k","000")))</f>
        <v>48000</v>
      </c>
    </row>
    <row r="2726" spans="1:13" x14ac:dyDescent="0.3">
      <c r="A2726" t="str">
        <f>IF(Raw_Data!$A2726="","E"&amp;TEXT(ROW()-1,"00000"),Raw_Data!$A2726)</f>
        <v>E02725</v>
      </c>
      <c r="B2726" t="s">
        <v>3705</v>
      </c>
      <c r="C2726" t="str">
        <f>IF(OR(PROPER(TRIM(Raw_Data!$B2726))="M",PROPER(TRIM(Raw_Data!$B2726))="MALE"),"Male",
IF(OR(PROPER(TRIM(Raw_Data!$B2726))="F",PROPER(TRIM(Raw_Data!$B2726))="FEMALE"),"Female","Unknown"))</f>
        <v>Female</v>
      </c>
      <c r="D2726" t="str">
        <f>IF(TRIM(CLEAN(Raw_Data!$C2726))="", "Unknown", PROPER(TRIM(Raw_Data!$C2726)))</f>
        <v>San Diego</v>
      </c>
      <c r="E2726" t="str">
        <f>IF(TRIM(Raw_Data!$D2726)="IT","IT",PROPER(TRIM(CLEAN(Raw_Data!$D2726))))</f>
        <v>Research</v>
      </c>
      <c r="F2726" t="str">
        <f>IF(OR(UPPER(TRIM(Raw_Data!E2726))="COO",
UPPER(TRIM(Raw_Data!E2726))="HR",
UPPER(TRIM(Raw_Data!E2726))="CEO",
UPPER(TRIM(Raw_Data!E2726))="CFO",
UPPER(TRIM(Raw_Data!E2726))="CMO"),
UPPER(TRIM(Raw_Data!E2726)),
PROPER(TRIM(CLEAN(Raw_Data!E2726))))</f>
        <v>CEO</v>
      </c>
      <c r="G2726" t="str">
        <f>SUBSTITUTE(PROPER(TRIM(CLEAN(Raw_Data!$F2726)))," ","-")</f>
        <v>Full-Time</v>
      </c>
      <c r="H2726" t="str">
        <f>PROPER(TRIM(CLEAN(Raw_Data!$G2726)))</f>
        <v>Recruiting Agency</v>
      </c>
      <c r="I2726" s="4" t="str">
        <f>TRIM(CLEAN(Raw_Data!H2726))</f>
        <v>40453</v>
      </c>
      <c r="K2726" t="str">
        <f>IF(Clean_Data!$I2726="","Active","Exited")</f>
        <v>Active</v>
      </c>
      <c r="L2726">
        <f ca="1">IF(Clean_Data!$K2726="","",DATEDIF(Clean_Data!$K2726,TODAY(),"Y"))</f>
        <v>43</v>
      </c>
      <c r="M2726" t="str">
        <f>IF(Raw_Data!$L2726="","",VALUE(SUBSTITUTE(SUBSTITUTE(TRIM(Raw_Data!$L2726),"$",""),"k","000")))</f>
        <v/>
      </c>
    </row>
    <row r="2727" spans="1:13" x14ac:dyDescent="0.3">
      <c r="A2727" t="str">
        <f>IF(Raw_Data!$A2727="","E"&amp;TEXT(ROW()-1,"00000"),Raw_Data!$A2727)</f>
        <v>E02726</v>
      </c>
      <c r="B2727" t="s">
        <v>6103</v>
      </c>
      <c r="C2727" t="str">
        <f>IF(OR(PROPER(TRIM(Raw_Data!$B2727))="M",PROPER(TRIM(Raw_Data!$B2727))="MALE"),"Male",
IF(OR(PROPER(TRIM(Raw_Data!$B2727))="F",PROPER(TRIM(Raw_Data!$B2727))="FEMALE"),"Female","Unknown"))</f>
        <v>Female</v>
      </c>
      <c r="D2727" t="str">
        <f>IF(TRIM(CLEAN(Raw_Data!$C2727))="", "Unknown", PROPER(TRIM(Raw_Data!$C2727)))</f>
        <v>Austin</v>
      </c>
      <c r="E2727" t="str">
        <f>IF(TRIM(Raw_Data!$D2727)="IT","IT",PROPER(TRIM(CLEAN(Raw_Data!$D2727))))</f>
        <v/>
      </c>
      <c r="F2727" t="s">
        <v>6134</v>
      </c>
      <c r="G2727" t="str">
        <f>SUBSTITUTE(PROPER(TRIM(CLEAN(Raw_Data!$F2727)))," ","-")</f>
        <v>Full-Time</v>
      </c>
      <c r="H2727" t="str">
        <f>PROPER(TRIM(CLEAN(Raw_Data!$G2727)))</f>
        <v>Job Boards</v>
      </c>
      <c r="I2727" s="4" t="str">
        <f>TRIM(CLEAN(Raw_Data!H2727))</f>
        <v>40919</v>
      </c>
      <c r="K2727" t="str">
        <f>IF(Clean_Data!$I2727="","Active","Exited")</f>
        <v>Active</v>
      </c>
      <c r="L2727">
        <f ca="1">IF(Clean_Data!$K2727="","",DATEDIF(Clean_Data!$K2727,TODAY(),"Y"))</f>
        <v>30</v>
      </c>
      <c r="M2727">
        <f>IF(Raw_Data!$L2727="","",VALUE(SUBSTITUTE(SUBSTITUTE(TRIM(Raw_Data!$L2727),"$",""),"k","000")))</f>
        <v>86100</v>
      </c>
    </row>
    <row r="2728" spans="1:13" x14ac:dyDescent="0.3">
      <c r="A2728" t="str">
        <f>IF(Raw_Data!$A2728="","E"&amp;TEXT(ROW()-1,"00000"),Raw_Data!$A2728)</f>
        <v>E02727</v>
      </c>
      <c r="B2728" t="s">
        <v>3706</v>
      </c>
      <c r="C2728" t="str">
        <f>IF(OR(PROPER(TRIM(Raw_Data!$B2728))="M",PROPER(TRIM(Raw_Data!$B2728))="MALE"),"Male",
IF(OR(PROPER(TRIM(Raw_Data!$B2728))="F",PROPER(TRIM(Raw_Data!$B2728))="FEMALE"),"Female","Unknown"))</f>
        <v>Male</v>
      </c>
      <c r="D2728" t="str">
        <f>IF(TRIM(CLEAN(Raw_Data!$C2728))="", "Unknown", PROPER(TRIM(Raw_Data!$C2728)))</f>
        <v>Denver</v>
      </c>
      <c r="E2728" t="str">
        <f>IF(TRIM(Raw_Data!$D2728)="IT","IT",PROPER(TRIM(CLEAN(Raw_Data!$D2728))))</f>
        <v>Logistics</v>
      </c>
      <c r="F2728" t="str">
        <f>IF(OR(UPPER(TRIM(Raw_Data!E2728))="COO",
UPPER(TRIM(Raw_Data!E2728))="HR",
UPPER(TRIM(Raw_Data!E2728))="CEO",
UPPER(TRIM(Raw_Data!E2728))="CFO",
UPPER(TRIM(Raw_Data!E2728))="CMO"),
UPPER(TRIM(Raw_Data!E2728)),
PROPER(TRIM(CLEAN(Raw_Data!E2728))))</f>
        <v>Accountant</v>
      </c>
      <c r="G2728" t="str">
        <f>SUBSTITUTE(PROPER(TRIM(CLEAN(Raw_Data!$F2728)))," ","-")</f>
        <v>Full-Time</v>
      </c>
      <c r="H2728" t="str">
        <f>PROPER(TRIM(CLEAN(Raw_Data!$G2728)))</f>
        <v/>
      </c>
      <c r="I2728" s="4" t="str">
        <f>TRIM(CLEAN(Raw_Data!H2728))</f>
        <v>41675</v>
      </c>
      <c r="K2728" t="str">
        <f>IF(Clean_Data!$I2728="","Active","Exited")</f>
        <v>Active</v>
      </c>
      <c r="L2728">
        <f ca="1">IF(Clean_Data!$K2728="","",DATEDIF(Clean_Data!$K2728,TODAY(),"Y"))</f>
        <v>31</v>
      </c>
      <c r="M2728">
        <f>IF(Raw_Data!$L2728="","",VALUE(SUBSTITUTE(SUBSTITUTE(TRIM(Raw_Data!$L2728),"$",""),"k","000")))</f>
        <v>36534</v>
      </c>
    </row>
    <row r="2729" spans="1:13" x14ac:dyDescent="0.3">
      <c r="A2729" t="str">
        <f>IF(Raw_Data!$A2729="","E"&amp;TEXT(ROW()-1,"00000"),Raw_Data!$A2729)</f>
        <v>E02728</v>
      </c>
      <c r="B2729" t="s">
        <v>3707</v>
      </c>
      <c r="C2729" t="str">
        <f>IF(OR(PROPER(TRIM(Raw_Data!$B2729))="M",PROPER(TRIM(Raw_Data!$B2729))="MALE"),"Male",
IF(OR(PROPER(TRIM(Raw_Data!$B2729))="F",PROPER(TRIM(Raw_Data!$B2729))="FEMALE"),"Female","Unknown"))</f>
        <v>Male</v>
      </c>
      <c r="D2729" t="str">
        <f>IF(TRIM(CLEAN(Raw_Data!$C2729))="", "Unknown", PROPER(TRIM(Raw_Data!$C2729)))</f>
        <v>Seattle</v>
      </c>
      <c r="E2729" t="str">
        <f>IF(TRIM(Raw_Data!$D2729)="IT","IT",PROPER(TRIM(CLEAN(Raw_Data!$D2729))))</f>
        <v>Research</v>
      </c>
      <c r="F2729" t="str">
        <f>IF(OR(UPPER(TRIM(Raw_Data!E2729))="COO",
UPPER(TRIM(Raw_Data!E2729))="HR",
UPPER(TRIM(Raw_Data!E2729))="CEO",
UPPER(TRIM(Raw_Data!E2729))="CFO",
UPPER(TRIM(Raw_Data!E2729))="CMO"),
UPPER(TRIM(Raw_Data!E2729)),
PROPER(TRIM(CLEAN(Raw_Data!E2729))))</f>
        <v>Copywriter</v>
      </c>
      <c r="G2729" t="str">
        <f>SUBSTITUTE(PROPER(TRIM(CLEAN(Raw_Data!$F2729)))," ","-")</f>
        <v/>
      </c>
      <c r="H2729" t="str">
        <f>PROPER(TRIM(CLEAN(Raw_Data!$G2729)))</f>
        <v/>
      </c>
      <c r="I2729" s="4" t="str">
        <f>TRIM(CLEAN(Raw_Data!H2729))</f>
        <v>40855</v>
      </c>
      <c r="K2729" t="str">
        <f>IF(Clean_Data!$I2729="","Active","Exited")</f>
        <v>Active</v>
      </c>
      <c r="L2729" t="str">
        <f ca="1">IF(Clean_Data!$K2729="","",DATEDIF(Clean_Data!$K2729,TODAY(),"Y"))</f>
        <v/>
      </c>
      <c r="M2729" t="str">
        <f>IF(Raw_Data!$L2729="","",VALUE(SUBSTITUTE(SUBSTITUTE(TRIM(Raw_Data!$L2729),"$",""),"k","000")))</f>
        <v/>
      </c>
    </row>
    <row r="2730" spans="1:13" x14ac:dyDescent="0.3">
      <c r="A2730" t="str">
        <f>IF(Raw_Data!$A2730="","E"&amp;TEXT(ROW()-1,"00000"),Raw_Data!$A2730)</f>
        <v>E02729</v>
      </c>
      <c r="B2730" t="s">
        <v>3708</v>
      </c>
      <c r="C2730" t="str">
        <f>IF(OR(PROPER(TRIM(Raw_Data!$B2730))="M",PROPER(TRIM(Raw_Data!$B2730))="MALE"),"Male",
IF(OR(PROPER(TRIM(Raw_Data!$B2730))="F",PROPER(TRIM(Raw_Data!$B2730))="FEMALE"),"Female","Unknown"))</f>
        <v>Unknown</v>
      </c>
      <c r="D2730" t="str">
        <f>IF(TRIM(CLEAN(Raw_Data!$C2730))="", "Unknown", PROPER(TRIM(Raw_Data!$C2730)))</f>
        <v>New York</v>
      </c>
      <c r="E2730" t="str">
        <f>IF(TRIM(Raw_Data!$D2730)="IT","IT",PROPER(TRIM(CLEAN(Raw_Data!$D2730))))</f>
        <v>Marketing</v>
      </c>
      <c r="F2730" t="str">
        <f>IF(OR(UPPER(TRIM(Raw_Data!E2730))="COO",
UPPER(TRIM(Raw_Data!E2730))="HR",
UPPER(TRIM(Raw_Data!E2730))="CEO",
UPPER(TRIM(Raw_Data!E2730))="CFO",
UPPER(TRIM(Raw_Data!E2730))="CMO"),
UPPER(TRIM(Raw_Data!E2730)),
PROPER(TRIM(CLEAN(Raw_Data!E2730))))</f>
        <v>CFO</v>
      </c>
      <c r="G2730" t="str">
        <f>SUBSTITUTE(PROPER(TRIM(CLEAN(Raw_Data!$F2730)))," ","-")</f>
        <v>Part-Time</v>
      </c>
      <c r="H2730" t="str">
        <f>PROPER(TRIM(CLEAN(Raw_Data!$G2730)))</f>
        <v/>
      </c>
      <c r="I2730" s="4" t="str">
        <f>TRIM(CLEAN(Raw_Data!H2730))</f>
        <v>44124</v>
      </c>
      <c r="K2730" t="str">
        <f>IF(Clean_Data!$I2730="","Active","Exited")</f>
        <v>Exited</v>
      </c>
      <c r="L2730">
        <f ca="1">IF(Clean_Data!$K2730="","",DATEDIF(Clean_Data!$K2730,TODAY(),"Y"))</f>
        <v>62</v>
      </c>
      <c r="M2730">
        <f>IF(Raw_Data!$L2730="","",VALUE(SUBSTITUTE(SUBSTITUTE(TRIM(Raw_Data!$L2730),"$",""),"k","000")))</f>
        <v>62000</v>
      </c>
    </row>
    <row r="2731" spans="1:13" x14ac:dyDescent="0.3">
      <c r="A2731" t="str">
        <f>IF(Raw_Data!$A2731="","E"&amp;TEXT(ROW()-1,"00000"),Raw_Data!$A2731)</f>
        <v>E02730</v>
      </c>
      <c r="B2731" t="s">
        <v>3709</v>
      </c>
      <c r="C2731" t="str">
        <f>IF(OR(PROPER(TRIM(Raw_Data!$B2731))="M",PROPER(TRIM(Raw_Data!$B2731))="MALE"),"Male",
IF(OR(PROPER(TRIM(Raw_Data!$B2731))="F",PROPER(TRIM(Raw_Data!$B2731))="FEMALE"),"Female","Unknown"))</f>
        <v>Male</v>
      </c>
      <c r="D2731" t="str">
        <f>IF(TRIM(CLEAN(Raw_Data!$C2731))="", "Unknown", PROPER(TRIM(Raw_Data!$C2731)))</f>
        <v>Austin</v>
      </c>
      <c r="E2731" t="str">
        <f>IF(TRIM(Raw_Data!$D2731)="IT","IT",PROPER(TRIM(CLEAN(Raw_Data!$D2731))))</f>
        <v>Operations</v>
      </c>
      <c r="F2731" t="str">
        <f>IF(OR(UPPER(TRIM(Raw_Data!E2731))="COO",
UPPER(TRIM(Raw_Data!E2731))="HR",
UPPER(TRIM(Raw_Data!E2731))="CEO",
UPPER(TRIM(Raw_Data!E2731))="CFO",
UPPER(TRIM(Raw_Data!E2731))="CMO"),
UPPER(TRIM(Raw_Data!E2731)),
PROPER(TRIM(CLEAN(Raw_Data!E2731))))</f>
        <v>CEO</v>
      </c>
      <c r="G2731" t="str">
        <f>SUBSTITUTE(PROPER(TRIM(CLEAN(Raw_Data!$F2731)))," ","-")</f>
        <v>Full-Time</v>
      </c>
      <c r="H2731" t="str">
        <f>PROPER(TRIM(CLEAN(Raw_Data!$G2731)))</f>
        <v>Internal Referral</v>
      </c>
      <c r="I2731" s="4" t="str">
        <f>TRIM(CLEAN(Raw_Data!H2731))</f>
        <v>39916</v>
      </c>
      <c r="K2731" t="str">
        <f>IF(Clean_Data!$I2731="","Active","Exited")</f>
        <v>Active</v>
      </c>
      <c r="L2731">
        <f ca="1">IF(Clean_Data!$K2731="","",DATEDIF(Clean_Data!$K2731,TODAY(),"Y"))</f>
        <v>42</v>
      </c>
      <c r="M2731">
        <f>IF(Raw_Data!$L2731="","",VALUE(SUBSTITUTE(SUBSTITUTE(TRIM(Raw_Data!$L2731),"$",""),"k","000")))</f>
        <v>57592</v>
      </c>
    </row>
    <row r="2732" spans="1:13" x14ac:dyDescent="0.3">
      <c r="A2732" t="str">
        <f>IF(Raw_Data!$A2732="","E"&amp;TEXT(ROW()-1,"00000"),Raw_Data!$A2732)</f>
        <v>E02731</v>
      </c>
      <c r="B2732" t="s">
        <v>3711</v>
      </c>
      <c r="C2732" t="str">
        <f>IF(OR(PROPER(TRIM(Raw_Data!$B2732))="M",PROPER(TRIM(Raw_Data!$B2732))="MALE"),"Male",
IF(OR(PROPER(TRIM(Raw_Data!$B2732))="F",PROPER(TRIM(Raw_Data!$B2732))="FEMALE"),"Female","Unknown"))</f>
        <v>Male</v>
      </c>
      <c r="D2732" t="str">
        <f>IF(TRIM(CLEAN(Raw_Data!$C2732))="", "Unknown", PROPER(TRIM(Raw_Data!$C2732)))</f>
        <v>Denver</v>
      </c>
      <c r="E2732" t="str">
        <f>IF(TRIM(Raw_Data!$D2732)="IT","IT",PROPER(TRIM(CLEAN(Raw_Data!$D2732))))</f>
        <v>Marketing</v>
      </c>
      <c r="F2732" t="str">
        <f>IF(OR(UPPER(TRIM(Raw_Data!E2732))="COO",
UPPER(TRIM(Raw_Data!E2732))="HR",
UPPER(TRIM(Raw_Data!E2732))="CEO",
UPPER(TRIM(Raw_Data!E2732))="CFO",
UPPER(TRIM(Raw_Data!E2732))="CMO"),
UPPER(TRIM(Raw_Data!E2732)),
PROPER(TRIM(CLEAN(Raw_Data!E2732))))</f>
        <v>Accountant</v>
      </c>
      <c r="G2732" t="str">
        <f>SUBSTITUTE(PROPER(TRIM(CLEAN(Raw_Data!$F2732)))," ","-")</f>
        <v>Part-Time</v>
      </c>
      <c r="H2732" t="str">
        <f>PROPER(TRIM(CLEAN(Raw_Data!$G2732)))</f>
        <v>Career Fairs</v>
      </c>
      <c r="I2732" s="4" t="str">
        <f>TRIM(CLEAN(Raw_Data!H2732))</f>
        <v>43896</v>
      </c>
      <c r="K2732" t="str">
        <f>IF(Clean_Data!$I2732="","Active","Exited")</f>
        <v>Active</v>
      </c>
      <c r="L2732">
        <f ca="1">IF(Clean_Data!$K2732="","",DATEDIF(Clean_Data!$K2732,TODAY(),"Y"))</f>
        <v>60</v>
      </c>
      <c r="M2732">
        <f>IF(Raw_Data!$L2732="","",VALUE(SUBSTITUTE(SUBSTITUTE(TRIM(Raw_Data!$L2732),"$",""),"k","000")))</f>
        <v>48527</v>
      </c>
    </row>
    <row r="2733" spans="1:13" x14ac:dyDescent="0.3">
      <c r="A2733" t="str">
        <f>IF(Raw_Data!$A2733="","E"&amp;TEXT(ROW()-1,"00000"),Raw_Data!$A2733)</f>
        <v>E02732</v>
      </c>
      <c r="B2733" t="s">
        <v>3712</v>
      </c>
      <c r="C2733" t="str">
        <f>IF(OR(PROPER(TRIM(Raw_Data!$B2733))="M",PROPER(TRIM(Raw_Data!$B2733))="MALE"),"Male",
IF(OR(PROPER(TRIM(Raw_Data!$B2733))="F",PROPER(TRIM(Raw_Data!$B2733))="FEMALE"),"Female","Unknown"))</f>
        <v>Female</v>
      </c>
      <c r="D2733" t="str">
        <f>IF(TRIM(CLEAN(Raw_Data!$C2733))="", "Unknown", PROPER(TRIM(Raw_Data!$C2733)))</f>
        <v>Seattle</v>
      </c>
      <c r="E2733" t="str">
        <f>IF(TRIM(Raw_Data!$D2733)="IT","IT",PROPER(TRIM(CLEAN(Raw_Data!$D2733))))</f>
        <v>Customer Service</v>
      </c>
      <c r="F2733" t="s">
        <v>6134</v>
      </c>
      <c r="G2733" t="str">
        <f>SUBSTITUTE(PROPER(TRIM(CLEAN(Raw_Data!$F2733)))," ","-")</f>
        <v>Full-Time</v>
      </c>
      <c r="H2733" t="str">
        <f>PROPER(TRIM(CLEAN(Raw_Data!$G2733)))</f>
        <v>Recruiting Agency</v>
      </c>
      <c r="I2733" s="4" t="str">
        <f>TRIM(CLEAN(Raw_Data!H2733))</f>
        <v>41863</v>
      </c>
      <c r="K2733" t="str">
        <f>IF(Clean_Data!$I2733="","Active","Exited")</f>
        <v>Active</v>
      </c>
      <c r="L2733">
        <f ca="1">IF(Clean_Data!$K2733="","",DATEDIF(Clean_Data!$K2733,TODAY(),"Y"))</f>
        <v>27</v>
      </c>
      <c r="M2733">
        <f>IF(Raw_Data!$L2733="","",VALUE(SUBSTITUTE(SUBSTITUTE(TRIM(Raw_Data!$L2733),"$",""),"k","000")))</f>
        <v>69440</v>
      </c>
    </row>
    <row r="2734" spans="1:13" x14ac:dyDescent="0.3">
      <c r="A2734" t="str">
        <f>IF(Raw_Data!$A2734="","E"&amp;TEXT(ROW()-1,"00000"),Raw_Data!$A2734)</f>
        <v>E02733</v>
      </c>
      <c r="B2734" t="s">
        <v>3713</v>
      </c>
      <c r="C2734" t="str">
        <f>IF(OR(PROPER(TRIM(Raw_Data!$B2734))="M",PROPER(TRIM(Raw_Data!$B2734))="MALE"),"Male",
IF(OR(PROPER(TRIM(Raw_Data!$B2734))="F",PROPER(TRIM(Raw_Data!$B2734))="FEMALE"),"Female","Unknown"))</f>
        <v>Female</v>
      </c>
      <c r="D2734" t="str">
        <f>IF(TRIM(CLEAN(Raw_Data!$C2734))="", "Unknown", PROPER(TRIM(Raw_Data!$C2734)))</f>
        <v>Seattle</v>
      </c>
      <c r="E2734" t="str">
        <f>IF(TRIM(Raw_Data!$D2734)="IT","IT",PROPER(TRIM(CLEAN(Raw_Data!$D2734))))</f>
        <v>Marketing</v>
      </c>
      <c r="F2734" t="str">
        <f>IF(OR(UPPER(TRIM(Raw_Data!E2734))="COO",
UPPER(TRIM(Raw_Data!E2734))="HR",
UPPER(TRIM(Raw_Data!E2734))="CEO",
UPPER(TRIM(Raw_Data!E2734))="CFO",
UPPER(TRIM(Raw_Data!E2734))="CMO"),
UPPER(TRIM(Raw_Data!E2734)),
PROPER(TRIM(CLEAN(Raw_Data!E2734))))</f>
        <v>Developer</v>
      </c>
      <c r="G2734" t="str">
        <f>SUBSTITUTE(PROPER(TRIM(CLEAN(Raw_Data!$F2734)))," ","-")</f>
        <v>Part-Time</v>
      </c>
      <c r="H2734" t="str">
        <f>PROPER(TRIM(CLEAN(Raw_Data!$G2734)))</f>
        <v>Organic</v>
      </c>
      <c r="I2734" s="4" t="str">
        <f>TRIM(CLEAN(Raw_Data!H2734))</f>
        <v>40709</v>
      </c>
      <c r="K2734" t="str">
        <f>IF(Clean_Data!$I2734="","Active","Exited")</f>
        <v>Exited</v>
      </c>
      <c r="L2734">
        <f ca="1">IF(Clean_Data!$K2734="","",DATEDIF(Clean_Data!$K2734,TODAY(),"Y"))</f>
        <v>42</v>
      </c>
      <c r="M2734">
        <f>IF(Raw_Data!$L2734="","",VALUE(SUBSTITUTE(SUBSTITUTE(TRIM(Raw_Data!$L2734),"$",""),"k","000")))</f>
        <v>57000</v>
      </c>
    </row>
    <row r="2735" spans="1:13" x14ac:dyDescent="0.3">
      <c r="A2735" t="str">
        <f>IF(Raw_Data!$A2735="","E"&amp;TEXT(ROW()-1,"00000"),Raw_Data!$A2735)</f>
        <v>E02734</v>
      </c>
      <c r="B2735" t="s">
        <v>3714</v>
      </c>
      <c r="C2735" t="str">
        <f>IF(OR(PROPER(TRIM(Raw_Data!$B2735))="M",PROPER(TRIM(Raw_Data!$B2735))="MALE"),"Male",
IF(OR(PROPER(TRIM(Raw_Data!$B2735))="F",PROPER(TRIM(Raw_Data!$B2735))="FEMALE"),"Female","Unknown"))</f>
        <v>Female</v>
      </c>
      <c r="D2735" t="str">
        <f>IF(TRIM(CLEAN(Raw_Data!$C2735))="", "Unknown", PROPER(TRIM(Raw_Data!$C2735)))</f>
        <v>Unknown</v>
      </c>
      <c r="E2735" t="str">
        <f>IF(TRIM(Raw_Data!$D2735)="IT","IT",PROPER(TRIM(CLEAN(Raw_Data!$D2735))))</f>
        <v>Production</v>
      </c>
      <c r="F2735" t="str">
        <f>IF(OR(UPPER(TRIM(Raw_Data!E2735))="COO",
UPPER(TRIM(Raw_Data!E2735))="HR",
UPPER(TRIM(Raw_Data!E2735))="CEO",
UPPER(TRIM(Raw_Data!E2735))="CFO",
UPPER(TRIM(Raw_Data!E2735))="CMO"),
UPPER(TRIM(Raw_Data!E2735)),
PROPER(TRIM(CLEAN(Raw_Data!E2735))))</f>
        <v>Designer</v>
      </c>
      <c r="G2735" t="str">
        <f>SUBSTITUTE(PROPER(TRIM(CLEAN(Raw_Data!$F2735)))," ","-")</f>
        <v>Full-Time</v>
      </c>
      <c r="H2735" t="str">
        <f>PROPER(TRIM(CLEAN(Raw_Data!$G2735)))</f>
        <v>Career Fairs</v>
      </c>
      <c r="I2735" s="4" t="str">
        <f>TRIM(CLEAN(Raw_Data!H2735))</f>
        <v>42140</v>
      </c>
      <c r="K2735" t="str">
        <f>IF(Clean_Data!$I2735="","Active","Exited")</f>
        <v>Active</v>
      </c>
      <c r="L2735">
        <f ca="1">IF(Clean_Data!$K2735="","",DATEDIF(Clean_Data!$K2735,TODAY(),"Y"))</f>
        <v>59</v>
      </c>
      <c r="M2735">
        <f>IF(Raw_Data!$L2735="","",VALUE(SUBSTITUTE(SUBSTITUTE(TRIM(Raw_Data!$L2735),"$",""),"k","000")))</f>
        <v>88169</v>
      </c>
    </row>
    <row r="2736" spans="1:13" x14ac:dyDescent="0.3">
      <c r="A2736" t="str">
        <f>IF(Raw_Data!$A2736="","E"&amp;TEXT(ROW()-1,"00000"),Raw_Data!$A2736)</f>
        <v>E02735</v>
      </c>
      <c r="B2736" t="s">
        <v>3715</v>
      </c>
      <c r="C2736" t="str">
        <f>IF(OR(PROPER(TRIM(Raw_Data!$B2736))="M",PROPER(TRIM(Raw_Data!$B2736))="MALE"),"Male",
IF(OR(PROPER(TRIM(Raw_Data!$B2736))="F",PROPER(TRIM(Raw_Data!$B2736))="FEMALE"),"Female","Unknown"))</f>
        <v>Female</v>
      </c>
      <c r="D2736" t="str">
        <f>IF(TRIM(CLEAN(Raw_Data!$C2736))="", "Unknown", PROPER(TRIM(Raw_Data!$C2736)))</f>
        <v>New York</v>
      </c>
      <c r="E2736" t="str">
        <f>IF(TRIM(Raw_Data!$D2736)="IT","IT",PROPER(TRIM(CLEAN(Raw_Data!$D2736))))</f>
        <v/>
      </c>
      <c r="F2736" t="str">
        <f>IF(OR(UPPER(TRIM(Raw_Data!E2736))="COO",
UPPER(TRIM(Raw_Data!E2736))="HR",
UPPER(TRIM(Raw_Data!E2736))="CEO",
UPPER(TRIM(Raw_Data!E2736))="CFO",
UPPER(TRIM(Raw_Data!E2736))="CMO"),
UPPER(TRIM(Raw_Data!E2736)),
PROPER(TRIM(CLEAN(Raw_Data!E2736))))</f>
        <v>Designer</v>
      </c>
      <c r="G2736" t="str">
        <f>SUBSTITUTE(PROPER(TRIM(CLEAN(Raw_Data!$F2736)))," ","-")</f>
        <v>Part-Time</v>
      </c>
      <c r="H2736" t="str">
        <f>PROPER(TRIM(CLEAN(Raw_Data!$G2736)))</f>
        <v/>
      </c>
      <c r="I2736" s="4" t="str">
        <f>TRIM(CLEAN(Raw_Data!H2736))</f>
        <v>41422</v>
      </c>
      <c r="K2736" t="str">
        <f>IF(Clean_Data!$I2736="","Active","Exited")</f>
        <v>Exited</v>
      </c>
      <c r="L2736">
        <f ca="1">IF(Clean_Data!$K2736="","",DATEDIF(Clean_Data!$K2736,TODAY(),"Y"))</f>
        <v>41</v>
      </c>
      <c r="M2736">
        <f>IF(Raw_Data!$L2736="","",VALUE(SUBSTITUTE(SUBSTITUTE(TRIM(Raw_Data!$L2736),"$",""),"k","000")))</f>
        <v>57000</v>
      </c>
    </row>
    <row r="2737" spans="1:13" x14ac:dyDescent="0.3">
      <c r="A2737" t="str">
        <f>IF(Raw_Data!$A2737="","E"&amp;TEXT(ROW()-1,"00000"),Raw_Data!$A2737)</f>
        <v>E02736</v>
      </c>
      <c r="B2737" t="s">
        <v>3716</v>
      </c>
      <c r="C2737" t="str">
        <f>IF(OR(PROPER(TRIM(Raw_Data!$B2737))="M",PROPER(TRIM(Raw_Data!$B2737))="MALE"),"Male",
IF(OR(PROPER(TRIM(Raw_Data!$B2737))="F",PROPER(TRIM(Raw_Data!$B2737))="FEMALE"),"Female","Unknown"))</f>
        <v>Female</v>
      </c>
      <c r="D2737" t="str">
        <f>IF(TRIM(CLEAN(Raw_Data!$C2737))="", "Unknown", PROPER(TRIM(Raw_Data!$C2737)))</f>
        <v>Denver</v>
      </c>
      <c r="E2737" t="str">
        <f>IF(TRIM(Raw_Data!$D2737)="IT","IT",PROPER(TRIM(CLEAN(Raw_Data!$D2737))))</f>
        <v>Logistics</v>
      </c>
      <c r="F2737" t="str">
        <f>IF(OR(UPPER(TRIM(Raw_Data!E2737))="COO",
UPPER(TRIM(Raw_Data!E2737))="HR",
UPPER(TRIM(Raw_Data!E2737))="CEO",
UPPER(TRIM(Raw_Data!E2737))="CFO",
UPPER(TRIM(Raw_Data!E2737))="CMO"),
UPPER(TRIM(Raw_Data!E2737)),
PROPER(TRIM(CLEAN(Raw_Data!E2737))))</f>
        <v>Developer</v>
      </c>
      <c r="G2737" t="str">
        <f>SUBSTITUTE(PROPER(TRIM(CLEAN(Raw_Data!$F2737)))," ","-")</f>
        <v>Full-Time</v>
      </c>
      <c r="H2737" t="str">
        <f>PROPER(TRIM(CLEAN(Raw_Data!$G2737)))</f>
        <v>Recruiting Agency</v>
      </c>
      <c r="I2737" s="4" t="str">
        <f>TRIM(CLEAN(Raw_Data!H2737))</f>
        <v>43895</v>
      </c>
      <c r="K2737" t="str">
        <f>IF(Clean_Data!$I2737="","Active","Exited")</f>
        <v>Active</v>
      </c>
      <c r="L2737">
        <f ca="1">IF(Clean_Data!$K2737="","",DATEDIF(Clean_Data!$K2737,TODAY(),"Y"))</f>
        <v>33</v>
      </c>
      <c r="M2737" t="str">
        <f>IF(Raw_Data!$L2737="","",VALUE(SUBSTITUTE(SUBSTITUTE(TRIM(Raw_Data!$L2737),"$",""),"k","000")))</f>
        <v/>
      </c>
    </row>
    <row r="2738" spans="1:13" x14ac:dyDescent="0.3">
      <c r="A2738" t="str">
        <f>IF(Raw_Data!$A2738="","E"&amp;TEXT(ROW()-1,"00000"),Raw_Data!$A2738)</f>
        <v>E02737</v>
      </c>
      <c r="B2738" t="s">
        <v>3718</v>
      </c>
      <c r="C2738" t="str">
        <f>IF(OR(PROPER(TRIM(Raw_Data!$B2738))="M",PROPER(TRIM(Raw_Data!$B2738))="MALE"),"Male",
IF(OR(PROPER(TRIM(Raw_Data!$B2738))="F",PROPER(TRIM(Raw_Data!$B2738))="FEMALE"),"Female","Unknown"))</f>
        <v>Male</v>
      </c>
      <c r="D2738" t="str">
        <f>IF(TRIM(CLEAN(Raw_Data!$C2738))="", "Unknown", PROPER(TRIM(Raw_Data!$C2738)))</f>
        <v>Austin</v>
      </c>
      <c r="E2738" t="str">
        <f>IF(TRIM(Raw_Data!$D2738)="IT","IT",PROPER(TRIM(CLEAN(Raw_Data!$D2738))))</f>
        <v>Operations</v>
      </c>
      <c r="F2738" t="str">
        <f>IF(OR(UPPER(TRIM(Raw_Data!E2738))="COO",
UPPER(TRIM(Raw_Data!E2738))="HR",
UPPER(TRIM(Raw_Data!E2738))="CEO",
UPPER(TRIM(Raw_Data!E2738))="CFO",
UPPER(TRIM(Raw_Data!E2738))="CMO"),
UPPER(TRIM(Raw_Data!E2738)),
PROPER(TRIM(CLEAN(Raw_Data!E2738))))</f>
        <v>Developer</v>
      </c>
      <c r="G2738" t="str">
        <f>SUBSTITUTE(PROPER(TRIM(CLEAN(Raw_Data!$F2738)))," ","-")</f>
        <v>Part-Time</v>
      </c>
      <c r="H2738" t="str">
        <f>PROPER(TRIM(CLEAN(Raw_Data!$G2738)))</f>
        <v>Recruiting Agency</v>
      </c>
      <c r="I2738" s="4" t="str">
        <f>TRIM(CLEAN(Raw_Data!H2738))</f>
        <v>42023</v>
      </c>
      <c r="K2738" t="str">
        <f>IF(Clean_Data!$I2738="","Active","Exited")</f>
        <v>Exited</v>
      </c>
      <c r="L2738">
        <f ca="1">IF(Clean_Data!$K2738="","",DATEDIF(Clean_Data!$K2738,TODAY(),"Y"))</f>
        <v>45</v>
      </c>
      <c r="M2738">
        <f>IF(Raw_Data!$L2738="","",VALUE(SUBSTITUTE(SUBSTITUTE(TRIM(Raw_Data!$L2738),"$",""),"k","000")))</f>
        <v>110000</v>
      </c>
    </row>
    <row r="2739" spans="1:13" x14ac:dyDescent="0.3">
      <c r="A2739" t="str">
        <f>IF(Raw_Data!$A2739="","E"&amp;TEXT(ROW()-1,"00000"),Raw_Data!$A2739)</f>
        <v>E02738</v>
      </c>
      <c r="B2739" t="s">
        <v>3719</v>
      </c>
      <c r="C2739" t="str">
        <f>IF(OR(PROPER(TRIM(Raw_Data!$B2739))="M",PROPER(TRIM(Raw_Data!$B2739))="MALE"),"Male",
IF(OR(PROPER(TRIM(Raw_Data!$B2739))="F",PROPER(TRIM(Raw_Data!$B2739))="FEMALE"),"Female","Unknown"))</f>
        <v>Male</v>
      </c>
      <c r="D2739" t="str">
        <f>IF(TRIM(CLEAN(Raw_Data!$C2739))="", "Unknown", PROPER(TRIM(Raw_Data!$C2739)))</f>
        <v>Austin</v>
      </c>
      <c r="E2739" t="str">
        <f>IF(TRIM(Raw_Data!$D2739)="IT","IT",PROPER(TRIM(CLEAN(Raw_Data!$D2739))))</f>
        <v>Production</v>
      </c>
      <c r="F2739" t="str">
        <f>IF(OR(UPPER(TRIM(Raw_Data!E2739))="COO",
UPPER(TRIM(Raw_Data!E2739))="HR",
UPPER(TRIM(Raw_Data!E2739))="CEO",
UPPER(TRIM(Raw_Data!E2739))="CFO",
UPPER(TRIM(Raw_Data!E2739))="CMO"),
UPPER(TRIM(Raw_Data!E2739)),
PROPER(TRIM(CLEAN(Raw_Data!E2739))))</f>
        <v>Copywriter</v>
      </c>
      <c r="G2739" t="str">
        <f>SUBSTITUTE(PROPER(TRIM(CLEAN(Raw_Data!$F2739)))," ","-")</f>
        <v/>
      </c>
      <c r="H2739" t="str">
        <f>PROPER(TRIM(CLEAN(Raw_Data!$G2739)))</f>
        <v>Career Fairs</v>
      </c>
      <c r="I2739" s="4" t="str">
        <f>TRIM(CLEAN(Raw_Data!H2739))</f>
        <v>40824</v>
      </c>
      <c r="K2739" t="str">
        <f>IF(Clean_Data!$I2739="","Active","Exited")</f>
        <v>Active</v>
      </c>
      <c r="L2739">
        <f ca="1">IF(Clean_Data!$K2739="","",DATEDIF(Clean_Data!$K2739,TODAY(),"Y"))</f>
        <v>59</v>
      </c>
      <c r="M2739" t="str">
        <f>IF(Raw_Data!$L2739="","",VALUE(SUBSTITUTE(SUBSTITUTE(TRIM(Raw_Data!$L2739),"$",""),"k","000")))</f>
        <v/>
      </c>
    </row>
    <row r="2740" spans="1:13" x14ac:dyDescent="0.3">
      <c r="A2740" t="str">
        <f>IF(Raw_Data!$A2740="","E"&amp;TEXT(ROW()-1,"00000"),Raw_Data!$A2740)</f>
        <v>E02739</v>
      </c>
      <c r="B2740" t="s">
        <v>3720</v>
      </c>
      <c r="C2740" t="str">
        <f>IF(OR(PROPER(TRIM(Raw_Data!$B2740))="M",PROPER(TRIM(Raw_Data!$B2740))="MALE"),"Male",
IF(OR(PROPER(TRIM(Raw_Data!$B2740))="F",PROPER(TRIM(Raw_Data!$B2740))="FEMALE"),"Female","Unknown"))</f>
        <v>Female</v>
      </c>
      <c r="D2740" t="str">
        <f>IF(TRIM(CLEAN(Raw_Data!$C2740))="", "Unknown", PROPER(TRIM(Raw_Data!$C2740)))</f>
        <v>Seattle</v>
      </c>
      <c r="E2740" t="str">
        <f>IF(TRIM(Raw_Data!$D2740)="IT","IT",PROPER(TRIM(CLEAN(Raw_Data!$D2740))))</f>
        <v>Production</v>
      </c>
      <c r="F2740" t="str">
        <f>IF(OR(UPPER(TRIM(Raw_Data!E2740))="COO",
UPPER(TRIM(Raw_Data!E2740))="HR",
UPPER(TRIM(Raw_Data!E2740))="CEO",
UPPER(TRIM(Raw_Data!E2740))="CFO",
UPPER(TRIM(Raw_Data!E2740))="CMO"),
UPPER(TRIM(Raw_Data!E2740)),
PROPER(TRIM(CLEAN(Raw_Data!E2740))))</f>
        <v>CMO</v>
      </c>
      <c r="G2740" t="str">
        <f>SUBSTITUTE(PROPER(TRIM(CLEAN(Raw_Data!$F2740)))," ","-")</f>
        <v>Part-Time</v>
      </c>
      <c r="H2740" t="str">
        <f>PROPER(TRIM(CLEAN(Raw_Data!$G2740)))</f>
        <v/>
      </c>
      <c r="I2740" s="4" t="str">
        <f>TRIM(CLEAN(Raw_Data!H2740))</f>
        <v>43132</v>
      </c>
      <c r="K2740" t="str">
        <f>IF(Clean_Data!$I2740="","Active","Exited")</f>
        <v>Active</v>
      </c>
      <c r="L2740">
        <f ca="1">IF(Clean_Data!$K2740="","",DATEDIF(Clean_Data!$K2740,TODAY(),"Y"))</f>
        <v>53</v>
      </c>
      <c r="M2740">
        <f>IF(Raw_Data!$L2740="","",VALUE(SUBSTITUTE(SUBSTITUTE(TRIM(Raw_Data!$L2740),"$",""),"k","000")))</f>
        <v>102000</v>
      </c>
    </row>
    <row r="2741" spans="1:13" x14ac:dyDescent="0.3">
      <c r="A2741" t="str">
        <f>IF(Raw_Data!$A2741="","E"&amp;TEXT(ROW()-1,"00000"),Raw_Data!$A2741)</f>
        <v>E02740</v>
      </c>
      <c r="B2741" t="s">
        <v>3721</v>
      </c>
      <c r="C2741" t="str">
        <f>IF(OR(PROPER(TRIM(Raw_Data!$B2741))="M",PROPER(TRIM(Raw_Data!$B2741))="MALE"),"Male",
IF(OR(PROPER(TRIM(Raw_Data!$B2741))="F",PROPER(TRIM(Raw_Data!$B2741))="FEMALE"),"Female","Unknown"))</f>
        <v>Female</v>
      </c>
      <c r="D2741" t="str">
        <f>IF(TRIM(CLEAN(Raw_Data!$C2741))="", "Unknown", PROPER(TRIM(Raw_Data!$C2741)))</f>
        <v>New York</v>
      </c>
      <c r="E2741" t="str">
        <f>IF(TRIM(Raw_Data!$D2741)="IT","IT",PROPER(TRIM(CLEAN(Raw_Data!$D2741))))</f>
        <v/>
      </c>
      <c r="F2741" t="s">
        <v>6134</v>
      </c>
      <c r="G2741" t="str">
        <f>SUBSTITUTE(PROPER(TRIM(CLEAN(Raw_Data!$F2741)))," ","-")</f>
        <v>Part-Time</v>
      </c>
      <c r="H2741" t="str">
        <f>PROPER(TRIM(CLEAN(Raw_Data!$G2741)))</f>
        <v>Online Portal</v>
      </c>
      <c r="I2741" s="4" t="str">
        <f>TRIM(CLEAN(Raw_Data!H2741))</f>
        <v>42745</v>
      </c>
      <c r="K2741" t="str">
        <f>IF(Clean_Data!$I2741="","Active","Exited")</f>
        <v>Exited</v>
      </c>
      <c r="L2741">
        <f ca="1">IF(Clean_Data!$K2741="","",DATEDIF(Clean_Data!$K2741,TODAY(),"Y"))</f>
        <v>29</v>
      </c>
      <c r="M2741">
        <f>IF(Raw_Data!$L2741="","",VALUE(SUBSTITUTE(SUBSTITUTE(TRIM(Raw_Data!$L2741),"$",""),"k","000")))</f>
        <v>117000</v>
      </c>
    </row>
    <row r="2742" spans="1:13" x14ac:dyDescent="0.3">
      <c r="A2742" t="str">
        <f>IF(Raw_Data!$A2742="","E"&amp;TEXT(ROW()-1,"00000"),Raw_Data!$A2742)</f>
        <v>E02741</v>
      </c>
      <c r="B2742" t="s">
        <v>3723</v>
      </c>
      <c r="C2742" t="str">
        <f>IF(OR(PROPER(TRIM(Raw_Data!$B2742))="M",PROPER(TRIM(Raw_Data!$B2742))="MALE"),"Male",
IF(OR(PROPER(TRIM(Raw_Data!$B2742))="F",PROPER(TRIM(Raw_Data!$B2742))="FEMALE"),"Female","Unknown"))</f>
        <v>Female</v>
      </c>
      <c r="D2742" t="str">
        <f>IF(TRIM(CLEAN(Raw_Data!$C2742))="", "Unknown", PROPER(TRIM(Raw_Data!$C2742)))</f>
        <v>San Diego</v>
      </c>
      <c r="E2742" t="str">
        <f>IF(TRIM(Raw_Data!$D2742)="IT","IT",PROPER(TRIM(CLEAN(Raw_Data!$D2742))))</f>
        <v>Customer Service</v>
      </c>
      <c r="F2742" t="s">
        <v>6134</v>
      </c>
      <c r="G2742" t="str">
        <f>SUBSTITUTE(PROPER(TRIM(CLEAN(Raw_Data!$F2742)))," ","-")</f>
        <v>Hourly-Rate</v>
      </c>
      <c r="H2742" t="str">
        <f>PROPER(TRIM(CLEAN(Raw_Data!$G2742)))</f>
        <v>Internal Referral</v>
      </c>
      <c r="I2742" s="4" t="str">
        <f>TRIM(CLEAN(Raw_Data!H2742))</f>
        <v>43042</v>
      </c>
      <c r="K2742" t="str">
        <f>IF(Clean_Data!$I2742="","Active","Exited")</f>
        <v>Active</v>
      </c>
      <c r="L2742">
        <f ca="1">IF(Clean_Data!$K2742="","",DATEDIF(Clean_Data!$K2742,TODAY(),"Y"))</f>
        <v>40</v>
      </c>
      <c r="M2742">
        <f>IF(Raw_Data!$L2742="","",VALUE(SUBSTITUTE(SUBSTITUTE(TRIM(Raw_Data!$L2742),"$",""),"k","000")))</f>
        <v>106741</v>
      </c>
    </row>
    <row r="2743" spans="1:13" x14ac:dyDescent="0.3">
      <c r="A2743" t="str">
        <f>IF(Raw_Data!$A2743="","E"&amp;TEXT(ROW()-1,"00000"),Raw_Data!$A2743)</f>
        <v>E02742</v>
      </c>
      <c r="B2743" t="s">
        <v>3725</v>
      </c>
      <c r="C2743" t="str">
        <f>IF(OR(PROPER(TRIM(Raw_Data!$B2743))="M",PROPER(TRIM(Raw_Data!$B2743))="MALE"),"Male",
IF(OR(PROPER(TRIM(Raw_Data!$B2743))="F",PROPER(TRIM(Raw_Data!$B2743))="FEMALE"),"Female","Unknown"))</f>
        <v>Female</v>
      </c>
      <c r="D2743" t="str">
        <f>IF(TRIM(CLEAN(Raw_Data!$C2743))="", "Unknown", PROPER(TRIM(Raw_Data!$C2743)))</f>
        <v>Denver</v>
      </c>
      <c r="E2743" t="str">
        <f>IF(TRIM(Raw_Data!$D2743)="IT","IT",PROPER(TRIM(CLEAN(Raw_Data!$D2743))))</f>
        <v/>
      </c>
      <c r="F2743" t="str">
        <f>IF(OR(UPPER(TRIM(Raw_Data!E2743))="COO",
UPPER(TRIM(Raw_Data!E2743))="HR",
UPPER(TRIM(Raw_Data!E2743))="CEO",
UPPER(TRIM(Raw_Data!E2743))="CFO",
UPPER(TRIM(Raw_Data!E2743))="CMO"),
UPPER(TRIM(Raw_Data!E2743)),
PROPER(TRIM(CLEAN(Raw_Data!E2743))))</f>
        <v>CFO</v>
      </c>
      <c r="G2743" t="str">
        <f>SUBSTITUTE(PROPER(TRIM(CLEAN(Raw_Data!$F2743)))," ","-")</f>
        <v/>
      </c>
      <c r="H2743" t="str">
        <f>PROPER(TRIM(CLEAN(Raw_Data!$G2743)))</f>
        <v/>
      </c>
      <c r="I2743" s="4" t="str">
        <f>TRIM(CLEAN(Raw_Data!H2743))</f>
        <v>39932</v>
      </c>
      <c r="K2743" t="str">
        <f>IF(Clean_Data!$I2743="","Active","Exited")</f>
        <v>Active</v>
      </c>
      <c r="L2743">
        <f ca="1">IF(Clean_Data!$K2743="","",DATEDIF(Clean_Data!$K2743,TODAY(),"Y"))</f>
        <v>58</v>
      </c>
      <c r="M2743">
        <f>IF(Raw_Data!$L2743="","",VALUE(SUBSTITUTE(SUBSTITUTE(TRIM(Raw_Data!$L2743),"$",""),"k","000")))</f>
        <v>85269</v>
      </c>
    </row>
    <row r="2744" spans="1:13" x14ac:dyDescent="0.3">
      <c r="A2744" t="str">
        <f>IF(Raw_Data!$A2744="","E"&amp;TEXT(ROW()-1,"00000"),Raw_Data!$A2744)</f>
        <v>E02743</v>
      </c>
      <c r="B2744" t="s">
        <v>3727</v>
      </c>
      <c r="C2744" t="str">
        <f>IF(OR(PROPER(TRIM(Raw_Data!$B2744))="M",PROPER(TRIM(Raw_Data!$B2744))="MALE"),"Male",
IF(OR(PROPER(TRIM(Raw_Data!$B2744))="F",PROPER(TRIM(Raw_Data!$B2744))="FEMALE"),"Female","Unknown"))</f>
        <v>Unknown</v>
      </c>
      <c r="D2744" t="str">
        <f>IF(TRIM(CLEAN(Raw_Data!$C2744))="", "Unknown", PROPER(TRIM(Raw_Data!$C2744)))</f>
        <v>Austin</v>
      </c>
      <c r="E2744" t="str">
        <f>IF(TRIM(Raw_Data!$D2744)="IT","IT",PROPER(TRIM(CLEAN(Raw_Data!$D2744))))</f>
        <v>Operations</v>
      </c>
      <c r="F2744" t="str">
        <f>IF(OR(UPPER(TRIM(Raw_Data!E2744))="COO",
UPPER(TRIM(Raw_Data!E2744))="HR",
UPPER(TRIM(Raw_Data!E2744))="CEO",
UPPER(TRIM(Raw_Data!E2744))="CFO",
UPPER(TRIM(Raw_Data!E2744))="CMO"),
UPPER(TRIM(Raw_Data!E2744)),
PROPER(TRIM(CLEAN(Raw_Data!E2744))))</f>
        <v>Designer</v>
      </c>
      <c r="G2744" t="str">
        <f>SUBSTITUTE(PROPER(TRIM(CLEAN(Raw_Data!$F2744)))," ","-")</f>
        <v>Full-Time</v>
      </c>
      <c r="H2744" t="str">
        <f>PROPER(TRIM(CLEAN(Raw_Data!$G2744)))</f>
        <v>Recruiting Agency</v>
      </c>
      <c r="I2744" s="4" t="str">
        <f>TRIM(CLEAN(Raw_Data!H2744))</f>
        <v>39942</v>
      </c>
      <c r="K2744" t="str">
        <f>IF(Clean_Data!$I2744="","Active","Exited")</f>
        <v>Active</v>
      </c>
      <c r="L2744">
        <f ca="1">IF(Clean_Data!$K2744="","",DATEDIF(Clean_Data!$K2744,TODAY(),"Y"))</f>
        <v>20</v>
      </c>
      <c r="M2744">
        <f>IF(Raw_Data!$L2744="","",VALUE(SUBSTITUTE(SUBSTITUTE(TRIM(Raw_Data!$L2744),"$",""),"k","000")))</f>
        <v>117069</v>
      </c>
    </row>
    <row r="2745" spans="1:13" x14ac:dyDescent="0.3">
      <c r="A2745" t="str">
        <f>IF(Raw_Data!$A2745="","E"&amp;TEXT(ROW()-1,"00000"),Raw_Data!$A2745)</f>
        <v>E02744</v>
      </c>
      <c r="B2745" t="s">
        <v>3728</v>
      </c>
      <c r="C2745" t="str">
        <f>IF(OR(PROPER(TRIM(Raw_Data!$B2745))="M",PROPER(TRIM(Raw_Data!$B2745))="MALE"),"Male",
IF(OR(PROPER(TRIM(Raw_Data!$B2745))="F",PROPER(TRIM(Raw_Data!$B2745))="FEMALE"),"Female","Unknown"))</f>
        <v>Female</v>
      </c>
      <c r="D2745" t="str">
        <f>IF(TRIM(CLEAN(Raw_Data!$C2745))="", "Unknown", PROPER(TRIM(Raw_Data!$C2745)))</f>
        <v>San Diego</v>
      </c>
      <c r="E2745" t="str">
        <f>IF(TRIM(Raw_Data!$D2745)="IT","IT",PROPER(TRIM(CLEAN(Raw_Data!$D2745))))</f>
        <v>IT</v>
      </c>
      <c r="F2745" t="str">
        <f>IF(OR(UPPER(TRIM(Raw_Data!E2745))="COO",
UPPER(TRIM(Raw_Data!E2745))="HR",
UPPER(TRIM(Raw_Data!E2745))="CEO",
UPPER(TRIM(Raw_Data!E2745))="CFO",
UPPER(TRIM(Raw_Data!E2745))="CMO"),
UPPER(TRIM(Raw_Data!E2745)),
PROPER(TRIM(CLEAN(Raw_Data!E2745))))</f>
        <v>COO</v>
      </c>
      <c r="G2745" t="str">
        <f>SUBSTITUTE(PROPER(TRIM(CLEAN(Raw_Data!$F2745)))," ","-")</f>
        <v>Full-Time</v>
      </c>
      <c r="H2745" t="str">
        <f>PROPER(TRIM(CLEAN(Raw_Data!$G2745)))</f>
        <v>Internal Referral</v>
      </c>
      <c r="I2745" s="4" t="str">
        <f>TRIM(CLEAN(Raw_Data!H2745))</f>
        <v>43074</v>
      </c>
      <c r="K2745" t="str">
        <f>IF(Clean_Data!$I2745="","Active","Exited")</f>
        <v>Exited</v>
      </c>
      <c r="L2745">
        <f ca="1">IF(Clean_Data!$K2745="","",DATEDIF(Clean_Data!$K2745,TODAY(),"Y"))</f>
        <v>40</v>
      </c>
      <c r="M2745" t="str">
        <f>IF(Raw_Data!$L2745="","",VALUE(SUBSTITUTE(SUBSTITUTE(TRIM(Raw_Data!$L2745),"$",""),"k","000")))</f>
        <v/>
      </c>
    </row>
    <row r="2746" spans="1:13" x14ac:dyDescent="0.3">
      <c r="A2746" t="str">
        <f>IF(Raw_Data!$A2746="","E"&amp;TEXT(ROW()-1,"00000"),Raw_Data!$A2746)</f>
        <v>E02745</v>
      </c>
      <c r="B2746" t="s">
        <v>3730</v>
      </c>
      <c r="C2746" t="str">
        <f>IF(OR(PROPER(TRIM(Raw_Data!$B2746))="M",PROPER(TRIM(Raw_Data!$B2746))="MALE"),"Male",
IF(OR(PROPER(TRIM(Raw_Data!$B2746))="F",PROPER(TRIM(Raw_Data!$B2746))="FEMALE"),"Female","Unknown"))</f>
        <v>Male</v>
      </c>
      <c r="D2746" t="str">
        <f>IF(TRIM(CLEAN(Raw_Data!$C2746))="", "Unknown", PROPER(TRIM(Raw_Data!$C2746)))</f>
        <v>Miami</v>
      </c>
      <c r="E2746" t="str">
        <f>IF(TRIM(Raw_Data!$D2746)="IT","IT",PROPER(TRIM(CLEAN(Raw_Data!$D2746))))</f>
        <v>Marketing</v>
      </c>
      <c r="F2746" t="s">
        <v>6134</v>
      </c>
      <c r="G2746" t="str">
        <f>SUBSTITUTE(PROPER(TRIM(CLEAN(Raw_Data!$F2746)))," ","-")</f>
        <v>Hourly-Rate</v>
      </c>
      <c r="H2746" t="str">
        <f>PROPER(TRIM(CLEAN(Raw_Data!$G2746)))</f>
        <v>Recruiting Agency</v>
      </c>
      <c r="I2746" s="4" t="str">
        <f>TRIM(CLEAN(Raw_Data!H2746))</f>
        <v>41422</v>
      </c>
      <c r="K2746" t="str">
        <f>IF(Clean_Data!$I2746="","Active","Exited")</f>
        <v>Active</v>
      </c>
      <c r="L2746">
        <f ca="1">IF(Clean_Data!$K2746="","",DATEDIF(Clean_Data!$K2746,TODAY(),"Y"))</f>
        <v>48</v>
      </c>
      <c r="M2746">
        <f>IF(Raw_Data!$L2746="","",VALUE(SUBSTITUTE(SUBSTITUTE(TRIM(Raw_Data!$L2746),"$",""),"k","000")))</f>
        <v>90285</v>
      </c>
    </row>
    <row r="2747" spans="1:13" x14ac:dyDescent="0.3">
      <c r="A2747" t="str">
        <f>IF(Raw_Data!$A2747="","E"&amp;TEXT(ROW()-1,"00000"),Raw_Data!$A2747)</f>
        <v>E02746</v>
      </c>
      <c r="B2747" t="s">
        <v>3731</v>
      </c>
      <c r="C2747" t="str">
        <f>IF(OR(PROPER(TRIM(Raw_Data!$B2747))="M",PROPER(TRIM(Raw_Data!$B2747))="MALE"),"Male",
IF(OR(PROPER(TRIM(Raw_Data!$B2747))="F",PROPER(TRIM(Raw_Data!$B2747))="FEMALE"),"Female","Unknown"))</f>
        <v>Unknown</v>
      </c>
      <c r="D2747" t="str">
        <f>IF(TRIM(CLEAN(Raw_Data!$C2747))="", "Unknown", PROPER(TRIM(Raw_Data!$C2747)))</f>
        <v>Miami</v>
      </c>
      <c r="E2747" t="str">
        <f>IF(TRIM(Raw_Data!$D2747)="IT","IT",PROPER(TRIM(CLEAN(Raw_Data!$D2747))))</f>
        <v>Marketing</v>
      </c>
      <c r="F2747" t="str">
        <f>IF(OR(UPPER(TRIM(Raw_Data!E2747))="COO",
UPPER(TRIM(Raw_Data!E2747))="HR",
UPPER(TRIM(Raw_Data!E2747))="CEO",
UPPER(TRIM(Raw_Data!E2747))="CFO",
UPPER(TRIM(Raw_Data!E2747))="CMO"),
UPPER(TRIM(Raw_Data!E2747)),
PROPER(TRIM(CLEAN(Raw_Data!E2747))))</f>
        <v>CFO</v>
      </c>
      <c r="G2747" t="str">
        <f>SUBSTITUTE(PROPER(TRIM(CLEAN(Raw_Data!$F2747)))," ","-")</f>
        <v>Part-Time</v>
      </c>
      <c r="H2747" t="str">
        <f>PROPER(TRIM(CLEAN(Raw_Data!$G2747)))</f>
        <v>Online Portal</v>
      </c>
      <c r="I2747" s="4" t="str">
        <f>TRIM(CLEAN(Raw_Data!H2747))</f>
        <v>40782</v>
      </c>
      <c r="K2747" t="str">
        <f>IF(Clean_Data!$I2747="","Active","Exited")</f>
        <v>Exited</v>
      </c>
      <c r="L2747">
        <f ca="1">IF(Clean_Data!$K2747="","",DATEDIF(Clean_Data!$K2747,TODAY(),"Y"))</f>
        <v>40</v>
      </c>
      <c r="M2747">
        <f>IF(Raw_Data!$L2747="","",VALUE(SUBSTITUTE(SUBSTITUTE(TRIM(Raw_Data!$L2747),"$",""),"k","000")))</f>
        <v>44061</v>
      </c>
    </row>
    <row r="2748" spans="1:13" x14ac:dyDescent="0.3">
      <c r="A2748" t="str">
        <f>IF(Raw_Data!$A2748="","E"&amp;TEXT(ROW()-1,"00000"),Raw_Data!$A2748)</f>
        <v>E02747</v>
      </c>
      <c r="B2748" t="s">
        <v>3733</v>
      </c>
      <c r="C2748" t="str">
        <f>IF(OR(PROPER(TRIM(Raw_Data!$B2748))="M",PROPER(TRIM(Raw_Data!$B2748))="MALE"),"Male",
IF(OR(PROPER(TRIM(Raw_Data!$B2748))="F",PROPER(TRIM(Raw_Data!$B2748))="FEMALE"),"Female","Unknown"))</f>
        <v>Male</v>
      </c>
      <c r="D2748" t="str">
        <f>IF(TRIM(CLEAN(Raw_Data!$C2748))="", "Unknown", PROPER(TRIM(Raw_Data!$C2748)))</f>
        <v>Unknown</v>
      </c>
      <c r="E2748" t="str">
        <f>IF(TRIM(Raw_Data!$D2748)="IT","IT",PROPER(TRIM(CLEAN(Raw_Data!$D2748))))</f>
        <v>Marketing</v>
      </c>
      <c r="F2748" t="str">
        <f>IF(OR(UPPER(TRIM(Raw_Data!E2748))="COO",
UPPER(TRIM(Raw_Data!E2748))="HR",
UPPER(TRIM(Raw_Data!E2748))="CEO",
UPPER(TRIM(Raw_Data!E2748))="CFO",
UPPER(TRIM(Raw_Data!E2748))="CMO"),
UPPER(TRIM(Raw_Data!E2748)),
PROPER(TRIM(CLEAN(Raw_Data!E2748))))</f>
        <v>CFO</v>
      </c>
      <c r="G2748" t="str">
        <f>SUBSTITUTE(PROPER(TRIM(CLEAN(Raw_Data!$F2748)))," ","-")</f>
        <v>Part-Time</v>
      </c>
      <c r="H2748" t="str">
        <f>PROPER(TRIM(CLEAN(Raw_Data!$G2748)))</f>
        <v>Internal Referral</v>
      </c>
      <c r="I2748" s="4" t="str">
        <f>TRIM(CLEAN(Raw_Data!H2748))</f>
        <v>43697</v>
      </c>
      <c r="K2748" t="str">
        <f>IF(Clean_Data!$I2748="","Active","Exited")</f>
        <v>Exited</v>
      </c>
      <c r="L2748">
        <f ca="1">IF(Clean_Data!$K2748="","",DATEDIF(Clean_Data!$K2748,TODAY(),"Y"))</f>
        <v>34</v>
      </c>
      <c r="M2748">
        <f>IF(Raw_Data!$L2748="","",VALUE(SUBSTITUTE(SUBSTITUTE(TRIM(Raw_Data!$L2748),"$",""),"k","000")))</f>
        <v>94001</v>
      </c>
    </row>
    <row r="2749" spans="1:13" x14ac:dyDescent="0.3">
      <c r="A2749" t="str">
        <f>IF(Raw_Data!$A2749="","E"&amp;TEXT(ROW()-1,"00000"),Raw_Data!$A2749)</f>
        <v>E02748</v>
      </c>
      <c r="B2749" t="s">
        <v>3735</v>
      </c>
      <c r="C2749" t="str">
        <f>IF(OR(PROPER(TRIM(Raw_Data!$B2749))="M",PROPER(TRIM(Raw_Data!$B2749))="MALE"),"Male",
IF(OR(PROPER(TRIM(Raw_Data!$B2749))="F",PROPER(TRIM(Raw_Data!$B2749))="FEMALE"),"Female","Unknown"))</f>
        <v>Female</v>
      </c>
      <c r="D2749" t="str">
        <f>IF(TRIM(CLEAN(Raw_Data!$C2749))="", "Unknown", PROPER(TRIM(Raw_Data!$C2749)))</f>
        <v>Miami</v>
      </c>
      <c r="E2749" t="str">
        <f>IF(TRIM(Raw_Data!$D2749)="IT","IT",PROPER(TRIM(CLEAN(Raw_Data!$D2749))))</f>
        <v>Marketing</v>
      </c>
      <c r="F2749" t="str">
        <f>IF(OR(UPPER(TRIM(Raw_Data!E2749))="COO",
UPPER(TRIM(Raw_Data!E2749))="HR",
UPPER(TRIM(Raw_Data!E2749))="CEO",
UPPER(TRIM(Raw_Data!E2749))="CFO",
UPPER(TRIM(Raw_Data!E2749))="CMO"),
UPPER(TRIM(Raw_Data!E2749)),
PROPER(TRIM(CLEAN(Raw_Data!E2749))))</f>
        <v>CMO</v>
      </c>
      <c r="G2749" t="str">
        <f>SUBSTITUTE(PROPER(TRIM(CLEAN(Raw_Data!$F2749)))," ","-")</f>
        <v/>
      </c>
      <c r="H2749" t="str">
        <f>PROPER(TRIM(CLEAN(Raw_Data!$G2749)))</f>
        <v>Organic</v>
      </c>
      <c r="I2749" s="4" t="str">
        <f>TRIM(CLEAN(Raw_Data!H2749))</f>
        <v>40756</v>
      </c>
      <c r="K2749" t="str">
        <f>IF(Clean_Data!$I2749="","Active","Exited")</f>
        <v>Active</v>
      </c>
      <c r="L2749">
        <f ca="1">IF(Clean_Data!$K2749="","",DATEDIF(Clean_Data!$K2749,TODAY(),"Y"))</f>
        <v>37</v>
      </c>
      <c r="M2749">
        <f>IF(Raw_Data!$L2749="","",VALUE(SUBSTITUTE(SUBSTITUTE(TRIM(Raw_Data!$L2749),"$",""),"k","000")))</f>
        <v>40868</v>
      </c>
    </row>
    <row r="2750" spans="1:13" x14ac:dyDescent="0.3">
      <c r="A2750" t="str">
        <f>IF(Raw_Data!$A2750="","E"&amp;TEXT(ROW()-1,"00000"),Raw_Data!$A2750)</f>
        <v>E02749</v>
      </c>
      <c r="B2750" t="s">
        <v>3737</v>
      </c>
      <c r="C2750" t="str">
        <f>IF(OR(PROPER(TRIM(Raw_Data!$B2750))="M",PROPER(TRIM(Raw_Data!$B2750))="MALE"),"Male",
IF(OR(PROPER(TRIM(Raw_Data!$B2750))="F",PROPER(TRIM(Raw_Data!$B2750))="FEMALE"),"Female","Unknown"))</f>
        <v>Unknown</v>
      </c>
      <c r="D2750" t="str">
        <f>IF(TRIM(CLEAN(Raw_Data!$C2750))="", "Unknown", PROPER(TRIM(Raw_Data!$C2750)))</f>
        <v>Seattle</v>
      </c>
      <c r="E2750" t="str">
        <f>IF(TRIM(Raw_Data!$D2750)="IT","IT",PROPER(TRIM(CLEAN(Raw_Data!$D2750))))</f>
        <v>IT</v>
      </c>
      <c r="F2750" t="str">
        <f>IF(OR(UPPER(TRIM(Raw_Data!E2750))="COO",
UPPER(TRIM(Raw_Data!E2750))="HR",
UPPER(TRIM(Raw_Data!E2750))="CEO",
UPPER(TRIM(Raw_Data!E2750))="CFO",
UPPER(TRIM(Raw_Data!E2750))="CMO"),
UPPER(TRIM(Raw_Data!E2750)),
PROPER(TRIM(CLEAN(Raw_Data!E2750))))</f>
        <v>Analyst</v>
      </c>
      <c r="G2750" t="str">
        <f>SUBSTITUTE(PROPER(TRIM(CLEAN(Raw_Data!$F2750)))," ","-")</f>
        <v/>
      </c>
      <c r="H2750" t="str">
        <f>PROPER(TRIM(CLEAN(Raw_Data!$G2750)))</f>
        <v/>
      </c>
      <c r="I2750" s="4" t="str">
        <f>TRIM(CLEAN(Raw_Data!H2750))</f>
        <v>42604</v>
      </c>
      <c r="K2750" t="str">
        <f>IF(Clean_Data!$I2750="","Active","Exited")</f>
        <v>Exited</v>
      </c>
      <c r="L2750">
        <f ca="1">IF(Clean_Data!$K2750="","",DATEDIF(Clean_Data!$K2750,TODAY(),"Y"))</f>
        <v>24</v>
      </c>
      <c r="M2750" t="str">
        <f>IF(Raw_Data!$L2750="","",VALUE(SUBSTITUTE(SUBSTITUTE(TRIM(Raw_Data!$L2750),"$",""),"k","000")))</f>
        <v/>
      </c>
    </row>
    <row r="2751" spans="1:13" x14ac:dyDescent="0.3">
      <c r="A2751" t="str">
        <f>IF(Raw_Data!$A2751="","E"&amp;TEXT(ROW()-1,"00000"),Raw_Data!$A2751)</f>
        <v>E02750</v>
      </c>
      <c r="B2751" t="s">
        <v>3738</v>
      </c>
      <c r="C2751" t="str">
        <f>IF(OR(PROPER(TRIM(Raw_Data!$B2751))="M",PROPER(TRIM(Raw_Data!$B2751))="MALE"),"Male",
IF(OR(PROPER(TRIM(Raw_Data!$B2751))="F",PROPER(TRIM(Raw_Data!$B2751))="FEMALE"),"Female","Unknown"))</f>
        <v>Female</v>
      </c>
      <c r="D2751" t="str">
        <f>IF(TRIM(CLEAN(Raw_Data!$C2751))="", "Unknown", PROPER(TRIM(Raw_Data!$C2751)))</f>
        <v>Austin</v>
      </c>
      <c r="E2751" t="str">
        <f>IF(TRIM(Raw_Data!$D2751)="IT","IT",PROPER(TRIM(CLEAN(Raw_Data!$D2751))))</f>
        <v>Research</v>
      </c>
      <c r="F2751" t="str">
        <f>IF(OR(UPPER(TRIM(Raw_Data!E2751))="COO",
UPPER(TRIM(Raw_Data!E2751))="HR",
UPPER(TRIM(Raw_Data!E2751))="CEO",
UPPER(TRIM(Raw_Data!E2751))="CFO",
UPPER(TRIM(Raw_Data!E2751))="CMO"),
UPPER(TRIM(Raw_Data!E2751)),
PROPER(TRIM(CLEAN(Raw_Data!E2751))))</f>
        <v>Engineer</v>
      </c>
      <c r="G2751" t="str">
        <f>SUBSTITUTE(PROPER(TRIM(CLEAN(Raw_Data!$F2751)))," ","-")</f>
        <v>Hourly-Rate</v>
      </c>
      <c r="H2751" t="str">
        <f>PROPER(TRIM(CLEAN(Raw_Data!$G2751)))</f>
        <v>Online Portal</v>
      </c>
      <c r="I2751" s="4" t="str">
        <f>TRIM(CLEAN(Raw_Data!H2751))</f>
        <v>41692</v>
      </c>
      <c r="K2751" t="str">
        <f>IF(Clean_Data!$I2751="","Active","Exited")</f>
        <v>Active</v>
      </c>
      <c r="L2751">
        <f ca="1">IF(Clean_Data!$K2751="","",DATEDIF(Clean_Data!$K2751,TODAY(),"Y"))</f>
        <v>35</v>
      </c>
      <c r="M2751">
        <f>IF(Raw_Data!$L2751="","",VALUE(SUBSTITUTE(SUBSTITUTE(TRIM(Raw_Data!$L2751),"$",""),"k","000")))</f>
        <v>79000</v>
      </c>
    </row>
    <row r="2752" spans="1:13" x14ac:dyDescent="0.3">
      <c r="A2752" t="str">
        <f>IF(Raw_Data!$A2752="","E"&amp;TEXT(ROW()-1,"00000"),Raw_Data!$A2752)</f>
        <v>E02751</v>
      </c>
      <c r="B2752" t="s">
        <v>3739</v>
      </c>
      <c r="C2752" t="str">
        <f>IF(OR(PROPER(TRIM(Raw_Data!$B2752))="M",PROPER(TRIM(Raw_Data!$B2752))="MALE"),"Male",
IF(OR(PROPER(TRIM(Raw_Data!$B2752))="F",PROPER(TRIM(Raw_Data!$B2752))="FEMALE"),"Female","Unknown"))</f>
        <v>Male</v>
      </c>
      <c r="D2752" t="str">
        <f>IF(TRIM(CLEAN(Raw_Data!$C2752))="", "Unknown", PROPER(TRIM(Raw_Data!$C2752)))</f>
        <v>San Diego</v>
      </c>
      <c r="E2752" t="str">
        <f>IF(TRIM(Raw_Data!$D2752)="IT","IT",PROPER(TRIM(CLEAN(Raw_Data!$D2752))))</f>
        <v>IT</v>
      </c>
      <c r="F2752" t="str">
        <f>IF(OR(UPPER(TRIM(Raw_Data!E2752))="COO",
UPPER(TRIM(Raw_Data!E2752))="HR",
UPPER(TRIM(Raw_Data!E2752))="CEO",
UPPER(TRIM(Raw_Data!E2752))="CFO",
UPPER(TRIM(Raw_Data!E2752))="CMO"),
UPPER(TRIM(Raw_Data!E2752)),
PROPER(TRIM(CLEAN(Raw_Data!E2752))))</f>
        <v>CFO</v>
      </c>
      <c r="G2752" t="str">
        <f>SUBSTITUTE(PROPER(TRIM(CLEAN(Raw_Data!$F2752)))," ","-")</f>
        <v>Part-Time</v>
      </c>
      <c r="H2752" t="str">
        <f>PROPER(TRIM(CLEAN(Raw_Data!$G2752)))</f>
        <v>Internal Referral</v>
      </c>
      <c r="I2752" s="4" t="str">
        <f>TRIM(CLEAN(Raw_Data!H2752))</f>
        <v>43217</v>
      </c>
      <c r="K2752" t="str">
        <f>IF(Clean_Data!$I2752="","Active","Exited")</f>
        <v>Active</v>
      </c>
      <c r="L2752">
        <f ca="1">IF(Clean_Data!$K2752="","",DATEDIF(Clean_Data!$K2752,TODAY(),"Y"))</f>
        <v>21</v>
      </c>
      <c r="M2752" t="str">
        <f>IF(Raw_Data!$L2752="","",VALUE(SUBSTITUTE(SUBSTITUTE(TRIM(Raw_Data!$L2752),"$",""),"k","000")))</f>
        <v/>
      </c>
    </row>
    <row r="2753" spans="1:13" x14ac:dyDescent="0.3">
      <c r="A2753" t="str">
        <f>IF(Raw_Data!$A2753="","E"&amp;TEXT(ROW()-1,"00000"),Raw_Data!$A2753)</f>
        <v>E02752</v>
      </c>
      <c r="B2753" t="s">
        <v>3740</v>
      </c>
      <c r="C2753" t="str">
        <f>IF(OR(PROPER(TRIM(Raw_Data!$B2753))="M",PROPER(TRIM(Raw_Data!$B2753))="MALE"),"Male",
IF(OR(PROPER(TRIM(Raw_Data!$B2753))="F",PROPER(TRIM(Raw_Data!$B2753))="FEMALE"),"Female","Unknown"))</f>
        <v>Male</v>
      </c>
      <c r="D2753" t="str">
        <f>IF(TRIM(CLEAN(Raw_Data!$C2753))="", "Unknown", PROPER(TRIM(Raw_Data!$C2753)))</f>
        <v>Seattle</v>
      </c>
      <c r="E2753" t="str">
        <f>IF(TRIM(Raw_Data!$D2753)="IT","IT",PROPER(TRIM(CLEAN(Raw_Data!$D2753))))</f>
        <v>IT</v>
      </c>
      <c r="F2753" t="str">
        <f>IF(OR(UPPER(TRIM(Raw_Data!E2753))="COO",
UPPER(TRIM(Raw_Data!E2753))="HR",
UPPER(TRIM(Raw_Data!E2753))="CEO",
UPPER(TRIM(Raw_Data!E2753))="CFO",
UPPER(TRIM(Raw_Data!E2753))="CMO"),
UPPER(TRIM(Raw_Data!E2753)),
PROPER(TRIM(CLEAN(Raw_Data!E2753))))</f>
        <v>Sales Executive</v>
      </c>
      <c r="G2753" t="str">
        <f>SUBSTITUTE(PROPER(TRIM(CLEAN(Raw_Data!$F2753)))," ","-")</f>
        <v>Part-Time</v>
      </c>
      <c r="H2753" t="str">
        <f>PROPER(TRIM(CLEAN(Raw_Data!$G2753)))</f>
        <v>Internal Referral</v>
      </c>
      <c r="I2753" s="4" t="str">
        <f>TRIM(CLEAN(Raw_Data!H2753))</f>
        <v>39817</v>
      </c>
      <c r="K2753" t="str">
        <f>IF(Clean_Data!$I2753="","Active","Exited")</f>
        <v>Active</v>
      </c>
      <c r="L2753">
        <f ca="1">IF(Clean_Data!$K2753="","",DATEDIF(Clean_Data!$K2753,TODAY(),"Y"))</f>
        <v>29</v>
      </c>
      <c r="M2753" t="str">
        <f>IF(Raw_Data!$L2753="","",VALUE(SUBSTITUTE(SUBSTITUTE(TRIM(Raw_Data!$L2753),"$",""),"k","000")))</f>
        <v/>
      </c>
    </row>
    <row r="2754" spans="1:13" x14ac:dyDescent="0.3">
      <c r="A2754" t="str">
        <f>IF(Raw_Data!$A2754="","E"&amp;TEXT(ROW()-1,"00000"),Raw_Data!$A2754)</f>
        <v>E02753</v>
      </c>
      <c r="B2754" t="s">
        <v>3741</v>
      </c>
      <c r="C2754" t="str">
        <f>IF(OR(PROPER(TRIM(Raw_Data!$B2754))="M",PROPER(TRIM(Raw_Data!$B2754))="MALE"),"Male",
IF(OR(PROPER(TRIM(Raw_Data!$B2754))="F",PROPER(TRIM(Raw_Data!$B2754))="FEMALE"),"Female","Unknown"))</f>
        <v>Unknown</v>
      </c>
      <c r="D2754" t="str">
        <f>IF(TRIM(CLEAN(Raw_Data!$C2754))="", "Unknown", PROPER(TRIM(Raw_Data!$C2754)))</f>
        <v>Unknown</v>
      </c>
      <c r="E2754" t="str">
        <f>IF(TRIM(Raw_Data!$D2754)="IT","IT",PROPER(TRIM(CLEAN(Raw_Data!$D2754))))</f>
        <v>Marketing</v>
      </c>
      <c r="F2754" t="str">
        <f>IF(OR(UPPER(TRIM(Raw_Data!E2754))="COO",
UPPER(TRIM(Raw_Data!E2754))="HR",
UPPER(TRIM(Raw_Data!E2754))="CEO",
UPPER(TRIM(Raw_Data!E2754))="CFO",
UPPER(TRIM(Raw_Data!E2754))="CMO"),
UPPER(TRIM(Raw_Data!E2754)),
PROPER(TRIM(CLEAN(Raw_Data!E2754))))</f>
        <v>COO</v>
      </c>
      <c r="G2754" t="str">
        <f>SUBSTITUTE(PROPER(TRIM(CLEAN(Raw_Data!$F2754)))," ","-")</f>
        <v>Full-Time</v>
      </c>
      <c r="H2754" t="str">
        <f>PROPER(TRIM(CLEAN(Raw_Data!$G2754)))</f>
        <v>Recruiting Agency</v>
      </c>
      <c r="I2754" s="4" t="str">
        <f>TRIM(CLEAN(Raw_Data!H2754))</f>
        <v>39844</v>
      </c>
      <c r="K2754" t="str">
        <f>IF(Clean_Data!$I2754="","Active","Exited")</f>
        <v>Active</v>
      </c>
      <c r="L2754">
        <f ca="1">IF(Clean_Data!$K2754="","",DATEDIF(Clean_Data!$K2754,TODAY(),"Y"))</f>
        <v>57</v>
      </c>
      <c r="M2754">
        <f>IF(Raw_Data!$L2754="","",VALUE(SUBSTITUTE(SUBSTITUTE(TRIM(Raw_Data!$L2754),"$",""),"k","000")))</f>
        <v>92000</v>
      </c>
    </row>
    <row r="2755" spans="1:13" x14ac:dyDescent="0.3">
      <c r="A2755" t="str">
        <f>IF(Raw_Data!$A2755="","E"&amp;TEXT(ROW()-1,"00000"),Raw_Data!$A2755)</f>
        <v>E02754</v>
      </c>
      <c r="B2755" t="s">
        <v>3743</v>
      </c>
      <c r="C2755" t="str">
        <f>IF(OR(PROPER(TRIM(Raw_Data!$B2755))="M",PROPER(TRIM(Raw_Data!$B2755))="MALE"),"Male",
IF(OR(PROPER(TRIM(Raw_Data!$B2755))="F",PROPER(TRIM(Raw_Data!$B2755))="FEMALE"),"Female","Unknown"))</f>
        <v>Male</v>
      </c>
      <c r="D2755" t="str">
        <f>IF(TRIM(CLEAN(Raw_Data!$C2755))="", "Unknown", PROPER(TRIM(Raw_Data!$C2755)))</f>
        <v>San Diego</v>
      </c>
      <c r="E2755" t="str">
        <f>IF(TRIM(Raw_Data!$D2755)="IT","IT",PROPER(TRIM(CLEAN(Raw_Data!$D2755))))</f>
        <v>Logistics</v>
      </c>
      <c r="F2755" t="str">
        <f>IF(OR(UPPER(TRIM(Raw_Data!E2755))="COO",
UPPER(TRIM(Raw_Data!E2755))="HR",
UPPER(TRIM(Raw_Data!E2755))="CEO",
UPPER(TRIM(Raw_Data!E2755))="CFO",
UPPER(TRIM(Raw_Data!E2755))="CMO"),
UPPER(TRIM(Raw_Data!E2755)),
PROPER(TRIM(CLEAN(Raw_Data!E2755))))</f>
        <v>CMO</v>
      </c>
      <c r="G2755" t="str">
        <f>SUBSTITUTE(PROPER(TRIM(CLEAN(Raw_Data!$F2755)))," ","-")</f>
        <v>Part-Time</v>
      </c>
      <c r="H2755" t="str">
        <f>PROPER(TRIM(CLEAN(Raw_Data!$G2755)))</f>
        <v>Job Boards</v>
      </c>
      <c r="I2755" s="4" t="str">
        <f>TRIM(CLEAN(Raw_Data!H2755))</f>
        <v>42983</v>
      </c>
      <c r="K2755" t="str">
        <f>IF(Clean_Data!$I2755="","Active","Exited")</f>
        <v>Exited</v>
      </c>
      <c r="L2755">
        <f ca="1">IF(Clean_Data!$K2755="","",DATEDIF(Clean_Data!$K2755,TODAY(),"Y"))</f>
        <v>33</v>
      </c>
      <c r="M2755" t="str">
        <f>IF(Raw_Data!$L2755="","",VALUE(SUBSTITUTE(SUBSTITUTE(TRIM(Raw_Data!$L2755),"$",""),"k","000")))</f>
        <v/>
      </c>
    </row>
    <row r="2756" spans="1:13" x14ac:dyDescent="0.3">
      <c r="A2756" t="str">
        <f>IF(Raw_Data!$A2756="","E"&amp;TEXT(ROW()-1,"00000"),Raw_Data!$A2756)</f>
        <v>E02755</v>
      </c>
      <c r="B2756" t="s">
        <v>3745</v>
      </c>
      <c r="C2756" t="str">
        <f>IF(OR(PROPER(TRIM(Raw_Data!$B2756))="M",PROPER(TRIM(Raw_Data!$B2756))="MALE"),"Male",
IF(OR(PROPER(TRIM(Raw_Data!$B2756))="F",PROPER(TRIM(Raw_Data!$B2756))="FEMALE"),"Female","Unknown"))</f>
        <v>Male</v>
      </c>
      <c r="D2756" t="str">
        <f>IF(TRIM(CLEAN(Raw_Data!$C2756))="", "Unknown", PROPER(TRIM(Raw_Data!$C2756)))</f>
        <v>Austin</v>
      </c>
      <c r="E2756" t="str">
        <f>IF(TRIM(Raw_Data!$D2756)="IT","IT",PROPER(TRIM(CLEAN(Raw_Data!$D2756))))</f>
        <v>Sales</v>
      </c>
      <c r="F2756" t="str">
        <f>IF(OR(UPPER(TRIM(Raw_Data!E2756))="COO",
UPPER(TRIM(Raw_Data!E2756))="HR",
UPPER(TRIM(Raw_Data!E2756))="CEO",
UPPER(TRIM(Raw_Data!E2756))="CFO",
UPPER(TRIM(Raw_Data!E2756))="CMO"),
UPPER(TRIM(Raw_Data!E2756)),
PROPER(TRIM(CLEAN(Raw_Data!E2756))))</f>
        <v>Marketing Manager</v>
      </c>
      <c r="G2756" t="str">
        <f>SUBSTITUTE(PROPER(TRIM(CLEAN(Raw_Data!$F2756)))," ","-")</f>
        <v>Full-Time</v>
      </c>
      <c r="H2756" t="str">
        <f>PROPER(TRIM(CLEAN(Raw_Data!$G2756)))</f>
        <v>Job Boards</v>
      </c>
      <c r="I2756" s="4" t="str">
        <f>TRIM(CLEAN(Raw_Data!H2756))</f>
        <v>41645</v>
      </c>
      <c r="K2756" t="str">
        <f>IF(Clean_Data!$I2756="","Active","Exited")</f>
        <v>Exited</v>
      </c>
      <c r="L2756">
        <f ca="1">IF(Clean_Data!$K2756="","",DATEDIF(Clean_Data!$K2756,TODAY(),"Y"))</f>
        <v>59</v>
      </c>
      <c r="M2756" t="str">
        <f>IF(Raw_Data!$L2756="","",VALUE(SUBSTITUTE(SUBSTITUTE(TRIM(Raw_Data!$L2756),"$",""),"k","000")))</f>
        <v/>
      </c>
    </row>
    <row r="2757" spans="1:13" x14ac:dyDescent="0.3">
      <c r="A2757" t="str">
        <f>IF(Raw_Data!$A2757="","E"&amp;TEXT(ROW()-1,"00000"),Raw_Data!$A2757)</f>
        <v>E02756</v>
      </c>
      <c r="B2757" t="s">
        <v>3746</v>
      </c>
      <c r="C2757" t="str">
        <f>IF(OR(PROPER(TRIM(Raw_Data!$B2757))="M",PROPER(TRIM(Raw_Data!$B2757))="MALE"),"Male",
IF(OR(PROPER(TRIM(Raw_Data!$B2757))="F",PROPER(TRIM(Raw_Data!$B2757))="FEMALE"),"Female","Unknown"))</f>
        <v>Unknown</v>
      </c>
      <c r="D2757" t="str">
        <f>IF(TRIM(CLEAN(Raw_Data!$C2757))="", "Unknown", PROPER(TRIM(Raw_Data!$C2757)))</f>
        <v>San Diego</v>
      </c>
      <c r="E2757" t="str">
        <f>IF(TRIM(Raw_Data!$D2757)="IT","IT",PROPER(TRIM(CLEAN(Raw_Data!$D2757))))</f>
        <v>Sales</v>
      </c>
      <c r="F2757" t="str">
        <f>IF(OR(UPPER(TRIM(Raw_Data!E2757))="COO",
UPPER(TRIM(Raw_Data!E2757))="HR",
UPPER(TRIM(Raw_Data!E2757))="CEO",
UPPER(TRIM(Raw_Data!E2757))="CFO",
UPPER(TRIM(Raw_Data!E2757))="CMO"),
UPPER(TRIM(Raw_Data!E2757)),
PROPER(TRIM(CLEAN(Raw_Data!E2757))))</f>
        <v>CMO</v>
      </c>
      <c r="G2757" t="str">
        <f>SUBSTITUTE(PROPER(TRIM(CLEAN(Raw_Data!$F2757)))," ","-")</f>
        <v>Part-Time</v>
      </c>
      <c r="H2757" t="str">
        <f>PROPER(TRIM(CLEAN(Raw_Data!$G2757)))</f>
        <v>Job Boards</v>
      </c>
      <c r="I2757" s="4" t="str">
        <f>TRIM(CLEAN(Raw_Data!H2757))</f>
        <v>39903</v>
      </c>
      <c r="K2757" t="str">
        <f>IF(Clean_Data!$I2757="","Active","Exited")</f>
        <v>Active</v>
      </c>
      <c r="L2757">
        <f ca="1">IF(Clean_Data!$K2757="","",DATEDIF(Clean_Data!$K2757,TODAY(),"Y"))</f>
        <v>21</v>
      </c>
      <c r="M2757">
        <f>IF(Raw_Data!$L2757="","",VALUE(SUBSTITUTE(SUBSTITUTE(TRIM(Raw_Data!$L2757),"$",""),"k","000")))</f>
        <v>40999</v>
      </c>
    </row>
    <row r="2758" spans="1:13" x14ac:dyDescent="0.3">
      <c r="A2758" t="str">
        <f>IF(Raw_Data!$A2758="","E"&amp;TEXT(ROW()-1,"00000"),Raw_Data!$A2758)</f>
        <v>E02757</v>
      </c>
      <c r="B2758" t="s">
        <v>3747</v>
      </c>
      <c r="C2758" t="str">
        <f>IF(OR(PROPER(TRIM(Raw_Data!$B2758))="M",PROPER(TRIM(Raw_Data!$B2758))="MALE"),"Male",
IF(OR(PROPER(TRIM(Raw_Data!$B2758))="F",PROPER(TRIM(Raw_Data!$B2758))="FEMALE"),"Female","Unknown"))</f>
        <v>Unknown</v>
      </c>
      <c r="D2758" t="str">
        <f>IF(TRIM(CLEAN(Raw_Data!$C2758))="", "Unknown", PROPER(TRIM(Raw_Data!$C2758)))</f>
        <v>San Diego</v>
      </c>
      <c r="E2758" t="str">
        <f>IF(TRIM(Raw_Data!$D2758)="IT","IT",PROPER(TRIM(CLEAN(Raw_Data!$D2758))))</f>
        <v>Accounting And Finance</v>
      </c>
      <c r="F2758" s="2" t="str">
        <f>UPPER(LEFT(Raw_Data!E2758,2))&amp;MID(PROPER(Raw_Data!E2758),3,LEN(Raw_Data!E2758))</f>
        <v>HR Manager</v>
      </c>
      <c r="G2758" t="str">
        <f>SUBSTITUTE(PROPER(TRIM(CLEAN(Raw_Data!$F2758)))," ","-")</f>
        <v>Full-Time</v>
      </c>
      <c r="H2758" t="str">
        <f>PROPER(TRIM(CLEAN(Raw_Data!$G2758)))</f>
        <v>Recruiting Agency</v>
      </c>
      <c r="I2758" s="4" t="str">
        <f>TRIM(CLEAN(Raw_Data!H2758))</f>
        <v>42466</v>
      </c>
      <c r="K2758" t="str">
        <f>IF(Clean_Data!$I2758="","Active","Exited")</f>
        <v>Exited</v>
      </c>
      <c r="L2758" t="str">
        <f ca="1">IF(Clean_Data!$K2758="","",DATEDIF(Clean_Data!$K2758,TODAY(),"Y"))</f>
        <v/>
      </c>
      <c r="M2758" t="str">
        <f>IF(Raw_Data!$L2758="","",VALUE(SUBSTITUTE(SUBSTITUTE(TRIM(Raw_Data!$L2758),"$",""),"k","000")))</f>
        <v/>
      </c>
    </row>
    <row r="2759" spans="1:13" x14ac:dyDescent="0.3">
      <c r="A2759" t="str">
        <f>IF(Raw_Data!$A2759="","E"&amp;TEXT(ROW()-1,"00000"),Raw_Data!$A2759)</f>
        <v>E02758</v>
      </c>
      <c r="B2759" t="s">
        <v>3748</v>
      </c>
      <c r="C2759" t="str">
        <f>IF(OR(PROPER(TRIM(Raw_Data!$B2759))="M",PROPER(TRIM(Raw_Data!$B2759))="MALE"),"Male",
IF(OR(PROPER(TRIM(Raw_Data!$B2759))="F",PROPER(TRIM(Raw_Data!$B2759))="FEMALE"),"Female","Unknown"))</f>
        <v>Male</v>
      </c>
      <c r="D2759" t="str">
        <f>IF(TRIM(CLEAN(Raw_Data!$C2759))="", "Unknown", PROPER(TRIM(Raw_Data!$C2759)))</f>
        <v>Austin</v>
      </c>
      <c r="E2759" t="str">
        <f>IF(TRIM(Raw_Data!$D2759)="IT","IT",PROPER(TRIM(CLEAN(Raw_Data!$D2759))))</f>
        <v>Logistics</v>
      </c>
      <c r="F2759" t="str">
        <f>IF(OR(UPPER(TRIM(Raw_Data!E2759))="COO",
UPPER(TRIM(Raw_Data!E2759))="HR",
UPPER(TRIM(Raw_Data!E2759))="CEO",
UPPER(TRIM(Raw_Data!E2759))="CFO",
UPPER(TRIM(Raw_Data!E2759))="CMO"),
UPPER(TRIM(Raw_Data!E2759)),
PROPER(TRIM(CLEAN(Raw_Data!E2759))))</f>
        <v>Marketing Manager</v>
      </c>
      <c r="G2759" t="str">
        <f>SUBSTITUTE(PROPER(TRIM(CLEAN(Raw_Data!$F2759)))," ","-")</f>
        <v>Part-Time</v>
      </c>
      <c r="H2759" t="str">
        <f>PROPER(TRIM(CLEAN(Raw_Data!$G2759)))</f>
        <v>Organic</v>
      </c>
      <c r="I2759" s="4" t="str">
        <f>TRIM(CLEAN(Raw_Data!H2759))</f>
        <v>40917</v>
      </c>
      <c r="K2759" t="str">
        <f>IF(Clean_Data!$I2759="","Active","Exited")</f>
        <v>Exited</v>
      </c>
      <c r="L2759">
        <f ca="1">IF(Clean_Data!$K2759="","",DATEDIF(Clean_Data!$K2759,TODAY(),"Y"))</f>
        <v>23</v>
      </c>
      <c r="M2759" t="str">
        <f>IF(Raw_Data!$L2759="","",VALUE(SUBSTITUTE(SUBSTITUTE(TRIM(Raw_Data!$L2759),"$",""),"k","000")))</f>
        <v/>
      </c>
    </row>
    <row r="2760" spans="1:13" x14ac:dyDescent="0.3">
      <c r="A2760" t="str">
        <f>IF(Raw_Data!$A2760="","E"&amp;TEXT(ROW()-1,"00000"),Raw_Data!$A2760)</f>
        <v>E02759</v>
      </c>
      <c r="B2760" t="s">
        <v>3750</v>
      </c>
      <c r="C2760" t="str">
        <f>IF(OR(PROPER(TRIM(Raw_Data!$B2760))="M",PROPER(TRIM(Raw_Data!$B2760))="MALE"),"Male",
IF(OR(PROPER(TRIM(Raw_Data!$B2760))="F",PROPER(TRIM(Raw_Data!$B2760))="FEMALE"),"Female","Unknown"))</f>
        <v>Male</v>
      </c>
      <c r="D2760" t="str">
        <f>IF(TRIM(CLEAN(Raw_Data!$C2760))="", "Unknown", PROPER(TRIM(Raw_Data!$C2760)))</f>
        <v>San Diego</v>
      </c>
      <c r="E2760" t="str">
        <f>IF(TRIM(Raw_Data!$D2760)="IT","IT",PROPER(TRIM(CLEAN(Raw_Data!$D2760))))</f>
        <v/>
      </c>
      <c r="F2760" t="str">
        <f>IF(OR(UPPER(TRIM(Raw_Data!E2760))="COO",
UPPER(TRIM(Raw_Data!E2760))="HR",
UPPER(TRIM(Raw_Data!E2760))="CEO",
UPPER(TRIM(Raw_Data!E2760))="CFO",
UPPER(TRIM(Raw_Data!E2760))="CMO"),
UPPER(TRIM(Raw_Data!E2760)),
PROPER(TRIM(CLEAN(Raw_Data!E2760))))</f>
        <v>CMO</v>
      </c>
      <c r="G2760" t="str">
        <f>SUBSTITUTE(PROPER(TRIM(CLEAN(Raw_Data!$F2760)))," ","-")</f>
        <v>Hourly-Rate</v>
      </c>
      <c r="H2760" t="str">
        <f>PROPER(TRIM(CLEAN(Raw_Data!$G2760)))</f>
        <v>Recruiting Agency</v>
      </c>
      <c r="I2760" s="4" t="str">
        <f>TRIM(CLEAN(Raw_Data!H2760))</f>
        <v>N/A</v>
      </c>
      <c r="K2760" t="str">
        <f>IF(Clean_Data!$I2760="","Active","Exited")</f>
        <v>Active</v>
      </c>
      <c r="L2760">
        <f ca="1">IF(Clean_Data!$K2760="","",DATEDIF(Clean_Data!$K2760,TODAY(),"Y"))</f>
        <v>65</v>
      </c>
      <c r="M2760">
        <f>IF(Raw_Data!$L2760="","",VALUE(SUBSTITUTE(SUBSTITUTE(TRIM(Raw_Data!$L2760),"$",""),"k","000")))</f>
        <v>94449</v>
      </c>
    </row>
    <row r="2761" spans="1:13" x14ac:dyDescent="0.3">
      <c r="A2761" t="str">
        <f>IF(Raw_Data!$A2761="","E"&amp;TEXT(ROW()-1,"00000"),Raw_Data!$A2761)</f>
        <v>E02760</v>
      </c>
      <c r="B2761" t="s">
        <v>3751</v>
      </c>
      <c r="C2761" t="str">
        <f>IF(OR(PROPER(TRIM(Raw_Data!$B2761))="M",PROPER(TRIM(Raw_Data!$B2761))="MALE"),"Male",
IF(OR(PROPER(TRIM(Raw_Data!$B2761))="F",PROPER(TRIM(Raw_Data!$B2761))="FEMALE"),"Female","Unknown"))</f>
        <v>Female</v>
      </c>
      <c r="D2761" t="str">
        <f>IF(TRIM(CLEAN(Raw_Data!$C2761))="", "Unknown", PROPER(TRIM(Raw_Data!$C2761)))</f>
        <v>Seattle</v>
      </c>
      <c r="E2761" t="str">
        <f>IF(TRIM(Raw_Data!$D2761)="IT","IT",PROPER(TRIM(CLEAN(Raw_Data!$D2761))))</f>
        <v>Human Resources</v>
      </c>
      <c r="F2761" t="str">
        <f>IF(OR(UPPER(TRIM(Raw_Data!E2761))="COO",
UPPER(TRIM(Raw_Data!E2761))="HR",
UPPER(TRIM(Raw_Data!E2761))="CEO",
UPPER(TRIM(Raw_Data!E2761))="CFO",
UPPER(TRIM(Raw_Data!E2761))="CMO"),
UPPER(TRIM(Raw_Data!E2761)),
PROPER(TRIM(CLEAN(Raw_Data!E2761))))</f>
        <v>CEO</v>
      </c>
      <c r="G2761" t="str">
        <f>SUBSTITUTE(PROPER(TRIM(CLEAN(Raw_Data!$F2761)))," ","-")</f>
        <v/>
      </c>
      <c r="H2761" t="str">
        <f>PROPER(TRIM(CLEAN(Raw_Data!$G2761)))</f>
        <v>Internal Referral</v>
      </c>
      <c r="I2761" s="4" t="str">
        <f>TRIM(CLEAN(Raw_Data!H2761))</f>
        <v>N/A</v>
      </c>
      <c r="K2761" t="str">
        <f>IF(Clean_Data!$I2761="","Active","Exited")</f>
        <v>Exited</v>
      </c>
      <c r="L2761">
        <f ca="1">IF(Clean_Data!$K2761="","",DATEDIF(Clean_Data!$K2761,TODAY(),"Y"))</f>
        <v>22</v>
      </c>
      <c r="M2761">
        <f>IF(Raw_Data!$L2761="","",VALUE(SUBSTITUTE(SUBSTITUTE(TRIM(Raw_Data!$L2761),"$",""),"k","000")))</f>
        <v>37082</v>
      </c>
    </row>
    <row r="2762" spans="1:13" x14ac:dyDescent="0.3">
      <c r="A2762" t="str">
        <f>IF(Raw_Data!$A2762="","E"&amp;TEXT(ROW()-1,"00000"),Raw_Data!$A2762)</f>
        <v>E02761</v>
      </c>
      <c r="B2762" t="s">
        <v>3752</v>
      </c>
      <c r="C2762" t="str">
        <f>IF(OR(PROPER(TRIM(Raw_Data!$B2762))="M",PROPER(TRIM(Raw_Data!$B2762))="MALE"),"Male",
IF(OR(PROPER(TRIM(Raw_Data!$B2762))="F",PROPER(TRIM(Raw_Data!$B2762))="FEMALE"),"Female","Unknown"))</f>
        <v>Male</v>
      </c>
      <c r="D2762" t="str">
        <f>IF(TRIM(CLEAN(Raw_Data!$C2762))="", "Unknown", PROPER(TRIM(Raw_Data!$C2762)))</f>
        <v>Unknown</v>
      </c>
      <c r="E2762" t="str">
        <f>IF(TRIM(Raw_Data!$D2762)="IT","IT",PROPER(TRIM(CLEAN(Raw_Data!$D2762))))</f>
        <v>Research</v>
      </c>
      <c r="F2762" t="str">
        <f>IF(OR(UPPER(TRIM(Raw_Data!E2762))="COO",
UPPER(TRIM(Raw_Data!E2762))="HR",
UPPER(TRIM(Raw_Data!E2762))="CEO",
UPPER(TRIM(Raw_Data!E2762))="CFO",
UPPER(TRIM(Raw_Data!E2762))="CMO"),
UPPER(TRIM(Raw_Data!E2762)),
PROPER(TRIM(CLEAN(Raw_Data!E2762))))</f>
        <v>Developer</v>
      </c>
      <c r="G2762" t="str">
        <f>SUBSTITUTE(PROPER(TRIM(CLEAN(Raw_Data!$F2762)))," ","-")</f>
        <v/>
      </c>
      <c r="H2762" t="str">
        <f>PROPER(TRIM(CLEAN(Raw_Data!$G2762)))</f>
        <v>Internal Referral</v>
      </c>
      <c r="I2762" s="4" t="str">
        <f>TRIM(CLEAN(Raw_Data!H2762))</f>
        <v>N/A</v>
      </c>
      <c r="K2762" t="str">
        <f>IF(Clean_Data!$I2762="","Active","Exited")</f>
        <v>Active</v>
      </c>
      <c r="L2762">
        <f ca="1">IF(Clean_Data!$K2762="","",DATEDIF(Clean_Data!$K2762,TODAY(),"Y"))</f>
        <v>52</v>
      </c>
      <c r="M2762" t="str">
        <f>IF(Raw_Data!$L2762="","",VALUE(SUBSTITUTE(SUBSTITUTE(TRIM(Raw_Data!$L2762),"$",""),"k","000")))</f>
        <v/>
      </c>
    </row>
    <row r="2763" spans="1:13" x14ac:dyDescent="0.3">
      <c r="A2763" t="str">
        <f>IF(Raw_Data!$A2763="","E"&amp;TEXT(ROW()-1,"00000"),Raw_Data!$A2763)</f>
        <v>E02762</v>
      </c>
      <c r="B2763" t="s">
        <v>3753</v>
      </c>
      <c r="C2763" t="str">
        <f>IF(OR(PROPER(TRIM(Raw_Data!$B2763))="M",PROPER(TRIM(Raw_Data!$B2763))="MALE"),"Male",
IF(OR(PROPER(TRIM(Raw_Data!$B2763))="F",PROPER(TRIM(Raw_Data!$B2763))="FEMALE"),"Female","Unknown"))</f>
        <v>Unknown</v>
      </c>
      <c r="D2763" t="str">
        <f>IF(TRIM(CLEAN(Raw_Data!$C2763))="", "Unknown", PROPER(TRIM(Raw_Data!$C2763)))</f>
        <v>Denver</v>
      </c>
      <c r="E2763" t="str">
        <f>IF(TRIM(Raw_Data!$D2763)="IT","IT",PROPER(TRIM(CLEAN(Raw_Data!$D2763))))</f>
        <v>Accounting And Finance</v>
      </c>
      <c r="F2763" s="2" t="str">
        <f>UPPER(LEFT(Raw_Data!E2763,2))&amp;MID(PROPER(Raw_Data!E2763),3,LEN(Raw_Data!E2763))</f>
        <v>HR Manager</v>
      </c>
      <c r="G2763" t="str">
        <f>SUBSTITUTE(PROPER(TRIM(CLEAN(Raw_Data!$F2763)))," ","-")</f>
        <v>Full-Time</v>
      </c>
      <c r="H2763" t="str">
        <f>PROPER(TRIM(CLEAN(Raw_Data!$G2763)))</f>
        <v/>
      </c>
      <c r="I2763" s="4" t="str">
        <f>TRIM(CLEAN(Raw_Data!H2763))</f>
        <v>40480</v>
      </c>
      <c r="K2763" t="str">
        <f>IF(Clean_Data!$I2763="","Active","Exited")</f>
        <v>Active</v>
      </c>
      <c r="L2763">
        <f ca="1">IF(Clean_Data!$K2763="","",DATEDIF(Clean_Data!$K2763,TODAY(),"Y"))</f>
        <v>38</v>
      </c>
      <c r="M2763">
        <f>IF(Raw_Data!$L2763="","",VALUE(SUBSTITUTE(SUBSTITUTE(TRIM(Raw_Data!$L2763),"$",""),"k","000")))</f>
        <v>108000</v>
      </c>
    </row>
    <row r="2764" spans="1:13" x14ac:dyDescent="0.3">
      <c r="A2764" t="str">
        <f>IF(Raw_Data!$A2764="","E"&amp;TEXT(ROW()-1,"00000"),Raw_Data!$A2764)</f>
        <v>E02763</v>
      </c>
      <c r="B2764" t="s">
        <v>3754</v>
      </c>
      <c r="C2764" t="str">
        <f>IF(OR(PROPER(TRIM(Raw_Data!$B2764))="M",PROPER(TRIM(Raw_Data!$B2764))="MALE"),"Male",
IF(OR(PROPER(TRIM(Raw_Data!$B2764))="F",PROPER(TRIM(Raw_Data!$B2764))="FEMALE"),"Female","Unknown"))</f>
        <v>Unknown</v>
      </c>
      <c r="D2764" t="str">
        <f>IF(TRIM(CLEAN(Raw_Data!$C2764))="", "Unknown", PROPER(TRIM(Raw_Data!$C2764)))</f>
        <v>Seattle</v>
      </c>
      <c r="E2764" t="str">
        <f>IF(TRIM(Raw_Data!$D2764)="IT","IT",PROPER(TRIM(CLEAN(Raw_Data!$D2764))))</f>
        <v>Marketing</v>
      </c>
      <c r="F2764" t="str">
        <f>IF(OR(UPPER(TRIM(Raw_Data!E2764))="COO",
UPPER(TRIM(Raw_Data!E2764))="HR",
UPPER(TRIM(Raw_Data!E2764))="CEO",
UPPER(TRIM(Raw_Data!E2764))="CFO",
UPPER(TRIM(Raw_Data!E2764))="CMO"),
UPPER(TRIM(Raw_Data!E2764)),
PROPER(TRIM(CLEAN(Raw_Data!E2764))))</f>
        <v>Developer</v>
      </c>
      <c r="G2764" t="str">
        <f>SUBSTITUTE(PROPER(TRIM(CLEAN(Raw_Data!$F2764)))," ","-")</f>
        <v/>
      </c>
      <c r="H2764" t="str">
        <f>PROPER(TRIM(CLEAN(Raw_Data!$G2764)))</f>
        <v>Online Portal</v>
      </c>
      <c r="I2764" s="4" t="str">
        <f>TRIM(CLEAN(Raw_Data!H2764))</f>
        <v>41301</v>
      </c>
      <c r="K2764" t="str">
        <f>IF(Clean_Data!$I2764="","Active","Exited")</f>
        <v>Active</v>
      </c>
      <c r="L2764">
        <f ca="1">IF(Clean_Data!$K2764="","",DATEDIF(Clean_Data!$K2764,TODAY(),"Y"))</f>
        <v>44</v>
      </c>
      <c r="M2764" t="str">
        <f>IF(Raw_Data!$L2764="","",VALUE(SUBSTITUTE(SUBSTITUTE(TRIM(Raw_Data!$L2764),"$",""),"k","000")))</f>
        <v/>
      </c>
    </row>
    <row r="2765" spans="1:13" x14ac:dyDescent="0.3">
      <c r="A2765" t="str">
        <f>IF(Raw_Data!$A2765="","E"&amp;TEXT(ROW()-1,"00000"),Raw_Data!$A2765)</f>
        <v>E02764</v>
      </c>
      <c r="B2765" t="s">
        <v>3755</v>
      </c>
      <c r="C2765" t="str">
        <f>IF(OR(PROPER(TRIM(Raw_Data!$B2765))="M",PROPER(TRIM(Raw_Data!$B2765))="MALE"),"Male",
IF(OR(PROPER(TRIM(Raw_Data!$B2765))="F",PROPER(TRIM(Raw_Data!$B2765))="FEMALE"),"Female","Unknown"))</f>
        <v>Male</v>
      </c>
      <c r="D2765" t="str">
        <f>IF(TRIM(CLEAN(Raw_Data!$C2765))="", "Unknown", PROPER(TRIM(Raw_Data!$C2765)))</f>
        <v>Austin</v>
      </c>
      <c r="E2765" t="str">
        <f>IF(TRIM(Raw_Data!$D2765)="IT","IT",PROPER(TRIM(CLEAN(Raw_Data!$D2765))))</f>
        <v>IT</v>
      </c>
      <c r="F2765" t="str">
        <f>IF(OR(UPPER(TRIM(Raw_Data!E2765))="COO",
UPPER(TRIM(Raw_Data!E2765))="HR",
UPPER(TRIM(Raw_Data!E2765))="CEO",
UPPER(TRIM(Raw_Data!E2765))="CFO",
UPPER(TRIM(Raw_Data!E2765))="CMO"),
UPPER(TRIM(Raw_Data!E2765)),
PROPER(TRIM(CLEAN(Raw_Data!E2765))))</f>
        <v>CFO</v>
      </c>
      <c r="G2765" t="str">
        <f>SUBSTITUTE(PROPER(TRIM(CLEAN(Raw_Data!$F2765)))," ","-")</f>
        <v>Part-Time</v>
      </c>
      <c r="H2765" t="str">
        <f>PROPER(TRIM(CLEAN(Raw_Data!$G2765)))</f>
        <v/>
      </c>
      <c r="I2765" s="4" t="str">
        <f>TRIM(CLEAN(Raw_Data!H2765))</f>
        <v>42790</v>
      </c>
      <c r="K2765" t="str">
        <f>IF(Clean_Data!$I2765="","Active","Exited")</f>
        <v>Active</v>
      </c>
      <c r="L2765">
        <f ca="1">IF(Clean_Data!$K2765="","",DATEDIF(Clean_Data!$K2765,TODAY(),"Y"))</f>
        <v>21</v>
      </c>
      <c r="M2765">
        <f>IF(Raw_Data!$L2765="","",VALUE(SUBSTITUTE(SUBSTITUTE(TRIM(Raw_Data!$L2765),"$",""),"k","000")))</f>
        <v>32484</v>
      </c>
    </row>
    <row r="2766" spans="1:13" x14ac:dyDescent="0.3">
      <c r="A2766" t="str">
        <f>IF(Raw_Data!$A2766="","E"&amp;TEXT(ROW()-1,"00000"),Raw_Data!$A2766)</f>
        <v>E02765</v>
      </c>
      <c r="B2766" t="s">
        <v>3757</v>
      </c>
      <c r="C2766" t="str">
        <f>IF(OR(PROPER(TRIM(Raw_Data!$B2766))="M",PROPER(TRIM(Raw_Data!$B2766))="MALE"),"Male",
IF(OR(PROPER(TRIM(Raw_Data!$B2766))="F",PROPER(TRIM(Raw_Data!$B2766))="FEMALE"),"Female","Unknown"))</f>
        <v>Female</v>
      </c>
      <c r="D2766" t="str">
        <f>IF(TRIM(CLEAN(Raw_Data!$C2766))="", "Unknown", PROPER(TRIM(Raw_Data!$C2766)))</f>
        <v>New York</v>
      </c>
      <c r="E2766" t="str">
        <f>IF(TRIM(Raw_Data!$D2766)="IT","IT",PROPER(TRIM(CLEAN(Raw_Data!$D2766))))</f>
        <v>Marketing</v>
      </c>
      <c r="F2766" t="str">
        <f>IF(OR(UPPER(TRIM(Raw_Data!E2766))="COO",
UPPER(TRIM(Raw_Data!E2766))="HR",
UPPER(TRIM(Raw_Data!E2766))="CEO",
UPPER(TRIM(Raw_Data!E2766))="CFO",
UPPER(TRIM(Raw_Data!E2766))="CMO"),
UPPER(TRIM(Raw_Data!E2766)),
PROPER(TRIM(CLEAN(Raw_Data!E2766))))</f>
        <v>Developer</v>
      </c>
      <c r="G2766" t="str">
        <f>SUBSTITUTE(PROPER(TRIM(CLEAN(Raw_Data!$F2766)))," ","-")</f>
        <v/>
      </c>
      <c r="H2766" t="str">
        <f>PROPER(TRIM(CLEAN(Raw_Data!$G2766)))</f>
        <v>Career Fairs</v>
      </c>
      <c r="I2766" s="4" t="str">
        <f>TRIM(CLEAN(Raw_Data!H2766))</f>
        <v>42552</v>
      </c>
      <c r="K2766" t="str">
        <f>IF(Clean_Data!$I2766="","Active","Exited")</f>
        <v>Active</v>
      </c>
      <c r="L2766">
        <f ca="1">IF(Clean_Data!$K2766="","",DATEDIF(Clean_Data!$K2766,TODAY(),"Y"))</f>
        <v>54</v>
      </c>
      <c r="M2766" t="str">
        <f>IF(Raw_Data!$L2766="","",VALUE(SUBSTITUTE(SUBSTITUTE(TRIM(Raw_Data!$L2766),"$",""),"k","000")))</f>
        <v/>
      </c>
    </row>
    <row r="2767" spans="1:13" x14ac:dyDescent="0.3">
      <c r="A2767" t="str">
        <f>IF(Raw_Data!$A2767="","E"&amp;TEXT(ROW()-1,"00000"),Raw_Data!$A2767)</f>
        <v>E02766</v>
      </c>
      <c r="B2767" t="s">
        <v>3758</v>
      </c>
      <c r="C2767" t="str">
        <f>IF(OR(PROPER(TRIM(Raw_Data!$B2767))="M",PROPER(TRIM(Raw_Data!$B2767))="MALE"),"Male",
IF(OR(PROPER(TRIM(Raw_Data!$B2767))="F",PROPER(TRIM(Raw_Data!$B2767))="FEMALE"),"Female","Unknown"))</f>
        <v>Female</v>
      </c>
      <c r="D2767" t="str">
        <f>IF(TRIM(CLEAN(Raw_Data!$C2767))="", "Unknown", PROPER(TRIM(Raw_Data!$C2767)))</f>
        <v>Austin</v>
      </c>
      <c r="E2767" t="str">
        <f>IF(TRIM(Raw_Data!$D2767)="IT","IT",PROPER(TRIM(CLEAN(Raw_Data!$D2767))))</f>
        <v>Administrative</v>
      </c>
      <c r="F2767" t="str">
        <f>IF(OR(UPPER(TRIM(Raw_Data!E2767))="COO",
UPPER(TRIM(Raw_Data!E2767))="HR",
UPPER(TRIM(Raw_Data!E2767))="CEO",
UPPER(TRIM(Raw_Data!E2767))="CFO",
UPPER(TRIM(Raw_Data!E2767))="CMO"),
UPPER(TRIM(Raw_Data!E2767)),
PROPER(TRIM(CLEAN(Raw_Data!E2767))))</f>
        <v>Sales Executive</v>
      </c>
      <c r="G2767" t="str">
        <f>SUBSTITUTE(PROPER(TRIM(CLEAN(Raw_Data!$F2767)))," ","-")</f>
        <v/>
      </c>
      <c r="H2767" t="str">
        <f>PROPER(TRIM(CLEAN(Raw_Data!$G2767)))</f>
        <v>Recruiting Agency</v>
      </c>
      <c r="I2767" s="4" t="str">
        <f>TRIM(CLEAN(Raw_Data!H2767))</f>
        <v>43688</v>
      </c>
      <c r="K2767" t="str">
        <f>IF(Clean_Data!$I2767="","Active","Exited")</f>
        <v>Active</v>
      </c>
      <c r="L2767">
        <f ca="1">IF(Clean_Data!$K2767="","",DATEDIF(Clean_Data!$K2767,TODAY(),"Y"))</f>
        <v>39</v>
      </c>
      <c r="M2767">
        <f>IF(Raw_Data!$L2767="","",VALUE(SUBSTITUTE(SUBSTITUTE(TRIM(Raw_Data!$L2767),"$",""),"k","000")))</f>
        <v>64027</v>
      </c>
    </row>
    <row r="2768" spans="1:13" x14ac:dyDescent="0.3">
      <c r="A2768" t="str">
        <f>IF(Raw_Data!$A2768="","E"&amp;TEXT(ROW()-1,"00000"),Raw_Data!$A2768)</f>
        <v>E02767</v>
      </c>
      <c r="B2768" t="s">
        <v>3759</v>
      </c>
      <c r="C2768" t="str">
        <f>IF(OR(PROPER(TRIM(Raw_Data!$B2768))="M",PROPER(TRIM(Raw_Data!$B2768))="MALE"),"Male",
IF(OR(PROPER(TRIM(Raw_Data!$B2768))="F",PROPER(TRIM(Raw_Data!$B2768))="FEMALE"),"Female","Unknown"))</f>
        <v>Female</v>
      </c>
      <c r="D2768" t="str">
        <f>IF(TRIM(CLEAN(Raw_Data!$C2768))="", "Unknown", PROPER(TRIM(Raw_Data!$C2768)))</f>
        <v>Austin</v>
      </c>
      <c r="E2768" t="str">
        <f>IF(TRIM(Raw_Data!$D2768)="IT","IT",PROPER(TRIM(CLEAN(Raw_Data!$D2768))))</f>
        <v>IT</v>
      </c>
      <c r="F2768" t="str">
        <f>IF(OR(UPPER(TRIM(Raw_Data!E2768))="COO",
UPPER(TRIM(Raw_Data!E2768))="HR",
UPPER(TRIM(Raw_Data!E2768))="CEO",
UPPER(TRIM(Raw_Data!E2768))="CFO",
UPPER(TRIM(Raw_Data!E2768))="CMO"),
UPPER(TRIM(Raw_Data!E2768)),
PROPER(TRIM(CLEAN(Raw_Data!E2768))))</f>
        <v>Marketing Manager</v>
      </c>
      <c r="G2768" t="str">
        <f>SUBSTITUTE(PROPER(TRIM(CLEAN(Raw_Data!$F2768)))," ","-")</f>
        <v>Full-Time</v>
      </c>
      <c r="H2768" t="str">
        <f>PROPER(TRIM(CLEAN(Raw_Data!$G2768)))</f>
        <v>Career Fairs</v>
      </c>
      <c r="I2768" s="4" t="str">
        <f>TRIM(CLEAN(Raw_Data!H2768))</f>
        <v>43271</v>
      </c>
      <c r="K2768" t="str">
        <f>IF(Clean_Data!$I2768="","Active","Exited")</f>
        <v>Active</v>
      </c>
      <c r="L2768">
        <f ca="1">IF(Clean_Data!$K2768="","",DATEDIF(Clean_Data!$K2768,TODAY(),"Y"))</f>
        <v>23</v>
      </c>
      <c r="M2768" t="str">
        <f>IF(Raw_Data!$L2768="","",VALUE(SUBSTITUTE(SUBSTITUTE(TRIM(Raw_Data!$L2768),"$",""),"k","000")))</f>
        <v/>
      </c>
    </row>
    <row r="2769" spans="1:13" x14ac:dyDescent="0.3">
      <c r="A2769" t="str">
        <f>IF(Raw_Data!$A2769="","E"&amp;TEXT(ROW()-1,"00000"),Raw_Data!$A2769)</f>
        <v>E02768</v>
      </c>
      <c r="B2769" t="s">
        <v>3760</v>
      </c>
      <c r="C2769" t="str">
        <f>IF(OR(PROPER(TRIM(Raw_Data!$B2769))="M",PROPER(TRIM(Raw_Data!$B2769))="MALE"),"Male",
IF(OR(PROPER(TRIM(Raw_Data!$B2769))="F",PROPER(TRIM(Raw_Data!$B2769))="FEMALE"),"Female","Unknown"))</f>
        <v>Female</v>
      </c>
      <c r="D2769" t="str">
        <f>IF(TRIM(CLEAN(Raw_Data!$C2769))="", "Unknown", PROPER(TRIM(Raw_Data!$C2769)))</f>
        <v>Unknown</v>
      </c>
      <c r="E2769" t="str">
        <f>IF(TRIM(Raw_Data!$D2769)="IT","IT",PROPER(TRIM(CLEAN(Raw_Data!$D2769))))</f>
        <v>Administrative</v>
      </c>
      <c r="F2769" t="str">
        <f>IF(OR(UPPER(TRIM(Raw_Data!E2769))="COO",
UPPER(TRIM(Raw_Data!E2769))="HR",
UPPER(TRIM(Raw_Data!E2769))="CEO",
UPPER(TRIM(Raw_Data!E2769))="CFO",
UPPER(TRIM(Raw_Data!E2769))="CMO"),
UPPER(TRIM(Raw_Data!E2769)),
PROPER(TRIM(CLEAN(Raw_Data!E2769))))</f>
        <v>Copywriter</v>
      </c>
      <c r="G2769" t="str">
        <f>SUBSTITUTE(PROPER(TRIM(CLEAN(Raw_Data!$F2769)))," ","-")</f>
        <v>Full-Time</v>
      </c>
      <c r="H2769" t="str">
        <f>PROPER(TRIM(CLEAN(Raw_Data!$G2769)))</f>
        <v/>
      </c>
      <c r="I2769" s="4" t="str">
        <f>TRIM(CLEAN(Raw_Data!H2769))</f>
        <v>40382</v>
      </c>
      <c r="K2769" t="str">
        <f>IF(Clean_Data!$I2769="","Active","Exited")</f>
        <v>Active</v>
      </c>
      <c r="L2769">
        <f ca="1">IF(Clean_Data!$K2769="","",DATEDIF(Clean_Data!$K2769,TODAY(),"Y"))</f>
        <v>56</v>
      </c>
      <c r="M2769">
        <f>IF(Raw_Data!$L2769="","",VALUE(SUBSTITUTE(SUBSTITUTE(TRIM(Raw_Data!$L2769),"$",""),"k","000")))</f>
        <v>94078</v>
      </c>
    </row>
    <row r="2770" spans="1:13" x14ac:dyDescent="0.3">
      <c r="A2770" t="str">
        <f>IF(Raw_Data!$A2770="","E"&amp;TEXT(ROW()-1,"00000"),Raw_Data!$A2770)</f>
        <v>E02769</v>
      </c>
      <c r="B2770" t="s">
        <v>3761</v>
      </c>
      <c r="C2770" t="str">
        <f>IF(OR(PROPER(TRIM(Raw_Data!$B2770))="M",PROPER(TRIM(Raw_Data!$B2770))="MALE"),"Male",
IF(OR(PROPER(TRIM(Raw_Data!$B2770))="F",PROPER(TRIM(Raw_Data!$B2770))="FEMALE"),"Female","Unknown"))</f>
        <v>Unknown</v>
      </c>
      <c r="D2770" t="str">
        <f>IF(TRIM(CLEAN(Raw_Data!$C2770))="", "Unknown", PROPER(TRIM(Raw_Data!$C2770)))</f>
        <v>Austin</v>
      </c>
      <c r="E2770" t="str">
        <f>IF(TRIM(Raw_Data!$D2770)="IT","IT",PROPER(TRIM(CLEAN(Raw_Data!$D2770))))</f>
        <v>Operations</v>
      </c>
      <c r="F2770" t="str">
        <f>IF(OR(UPPER(TRIM(Raw_Data!E2770))="COO",
UPPER(TRIM(Raw_Data!E2770))="HR",
UPPER(TRIM(Raw_Data!E2770))="CEO",
UPPER(TRIM(Raw_Data!E2770))="CFO",
UPPER(TRIM(Raw_Data!E2770))="CMO"),
UPPER(TRIM(Raw_Data!E2770)),
PROPER(TRIM(CLEAN(Raw_Data!E2770))))</f>
        <v>Designer</v>
      </c>
      <c r="G2770" t="str">
        <f>SUBSTITUTE(PROPER(TRIM(CLEAN(Raw_Data!$F2770)))," ","-")</f>
        <v>Hourly-Rate</v>
      </c>
      <c r="H2770" t="str">
        <f>PROPER(TRIM(CLEAN(Raw_Data!$G2770)))</f>
        <v/>
      </c>
      <c r="I2770" s="4" t="str">
        <f>TRIM(CLEAN(Raw_Data!H2770))</f>
        <v>40220</v>
      </c>
      <c r="K2770" t="str">
        <f>IF(Clean_Data!$I2770="","Active","Exited")</f>
        <v>Exited</v>
      </c>
      <c r="L2770">
        <f ca="1">IF(Clean_Data!$K2770="","",DATEDIF(Clean_Data!$K2770,TODAY(),"Y"))</f>
        <v>50</v>
      </c>
      <c r="M2770" t="str">
        <f>IF(Raw_Data!$L2770="","",VALUE(SUBSTITUTE(SUBSTITUTE(TRIM(Raw_Data!$L2770),"$",""),"k","000")))</f>
        <v/>
      </c>
    </row>
    <row r="2771" spans="1:13" x14ac:dyDescent="0.3">
      <c r="A2771" t="str">
        <f>IF(Raw_Data!$A2771="","E"&amp;TEXT(ROW()-1,"00000"),Raw_Data!$A2771)</f>
        <v>E02770</v>
      </c>
      <c r="B2771" t="s">
        <v>3763</v>
      </c>
      <c r="C2771" t="str">
        <f>IF(OR(PROPER(TRIM(Raw_Data!$B2771))="M",PROPER(TRIM(Raw_Data!$B2771))="MALE"),"Male",
IF(OR(PROPER(TRIM(Raw_Data!$B2771))="F",PROPER(TRIM(Raw_Data!$B2771))="FEMALE"),"Female","Unknown"))</f>
        <v>Female</v>
      </c>
      <c r="D2771" t="str">
        <f>IF(TRIM(CLEAN(Raw_Data!$C2771))="", "Unknown", PROPER(TRIM(Raw_Data!$C2771)))</f>
        <v>San Diego</v>
      </c>
      <c r="E2771" t="str">
        <f>IF(TRIM(Raw_Data!$D2771)="IT","IT",PROPER(TRIM(CLEAN(Raw_Data!$D2771))))</f>
        <v>IT</v>
      </c>
      <c r="F2771" t="str">
        <f>IF(OR(UPPER(TRIM(Raw_Data!E2771))="COO",
UPPER(TRIM(Raw_Data!E2771))="HR",
UPPER(TRIM(Raw_Data!E2771))="CEO",
UPPER(TRIM(Raw_Data!E2771))="CFO",
UPPER(TRIM(Raw_Data!E2771))="CMO"),
UPPER(TRIM(Raw_Data!E2771)),
PROPER(TRIM(CLEAN(Raw_Data!E2771))))</f>
        <v>Developer</v>
      </c>
      <c r="G2771" t="str">
        <f>SUBSTITUTE(PROPER(TRIM(CLEAN(Raw_Data!$F2771)))," ","-")</f>
        <v>Full-Time</v>
      </c>
      <c r="H2771" t="str">
        <f>PROPER(TRIM(CLEAN(Raw_Data!$G2771)))</f>
        <v>Organic</v>
      </c>
      <c r="I2771" s="4" t="str">
        <f>TRIM(CLEAN(Raw_Data!H2771))</f>
        <v>44105</v>
      </c>
      <c r="K2771" t="str">
        <f>IF(Clean_Data!$I2771="","Active","Exited")</f>
        <v>Active</v>
      </c>
      <c r="L2771">
        <f ca="1">IF(Clean_Data!$K2771="","",DATEDIF(Clean_Data!$K2771,TODAY(),"Y"))</f>
        <v>43</v>
      </c>
      <c r="M2771" t="str">
        <f>IF(Raw_Data!$L2771="","",VALUE(SUBSTITUTE(SUBSTITUTE(TRIM(Raw_Data!$L2771),"$",""),"k","000")))</f>
        <v/>
      </c>
    </row>
    <row r="2772" spans="1:13" x14ac:dyDescent="0.3">
      <c r="A2772" t="str">
        <f>IF(Raw_Data!$A2772="","E"&amp;TEXT(ROW()-1,"00000"),Raw_Data!$A2772)</f>
        <v>E02771</v>
      </c>
      <c r="B2772" t="s">
        <v>3764</v>
      </c>
      <c r="C2772" t="str">
        <f>IF(OR(PROPER(TRIM(Raw_Data!$B2772))="M",PROPER(TRIM(Raw_Data!$B2772))="MALE"),"Male",
IF(OR(PROPER(TRIM(Raw_Data!$B2772))="F",PROPER(TRIM(Raw_Data!$B2772))="FEMALE"),"Female","Unknown"))</f>
        <v>Male</v>
      </c>
      <c r="D2772" t="str">
        <f>IF(TRIM(CLEAN(Raw_Data!$C2772))="", "Unknown", PROPER(TRIM(Raw_Data!$C2772)))</f>
        <v>New York</v>
      </c>
      <c r="E2772" t="str">
        <f>IF(TRIM(Raw_Data!$D2772)="IT","IT",PROPER(TRIM(CLEAN(Raw_Data!$D2772))))</f>
        <v>Marketing</v>
      </c>
      <c r="F2772" t="str">
        <f>IF(OR(UPPER(TRIM(Raw_Data!E2772))="COO",
UPPER(TRIM(Raw_Data!E2772))="HR",
UPPER(TRIM(Raw_Data!E2772))="CEO",
UPPER(TRIM(Raw_Data!E2772))="CFO",
UPPER(TRIM(Raw_Data!E2772))="CMO"),
UPPER(TRIM(Raw_Data!E2772)),
PROPER(TRIM(CLEAN(Raw_Data!E2772))))</f>
        <v>Accountant</v>
      </c>
      <c r="G2772" t="str">
        <f>SUBSTITUTE(PROPER(TRIM(CLEAN(Raw_Data!$F2772)))," ","-")</f>
        <v>Full-Time</v>
      </c>
      <c r="H2772" t="str">
        <f>PROPER(TRIM(CLEAN(Raw_Data!$G2772)))</f>
        <v>Job Boards</v>
      </c>
      <c r="I2772" s="4" t="str">
        <f>TRIM(CLEAN(Raw_Data!H2772))</f>
        <v>39973</v>
      </c>
      <c r="K2772" t="str">
        <f>IF(Clean_Data!$I2772="","Active","Exited")</f>
        <v>Active</v>
      </c>
      <c r="L2772">
        <f ca="1">IF(Clean_Data!$K2772="","",DATEDIF(Clean_Data!$K2772,TODAY(),"Y"))</f>
        <v>23</v>
      </c>
      <c r="M2772">
        <f>IF(Raw_Data!$L2772="","",VALUE(SUBSTITUTE(SUBSTITUTE(TRIM(Raw_Data!$L2772),"$",""),"k","000")))</f>
        <v>107143</v>
      </c>
    </row>
    <row r="2773" spans="1:13" x14ac:dyDescent="0.3">
      <c r="A2773" t="str">
        <f>IF(Raw_Data!$A2773="","E"&amp;TEXT(ROW()-1,"00000"),Raw_Data!$A2773)</f>
        <v>E02772</v>
      </c>
      <c r="B2773" t="s">
        <v>3765</v>
      </c>
      <c r="C2773" t="str">
        <f>IF(OR(PROPER(TRIM(Raw_Data!$B2773))="M",PROPER(TRIM(Raw_Data!$B2773))="MALE"),"Male",
IF(OR(PROPER(TRIM(Raw_Data!$B2773))="F",PROPER(TRIM(Raw_Data!$B2773))="FEMALE"),"Female","Unknown"))</f>
        <v>Female</v>
      </c>
      <c r="D2773" t="str">
        <f>IF(TRIM(CLEAN(Raw_Data!$C2773))="", "Unknown", PROPER(TRIM(Raw_Data!$C2773)))</f>
        <v>Austin</v>
      </c>
      <c r="E2773" t="str">
        <f>IF(TRIM(Raw_Data!$D2773)="IT","IT",PROPER(TRIM(CLEAN(Raw_Data!$D2773))))</f>
        <v>Customer Service</v>
      </c>
      <c r="F2773" t="s">
        <v>6134</v>
      </c>
      <c r="G2773" t="str">
        <f>SUBSTITUTE(PROPER(TRIM(CLEAN(Raw_Data!$F2773)))," ","-")</f>
        <v>Hourly-Rate</v>
      </c>
      <c r="H2773" t="str">
        <f>PROPER(TRIM(CLEAN(Raw_Data!$G2773)))</f>
        <v>Job Boards</v>
      </c>
      <c r="I2773" s="4" t="str">
        <f>TRIM(CLEAN(Raw_Data!H2773))</f>
        <v>42026</v>
      </c>
      <c r="K2773" t="str">
        <f>IF(Clean_Data!$I2773="","Active","Exited")</f>
        <v>Active</v>
      </c>
      <c r="L2773">
        <f ca="1">IF(Clean_Data!$K2773="","",DATEDIF(Clean_Data!$K2773,TODAY(),"Y"))</f>
        <v>46</v>
      </c>
      <c r="M2773">
        <f>IF(Raw_Data!$L2773="","",VALUE(SUBSTITUTE(SUBSTITUTE(TRIM(Raw_Data!$L2773),"$",""),"k","000")))</f>
        <v>90373</v>
      </c>
    </row>
    <row r="2774" spans="1:13" x14ac:dyDescent="0.3">
      <c r="A2774" t="str">
        <f>IF(Raw_Data!$A2774="","E"&amp;TEXT(ROW()-1,"00000"),Raw_Data!$A2774)</f>
        <v>E02773</v>
      </c>
      <c r="B2774" t="s">
        <v>3766</v>
      </c>
      <c r="C2774" t="str">
        <f>IF(OR(PROPER(TRIM(Raw_Data!$B2774))="M",PROPER(TRIM(Raw_Data!$B2774))="MALE"),"Male",
IF(OR(PROPER(TRIM(Raw_Data!$B2774))="F",PROPER(TRIM(Raw_Data!$B2774))="FEMALE"),"Female","Unknown"))</f>
        <v>Female</v>
      </c>
      <c r="D2774" t="str">
        <f>IF(TRIM(CLEAN(Raw_Data!$C2774))="", "Unknown", PROPER(TRIM(Raw_Data!$C2774)))</f>
        <v>New York</v>
      </c>
      <c r="E2774" t="str">
        <f>IF(TRIM(Raw_Data!$D2774)="IT","IT",PROPER(TRIM(CLEAN(Raw_Data!$D2774))))</f>
        <v>IT</v>
      </c>
      <c r="F2774" s="2" t="str">
        <f>UPPER(LEFT(Raw_Data!E2774,2))&amp;MID(PROPER(Raw_Data!E2774),3,LEN(Raw_Data!E2774))</f>
        <v>HR Manager</v>
      </c>
      <c r="G2774" t="str">
        <f>SUBSTITUTE(PROPER(TRIM(CLEAN(Raw_Data!$F2774)))," ","-")</f>
        <v/>
      </c>
      <c r="H2774" t="str">
        <f>PROPER(TRIM(CLEAN(Raw_Data!$G2774)))</f>
        <v>Online Portal</v>
      </c>
      <c r="I2774" s="4" t="str">
        <f>TRIM(CLEAN(Raw_Data!H2774))</f>
        <v>42894</v>
      </c>
      <c r="K2774" t="str">
        <f>IF(Clean_Data!$I2774="","Active","Exited")</f>
        <v>Active</v>
      </c>
      <c r="L2774">
        <f ca="1">IF(Clean_Data!$K2774="","",DATEDIF(Clean_Data!$K2774,TODAY(),"Y"))</f>
        <v>27</v>
      </c>
      <c r="M2774">
        <f>IF(Raw_Data!$L2774="","",VALUE(SUBSTITUTE(SUBSTITUTE(TRIM(Raw_Data!$L2774),"$",""),"k","000")))</f>
        <v>79285</v>
      </c>
    </row>
    <row r="2775" spans="1:13" x14ac:dyDescent="0.3">
      <c r="A2775" t="str">
        <f>IF(Raw_Data!$A2775="","E"&amp;TEXT(ROW()-1,"00000"),Raw_Data!$A2775)</f>
        <v>E02774</v>
      </c>
      <c r="B2775" t="s">
        <v>3767</v>
      </c>
      <c r="C2775" t="str">
        <f>IF(OR(PROPER(TRIM(Raw_Data!$B2775))="M",PROPER(TRIM(Raw_Data!$B2775))="MALE"),"Male",
IF(OR(PROPER(TRIM(Raw_Data!$B2775))="F",PROPER(TRIM(Raw_Data!$B2775))="FEMALE"),"Female","Unknown"))</f>
        <v>Female</v>
      </c>
      <c r="D2775" t="str">
        <f>IF(TRIM(CLEAN(Raw_Data!$C2775))="", "Unknown", PROPER(TRIM(Raw_Data!$C2775)))</f>
        <v>San Diego</v>
      </c>
      <c r="E2775" t="str">
        <f>IF(TRIM(Raw_Data!$D2775)="IT","IT",PROPER(TRIM(CLEAN(Raw_Data!$D2775))))</f>
        <v/>
      </c>
      <c r="F2775" t="str">
        <f>IF(OR(UPPER(TRIM(Raw_Data!E2775))="COO",
UPPER(TRIM(Raw_Data!E2775))="HR",
UPPER(TRIM(Raw_Data!E2775))="CEO",
UPPER(TRIM(Raw_Data!E2775))="CFO",
UPPER(TRIM(Raw_Data!E2775))="CMO"),
UPPER(TRIM(Raw_Data!E2775)),
PROPER(TRIM(CLEAN(Raw_Data!E2775))))</f>
        <v>CFO</v>
      </c>
      <c r="G2775" t="str">
        <f>SUBSTITUTE(PROPER(TRIM(CLEAN(Raw_Data!$F2775)))," ","-")</f>
        <v>Full-Time</v>
      </c>
      <c r="H2775" t="str">
        <f>PROPER(TRIM(CLEAN(Raw_Data!$G2775)))</f>
        <v/>
      </c>
      <c r="I2775" s="4" t="str">
        <f>TRIM(CLEAN(Raw_Data!H2775))</f>
        <v>43389</v>
      </c>
      <c r="K2775" t="str">
        <f>IF(Clean_Data!$I2775="","Active","Exited")</f>
        <v>Exited</v>
      </c>
      <c r="L2775">
        <f ca="1">IF(Clean_Data!$K2775="","",DATEDIF(Clean_Data!$K2775,TODAY(),"Y"))</f>
        <v>38</v>
      </c>
      <c r="M2775">
        <f>IF(Raw_Data!$L2775="","",VALUE(SUBSTITUTE(SUBSTITUTE(TRIM(Raw_Data!$L2775),"$",""),"k","000")))</f>
        <v>78278</v>
      </c>
    </row>
    <row r="2776" spans="1:13" x14ac:dyDescent="0.3">
      <c r="A2776" t="str">
        <f>IF(Raw_Data!$A2776="","E"&amp;TEXT(ROW()-1,"00000"),Raw_Data!$A2776)</f>
        <v>E02775</v>
      </c>
      <c r="B2776" t="s">
        <v>3768</v>
      </c>
      <c r="C2776" t="str">
        <f>IF(OR(PROPER(TRIM(Raw_Data!$B2776))="M",PROPER(TRIM(Raw_Data!$B2776))="MALE"),"Male",
IF(OR(PROPER(TRIM(Raw_Data!$B2776))="F",PROPER(TRIM(Raw_Data!$B2776))="FEMALE"),"Female","Unknown"))</f>
        <v>Male</v>
      </c>
      <c r="D2776" t="str">
        <f>IF(TRIM(CLEAN(Raw_Data!$C2776))="", "Unknown", PROPER(TRIM(Raw_Data!$C2776)))</f>
        <v>Austin</v>
      </c>
      <c r="E2776" t="str">
        <f>IF(TRIM(Raw_Data!$D2776)="IT","IT",PROPER(TRIM(CLEAN(Raw_Data!$D2776))))</f>
        <v>Customer Service</v>
      </c>
      <c r="F2776" t="str">
        <f>IF(OR(UPPER(TRIM(Raw_Data!E2776))="COO",
UPPER(TRIM(Raw_Data!E2776))="HR",
UPPER(TRIM(Raw_Data!E2776))="CEO",
UPPER(TRIM(Raw_Data!E2776))="CFO",
UPPER(TRIM(Raw_Data!E2776))="CMO"),
UPPER(TRIM(Raw_Data!E2776)),
PROPER(TRIM(CLEAN(Raw_Data!E2776))))</f>
        <v>Marketing Manager</v>
      </c>
      <c r="G2776" t="str">
        <f>SUBSTITUTE(PROPER(TRIM(CLEAN(Raw_Data!$F2776)))," ","-")</f>
        <v>Part-Time</v>
      </c>
      <c r="H2776" t="str">
        <f>PROPER(TRIM(CLEAN(Raw_Data!$G2776)))</f>
        <v/>
      </c>
      <c r="I2776" s="4" t="str">
        <f>TRIM(CLEAN(Raw_Data!H2776))</f>
        <v>40595</v>
      </c>
      <c r="K2776" t="str">
        <f>IF(Clean_Data!$I2776="","Active","Exited")</f>
        <v>Active</v>
      </c>
      <c r="L2776">
        <f ca="1">IF(Clean_Data!$K2776="","",DATEDIF(Clean_Data!$K2776,TODAY(),"Y"))</f>
        <v>65</v>
      </c>
      <c r="M2776">
        <f>IF(Raw_Data!$L2776="","",VALUE(SUBSTITUTE(SUBSTITUTE(TRIM(Raw_Data!$L2776),"$",""),"k","000")))</f>
        <v>58656</v>
      </c>
    </row>
    <row r="2777" spans="1:13" x14ac:dyDescent="0.3">
      <c r="A2777" t="str">
        <f>IF(Raw_Data!$A2777="","E"&amp;TEXT(ROW()-1,"00000"),Raw_Data!$A2777)</f>
        <v>E02776</v>
      </c>
      <c r="B2777" t="s">
        <v>3770</v>
      </c>
      <c r="C2777" t="str">
        <f>IF(OR(PROPER(TRIM(Raw_Data!$B2777))="M",PROPER(TRIM(Raw_Data!$B2777))="MALE"),"Male",
IF(OR(PROPER(TRIM(Raw_Data!$B2777))="F",PROPER(TRIM(Raw_Data!$B2777))="FEMALE"),"Female","Unknown"))</f>
        <v>Unknown</v>
      </c>
      <c r="D2777" t="str">
        <f>IF(TRIM(CLEAN(Raw_Data!$C2777))="", "Unknown", PROPER(TRIM(Raw_Data!$C2777)))</f>
        <v>Unknown</v>
      </c>
      <c r="E2777" t="str">
        <f>IF(TRIM(Raw_Data!$D2777)="IT","IT",PROPER(TRIM(CLEAN(Raw_Data!$D2777))))</f>
        <v>Logistics</v>
      </c>
      <c r="F2777" t="str">
        <f>IF(OR(UPPER(TRIM(Raw_Data!E2777))="COO",
UPPER(TRIM(Raw_Data!E2777))="HR",
UPPER(TRIM(Raw_Data!E2777))="CEO",
UPPER(TRIM(Raw_Data!E2777))="CFO",
UPPER(TRIM(Raw_Data!E2777))="CMO"),
UPPER(TRIM(Raw_Data!E2777)),
PROPER(TRIM(CLEAN(Raw_Data!E2777))))</f>
        <v>COO</v>
      </c>
      <c r="G2777" t="str">
        <f>SUBSTITUTE(PROPER(TRIM(CLEAN(Raw_Data!$F2777)))," ","-")</f>
        <v>Part-Time</v>
      </c>
      <c r="H2777" t="str">
        <f>PROPER(TRIM(CLEAN(Raw_Data!$G2777)))</f>
        <v>Recruiting Agency</v>
      </c>
      <c r="I2777" s="4" t="str">
        <f>TRIM(CLEAN(Raw_Data!H2777))</f>
        <v>40935</v>
      </c>
      <c r="K2777" t="str">
        <f>IF(Clean_Data!$I2777="","Active","Exited")</f>
        <v>Exited</v>
      </c>
      <c r="L2777">
        <f ca="1">IF(Clean_Data!$K2777="","",DATEDIF(Clean_Data!$K2777,TODAY(),"Y"))</f>
        <v>28</v>
      </c>
      <c r="M2777" t="str">
        <f>IF(Raw_Data!$L2777="","",VALUE(SUBSTITUTE(SUBSTITUTE(TRIM(Raw_Data!$L2777),"$",""),"k","000")))</f>
        <v/>
      </c>
    </row>
    <row r="2778" spans="1:13" x14ac:dyDescent="0.3">
      <c r="A2778" t="str">
        <f>IF(Raw_Data!$A2778="","E"&amp;TEXT(ROW()-1,"00000"),Raw_Data!$A2778)</f>
        <v>E02777</v>
      </c>
      <c r="B2778" t="s">
        <v>3772</v>
      </c>
      <c r="C2778" t="str">
        <f>IF(OR(PROPER(TRIM(Raw_Data!$B2778))="M",PROPER(TRIM(Raw_Data!$B2778))="MALE"),"Male",
IF(OR(PROPER(TRIM(Raw_Data!$B2778))="F",PROPER(TRIM(Raw_Data!$B2778))="FEMALE"),"Female","Unknown"))</f>
        <v>Unknown</v>
      </c>
      <c r="D2778" t="str">
        <f>IF(TRIM(CLEAN(Raw_Data!$C2778))="", "Unknown", PROPER(TRIM(Raw_Data!$C2778)))</f>
        <v>Unknown</v>
      </c>
      <c r="E2778" t="str">
        <f>IF(TRIM(Raw_Data!$D2778)="IT","IT",PROPER(TRIM(CLEAN(Raw_Data!$D2778))))</f>
        <v>Research</v>
      </c>
      <c r="F2778" t="str">
        <f>IF(OR(UPPER(TRIM(Raw_Data!E2778))="COO",
UPPER(TRIM(Raw_Data!E2778))="HR",
UPPER(TRIM(Raw_Data!E2778))="CEO",
UPPER(TRIM(Raw_Data!E2778))="CFO",
UPPER(TRIM(Raw_Data!E2778))="CMO"),
UPPER(TRIM(Raw_Data!E2778)),
PROPER(TRIM(CLEAN(Raw_Data!E2778))))</f>
        <v>CEO</v>
      </c>
      <c r="G2778" t="str">
        <f>SUBSTITUTE(PROPER(TRIM(CLEAN(Raw_Data!$F2778)))," ","-")</f>
        <v/>
      </c>
      <c r="H2778" t="str">
        <f>PROPER(TRIM(CLEAN(Raw_Data!$G2778)))</f>
        <v>Job Boards</v>
      </c>
      <c r="I2778" s="4" t="str">
        <f>TRIM(CLEAN(Raw_Data!H2778))</f>
        <v>41307</v>
      </c>
      <c r="K2778" t="str">
        <f>IF(Clean_Data!$I2778="","Active","Exited")</f>
        <v>Active</v>
      </c>
      <c r="L2778">
        <f ca="1">IF(Clean_Data!$K2778="","",DATEDIF(Clean_Data!$K2778,TODAY(),"Y"))</f>
        <v>58</v>
      </c>
      <c r="M2778" t="str">
        <f>IF(Raw_Data!$L2778="","",VALUE(SUBSTITUTE(SUBSTITUTE(TRIM(Raw_Data!$L2778),"$",""),"k","000")))</f>
        <v/>
      </c>
    </row>
    <row r="2779" spans="1:13" x14ac:dyDescent="0.3">
      <c r="A2779" t="str">
        <f>IF(Raw_Data!$A2779="","E"&amp;TEXT(ROW()-1,"00000"),Raw_Data!$A2779)</f>
        <v>E02778</v>
      </c>
      <c r="B2779" t="s">
        <v>3774</v>
      </c>
      <c r="C2779" t="str">
        <f>IF(OR(PROPER(TRIM(Raw_Data!$B2779))="M",PROPER(TRIM(Raw_Data!$B2779))="MALE"),"Male",
IF(OR(PROPER(TRIM(Raw_Data!$B2779))="F",PROPER(TRIM(Raw_Data!$B2779))="FEMALE"),"Female","Unknown"))</f>
        <v>Male</v>
      </c>
      <c r="D2779" t="str">
        <f>IF(TRIM(CLEAN(Raw_Data!$C2779))="", "Unknown", PROPER(TRIM(Raw_Data!$C2779)))</f>
        <v>Austin</v>
      </c>
      <c r="E2779" t="str">
        <f>IF(TRIM(Raw_Data!$D2779)="IT","IT",PROPER(TRIM(CLEAN(Raw_Data!$D2779))))</f>
        <v/>
      </c>
      <c r="F2779" t="str">
        <f>IF(OR(UPPER(TRIM(Raw_Data!E2779))="COO",
UPPER(TRIM(Raw_Data!E2779))="HR",
UPPER(TRIM(Raw_Data!E2779))="CEO",
UPPER(TRIM(Raw_Data!E2779))="CFO",
UPPER(TRIM(Raw_Data!E2779))="CMO"),
UPPER(TRIM(Raw_Data!E2779)),
PROPER(TRIM(CLEAN(Raw_Data!E2779))))</f>
        <v>Developer</v>
      </c>
      <c r="G2779" t="str">
        <f>SUBSTITUTE(PROPER(TRIM(CLEAN(Raw_Data!$F2779)))," ","-")</f>
        <v/>
      </c>
      <c r="H2779" t="str">
        <f>PROPER(TRIM(CLEAN(Raw_Data!$G2779)))</f>
        <v>Recruiting Agency</v>
      </c>
      <c r="I2779" s="4" t="str">
        <f>TRIM(CLEAN(Raw_Data!H2779))</f>
        <v>N/A</v>
      </c>
      <c r="K2779" t="str">
        <f>IF(Clean_Data!$I2779="","Active","Exited")</f>
        <v>Exited</v>
      </c>
      <c r="L2779">
        <f ca="1">IF(Clean_Data!$K2779="","",DATEDIF(Clean_Data!$K2779,TODAY(),"Y"))</f>
        <v>41</v>
      </c>
      <c r="M2779" t="str">
        <f>IF(Raw_Data!$L2779="","",VALUE(SUBSTITUTE(SUBSTITUTE(TRIM(Raw_Data!$L2779),"$",""),"k","000")))</f>
        <v/>
      </c>
    </row>
    <row r="2780" spans="1:13" x14ac:dyDescent="0.3">
      <c r="A2780" t="str">
        <f>IF(Raw_Data!$A2780="","E"&amp;TEXT(ROW()-1,"00000"),Raw_Data!$A2780)</f>
        <v>E02779</v>
      </c>
      <c r="B2780" t="s">
        <v>3776</v>
      </c>
      <c r="C2780" t="str">
        <f>IF(OR(PROPER(TRIM(Raw_Data!$B2780))="M",PROPER(TRIM(Raw_Data!$B2780))="MALE"),"Male",
IF(OR(PROPER(TRIM(Raw_Data!$B2780))="F",PROPER(TRIM(Raw_Data!$B2780))="FEMALE"),"Female","Unknown"))</f>
        <v>Male</v>
      </c>
      <c r="D2780" t="str">
        <f>IF(TRIM(CLEAN(Raw_Data!$C2780))="", "Unknown", PROPER(TRIM(Raw_Data!$C2780)))</f>
        <v>Seattle</v>
      </c>
      <c r="E2780" t="str">
        <f>IF(TRIM(Raw_Data!$D2780)="IT","IT",PROPER(TRIM(CLEAN(Raw_Data!$D2780))))</f>
        <v>Sales</v>
      </c>
      <c r="F2780" t="str">
        <f>IF(OR(UPPER(TRIM(Raw_Data!E2780))="COO",
UPPER(TRIM(Raw_Data!E2780))="HR",
UPPER(TRIM(Raw_Data!E2780))="CEO",
UPPER(TRIM(Raw_Data!E2780))="CFO",
UPPER(TRIM(Raw_Data!E2780))="CMO"),
UPPER(TRIM(Raw_Data!E2780)),
PROPER(TRIM(CLEAN(Raw_Data!E2780))))</f>
        <v>Accountant</v>
      </c>
      <c r="G2780" t="str">
        <f>SUBSTITUTE(PROPER(TRIM(CLEAN(Raw_Data!$F2780)))," ","-")</f>
        <v>Part-Time</v>
      </c>
      <c r="H2780" t="str">
        <f>PROPER(TRIM(CLEAN(Raw_Data!$G2780)))</f>
        <v>Career Fairs</v>
      </c>
      <c r="I2780" s="4" t="str">
        <f>TRIM(CLEAN(Raw_Data!H2780))</f>
        <v>N/A</v>
      </c>
      <c r="K2780" t="str">
        <f>IF(Clean_Data!$I2780="","Active","Exited")</f>
        <v>Active</v>
      </c>
      <c r="L2780">
        <f ca="1">IF(Clean_Data!$K2780="","",DATEDIF(Clean_Data!$K2780,TODAY(),"Y"))</f>
        <v>42</v>
      </c>
      <c r="M2780">
        <f>IF(Raw_Data!$L2780="","",VALUE(SUBSTITUTE(SUBSTITUTE(TRIM(Raw_Data!$L2780),"$",""),"k","000")))</f>
        <v>76000</v>
      </c>
    </row>
    <row r="2781" spans="1:13" x14ac:dyDescent="0.3">
      <c r="A2781" t="str">
        <f>IF(Raw_Data!$A2781="","E"&amp;TEXT(ROW()-1,"00000"),Raw_Data!$A2781)</f>
        <v>E02780</v>
      </c>
      <c r="B2781" t="s">
        <v>3778</v>
      </c>
      <c r="C2781" t="str">
        <f>IF(OR(PROPER(TRIM(Raw_Data!$B2781))="M",PROPER(TRIM(Raw_Data!$B2781))="MALE"),"Male",
IF(OR(PROPER(TRIM(Raw_Data!$B2781))="F",PROPER(TRIM(Raw_Data!$B2781))="FEMALE"),"Female","Unknown"))</f>
        <v>Female</v>
      </c>
      <c r="D2781" t="str">
        <f>IF(TRIM(CLEAN(Raw_Data!$C2781))="", "Unknown", PROPER(TRIM(Raw_Data!$C2781)))</f>
        <v>San Diego</v>
      </c>
      <c r="E2781" t="str">
        <f>IF(TRIM(Raw_Data!$D2781)="IT","IT",PROPER(TRIM(CLEAN(Raw_Data!$D2781))))</f>
        <v>Administrative</v>
      </c>
      <c r="F2781" t="str">
        <f>IF(OR(UPPER(TRIM(Raw_Data!E2781))="COO",
UPPER(TRIM(Raw_Data!E2781))="HR",
UPPER(TRIM(Raw_Data!E2781))="CEO",
UPPER(TRIM(Raw_Data!E2781))="CFO",
UPPER(TRIM(Raw_Data!E2781))="CMO"),
UPPER(TRIM(Raw_Data!E2781)),
PROPER(TRIM(CLEAN(Raw_Data!E2781))))</f>
        <v>Sales Executive</v>
      </c>
      <c r="G2781" t="str">
        <f>SUBSTITUTE(PROPER(TRIM(CLEAN(Raw_Data!$F2781)))," ","-")</f>
        <v>Part-Time</v>
      </c>
      <c r="H2781" t="str">
        <f>PROPER(TRIM(CLEAN(Raw_Data!$G2781)))</f>
        <v>Internal Referral</v>
      </c>
      <c r="I2781" s="4" t="str">
        <f>TRIM(CLEAN(Raw_Data!H2781))</f>
        <v>42441</v>
      </c>
      <c r="K2781" t="str">
        <f>IF(Clean_Data!$I2781="","Active","Exited")</f>
        <v>Active</v>
      </c>
      <c r="L2781">
        <f ca="1">IF(Clean_Data!$K2781="","",DATEDIF(Clean_Data!$K2781,TODAY(),"Y"))</f>
        <v>33</v>
      </c>
      <c r="M2781" t="str">
        <f>IF(Raw_Data!$L2781="","",VALUE(SUBSTITUTE(SUBSTITUTE(TRIM(Raw_Data!$L2781),"$",""),"k","000")))</f>
        <v/>
      </c>
    </row>
    <row r="2782" spans="1:13" x14ac:dyDescent="0.3">
      <c r="A2782" t="str">
        <f>IF(Raw_Data!$A2782="","E"&amp;TEXT(ROW()-1,"00000"),Raw_Data!$A2782)</f>
        <v>E02781</v>
      </c>
      <c r="B2782" t="s">
        <v>3779</v>
      </c>
      <c r="C2782" t="str">
        <f>IF(OR(PROPER(TRIM(Raw_Data!$B2782))="M",PROPER(TRIM(Raw_Data!$B2782))="MALE"),"Male",
IF(OR(PROPER(TRIM(Raw_Data!$B2782))="F",PROPER(TRIM(Raw_Data!$B2782))="FEMALE"),"Female","Unknown"))</f>
        <v>Unknown</v>
      </c>
      <c r="D2782" t="str">
        <f>IF(TRIM(CLEAN(Raw_Data!$C2782))="", "Unknown", PROPER(TRIM(Raw_Data!$C2782)))</f>
        <v>Denver</v>
      </c>
      <c r="E2782" t="str">
        <f>IF(TRIM(Raw_Data!$D2782)="IT","IT",PROPER(TRIM(CLEAN(Raw_Data!$D2782))))</f>
        <v>Logistics</v>
      </c>
      <c r="F2782" t="str">
        <f>IF(OR(UPPER(TRIM(Raw_Data!E2782))="COO",
UPPER(TRIM(Raw_Data!E2782))="HR",
UPPER(TRIM(Raw_Data!E2782))="CEO",
UPPER(TRIM(Raw_Data!E2782))="CFO",
UPPER(TRIM(Raw_Data!E2782))="CMO"),
UPPER(TRIM(Raw_Data!E2782)),
PROPER(TRIM(CLEAN(Raw_Data!E2782))))</f>
        <v>Marketing Manager</v>
      </c>
      <c r="G2782" t="str">
        <f>SUBSTITUTE(PROPER(TRIM(CLEAN(Raw_Data!$F2782)))," ","-")</f>
        <v>Hourly-Rate</v>
      </c>
      <c r="H2782" t="str">
        <f>PROPER(TRIM(CLEAN(Raw_Data!$G2782)))</f>
        <v>Career Fairs</v>
      </c>
      <c r="I2782" s="4" t="str">
        <f>TRIM(CLEAN(Raw_Data!H2782))</f>
        <v>N/A</v>
      </c>
      <c r="K2782" t="str">
        <f>IF(Clean_Data!$I2782="","Active","Exited")</f>
        <v>Exited</v>
      </c>
      <c r="L2782">
        <f ca="1">IF(Clean_Data!$K2782="","",DATEDIF(Clean_Data!$K2782,TODAY(),"Y"))</f>
        <v>32</v>
      </c>
      <c r="M2782">
        <f>IF(Raw_Data!$L2782="","",VALUE(SUBSTITUTE(SUBSTITUTE(TRIM(Raw_Data!$L2782),"$",""),"k","000")))</f>
        <v>115353</v>
      </c>
    </row>
    <row r="2783" spans="1:13" x14ac:dyDescent="0.3">
      <c r="A2783" t="str">
        <f>IF(Raw_Data!$A2783="","E"&amp;TEXT(ROW()-1,"00000"),Raw_Data!$A2783)</f>
        <v>E02782</v>
      </c>
      <c r="B2783" t="s">
        <v>3780</v>
      </c>
      <c r="C2783" t="str">
        <f>IF(OR(PROPER(TRIM(Raw_Data!$B2783))="M",PROPER(TRIM(Raw_Data!$B2783))="MALE"),"Male",
IF(OR(PROPER(TRIM(Raw_Data!$B2783))="F",PROPER(TRIM(Raw_Data!$B2783))="FEMALE"),"Female","Unknown"))</f>
        <v>Male</v>
      </c>
      <c r="D2783" t="str">
        <f>IF(TRIM(CLEAN(Raw_Data!$C2783))="", "Unknown", PROPER(TRIM(Raw_Data!$C2783)))</f>
        <v>New York</v>
      </c>
      <c r="E2783" t="str">
        <f>IF(TRIM(Raw_Data!$D2783)="IT","IT",PROPER(TRIM(CLEAN(Raw_Data!$D2783))))</f>
        <v>Logistics</v>
      </c>
      <c r="F2783" t="str">
        <f>IF(OR(UPPER(TRIM(Raw_Data!E2783))="COO",
UPPER(TRIM(Raw_Data!E2783))="HR",
UPPER(TRIM(Raw_Data!E2783))="CEO",
UPPER(TRIM(Raw_Data!E2783))="CFO",
UPPER(TRIM(Raw_Data!E2783))="CMO"),
UPPER(TRIM(Raw_Data!E2783)),
PROPER(TRIM(CLEAN(Raw_Data!E2783))))</f>
        <v>Developer</v>
      </c>
      <c r="G2783" t="str">
        <f>SUBSTITUTE(PROPER(TRIM(CLEAN(Raw_Data!$F2783)))," ","-")</f>
        <v/>
      </c>
      <c r="H2783" t="str">
        <f>PROPER(TRIM(CLEAN(Raw_Data!$G2783)))</f>
        <v>Career Fairs</v>
      </c>
      <c r="I2783" s="4" t="str">
        <f>TRIM(CLEAN(Raw_Data!H2783))</f>
        <v>42003</v>
      </c>
      <c r="K2783" t="str">
        <f>IF(Clean_Data!$I2783="","Active","Exited")</f>
        <v>Exited</v>
      </c>
      <c r="L2783">
        <f ca="1">IF(Clean_Data!$K2783="","",DATEDIF(Clean_Data!$K2783,TODAY(),"Y"))</f>
        <v>39</v>
      </c>
      <c r="M2783">
        <f>IF(Raw_Data!$L2783="","",VALUE(SUBSTITUTE(SUBSTITUTE(TRIM(Raw_Data!$L2783),"$",""),"k","000")))</f>
        <v>50518</v>
      </c>
    </row>
    <row r="2784" spans="1:13" x14ac:dyDescent="0.3">
      <c r="A2784" t="str">
        <f>IF(Raw_Data!$A2784="","E"&amp;TEXT(ROW()-1,"00000"),Raw_Data!$A2784)</f>
        <v>E02783</v>
      </c>
      <c r="B2784" t="s">
        <v>3781</v>
      </c>
      <c r="C2784" t="str">
        <f>IF(OR(PROPER(TRIM(Raw_Data!$B2784))="M",PROPER(TRIM(Raw_Data!$B2784))="MALE"),"Male",
IF(OR(PROPER(TRIM(Raw_Data!$B2784))="F",PROPER(TRIM(Raw_Data!$B2784))="FEMALE"),"Female","Unknown"))</f>
        <v>Female</v>
      </c>
      <c r="D2784" t="str">
        <f>IF(TRIM(CLEAN(Raw_Data!$C2784))="", "Unknown", PROPER(TRIM(Raw_Data!$C2784)))</f>
        <v>Unknown</v>
      </c>
      <c r="E2784" t="str">
        <f>IF(TRIM(Raw_Data!$D2784)="IT","IT",PROPER(TRIM(CLEAN(Raw_Data!$D2784))))</f>
        <v/>
      </c>
      <c r="F2784" t="str">
        <f>IF(OR(UPPER(TRIM(Raw_Data!E2784))="COO",
UPPER(TRIM(Raw_Data!E2784))="HR",
UPPER(TRIM(Raw_Data!E2784))="CEO",
UPPER(TRIM(Raw_Data!E2784))="CFO",
UPPER(TRIM(Raw_Data!E2784))="CMO"),
UPPER(TRIM(Raw_Data!E2784)),
PROPER(TRIM(CLEAN(Raw_Data!E2784))))</f>
        <v>Copywriter</v>
      </c>
      <c r="G2784" t="str">
        <f>SUBSTITUTE(PROPER(TRIM(CLEAN(Raw_Data!$F2784)))," ","-")</f>
        <v>Hourly-Rate</v>
      </c>
      <c r="H2784" t="str">
        <f>PROPER(TRIM(CLEAN(Raw_Data!$G2784)))</f>
        <v>Online Portal</v>
      </c>
      <c r="I2784" s="4" t="str">
        <f>TRIM(CLEAN(Raw_Data!H2784))</f>
        <v>41854</v>
      </c>
      <c r="K2784" t="str">
        <f>IF(Clean_Data!$I2784="","Active","Exited")</f>
        <v>Exited</v>
      </c>
      <c r="L2784">
        <f ca="1">IF(Clean_Data!$K2784="","",DATEDIF(Clean_Data!$K2784,TODAY(),"Y"))</f>
        <v>59</v>
      </c>
      <c r="M2784">
        <f>IF(Raw_Data!$L2784="","",VALUE(SUBSTITUTE(SUBSTITUTE(TRIM(Raw_Data!$L2784),"$",""),"k","000")))</f>
        <v>103531</v>
      </c>
    </row>
    <row r="2785" spans="1:13" x14ac:dyDescent="0.3">
      <c r="A2785" t="str">
        <f>IF(Raw_Data!$A2785="","E"&amp;TEXT(ROW()-1,"00000"),Raw_Data!$A2785)</f>
        <v>E02784</v>
      </c>
      <c r="B2785" t="s">
        <v>3782</v>
      </c>
      <c r="C2785" t="str">
        <f>IF(OR(PROPER(TRIM(Raw_Data!$B2785))="M",PROPER(TRIM(Raw_Data!$B2785))="MALE"),"Male",
IF(OR(PROPER(TRIM(Raw_Data!$B2785))="F",PROPER(TRIM(Raw_Data!$B2785))="FEMALE"),"Female","Unknown"))</f>
        <v>Male</v>
      </c>
      <c r="D2785" t="str">
        <f>IF(TRIM(CLEAN(Raw_Data!$C2785))="", "Unknown", PROPER(TRIM(Raw_Data!$C2785)))</f>
        <v>Austin</v>
      </c>
      <c r="E2785" t="str">
        <f>IF(TRIM(Raw_Data!$D2785)="IT","IT",PROPER(TRIM(CLEAN(Raw_Data!$D2785))))</f>
        <v>IT</v>
      </c>
      <c r="F2785" t="str">
        <f>IF(OR(UPPER(TRIM(Raw_Data!E2785))="COO",
UPPER(TRIM(Raw_Data!E2785))="HR",
UPPER(TRIM(Raw_Data!E2785))="CEO",
UPPER(TRIM(Raw_Data!E2785))="CFO",
UPPER(TRIM(Raw_Data!E2785))="CMO"),
UPPER(TRIM(Raw_Data!E2785)),
PROPER(TRIM(CLEAN(Raw_Data!E2785))))</f>
        <v>Developer</v>
      </c>
      <c r="G2785" t="str">
        <f>SUBSTITUTE(PROPER(TRIM(CLEAN(Raw_Data!$F2785)))," ","-")</f>
        <v>Full-Time</v>
      </c>
      <c r="H2785" t="str">
        <f>PROPER(TRIM(CLEAN(Raw_Data!$G2785)))</f>
        <v>Job Boards</v>
      </c>
      <c r="I2785" s="4" t="str">
        <f>TRIM(CLEAN(Raw_Data!H2785))</f>
        <v>41943</v>
      </c>
      <c r="K2785" t="str">
        <f>IF(Clean_Data!$I2785="","Active","Exited")</f>
        <v>Exited</v>
      </c>
      <c r="L2785">
        <f ca="1">IF(Clean_Data!$K2785="","",DATEDIF(Clean_Data!$K2785,TODAY(),"Y"))</f>
        <v>35</v>
      </c>
      <c r="M2785">
        <f>IF(Raw_Data!$L2785="","",VALUE(SUBSTITUTE(SUBSTITUTE(TRIM(Raw_Data!$L2785),"$",""),"k","000")))</f>
        <v>98651</v>
      </c>
    </row>
    <row r="2786" spans="1:13" x14ac:dyDescent="0.3">
      <c r="A2786" t="str">
        <f>IF(Raw_Data!$A2786="","E"&amp;TEXT(ROW()-1,"00000"),Raw_Data!$A2786)</f>
        <v>E02785</v>
      </c>
      <c r="B2786" t="s">
        <v>3783</v>
      </c>
      <c r="C2786" t="str">
        <f>IF(OR(PROPER(TRIM(Raw_Data!$B2786))="M",PROPER(TRIM(Raw_Data!$B2786))="MALE"),"Male",
IF(OR(PROPER(TRIM(Raw_Data!$B2786))="F",PROPER(TRIM(Raw_Data!$B2786))="FEMALE"),"Female","Unknown"))</f>
        <v>Male</v>
      </c>
      <c r="D2786" t="str">
        <f>IF(TRIM(CLEAN(Raw_Data!$C2786))="", "Unknown", PROPER(TRIM(Raw_Data!$C2786)))</f>
        <v>Austin</v>
      </c>
      <c r="E2786" t="str">
        <f>IF(TRIM(Raw_Data!$D2786)="IT","IT",PROPER(TRIM(CLEAN(Raw_Data!$D2786))))</f>
        <v>Human Resources</v>
      </c>
      <c r="F2786" t="str">
        <f>IF(OR(UPPER(TRIM(Raw_Data!E2786))="COO",
UPPER(TRIM(Raw_Data!E2786))="HR",
UPPER(TRIM(Raw_Data!E2786))="CEO",
UPPER(TRIM(Raw_Data!E2786))="CFO",
UPPER(TRIM(Raw_Data!E2786))="CMO"),
UPPER(TRIM(Raw_Data!E2786)),
PROPER(TRIM(CLEAN(Raw_Data!E2786))))</f>
        <v>Engineer</v>
      </c>
      <c r="G2786" t="str">
        <f>SUBSTITUTE(PROPER(TRIM(CLEAN(Raw_Data!$F2786)))," ","-")</f>
        <v>Full-Time</v>
      </c>
      <c r="H2786" t="str">
        <f>PROPER(TRIM(CLEAN(Raw_Data!$G2786)))</f>
        <v>Online Portal</v>
      </c>
      <c r="I2786" s="4" t="str">
        <f>TRIM(CLEAN(Raw_Data!H2786))</f>
        <v>39834</v>
      </c>
      <c r="K2786" t="str">
        <f>IF(Clean_Data!$I2786="","Active","Exited")</f>
        <v>Exited</v>
      </c>
      <c r="L2786">
        <f ca="1">IF(Clean_Data!$K2786="","",DATEDIF(Clean_Data!$K2786,TODAY(),"Y"))</f>
        <v>23</v>
      </c>
      <c r="M2786">
        <f>IF(Raw_Data!$L2786="","",VALUE(SUBSTITUTE(SUBSTITUTE(TRIM(Raw_Data!$L2786),"$",""),"k","000")))</f>
        <v>87000</v>
      </c>
    </row>
    <row r="2787" spans="1:13" x14ac:dyDescent="0.3">
      <c r="A2787" t="str">
        <f>IF(Raw_Data!$A2787="","E"&amp;TEXT(ROW()-1,"00000"),Raw_Data!$A2787)</f>
        <v>E02786</v>
      </c>
      <c r="B2787" t="s">
        <v>3784</v>
      </c>
      <c r="C2787" t="str">
        <f>IF(OR(PROPER(TRIM(Raw_Data!$B2787))="M",PROPER(TRIM(Raw_Data!$B2787))="MALE"),"Male",
IF(OR(PROPER(TRIM(Raw_Data!$B2787))="F",PROPER(TRIM(Raw_Data!$B2787))="FEMALE"),"Female","Unknown"))</f>
        <v>Male</v>
      </c>
      <c r="D2787" t="str">
        <f>IF(TRIM(CLEAN(Raw_Data!$C2787))="", "Unknown", PROPER(TRIM(Raw_Data!$C2787)))</f>
        <v>New York</v>
      </c>
      <c r="E2787" t="str">
        <f>IF(TRIM(Raw_Data!$D2787)="IT","IT",PROPER(TRIM(CLEAN(Raw_Data!$D2787))))</f>
        <v>IT</v>
      </c>
      <c r="F2787" t="str">
        <f>IF(OR(UPPER(TRIM(Raw_Data!E2787))="COO",
UPPER(TRIM(Raw_Data!E2787))="HR",
UPPER(TRIM(Raw_Data!E2787))="CEO",
UPPER(TRIM(Raw_Data!E2787))="CFO",
UPPER(TRIM(Raw_Data!E2787))="CMO"),
UPPER(TRIM(Raw_Data!E2787)),
PROPER(TRIM(CLEAN(Raw_Data!E2787))))</f>
        <v>Copywriter</v>
      </c>
      <c r="G2787" t="str">
        <f>SUBSTITUTE(PROPER(TRIM(CLEAN(Raw_Data!$F2787)))," ","-")</f>
        <v/>
      </c>
      <c r="H2787" t="str">
        <f>PROPER(TRIM(CLEAN(Raw_Data!$G2787)))</f>
        <v/>
      </c>
      <c r="I2787" s="4" t="str">
        <f>TRIM(CLEAN(Raw_Data!H2787))</f>
        <v>41713</v>
      </c>
      <c r="K2787" t="str">
        <f>IF(Clean_Data!$I2787="","Active","Exited")</f>
        <v>Exited</v>
      </c>
      <c r="L2787">
        <f ca="1">IF(Clean_Data!$K2787="","",DATEDIF(Clean_Data!$K2787,TODAY(),"Y"))</f>
        <v>39</v>
      </c>
      <c r="M2787">
        <f>IF(Raw_Data!$L2787="","",VALUE(SUBSTITUTE(SUBSTITUTE(TRIM(Raw_Data!$L2787),"$",""),"k","000")))</f>
        <v>114275</v>
      </c>
    </row>
    <row r="2788" spans="1:13" x14ac:dyDescent="0.3">
      <c r="A2788" t="str">
        <f>IF(Raw_Data!$A2788="","E"&amp;TEXT(ROW()-1,"00000"),Raw_Data!$A2788)</f>
        <v>E02787</v>
      </c>
      <c r="B2788" t="s">
        <v>3786</v>
      </c>
      <c r="C2788" t="str">
        <f>IF(OR(PROPER(TRIM(Raw_Data!$B2788))="M",PROPER(TRIM(Raw_Data!$B2788))="MALE"),"Male",
IF(OR(PROPER(TRIM(Raw_Data!$B2788))="F",PROPER(TRIM(Raw_Data!$B2788))="FEMALE"),"Female","Unknown"))</f>
        <v>Female</v>
      </c>
      <c r="D2788" t="str">
        <f>IF(TRIM(CLEAN(Raw_Data!$C2788))="", "Unknown", PROPER(TRIM(Raw_Data!$C2788)))</f>
        <v>Denver</v>
      </c>
      <c r="E2788" t="str">
        <f>IF(TRIM(Raw_Data!$D2788)="IT","IT",PROPER(TRIM(CLEAN(Raw_Data!$D2788))))</f>
        <v>Production</v>
      </c>
      <c r="F2788" t="str">
        <f>IF(OR(UPPER(TRIM(Raw_Data!E2788))="COO",
UPPER(TRIM(Raw_Data!E2788))="HR",
UPPER(TRIM(Raw_Data!E2788))="CEO",
UPPER(TRIM(Raw_Data!E2788))="CFO",
UPPER(TRIM(Raw_Data!E2788))="CMO"),
UPPER(TRIM(Raw_Data!E2788)),
PROPER(TRIM(CLEAN(Raw_Data!E2788))))</f>
        <v>CMO</v>
      </c>
      <c r="G2788" t="str">
        <f>SUBSTITUTE(PROPER(TRIM(CLEAN(Raw_Data!$F2788)))," ","-")</f>
        <v/>
      </c>
      <c r="H2788" t="str">
        <f>PROPER(TRIM(CLEAN(Raw_Data!$G2788)))</f>
        <v/>
      </c>
      <c r="I2788" s="4" t="str">
        <f>TRIM(CLEAN(Raw_Data!H2788))</f>
        <v>40317</v>
      </c>
      <c r="K2788" t="str">
        <f>IF(Clean_Data!$I2788="","Active","Exited")</f>
        <v>Exited</v>
      </c>
      <c r="L2788">
        <f ca="1">IF(Clean_Data!$K2788="","",DATEDIF(Clean_Data!$K2788,TODAY(),"Y"))</f>
        <v>57</v>
      </c>
      <c r="M2788">
        <f>IF(Raw_Data!$L2788="","",VALUE(SUBSTITUTE(SUBSTITUTE(TRIM(Raw_Data!$L2788),"$",""),"k","000")))</f>
        <v>96679</v>
      </c>
    </row>
    <row r="2789" spans="1:13" x14ac:dyDescent="0.3">
      <c r="A2789" t="str">
        <f>IF(Raw_Data!$A2789="","E"&amp;TEXT(ROW()-1,"00000"),Raw_Data!$A2789)</f>
        <v>E02788</v>
      </c>
      <c r="B2789" t="s">
        <v>3788</v>
      </c>
      <c r="C2789" t="str">
        <f>IF(OR(PROPER(TRIM(Raw_Data!$B2789))="M",PROPER(TRIM(Raw_Data!$B2789))="MALE"),"Male",
IF(OR(PROPER(TRIM(Raw_Data!$B2789))="F",PROPER(TRIM(Raw_Data!$B2789))="FEMALE"),"Female","Unknown"))</f>
        <v>Female</v>
      </c>
      <c r="D2789" t="str">
        <f>IF(TRIM(CLEAN(Raw_Data!$C2789))="", "Unknown", PROPER(TRIM(Raw_Data!$C2789)))</f>
        <v>Unknown</v>
      </c>
      <c r="E2789" t="str">
        <f>IF(TRIM(Raw_Data!$D2789)="IT","IT",PROPER(TRIM(CLEAN(Raw_Data!$D2789))))</f>
        <v>Production</v>
      </c>
      <c r="F2789" t="s">
        <v>6134</v>
      </c>
      <c r="G2789" t="str">
        <f>SUBSTITUTE(PROPER(TRIM(CLEAN(Raw_Data!$F2789)))," ","-")</f>
        <v>Hourly-Rate</v>
      </c>
      <c r="H2789" t="str">
        <f>PROPER(TRIM(CLEAN(Raw_Data!$G2789)))</f>
        <v>Recruiting Agency</v>
      </c>
      <c r="I2789" s="4" t="str">
        <f>TRIM(CLEAN(Raw_Data!H2789))</f>
        <v>42765</v>
      </c>
      <c r="K2789" t="str">
        <f>IF(Clean_Data!$I2789="","Active","Exited")</f>
        <v>Exited</v>
      </c>
      <c r="L2789">
        <f ca="1">IF(Clean_Data!$K2789="","",DATEDIF(Clean_Data!$K2789,TODAY(),"Y"))</f>
        <v>57</v>
      </c>
      <c r="M2789" t="str">
        <f>IF(Raw_Data!$L2789="","",VALUE(SUBSTITUTE(SUBSTITUTE(TRIM(Raw_Data!$L2789),"$",""),"k","000")))</f>
        <v/>
      </c>
    </row>
    <row r="2790" spans="1:13" x14ac:dyDescent="0.3">
      <c r="A2790" t="str">
        <f>IF(Raw_Data!$A2790="","E"&amp;TEXT(ROW()-1,"00000"),Raw_Data!$A2790)</f>
        <v>E02789</v>
      </c>
      <c r="B2790" t="s">
        <v>3790</v>
      </c>
      <c r="C2790" t="str">
        <f>IF(OR(PROPER(TRIM(Raw_Data!$B2790))="M",PROPER(TRIM(Raw_Data!$B2790))="MALE"),"Male",
IF(OR(PROPER(TRIM(Raw_Data!$B2790))="F",PROPER(TRIM(Raw_Data!$B2790))="FEMALE"),"Female","Unknown"))</f>
        <v>Male</v>
      </c>
      <c r="D2790" t="str">
        <f>IF(TRIM(CLEAN(Raw_Data!$C2790))="", "Unknown", PROPER(TRIM(Raw_Data!$C2790)))</f>
        <v>Denver</v>
      </c>
      <c r="E2790" t="str">
        <f>IF(TRIM(Raw_Data!$D2790)="IT","IT",PROPER(TRIM(CLEAN(Raw_Data!$D2790))))</f>
        <v>Legal</v>
      </c>
      <c r="F2790" t="str">
        <f>IF(OR(UPPER(TRIM(Raw_Data!E2790))="COO",
UPPER(TRIM(Raw_Data!E2790))="HR",
UPPER(TRIM(Raw_Data!E2790))="CEO",
UPPER(TRIM(Raw_Data!E2790))="CFO",
UPPER(TRIM(Raw_Data!E2790))="CMO"),
UPPER(TRIM(Raw_Data!E2790)),
PROPER(TRIM(CLEAN(Raw_Data!E2790))))</f>
        <v>Analyst</v>
      </c>
      <c r="G2790" t="str">
        <f>SUBSTITUTE(PROPER(TRIM(CLEAN(Raw_Data!$F2790)))," ","-")</f>
        <v/>
      </c>
      <c r="H2790" t="str">
        <f>PROPER(TRIM(CLEAN(Raw_Data!$G2790)))</f>
        <v>Career Fairs</v>
      </c>
      <c r="I2790" s="4" t="str">
        <f>TRIM(CLEAN(Raw_Data!H2790))</f>
        <v>43685</v>
      </c>
      <c r="K2790" t="str">
        <f>IF(Clean_Data!$I2790="","Active","Exited")</f>
        <v>Active</v>
      </c>
      <c r="L2790">
        <f ca="1">IF(Clean_Data!$K2790="","",DATEDIF(Clean_Data!$K2790,TODAY(),"Y"))</f>
        <v>22</v>
      </c>
      <c r="M2790">
        <f>IF(Raw_Data!$L2790="","",VALUE(SUBSTITUTE(SUBSTITUTE(TRIM(Raw_Data!$L2790),"$",""),"k","000")))</f>
        <v>49150</v>
      </c>
    </row>
    <row r="2791" spans="1:13" x14ac:dyDescent="0.3">
      <c r="A2791" t="str">
        <f>IF(Raw_Data!$A2791="","E"&amp;TEXT(ROW()-1,"00000"),Raw_Data!$A2791)</f>
        <v>E02790</v>
      </c>
      <c r="B2791" t="s">
        <v>3791</v>
      </c>
      <c r="C2791" t="str">
        <f>IF(OR(PROPER(TRIM(Raw_Data!$B2791))="M",PROPER(TRIM(Raw_Data!$B2791))="MALE"),"Male",
IF(OR(PROPER(TRIM(Raw_Data!$B2791))="F",PROPER(TRIM(Raw_Data!$B2791))="FEMALE"),"Female","Unknown"))</f>
        <v>Unknown</v>
      </c>
      <c r="D2791" t="str">
        <f>IF(TRIM(CLEAN(Raw_Data!$C2791))="", "Unknown", PROPER(TRIM(Raw_Data!$C2791)))</f>
        <v>New York</v>
      </c>
      <c r="E2791" t="str">
        <f>IF(TRIM(Raw_Data!$D2791)="IT","IT",PROPER(TRIM(CLEAN(Raw_Data!$D2791))))</f>
        <v>IT</v>
      </c>
      <c r="F2791" t="str">
        <f>IF(OR(UPPER(TRIM(Raw_Data!E2791))="COO",
UPPER(TRIM(Raw_Data!E2791))="HR",
UPPER(TRIM(Raw_Data!E2791))="CEO",
UPPER(TRIM(Raw_Data!E2791))="CFO",
UPPER(TRIM(Raw_Data!E2791))="CMO"),
UPPER(TRIM(Raw_Data!E2791)),
PROPER(TRIM(CLEAN(Raw_Data!E2791))))</f>
        <v>CMO</v>
      </c>
      <c r="G2791" t="str">
        <f>SUBSTITUTE(PROPER(TRIM(CLEAN(Raw_Data!$F2791)))," ","-")</f>
        <v>Hourly-Rate</v>
      </c>
      <c r="H2791" t="str">
        <f>PROPER(TRIM(CLEAN(Raw_Data!$G2791)))</f>
        <v>Recruiting Agency</v>
      </c>
      <c r="I2791" s="4" t="str">
        <f>TRIM(CLEAN(Raw_Data!H2791))</f>
        <v>43466</v>
      </c>
      <c r="K2791" t="str">
        <f>IF(Clean_Data!$I2791="","Active","Exited")</f>
        <v>Active</v>
      </c>
      <c r="L2791">
        <f ca="1">IF(Clean_Data!$K2791="","",DATEDIF(Clean_Data!$K2791,TODAY(),"Y"))</f>
        <v>57</v>
      </c>
      <c r="M2791">
        <f>IF(Raw_Data!$L2791="","",VALUE(SUBSTITUTE(SUBSTITUTE(TRIM(Raw_Data!$L2791),"$",""),"k","000")))</f>
        <v>96000</v>
      </c>
    </row>
    <row r="2792" spans="1:13" x14ac:dyDescent="0.3">
      <c r="A2792" t="str">
        <f>IF(Raw_Data!$A2792="","E"&amp;TEXT(ROW()-1,"00000"),Raw_Data!$A2792)</f>
        <v>E02791</v>
      </c>
      <c r="B2792" t="s">
        <v>3792</v>
      </c>
      <c r="C2792" t="str">
        <f>IF(OR(PROPER(TRIM(Raw_Data!$B2792))="M",PROPER(TRIM(Raw_Data!$B2792))="MALE"),"Male",
IF(OR(PROPER(TRIM(Raw_Data!$B2792))="F",PROPER(TRIM(Raw_Data!$B2792))="FEMALE"),"Female","Unknown"))</f>
        <v>Male</v>
      </c>
      <c r="D2792" t="str">
        <f>IF(TRIM(CLEAN(Raw_Data!$C2792))="", "Unknown", PROPER(TRIM(Raw_Data!$C2792)))</f>
        <v>San Diego</v>
      </c>
      <c r="E2792" t="str">
        <f>IF(TRIM(Raw_Data!$D2792)="IT","IT",PROPER(TRIM(CLEAN(Raw_Data!$D2792))))</f>
        <v>Sales</v>
      </c>
      <c r="F2792" s="2" t="str">
        <f>UPPER(LEFT(Raw_Data!E2792,2))&amp;MID(PROPER(Raw_Data!E2792),3,LEN(Raw_Data!E2792))</f>
        <v>HR Manager</v>
      </c>
      <c r="G2792" t="str">
        <f>SUBSTITUTE(PROPER(TRIM(CLEAN(Raw_Data!$F2792)))," ","-")</f>
        <v>Full-Time</v>
      </c>
      <c r="H2792" t="str">
        <f>PROPER(TRIM(CLEAN(Raw_Data!$G2792)))</f>
        <v>Job Boards</v>
      </c>
      <c r="I2792" s="4" t="str">
        <f>TRIM(CLEAN(Raw_Data!H2792))</f>
        <v>43094</v>
      </c>
      <c r="K2792" t="str">
        <f>IF(Clean_Data!$I2792="","Active","Exited")</f>
        <v>Exited</v>
      </c>
      <c r="L2792">
        <f ca="1">IF(Clean_Data!$K2792="","",DATEDIF(Clean_Data!$K2792,TODAY(),"Y"))</f>
        <v>64</v>
      </c>
      <c r="M2792">
        <f>IF(Raw_Data!$L2792="","",VALUE(SUBSTITUTE(SUBSTITUTE(TRIM(Raw_Data!$L2792),"$",""),"k","000")))</f>
        <v>77000</v>
      </c>
    </row>
    <row r="2793" spans="1:13" x14ac:dyDescent="0.3">
      <c r="A2793" t="str">
        <f>IF(Raw_Data!$A2793="","E"&amp;TEXT(ROW()-1,"00000"),Raw_Data!$A2793)</f>
        <v>E02792</v>
      </c>
      <c r="B2793" t="s">
        <v>3794</v>
      </c>
      <c r="C2793" t="str">
        <f>IF(OR(PROPER(TRIM(Raw_Data!$B2793))="M",PROPER(TRIM(Raw_Data!$B2793))="MALE"),"Male",
IF(OR(PROPER(TRIM(Raw_Data!$B2793))="F",PROPER(TRIM(Raw_Data!$B2793))="FEMALE"),"Female","Unknown"))</f>
        <v>Male</v>
      </c>
      <c r="D2793" t="str">
        <f>IF(TRIM(CLEAN(Raw_Data!$C2793))="", "Unknown", PROPER(TRIM(Raw_Data!$C2793)))</f>
        <v>Austin</v>
      </c>
      <c r="E2793" t="str">
        <f>IF(TRIM(Raw_Data!$D2793)="IT","IT",PROPER(TRIM(CLEAN(Raw_Data!$D2793))))</f>
        <v/>
      </c>
      <c r="F2793" t="s">
        <v>6134</v>
      </c>
      <c r="G2793" t="str">
        <f>SUBSTITUTE(PROPER(TRIM(CLEAN(Raw_Data!$F2793)))," ","-")</f>
        <v/>
      </c>
      <c r="H2793" t="str">
        <f>PROPER(TRIM(CLEAN(Raw_Data!$G2793)))</f>
        <v>Online Portal</v>
      </c>
      <c r="I2793" s="4" t="str">
        <f>TRIM(CLEAN(Raw_Data!H2793))</f>
        <v>41915</v>
      </c>
      <c r="K2793" t="str">
        <f>IF(Clean_Data!$I2793="","Active","Exited")</f>
        <v>Active</v>
      </c>
      <c r="L2793">
        <f ca="1">IF(Clean_Data!$K2793="","",DATEDIF(Clean_Data!$K2793,TODAY(),"Y"))</f>
        <v>38</v>
      </c>
      <c r="M2793">
        <f>IF(Raw_Data!$L2793="","",VALUE(SUBSTITUTE(SUBSTITUTE(TRIM(Raw_Data!$L2793),"$",""),"k","000")))</f>
        <v>48164</v>
      </c>
    </row>
    <row r="2794" spans="1:13" x14ac:dyDescent="0.3">
      <c r="A2794" t="str">
        <f>IF(Raw_Data!$A2794="","E"&amp;TEXT(ROW()-1,"00000"),Raw_Data!$A2794)</f>
        <v>E02793</v>
      </c>
      <c r="B2794" t="s">
        <v>3795</v>
      </c>
      <c r="C2794" t="str">
        <f>IF(OR(PROPER(TRIM(Raw_Data!$B2794))="M",PROPER(TRIM(Raw_Data!$B2794))="MALE"),"Male",
IF(OR(PROPER(TRIM(Raw_Data!$B2794))="F",PROPER(TRIM(Raw_Data!$B2794))="FEMALE"),"Female","Unknown"))</f>
        <v>Male</v>
      </c>
      <c r="D2794" t="str">
        <f>IF(TRIM(CLEAN(Raw_Data!$C2794))="", "Unknown", PROPER(TRIM(Raw_Data!$C2794)))</f>
        <v>Miami</v>
      </c>
      <c r="E2794" t="str">
        <f>IF(TRIM(Raw_Data!$D2794)="IT","IT",PROPER(TRIM(CLEAN(Raw_Data!$D2794))))</f>
        <v>IT</v>
      </c>
      <c r="F2794" t="str">
        <f>IF(OR(UPPER(TRIM(Raw_Data!E2794))="COO",
UPPER(TRIM(Raw_Data!E2794))="HR",
UPPER(TRIM(Raw_Data!E2794))="CEO",
UPPER(TRIM(Raw_Data!E2794))="CFO",
UPPER(TRIM(Raw_Data!E2794))="CMO"),
UPPER(TRIM(Raw_Data!E2794)),
PROPER(TRIM(CLEAN(Raw_Data!E2794))))</f>
        <v>CMO</v>
      </c>
      <c r="G2794" t="str">
        <f>SUBSTITUTE(PROPER(TRIM(CLEAN(Raw_Data!$F2794)))," ","-")</f>
        <v>Hourly-Rate</v>
      </c>
      <c r="H2794" t="str">
        <f>PROPER(TRIM(CLEAN(Raw_Data!$G2794)))</f>
        <v>Job Boards</v>
      </c>
      <c r="I2794" s="4" t="str">
        <f>TRIM(CLEAN(Raw_Data!H2794))</f>
        <v>44119</v>
      </c>
      <c r="K2794" t="str">
        <f>IF(Clean_Data!$I2794="","Active","Exited")</f>
        <v>Active</v>
      </c>
      <c r="L2794">
        <f ca="1">IF(Clean_Data!$K2794="","",DATEDIF(Clean_Data!$K2794,TODAY(),"Y"))</f>
        <v>56</v>
      </c>
      <c r="M2794" t="str">
        <f>IF(Raw_Data!$L2794="","",VALUE(SUBSTITUTE(SUBSTITUTE(TRIM(Raw_Data!$L2794),"$",""),"k","000")))</f>
        <v/>
      </c>
    </row>
    <row r="2795" spans="1:13" x14ac:dyDescent="0.3">
      <c r="A2795" t="str">
        <f>IF(Raw_Data!$A2795="","E"&amp;TEXT(ROW()-1,"00000"),Raw_Data!$A2795)</f>
        <v>E02794</v>
      </c>
      <c r="B2795" t="s">
        <v>3796</v>
      </c>
      <c r="C2795" t="str">
        <f>IF(OR(PROPER(TRIM(Raw_Data!$B2795))="M",PROPER(TRIM(Raw_Data!$B2795))="MALE"),"Male",
IF(OR(PROPER(TRIM(Raw_Data!$B2795))="F",PROPER(TRIM(Raw_Data!$B2795))="FEMALE"),"Female","Unknown"))</f>
        <v>Female</v>
      </c>
      <c r="D2795" t="str">
        <f>IF(TRIM(CLEAN(Raw_Data!$C2795))="", "Unknown", PROPER(TRIM(Raw_Data!$C2795)))</f>
        <v>Austin</v>
      </c>
      <c r="E2795" t="str">
        <f>IF(TRIM(Raw_Data!$D2795)="IT","IT",PROPER(TRIM(CLEAN(Raw_Data!$D2795))))</f>
        <v>Logistics</v>
      </c>
      <c r="F2795" t="str">
        <f>IF(OR(UPPER(TRIM(Raw_Data!E2795))="COO",
UPPER(TRIM(Raw_Data!E2795))="HR",
UPPER(TRIM(Raw_Data!E2795))="CEO",
UPPER(TRIM(Raw_Data!E2795))="CFO",
UPPER(TRIM(Raw_Data!E2795))="CMO"),
UPPER(TRIM(Raw_Data!E2795)),
PROPER(TRIM(CLEAN(Raw_Data!E2795))))</f>
        <v>Engineer</v>
      </c>
      <c r="G2795" t="str">
        <f>SUBSTITUTE(PROPER(TRIM(CLEAN(Raw_Data!$F2795)))," ","-")</f>
        <v>Part-Time</v>
      </c>
      <c r="H2795" t="str">
        <f>PROPER(TRIM(CLEAN(Raw_Data!$G2795)))</f>
        <v>Online Portal</v>
      </c>
      <c r="I2795" s="4" t="str">
        <f>TRIM(CLEAN(Raw_Data!H2795))</f>
        <v>42820</v>
      </c>
      <c r="K2795" t="str">
        <f>IF(Clean_Data!$I2795="","Active","Exited")</f>
        <v>Exited</v>
      </c>
      <c r="L2795">
        <f ca="1">IF(Clean_Data!$K2795="","",DATEDIF(Clean_Data!$K2795,TODAY(),"Y"))</f>
        <v>36</v>
      </c>
      <c r="M2795">
        <f>IF(Raw_Data!$L2795="","",VALUE(SUBSTITUTE(SUBSTITUTE(TRIM(Raw_Data!$L2795),"$",""),"k","000")))</f>
        <v>32397</v>
      </c>
    </row>
    <row r="2796" spans="1:13" x14ac:dyDescent="0.3">
      <c r="A2796" t="str">
        <f>IF(Raw_Data!$A2796="","E"&amp;TEXT(ROW()-1,"00000"),Raw_Data!$A2796)</f>
        <v>E02795</v>
      </c>
      <c r="B2796" t="s">
        <v>3798</v>
      </c>
      <c r="C2796" t="str">
        <f>IF(OR(PROPER(TRIM(Raw_Data!$B2796))="M",PROPER(TRIM(Raw_Data!$B2796))="MALE"),"Male",
IF(OR(PROPER(TRIM(Raw_Data!$B2796))="F",PROPER(TRIM(Raw_Data!$B2796))="FEMALE"),"Female","Unknown"))</f>
        <v>Unknown</v>
      </c>
      <c r="D2796" t="str">
        <f>IF(TRIM(CLEAN(Raw_Data!$C2796))="", "Unknown", PROPER(TRIM(Raw_Data!$C2796)))</f>
        <v>New York</v>
      </c>
      <c r="E2796" t="str">
        <f>IF(TRIM(Raw_Data!$D2796)="IT","IT",PROPER(TRIM(CLEAN(Raw_Data!$D2796))))</f>
        <v>Customer Service</v>
      </c>
      <c r="F2796" t="str">
        <f>IF(OR(UPPER(TRIM(Raw_Data!E2796))="COO",
UPPER(TRIM(Raw_Data!E2796))="HR",
UPPER(TRIM(Raw_Data!E2796))="CEO",
UPPER(TRIM(Raw_Data!E2796))="CFO",
UPPER(TRIM(Raw_Data!E2796))="CMO"),
UPPER(TRIM(Raw_Data!E2796)),
PROPER(TRIM(CLEAN(Raw_Data!E2796))))</f>
        <v>Copywriter</v>
      </c>
      <c r="G2796" t="str">
        <f>SUBSTITUTE(PROPER(TRIM(CLEAN(Raw_Data!$F2796)))," ","-")</f>
        <v>Part-Time</v>
      </c>
      <c r="H2796" t="str">
        <f>PROPER(TRIM(CLEAN(Raw_Data!$G2796)))</f>
        <v>Career Fairs</v>
      </c>
      <c r="I2796" s="4" t="str">
        <f>TRIM(CLEAN(Raw_Data!H2796))</f>
        <v>40715</v>
      </c>
      <c r="K2796" t="str">
        <f>IF(Clean_Data!$I2796="","Active","Exited")</f>
        <v>Exited</v>
      </c>
      <c r="L2796">
        <f ca="1">IF(Clean_Data!$K2796="","",DATEDIF(Clean_Data!$K2796,TODAY(),"Y"))</f>
        <v>60</v>
      </c>
      <c r="M2796">
        <f>IF(Raw_Data!$L2796="","",VALUE(SUBSTITUTE(SUBSTITUTE(TRIM(Raw_Data!$L2796),"$",""),"k","000")))</f>
        <v>42000</v>
      </c>
    </row>
    <row r="2797" spans="1:13" x14ac:dyDescent="0.3">
      <c r="A2797" t="str">
        <f>IF(Raw_Data!$A2797="","E"&amp;TEXT(ROW()-1,"00000"),Raw_Data!$A2797)</f>
        <v>E02796</v>
      </c>
      <c r="B2797" t="s">
        <v>3799</v>
      </c>
      <c r="C2797" t="str">
        <f>IF(OR(PROPER(TRIM(Raw_Data!$B2797))="M",PROPER(TRIM(Raw_Data!$B2797))="MALE"),"Male",
IF(OR(PROPER(TRIM(Raw_Data!$B2797))="F",PROPER(TRIM(Raw_Data!$B2797))="FEMALE"),"Female","Unknown"))</f>
        <v>Female</v>
      </c>
      <c r="D2797" t="str">
        <f>IF(TRIM(CLEAN(Raw_Data!$C2797))="", "Unknown", PROPER(TRIM(Raw_Data!$C2797)))</f>
        <v>Unknown</v>
      </c>
      <c r="E2797" t="str">
        <f>IF(TRIM(Raw_Data!$D2797)="IT","IT",PROPER(TRIM(CLEAN(Raw_Data!$D2797))))</f>
        <v/>
      </c>
      <c r="F2797" t="str">
        <f>IF(OR(UPPER(TRIM(Raw_Data!E2797))="COO",
UPPER(TRIM(Raw_Data!E2797))="HR",
UPPER(TRIM(Raw_Data!E2797))="CEO",
UPPER(TRIM(Raw_Data!E2797))="CFO",
UPPER(TRIM(Raw_Data!E2797))="CMO"),
UPPER(TRIM(Raw_Data!E2797)),
PROPER(TRIM(CLEAN(Raw_Data!E2797))))</f>
        <v>CFO</v>
      </c>
      <c r="G2797" t="str">
        <f>SUBSTITUTE(PROPER(TRIM(CLEAN(Raw_Data!$F2797)))," ","-")</f>
        <v>Part-Time</v>
      </c>
      <c r="H2797" t="str">
        <f>PROPER(TRIM(CLEAN(Raw_Data!$G2797)))</f>
        <v>Career Fairs</v>
      </c>
      <c r="I2797" s="4" t="str">
        <f>TRIM(CLEAN(Raw_Data!H2797))</f>
        <v>N/A</v>
      </c>
      <c r="K2797" t="str">
        <f>IF(Clean_Data!$I2797="","Active","Exited")</f>
        <v>Active</v>
      </c>
      <c r="L2797">
        <f ca="1">IF(Clean_Data!$K2797="","",DATEDIF(Clean_Data!$K2797,TODAY(),"Y"))</f>
        <v>21</v>
      </c>
      <c r="M2797">
        <f>IF(Raw_Data!$L2797="","",VALUE(SUBSTITUTE(SUBSTITUTE(TRIM(Raw_Data!$L2797),"$",""),"k","000")))</f>
        <v>59000</v>
      </c>
    </row>
    <row r="2798" spans="1:13" x14ac:dyDescent="0.3">
      <c r="A2798" t="str">
        <f>IF(Raw_Data!$A2798="","E"&amp;TEXT(ROW()-1,"00000"),Raw_Data!$A2798)</f>
        <v>E02797</v>
      </c>
      <c r="B2798" t="s">
        <v>3801</v>
      </c>
      <c r="C2798" t="str">
        <f>IF(OR(PROPER(TRIM(Raw_Data!$B2798))="M",PROPER(TRIM(Raw_Data!$B2798))="MALE"),"Male",
IF(OR(PROPER(TRIM(Raw_Data!$B2798))="F",PROPER(TRIM(Raw_Data!$B2798))="FEMALE"),"Female","Unknown"))</f>
        <v>Unknown</v>
      </c>
      <c r="D2798" t="str">
        <f>IF(TRIM(CLEAN(Raw_Data!$C2798))="", "Unknown", PROPER(TRIM(Raw_Data!$C2798)))</f>
        <v>New York</v>
      </c>
      <c r="E2798" t="str">
        <f>IF(TRIM(Raw_Data!$D2798)="IT","IT",PROPER(TRIM(CLEAN(Raw_Data!$D2798))))</f>
        <v>Sales</v>
      </c>
      <c r="F2798" t="s">
        <v>6134</v>
      </c>
      <c r="G2798" t="str">
        <f>SUBSTITUTE(PROPER(TRIM(CLEAN(Raw_Data!$F2798)))," ","-")</f>
        <v>Full-Time</v>
      </c>
      <c r="H2798" t="str">
        <f>PROPER(TRIM(CLEAN(Raw_Data!$G2798)))</f>
        <v>Online Portal</v>
      </c>
      <c r="I2798" s="4" t="str">
        <f>TRIM(CLEAN(Raw_Data!H2798))</f>
        <v>40716</v>
      </c>
      <c r="K2798" t="str">
        <f>IF(Clean_Data!$I2798="","Active","Exited")</f>
        <v>Active</v>
      </c>
      <c r="L2798">
        <f ca="1">IF(Clean_Data!$K2798="","",DATEDIF(Clean_Data!$K2798,TODAY(),"Y"))</f>
        <v>47</v>
      </c>
      <c r="M2798">
        <f>IF(Raw_Data!$L2798="","",VALUE(SUBSTITUTE(SUBSTITUTE(TRIM(Raw_Data!$L2798),"$",""),"k","000")))</f>
        <v>34573</v>
      </c>
    </row>
    <row r="2799" spans="1:13" x14ac:dyDescent="0.3">
      <c r="A2799" t="str">
        <f>IF(Raw_Data!$A2799="","E"&amp;TEXT(ROW()-1,"00000"),Raw_Data!$A2799)</f>
        <v>E02798</v>
      </c>
      <c r="B2799" t="s">
        <v>3802</v>
      </c>
      <c r="C2799" t="str">
        <f>IF(OR(PROPER(TRIM(Raw_Data!$B2799))="M",PROPER(TRIM(Raw_Data!$B2799))="MALE"),"Male",
IF(OR(PROPER(TRIM(Raw_Data!$B2799))="F",PROPER(TRIM(Raw_Data!$B2799))="FEMALE"),"Female","Unknown"))</f>
        <v>Female</v>
      </c>
      <c r="D2799" t="str">
        <f>IF(TRIM(CLEAN(Raw_Data!$C2799))="", "Unknown", PROPER(TRIM(Raw_Data!$C2799)))</f>
        <v>Austin</v>
      </c>
      <c r="E2799" t="str">
        <f>IF(TRIM(Raw_Data!$D2799)="IT","IT",PROPER(TRIM(CLEAN(Raw_Data!$D2799))))</f>
        <v>Production</v>
      </c>
      <c r="F2799" t="str">
        <f>IF(OR(UPPER(TRIM(Raw_Data!E2799))="COO",
UPPER(TRIM(Raw_Data!E2799))="HR",
UPPER(TRIM(Raw_Data!E2799))="CEO",
UPPER(TRIM(Raw_Data!E2799))="CFO",
UPPER(TRIM(Raw_Data!E2799))="CMO"),
UPPER(TRIM(Raw_Data!E2799)),
PROPER(TRIM(CLEAN(Raw_Data!E2799))))</f>
        <v>Copywriter</v>
      </c>
      <c r="G2799" t="str">
        <f>SUBSTITUTE(PROPER(TRIM(CLEAN(Raw_Data!$F2799)))," ","-")</f>
        <v>Hourly-Rate</v>
      </c>
      <c r="H2799" t="str">
        <f>PROPER(TRIM(CLEAN(Raw_Data!$G2799)))</f>
        <v>Online Portal</v>
      </c>
      <c r="I2799" s="4" t="str">
        <f>TRIM(CLEAN(Raw_Data!H2799))</f>
        <v>43221</v>
      </c>
      <c r="K2799" t="str">
        <f>IF(Clean_Data!$I2799="","Active","Exited")</f>
        <v>Active</v>
      </c>
      <c r="L2799">
        <f ca="1">IF(Clean_Data!$K2799="","",DATEDIF(Clean_Data!$K2799,TODAY(),"Y"))</f>
        <v>41</v>
      </c>
      <c r="M2799">
        <f>IF(Raw_Data!$L2799="","",VALUE(SUBSTITUTE(SUBSTITUTE(TRIM(Raw_Data!$L2799),"$",""),"k","000")))</f>
        <v>53482</v>
      </c>
    </row>
    <row r="2800" spans="1:13" x14ac:dyDescent="0.3">
      <c r="A2800" t="str">
        <f>IF(Raw_Data!$A2800="","E"&amp;TEXT(ROW()-1,"00000"),Raw_Data!$A2800)</f>
        <v>E02799</v>
      </c>
      <c r="B2800" t="s">
        <v>3804</v>
      </c>
      <c r="C2800" t="str">
        <f>IF(OR(PROPER(TRIM(Raw_Data!$B2800))="M",PROPER(TRIM(Raw_Data!$B2800))="MALE"),"Male",
IF(OR(PROPER(TRIM(Raw_Data!$B2800))="F",PROPER(TRIM(Raw_Data!$B2800))="FEMALE"),"Female","Unknown"))</f>
        <v>Unknown</v>
      </c>
      <c r="D2800" t="str">
        <f>IF(TRIM(CLEAN(Raw_Data!$C2800))="", "Unknown", PROPER(TRIM(Raw_Data!$C2800)))</f>
        <v>Seattle</v>
      </c>
      <c r="E2800" t="str">
        <f>IF(TRIM(Raw_Data!$D2800)="IT","IT",PROPER(TRIM(CLEAN(Raw_Data!$D2800))))</f>
        <v>IT</v>
      </c>
      <c r="F2800" s="2" t="str">
        <f>UPPER(LEFT(Raw_Data!E2800,2))&amp;MID(PROPER(Raw_Data!E2800),3,LEN(Raw_Data!E2800))</f>
        <v>HR Manager</v>
      </c>
      <c r="G2800" t="str">
        <f>SUBSTITUTE(PROPER(TRIM(CLEAN(Raw_Data!$F2800)))," ","-")</f>
        <v>Full-Time</v>
      </c>
      <c r="H2800" t="str">
        <f>PROPER(TRIM(CLEAN(Raw_Data!$G2800)))</f>
        <v>Job Boards</v>
      </c>
      <c r="I2800" s="4" t="str">
        <f>TRIM(CLEAN(Raw_Data!H2800))</f>
        <v>43192</v>
      </c>
      <c r="K2800" t="str">
        <f>IF(Clean_Data!$I2800="","Active","Exited")</f>
        <v>Active</v>
      </c>
      <c r="L2800">
        <f ca="1">IF(Clean_Data!$K2800="","",DATEDIF(Clean_Data!$K2800,TODAY(),"Y"))</f>
        <v>29</v>
      </c>
      <c r="M2800">
        <f>IF(Raw_Data!$L2800="","",VALUE(SUBSTITUTE(SUBSTITUTE(TRIM(Raw_Data!$L2800),"$",""),"k","000")))</f>
        <v>79946</v>
      </c>
    </row>
    <row r="2801" spans="1:13" x14ac:dyDescent="0.3">
      <c r="A2801" t="str">
        <f>IF(Raw_Data!$A2801="","E"&amp;TEXT(ROW()-1,"00000"),Raw_Data!$A2801)</f>
        <v>E02800</v>
      </c>
      <c r="B2801" t="s">
        <v>3805</v>
      </c>
      <c r="C2801" t="str">
        <f>IF(OR(PROPER(TRIM(Raw_Data!$B2801))="M",PROPER(TRIM(Raw_Data!$B2801))="MALE"),"Male",
IF(OR(PROPER(TRIM(Raw_Data!$B2801))="F",PROPER(TRIM(Raw_Data!$B2801))="FEMALE"),"Female","Unknown"))</f>
        <v>Male</v>
      </c>
      <c r="D2801" t="str">
        <f>IF(TRIM(CLEAN(Raw_Data!$C2801))="", "Unknown", PROPER(TRIM(Raw_Data!$C2801)))</f>
        <v>New York</v>
      </c>
      <c r="E2801" t="str">
        <f>IF(TRIM(Raw_Data!$D2801)="IT","IT",PROPER(TRIM(CLEAN(Raw_Data!$D2801))))</f>
        <v>Administrative</v>
      </c>
      <c r="F2801" t="str">
        <f>IF(OR(UPPER(TRIM(Raw_Data!E2801))="COO",
UPPER(TRIM(Raw_Data!E2801))="HR",
UPPER(TRIM(Raw_Data!E2801))="CEO",
UPPER(TRIM(Raw_Data!E2801))="CFO",
UPPER(TRIM(Raw_Data!E2801))="CMO"),
UPPER(TRIM(Raw_Data!E2801)),
PROPER(TRIM(CLEAN(Raw_Data!E2801))))</f>
        <v>CFO</v>
      </c>
      <c r="G2801" t="str">
        <f>SUBSTITUTE(PROPER(TRIM(CLEAN(Raw_Data!$F2801)))," ","-")</f>
        <v/>
      </c>
      <c r="H2801" t="str">
        <f>PROPER(TRIM(CLEAN(Raw_Data!$G2801)))</f>
        <v>Career Fairs</v>
      </c>
      <c r="I2801" s="4" t="str">
        <f>TRIM(CLEAN(Raw_Data!H2801))</f>
        <v>43632</v>
      </c>
      <c r="K2801" t="str">
        <f>IF(Clean_Data!$I2801="","Active","Exited")</f>
        <v>Active</v>
      </c>
      <c r="L2801">
        <f ca="1">IF(Clean_Data!$K2801="","",DATEDIF(Clean_Data!$K2801,TODAY(),"Y"))</f>
        <v>35</v>
      </c>
      <c r="M2801" t="str">
        <f>IF(Raw_Data!$L2801="","",VALUE(SUBSTITUTE(SUBSTITUTE(TRIM(Raw_Data!$L2801),"$",""),"k","000")))</f>
        <v/>
      </c>
    </row>
    <row r="2802" spans="1:13" x14ac:dyDescent="0.3">
      <c r="A2802" t="str">
        <f>IF(Raw_Data!$A2802="","E"&amp;TEXT(ROW()-1,"00000"),Raw_Data!$A2802)</f>
        <v>E02801</v>
      </c>
      <c r="B2802" t="s">
        <v>3806</v>
      </c>
      <c r="C2802" t="str">
        <f>IF(OR(PROPER(TRIM(Raw_Data!$B2802))="M",PROPER(TRIM(Raw_Data!$B2802))="MALE"),"Male",
IF(OR(PROPER(TRIM(Raw_Data!$B2802))="F",PROPER(TRIM(Raw_Data!$B2802))="FEMALE"),"Female","Unknown"))</f>
        <v>Male</v>
      </c>
      <c r="D2802" t="str">
        <f>IF(TRIM(CLEAN(Raw_Data!$C2802))="", "Unknown", PROPER(TRIM(Raw_Data!$C2802)))</f>
        <v>Denver</v>
      </c>
      <c r="E2802" t="str">
        <f>IF(TRIM(Raw_Data!$D2802)="IT","IT",PROPER(TRIM(CLEAN(Raw_Data!$D2802))))</f>
        <v>IT</v>
      </c>
      <c r="F2802" t="str">
        <f>IF(OR(UPPER(TRIM(Raw_Data!E2802))="COO",
UPPER(TRIM(Raw_Data!E2802))="HR",
UPPER(TRIM(Raw_Data!E2802))="CEO",
UPPER(TRIM(Raw_Data!E2802))="CFO",
UPPER(TRIM(Raw_Data!E2802))="CMO"),
UPPER(TRIM(Raw_Data!E2802)),
PROPER(TRIM(CLEAN(Raw_Data!E2802))))</f>
        <v>CEO</v>
      </c>
      <c r="G2802" t="str">
        <f>SUBSTITUTE(PROPER(TRIM(CLEAN(Raw_Data!$F2802)))," ","-")</f>
        <v>Hourly-Rate</v>
      </c>
      <c r="H2802" t="str">
        <f>PROPER(TRIM(CLEAN(Raw_Data!$G2802)))</f>
        <v>Internal Referral</v>
      </c>
      <c r="I2802" s="4" t="str">
        <f>TRIM(CLEAN(Raw_Data!H2802))</f>
        <v>41633</v>
      </c>
      <c r="K2802" t="str">
        <f>IF(Clean_Data!$I2802="","Active","Exited")</f>
        <v>Active</v>
      </c>
      <c r="L2802">
        <f ca="1">IF(Clean_Data!$K2802="","",DATEDIF(Clean_Data!$K2802,TODAY(),"Y"))</f>
        <v>39</v>
      </c>
      <c r="M2802">
        <f>IF(Raw_Data!$L2802="","",VALUE(SUBSTITUTE(SUBSTITUTE(TRIM(Raw_Data!$L2802),"$",""),"k","000")))</f>
        <v>64770</v>
      </c>
    </row>
    <row r="2803" spans="1:13" x14ac:dyDescent="0.3">
      <c r="A2803" t="str">
        <f>IF(Raw_Data!$A2803="","E"&amp;TEXT(ROW()-1,"00000"),Raw_Data!$A2803)</f>
        <v>E02802</v>
      </c>
      <c r="B2803" t="s">
        <v>3807</v>
      </c>
      <c r="C2803" t="str">
        <f>IF(OR(PROPER(TRIM(Raw_Data!$B2803))="M",PROPER(TRIM(Raw_Data!$B2803))="MALE"),"Male",
IF(OR(PROPER(TRIM(Raw_Data!$B2803))="F",PROPER(TRIM(Raw_Data!$B2803))="FEMALE"),"Female","Unknown"))</f>
        <v>Unknown</v>
      </c>
      <c r="D2803" t="str">
        <f>IF(TRIM(CLEAN(Raw_Data!$C2803))="", "Unknown", PROPER(TRIM(Raw_Data!$C2803)))</f>
        <v>Austin</v>
      </c>
      <c r="E2803" t="str">
        <f>IF(TRIM(Raw_Data!$D2803)="IT","IT",PROPER(TRIM(CLEAN(Raw_Data!$D2803))))</f>
        <v>Customer Service</v>
      </c>
      <c r="F2803" t="str">
        <f>IF(OR(UPPER(TRIM(Raw_Data!E2803))="COO",
UPPER(TRIM(Raw_Data!E2803))="HR",
UPPER(TRIM(Raw_Data!E2803))="CEO",
UPPER(TRIM(Raw_Data!E2803))="CFO",
UPPER(TRIM(Raw_Data!E2803))="CMO"),
UPPER(TRIM(Raw_Data!E2803)),
PROPER(TRIM(CLEAN(Raw_Data!E2803))))</f>
        <v>Developer</v>
      </c>
      <c r="G2803" t="str">
        <f>SUBSTITUTE(PROPER(TRIM(CLEAN(Raw_Data!$F2803)))," ","-")</f>
        <v>Full-Time</v>
      </c>
      <c r="H2803" t="str">
        <f>PROPER(TRIM(CLEAN(Raw_Data!$G2803)))</f>
        <v>Career Fairs</v>
      </c>
      <c r="I2803" s="4" t="str">
        <f>TRIM(CLEAN(Raw_Data!H2803))</f>
        <v>39983</v>
      </c>
      <c r="K2803" t="str">
        <f>IF(Clean_Data!$I2803="","Active","Exited")</f>
        <v>Active</v>
      </c>
      <c r="L2803" t="str">
        <f ca="1">IF(Clean_Data!$K2803="","",DATEDIF(Clean_Data!$K2803,TODAY(),"Y"))</f>
        <v/>
      </c>
      <c r="M2803" t="str">
        <f>IF(Raw_Data!$L2803="","",VALUE(SUBSTITUTE(SUBSTITUTE(TRIM(Raw_Data!$L2803),"$",""),"k","000")))</f>
        <v/>
      </c>
    </row>
    <row r="2804" spans="1:13" x14ac:dyDescent="0.3">
      <c r="A2804" t="str">
        <f>IF(Raw_Data!$A2804="","E"&amp;TEXT(ROW()-1,"00000"),Raw_Data!$A2804)</f>
        <v>E02803</v>
      </c>
      <c r="B2804" t="s">
        <v>3808</v>
      </c>
      <c r="C2804" t="str">
        <f>IF(OR(PROPER(TRIM(Raw_Data!$B2804))="M",PROPER(TRIM(Raw_Data!$B2804))="MALE"),"Male",
IF(OR(PROPER(TRIM(Raw_Data!$B2804))="F",PROPER(TRIM(Raw_Data!$B2804))="FEMALE"),"Female","Unknown"))</f>
        <v>Male</v>
      </c>
      <c r="D2804" t="str">
        <f>IF(TRIM(CLEAN(Raw_Data!$C2804))="", "Unknown", PROPER(TRIM(Raw_Data!$C2804)))</f>
        <v>Unknown</v>
      </c>
      <c r="E2804" t="str">
        <f>IF(TRIM(Raw_Data!$D2804)="IT","IT",PROPER(TRIM(CLEAN(Raw_Data!$D2804))))</f>
        <v/>
      </c>
      <c r="F2804" t="str">
        <f>IF(OR(UPPER(TRIM(Raw_Data!E2804))="COO",
UPPER(TRIM(Raw_Data!E2804))="HR",
UPPER(TRIM(Raw_Data!E2804))="CEO",
UPPER(TRIM(Raw_Data!E2804))="CFO",
UPPER(TRIM(Raw_Data!E2804))="CMO"),
UPPER(TRIM(Raw_Data!E2804)),
PROPER(TRIM(CLEAN(Raw_Data!E2804))))</f>
        <v>Marketing Manager</v>
      </c>
      <c r="G2804" t="str">
        <f>SUBSTITUTE(PROPER(TRIM(CLEAN(Raw_Data!$F2804)))," ","-")</f>
        <v>Part-Time</v>
      </c>
      <c r="H2804" t="str">
        <f>PROPER(TRIM(CLEAN(Raw_Data!$G2804)))</f>
        <v>Internal Referral</v>
      </c>
      <c r="I2804" s="4" t="str">
        <f>TRIM(CLEAN(Raw_Data!H2804))</f>
        <v>43812</v>
      </c>
      <c r="K2804" t="str">
        <f>IF(Clean_Data!$I2804="","Active","Exited")</f>
        <v>Exited</v>
      </c>
      <c r="L2804">
        <f ca="1">IF(Clean_Data!$K2804="","",DATEDIF(Clean_Data!$K2804,TODAY(),"Y"))</f>
        <v>54</v>
      </c>
      <c r="M2804">
        <f>IF(Raw_Data!$L2804="","",VALUE(SUBSTITUTE(SUBSTITUTE(TRIM(Raw_Data!$L2804),"$",""),"k","000")))</f>
        <v>62000</v>
      </c>
    </row>
    <row r="2805" spans="1:13" x14ac:dyDescent="0.3">
      <c r="A2805" t="str">
        <f>IF(Raw_Data!$A2805="","E"&amp;TEXT(ROW()-1,"00000"),Raw_Data!$A2805)</f>
        <v>E02804</v>
      </c>
      <c r="B2805" t="s">
        <v>3809</v>
      </c>
      <c r="C2805" t="str">
        <f>IF(OR(PROPER(TRIM(Raw_Data!$B2805))="M",PROPER(TRIM(Raw_Data!$B2805))="MALE"),"Male",
IF(OR(PROPER(TRIM(Raw_Data!$B2805))="F",PROPER(TRIM(Raw_Data!$B2805))="FEMALE"),"Female","Unknown"))</f>
        <v>Male</v>
      </c>
      <c r="D2805" t="str">
        <f>IF(TRIM(CLEAN(Raw_Data!$C2805))="", "Unknown", PROPER(TRIM(Raw_Data!$C2805)))</f>
        <v>Unknown</v>
      </c>
      <c r="E2805" t="str">
        <f>IF(TRIM(Raw_Data!$D2805)="IT","IT",PROPER(TRIM(CLEAN(Raw_Data!$D2805))))</f>
        <v>Marketing</v>
      </c>
      <c r="F2805" t="str">
        <f>IF(OR(UPPER(TRIM(Raw_Data!E2805))="COO",
UPPER(TRIM(Raw_Data!E2805))="HR",
UPPER(TRIM(Raw_Data!E2805))="CEO",
UPPER(TRIM(Raw_Data!E2805))="CFO",
UPPER(TRIM(Raw_Data!E2805))="CMO"),
UPPER(TRIM(Raw_Data!E2805)),
PROPER(TRIM(CLEAN(Raw_Data!E2805))))</f>
        <v>Engineer</v>
      </c>
      <c r="G2805" t="str">
        <f>SUBSTITUTE(PROPER(TRIM(CLEAN(Raw_Data!$F2805)))," ","-")</f>
        <v>Hourly-Rate</v>
      </c>
      <c r="H2805" t="str">
        <f>PROPER(TRIM(CLEAN(Raw_Data!$G2805)))</f>
        <v>Recruiting Agency</v>
      </c>
      <c r="I2805" s="4" t="str">
        <f>TRIM(CLEAN(Raw_Data!H2805))</f>
        <v>43577</v>
      </c>
      <c r="K2805" t="str">
        <f>IF(Clean_Data!$I2805="","Active","Exited")</f>
        <v>Active</v>
      </c>
      <c r="L2805">
        <f ca="1">IF(Clean_Data!$K2805="","",DATEDIF(Clean_Data!$K2805,TODAY(),"Y"))</f>
        <v>22</v>
      </c>
      <c r="M2805">
        <f>IF(Raw_Data!$L2805="","",VALUE(SUBSTITUTE(SUBSTITUTE(TRIM(Raw_Data!$L2805),"$",""),"k","000")))</f>
        <v>120000</v>
      </c>
    </row>
    <row r="2806" spans="1:13" x14ac:dyDescent="0.3">
      <c r="A2806" t="str">
        <f>IF(Raw_Data!$A2806="","E"&amp;TEXT(ROW()-1,"00000"),Raw_Data!$A2806)</f>
        <v>E02805</v>
      </c>
      <c r="B2806" t="s">
        <v>3811</v>
      </c>
      <c r="C2806" t="str">
        <f>IF(OR(PROPER(TRIM(Raw_Data!$B2806))="M",PROPER(TRIM(Raw_Data!$B2806))="MALE"),"Male",
IF(OR(PROPER(TRIM(Raw_Data!$B2806))="F",PROPER(TRIM(Raw_Data!$B2806))="FEMALE"),"Female","Unknown"))</f>
        <v>Unknown</v>
      </c>
      <c r="D2806" t="str">
        <f>IF(TRIM(CLEAN(Raw_Data!$C2806))="", "Unknown", PROPER(TRIM(Raw_Data!$C2806)))</f>
        <v>Unknown</v>
      </c>
      <c r="E2806" t="str">
        <f>IF(TRIM(Raw_Data!$D2806)="IT","IT",PROPER(TRIM(CLEAN(Raw_Data!$D2806))))</f>
        <v/>
      </c>
      <c r="F2806" t="str">
        <f>IF(OR(UPPER(TRIM(Raw_Data!E2806))="COO",
UPPER(TRIM(Raw_Data!E2806))="HR",
UPPER(TRIM(Raw_Data!E2806))="CEO",
UPPER(TRIM(Raw_Data!E2806))="CFO",
UPPER(TRIM(Raw_Data!E2806))="CMO"),
UPPER(TRIM(Raw_Data!E2806)),
PROPER(TRIM(CLEAN(Raw_Data!E2806))))</f>
        <v>Analyst</v>
      </c>
      <c r="G2806" t="str">
        <f>SUBSTITUTE(PROPER(TRIM(CLEAN(Raw_Data!$F2806)))," ","-")</f>
        <v>Part-Time</v>
      </c>
      <c r="H2806" t="str">
        <f>PROPER(TRIM(CLEAN(Raw_Data!$G2806)))</f>
        <v>Career Fairs</v>
      </c>
      <c r="I2806" s="4" t="str">
        <f>TRIM(CLEAN(Raw_Data!H2806))</f>
        <v>39829</v>
      </c>
      <c r="K2806" t="str">
        <f>IF(Clean_Data!$I2806="","Active","Exited")</f>
        <v>Exited</v>
      </c>
      <c r="L2806">
        <f ca="1">IF(Clean_Data!$K2806="","",DATEDIF(Clean_Data!$K2806,TODAY(),"Y"))</f>
        <v>64</v>
      </c>
      <c r="M2806">
        <f>IF(Raw_Data!$L2806="","",VALUE(SUBSTITUTE(SUBSTITUTE(TRIM(Raw_Data!$L2806),"$",""),"k","000")))</f>
        <v>77607</v>
      </c>
    </row>
    <row r="2807" spans="1:13" x14ac:dyDescent="0.3">
      <c r="A2807" t="str">
        <f>IF(Raw_Data!$A2807="","E"&amp;TEXT(ROW()-1,"00000"),Raw_Data!$A2807)</f>
        <v>E02806</v>
      </c>
      <c r="B2807" t="s">
        <v>3812</v>
      </c>
      <c r="C2807" t="str">
        <f>IF(OR(PROPER(TRIM(Raw_Data!$B2807))="M",PROPER(TRIM(Raw_Data!$B2807))="MALE"),"Male",
IF(OR(PROPER(TRIM(Raw_Data!$B2807))="F",PROPER(TRIM(Raw_Data!$B2807))="FEMALE"),"Female","Unknown"))</f>
        <v>Male</v>
      </c>
      <c r="D2807" t="str">
        <f>IF(TRIM(CLEAN(Raw_Data!$C2807))="", "Unknown", PROPER(TRIM(Raw_Data!$C2807)))</f>
        <v>Seattle</v>
      </c>
      <c r="E2807" t="str">
        <f>IF(TRIM(Raw_Data!$D2807)="IT","IT",PROPER(TRIM(CLEAN(Raw_Data!$D2807))))</f>
        <v>Research</v>
      </c>
      <c r="F2807" t="str">
        <f>IF(OR(UPPER(TRIM(Raw_Data!E2807))="COO",
UPPER(TRIM(Raw_Data!E2807))="HR",
UPPER(TRIM(Raw_Data!E2807))="CEO",
UPPER(TRIM(Raw_Data!E2807))="CFO",
UPPER(TRIM(Raw_Data!E2807))="CMO"),
UPPER(TRIM(Raw_Data!E2807)),
PROPER(TRIM(CLEAN(Raw_Data!E2807))))</f>
        <v>CEO</v>
      </c>
      <c r="G2807" t="str">
        <f>SUBSTITUTE(PROPER(TRIM(CLEAN(Raw_Data!$F2807)))," ","-")</f>
        <v>Part-Time</v>
      </c>
      <c r="H2807" t="str">
        <f>PROPER(TRIM(CLEAN(Raw_Data!$G2807)))</f>
        <v>Career Fairs</v>
      </c>
      <c r="I2807" s="4" t="str">
        <f>TRIM(CLEAN(Raw_Data!H2807))</f>
        <v>41252</v>
      </c>
      <c r="K2807" t="str">
        <f>IF(Clean_Data!$I2807="","Active","Exited")</f>
        <v>Active</v>
      </c>
      <c r="L2807">
        <f ca="1">IF(Clean_Data!$K2807="","",DATEDIF(Clean_Data!$K2807,TODAY(),"Y"))</f>
        <v>20</v>
      </c>
      <c r="M2807">
        <f>IF(Raw_Data!$L2807="","",VALUE(SUBSTITUTE(SUBSTITUTE(TRIM(Raw_Data!$L2807),"$",""),"k","000")))</f>
        <v>107428</v>
      </c>
    </row>
    <row r="2808" spans="1:13" x14ac:dyDescent="0.3">
      <c r="A2808" t="str">
        <f>IF(Raw_Data!$A2808="","E"&amp;TEXT(ROW()-1,"00000"),Raw_Data!$A2808)</f>
        <v>E02807</v>
      </c>
      <c r="B2808" t="s">
        <v>3813</v>
      </c>
      <c r="C2808" t="str">
        <f>IF(OR(PROPER(TRIM(Raw_Data!$B2808))="M",PROPER(TRIM(Raw_Data!$B2808))="MALE"),"Male",
IF(OR(PROPER(TRIM(Raw_Data!$B2808))="F",PROPER(TRIM(Raw_Data!$B2808))="FEMALE"),"Female","Unknown"))</f>
        <v>Male</v>
      </c>
      <c r="D2808" t="str">
        <f>IF(TRIM(CLEAN(Raw_Data!$C2808))="", "Unknown", PROPER(TRIM(Raw_Data!$C2808)))</f>
        <v>New York</v>
      </c>
      <c r="E2808" t="str">
        <f>IF(TRIM(Raw_Data!$D2808)="IT","IT",PROPER(TRIM(CLEAN(Raw_Data!$D2808))))</f>
        <v>IT</v>
      </c>
      <c r="F2808" t="str">
        <f>IF(OR(UPPER(TRIM(Raw_Data!E2808))="COO",
UPPER(TRIM(Raw_Data!E2808))="HR",
UPPER(TRIM(Raw_Data!E2808))="CEO",
UPPER(TRIM(Raw_Data!E2808))="CFO",
UPPER(TRIM(Raw_Data!E2808))="CMO"),
UPPER(TRIM(Raw_Data!E2808)),
PROPER(TRIM(CLEAN(Raw_Data!E2808))))</f>
        <v>CEO</v>
      </c>
      <c r="G2808" t="str">
        <f>SUBSTITUTE(PROPER(TRIM(CLEAN(Raw_Data!$F2808)))," ","-")</f>
        <v>Full-Time</v>
      </c>
      <c r="H2808" t="str">
        <f>PROPER(TRIM(CLEAN(Raw_Data!$G2808)))</f>
        <v>Career Fairs</v>
      </c>
      <c r="I2808" s="4" t="str">
        <f>TRIM(CLEAN(Raw_Data!H2808))</f>
        <v>41895</v>
      </c>
      <c r="K2808" t="str">
        <f>IF(Clean_Data!$I2808="","Active","Exited")</f>
        <v>Exited</v>
      </c>
      <c r="L2808">
        <f ca="1">IF(Clean_Data!$K2808="","",DATEDIF(Clean_Data!$K2808,TODAY(),"Y"))</f>
        <v>64</v>
      </c>
      <c r="M2808" t="str">
        <f>IF(Raw_Data!$L2808="","",VALUE(SUBSTITUTE(SUBSTITUTE(TRIM(Raw_Data!$L2808),"$",""),"k","000")))</f>
        <v/>
      </c>
    </row>
    <row r="2809" spans="1:13" x14ac:dyDescent="0.3">
      <c r="A2809" t="str">
        <f>IF(Raw_Data!$A2809="","E"&amp;TEXT(ROW()-1,"00000"),Raw_Data!$A2809)</f>
        <v>E02808</v>
      </c>
      <c r="B2809" t="s">
        <v>3814</v>
      </c>
      <c r="C2809" t="str">
        <f>IF(OR(PROPER(TRIM(Raw_Data!$B2809))="M",PROPER(TRIM(Raw_Data!$B2809))="MALE"),"Male",
IF(OR(PROPER(TRIM(Raw_Data!$B2809))="F",PROPER(TRIM(Raw_Data!$B2809))="FEMALE"),"Female","Unknown"))</f>
        <v>Female</v>
      </c>
      <c r="D2809" t="str">
        <f>IF(TRIM(CLEAN(Raw_Data!$C2809))="", "Unknown", PROPER(TRIM(Raw_Data!$C2809)))</f>
        <v>Austin</v>
      </c>
      <c r="E2809" t="str">
        <f>IF(TRIM(Raw_Data!$D2809)="IT","IT",PROPER(TRIM(CLEAN(Raw_Data!$D2809))))</f>
        <v>Sales</v>
      </c>
      <c r="F2809" t="str">
        <f>IF(OR(UPPER(TRIM(Raw_Data!E2809))="COO",
UPPER(TRIM(Raw_Data!E2809))="HR",
UPPER(TRIM(Raw_Data!E2809))="CEO",
UPPER(TRIM(Raw_Data!E2809))="CFO",
UPPER(TRIM(Raw_Data!E2809))="CMO"),
UPPER(TRIM(Raw_Data!E2809)),
PROPER(TRIM(CLEAN(Raw_Data!E2809))))</f>
        <v>Analyst</v>
      </c>
      <c r="G2809" t="str">
        <f>SUBSTITUTE(PROPER(TRIM(CLEAN(Raw_Data!$F2809)))," ","-")</f>
        <v/>
      </c>
      <c r="H2809" t="str">
        <f>PROPER(TRIM(CLEAN(Raw_Data!$G2809)))</f>
        <v/>
      </c>
      <c r="I2809" s="4" t="str">
        <f>TRIM(CLEAN(Raw_Data!H2809))</f>
        <v>41067</v>
      </c>
      <c r="K2809" t="str">
        <f>IF(Clean_Data!$I2809="","Active","Exited")</f>
        <v>Exited</v>
      </c>
      <c r="L2809">
        <f ca="1">IF(Clean_Data!$K2809="","",DATEDIF(Clean_Data!$K2809,TODAY(),"Y"))</f>
        <v>23</v>
      </c>
      <c r="M2809">
        <f>IF(Raw_Data!$L2809="","",VALUE(SUBSTITUTE(SUBSTITUTE(TRIM(Raw_Data!$L2809),"$",""),"k","000")))</f>
        <v>31938</v>
      </c>
    </row>
    <row r="2810" spans="1:13" x14ac:dyDescent="0.3">
      <c r="A2810" t="str">
        <f>IF(Raw_Data!$A2810="","E"&amp;TEXT(ROW()-1,"00000"),Raw_Data!$A2810)</f>
        <v>E02809</v>
      </c>
      <c r="B2810" t="s">
        <v>3815</v>
      </c>
      <c r="C2810" t="str">
        <f>IF(OR(PROPER(TRIM(Raw_Data!$B2810))="M",PROPER(TRIM(Raw_Data!$B2810))="MALE"),"Male",
IF(OR(PROPER(TRIM(Raw_Data!$B2810))="F",PROPER(TRIM(Raw_Data!$B2810))="FEMALE"),"Female","Unknown"))</f>
        <v>Unknown</v>
      </c>
      <c r="D2810" t="str">
        <f>IF(TRIM(CLEAN(Raw_Data!$C2810))="", "Unknown", PROPER(TRIM(Raw_Data!$C2810)))</f>
        <v>New York</v>
      </c>
      <c r="E2810" t="str">
        <f>IF(TRIM(Raw_Data!$D2810)="IT","IT",PROPER(TRIM(CLEAN(Raw_Data!$D2810))))</f>
        <v>Marketing</v>
      </c>
      <c r="F2810" t="str">
        <f>IF(OR(UPPER(TRIM(Raw_Data!E2810))="COO",
UPPER(TRIM(Raw_Data!E2810))="HR",
UPPER(TRIM(Raw_Data!E2810))="CEO",
UPPER(TRIM(Raw_Data!E2810))="CFO",
UPPER(TRIM(Raw_Data!E2810))="CMO"),
UPPER(TRIM(Raw_Data!E2810)),
PROPER(TRIM(CLEAN(Raw_Data!E2810))))</f>
        <v>COO</v>
      </c>
      <c r="G2810" t="str">
        <f>SUBSTITUTE(PROPER(TRIM(CLEAN(Raw_Data!$F2810)))," ","-")</f>
        <v>Full-Time</v>
      </c>
      <c r="H2810" t="str">
        <f>PROPER(TRIM(CLEAN(Raw_Data!$G2810)))</f>
        <v>Job Boards</v>
      </c>
      <c r="I2810" s="4" t="str">
        <f>TRIM(CLEAN(Raw_Data!H2810))</f>
        <v>40729</v>
      </c>
      <c r="K2810" t="str">
        <f>IF(Clean_Data!$I2810="","Active","Exited")</f>
        <v>Active</v>
      </c>
      <c r="L2810">
        <f ca="1">IF(Clean_Data!$K2810="","",DATEDIF(Clean_Data!$K2810,TODAY(),"Y"))</f>
        <v>46</v>
      </c>
      <c r="M2810">
        <f>IF(Raw_Data!$L2810="","",VALUE(SUBSTITUTE(SUBSTITUTE(TRIM(Raw_Data!$L2810),"$",""),"k","000")))</f>
        <v>34089</v>
      </c>
    </row>
    <row r="2811" spans="1:13" x14ac:dyDescent="0.3">
      <c r="A2811" t="str">
        <f>IF(Raw_Data!$A2811="","E"&amp;TEXT(ROW()-1,"00000"),Raw_Data!$A2811)</f>
        <v>E02810</v>
      </c>
      <c r="B2811" t="s">
        <v>3816</v>
      </c>
      <c r="C2811" t="str">
        <f>IF(OR(PROPER(TRIM(Raw_Data!$B2811))="M",PROPER(TRIM(Raw_Data!$B2811))="MALE"),"Male",
IF(OR(PROPER(TRIM(Raw_Data!$B2811))="F",PROPER(TRIM(Raw_Data!$B2811))="FEMALE"),"Female","Unknown"))</f>
        <v>Female</v>
      </c>
      <c r="D2811" t="str">
        <f>IF(TRIM(CLEAN(Raw_Data!$C2811))="", "Unknown", PROPER(TRIM(Raw_Data!$C2811)))</f>
        <v>Unknown</v>
      </c>
      <c r="E2811" t="str">
        <f>IF(TRIM(Raw_Data!$D2811)="IT","IT",PROPER(TRIM(CLEAN(Raw_Data!$D2811))))</f>
        <v>Sales</v>
      </c>
      <c r="F2811" t="str">
        <f>IF(OR(UPPER(TRIM(Raw_Data!E2811))="COO",
UPPER(TRIM(Raw_Data!E2811))="HR",
UPPER(TRIM(Raw_Data!E2811))="CEO",
UPPER(TRIM(Raw_Data!E2811))="CFO",
UPPER(TRIM(Raw_Data!E2811))="CMO"),
UPPER(TRIM(Raw_Data!E2811)),
PROPER(TRIM(CLEAN(Raw_Data!E2811))))</f>
        <v>Engineer</v>
      </c>
      <c r="G2811" t="str">
        <f>SUBSTITUTE(PROPER(TRIM(CLEAN(Raw_Data!$F2811)))," ","-")</f>
        <v>Full-Time</v>
      </c>
      <c r="H2811" t="str">
        <f>PROPER(TRIM(CLEAN(Raw_Data!$G2811)))</f>
        <v/>
      </c>
      <c r="I2811" s="4" t="str">
        <f>TRIM(CLEAN(Raw_Data!H2811))</f>
        <v>39888</v>
      </c>
      <c r="K2811" t="str">
        <f>IF(Clean_Data!$I2811="","Active","Exited")</f>
        <v>Active</v>
      </c>
      <c r="L2811">
        <f ca="1">IF(Clean_Data!$K2811="","",DATEDIF(Clean_Data!$K2811,TODAY(),"Y"))</f>
        <v>37</v>
      </c>
      <c r="M2811">
        <f>IF(Raw_Data!$L2811="","",VALUE(SUBSTITUTE(SUBSTITUTE(TRIM(Raw_Data!$L2811),"$",""),"k","000")))</f>
        <v>77365</v>
      </c>
    </row>
    <row r="2812" spans="1:13" x14ac:dyDescent="0.3">
      <c r="A2812" t="str">
        <f>IF(Raw_Data!$A2812="","E"&amp;TEXT(ROW()-1,"00000"),Raw_Data!$A2812)</f>
        <v>E02811</v>
      </c>
      <c r="B2812" t="s">
        <v>3818</v>
      </c>
      <c r="C2812" t="str">
        <f>IF(OR(PROPER(TRIM(Raw_Data!$B2812))="M",PROPER(TRIM(Raw_Data!$B2812))="MALE"),"Male",
IF(OR(PROPER(TRIM(Raw_Data!$B2812))="F",PROPER(TRIM(Raw_Data!$B2812))="FEMALE"),"Female","Unknown"))</f>
        <v>Male</v>
      </c>
      <c r="D2812" t="str">
        <f>IF(TRIM(CLEAN(Raw_Data!$C2812))="", "Unknown", PROPER(TRIM(Raw_Data!$C2812)))</f>
        <v>Unknown</v>
      </c>
      <c r="E2812" t="str">
        <f>IF(TRIM(Raw_Data!$D2812)="IT","IT",PROPER(TRIM(CLEAN(Raw_Data!$D2812))))</f>
        <v>Operations</v>
      </c>
      <c r="F2812" t="str">
        <f>IF(OR(UPPER(TRIM(Raw_Data!E2812))="COO",
UPPER(TRIM(Raw_Data!E2812))="HR",
UPPER(TRIM(Raw_Data!E2812))="CEO",
UPPER(TRIM(Raw_Data!E2812))="CFO",
UPPER(TRIM(Raw_Data!E2812))="CMO"),
UPPER(TRIM(Raw_Data!E2812)),
PROPER(TRIM(CLEAN(Raw_Data!E2812))))</f>
        <v>Designer</v>
      </c>
      <c r="G2812" t="str">
        <f>SUBSTITUTE(PROPER(TRIM(CLEAN(Raw_Data!$F2812)))," ","-")</f>
        <v>Part-Time</v>
      </c>
      <c r="H2812" t="str">
        <f>PROPER(TRIM(CLEAN(Raw_Data!$G2812)))</f>
        <v>Organic</v>
      </c>
      <c r="I2812" s="4" t="str">
        <f>TRIM(CLEAN(Raw_Data!H2812))</f>
        <v>39879</v>
      </c>
      <c r="K2812" t="str">
        <f>IF(Clean_Data!$I2812="","Active","Exited")</f>
        <v>Active</v>
      </c>
      <c r="L2812">
        <f ca="1">IF(Clean_Data!$K2812="","",DATEDIF(Clean_Data!$K2812,TODAY(),"Y"))</f>
        <v>48</v>
      </c>
      <c r="M2812">
        <f>IF(Raw_Data!$L2812="","",VALUE(SUBSTITUTE(SUBSTITUTE(TRIM(Raw_Data!$L2812),"$",""),"k","000")))</f>
        <v>45505</v>
      </c>
    </row>
    <row r="2813" spans="1:13" x14ac:dyDescent="0.3">
      <c r="A2813" t="str">
        <f>IF(Raw_Data!$A2813="","E"&amp;TEXT(ROW()-1,"00000"),Raw_Data!$A2813)</f>
        <v>E02812</v>
      </c>
      <c r="B2813" t="s">
        <v>3820</v>
      </c>
      <c r="C2813" t="str">
        <f>IF(OR(PROPER(TRIM(Raw_Data!$B2813))="M",PROPER(TRIM(Raw_Data!$B2813))="MALE"),"Male",
IF(OR(PROPER(TRIM(Raw_Data!$B2813))="F",PROPER(TRIM(Raw_Data!$B2813))="FEMALE"),"Female","Unknown"))</f>
        <v>Female</v>
      </c>
      <c r="D2813" t="str">
        <f>IF(TRIM(CLEAN(Raw_Data!$C2813))="", "Unknown", PROPER(TRIM(Raw_Data!$C2813)))</f>
        <v>Unknown</v>
      </c>
      <c r="E2813" t="str">
        <f>IF(TRIM(Raw_Data!$D2813)="IT","IT",PROPER(TRIM(CLEAN(Raw_Data!$D2813))))</f>
        <v>Sales</v>
      </c>
      <c r="F2813" s="2" t="str">
        <f>UPPER(LEFT(Raw_Data!E2813,2))&amp;MID(PROPER(Raw_Data!E2813),3,LEN(Raw_Data!E2813))</f>
        <v>HR Manager</v>
      </c>
      <c r="G2813" t="str">
        <f>SUBSTITUTE(PROPER(TRIM(CLEAN(Raw_Data!$F2813)))," ","-")</f>
        <v>Full-Time</v>
      </c>
      <c r="H2813" t="str">
        <f>PROPER(TRIM(CLEAN(Raw_Data!$G2813)))</f>
        <v>Recruiting Agency</v>
      </c>
      <c r="I2813" s="4" t="str">
        <f>TRIM(CLEAN(Raw_Data!H2813))</f>
        <v>41117</v>
      </c>
      <c r="K2813" t="str">
        <f>IF(Clean_Data!$I2813="","Active","Exited")</f>
        <v>Active</v>
      </c>
      <c r="L2813" t="str">
        <f ca="1">IF(Clean_Data!$K2813="","",DATEDIF(Clean_Data!$K2813,TODAY(),"Y"))</f>
        <v/>
      </c>
      <c r="M2813">
        <f>IF(Raw_Data!$L2813="","",VALUE(SUBSTITUTE(SUBSTITUTE(TRIM(Raw_Data!$L2813),"$",""),"k","000")))</f>
        <v>108257</v>
      </c>
    </row>
    <row r="2814" spans="1:13" x14ac:dyDescent="0.3">
      <c r="A2814" t="str">
        <f>IF(Raw_Data!$A2814="","E"&amp;TEXT(ROW()-1,"00000"),Raw_Data!$A2814)</f>
        <v>E02813</v>
      </c>
      <c r="B2814" t="s">
        <v>3821</v>
      </c>
      <c r="C2814" t="str">
        <f>IF(OR(PROPER(TRIM(Raw_Data!$B2814))="M",PROPER(TRIM(Raw_Data!$B2814))="MALE"),"Male",
IF(OR(PROPER(TRIM(Raw_Data!$B2814))="F",PROPER(TRIM(Raw_Data!$B2814))="FEMALE"),"Female","Unknown"))</f>
        <v>Female</v>
      </c>
      <c r="D2814" t="str">
        <f>IF(TRIM(CLEAN(Raw_Data!$C2814))="", "Unknown", PROPER(TRIM(Raw_Data!$C2814)))</f>
        <v>Unknown</v>
      </c>
      <c r="E2814" t="str">
        <f>IF(TRIM(Raw_Data!$D2814)="IT","IT",PROPER(TRIM(CLEAN(Raw_Data!$D2814))))</f>
        <v>IT</v>
      </c>
      <c r="F2814" t="str">
        <f>IF(OR(UPPER(TRIM(Raw_Data!E2814))="COO",
UPPER(TRIM(Raw_Data!E2814))="HR",
UPPER(TRIM(Raw_Data!E2814))="CEO",
UPPER(TRIM(Raw_Data!E2814))="CFO",
UPPER(TRIM(Raw_Data!E2814))="CMO"),
UPPER(TRIM(Raw_Data!E2814)),
PROPER(TRIM(CLEAN(Raw_Data!E2814))))</f>
        <v>Analyst</v>
      </c>
      <c r="G2814" t="str">
        <f>SUBSTITUTE(PROPER(TRIM(CLEAN(Raw_Data!$F2814)))," ","-")</f>
        <v/>
      </c>
      <c r="H2814" t="str">
        <f>PROPER(TRIM(CLEAN(Raw_Data!$G2814)))</f>
        <v>Job Boards</v>
      </c>
      <c r="I2814" s="4" t="str">
        <f>TRIM(CLEAN(Raw_Data!H2814))</f>
        <v>43417</v>
      </c>
      <c r="K2814" t="str">
        <f>IF(Clean_Data!$I2814="","Active","Exited")</f>
        <v>Active</v>
      </c>
      <c r="L2814" t="str">
        <f ca="1">IF(Clean_Data!$K2814="","",DATEDIF(Clean_Data!$K2814,TODAY(),"Y"))</f>
        <v/>
      </c>
      <c r="M2814" t="str">
        <f>IF(Raw_Data!$L2814="","",VALUE(SUBSTITUTE(SUBSTITUTE(TRIM(Raw_Data!$L2814),"$",""),"k","000")))</f>
        <v/>
      </c>
    </row>
    <row r="2815" spans="1:13" x14ac:dyDescent="0.3">
      <c r="A2815" t="str">
        <f>IF(Raw_Data!$A2815="","E"&amp;TEXT(ROW()-1,"00000"),Raw_Data!$A2815)</f>
        <v>E02814</v>
      </c>
      <c r="B2815" t="s">
        <v>3823</v>
      </c>
      <c r="C2815" t="str">
        <f>IF(OR(PROPER(TRIM(Raw_Data!$B2815))="M",PROPER(TRIM(Raw_Data!$B2815))="MALE"),"Male",
IF(OR(PROPER(TRIM(Raw_Data!$B2815))="F",PROPER(TRIM(Raw_Data!$B2815))="FEMALE"),"Female","Unknown"))</f>
        <v>Female</v>
      </c>
      <c r="D2815" t="str">
        <f>IF(TRIM(CLEAN(Raw_Data!$C2815))="", "Unknown", PROPER(TRIM(Raw_Data!$C2815)))</f>
        <v>Austin</v>
      </c>
      <c r="E2815" t="str">
        <f>IF(TRIM(Raw_Data!$D2815)="IT","IT",PROPER(TRIM(CLEAN(Raw_Data!$D2815))))</f>
        <v>Production</v>
      </c>
      <c r="F2815" t="s">
        <v>6134</v>
      </c>
      <c r="G2815" t="str">
        <f>SUBSTITUTE(PROPER(TRIM(CLEAN(Raw_Data!$F2815)))," ","-")</f>
        <v/>
      </c>
      <c r="H2815" t="str">
        <f>PROPER(TRIM(CLEAN(Raw_Data!$G2815)))</f>
        <v>Internal Referral</v>
      </c>
      <c r="I2815" s="4" t="str">
        <f>TRIM(CLEAN(Raw_Data!H2815))</f>
        <v>42448</v>
      </c>
      <c r="K2815" t="str">
        <f>IF(Clean_Data!$I2815="","Active","Exited")</f>
        <v>Active</v>
      </c>
      <c r="L2815">
        <f ca="1">IF(Clean_Data!$K2815="","",DATEDIF(Clean_Data!$K2815,TODAY(),"Y"))</f>
        <v>30</v>
      </c>
      <c r="M2815" t="str">
        <f>IF(Raw_Data!$L2815="","",VALUE(SUBSTITUTE(SUBSTITUTE(TRIM(Raw_Data!$L2815),"$",""),"k","000")))</f>
        <v/>
      </c>
    </row>
    <row r="2816" spans="1:13" x14ac:dyDescent="0.3">
      <c r="A2816" t="str">
        <f>IF(Raw_Data!$A2816="","E"&amp;TEXT(ROW()-1,"00000"),Raw_Data!$A2816)</f>
        <v>E02815</v>
      </c>
      <c r="B2816" t="s">
        <v>3825</v>
      </c>
      <c r="C2816" t="str">
        <f>IF(OR(PROPER(TRIM(Raw_Data!$B2816))="M",PROPER(TRIM(Raw_Data!$B2816))="MALE"),"Male",
IF(OR(PROPER(TRIM(Raw_Data!$B2816))="F",PROPER(TRIM(Raw_Data!$B2816))="FEMALE"),"Female","Unknown"))</f>
        <v>Unknown</v>
      </c>
      <c r="D2816" t="str">
        <f>IF(TRIM(CLEAN(Raw_Data!$C2816))="", "Unknown", PROPER(TRIM(Raw_Data!$C2816)))</f>
        <v>Denver</v>
      </c>
      <c r="E2816" t="str">
        <f>IF(TRIM(Raw_Data!$D2816)="IT","IT",PROPER(TRIM(CLEAN(Raw_Data!$D2816))))</f>
        <v>Production</v>
      </c>
      <c r="F2816" t="str">
        <f>IF(OR(UPPER(TRIM(Raw_Data!E2816))="COO",
UPPER(TRIM(Raw_Data!E2816))="HR",
UPPER(TRIM(Raw_Data!E2816))="CEO",
UPPER(TRIM(Raw_Data!E2816))="CFO",
UPPER(TRIM(Raw_Data!E2816))="CMO"),
UPPER(TRIM(Raw_Data!E2816)),
PROPER(TRIM(CLEAN(Raw_Data!E2816))))</f>
        <v>Analyst</v>
      </c>
      <c r="G2816" t="str">
        <f>SUBSTITUTE(PROPER(TRIM(CLEAN(Raw_Data!$F2816)))," ","-")</f>
        <v>Full-Time</v>
      </c>
      <c r="H2816" t="str">
        <f>PROPER(TRIM(CLEAN(Raw_Data!$G2816)))</f>
        <v>Job Boards</v>
      </c>
      <c r="I2816" s="4" t="str">
        <f>TRIM(CLEAN(Raw_Data!H2816))</f>
        <v>42565</v>
      </c>
      <c r="K2816" t="str">
        <f>IF(Clean_Data!$I2816="","Active","Exited")</f>
        <v>Active</v>
      </c>
      <c r="L2816">
        <f ca="1">IF(Clean_Data!$K2816="","",DATEDIF(Clean_Data!$K2816,TODAY(),"Y"))</f>
        <v>44</v>
      </c>
      <c r="M2816">
        <f>IF(Raw_Data!$L2816="","",VALUE(SUBSTITUTE(SUBSTITUTE(TRIM(Raw_Data!$L2816),"$",""),"k","000")))</f>
        <v>61295</v>
      </c>
    </row>
    <row r="2817" spans="1:13" x14ac:dyDescent="0.3">
      <c r="A2817" t="str">
        <f>IF(Raw_Data!$A2817="","E"&amp;TEXT(ROW()-1,"00000"),Raw_Data!$A2817)</f>
        <v>E02816</v>
      </c>
      <c r="B2817" t="s">
        <v>3826</v>
      </c>
      <c r="C2817" t="str">
        <f>IF(OR(PROPER(TRIM(Raw_Data!$B2817))="M",PROPER(TRIM(Raw_Data!$B2817))="MALE"),"Male",
IF(OR(PROPER(TRIM(Raw_Data!$B2817))="F",PROPER(TRIM(Raw_Data!$B2817))="FEMALE"),"Female","Unknown"))</f>
        <v>Male</v>
      </c>
      <c r="D2817" t="str">
        <f>IF(TRIM(CLEAN(Raw_Data!$C2817))="", "Unknown", PROPER(TRIM(Raw_Data!$C2817)))</f>
        <v>Miami</v>
      </c>
      <c r="E2817" t="str">
        <f>IF(TRIM(Raw_Data!$D2817)="IT","IT",PROPER(TRIM(CLEAN(Raw_Data!$D2817))))</f>
        <v>Marketing</v>
      </c>
      <c r="F2817" t="str">
        <f>IF(OR(UPPER(TRIM(Raw_Data!E2817))="COO",
UPPER(TRIM(Raw_Data!E2817))="HR",
UPPER(TRIM(Raw_Data!E2817))="CEO",
UPPER(TRIM(Raw_Data!E2817))="CFO",
UPPER(TRIM(Raw_Data!E2817))="CMO"),
UPPER(TRIM(Raw_Data!E2817)),
PROPER(TRIM(CLEAN(Raw_Data!E2817))))</f>
        <v>Engineer</v>
      </c>
      <c r="G2817" t="str">
        <f>SUBSTITUTE(PROPER(TRIM(CLEAN(Raw_Data!$F2817)))," ","-")</f>
        <v>Full-Time</v>
      </c>
      <c r="H2817" t="str">
        <f>PROPER(TRIM(CLEAN(Raw_Data!$G2817)))</f>
        <v>Job Boards</v>
      </c>
      <c r="I2817" s="4" t="str">
        <f>TRIM(CLEAN(Raw_Data!H2817))</f>
        <v>43929</v>
      </c>
      <c r="K2817" t="str">
        <f>IF(Clean_Data!$I2817="","Active","Exited")</f>
        <v>Exited</v>
      </c>
      <c r="L2817">
        <f ca="1">IF(Clean_Data!$K2817="","",DATEDIF(Clean_Data!$K2817,TODAY(),"Y"))</f>
        <v>49</v>
      </c>
      <c r="M2817">
        <f>IF(Raw_Data!$L2817="","",VALUE(SUBSTITUTE(SUBSTITUTE(TRIM(Raw_Data!$L2817),"$",""),"k","000")))</f>
        <v>55068</v>
      </c>
    </row>
    <row r="2818" spans="1:13" x14ac:dyDescent="0.3">
      <c r="A2818" t="str">
        <f>IF(Raw_Data!$A2818="","E"&amp;TEXT(ROW()-1,"00000"),Raw_Data!$A2818)</f>
        <v>E02817</v>
      </c>
      <c r="B2818" t="s">
        <v>3827</v>
      </c>
      <c r="C2818" t="str">
        <f>IF(OR(PROPER(TRIM(Raw_Data!$B2818))="M",PROPER(TRIM(Raw_Data!$B2818))="MALE"),"Male",
IF(OR(PROPER(TRIM(Raw_Data!$B2818))="F",PROPER(TRIM(Raw_Data!$B2818))="FEMALE"),"Female","Unknown"))</f>
        <v>Female</v>
      </c>
      <c r="D2818" t="str">
        <f>IF(TRIM(CLEAN(Raw_Data!$C2818))="", "Unknown", PROPER(TRIM(Raw_Data!$C2818)))</f>
        <v>Denver</v>
      </c>
      <c r="E2818" t="str">
        <f>IF(TRIM(Raw_Data!$D2818)="IT","IT",PROPER(TRIM(CLEAN(Raw_Data!$D2818))))</f>
        <v>Legal</v>
      </c>
      <c r="F2818" t="str">
        <f>IF(OR(UPPER(TRIM(Raw_Data!E2818))="COO",
UPPER(TRIM(Raw_Data!E2818))="HR",
UPPER(TRIM(Raw_Data!E2818))="CEO",
UPPER(TRIM(Raw_Data!E2818))="CFO",
UPPER(TRIM(Raw_Data!E2818))="CMO"),
UPPER(TRIM(Raw_Data!E2818)),
PROPER(TRIM(CLEAN(Raw_Data!E2818))))</f>
        <v>Copywriter</v>
      </c>
      <c r="G2818" t="str">
        <f>SUBSTITUTE(PROPER(TRIM(CLEAN(Raw_Data!$F2818)))," ","-")</f>
        <v/>
      </c>
      <c r="H2818" t="str">
        <f>PROPER(TRIM(CLEAN(Raw_Data!$G2818)))</f>
        <v>Job Boards</v>
      </c>
      <c r="I2818" s="4" t="str">
        <f>TRIM(CLEAN(Raw_Data!H2818))</f>
        <v>41251</v>
      </c>
      <c r="K2818" t="str">
        <f>IF(Clean_Data!$I2818="","Active","Exited")</f>
        <v>Active</v>
      </c>
      <c r="L2818">
        <f ca="1">IF(Clean_Data!$K2818="","",DATEDIF(Clean_Data!$K2818,TODAY(),"Y"))</f>
        <v>33</v>
      </c>
      <c r="M2818">
        <f>IF(Raw_Data!$L2818="","",VALUE(SUBSTITUTE(SUBSTITUTE(TRIM(Raw_Data!$L2818),"$",""),"k","000")))</f>
        <v>76000</v>
      </c>
    </row>
    <row r="2819" spans="1:13" x14ac:dyDescent="0.3">
      <c r="A2819" t="str">
        <f>IF(Raw_Data!$A2819="","E"&amp;TEXT(ROW()-1,"00000"),Raw_Data!$A2819)</f>
        <v>E02818</v>
      </c>
      <c r="B2819" t="s">
        <v>3829</v>
      </c>
      <c r="C2819" t="str">
        <f>IF(OR(PROPER(TRIM(Raw_Data!$B2819))="M",PROPER(TRIM(Raw_Data!$B2819))="MALE"),"Male",
IF(OR(PROPER(TRIM(Raw_Data!$B2819))="F",PROPER(TRIM(Raw_Data!$B2819))="FEMALE"),"Female","Unknown"))</f>
        <v>Unknown</v>
      </c>
      <c r="D2819" t="str">
        <f>IF(TRIM(CLEAN(Raw_Data!$C2819))="", "Unknown", PROPER(TRIM(Raw_Data!$C2819)))</f>
        <v>Unknown</v>
      </c>
      <c r="E2819" t="str">
        <f>IF(TRIM(Raw_Data!$D2819)="IT","IT",PROPER(TRIM(CLEAN(Raw_Data!$D2819))))</f>
        <v>Sales</v>
      </c>
      <c r="F2819" t="str">
        <f>IF(OR(UPPER(TRIM(Raw_Data!E2819))="COO",
UPPER(TRIM(Raw_Data!E2819))="HR",
UPPER(TRIM(Raw_Data!E2819))="CEO",
UPPER(TRIM(Raw_Data!E2819))="CFO",
UPPER(TRIM(Raw_Data!E2819))="CMO"),
UPPER(TRIM(Raw_Data!E2819)),
PROPER(TRIM(CLEAN(Raw_Data!E2819))))</f>
        <v>Copywriter</v>
      </c>
      <c r="G2819" t="str">
        <f>SUBSTITUTE(PROPER(TRIM(CLEAN(Raw_Data!$F2819)))," ","-")</f>
        <v>Part-Time</v>
      </c>
      <c r="H2819" t="str">
        <f>PROPER(TRIM(CLEAN(Raw_Data!$G2819)))</f>
        <v>Career Fairs</v>
      </c>
      <c r="I2819" s="4" t="str">
        <f>TRIM(CLEAN(Raw_Data!H2819))</f>
        <v>43808</v>
      </c>
      <c r="K2819" t="str">
        <f>IF(Clean_Data!$I2819="","Active","Exited")</f>
        <v>Active</v>
      </c>
      <c r="L2819">
        <f ca="1">IF(Clean_Data!$K2819="","",DATEDIF(Clean_Data!$K2819,TODAY(),"Y"))</f>
        <v>46</v>
      </c>
      <c r="M2819" t="str">
        <f>IF(Raw_Data!$L2819="","",VALUE(SUBSTITUTE(SUBSTITUTE(TRIM(Raw_Data!$L2819),"$",""),"k","000")))</f>
        <v/>
      </c>
    </row>
    <row r="2820" spans="1:13" x14ac:dyDescent="0.3">
      <c r="A2820" t="str">
        <f>IF(Raw_Data!$A2820="","E"&amp;TEXT(ROW()-1,"00000"),Raw_Data!$A2820)</f>
        <v>E02819</v>
      </c>
      <c r="B2820" t="s">
        <v>3830</v>
      </c>
      <c r="C2820" t="str">
        <f>IF(OR(PROPER(TRIM(Raw_Data!$B2820))="M",PROPER(TRIM(Raw_Data!$B2820))="MALE"),"Male",
IF(OR(PROPER(TRIM(Raw_Data!$B2820))="F",PROPER(TRIM(Raw_Data!$B2820))="FEMALE"),"Female","Unknown"))</f>
        <v>Female</v>
      </c>
      <c r="D2820" t="str">
        <f>IF(TRIM(CLEAN(Raw_Data!$C2820))="", "Unknown", PROPER(TRIM(Raw_Data!$C2820)))</f>
        <v>Miami</v>
      </c>
      <c r="E2820" t="str">
        <f>IF(TRIM(Raw_Data!$D2820)="IT","IT",PROPER(TRIM(CLEAN(Raw_Data!$D2820))))</f>
        <v>Marketing</v>
      </c>
      <c r="F2820" t="str">
        <f>IF(OR(UPPER(TRIM(Raw_Data!E2820))="COO",
UPPER(TRIM(Raw_Data!E2820))="HR",
UPPER(TRIM(Raw_Data!E2820))="CEO",
UPPER(TRIM(Raw_Data!E2820))="CFO",
UPPER(TRIM(Raw_Data!E2820))="CMO"),
UPPER(TRIM(Raw_Data!E2820)),
PROPER(TRIM(CLEAN(Raw_Data!E2820))))</f>
        <v>Accountant</v>
      </c>
      <c r="G2820" t="str">
        <f>SUBSTITUTE(PROPER(TRIM(CLEAN(Raw_Data!$F2820)))," ","-")</f>
        <v/>
      </c>
      <c r="H2820" t="str">
        <f>PROPER(TRIM(CLEAN(Raw_Data!$G2820)))</f>
        <v>Career Fairs</v>
      </c>
      <c r="I2820" s="4" t="str">
        <f>TRIM(CLEAN(Raw_Data!H2820))</f>
        <v>41140</v>
      </c>
      <c r="K2820" t="str">
        <f>IF(Clean_Data!$I2820="","Active","Exited")</f>
        <v>Exited</v>
      </c>
      <c r="L2820">
        <f ca="1">IF(Clean_Data!$K2820="","",DATEDIF(Clean_Data!$K2820,TODAY(),"Y"))</f>
        <v>43</v>
      </c>
      <c r="M2820" t="str">
        <f>IF(Raw_Data!$L2820="","",VALUE(SUBSTITUTE(SUBSTITUTE(TRIM(Raw_Data!$L2820),"$",""),"k","000")))</f>
        <v/>
      </c>
    </row>
    <row r="2821" spans="1:13" x14ac:dyDescent="0.3">
      <c r="A2821" t="str">
        <f>IF(Raw_Data!$A2821="","E"&amp;TEXT(ROW()-1,"00000"),Raw_Data!$A2821)</f>
        <v>E02820</v>
      </c>
      <c r="B2821" t="s">
        <v>3832</v>
      </c>
      <c r="C2821" t="str">
        <f>IF(OR(PROPER(TRIM(Raw_Data!$B2821))="M",PROPER(TRIM(Raw_Data!$B2821))="MALE"),"Male",
IF(OR(PROPER(TRIM(Raw_Data!$B2821))="F",PROPER(TRIM(Raw_Data!$B2821))="FEMALE"),"Female","Unknown"))</f>
        <v>Unknown</v>
      </c>
      <c r="D2821" t="str">
        <f>IF(TRIM(CLEAN(Raw_Data!$C2821))="", "Unknown", PROPER(TRIM(Raw_Data!$C2821)))</f>
        <v>Miami</v>
      </c>
      <c r="E2821" t="str">
        <f>IF(TRIM(Raw_Data!$D2821)="IT","IT",PROPER(TRIM(CLEAN(Raw_Data!$D2821))))</f>
        <v>Customer Service</v>
      </c>
      <c r="F2821" t="s">
        <v>6134</v>
      </c>
      <c r="G2821" t="str">
        <f>SUBSTITUTE(PROPER(TRIM(CLEAN(Raw_Data!$F2821)))," ","-")</f>
        <v/>
      </c>
      <c r="H2821" t="str">
        <f>PROPER(TRIM(CLEAN(Raw_Data!$G2821)))</f>
        <v>Job Boards</v>
      </c>
      <c r="I2821" s="4" t="str">
        <f>TRIM(CLEAN(Raw_Data!H2821))</f>
        <v>43949</v>
      </c>
      <c r="K2821" t="str">
        <f>IF(Clean_Data!$I2821="","Active","Exited")</f>
        <v>Active</v>
      </c>
      <c r="L2821">
        <f ca="1">IF(Clean_Data!$K2821="","",DATEDIF(Clean_Data!$K2821,TODAY(),"Y"))</f>
        <v>26</v>
      </c>
      <c r="M2821">
        <f>IF(Raw_Data!$L2821="","",VALUE(SUBSTITUTE(SUBSTITUTE(TRIM(Raw_Data!$L2821),"$",""),"k","000")))</f>
        <v>112275</v>
      </c>
    </row>
    <row r="2822" spans="1:13" x14ac:dyDescent="0.3">
      <c r="A2822" t="str">
        <f>IF(Raw_Data!$A2822="","E"&amp;TEXT(ROW()-1,"00000"),Raw_Data!$A2822)</f>
        <v>E02821</v>
      </c>
      <c r="B2822" t="s">
        <v>3833</v>
      </c>
      <c r="C2822" t="str">
        <f>IF(OR(PROPER(TRIM(Raw_Data!$B2822))="M",PROPER(TRIM(Raw_Data!$B2822))="MALE"),"Male",
IF(OR(PROPER(TRIM(Raw_Data!$B2822))="F",PROPER(TRIM(Raw_Data!$B2822))="FEMALE"),"Female","Unknown"))</f>
        <v>Female</v>
      </c>
      <c r="D2822" t="str">
        <f>IF(TRIM(CLEAN(Raw_Data!$C2822))="", "Unknown", PROPER(TRIM(Raw_Data!$C2822)))</f>
        <v>New York</v>
      </c>
      <c r="E2822" t="str">
        <f>IF(TRIM(Raw_Data!$D2822)="IT","IT",PROPER(TRIM(CLEAN(Raw_Data!$D2822))))</f>
        <v>Operations</v>
      </c>
      <c r="F2822" s="2" t="str">
        <f>UPPER(LEFT(Raw_Data!E2822,2))&amp;MID(PROPER(Raw_Data!E2822),3,LEN(Raw_Data!E2822))</f>
        <v>HR Manager</v>
      </c>
      <c r="G2822" t="str">
        <f>SUBSTITUTE(PROPER(TRIM(CLEAN(Raw_Data!$F2822)))," ","-")</f>
        <v>Part-Time</v>
      </c>
      <c r="H2822" t="str">
        <f>PROPER(TRIM(CLEAN(Raw_Data!$G2822)))</f>
        <v>Internal Referral</v>
      </c>
      <c r="I2822" s="4" t="str">
        <f>TRIM(CLEAN(Raw_Data!H2822))</f>
        <v>44031</v>
      </c>
      <c r="K2822" t="str">
        <f>IF(Clean_Data!$I2822="","Active","Exited")</f>
        <v>Active</v>
      </c>
      <c r="L2822">
        <f ca="1">IF(Clean_Data!$K2822="","",DATEDIF(Clean_Data!$K2822,TODAY(),"Y"))</f>
        <v>39</v>
      </c>
      <c r="M2822">
        <f>IF(Raw_Data!$L2822="","",VALUE(SUBSTITUTE(SUBSTITUTE(TRIM(Raw_Data!$L2822),"$",""),"k","000")))</f>
        <v>100000</v>
      </c>
    </row>
    <row r="2823" spans="1:13" x14ac:dyDescent="0.3">
      <c r="A2823" t="str">
        <f>IF(Raw_Data!$A2823="","E"&amp;TEXT(ROW()-1,"00000"),Raw_Data!$A2823)</f>
        <v>E02822</v>
      </c>
      <c r="B2823" t="s">
        <v>3834</v>
      </c>
      <c r="C2823" t="str">
        <f>IF(OR(PROPER(TRIM(Raw_Data!$B2823))="M",PROPER(TRIM(Raw_Data!$B2823))="MALE"),"Male",
IF(OR(PROPER(TRIM(Raw_Data!$B2823))="F",PROPER(TRIM(Raw_Data!$B2823))="FEMALE"),"Female","Unknown"))</f>
        <v>Male</v>
      </c>
      <c r="D2823" t="str">
        <f>IF(TRIM(CLEAN(Raw_Data!$C2823))="", "Unknown", PROPER(TRIM(Raw_Data!$C2823)))</f>
        <v>Miami</v>
      </c>
      <c r="E2823" t="str">
        <f>IF(TRIM(Raw_Data!$D2823)="IT","IT",PROPER(TRIM(CLEAN(Raw_Data!$D2823))))</f>
        <v>Accounting And Finance</v>
      </c>
      <c r="F2823" t="str">
        <f>IF(OR(UPPER(TRIM(Raw_Data!E2823))="COO",
UPPER(TRIM(Raw_Data!E2823))="HR",
UPPER(TRIM(Raw_Data!E2823))="CEO",
UPPER(TRIM(Raw_Data!E2823))="CFO",
UPPER(TRIM(Raw_Data!E2823))="CMO"),
UPPER(TRIM(Raw_Data!E2823)),
PROPER(TRIM(CLEAN(Raw_Data!E2823))))</f>
        <v>CMO</v>
      </c>
      <c r="G2823" t="str">
        <f>SUBSTITUTE(PROPER(TRIM(CLEAN(Raw_Data!$F2823)))," ","-")</f>
        <v/>
      </c>
      <c r="H2823" t="str">
        <f>PROPER(TRIM(CLEAN(Raw_Data!$G2823)))</f>
        <v>Internal Referral</v>
      </c>
      <c r="I2823" s="4" t="str">
        <f>TRIM(CLEAN(Raw_Data!H2823))</f>
        <v>N/A</v>
      </c>
      <c r="K2823" t="str">
        <f>IF(Clean_Data!$I2823="","Active","Exited")</f>
        <v>Active</v>
      </c>
      <c r="L2823">
        <f ca="1">IF(Clean_Data!$K2823="","",DATEDIF(Clean_Data!$K2823,TODAY(),"Y"))</f>
        <v>31</v>
      </c>
      <c r="M2823">
        <f>IF(Raw_Data!$L2823="","",VALUE(SUBSTITUTE(SUBSTITUTE(TRIM(Raw_Data!$L2823),"$",""),"k","000")))</f>
        <v>35000</v>
      </c>
    </row>
    <row r="2824" spans="1:13" x14ac:dyDescent="0.3">
      <c r="A2824" t="str">
        <f>IF(Raw_Data!$A2824="","E"&amp;TEXT(ROW()-1,"00000"),Raw_Data!$A2824)</f>
        <v>E02823</v>
      </c>
      <c r="B2824" t="s">
        <v>3836</v>
      </c>
      <c r="C2824" t="str">
        <f>IF(OR(PROPER(TRIM(Raw_Data!$B2824))="M",PROPER(TRIM(Raw_Data!$B2824))="MALE"),"Male",
IF(OR(PROPER(TRIM(Raw_Data!$B2824))="F",PROPER(TRIM(Raw_Data!$B2824))="FEMALE"),"Female","Unknown"))</f>
        <v>Female</v>
      </c>
      <c r="D2824" t="str">
        <f>IF(TRIM(CLEAN(Raw_Data!$C2824))="", "Unknown", PROPER(TRIM(Raw_Data!$C2824)))</f>
        <v>Austin</v>
      </c>
      <c r="E2824" t="str">
        <f>IF(TRIM(Raw_Data!$D2824)="IT","IT",PROPER(TRIM(CLEAN(Raw_Data!$D2824))))</f>
        <v>Sales</v>
      </c>
      <c r="F2824" t="str">
        <f>IF(OR(UPPER(TRIM(Raw_Data!E2824))="COO",
UPPER(TRIM(Raw_Data!E2824))="HR",
UPPER(TRIM(Raw_Data!E2824))="CEO",
UPPER(TRIM(Raw_Data!E2824))="CFO",
UPPER(TRIM(Raw_Data!E2824))="CMO"),
UPPER(TRIM(Raw_Data!E2824)),
PROPER(TRIM(CLEAN(Raw_Data!E2824))))</f>
        <v>Developer</v>
      </c>
      <c r="G2824" t="str">
        <f>SUBSTITUTE(PROPER(TRIM(CLEAN(Raw_Data!$F2824)))," ","-")</f>
        <v>Part-Time</v>
      </c>
      <c r="H2824" t="str">
        <f>PROPER(TRIM(CLEAN(Raw_Data!$G2824)))</f>
        <v>Career Fairs</v>
      </c>
      <c r="I2824" s="4" t="str">
        <f>TRIM(CLEAN(Raw_Data!H2824))</f>
        <v>40440</v>
      </c>
      <c r="K2824" t="str">
        <f>IF(Clean_Data!$I2824="","Active","Exited")</f>
        <v>Active</v>
      </c>
      <c r="L2824">
        <f ca="1">IF(Clean_Data!$K2824="","",DATEDIF(Clean_Data!$K2824,TODAY(),"Y"))</f>
        <v>61</v>
      </c>
      <c r="M2824">
        <f>IF(Raw_Data!$L2824="","",VALUE(SUBSTITUTE(SUBSTITUTE(TRIM(Raw_Data!$L2824),"$",""),"k","000")))</f>
        <v>33118</v>
      </c>
    </row>
    <row r="2825" spans="1:13" x14ac:dyDescent="0.3">
      <c r="A2825" t="str">
        <f>IF(Raw_Data!$A2825="","E"&amp;TEXT(ROW()-1,"00000"),Raw_Data!$A2825)</f>
        <v>E02824</v>
      </c>
      <c r="B2825" t="s">
        <v>6104</v>
      </c>
      <c r="C2825" t="str">
        <f>IF(OR(PROPER(TRIM(Raw_Data!$B2825))="M",PROPER(TRIM(Raw_Data!$B2825))="MALE"),"Male",
IF(OR(PROPER(TRIM(Raw_Data!$B2825))="F",PROPER(TRIM(Raw_Data!$B2825))="FEMALE"),"Female","Unknown"))</f>
        <v>Female</v>
      </c>
      <c r="D2825" t="str">
        <f>IF(TRIM(CLEAN(Raw_Data!$C2825))="", "Unknown", PROPER(TRIM(Raw_Data!$C2825)))</f>
        <v>San Diego</v>
      </c>
      <c r="E2825" t="str">
        <f>IF(TRIM(Raw_Data!$D2825)="IT","IT",PROPER(TRIM(CLEAN(Raw_Data!$D2825))))</f>
        <v>Accounting And Finance</v>
      </c>
      <c r="F2825" t="str">
        <f>IF(OR(UPPER(TRIM(Raw_Data!E2825))="COO",
UPPER(TRIM(Raw_Data!E2825))="HR",
UPPER(TRIM(Raw_Data!E2825))="CEO",
UPPER(TRIM(Raw_Data!E2825))="CFO",
UPPER(TRIM(Raw_Data!E2825))="CMO"),
UPPER(TRIM(Raw_Data!E2825)),
PROPER(TRIM(CLEAN(Raw_Data!E2825))))</f>
        <v>Sales Executive</v>
      </c>
      <c r="G2825" t="str">
        <f>SUBSTITUTE(PROPER(TRIM(CLEAN(Raw_Data!$F2825)))," ","-")</f>
        <v>Part-Time</v>
      </c>
      <c r="H2825" t="str">
        <f>PROPER(TRIM(CLEAN(Raw_Data!$G2825)))</f>
        <v>Online Portal</v>
      </c>
      <c r="I2825" s="4" t="str">
        <f>TRIM(CLEAN(Raw_Data!H2825))</f>
        <v>43750</v>
      </c>
      <c r="K2825" t="str">
        <f>IF(Clean_Data!$I2825="","Active","Exited")</f>
        <v>Exited</v>
      </c>
      <c r="L2825">
        <f ca="1">IF(Clean_Data!$K2825="","",DATEDIF(Clean_Data!$K2825,TODAY(),"Y"))</f>
        <v>64</v>
      </c>
      <c r="M2825" t="str">
        <f>IF(Raw_Data!$L2825="","",VALUE(SUBSTITUTE(SUBSTITUTE(TRIM(Raw_Data!$L2825),"$",""),"k","000")))</f>
        <v/>
      </c>
    </row>
    <row r="2826" spans="1:13" x14ac:dyDescent="0.3">
      <c r="A2826" t="str">
        <f>IF(Raw_Data!$A2826="","E"&amp;TEXT(ROW()-1,"00000"),Raw_Data!$A2826)</f>
        <v>E02825</v>
      </c>
      <c r="B2826" t="s">
        <v>3838</v>
      </c>
      <c r="C2826" t="str">
        <f>IF(OR(PROPER(TRIM(Raw_Data!$B2826))="M",PROPER(TRIM(Raw_Data!$B2826))="MALE"),"Male",
IF(OR(PROPER(TRIM(Raw_Data!$B2826))="F",PROPER(TRIM(Raw_Data!$B2826))="FEMALE"),"Female","Unknown"))</f>
        <v>Female</v>
      </c>
      <c r="D2826" t="str">
        <f>IF(TRIM(CLEAN(Raw_Data!$C2826))="", "Unknown", PROPER(TRIM(Raw_Data!$C2826)))</f>
        <v>New York</v>
      </c>
      <c r="E2826" t="str">
        <f>IF(TRIM(Raw_Data!$D2826)="IT","IT",PROPER(TRIM(CLEAN(Raw_Data!$D2826))))</f>
        <v>IT</v>
      </c>
      <c r="F2826" t="str">
        <f>IF(OR(UPPER(TRIM(Raw_Data!E2826))="COO",
UPPER(TRIM(Raw_Data!E2826))="HR",
UPPER(TRIM(Raw_Data!E2826))="CEO",
UPPER(TRIM(Raw_Data!E2826))="CFO",
UPPER(TRIM(Raw_Data!E2826))="CMO"),
UPPER(TRIM(Raw_Data!E2826)),
PROPER(TRIM(CLEAN(Raw_Data!E2826))))</f>
        <v>Engineer</v>
      </c>
      <c r="G2826" t="str">
        <f>SUBSTITUTE(PROPER(TRIM(CLEAN(Raw_Data!$F2826)))," ","-")</f>
        <v/>
      </c>
      <c r="H2826" t="str">
        <f>PROPER(TRIM(CLEAN(Raw_Data!$G2826)))</f>
        <v>Organic</v>
      </c>
      <c r="I2826" s="4" t="str">
        <f>TRIM(CLEAN(Raw_Data!H2826))</f>
        <v>40155</v>
      </c>
      <c r="K2826" t="str">
        <f>IF(Clean_Data!$I2826="","Active","Exited")</f>
        <v>Active</v>
      </c>
      <c r="L2826">
        <f ca="1">IF(Clean_Data!$K2826="","",DATEDIF(Clean_Data!$K2826,TODAY(),"Y"))</f>
        <v>47</v>
      </c>
      <c r="M2826" t="str">
        <f>IF(Raw_Data!$L2826="","",VALUE(SUBSTITUTE(SUBSTITUTE(TRIM(Raw_Data!$L2826),"$",""),"k","000")))</f>
        <v/>
      </c>
    </row>
    <row r="2827" spans="1:13" x14ac:dyDescent="0.3">
      <c r="A2827" t="str">
        <f>IF(Raw_Data!$A2827="","E"&amp;TEXT(ROW()-1,"00000"),Raw_Data!$A2827)</f>
        <v>E02826</v>
      </c>
      <c r="B2827" t="s">
        <v>3839</v>
      </c>
      <c r="C2827" t="str">
        <f>IF(OR(PROPER(TRIM(Raw_Data!$B2827))="M",PROPER(TRIM(Raw_Data!$B2827))="MALE"),"Male",
IF(OR(PROPER(TRIM(Raw_Data!$B2827))="F",PROPER(TRIM(Raw_Data!$B2827))="FEMALE"),"Female","Unknown"))</f>
        <v>Female</v>
      </c>
      <c r="D2827" t="str">
        <f>IF(TRIM(CLEAN(Raw_Data!$C2827))="", "Unknown", PROPER(TRIM(Raw_Data!$C2827)))</f>
        <v>Miami</v>
      </c>
      <c r="E2827" t="str">
        <f>IF(TRIM(Raw_Data!$D2827)="IT","IT",PROPER(TRIM(CLEAN(Raw_Data!$D2827))))</f>
        <v>Production</v>
      </c>
      <c r="F2827" t="str">
        <f>IF(OR(UPPER(TRIM(Raw_Data!E2827))="COO",
UPPER(TRIM(Raw_Data!E2827))="HR",
UPPER(TRIM(Raw_Data!E2827))="CEO",
UPPER(TRIM(Raw_Data!E2827))="CFO",
UPPER(TRIM(Raw_Data!E2827))="CMO"),
UPPER(TRIM(Raw_Data!E2827)),
PROPER(TRIM(CLEAN(Raw_Data!E2827))))</f>
        <v>Designer</v>
      </c>
      <c r="G2827" t="str">
        <f>SUBSTITUTE(PROPER(TRIM(CLEAN(Raw_Data!$F2827)))," ","-")</f>
        <v>Part-Time</v>
      </c>
      <c r="H2827" t="str">
        <f>PROPER(TRIM(CLEAN(Raw_Data!$G2827)))</f>
        <v>Online Portal</v>
      </c>
      <c r="I2827" s="4" t="str">
        <f>TRIM(CLEAN(Raw_Data!H2827))</f>
        <v>39980</v>
      </c>
      <c r="K2827" t="str">
        <f>IF(Clean_Data!$I2827="","Active","Exited")</f>
        <v>Active</v>
      </c>
      <c r="L2827">
        <f ca="1">IF(Clean_Data!$K2827="","",DATEDIF(Clean_Data!$K2827,TODAY(),"Y"))</f>
        <v>44</v>
      </c>
      <c r="M2827">
        <f>IF(Raw_Data!$L2827="","",VALUE(SUBSTITUTE(SUBSTITUTE(TRIM(Raw_Data!$L2827),"$",""),"k","000")))</f>
        <v>69254</v>
      </c>
    </row>
    <row r="2828" spans="1:13" x14ac:dyDescent="0.3">
      <c r="A2828" t="str">
        <f>IF(Raw_Data!$A2828="","E"&amp;TEXT(ROW()-1,"00000"),Raw_Data!$A2828)</f>
        <v>E02827</v>
      </c>
      <c r="B2828" t="s">
        <v>3840</v>
      </c>
      <c r="C2828" t="str">
        <f>IF(OR(PROPER(TRIM(Raw_Data!$B2828))="M",PROPER(TRIM(Raw_Data!$B2828))="MALE"),"Male",
IF(OR(PROPER(TRIM(Raw_Data!$B2828))="F",PROPER(TRIM(Raw_Data!$B2828))="FEMALE"),"Female","Unknown"))</f>
        <v>Female</v>
      </c>
      <c r="D2828" t="str">
        <f>IF(TRIM(CLEAN(Raw_Data!$C2828))="", "Unknown", PROPER(TRIM(Raw_Data!$C2828)))</f>
        <v>Miami</v>
      </c>
      <c r="E2828" t="str">
        <f>IF(TRIM(Raw_Data!$D2828)="IT","IT",PROPER(TRIM(CLEAN(Raw_Data!$D2828))))</f>
        <v>IT</v>
      </c>
      <c r="F2828" s="2" t="str">
        <f>UPPER(LEFT(Raw_Data!E2828,2))&amp;MID(PROPER(Raw_Data!E2828),3,LEN(Raw_Data!E2828))</f>
        <v>HR Manager</v>
      </c>
      <c r="G2828" t="str">
        <f>SUBSTITUTE(PROPER(TRIM(CLEAN(Raw_Data!$F2828)))," ","-")</f>
        <v>Part-Time</v>
      </c>
      <c r="H2828" t="str">
        <f>PROPER(TRIM(CLEAN(Raw_Data!$G2828)))</f>
        <v>Online Portal</v>
      </c>
      <c r="I2828" s="4" t="str">
        <f>TRIM(CLEAN(Raw_Data!H2828))</f>
        <v>43745</v>
      </c>
      <c r="K2828" t="str">
        <f>IF(Clean_Data!$I2828="","Active","Exited")</f>
        <v>Active</v>
      </c>
      <c r="L2828">
        <f ca="1">IF(Clean_Data!$K2828="","",DATEDIF(Clean_Data!$K2828,TODAY(),"Y"))</f>
        <v>47</v>
      </c>
      <c r="M2828">
        <f>IF(Raw_Data!$L2828="","",VALUE(SUBSTITUTE(SUBSTITUTE(TRIM(Raw_Data!$L2828),"$",""),"k","000")))</f>
        <v>45905</v>
      </c>
    </row>
    <row r="2829" spans="1:13" x14ac:dyDescent="0.3">
      <c r="A2829" t="str">
        <f>IF(Raw_Data!$A2829="","E"&amp;TEXT(ROW()-1,"00000"),Raw_Data!$A2829)</f>
        <v>E02828</v>
      </c>
      <c r="B2829" t="s">
        <v>3842</v>
      </c>
      <c r="C2829" t="str">
        <f>IF(OR(PROPER(TRIM(Raw_Data!$B2829))="M",PROPER(TRIM(Raw_Data!$B2829))="MALE"),"Male",
IF(OR(PROPER(TRIM(Raw_Data!$B2829))="F",PROPER(TRIM(Raw_Data!$B2829))="FEMALE"),"Female","Unknown"))</f>
        <v>Unknown</v>
      </c>
      <c r="D2829" t="str">
        <f>IF(TRIM(CLEAN(Raw_Data!$C2829))="", "Unknown", PROPER(TRIM(Raw_Data!$C2829)))</f>
        <v>San Diego</v>
      </c>
      <c r="E2829" t="str">
        <f>IF(TRIM(Raw_Data!$D2829)="IT","IT",PROPER(TRIM(CLEAN(Raw_Data!$D2829))))</f>
        <v>Sales</v>
      </c>
      <c r="F2829" t="str">
        <f>IF(OR(UPPER(TRIM(Raw_Data!E2829))="COO",
UPPER(TRIM(Raw_Data!E2829))="HR",
UPPER(TRIM(Raw_Data!E2829))="CEO",
UPPER(TRIM(Raw_Data!E2829))="CFO",
UPPER(TRIM(Raw_Data!E2829))="CMO"),
UPPER(TRIM(Raw_Data!E2829)),
PROPER(TRIM(CLEAN(Raw_Data!E2829))))</f>
        <v>Engineer</v>
      </c>
      <c r="G2829" t="str">
        <f>SUBSTITUTE(PROPER(TRIM(CLEAN(Raw_Data!$F2829)))," ","-")</f>
        <v/>
      </c>
      <c r="H2829" t="str">
        <f>PROPER(TRIM(CLEAN(Raw_Data!$G2829)))</f>
        <v>Career Fairs</v>
      </c>
      <c r="I2829" s="4" t="str">
        <f>TRIM(CLEAN(Raw_Data!H2829))</f>
        <v>41422</v>
      </c>
      <c r="K2829" t="str">
        <f>IF(Clean_Data!$I2829="","Active","Exited")</f>
        <v>Active</v>
      </c>
      <c r="L2829">
        <f ca="1">IF(Clean_Data!$K2829="","",DATEDIF(Clean_Data!$K2829,TODAY(),"Y"))</f>
        <v>54</v>
      </c>
      <c r="M2829">
        <f>IF(Raw_Data!$L2829="","",VALUE(SUBSTITUTE(SUBSTITUTE(TRIM(Raw_Data!$L2829),"$",""),"k","000")))</f>
        <v>77780</v>
      </c>
    </row>
    <row r="2830" spans="1:13" x14ac:dyDescent="0.3">
      <c r="A2830" t="str">
        <f>IF(Raw_Data!$A2830="","E"&amp;TEXT(ROW()-1,"00000"),Raw_Data!$A2830)</f>
        <v>E02829</v>
      </c>
      <c r="B2830" t="s">
        <v>3843</v>
      </c>
      <c r="C2830" t="str">
        <f>IF(OR(PROPER(TRIM(Raw_Data!$B2830))="M",PROPER(TRIM(Raw_Data!$B2830))="MALE"),"Male",
IF(OR(PROPER(TRIM(Raw_Data!$B2830))="F",PROPER(TRIM(Raw_Data!$B2830))="FEMALE"),"Female","Unknown"))</f>
        <v>Female</v>
      </c>
      <c r="D2830" t="str">
        <f>IF(TRIM(CLEAN(Raw_Data!$C2830))="", "Unknown", PROPER(TRIM(Raw_Data!$C2830)))</f>
        <v>Seattle</v>
      </c>
      <c r="E2830" t="str">
        <f>IF(TRIM(Raw_Data!$D2830)="IT","IT",PROPER(TRIM(CLEAN(Raw_Data!$D2830))))</f>
        <v/>
      </c>
      <c r="F2830" t="str">
        <f>IF(OR(UPPER(TRIM(Raw_Data!E2830))="COO",
UPPER(TRIM(Raw_Data!E2830))="HR",
UPPER(TRIM(Raw_Data!E2830))="CEO",
UPPER(TRIM(Raw_Data!E2830))="CFO",
UPPER(TRIM(Raw_Data!E2830))="CMO"),
UPPER(TRIM(Raw_Data!E2830)),
PROPER(TRIM(CLEAN(Raw_Data!E2830))))</f>
        <v>CEO</v>
      </c>
      <c r="G2830" t="str">
        <f>SUBSTITUTE(PROPER(TRIM(CLEAN(Raw_Data!$F2830)))," ","-")</f>
        <v>Part-Time</v>
      </c>
      <c r="H2830" t="str">
        <f>PROPER(TRIM(CLEAN(Raw_Data!$G2830)))</f>
        <v>Organic</v>
      </c>
      <c r="I2830" s="4" t="str">
        <f>TRIM(CLEAN(Raw_Data!H2830))</f>
        <v>42897</v>
      </c>
      <c r="K2830" t="str">
        <f>IF(Clean_Data!$I2830="","Active","Exited")</f>
        <v>Exited</v>
      </c>
      <c r="L2830">
        <f ca="1">IF(Clean_Data!$K2830="","",DATEDIF(Clean_Data!$K2830,TODAY(),"Y"))</f>
        <v>41</v>
      </c>
      <c r="M2830">
        <f>IF(Raw_Data!$L2830="","",VALUE(SUBSTITUTE(SUBSTITUTE(TRIM(Raw_Data!$L2830),"$",""),"k","000")))</f>
        <v>94593</v>
      </c>
    </row>
    <row r="2831" spans="1:13" x14ac:dyDescent="0.3">
      <c r="A2831" t="str">
        <f>IF(Raw_Data!$A2831="","E"&amp;TEXT(ROW()-1,"00000"),Raw_Data!$A2831)</f>
        <v>E02830</v>
      </c>
      <c r="B2831" t="s">
        <v>3844</v>
      </c>
      <c r="C2831" t="str">
        <f>IF(OR(PROPER(TRIM(Raw_Data!$B2831))="M",PROPER(TRIM(Raw_Data!$B2831))="MALE"),"Male",
IF(OR(PROPER(TRIM(Raw_Data!$B2831))="F",PROPER(TRIM(Raw_Data!$B2831))="FEMALE"),"Female","Unknown"))</f>
        <v>Unknown</v>
      </c>
      <c r="D2831" t="str">
        <f>IF(TRIM(CLEAN(Raw_Data!$C2831))="", "Unknown", PROPER(TRIM(Raw_Data!$C2831)))</f>
        <v>Seattle</v>
      </c>
      <c r="E2831" t="str">
        <f>IF(TRIM(Raw_Data!$D2831)="IT","IT",PROPER(TRIM(CLEAN(Raw_Data!$D2831))))</f>
        <v>Human Resources</v>
      </c>
      <c r="F2831" s="2" t="str">
        <f>UPPER(LEFT(Raw_Data!E2831,2))&amp;MID(PROPER(Raw_Data!E2831),3,LEN(Raw_Data!E2831))</f>
        <v>HR Manager</v>
      </c>
      <c r="G2831" t="str">
        <f>SUBSTITUTE(PROPER(TRIM(CLEAN(Raw_Data!$F2831)))," ","-")</f>
        <v/>
      </c>
      <c r="H2831" t="str">
        <f>PROPER(TRIM(CLEAN(Raw_Data!$G2831)))</f>
        <v>Career Fairs</v>
      </c>
      <c r="I2831" s="4" t="str">
        <f>TRIM(CLEAN(Raw_Data!H2831))</f>
        <v>42799</v>
      </c>
      <c r="K2831" t="str">
        <f>IF(Clean_Data!$I2831="","Active","Exited")</f>
        <v>Active</v>
      </c>
      <c r="L2831">
        <f ca="1">IF(Clean_Data!$K2831="","",DATEDIF(Clean_Data!$K2831,TODAY(),"Y"))</f>
        <v>25</v>
      </c>
      <c r="M2831" t="str">
        <f>IF(Raw_Data!$L2831="","",VALUE(SUBSTITUTE(SUBSTITUTE(TRIM(Raw_Data!$L2831),"$",""),"k","000")))</f>
        <v/>
      </c>
    </row>
    <row r="2832" spans="1:13" x14ac:dyDescent="0.3">
      <c r="A2832" t="str">
        <f>IF(Raw_Data!$A2832="","E"&amp;TEXT(ROW()-1,"00000"),Raw_Data!$A2832)</f>
        <v>E02831</v>
      </c>
      <c r="B2832" t="s">
        <v>3846</v>
      </c>
      <c r="C2832" t="str">
        <f>IF(OR(PROPER(TRIM(Raw_Data!$B2832))="M",PROPER(TRIM(Raw_Data!$B2832))="MALE"),"Male",
IF(OR(PROPER(TRIM(Raw_Data!$B2832))="F",PROPER(TRIM(Raw_Data!$B2832))="FEMALE"),"Female","Unknown"))</f>
        <v>Unknown</v>
      </c>
      <c r="D2832" t="str">
        <f>IF(TRIM(CLEAN(Raw_Data!$C2832))="", "Unknown", PROPER(TRIM(Raw_Data!$C2832)))</f>
        <v>San Diego</v>
      </c>
      <c r="E2832" t="str">
        <f>IF(TRIM(Raw_Data!$D2832)="IT","IT",PROPER(TRIM(CLEAN(Raw_Data!$D2832))))</f>
        <v>Administrative</v>
      </c>
      <c r="F2832" t="str">
        <f>IF(OR(UPPER(TRIM(Raw_Data!E2832))="COO",
UPPER(TRIM(Raw_Data!E2832))="HR",
UPPER(TRIM(Raw_Data!E2832))="CEO",
UPPER(TRIM(Raw_Data!E2832))="CFO",
UPPER(TRIM(Raw_Data!E2832))="CMO"),
UPPER(TRIM(Raw_Data!E2832)),
PROPER(TRIM(CLEAN(Raw_Data!E2832))))</f>
        <v>Designer</v>
      </c>
      <c r="G2832" t="str">
        <f>SUBSTITUTE(PROPER(TRIM(CLEAN(Raw_Data!$F2832)))," ","-")</f>
        <v/>
      </c>
      <c r="H2832" t="str">
        <f>PROPER(TRIM(CLEAN(Raw_Data!$G2832)))</f>
        <v/>
      </c>
      <c r="I2832" s="4" t="str">
        <f>TRIM(CLEAN(Raw_Data!H2832))</f>
        <v>43964</v>
      </c>
      <c r="K2832" t="str">
        <f>IF(Clean_Data!$I2832="","Active","Exited")</f>
        <v>Exited</v>
      </c>
      <c r="L2832">
        <f ca="1">IF(Clean_Data!$K2832="","",DATEDIF(Clean_Data!$K2832,TODAY(),"Y"))</f>
        <v>64</v>
      </c>
      <c r="M2832">
        <f>IF(Raw_Data!$L2832="","",VALUE(SUBSTITUTE(SUBSTITUTE(TRIM(Raw_Data!$L2832),"$",""),"k","000")))</f>
        <v>44102</v>
      </c>
    </row>
    <row r="2833" spans="1:13" x14ac:dyDescent="0.3">
      <c r="A2833" t="str">
        <f>IF(Raw_Data!$A2833="","E"&amp;TEXT(ROW()-1,"00000"),Raw_Data!$A2833)</f>
        <v>E02832</v>
      </c>
      <c r="B2833" t="s">
        <v>3847</v>
      </c>
      <c r="C2833" t="str">
        <f>IF(OR(PROPER(TRIM(Raw_Data!$B2833))="M",PROPER(TRIM(Raw_Data!$B2833))="MALE"),"Male",
IF(OR(PROPER(TRIM(Raw_Data!$B2833))="F",PROPER(TRIM(Raw_Data!$B2833))="FEMALE"),"Female","Unknown"))</f>
        <v>Female</v>
      </c>
      <c r="D2833" t="str">
        <f>IF(TRIM(CLEAN(Raw_Data!$C2833))="", "Unknown", PROPER(TRIM(Raw_Data!$C2833)))</f>
        <v>New York</v>
      </c>
      <c r="E2833" t="str">
        <f>IF(TRIM(Raw_Data!$D2833)="IT","IT",PROPER(TRIM(CLEAN(Raw_Data!$D2833))))</f>
        <v>Customer Service</v>
      </c>
      <c r="F2833" t="str">
        <f>IF(OR(UPPER(TRIM(Raw_Data!E2833))="COO",
UPPER(TRIM(Raw_Data!E2833))="HR",
UPPER(TRIM(Raw_Data!E2833))="CEO",
UPPER(TRIM(Raw_Data!E2833))="CFO",
UPPER(TRIM(Raw_Data!E2833))="CMO"),
UPPER(TRIM(Raw_Data!E2833)),
PROPER(TRIM(CLEAN(Raw_Data!E2833))))</f>
        <v>CEO</v>
      </c>
      <c r="G2833" t="str">
        <f>SUBSTITUTE(PROPER(TRIM(CLEAN(Raw_Data!$F2833)))," ","-")</f>
        <v>Full-Time</v>
      </c>
      <c r="H2833" t="str">
        <f>PROPER(TRIM(CLEAN(Raw_Data!$G2833)))</f>
        <v>Career Fairs</v>
      </c>
      <c r="I2833" s="4" t="str">
        <f>TRIM(CLEAN(Raw_Data!H2833))</f>
        <v>40878</v>
      </c>
      <c r="K2833" t="str">
        <f>IF(Clean_Data!$I2833="","Active","Exited")</f>
        <v>Active</v>
      </c>
      <c r="L2833">
        <f ca="1">IF(Clean_Data!$K2833="","",DATEDIF(Clean_Data!$K2833,TODAY(),"Y"))</f>
        <v>25</v>
      </c>
      <c r="M2833">
        <f>IF(Raw_Data!$L2833="","",VALUE(SUBSTITUTE(SUBSTITUTE(TRIM(Raw_Data!$L2833),"$",""),"k","000")))</f>
        <v>119367</v>
      </c>
    </row>
    <row r="2834" spans="1:13" x14ac:dyDescent="0.3">
      <c r="A2834" t="str">
        <f>IF(Raw_Data!$A2834="","E"&amp;TEXT(ROW()-1,"00000"),Raw_Data!$A2834)</f>
        <v>E02833</v>
      </c>
      <c r="B2834" t="s">
        <v>3848</v>
      </c>
      <c r="C2834" t="str">
        <f>IF(OR(PROPER(TRIM(Raw_Data!$B2834))="M",PROPER(TRIM(Raw_Data!$B2834))="MALE"),"Male",
IF(OR(PROPER(TRIM(Raw_Data!$B2834))="F",PROPER(TRIM(Raw_Data!$B2834))="FEMALE"),"Female","Unknown"))</f>
        <v>Female</v>
      </c>
      <c r="D2834" t="str">
        <f>IF(TRIM(CLEAN(Raw_Data!$C2834))="", "Unknown", PROPER(TRIM(Raw_Data!$C2834)))</f>
        <v>Austin</v>
      </c>
      <c r="E2834" t="str">
        <f>IF(TRIM(Raw_Data!$D2834)="IT","IT",PROPER(TRIM(CLEAN(Raw_Data!$D2834))))</f>
        <v>IT</v>
      </c>
      <c r="F2834" t="str">
        <f>IF(OR(UPPER(TRIM(Raw_Data!E2834))="COO",
UPPER(TRIM(Raw_Data!E2834))="HR",
UPPER(TRIM(Raw_Data!E2834))="CEO",
UPPER(TRIM(Raw_Data!E2834))="CFO",
UPPER(TRIM(Raw_Data!E2834))="CMO"),
UPPER(TRIM(Raw_Data!E2834)),
PROPER(TRIM(CLEAN(Raw_Data!E2834))))</f>
        <v>Sales Executive</v>
      </c>
      <c r="G2834" t="str">
        <f>SUBSTITUTE(PROPER(TRIM(CLEAN(Raw_Data!$F2834)))," ","-")</f>
        <v>Part-Time</v>
      </c>
      <c r="H2834" t="str">
        <f>PROPER(TRIM(CLEAN(Raw_Data!$G2834)))</f>
        <v>Career Fairs</v>
      </c>
      <c r="I2834" s="4" t="str">
        <f>TRIM(CLEAN(Raw_Data!H2834))</f>
        <v>41133</v>
      </c>
      <c r="K2834" t="str">
        <f>IF(Clean_Data!$I2834="","Active","Exited")</f>
        <v>Exited</v>
      </c>
      <c r="L2834">
        <f ca="1">IF(Clean_Data!$K2834="","",DATEDIF(Clean_Data!$K2834,TODAY(),"Y"))</f>
        <v>24</v>
      </c>
      <c r="M2834">
        <f>IF(Raw_Data!$L2834="","",VALUE(SUBSTITUTE(SUBSTITUTE(TRIM(Raw_Data!$L2834),"$",""),"k","000")))</f>
        <v>37243</v>
      </c>
    </row>
    <row r="2835" spans="1:13" x14ac:dyDescent="0.3">
      <c r="A2835" t="str">
        <f>IF(Raw_Data!$A2835="","E"&amp;TEXT(ROW()-1,"00000"),Raw_Data!$A2835)</f>
        <v>E02834</v>
      </c>
      <c r="B2835" t="s">
        <v>3850</v>
      </c>
      <c r="C2835" t="str">
        <f>IF(OR(PROPER(TRIM(Raw_Data!$B2835))="M",PROPER(TRIM(Raw_Data!$B2835))="MALE"),"Male",
IF(OR(PROPER(TRIM(Raw_Data!$B2835))="F",PROPER(TRIM(Raw_Data!$B2835))="FEMALE"),"Female","Unknown"))</f>
        <v>Female</v>
      </c>
      <c r="D2835" t="str">
        <f>IF(TRIM(CLEAN(Raw_Data!$C2835))="", "Unknown", PROPER(TRIM(Raw_Data!$C2835)))</f>
        <v>New York</v>
      </c>
      <c r="E2835" t="str">
        <f>IF(TRIM(Raw_Data!$D2835)="IT","IT",PROPER(TRIM(CLEAN(Raw_Data!$D2835))))</f>
        <v>Operations</v>
      </c>
      <c r="F2835" t="str">
        <f>IF(OR(UPPER(TRIM(Raw_Data!E2835))="COO",
UPPER(TRIM(Raw_Data!E2835))="HR",
UPPER(TRIM(Raw_Data!E2835))="CEO",
UPPER(TRIM(Raw_Data!E2835))="CFO",
UPPER(TRIM(Raw_Data!E2835))="CMO"),
UPPER(TRIM(Raw_Data!E2835)),
PROPER(TRIM(CLEAN(Raw_Data!E2835))))</f>
        <v>Developer</v>
      </c>
      <c r="G2835" t="str">
        <f>SUBSTITUTE(PROPER(TRIM(CLEAN(Raw_Data!$F2835)))," ","-")</f>
        <v>Part-Time</v>
      </c>
      <c r="H2835" t="str">
        <f>PROPER(TRIM(CLEAN(Raw_Data!$G2835)))</f>
        <v>Online Portal</v>
      </c>
      <c r="I2835" s="4" t="str">
        <f>TRIM(CLEAN(Raw_Data!H2835))</f>
        <v>40581</v>
      </c>
      <c r="K2835" t="str">
        <f>IF(Clean_Data!$I2835="","Active","Exited")</f>
        <v>Active</v>
      </c>
      <c r="L2835">
        <f ca="1">IF(Clean_Data!$K2835="","",DATEDIF(Clean_Data!$K2835,TODAY(),"Y"))</f>
        <v>20</v>
      </c>
      <c r="M2835">
        <f>IF(Raw_Data!$L2835="","",VALUE(SUBSTITUTE(SUBSTITUTE(TRIM(Raw_Data!$L2835),"$",""),"k","000")))</f>
        <v>86075</v>
      </c>
    </row>
    <row r="2836" spans="1:13" x14ac:dyDescent="0.3">
      <c r="A2836" t="str">
        <f>IF(Raw_Data!$A2836="","E"&amp;TEXT(ROW()-1,"00000"),Raw_Data!$A2836)</f>
        <v>E02835</v>
      </c>
      <c r="B2836" t="s">
        <v>3851</v>
      </c>
      <c r="C2836" t="str">
        <f>IF(OR(PROPER(TRIM(Raw_Data!$B2836))="M",PROPER(TRIM(Raw_Data!$B2836))="MALE"),"Male",
IF(OR(PROPER(TRIM(Raw_Data!$B2836))="F",PROPER(TRIM(Raw_Data!$B2836))="FEMALE"),"Female","Unknown"))</f>
        <v>Unknown</v>
      </c>
      <c r="D2836" t="str">
        <f>IF(TRIM(CLEAN(Raw_Data!$C2836))="", "Unknown", PROPER(TRIM(Raw_Data!$C2836)))</f>
        <v>San Diego</v>
      </c>
      <c r="E2836" t="str">
        <f>IF(TRIM(Raw_Data!$D2836)="IT","IT",PROPER(TRIM(CLEAN(Raw_Data!$D2836))))</f>
        <v>IT</v>
      </c>
      <c r="F2836" t="str">
        <f>IF(OR(UPPER(TRIM(Raw_Data!E2836))="COO",
UPPER(TRIM(Raw_Data!E2836))="HR",
UPPER(TRIM(Raw_Data!E2836))="CEO",
UPPER(TRIM(Raw_Data!E2836))="CFO",
UPPER(TRIM(Raw_Data!E2836))="CMO"),
UPPER(TRIM(Raw_Data!E2836)),
PROPER(TRIM(CLEAN(Raw_Data!E2836))))</f>
        <v>CEO</v>
      </c>
      <c r="G2836" t="str">
        <f>SUBSTITUTE(PROPER(TRIM(CLEAN(Raw_Data!$F2836)))," ","-")</f>
        <v>Hourly-Rate</v>
      </c>
      <c r="H2836" t="str">
        <f>PROPER(TRIM(CLEAN(Raw_Data!$G2836)))</f>
        <v>Online Portal</v>
      </c>
      <c r="I2836" s="4" t="str">
        <f>TRIM(CLEAN(Raw_Data!H2836))</f>
        <v>40060</v>
      </c>
      <c r="K2836" t="str">
        <f>IF(Clean_Data!$I2836="","Active","Exited")</f>
        <v>Active</v>
      </c>
      <c r="L2836">
        <f ca="1">IF(Clean_Data!$K2836="","",DATEDIF(Clean_Data!$K2836,TODAY(),"Y"))</f>
        <v>57</v>
      </c>
      <c r="M2836" t="str">
        <f>IF(Raw_Data!$L2836="","",VALUE(SUBSTITUTE(SUBSTITUTE(TRIM(Raw_Data!$L2836),"$",""),"k","000")))</f>
        <v/>
      </c>
    </row>
    <row r="2837" spans="1:13" x14ac:dyDescent="0.3">
      <c r="A2837" t="str">
        <f>IF(Raw_Data!$A2837="","E"&amp;TEXT(ROW()-1,"00000"),Raw_Data!$A2837)</f>
        <v>E02836</v>
      </c>
      <c r="B2837" t="s">
        <v>3853</v>
      </c>
      <c r="C2837" t="str">
        <f>IF(OR(PROPER(TRIM(Raw_Data!$B2837))="M",PROPER(TRIM(Raw_Data!$B2837))="MALE"),"Male",
IF(OR(PROPER(TRIM(Raw_Data!$B2837))="F",PROPER(TRIM(Raw_Data!$B2837))="FEMALE"),"Female","Unknown"))</f>
        <v>Male</v>
      </c>
      <c r="D2837" t="str">
        <f>IF(TRIM(CLEAN(Raw_Data!$C2837))="", "Unknown", PROPER(TRIM(Raw_Data!$C2837)))</f>
        <v>San Diego</v>
      </c>
      <c r="E2837" t="str">
        <f>IF(TRIM(Raw_Data!$D2837)="IT","IT",PROPER(TRIM(CLEAN(Raw_Data!$D2837))))</f>
        <v>Research</v>
      </c>
      <c r="F2837" s="2" t="str">
        <f>UPPER(LEFT(Raw_Data!E2837,2))&amp;MID(PROPER(Raw_Data!E2837),3,LEN(Raw_Data!E2837))</f>
        <v>HR Manager</v>
      </c>
      <c r="G2837" t="str">
        <f>SUBSTITUTE(PROPER(TRIM(CLEAN(Raw_Data!$F2837)))," ","-")</f>
        <v>Full-Time</v>
      </c>
      <c r="H2837" t="str">
        <f>PROPER(TRIM(CLEAN(Raw_Data!$G2837)))</f>
        <v>Job Boards</v>
      </c>
      <c r="I2837" s="4" t="str">
        <f>TRIM(CLEAN(Raw_Data!H2837))</f>
        <v>43715</v>
      </c>
      <c r="K2837" t="str">
        <f>IF(Clean_Data!$I2837="","Active","Exited")</f>
        <v>Exited</v>
      </c>
      <c r="L2837">
        <f ca="1">IF(Clean_Data!$K2837="","",DATEDIF(Clean_Data!$K2837,TODAY(),"Y"))</f>
        <v>32</v>
      </c>
      <c r="M2837">
        <f>IF(Raw_Data!$L2837="","",VALUE(SUBSTITUTE(SUBSTITUTE(TRIM(Raw_Data!$L2837),"$",""),"k","000")))</f>
        <v>66000</v>
      </c>
    </row>
    <row r="2838" spans="1:13" x14ac:dyDescent="0.3">
      <c r="A2838" t="str">
        <f>IF(Raw_Data!$A2838="","E"&amp;TEXT(ROW()-1,"00000"),Raw_Data!$A2838)</f>
        <v>E02837</v>
      </c>
      <c r="B2838" t="s">
        <v>3854</v>
      </c>
      <c r="C2838" t="str">
        <f>IF(OR(PROPER(TRIM(Raw_Data!$B2838))="M",PROPER(TRIM(Raw_Data!$B2838))="MALE"),"Male",
IF(OR(PROPER(TRIM(Raw_Data!$B2838))="F",PROPER(TRIM(Raw_Data!$B2838))="FEMALE"),"Female","Unknown"))</f>
        <v>Female</v>
      </c>
      <c r="D2838" t="str">
        <f>IF(TRIM(CLEAN(Raw_Data!$C2838))="", "Unknown", PROPER(TRIM(Raw_Data!$C2838)))</f>
        <v>Austin</v>
      </c>
      <c r="E2838" t="str">
        <f>IF(TRIM(Raw_Data!$D2838)="IT","IT",PROPER(TRIM(CLEAN(Raw_Data!$D2838))))</f>
        <v/>
      </c>
      <c r="F2838" t="str">
        <f>IF(OR(UPPER(TRIM(Raw_Data!E2838))="COO",
UPPER(TRIM(Raw_Data!E2838))="HR",
UPPER(TRIM(Raw_Data!E2838))="CEO",
UPPER(TRIM(Raw_Data!E2838))="CFO",
UPPER(TRIM(Raw_Data!E2838))="CMO"),
UPPER(TRIM(Raw_Data!E2838)),
PROPER(TRIM(CLEAN(Raw_Data!E2838))))</f>
        <v>Developer</v>
      </c>
      <c r="G2838" t="str">
        <f>SUBSTITUTE(PROPER(TRIM(CLEAN(Raw_Data!$F2838)))," ","-")</f>
        <v>Full-Time</v>
      </c>
      <c r="H2838" t="str">
        <f>PROPER(TRIM(CLEAN(Raw_Data!$G2838)))</f>
        <v>Job Boards</v>
      </c>
      <c r="I2838" s="4" t="str">
        <f>TRIM(CLEAN(Raw_Data!H2838))</f>
        <v>42019</v>
      </c>
      <c r="K2838" t="str">
        <f>IF(Clean_Data!$I2838="","Active","Exited")</f>
        <v>Exited</v>
      </c>
      <c r="L2838">
        <f ca="1">IF(Clean_Data!$K2838="","",DATEDIF(Clean_Data!$K2838,TODAY(),"Y"))</f>
        <v>61</v>
      </c>
      <c r="M2838" t="str">
        <f>IF(Raw_Data!$L2838="","",VALUE(SUBSTITUTE(SUBSTITUTE(TRIM(Raw_Data!$L2838),"$",""),"k","000")))</f>
        <v/>
      </c>
    </row>
    <row r="2839" spans="1:13" x14ac:dyDescent="0.3">
      <c r="A2839" t="str">
        <f>IF(Raw_Data!$A2839="","E"&amp;TEXT(ROW()-1,"00000"),Raw_Data!$A2839)</f>
        <v>E02838</v>
      </c>
      <c r="B2839" t="s">
        <v>3856</v>
      </c>
      <c r="C2839" t="str">
        <f>IF(OR(PROPER(TRIM(Raw_Data!$B2839))="M",PROPER(TRIM(Raw_Data!$B2839))="MALE"),"Male",
IF(OR(PROPER(TRIM(Raw_Data!$B2839))="F",PROPER(TRIM(Raw_Data!$B2839))="FEMALE"),"Female","Unknown"))</f>
        <v>Female</v>
      </c>
      <c r="D2839" t="str">
        <f>IF(TRIM(CLEAN(Raw_Data!$C2839))="", "Unknown", PROPER(TRIM(Raw_Data!$C2839)))</f>
        <v>Denver</v>
      </c>
      <c r="E2839" t="str">
        <f>IF(TRIM(Raw_Data!$D2839)="IT","IT",PROPER(TRIM(CLEAN(Raw_Data!$D2839))))</f>
        <v>Logistics</v>
      </c>
      <c r="F2839" t="str">
        <f>IF(OR(UPPER(TRIM(Raw_Data!E2839))="COO",
UPPER(TRIM(Raw_Data!E2839))="HR",
UPPER(TRIM(Raw_Data!E2839))="CEO",
UPPER(TRIM(Raw_Data!E2839))="CFO",
UPPER(TRIM(Raw_Data!E2839))="CMO"),
UPPER(TRIM(Raw_Data!E2839)),
PROPER(TRIM(CLEAN(Raw_Data!E2839))))</f>
        <v>COO</v>
      </c>
      <c r="G2839" t="str">
        <f>SUBSTITUTE(PROPER(TRIM(CLEAN(Raw_Data!$F2839)))," ","-")</f>
        <v/>
      </c>
      <c r="H2839" t="str">
        <f>PROPER(TRIM(CLEAN(Raw_Data!$G2839)))</f>
        <v/>
      </c>
      <c r="I2839" s="4" t="str">
        <f>TRIM(CLEAN(Raw_Data!H2839))</f>
        <v>43243</v>
      </c>
      <c r="K2839" t="str">
        <f>IF(Clean_Data!$I2839="","Active","Exited")</f>
        <v>Exited</v>
      </c>
      <c r="L2839">
        <f ca="1">IF(Clean_Data!$K2839="","",DATEDIF(Clean_Data!$K2839,TODAY(),"Y"))</f>
        <v>22</v>
      </c>
      <c r="M2839" t="str">
        <f>IF(Raw_Data!$L2839="","",VALUE(SUBSTITUTE(SUBSTITUTE(TRIM(Raw_Data!$L2839),"$",""),"k","000")))</f>
        <v/>
      </c>
    </row>
    <row r="2840" spans="1:13" x14ac:dyDescent="0.3">
      <c r="A2840" t="str">
        <f>IF(Raw_Data!$A2840="","E"&amp;TEXT(ROW()-1,"00000"),Raw_Data!$A2840)</f>
        <v>E02839</v>
      </c>
      <c r="B2840" t="s">
        <v>3857</v>
      </c>
      <c r="C2840" t="str">
        <f>IF(OR(PROPER(TRIM(Raw_Data!$B2840))="M",PROPER(TRIM(Raw_Data!$B2840))="MALE"),"Male",
IF(OR(PROPER(TRIM(Raw_Data!$B2840))="F",PROPER(TRIM(Raw_Data!$B2840))="FEMALE"),"Female","Unknown"))</f>
        <v>Female</v>
      </c>
      <c r="D2840" t="str">
        <f>IF(TRIM(CLEAN(Raw_Data!$C2840))="", "Unknown", PROPER(TRIM(Raw_Data!$C2840)))</f>
        <v>Unknown</v>
      </c>
      <c r="E2840" t="str">
        <f>IF(TRIM(Raw_Data!$D2840)="IT","IT",PROPER(TRIM(CLEAN(Raw_Data!$D2840))))</f>
        <v>Legal</v>
      </c>
      <c r="F2840" t="str">
        <f>IF(OR(UPPER(TRIM(Raw_Data!E2840))="COO",
UPPER(TRIM(Raw_Data!E2840))="HR",
UPPER(TRIM(Raw_Data!E2840))="CEO",
UPPER(TRIM(Raw_Data!E2840))="CFO",
UPPER(TRIM(Raw_Data!E2840))="CMO"),
UPPER(TRIM(Raw_Data!E2840)),
PROPER(TRIM(CLEAN(Raw_Data!E2840))))</f>
        <v>CFO</v>
      </c>
      <c r="G2840" t="str">
        <f>SUBSTITUTE(PROPER(TRIM(CLEAN(Raw_Data!$F2840)))," ","-")</f>
        <v>Full-Time</v>
      </c>
      <c r="H2840" t="str">
        <f>PROPER(TRIM(CLEAN(Raw_Data!$G2840)))</f>
        <v/>
      </c>
      <c r="I2840" s="4" t="str">
        <f>TRIM(CLEAN(Raw_Data!H2840))</f>
        <v>41375</v>
      </c>
      <c r="K2840" t="str">
        <f>IF(Clean_Data!$I2840="","Active","Exited")</f>
        <v>Exited</v>
      </c>
      <c r="L2840">
        <f ca="1">IF(Clean_Data!$K2840="","",DATEDIF(Clean_Data!$K2840,TODAY(),"Y"))</f>
        <v>63</v>
      </c>
      <c r="M2840">
        <f>IF(Raw_Data!$L2840="","",VALUE(SUBSTITUTE(SUBSTITUTE(TRIM(Raw_Data!$L2840),"$",""),"k","000")))</f>
        <v>31535</v>
      </c>
    </row>
    <row r="2841" spans="1:13" x14ac:dyDescent="0.3">
      <c r="A2841" t="str">
        <f>IF(Raw_Data!$A2841="","E"&amp;TEXT(ROW()-1,"00000"),Raw_Data!$A2841)</f>
        <v>E02840</v>
      </c>
      <c r="B2841" t="s">
        <v>3859</v>
      </c>
      <c r="C2841" t="str">
        <f>IF(OR(PROPER(TRIM(Raw_Data!$B2841))="M",PROPER(TRIM(Raw_Data!$B2841))="MALE"),"Male",
IF(OR(PROPER(TRIM(Raw_Data!$B2841))="F",PROPER(TRIM(Raw_Data!$B2841))="FEMALE"),"Female","Unknown"))</f>
        <v>Female</v>
      </c>
      <c r="D2841" t="str">
        <f>IF(TRIM(CLEAN(Raw_Data!$C2841))="", "Unknown", PROPER(TRIM(Raw_Data!$C2841)))</f>
        <v>Unknown</v>
      </c>
      <c r="E2841" t="str">
        <f>IF(TRIM(Raw_Data!$D2841)="IT","IT",PROPER(TRIM(CLEAN(Raw_Data!$D2841))))</f>
        <v>Customer Service</v>
      </c>
      <c r="F2841" t="str">
        <f>IF(OR(UPPER(TRIM(Raw_Data!E2841))="COO",
UPPER(TRIM(Raw_Data!E2841))="HR",
UPPER(TRIM(Raw_Data!E2841))="CEO",
UPPER(TRIM(Raw_Data!E2841))="CFO",
UPPER(TRIM(Raw_Data!E2841))="CMO"),
UPPER(TRIM(Raw_Data!E2841)),
PROPER(TRIM(CLEAN(Raw_Data!E2841))))</f>
        <v>Accountant</v>
      </c>
      <c r="G2841" t="str">
        <f>SUBSTITUTE(PROPER(TRIM(CLEAN(Raw_Data!$F2841)))," ","-")</f>
        <v/>
      </c>
      <c r="H2841" t="str">
        <f>PROPER(TRIM(CLEAN(Raw_Data!$G2841)))</f>
        <v>Organic</v>
      </c>
      <c r="I2841" s="4" t="str">
        <f>TRIM(CLEAN(Raw_Data!H2841))</f>
        <v>42238</v>
      </c>
      <c r="K2841" t="str">
        <f>IF(Clean_Data!$I2841="","Active","Exited")</f>
        <v>Exited</v>
      </c>
      <c r="L2841">
        <f ca="1">IF(Clean_Data!$K2841="","",DATEDIF(Clean_Data!$K2841,TODAY(),"Y"))</f>
        <v>40</v>
      </c>
      <c r="M2841" t="str">
        <f>IF(Raw_Data!$L2841="","",VALUE(SUBSTITUTE(SUBSTITUTE(TRIM(Raw_Data!$L2841),"$",""),"k","000")))</f>
        <v/>
      </c>
    </row>
    <row r="2842" spans="1:13" x14ac:dyDescent="0.3">
      <c r="A2842" t="str">
        <f>IF(Raw_Data!$A2842="","E"&amp;TEXT(ROW()-1,"00000"),Raw_Data!$A2842)</f>
        <v>E02841</v>
      </c>
      <c r="B2842" t="s">
        <v>3860</v>
      </c>
      <c r="C2842" t="str">
        <f>IF(OR(PROPER(TRIM(Raw_Data!$B2842))="M",PROPER(TRIM(Raw_Data!$B2842))="MALE"),"Male",
IF(OR(PROPER(TRIM(Raw_Data!$B2842))="F",PROPER(TRIM(Raw_Data!$B2842))="FEMALE"),"Female","Unknown"))</f>
        <v>Male</v>
      </c>
      <c r="D2842" t="str">
        <f>IF(TRIM(CLEAN(Raw_Data!$C2842))="", "Unknown", PROPER(TRIM(Raw_Data!$C2842)))</f>
        <v>Seattle</v>
      </c>
      <c r="E2842" t="str">
        <f>IF(TRIM(Raw_Data!$D2842)="IT","IT",PROPER(TRIM(CLEAN(Raw_Data!$D2842))))</f>
        <v>Customer Service</v>
      </c>
      <c r="F2842" t="str">
        <f>IF(OR(UPPER(TRIM(Raw_Data!E2842))="COO",
UPPER(TRIM(Raw_Data!E2842))="HR",
UPPER(TRIM(Raw_Data!E2842))="CEO",
UPPER(TRIM(Raw_Data!E2842))="CFO",
UPPER(TRIM(Raw_Data!E2842))="CMO"),
UPPER(TRIM(Raw_Data!E2842)),
PROPER(TRIM(CLEAN(Raw_Data!E2842))))</f>
        <v>Developer</v>
      </c>
      <c r="G2842" t="str">
        <f>SUBSTITUTE(PROPER(TRIM(CLEAN(Raw_Data!$F2842)))," ","-")</f>
        <v>Full-Time</v>
      </c>
      <c r="H2842" t="str">
        <f>PROPER(TRIM(CLEAN(Raw_Data!$G2842)))</f>
        <v>Career Fairs</v>
      </c>
      <c r="I2842" s="4" t="str">
        <f>TRIM(CLEAN(Raw_Data!H2842))</f>
        <v>42987</v>
      </c>
      <c r="K2842" t="str">
        <f>IF(Clean_Data!$I2842="","Active","Exited")</f>
        <v>Active</v>
      </c>
      <c r="L2842">
        <f ca="1">IF(Clean_Data!$K2842="","",DATEDIF(Clean_Data!$K2842,TODAY(),"Y"))</f>
        <v>22</v>
      </c>
      <c r="M2842">
        <f>IF(Raw_Data!$L2842="","",VALUE(SUBSTITUTE(SUBSTITUTE(TRIM(Raw_Data!$L2842),"$",""),"k","000")))</f>
        <v>100000</v>
      </c>
    </row>
    <row r="2843" spans="1:13" x14ac:dyDescent="0.3">
      <c r="A2843" t="str">
        <f>IF(Raw_Data!$A2843="","E"&amp;TEXT(ROW()-1,"00000"),Raw_Data!$A2843)</f>
        <v>E02842</v>
      </c>
      <c r="B2843" t="s">
        <v>3861</v>
      </c>
      <c r="C2843" t="str">
        <f>IF(OR(PROPER(TRIM(Raw_Data!$B2843))="M",PROPER(TRIM(Raw_Data!$B2843))="MALE"),"Male",
IF(OR(PROPER(TRIM(Raw_Data!$B2843))="F",PROPER(TRIM(Raw_Data!$B2843))="FEMALE"),"Female","Unknown"))</f>
        <v>Female</v>
      </c>
      <c r="D2843" t="str">
        <f>IF(TRIM(CLEAN(Raw_Data!$C2843))="", "Unknown", PROPER(TRIM(Raw_Data!$C2843)))</f>
        <v>Austin</v>
      </c>
      <c r="E2843" t="str">
        <f>IF(TRIM(Raw_Data!$D2843)="IT","IT",PROPER(TRIM(CLEAN(Raw_Data!$D2843))))</f>
        <v>Customer Service</v>
      </c>
      <c r="F2843" t="str">
        <f>IF(OR(UPPER(TRIM(Raw_Data!E2843))="COO",
UPPER(TRIM(Raw_Data!E2843))="HR",
UPPER(TRIM(Raw_Data!E2843))="CEO",
UPPER(TRIM(Raw_Data!E2843))="CFO",
UPPER(TRIM(Raw_Data!E2843))="CMO"),
UPPER(TRIM(Raw_Data!E2843)),
PROPER(TRIM(CLEAN(Raw_Data!E2843))))</f>
        <v>Sales Executive</v>
      </c>
      <c r="G2843" t="str">
        <f>SUBSTITUTE(PROPER(TRIM(CLEAN(Raw_Data!$F2843)))," ","-")</f>
        <v>Part-Time</v>
      </c>
      <c r="H2843" t="str">
        <f>PROPER(TRIM(CLEAN(Raw_Data!$G2843)))</f>
        <v>Job Boards</v>
      </c>
      <c r="I2843" s="4" t="str">
        <f>TRIM(CLEAN(Raw_Data!H2843))</f>
        <v>42861</v>
      </c>
      <c r="K2843" t="str">
        <f>IF(Clean_Data!$I2843="","Active","Exited")</f>
        <v>Exited</v>
      </c>
      <c r="L2843">
        <f ca="1">IF(Clean_Data!$K2843="","",DATEDIF(Clean_Data!$K2843,TODAY(),"Y"))</f>
        <v>47</v>
      </c>
      <c r="M2843">
        <f>IF(Raw_Data!$L2843="","",VALUE(SUBSTITUTE(SUBSTITUTE(TRIM(Raw_Data!$L2843),"$",""),"k","000")))</f>
        <v>106000</v>
      </c>
    </row>
    <row r="2844" spans="1:13" x14ac:dyDescent="0.3">
      <c r="A2844" t="str">
        <f>IF(Raw_Data!$A2844="","E"&amp;TEXT(ROW()-1,"00000"),Raw_Data!$A2844)</f>
        <v>E02843</v>
      </c>
      <c r="B2844" t="s">
        <v>3862</v>
      </c>
      <c r="C2844" t="str">
        <f>IF(OR(PROPER(TRIM(Raw_Data!$B2844))="M",PROPER(TRIM(Raw_Data!$B2844))="MALE"),"Male",
IF(OR(PROPER(TRIM(Raw_Data!$B2844))="F",PROPER(TRIM(Raw_Data!$B2844))="FEMALE"),"Female","Unknown"))</f>
        <v>Male</v>
      </c>
      <c r="D2844" t="str">
        <f>IF(TRIM(CLEAN(Raw_Data!$C2844))="", "Unknown", PROPER(TRIM(Raw_Data!$C2844)))</f>
        <v>New York</v>
      </c>
      <c r="E2844" t="str">
        <f>IF(TRIM(Raw_Data!$D2844)="IT","IT",PROPER(TRIM(CLEAN(Raw_Data!$D2844))))</f>
        <v>Legal</v>
      </c>
      <c r="F2844" s="2" t="str">
        <f>UPPER(LEFT(Raw_Data!E2844,2))&amp;MID(PROPER(Raw_Data!E2844),3,LEN(Raw_Data!E2844))</f>
        <v>HR Manager</v>
      </c>
      <c r="G2844" t="str">
        <f>SUBSTITUTE(PROPER(TRIM(CLEAN(Raw_Data!$F2844)))," ","-")</f>
        <v/>
      </c>
      <c r="H2844" t="str">
        <f>PROPER(TRIM(CLEAN(Raw_Data!$G2844)))</f>
        <v>Internal Referral</v>
      </c>
      <c r="I2844" s="4" t="str">
        <f>TRIM(CLEAN(Raw_Data!H2844))</f>
        <v>N/A</v>
      </c>
      <c r="K2844" t="str">
        <f>IF(Clean_Data!$I2844="","Active","Exited")</f>
        <v>Active</v>
      </c>
      <c r="L2844">
        <f ca="1">IF(Clean_Data!$K2844="","",DATEDIF(Clean_Data!$K2844,TODAY(),"Y"))</f>
        <v>35</v>
      </c>
      <c r="M2844" t="str">
        <f>IF(Raw_Data!$L2844="","",VALUE(SUBSTITUTE(SUBSTITUTE(TRIM(Raw_Data!$L2844),"$",""),"k","000")))</f>
        <v/>
      </c>
    </row>
    <row r="2845" spans="1:13" x14ac:dyDescent="0.3">
      <c r="A2845" t="str">
        <f>IF(Raw_Data!$A2845="","E"&amp;TEXT(ROW()-1,"00000"),Raw_Data!$A2845)</f>
        <v>E02844</v>
      </c>
      <c r="B2845" t="s">
        <v>3863</v>
      </c>
      <c r="C2845" t="str">
        <f>IF(OR(PROPER(TRIM(Raw_Data!$B2845))="M",PROPER(TRIM(Raw_Data!$B2845))="MALE"),"Male",
IF(OR(PROPER(TRIM(Raw_Data!$B2845))="F",PROPER(TRIM(Raw_Data!$B2845))="FEMALE"),"Female","Unknown"))</f>
        <v>Male</v>
      </c>
      <c r="D2845" t="str">
        <f>IF(TRIM(CLEAN(Raw_Data!$C2845))="", "Unknown", PROPER(TRIM(Raw_Data!$C2845)))</f>
        <v>San Diego</v>
      </c>
      <c r="E2845" t="str">
        <f>IF(TRIM(Raw_Data!$D2845)="IT","IT",PROPER(TRIM(CLEAN(Raw_Data!$D2845))))</f>
        <v>Logistics</v>
      </c>
      <c r="F2845" t="str">
        <f>IF(OR(UPPER(TRIM(Raw_Data!E2845))="COO",
UPPER(TRIM(Raw_Data!E2845))="HR",
UPPER(TRIM(Raw_Data!E2845))="CEO",
UPPER(TRIM(Raw_Data!E2845))="CFO",
UPPER(TRIM(Raw_Data!E2845))="CMO"),
UPPER(TRIM(Raw_Data!E2845)),
PROPER(TRIM(CLEAN(Raw_Data!E2845))))</f>
        <v>Accountant</v>
      </c>
      <c r="G2845" t="str">
        <f>SUBSTITUTE(PROPER(TRIM(CLEAN(Raw_Data!$F2845)))," ","-")</f>
        <v/>
      </c>
      <c r="H2845" t="str">
        <f>PROPER(TRIM(CLEAN(Raw_Data!$G2845)))</f>
        <v/>
      </c>
      <c r="I2845" s="4" t="str">
        <f>TRIM(CLEAN(Raw_Data!H2845))</f>
        <v>43632</v>
      </c>
      <c r="K2845" t="str">
        <f>IF(Clean_Data!$I2845="","Active","Exited")</f>
        <v>Exited</v>
      </c>
      <c r="L2845">
        <f ca="1">IF(Clean_Data!$K2845="","",DATEDIF(Clean_Data!$K2845,TODAY(),"Y"))</f>
        <v>53</v>
      </c>
      <c r="M2845" t="str">
        <f>IF(Raw_Data!$L2845="","",VALUE(SUBSTITUTE(SUBSTITUTE(TRIM(Raw_Data!$L2845),"$",""),"k","000")))</f>
        <v/>
      </c>
    </row>
    <row r="2846" spans="1:13" x14ac:dyDescent="0.3">
      <c r="A2846" t="str">
        <f>IF(Raw_Data!$A2846="","E"&amp;TEXT(ROW()-1,"00000"),Raw_Data!$A2846)</f>
        <v>E02845</v>
      </c>
      <c r="B2846" t="s">
        <v>3864</v>
      </c>
      <c r="C2846" t="str">
        <f>IF(OR(PROPER(TRIM(Raw_Data!$B2846))="M",PROPER(TRIM(Raw_Data!$B2846))="MALE"),"Male",
IF(OR(PROPER(TRIM(Raw_Data!$B2846))="F",PROPER(TRIM(Raw_Data!$B2846))="FEMALE"),"Female","Unknown"))</f>
        <v>Unknown</v>
      </c>
      <c r="D2846" t="str">
        <f>IF(TRIM(CLEAN(Raw_Data!$C2846))="", "Unknown", PROPER(TRIM(Raw_Data!$C2846)))</f>
        <v>Denver</v>
      </c>
      <c r="E2846" t="str">
        <f>IF(TRIM(Raw_Data!$D2846)="IT","IT",PROPER(TRIM(CLEAN(Raw_Data!$D2846))))</f>
        <v>Production</v>
      </c>
      <c r="F2846" t="str">
        <f>IF(OR(UPPER(TRIM(Raw_Data!E2846))="COO",
UPPER(TRIM(Raw_Data!E2846))="HR",
UPPER(TRIM(Raw_Data!E2846))="CEO",
UPPER(TRIM(Raw_Data!E2846))="CFO",
UPPER(TRIM(Raw_Data!E2846))="CMO"),
UPPER(TRIM(Raw_Data!E2846)),
PROPER(TRIM(CLEAN(Raw_Data!E2846))))</f>
        <v>Marketing Manager</v>
      </c>
      <c r="G2846" t="str">
        <f>SUBSTITUTE(PROPER(TRIM(CLEAN(Raw_Data!$F2846)))," ","-")</f>
        <v>Full-Time</v>
      </c>
      <c r="H2846" t="str">
        <f>PROPER(TRIM(CLEAN(Raw_Data!$G2846)))</f>
        <v>Job Boards</v>
      </c>
      <c r="I2846" s="4" t="str">
        <f>TRIM(CLEAN(Raw_Data!H2846))</f>
        <v>39867</v>
      </c>
      <c r="K2846" t="str">
        <f>IF(Clean_Data!$I2846="","Active","Exited")</f>
        <v>Active</v>
      </c>
      <c r="L2846">
        <f ca="1">IF(Clean_Data!$K2846="","",DATEDIF(Clean_Data!$K2846,TODAY(),"Y"))</f>
        <v>29</v>
      </c>
      <c r="M2846">
        <f>IF(Raw_Data!$L2846="","",VALUE(SUBSTITUTE(SUBSTITUTE(TRIM(Raw_Data!$L2846),"$",""),"k","000")))</f>
        <v>63883</v>
      </c>
    </row>
    <row r="2847" spans="1:13" x14ac:dyDescent="0.3">
      <c r="A2847" t="str">
        <f>IF(Raw_Data!$A2847="","E"&amp;TEXT(ROW()-1,"00000"),Raw_Data!$A2847)</f>
        <v>E02846</v>
      </c>
      <c r="B2847" t="s">
        <v>3865</v>
      </c>
      <c r="C2847" t="str">
        <f>IF(OR(PROPER(TRIM(Raw_Data!$B2847))="M",PROPER(TRIM(Raw_Data!$B2847))="MALE"),"Male",
IF(OR(PROPER(TRIM(Raw_Data!$B2847))="F",PROPER(TRIM(Raw_Data!$B2847))="FEMALE"),"Female","Unknown"))</f>
        <v>Male</v>
      </c>
      <c r="D2847" t="str">
        <f>IF(TRIM(CLEAN(Raw_Data!$C2847))="", "Unknown", PROPER(TRIM(Raw_Data!$C2847)))</f>
        <v>Unknown</v>
      </c>
      <c r="E2847" t="str">
        <f>IF(TRIM(Raw_Data!$D2847)="IT","IT",PROPER(TRIM(CLEAN(Raw_Data!$D2847))))</f>
        <v>Marketing</v>
      </c>
      <c r="F2847" t="str">
        <f>IF(OR(UPPER(TRIM(Raw_Data!E2847))="COO",
UPPER(TRIM(Raw_Data!E2847))="HR",
UPPER(TRIM(Raw_Data!E2847))="CEO",
UPPER(TRIM(Raw_Data!E2847))="CFO",
UPPER(TRIM(Raw_Data!E2847))="CMO"),
UPPER(TRIM(Raw_Data!E2847)),
PROPER(TRIM(CLEAN(Raw_Data!E2847))))</f>
        <v>CFO</v>
      </c>
      <c r="G2847" t="str">
        <f>SUBSTITUTE(PROPER(TRIM(CLEAN(Raw_Data!$F2847)))," ","-")</f>
        <v/>
      </c>
      <c r="H2847" t="str">
        <f>PROPER(TRIM(CLEAN(Raw_Data!$G2847)))</f>
        <v>Recruiting Agency</v>
      </c>
      <c r="I2847" s="4" t="str">
        <f>TRIM(CLEAN(Raw_Data!H2847))</f>
        <v>42548</v>
      </c>
      <c r="K2847" t="str">
        <f>IF(Clean_Data!$I2847="","Active","Exited")</f>
        <v>Active</v>
      </c>
      <c r="L2847">
        <f ca="1">IF(Clean_Data!$K2847="","",DATEDIF(Clean_Data!$K2847,TODAY(),"Y"))</f>
        <v>39</v>
      </c>
      <c r="M2847">
        <f>IF(Raw_Data!$L2847="","",VALUE(SUBSTITUTE(SUBSTITUTE(TRIM(Raw_Data!$L2847),"$",""),"k","000")))</f>
        <v>65461</v>
      </c>
    </row>
    <row r="2848" spans="1:13" x14ac:dyDescent="0.3">
      <c r="A2848" t="str">
        <f>IF(Raw_Data!$A2848="","E"&amp;TEXT(ROW()-1,"00000"),Raw_Data!$A2848)</f>
        <v>E02847</v>
      </c>
      <c r="B2848" t="s">
        <v>3867</v>
      </c>
      <c r="C2848" t="str">
        <f>IF(OR(PROPER(TRIM(Raw_Data!$B2848))="M",PROPER(TRIM(Raw_Data!$B2848))="MALE"),"Male",
IF(OR(PROPER(TRIM(Raw_Data!$B2848))="F",PROPER(TRIM(Raw_Data!$B2848))="FEMALE"),"Female","Unknown"))</f>
        <v>Unknown</v>
      </c>
      <c r="D2848" t="str">
        <f>IF(TRIM(CLEAN(Raw_Data!$C2848))="", "Unknown", PROPER(TRIM(Raw_Data!$C2848)))</f>
        <v>Denver</v>
      </c>
      <c r="E2848" t="str">
        <f>IF(TRIM(Raw_Data!$D2848)="IT","IT",PROPER(TRIM(CLEAN(Raw_Data!$D2848))))</f>
        <v>Sales</v>
      </c>
      <c r="F2848" t="str">
        <f>IF(OR(UPPER(TRIM(Raw_Data!E2848))="COO",
UPPER(TRIM(Raw_Data!E2848))="HR",
UPPER(TRIM(Raw_Data!E2848))="CEO",
UPPER(TRIM(Raw_Data!E2848))="CFO",
UPPER(TRIM(Raw_Data!E2848))="CMO"),
UPPER(TRIM(Raw_Data!E2848)),
PROPER(TRIM(CLEAN(Raw_Data!E2848))))</f>
        <v>Copywriter</v>
      </c>
      <c r="G2848" t="str">
        <f>SUBSTITUTE(PROPER(TRIM(CLEAN(Raw_Data!$F2848)))," ","-")</f>
        <v/>
      </c>
      <c r="H2848" t="str">
        <f>PROPER(TRIM(CLEAN(Raw_Data!$G2848)))</f>
        <v>Online Portal</v>
      </c>
      <c r="I2848" s="4" t="str">
        <f>TRIM(CLEAN(Raw_Data!H2848))</f>
        <v>42391</v>
      </c>
      <c r="K2848" t="str">
        <f>IF(Clean_Data!$I2848="","Active","Exited")</f>
        <v>Exited</v>
      </c>
      <c r="L2848">
        <f ca="1">IF(Clean_Data!$K2848="","",DATEDIF(Clean_Data!$K2848,TODAY(),"Y"))</f>
        <v>36</v>
      </c>
      <c r="M2848">
        <f>IF(Raw_Data!$L2848="","",VALUE(SUBSTITUTE(SUBSTITUTE(TRIM(Raw_Data!$L2848),"$",""),"k","000")))</f>
        <v>75103</v>
      </c>
    </row>
    <row r="2849" spans="1:13" x14ac:dyDescent="0.3">
      <c r="A2849" t="str">
        <f>IF(Raw_Data!$A2849="","E"&amp;TEXT(ROW()-1,"00000"),Raw_Data!$A2849)</f>
        <v>E02848</v>
      </c>
      <c r="B2849" t="s">
        <v>3868</v>
      </c>
      <c r="C2849" t="str">
        <f>IF(OR(PROPER(TRIM(Raw_Data!$B2849))="M",PROPER(TRIM(Raw_Data!$B2849))="MALE"),"Male",
IF(OR(PROPER(TRIM(Raw_Data!$B2849))="F",PROPER(TRIM(Raw_Data!$B2849))="FEMALE"),"Female","Unknown"))</f>
        <v>Female</v>
      </c>
      <c r="D2849" t="str">
        <f>IF(TRIM(CLEAN(Raw_Data!$C2849))="", "Unknown", PROPER(TRIM(Raw_Data!$C2849)))</f>
        <v>Austin</v>
      </c>
      <c r="E2849" t="str">
        <f>IF(TRIM(Raw_Data!$D2849)="IT","IT",PROPER(TRIM(CLEAN(Raw_Data!$D2849))))</f>
        <v/>
      </c>
      <c r="F2849" t="str">
        <f>IF(OR(UPPER(TRIM(Raw_Data!E2849))="COO",
UPPER(TRIM(Raw_Data!E2849))="HR",
UPPER(TRIM(Raw_Data!E2849))="CEO",
UPPER(TRIM(Raw_Data!E2849))="CFO",
UPPER(TRIM(Raw_Data!E2849))="CMO"),
UPPER(TRIM(Raw_Data!E2849)),
PROPER(TRIM(CLEAN(Raw_Data!E2849))))</f>
        <v>Sales Executive</v>
      </c>
      <c r="G2849" t="str">
        <f>SUBSTITUTE(PROPER(TRIM(CLEAN(Raw_Data!$F2849)))," ","-")</f>
        <v>Full-Time</v>
      </c>
      <c r="H2849" t="str">
        <f>PROPER(TRIM(CLEAN(Raw_Data!$G2849)))</f>
        <v>Organic</v>
      </c>
      <c r="I2849" s="4" t="str">
        <f>TRIM(CLEAN(Raw_Data!H2849))</f>
        <v>N/A</v>
      </c>
      <c r="K2849" t="str">
        <f>IF(Clean_Data!$I2849="","Active","Exited")</f>
        <v>Exited</v>
      </c>
      <c r="L2849">
        <f ca="1">IF(Clean_Data!$K2849="","",DATEDIF(Clean_Data!$K2849,TODAY(),"Y"))</f>
        <v>41</v>
      </c>
      <c r="M2849">
        <f>IF(Raw_Data!$L2849="","",VALUE(SUBSTITUTE(SUBSTITUTE(TRIM(Raw_Data!$L2849),"$",""),"k","000")))</f>
        <v>97311</v>
      </c>
    </row>
    <row r="2850" spans="1:13" x14ac:dyDescent="0.3">
      <c r="A2850" t="str">
        <f>IF(Raw_Data!$A2850="","E"&amp;TEXT(ROW()-1,"00000"),Raw_Data!$A2850)</f>
        <v>E02849</v>
      </c>
      <c r="B2850" t="s">
        <v>3869</v>
      </c>
      <c r="C2850" t="str">
        <f>IF(OR(PROPER(TRIM(Raw_Data!$B2850))="M",PROPER(TRIM(Raw_Data!$B2850))="MALE"),"Male",
IF(OR(PROPER(TRIM(Raw_Data!$B2850))="F",PROPER(TRIM(Raw_Data!$B2850))="FEMALE"),"Female","Unknown"))</f>
        <v>Male</v>
      </c>
      <c r="D2850" t="str">
        <f>IF(TRIM(CLEAN(Raw_Data!$C2850))="", "Unknown", PROPER(TRIM(Raw_Data!$C2850)))</f>
        <v>Austin</v>
      </c>
      <c r="E2850" t="str">
        <f>IF(TRIM(Raw_Data!$D2850)="IT","IT",PROPER(TRIM(CLEAN(Raw_Data!$D2850))))</f>
        <v>Sales</v>
      </c>
      <c r="F2850" s="2" t="str">
        <f>UPPER(LEFT(Raw_Data!E2850,2))&amp;MID(PROPER(Raw_Data!E2850),3,LEN(Raw_Data!E2850))</f>
        <v>HR Manager</v>
      </c>
      <c r="G2850" t="str">
        <f>SUBSTITUTE(PROPER(TRIM(CLEAN(Raw_Data!$F2850)))," ","-")</f>
        <v>Full-Time</v>
      </c>
      <c r="H2850" t="str">
        <f>PROPER(TRIM(CLEAN(Raw_Data!$G2850)))</f>
        <v/>
      </c>
      <c r="I2850" s="4" t="str">
        <f>TRIM(CLEAN(Raw_Data!H2850))</f>
        <v>40982</v>
      </c>
      <c r="K2850" t="str">
        <f>IF(Clean_Data!$I2850="","Active","Exited")</f>
        <v>Exited</v>
      </c>
      <c r="L2850">
        <f ca="1">IF(Clean_Data!$K2850="","",DATEDIF(Clean_Data!$K2850,TODAY(),"Y"))</f>
        <v>26</v>
      </c>
      <c r="M2850">
        <f>IF(Raw_Data!$L2850="","",VALUE(SUBSTITUTE(SUBSTITUTE(TRIM(Raw_Data!$L2850),"$",""),"k","000")))</f>
        <v>86791</v>
      </c>
    </row>
    <row r="2851" spans="1:13" x14ac:dyDescent="0.3">
      <c r="A2851" t="str">
        <f>IF(Raw_Data!$A2851="","E"&amp;TEXT(ROW()-1,"00000"),Raw_Data!$A2851)</f>
        <v>E02850</v>
      </c>
      <c r="B2851" t="s">
        <v>3871</v>
      </c>
      <c r="C2851" t="str">
        <f>IF(OR(PROPER(TRIM(Raw_Data!$B2851))="M",PROPER(TRIM(Raw_Data!$B2851))="MALE"),"Male",
IF(OR(PROPER(TRIM(Raw_Data!$B2851))="F",PROPER(TRIM(Raw_Data!$B2851))="FEMALE"),"Female","Unknown"))</f>
        <v>Male</v>
      </c>
      <c r="D2851" t="str">
        <f>IF(TRIM(CLEAN(Raw_Data!$C2851))="", "Unknown", PROPER(TRIM(Raw_Data!$C2851)))</f>
        <v>New York</v>
      </c>
      <c r="E2851" t="str">
        <f>IF(TRIM(Raw_Data!$D2851)="IT","IT",PROPER(TRIM(CLEAN(Raw_Data!$D2851))))</f>
        <v>Marketing</v>
      </c>
      <c r="F2851" t="str">
        <f>IF(OR(UPPER(TRIM(Raw_Data!E2851))="COO",
UPPER(TRIM(Raw_Data!E2851))="HR",
UPPER(TRIM(Raw_Data!E2851))="CEO",
UPPER(TRIM(Raw_Data!E2851))="CFO",
UPPER(TRIM(Raw_Data!E2851))="CMO"),
UPPER(TRIM(Raw_Data!E2851)),
PROPER(TRIM(CLEAN(Raw_Data!E2851))))</f>
        <v>Accountant</v>
      </c>
      <c r="G2851" t="str">
        <f>SUBSTITUTE(PROPER(TRIM(CLEAN(Raw_Data!$F2851)))," ","-")</f>
        <v>Full-Time</v>
      </c>
      <c r="H2851" t="str">
        <f>PROPER(TRIM(CLEAN(Raw_Data!$G2851)))</f>
        <v/>
      </c>
      <c r="I2851" s="4" t="str">
        <f>TRIM(CLEAN(Raw_Data!H2851))</f>
        <v>41699</v>
      </c>
      <c r="K2851" t="str">
        <f>IF(Clean_Data!$I2851="","Active","Exited")</f>
        <v>Active</v>
      </c>
      <c r="L2851">
        <f ca="1">IF(Clean_Data!$K2851="","",DATEDIF(Clean_Data!$K2851,TODAY(),"Y"))</f>
        <v>22</v>
      </c>
      <c r="M2851">
        <f>IF(Raw_Data!$L2851="","",VALUE(SUBSTITUTE(SUBSTITUTE(TRIM(Raw_Data!$L2851),"$",""),"k","000")))</f>
        <v>110012</v>
      </c>
    </row>
    <row r="2852" spans="1:13" x14ac:dyDescent="0.3">
      <c r="A2852" t="str">
        <f>IF(Raw_Data!$A2852="","E"&amp;TEXT(ROW()-1,"00000"),Raw_Data!$A2852)</f>
        <v>E02851</v>
      </c>
      <c r="B2852" t="s">
        <v>3873</v>
      </c>
      <c r="C2852" t="str">
        <f>IF(OR(PROPER(TRIM(Raw_Data!$B2852))="M",PROPER(TRIM(Raw_Data!$B2852))="MALE"),"Male",
IF(OR(PROPER(TRIM(Raw_Data!$B2852))="F",PROPER(TRIM(Raw_Data!$B2852))="FEMALE"),"Female","Unknown"))</f>
        <v>Female</v>
      </c>
      <c r="D2852" t="str">
        <f>IF(TRIM(CLEAN(Raw_Data!$C2852))="", "Unknown", PROPER(TRIM(Raw_Data!$C2852)))</f>
        <v>Denver</v>
      </c>
      <c r="E2852" t="str">
        <f>IF(TRIM(Raw_Data!$D2852)="IT","IT",PROPER(TRIM(CLEAN(Raw_Data!$D2852))))</f>
        <v>Marketing</v>
      </c>
      <c r="F2852" t="str">
        <f>IF(OR(UPPER(TRIM(Raw_Data!E2852))="COO",
UPPER(TRIM(Raw_Data!E2852))="HR",
UPPER(TRIM(Raw_Data!E2852))="CEO",
UPPER(TRIM(Raw_Data!E2852))="CFO",
UPPER(TRIM(Raw_Data!E2852))="CMO"),
UPPER(TRIM(Raw_Data!E2852)),
PROPER(TRIM(CLEAN(Raw_Data!E2852))))</f>
        <v>Designer</v>
      </c>
      <c r="G2852" t="str">
        <f>SUBSTITUTE(PROPER(TRIM(CLEAN(Raw_Data!$F2852)))," ","-")</f>
        <v/>
      </c>
      <c r="H2852" t="str">
        <f>PROPER(TRIM(CLEAN(Raw_Data!$G2852)))</f>
        <v>Career Fairs</v>
      </c>
      <c r="I2852" s="4" t="str">
        <f>TRIM(CLEAN(Raw_Data!H2852))</f>
        <v>39908</v>
      </c>
      <c r="K2852" t="str">
        <f>IF(Clean_Data!$I2852="","Active","Exited")</f>
        <v>Exited</v>
      </c>
      <c r="L2852" t="str">
        <f ca="1">IF(Clean_Data!$K2852="","",DATEDIF(Clean_Data!$K2852,TODAY(),"Y"))</f>
        <v/>
      </c>
      <c r="M2852" t="str">
        <f>IF(Raw_Data!$L2852="","",VALUE(SUBSTITUTE(SUBSTITUTE(TRIM(Raw_Data!$L2852),"$",""),"k","000")))</f>
        <v/>
      </c>
    </row>
    <row r="2853" spans="1:13" x14ac:dyDescent="0.3">
      <c r="A2853" t="str">
        <f>IF(Raw_Data!$A2853="","E"&amp;TEXT(ROW()-1,"00000"),Raw_Data!$A2853)</f>
        <v>E02852</v>
      </c>
      <c r="B2853" t="s">
        <v>3875</v>
      </c>
      <c r="C2853" t="str">
        <f>IF(OR(PROPER(TRIM(Raw_Data!$B2853))="M",PROPER(TRIM(Raw_Data!$B2853))="MALE"),"Male",
IF(OR(PROPER(TRIM(Raw_Data!$B2853))="F",PROPER(TRIM(Raw_Data!$B2853))="FEMALE"),"Female","Unknown"))</f>
        <v>Male</v>
      </c>
      <c r="D2853" t="str">
        <f>IF(TRIM(CLEAN(Raw_Data!$C2853))="", "Unknown", PROPER(TRIM(Raw_Data!$C2853)))</f>
        <v>New York</v>
      </c>
      <c r="E2853" t="str">
        <f>IF(TRIM(Raw_Data!$D2853)="IT","IT",PROPER(TRIM(CLEAN(Raw_Data!$D2853))))</f>
        <v>Logistics</v>
      </c>
      <c r="F2853" t="str">
        <f>IF(OR(UPPER(TRIM(Raw_Data!E2853))="COO",
UPPER(TRIM(Raw_Data!E2853))="HR",
UPPER(TRIM(Raw_Data!E2853))="CEO",
UPPER(TRIM(Raw_Data!E2853))="CFO",
UPPER(TRIM(Raw_Data!E2853))="CMO"),
UPPER(TRIM(Raw_Data!E2853)),
PROPER(TRIM(CLEAN(Raw_Data!E2853))))</f>
        <v>Copywriter</v>
      </c>
      <c r="G2853" t="str">
        <f>SUBSTITUTE(PROPER(TRIM(CLEAN(Raw_Data!$F2853)))," ","-")</f>
        <v>Part-Time</v>
      </c>
      <c r="H2853" t="str">
        <f>PROPER(TRIM(CLEAN(Raw_Data!$G2853)))</f>
        <v>Job Boards</v>
      </c>
      <c r="I2853" s="4" t="str">
        <f>TRIM(CLEAN(Raw_Data!H2853))</f>
        <v>43241</v>
      </c>
      <c r="K2853" t="str">
        <f>IF(Clean_Data!$I2853="","Active","Exited")</f>
        <v>Active</v>
      </c>
      <c r="L2853" t="str">
        <f ca="1">IF(Clean_Data!$K2853="","",DATEDIF(Clean_Data!$K2853,TODAY(),"Y"))</f>
        <v/>
      </c>
      <c r="M2853">
        <f>IF(Raw_Data!$L2853="","",VALUE(SUBSTITUTE(SUBSTITUTE(TRIM(Raw_Data!$L2853),"$",""),"k","000")))</f>
        <v>62635</v>
      </c>
    </row>
    <row r="2854" spans="1:13" x14ac:dyDescent="0.3">
      <c r="A2854" t="str">
        <f>IF(Raw_Data!$A2854="","E"&amp;TEXT(ROW()-1,"00000"),Raw_Data!$A2854)</f>
        <v>E02853</v>
      </c>
      <c r="B2854" t="s">
        <v>3877</v>
      </c>
      <c r="C2854" t="str">
        <f>IF(OR(PROPER(TRIM(Raw_Data!$B2854))="M",PROPER(TRIM(Raw_Data!$B2854))="MALE"),"Male",
IF(OR(PROPER(TRIM(Raw_Data!$B2854))="F",PROPER(TRIM(Raw_Data!$B2854))="FEMALE"),"Female","Unknown"))</f>
        <v>Male</v>
      </c>
      <c r="D2854" t="str">
        <f>IF(TRIM(CLEAN(Raw_Data!$C2854))="", "Unknown", PROPER(TRIM(Raw_Data!$C2854)))</f>
        <v>Denver</v>
      </c>
      <c r="E2854" t="str">
        <f>IF(TRIM(Raw_Data!$D2854)="IT","IT",PROPER(TRIM(CLEAN(Raw_Data!$D2854))))</f>
        <v>Sales</v>
      </c>
      <c r="F2854" t="str">
        <f>IF(OR(UPPER(TRIM(Raw_Data!E2854))="COO",
UPPER(TRIM(Raw_Data!E2854))="HR",
UPPER(TRIM(Raw_Data!E2854))="CEO",
UPPER(TRIM(Raw_Data!E2854))="CFO",
UPPER(TRIM(Raw_Data!E2854))="CMO"),
UPPER(TRIM(Raw_Data!E2854)),
PROPER(TRIM(CLEAN(Raw_Data!E2854))))</f>
        <v>CFO</v>
      </c>
      <c r="G2854" t="str">
        <f>SUBSTITUTE(PROPER(TRIM(CLEAN(Raw_Data!$F2854)))," ","-")</f>
        <v>Full-Time</v>
      </c>
      <c r="H2854" t="str">
        <f>PROPER(TRIM(CLEAN(Raw_Data!$G2854)))</f>
        <v>Job Boards</v>
      </c>
      <c r="I2854" s="4" t="str">
        <f>TRIM(CLEAN(Raw_Data!H2854))</f>
        <v>42111</v>
      </c>
      <c r="K2854" t="str">
        <f>IF(Clean_Data!$I2854="","Active","Exited")</f>
        <v>Exited</v>
      </c>
      <c r="L2854">
        <f ca="1">IF(Clean_Data!$K2854="","",DATEDIF(Clean_Data!$K2854,TODAY(),"Y"))</f>
        <v>46</v>
      </c>
      <c r="M2854">
        <f>IF(Raw_Data!$L2854="","",VALUE(SUBSTITUTE(SUBSTITUTE(TRIM(Raw_Data!$L2854),"$",""),"k","000")))</f>
        <v>120000</v>
      </c>
    </row>
    <row r="2855" spans="1:13" x14ac:dyDescent="0.3">
      <c r="A2855" t="str">
        <f>IF(Raw_Data!$A2855="","E"&amp;TEXT(ROW()-1,"00000"),Raw_Data!$A2855)</f>
        <v>E02854</v>
      </c>
      <c r="B2855" t="s">
        <v>3878</v>
      </c>
      <c r="C2855" t="str">
        <f>IF(OR(PROPER(TRIM(Raw_Data!$B2855))="M",PROPER(TRIM(Raw_Data!$B2855))="MALE"),"Male",
IF(OR(PROPER(TRIM(Raw_Data!$B2855))="F",PROPER(TRIM(Raw_Data!$B2855))="FEMALE"),"Female","Unknown"))</f>
        <v>Unknown</v>
      </c>
      <c r="D2855" t="str">
        <f>IF(TRIM(CLEAN(Raw_Data!$C2855))="", "Unknown", PROPER(TRIM(Raw_Data!$C2855)))</f>
        <v>Unknown</v>
      </c>
      <c r="E2855" t="str">
        <f>IF(TRIM(Raw_Data!$D2855)="IT","IT",PROPER(TRIM(CLEAN(Raw_Data!$D2855))))</f>
        <v>Administrative</v>
      </c>
      <c r="F2855" t="str">
        <f>IF(OR(UPPER(TRIM(Raw_Data!E2855))="COO",
UPPER(TRIM(Raw_Data!E2855))="HR",
UPPER(TRIM(Raw_Data!E2855))="CEO",
UPPER(TRIM(Raw_Data!E2855))="CFO",
UPPER(TRIM(Raw_Data!E2855))="CMO"),
UPPER(TRIM(Raw_Data!E2855)),
PROPER(TRIM(CLEAN(Raw_Data!E2855))))</f>
        <v>Sales Executive</v>
      </c>
      <c r="G2855" t="str">
        <f>SUBSTITUTE(PROPER(TRIM(CLEAN(Raw_Data!$F2855)))," ","-")</f>
        <v>Part-Time</v>
      </c>
      <c r="H2855" t="str">
        <f>PROPER(TRIM(CLEAN(Raw_Data!$G2855)))</f>
        <v/>
      </c>
      <c r="I2855" s="4" t="str">
        <f>TRIM(CLEAN(Raw_Data!H2855))</f>
        <v>41099</v>
      </c>
      <c r="K2855" t="str">
        <f>IF(Clean_Data!$I2855="","Active","Exited")</f>
        <v>Exited</v>
      </c>
      <c r="L2855">
        <f ca="1">IF(Clean_Data!$K2855="","",DATEDIF(Clean_Data!$K2855,TODAY(),"Y"))</f>
        <v>35</v>
      </c>
      <c r="M2855">
        <f>IF(Raw_Data!$L2855="","",VALUE(SUBSTITUTE(SUBSTITUTE(TRIM(Raw_Data!$L2855),"$",""),"k","000")))</f>
        <v>120000</v>
      </c>
    </row>
    <row r="2856" spans="1:13" x14ac:dyDescent="0.3">
      <c r="A2856" t="str">
        <f>IF(Raw_Data!$A2856="","E"&amp;TEXT(ROW()-1,"00000"),Raw_Data!$A2856)</f>
        <v>E02855</v>
      </c>
      <c r="B2856" t="s">
        <v>3879</v>
      </c>
      <c r="C2856" t="str">
        <f>IF(OR(PROPER(TRIM(Raw_Data!$B2856))="M",PROPER(TRIM(Raw_Data!$B2856))="MALE"),"Male",
IF(OR(PROPER(TRIM(Raw_Data!$B2856))="F",PROPER(TRIM(Raw_Data!$B2856))="FEMALE"),"Female","Unknown"))</f>
        <v>Unknown</v>
      </c>
      <c r="D2856" t="str">
        <f>IF(TRIM(CLEAN(Raw_Data!$C2856))="", "Unknown", PROPER(TRIM(Raw_Data!$C2856)))</f>
        <v>Austin</v>
      </c>
      <c r="E2856" t="str">
        <f>IF(TRIM(Raw_Data!$D2856)="IT","IT",PROPER(TRIM(CLEAN(Raw_Data!$D2856))))</f>
        <v>Marketing</v>
      </c>
      <c r="F2856" t="str">
        <f>IF(OR(UPPER(TRIM(Raw_Data!E2856))="COO",
UPPER(TRIM(Raw_Data!E2856))="HR",
UPPER(TRIM(Raw_Data!E2856))="CEO",
UPPER(TRIM(Raw_Data!E2856))="CFO",
UPPER(TRIM(Raw_Data!E2856))="CMO"),
UPPER(TRIM(Raw_Data!E2856)),
PROPER(TRIM(CLEAN(Raw_Data!E2856))))</f>
        <v>Accountant</v>
      </c>
      <c r="G2856" t="str">
        <f>SUBSTITUTE(PROPER(TRIM(CLEAN(Raw_Data!$F2856)))," ","-")</f>
        <v>Hourly-Rate</v>
      </c>
      <c r="H2856" t="str">
        <f>PROPER(TRIM(CLEAN(Raw_Data!$G2856)))</f>
        <v>Internal Referral</v>
      </c>
      <c r="I2856" s="4" t="str">
        <f>TRIM(CLEAN(Raw_Data!H2856))</f>
        <v>42614</v>
      </c>
      <c r="K2856" t="str">
        <f>IF(Clean_Data!$I2856="","Active","Exited")</f>
        <v>Exited</v>
      </c>
      <c r="L2856">
        <f ca="1">IF(Clean_Data!$K2856="","",DATEDIF(Clean_Data!$K2856,TODAY(),"Y"))</f>
        <v>29</v>
      </c>
      <c r="M2856" t="str">
        <f>IF(Raw_Data!$L2856="","",VALUE(SUBSTITUTE(SUBSTITUTE(TRIM(Raw_Data!$L2856),"$",""),"k","000")))</f>
        <v/>
      </c>
    </row>
    <row r="2857" spans="1:13" x14ac:dyDescent="0.3">
      <c r="A2857" t="str">
        <f>IF(Raw_Data!$A2857="","E"&amp;TEXT(ROW()-1,"00000"),Raw_Data!$A2857)</f>
        <v>E02856</v>
      </c>
      <c r="B2857" t="s">
        <v>3881</v>
      </c>
      <c r="C2857" t="str">
        <f>IF(OR(PROPER(TRIM(Raw_Data!$B2857))="M",PROPER(TRIM(Raw_Data!$B2857))="MALE"),"Male",
IF(OR(PROPER(TRIM(Raw_Data!$B2857))="F",PROPER(TRIM(Raw_Data!$B2857))="FEMALE"),"Female","Unknown"))</f>
        <v>Female</v>
      </c>
      <c r="D2857" t="str">
        <f>IF(TRIM(CLEAN(Raw_Data!$C2857))="", "Unknown", PROPER(TRIM(Raw_Data!$C2857)))</f>
        <v>Miami</v>
      </c>
      <c r="E2857" t="str">
        <f>IF(TRIM(Raw_Data!$D2857)="IT","IT",PROPER(TRIM(CLEAN(Raw_Data!$D2857))))</f>
        <v>Sales</v>
      </c>
      <c r="F2857" t="str">
        <f>IF(OR(UPPER(TRIM(Raw_Data!E2857))="COO",
UPPER(TRIM(Raw_Data!E2857))="HR",
UPPER(TRIM(Raw_Data!E2857))="CEO",
UPPER(TRIM(Raw_Data!E2857))="CFO",
UPPER(TRIM(Raw_Data!E2857))="CMO"),
UPPER(TRIM(Raw_Data!E2857)),
PROPER(TRIM(CLEAN(Raw_Data!E2857))))</f>
        <v>Marketing Manager</v>
      </c>
      <c r="G2857" t="str">
        <f>SUBSTITUTE(PROPER(TRIM(CLEAN(Raw_Data!$F2857)))," ","-")</f>
        <v/>
      </c>
      <c r="H2857" t="str">
        <f>PROPER(TRIM(CLEAN(Raw_Data!$G2857)))</f>
        <v>Job Boards</v>
      </c>
      <c r="I2857" s="4" t="str">
        <f>TRIM(CLEAN(Raw_Data!H2857))</f>
        <v>41973</v>
      </c>
      <c r="K2857" t="str">
        <f>IF(Clean_Data!$I2857="","Active","Exited")</f>
        <v>Active</v>
      </c>
      <c r="L2857">
        <f ca="1">IF(Clean_Data!$K2857="","",DATEDIF(Clean_Data!$K2857,TODAY(),"Y"))</f>
        <v>26</v>
      </c>
      <c r="M2857">
        <f>IF(Raw_Data!$L2857="","",VALUE(SUBSTITUTE(SUBSTITUTE(TRIM(Raw_Data!$L2857),"$",""),"k","000")))</f>
        <v>43461</v>
      </c>
    </row>
    <row r="2858" spans="1:13" x14ac:dyDescent="0.3">
      <c r="A2858" t="str">
        <f>IF(Raw_Data!$A2858="","E"&amp;TEXT(ROW()-1,"00000"),Raw_Data!$A2858)</f>
        <v>E02857</v>
      </c>
      <c r="B2858" t="s">
        <v>3882</v>
      </c>
      <c r="C2858" t="str">
        <f>IF(OR(PROPER(TRIM(Raw_Data!$B2858))="M",PROPER(TRIM(Raw_Data!$B2858))="MALE"),"Male",
IF(OR(PROPER(TRIM(Raw_Data!$B2858))="F",PROPER(TRIM(Raw_Data!$B2858))="FEMALE"),"Female","Unknown"))</f>
        <v>Female</v>
      </c>
      <c r="D2858" t="str">
        <f>IF(TRIM(CLEAN(Raw_Data!$C2858))="", "Unknown", PROPER(TRIM(Raw_Data!$C2858)))</f>
        <v>Unknown</v>
      </c>
      <c r="E2858" t="str">
        <f>IF(TRIM(Raw_Data!$D2858)="IT","IT",PROPER(TRIM(CLEAN(Raw_Data!$D2858))))</f>
        <v/>
      </c>
      <c r="F2858" t="str">
        <f>IF(OR(UPPER(TRIM(Raw_Data!E2858))="COO",
UPPER(TRIM(Raw_Data!E2858))="HR",
UPPER(TRIM(Raw_Data!E2858))="CEO",
UPPER(TRIM(Raw_Data!E2858))="CFO",
UPPER(TRIM(Raw_Data!E2858))="CMO"),
UPPER(TRIM(Raw_Data!E2858)),
PROPER(TRIM(CLEAN(Raw_Data!E2858))))</f>
        <v>Developer</v>
      </c>
      <c r="G2858" t="str">
        <f>SUBSTITUTE(PROPER(TRIM(CLEAN(Raw_Data!$F2858)))," ","-")</f>
        <v>Full-Time</v>
      </c>
      <c r="H2858" t="str">
        <f>PROPER(TRIM(CLEAN(Raw_Data!$G2858)))</f>
        <v>Job Boards</v>
      </c>
      <c r="I2858" s="4" t="str">
        <f>TRIM(CLEAN(Raw_Data!H2858))</f>
        <v>42709</v>
      </c>
      <c r="K2858" t="str">
        <f>IF(Clean_Data!$I2858="","Active","Exited")</f>
        <v>Active</v>
      </c>
      <c r="L2858">
        <f ca="1">IF(Clean_Data!$K2858="","",DATEDIF(Clean_Data!$K2858,TODAY(),"Y"))</f>
        <v>39</v>
      </c>
      <c r="M2858" t="str">
        <f>IF(Raw_Data!$L2858="","",VALUE(SUBSTITUTE(SUBSTITUTE(TRIM(Raw_Data!$L2858),"$",""),"k","000")))</f>
        <v/>
      </c>
    </row>
    <row r="2859" spans="1:13" x14ac:dyDescent="0.3">
      <c r="A2859" t="str">
        <f>IF(Raw_Data!$A2859="","E"&amp;TEXT(ROW()-1,"00000"),Raw_Data!$A2859)</f>
        <v>E02858</v>
      </c>
      <c r="B2859" t="s">
        <v>3884</v>
      </c>
      <c r="C2859" t="str">
        <f>IF(OR(PROPER(TRIM(Raw_Data!$B2859))="M",PROPER(TRIM(Raw_Data!$B2859))="MALE"),"Male",
IF(OR(PROPER(TRIM(Raw_Data!$B2859))="F",PROPER(TRIM(Raw_Data!$B2859))="FEMALE"),"Female","Unknown"))</f>
        <v>Male</v>
      </c>
      <c r="D2859" t="str">
        <f>IF(TRIM(CLEAN(Raw_Data!$C2859))="", "Unknown", PROPER(TRIM(Raw_Data!$C2859)))</f>
        <v>New York</v>
      </c>
      <c r="E2859" t="str">
        <f>IF(TRIM(Raw_Data!$D2859)="IT","IT",PROPER(TRIM(CLEAN(Raw_Data!$D2859))))</f>
        <v>Production</v>
      </c>
      <c r="F2859" t="str">
        <f>IF(OR(UPPER(TRIM(Raw_Data!E2859))="COO",
UPPER(TRIM(Raw_Data!E2859))="HR",
UPPER(TRIM(Raw_Data!E2859))="CEO",
UPPER(TRIM(Raw_Data!E2859))="CFO",
UPPER(TRIM(Raw_Data!E2859))="CMO"),
UPPER(TRIM(Raw_Data!E2859)),
PROPER(TRIM(CLEAN(Raw_Data!E2859))))</f>
        <v>Developer</v>
      </c>
      <c r="G2859" t="str">
        <f>SUBSTITUTE(PROPER(TRIM(CLEAN(Raw_Data!$F2859)))," ","-")</f>
        <v>Full-Time</v>
      </c>
      <c r="H2859" t="str">
        <f>PROPER(TRIM(CLEAN(Raw_Data!$G2859)))</f>
        <v>Online Portal</v>
      </c>
      <c r="I2859" s="4" t="str">
        <f>TRIM(CLEAN(Raw_Data!H2859))</f>
        <v>43666</v>
      </c>
      <c r="K2859" t="str">
        <f>IF(Clean_Data!$I2859="","Active","Exited")</f>
        <v>Active</v>
      </c>
      <c r="L2859">
        <f ca="1">IF(Clean_Data!$K2859="","",DATEDIF(Clean_Data!$K2859,TODAY(),"Y"))</f>
        <v>21</v>
      </c>
      <c r="M2859">
        <f>IF(Raw_Data!$L2859="","",VALUE(SUBSTITUTE(SUBSTITUTE(TRIM(Raw_Data!$L2859),"$",""),"k","000")))</f>
        <v>104621</v>
      </c>
    </row>
    <row r="2860" spans="1:13" x14ac:dyDescent="0.3">
      <c r="A2860" t="str">
        <f>IF(Raw_Data!$A2860="","E"&amp;TEXT(ROW()-1,"00000"),Raw_Data!$A2860)</f>
        <v>E02859</v>
      </c>
      <c r="B2860" t="s">
        <v>3885</v>
      </c>
      <c r="C2860" t="str">
        <f>IF(OR(PROPER(TRIM(Raw_Data!$B2860))="M",PROPER(TRIM(Raw_Data!$B2860))="MALE"),"Male",
IF(OR(PROPER(TRIM(Raw_Data!$B2860))="F",PROPER(TRIM(Raw_Data!$B2860))="FEMALE"),"Female","Unknown"))</f>
        <v>Male</v>
      </c>
      <c r="D2860" t="str">
        <f>IF(TRIM(CLEAN(Raw_Data!$C2860))="", "Unknown", PROPER(TRIM(Raw_Data!$C2860)))</f>
        <v>Miami</v>
      </c>
      <c r="E2860" t="str">
        <f>IF(TRIM(Raw_Data!$D2860)="IT","IT",PROPER(TRIM(CLEAN(Raw_Data!$D2860))))</f>
        <v>Human Resources</v>
      </c>
      <c r="F2860" t="str">
        <f>IF(OR(UPPER(TRIM(Raw_Data!E2860))="COO",
UPPER(TRIM(Raw_Data!E2860))="HR",
UPPER(TRIM(Raw_Data!E2860))="CEO",
UPPER(TRIM(Raw_Data!E2860))="CFO",
UPPER(TRIM(Raw_Data!E2860))="CMO"),
UPPER(TRIM(Raw_Data!E2860)),
PROPER(TRIM(CLEAN(Raw_Data!E2860))))</f>
        <v>Accountant</v>
      </c>
      <c r="G2860" t="str">
        <f>SUBSTITUTE(PROPER(TRIM(CLEAN(Raw_Data!$F2860)))," ","-")</f>
        <v>Full-Time</v>
      </c>
      <c r="H2860" t="str">
        <f>PROPER(TRIM(CLEAN(Raw_Data!$G2860)))</f>
        <v>Online Portal</v>
      </c>
      <c r="I2860" s="4" t="str">
        <f>TRIM(CLEAN(Raw_Data!H2860))</f>
        <v>40592</v>
      </c>
      <c r="K2860" t="str">
        <f>IF(Clean_Data!$I2860="","Active","Exited")</f>
        <v>Active</v>
      </c>
      <c r="L2860">
        <f ca="1">IF(Clean_Data!$K2860="","",DATEDIF(Clean_Data!$K2860,TODAY(),"Y"))</f>
        <v>54</v>
      </c>
      <c r="M2860">
        <f>IF(Raw_Data!$L2860="","",VALUE(SUBSTITUTE(SUBSTITUTE(TRIM(Raw_Data!$L2860),"$",""),"k","000")))</f>
        <v>92173</v>
      </c>
    </row>
    <row r="2861" spans="1:13" x14ac:dyDescent="0.3">
      <c r="A2861" t="str">
        <f>IF(Raw_Data!$A2861="","E"&amp;TEXT(ROW()-1,"00000"),Raw_Data!$A2861)</f>
        <v>E02860</v>
      </c>
      <c r="B2861" t="s">
        <v>3886</v>
      </c>
      <c r="C2861" t="str">
        <f>IF(OR(PROPER(TRIM(Raw_Data!$B2861))="M",PROPER(TRIM(Raw_Data!$B2861))="MALE"),"Male",
IF(OR(PROPER(TRIM(Raw_Data!$B2861))="F",PROPER(TRIM(Raw_Data!$B2861))="FEMALE"),"Female","Unknown"))</f>
        <v>Male</v>
      </c>
      <c r="D2861" t="str">
        <f>IF(TRIM(CLEAN(Raw_Data!$C2861))="", "Unknown", PROPER(TRIM(Raw_Data!$C2861)))</f>
        <v>San Diego</v>
      </c>
      <c r="E2861" t="str">
        <f>IF(TRIM(Raw_Data!$D2861)="IT","IT",PROPER(TRIM(CLEAN(Raw_Data!$D2861))))</f>
        <v>IT</v>
      </c>
      <c r="F2861" t="str">
        <f>IF(OR(UPPER(TRIM(Raw_Data!E2861))="COO",
UPPER(TRIM(Raw_Data!E2861))="HR",
UPPER(TRIM(Raw_Data!E2861))="CEO",
UPPER(TRIM(Raw_Data!E2861))="CFO",
UPPER(TRIM(Raw_Data!E2861))="CMO"),
UPPER(TRIM(Raw_Data!E2861)),
PROPER(TRIM(CLEAN(Raw_Data!E2861))))</f>
        <v>Sales Executive</v>
      </c>
      <c r="G2861" t="str">
        <f>SUBSTITUTE(PROPER(TRIM(CLEAN(Raw_Data!$F2861)))," ","-")</f>
        <v/>
      </c>
      <c r="H2861" t="str">
        <f>PROPER(TRIM(CLEAN(Raw_Data!$G2861)))</f>
        <v>Recruiting Agency</v>
      </c>
      <c r="I2861" s="4" t="str">
        <f>TRIM(CLEAN(Raw_Data!H2861))</f>
        <v>43252</v>
      </c>
      <c r="K2861" t="str">
        <f>IF(Clean_Data!$I2861="","Active","Exited")</f>
        <v>Active</v>
      </c>
      <c r="L2861">
        <f ca="1">IF(Clean_Data!$K2861="","",DATEDIF(Clean_Data!$K2861,TODAY(),"Y"))</f>
        <v>40</v>
      </c>
      <c r="M2861">
        <f>IF(Raw_Data!$L2861="","",VALUE(SUBSTITUTE(SUBSTITUTE(TRIM(Raw_Data!$L2861),"$",""),"k","000")))</f>
        <v>62000</v>
      </c>
    </row>
    <row r="2862" spans="1:13" x14ac:dyDescent="0.3">
      <c r="A2862" t="str">
        <f>IF(Raw_Data!$A2862="","E"&amp;TEXT(ROW()-1,"00000"),Raw_Data!$A2862)</f>
        <v>E02861</v>
      </c>
      <c r="B2862" t="s">
        <v>3888</v>
      </c>
      <c r="C2862" t="str">
        <f>IF(OR(PROPER(TRIM(Raw_Data!$B2862))="M",PROPER(TRIM(Raw_Data!$B2862))="MALE"),"Male",
IF(OR(PROPER(TRIM(Raw_Data!$B2862))="F",PROPER(TRIM(Raw_Data!$B2862))="FEMALE"),"Female","Unknown"))</f>
        <v>Unknown</v>
      </c>
      <c r="D2862" t="str">
        <f>IF(TRIM(CLEAN(Raw_Data!$C2862))="", "Unknown", PROPER(TRIM(Raw_Data!$C2862)))</f>
        <v>Miami</v>
      </c>
      <c r="E2862" t="str">
        <f>IF(TRIM(Raw_Data!$D2862)="IT","IT",PROPER(TRIM(CLEAN(Raw_Data!$D2862))))</f>
        <v/>
      </c>
      <c r="F2862" t="str">
        <f>IF(OR(UPPER(TRIM(Raw_Data!E2862))="COO",
UPPER(TRIM(Raw_Data!E2862))="HR",
UPPER(TRIM(Raw_Data!E2862))="CEO",
UPPER(TRIM(Raw_Data!E2862))="CFO",
UPPER(TRIM(Raw_Data!E2862))="CMO"),
UPPER(TRIM(Raw_Data!E2862)),
PROPER(TRIM(CLEAN(Raw_Data!E2862))))</f>
        <v>COO</v>
      </c>
      <c r="G2862" t="str">
        <f>SUBSTITUTE(PROPER(TRIM(CLEAN(Raw_Data!$F2862)))," ","-")</f>
        <v>Part-Time</v>
      </c>
      <c r="H2862" t="str">
        <f>PROPER(TRIM(CLEAN(Raw_Data!$G2862)))</f>
        <v>Organic</v>
      </c>
      <c r="I2862" s="4" t="str">
        <f>TRIM(CLEAN(Raw_Data!H2862))</f>
        <v>40161</v>
      </c>
      <c r="K2862" t="str">
        <f>IF(Clean_Data!$I2862="","Active","Exited")</f>
        <v>Active</v>
      </c>
      <c r="L2862">
        <f ca="1">IF(Clean_Data!$K2862="","",DATEDIF(Clean_Data!$K2862,TODAY(),"Y"))</f>
        <v>34</v>
      </c>
      <c r="M2862">
        <f>IF(Raw_Data!$L2862="","",VALUE(SUBSTITUTE(SUBSTITUTE(TRIM(Raw_Data!$L2862),"$",""),"k","000")))</f>
        <v>97663</v>
      </c>
    </row>
    <row r="2863" spans="1:13" x14ac:dyDescent="0.3">
      <c r="A2863" t="str">
        <f>IF(Raw_Data!$A2863="","E"&amp;TEXT(ROW()-1,"00000"),Raw_Data!$A2863)</f>
        <v>E02862</v>
      </c>
      <c r="B2863" t="s">
        <v>3889</v>
      </c>
      <c r="C2863" t="str">
        <f>IF(OR(PROPER(TRIM(Raw_Data!$B2863))="M",PROPER(TRIM(Raw_Data!$B2863))="MALE"),"Male",
IF(OR(PROPER(TRIM(Raw_Data!$B2863))="F",PROPER(TRIM(Raw_Data!$B2863))="FEMALE"),"Female","Unknown"))</f>
        <v>Unknown</v>
      </c>
      <c r="D2863" t="str">
        <f>IF(TRIM(CLEAN(Raw_Data!$C2863))="", "Unknown", PROPER(TRIM(Raw_Data!$C2863)))</f>
        <v>Denver</v>
      </c>
      <c r="E2863" t="str">
        <f>IF(TRIM(Raw_Data!$D2863)="IT","IT",PROPER(TRIM(CLEAN(Raw_Data!$D2863))))</f>
        <v>Accounting And Finance</v>
      </c>
      <c r="F2863" t="str">
        <f>IF(OR(UPPER(TRIM(Raw_Data!E2863))="COO",
UPPER(TRIM(Raw_Data!E2863))="HR",
UPPER(TRIM(Raw_Data!E2863))="CEO",
UPPER(TRIM(Raw_Data!E2863))="CFO",
UPPER(TRIM(Raw_Data!E2863))="CMO"),
UPPER(TRIM(Raw_Data!E2863)),
PROPER(TRIM(CLEAN(Raw_Data!E2863))))</f>
        <v>Analyst</v>
      </c>
      <c r="G2863" t="str">
        <f>SUBSTITUTE(PROPER(TRIM(CLEAN(Raw_Data!$F2863)))," ","-")</f>
        <v/>
      </c>
      <c r="H2863" t="str">
        <f>PROPER(TRIM(CLEAN(Raw_Data!$G2863)))</f>
        <v>Job Boards</v>
      </c>
      <c r="I2863" s="4" t="str">
        <f>TRIM(CLEAN(Raw_Data!H2863))</f>
        <v>41583</v>
      </c>
      <c r="K2863" t="str">
        <f>IF(Clean_Data!$I2863="","Active","Exited")</f>
        <v>Exited</v>
      </c>
      <c r="L2863">
        <f ca="1">IF(Clean_Data!$K2863="","",DATEDIF(Clean_Data!$K2863,TODAY(),"Y"))</f>
        <v>41</v>
      </c>
      <c r="M2863">
        <f>IF(Raw_Data!$L2863="","",VALUE(SUBSTITUTE(SUBSTITUTE(TRIM(Raw_Data!$L2863),"$",""),"k","000")))</f>
        <v>37246</v>
      </c>
    </row>
    <row r="2864" spans="1:13" x14ac:dyDescent="0.3">
      <c r="A2864" t="str">
        <f>IF(Raw_Data!$A2864="","E"&amp;TEXT(ROW()-1,"00000"),Raw_Data!$A2864)</f>
        <v>E02863</v>
      </c>
      <c r="B2864" t="s">
        <v>3890</v>
      </c>
      <c r="C2864" t="str">
        <f>IF(OR(PROPER(TRIM(Raw_Data!$B2864))="M",PROPER(TRIM(Raw_Data!$B2864))="MALE"),"Male",
IF(OR(PROPER(TRIM(Raw_Data!$B2864))="F",PROPER(TRIM(Raw_Data!$B2864))="FEMALE"),"Female","Unknown"))</f>
        <v>Male</v>
      </c>
      <c r="D2864" t="str">
        <f>IF(TRIM(CLEAN(Raw_Data!$C2864))="", "Unknown", PROPER(TRIM(Raw_Data!$C2864)))</f>
        <v>Denver</v>
      </c>
      <c r="E2864" t="str">
        <f>IF(TRIM(Raw_Data!$D2864)="IT","IT",PROPER(TRIM(CLEAN(Raw_Data!$D2864))))</f>
        <v>Customer Service</v>
      </c>
      <c r="F2864" t="s">
        <v>6134</v>
      </c>
      <c r="G2864" t="str">
        <f>SUBSTITUTE(PROPER(TRIM(CLEAN(Raw_Data!$F2864)))," ","-")</f>
        <v/>
      </c>
      <c r="H2864" t="str">
        <f>PROPER(TRIM(CLEAN(Raw_Data!$G2864)))</f>
        <v>Career Fairs</v>
      </c>
      <c r="I2864" s="4" t="str">
        <f>TRIM(CLEAN(Raw_Data!H2864))</f>
        <v>42811</v>
      </c>
      <c r="K2864" t="str">
        <f>IF(Clean_Data!$I2864="","Active","Exited")</f>
        <v>Active</v>
      </c>
      <c r="L2864">
        <f ca="1">IF(Clean_Data!$K2864="","",DATEDIF(Clean_Data!$K2864,TODAY(),"Y"))</f>
        <v>31</v>
      </c>
      <c r="M2864" t="str">
        <f>IF(Raw_Data!$L2864="","",VALUE(SUBSTITUTE(SUBSTITUTE(TRIM(Raw_Data!$L2864),"$",""),"k","000")))</f>
        <v/>
      </c>
    </row>
    <row r="2865" spans="1:13" x14ac:dyDescent="0.3">
      <c r="A2865" t="str">
        <f>IF(Raw_Data!$A2865="","E"&amp;TEXT(ROW()-1,"00000"),Raw_Data!$A2865)</f>
        <v>E02864</v>
      </c>
      <c r="B2865" t="s">
        <v>3891</v>
      </c>
      <c r="C2865" t="str">
        <f>IF(OR(PROPER(TRIM(Raw_Data!$B2865))="M",PROPER(TRIM(Raw_Data!$B2865))="MALE"),"Male",
IF(OR(PROPER(TRIM(Raw_Data!$B2865))="F",PROPER(TRIM(Raw_Data!$B2865))="FEMALE"),"Female","Unknown"))</f>
        <v>Female</v>
      </c>
      <c r="D2865" t="str">
        <f>IF(TRIM(CLEAN(Raw_Data!$C2865))="", "Unknown", PROPER(TRIM(Raw_Data!$C2865)))</f>
        <v>Denver</v>
      </c>
      <c r="E2865" t="str">
        <f>IF(TRIM(Raw_Data!$D2865)="IT","IT",PROPER(TRIM(CLEAN(Raw_Data!$D2865))))</f>
        <v/>
      </c>
      <c r="F2865" t="str">
        <f>IF(OR(UPPER(TRIM(Raw_Data!E2865))="COO",
UPPER(TRIM(Raw_Data!E2865))="HR",
UPPER(TRIM(Raw_Data!E2865))="CEO",
UPPER(TRIM(Raw_Data!E2865))="CFO",
UPPER(TRIM(Raw_Data!E2865))="CMO"),
UPPER(TRIM(Raw_Data!E2865)),
PROPER(TRIM(CLEAN(Raw_Data!E2865))))</f>
        <v>Designer</v>
      </c>
      <c r="G2865" t="str">
        <f>SUBSTITUTE(PROPER(TRIM(CLEAN(Raw_Data!$F2865)))," ","-")</f>
        <v>Part-Time</v>
      </c>
      <c r="H2865" t="str">
        <f>PROPER(TRIM(CLEAN(Raw_Data!$G2865)))</f>
        <v>Internal Referral</v>
      </c>
      <c r="I2865" s="4" t="str">
        <f>TRIM(CLEAN(Raw_Data!H2865))</f>
        <v>42932</v>
      </c>
      <c r="K2865" t="str">
        <f>IF(Clean_Data!$I2865="","Active","Exited")</f>
        <v>Exited</v>
      </c>
      <c r="L2865">
        <f ca="1">IF(Clean_Data!$K2865="","",DATEDIF(Clean_Data!$K2865,TODAY(),"Y"))</f>
        <v>62</v>
      </c>
      <c r="M2865">
        <f>IF(Raw_Data!$L2865="","",VALUE(SUBSTITUTE(SUBSTITUTE(TRIM(Raw_Data!$L2865),"$",""),"k","000")))</f>
        <v>47413</v>
      </c>
    </row>
    <row r="2866" spans="1:13" x14ac:dyDescent="0.3">
      <c r="A2866" t="str">
        <f>IF(Raw_Data!$A2866="","E"&amp;TEXT(ROW()-1,"00000"),Raw_Data!$A2866)</f>
        <v>E02865</v>
      </c>
      <c r="B2866" t="s">
        <v>3892</v>
      </c>
      <c r="C2866" t="str">
        <f>IF(OR(PROPER(TRIM(Raw_Data!$B2866))="M",PROPER(TRIM(Raw_Data!$B2866))="MALE"),"Male",
IF(OR(PROPER(TRIM(Raw_Data!$B2866))="F",PROPER(TRIM(Raw_Data!$B2866))="FEMALE"),"Female","Unknown"))</f>
        <v>Unknown</v>
      </c>
      <c r="D2866" t="str">
        <f>IF(TRIM(CLEAN(Raw_Data!$C2866))="", "Unknown", PROPER(TRIM(Raw_Data!$C2866)))</f>
        <v>New York</v>
      </c>
      <c r="E2866" t="str">
        <f>IF(TRIM(Raw_Data!$D2866)="IT","IT",PROPER(TRIM(CLEAN(Raw_Data!$D2866))))</f>
        <v>Research</v>
      </c>
      <c r="F2866" t="str">
        <f>IF(OR(UPPER(TRIM(Raw_Data!E2866))="COO",
UPPER(TRIM(Raw_Data!E2866))="HR",
UPPER(TRIM(Raw_Data!E2866))="CEO",
UPPER(TRIM(Raw_Data!E2866))="CFO",
UPPER(TRIM(Raw_Data!E2866))="CMO"),
UPPER(TRIM(Raw_Data!E2866)),
PROPER(TRIM(CLEAN(Raw_Data!E2866))))</f>
        <v>Developer</v>
      </c>
      <c r="G2866" t="str">
        <f>SUBSTITUTE(PROPER(TRIM(CLEAN(Raw_Data!$F2866)))," ","-")</f>
        <v>Part-Time</v>
      </c>
      <c r="H2866" t="str">
        <f>PROPER(TRIM(CLEAN(Raw_Data!$G2866)))</f>
        <v/>
      </c>
      <c r="I2866" s="4" t="str">
        <f>TRIM(CLEAN(Raw_Data!H2866))</f>
        <v>43723</v>
      </c>
      <c r="K2866" t="str">
        <f>IF(Clean_Data!$I2866="","Active","Exited")</f>
        <v>Active</v>
      </c>
      <c r="L2866">
        <f ca="1">IF(Clean_Data!$K2866="","",DATEDIF(Clean_Data!$K2866,TODAY(),"Y"))</f>
        <v>31</v>
      </c>
      <c r="M2866">
        <f>IF(Raw_Data!$L2866="","",VALUE(SUBSTITUTE(SUBSTITUTE(TRIM(Raw_Data!$L2866),"$",""),"k","000")))</f>
        <v>69000</v>
      </c>
    </row>
    <row r="2867" spans="1:13" x14ac:dyDescent="0.3">
      <c r="A2867" t="str">
        <f>IF(Raw_Data!$A2867="","E"&amp;TEXT(ROW()-1,"00000"),Raw_Data!$A2867)</f>
        <v>E02866</v>
      </c>
      <c r="B2867" t="s">
        <v>3893</v>
      </c>
      <c r="C2867" t="str">
        <f>IF(OR(PROPER(TRIM(Raw_Data!$B2867))="M",PROPER(TRIM(Raw_Data!$B2867))="MALE"),"Male",
IF(OR(PROPER(TRIM(Raw_Data!$B2867))="F",PROPER(TRIM(Raw_Data!$B2867))="FEMALE"),"Female","Unknown"))</f>
        <v>Female</v>
      </c>
      <c r="D2867" t="str">
        <f>IF(TRIM(CLEAN(Raw_Data!$C2867))="", "Unknown", PROPER(TRIM(Raw_Data!$C2867)))</f>
        <v>Seattle</v>
      </c>
      <c r="E2867" t="str">
        <f>IF(TRIM(Raw_Data!$D2867)="IT","IT",PROPER(TRIM(CLEAN(Raw_Data!$D2867))))</f>
        <v>Customer Service</v>
      </c>
      <c r="F2867" t="str">
        <f>IF(OR(UPPER(TRIM(Raw_Data!E2867))="COO",
UPPER(TRIM(Raw_Data!E2867))="HR",
UPPER(TRIM(Raw_Data!E2867))="CEO",
UPPER(TRIM(Raw_Data!E2867))="CFO",
UPPER(TRIM(Raw_Data!E2867))="CMO"),
UPPER(TRIM(Raw_Data!E2867)),
PROPER(TRIM(CLEAN(Raw_Data!E2867))))</f>
        <v>Engineer</v>
      </c>
      <c r="G2867" t="str">
        <f>SUBSTITUTE(PROPER(TRIM(CLEAN(Raw_Data!$F2867)))," ","-")</f>
        <v>Part-Time</v>
      </c>
      <c r="H2867" t="str">
        <f>PROPER(TRIM(CLEAN(Raw_Data!$G2867)))</f>
        <v>Internal Referral</v>
      </c>
      <c r="I2867" s="4" t="str">
        <f>TRIM(CLEAN(Raw_Data!H2867))</f>
        <v>40775</v>
      </c>
      <c r="K2867" t="str">
        <f>IF(Clean_Data!$I2867="","Active","Exited")</f>
        <v>Active</v>
      </c>
      <c r="L2867">
        <f ca="1">IF(Clean_Data!$K2867="","",DATEDIF(Clean_Data!$K2867,TODAY(),"Y"))</f>
        <v>28</v>
      </c>
      <c r="M2867">
        <f>IF(Raw_Data!$L2867="","",VALUE(SUBSTITUTE(SUBSTITUTE(TRIM(Raw_Data!$L2867),"$",""),"k","000")))</f>
        <v>72000</v>
      </c>
    </row>
    <row r="2868" spans="1:13" x14ac:dyDescent="0.3">
      <c r="A2868" t="str">
        <f>IF(Raw_Data!$A2868="","E"&amp;TEXT(ROW()-1,"00000"),Raw_Data!$A2868)</f>
        <v>E02867</v>
      </c>
      <c r="B2868" t="s">
        <v>3895</v>
      </c>
      <c r="C2868" t="str">
        <f>IF(OR(PROPER(TRIM(Raw_Data!$B2868))="M",PROPER(TRIM(Raw_Data!$B2868))="MALE"),"Male",
IF(OR(PROPER(TRIM(Raw_Data!$B2868))="F",PROPER(TRIM(Raw_Data!$B2868))="FEMALE"),"Female","Unknown"))</f>
        <v>Unknown</v>
      </c>
      <c r="D2868" t="str">
        <f>IF(TRIM(CLEAN(Raw_Data!$C2868))="", "Unknown", PROPER(TRIM(Raw_Data!$C2868)))</f>
        <v>Miami</v>
      </c>
      <c r="E2868" t="str">
        <f>IF(TRIM(Raw_Data!$D2868)="IT","IT",PROPER(TRIM(CLEAN(Raw_Data!$D2868))))</f>
        <v>Research</v>
      </c>
      <c r="F2868" t="str">
        <f>IF(OR(UPPER(TRIM(Raw_Data!E2868))="COO",
UPPER(TRIM(Raw_Data!E2868))="HR",
UPPER(TRIM(Raw_Data!E2868))="CEO",
UPPER(TRIM(Raw_Data!E2868))="CFO",
UPPER(TRIM(Raw_Data!E2868))="CMO"),
UPPER(TRIM(Raw_Data!E2868)),
PROPER(TRIM(CLEAN(Raw_Data!E2868))))</f>
        <v>Marketing Manager</v>
      </c>
      <c r="G2868" t="str">
        <f>SUBSTITUTE(PROPER(TRIM(CLEAN(Raw_Data!$F2868)))," ","-")</f>
        <v/>
      </c>
      <c r="H2868" t="str">
        <f>PROPER(TRIM(CLEAN(Raw_Data!$G2868)))</f>
        <v>Job Boards</v>
      </c>
      <c r="I2868" s="4" t="str">
        <f>TRIM(CLEAN(Raw_Data!H2868))</f>
        <v>42435</v>
      </c>
      <c r="K2868" t="str">
        <f>IF(Clean_Data!$I2868="","Active","Exited")</f>
        <v>Active</v>
      </c>
      <c r="L2868">
        <f ca="1">IF(Clean_Data!$K2868="","",DATEDIF(Clean_Data!$K2868,TODAY(),"Y"))</f>
        <v>45</v>
      </c>
      <c r="M2868" t="str">
        <f>IF(Raw_Data!$L2868="","",VALUE(SUBSTITUTE(SUBSTITUTE(TRIM(Raw_Data!$L2868),"$",""),"k","000")))</f>
        <v/>
      </c>
    </row>
    <row r="2869" spans="1:13" x14ac:dyDescent="0.3">
      <c r="A2869" t="str">
        <f>IF(Raw_Data!$A2869="","E"&amp;TEXT(ROW()-1,"00000"),Raw_Data!$A2869)</f>
        <v>E02868</v>
      </c>
      <c r="B2869" t="s">
        <v>6105</v>
      </c>
      <c r="C2869" t="str">
        <f>IF(OR(PROPER(TRIM(Raw_Data!$B2869))="M",PROPER(TRIM(Raw_Data!$B2869))="MALE"),"Male",
IF(OR(PROPER(TRIM(Raw_Data!$B2869))="F",PROPER(TRIM(Raw_Data!$B2869))="FEMALE"),"Female","Unknown"))</f>
        <v>Female</v>
      </c>
      <c r="D2869" t="str">
        <f>IF(TRIM(CLEAN(Raw_Data!$C2869))="", "Unknown", PROPER(TRIM(Raw_Data!$C2869)))</f>
        <v>Seattle</v>
      </c>
      <c r="E2869" t="str">
        <f>IF(TRIM(Raw_Data!$D2869)="IT","IT",PROPER(TRIM(CLEAN(Raw_Data!$D2869))))</f>
        <v/>
      </c>
      <c r="F2869" t="str">
        <f>IF(OR(UPPER(TRIM(Raw_Data!E2869))="COO",
UPPER(TRIM(Raw_Data!E2869))="HR",
UPPER(TRIM(Raw_Data!E2869))="CEO",
UPPER(TRIM(Raw_Data!E2869))="CFO",
UPPER(TRIM(Raw_Data!E2869))="CMO"),
UPPER(TRIM(Raw_Data!E2869)),
PROPER(TRIM(CLEAN(Raw_Data!E2869))))</f>
        <v>Analyst</v>
      </c>
      <c r="G2869" t="str">
        <f>SUBSTITUTE(PROPER(TRIM(CLEAN(Raw_Data!$F2869)))," ","-")</f>
        <v/>
      </c>
      <c r="H2869" t="str">
        <f>PROPER(TRIM(CLEAN(Raw_Data!$G2869)))</f>
        <v/>
      </c>
      <c r="I2869" s="4" t="str">
        <f>TRIM(CLEAN(Raw_Data!H2869))</f>
        <v>39874</v>
      </c>
      <c r="K2869" t="str">
        <f>IF(Clean_Data!$I2869="","Active","Exited")</f>
        <v>Active</v>
      </c>
      <c r="L2869">
        <f ca="1">IF(Clean_Data!$K2869="","",DATEDIF(Clean_Data!$K2869,TODAY(),"Y"))</f>
        <v>49</v>
      </c>
      <c r="M2869">
        <f>IF(Raw_Data!$L2869="","",VALUE(SUBSTITUTE(SUBSTITUTE(TRIM(Raw_Data!$L2869),"$",""),"k","000")))</f>
        <v>70141</v>
      </c>
    </row>
    <row r="2870" spans="1:13" x14ac:dyDescent="0.3">
      <c r="A2870" t="str">
        <f>IF(Raw_Data!$A2870="","E"&amp;TEXT(ROW()-1,"00000"),Raw_Data!$A2870)</f>
        <v>E02869</v>
      </c>
      <c r="B2870" t="s">
        <v>3897</v>
      </c>
      <c r="C2870" t="str">
        <f>IF(OR(PROPER(TRIM(Raw_Data!$B2870))="M",PROPER(TRIM(Raw_Data!$B2870))="MALE"),"Male",
IF(OR(PROPER(TRIM(Raw_Data!$B2870))="F",PROPER(TRIM(Raw_Data!$B2870))="FEMALE"),"Female","Unknown"))</f>
        <v>Male</v>
      </c>
      <c r="D2870" t="str">
        <f>IF(TRIM(CLEAN(Raw_Data!$C2870))="", "Unknown", PROPER(TRIM(Raw_Data!$C2870)))</f>
        <v>New York</v>
      </c>
      <c r="E2870" t="str">
        <f>IF(TRIM(Raw_Data!$D2870)="IT","IT",PROPER(TRIM(CLEAN(Raw_Data!$D2870))))</f>
        <v>Logistics</v>
      </c>
      <c r="F2870" t="str">
        <f>IF(OR(UPPER(TRIM(Raw_Data!E2870))="COO",
UPPER(TRIM(Raw_Data!E2870))="HR",
UPPER(TRIM(Raw_Data!E2870))="CEO",
UPPER(TRIM(Raw_Data!E2870))="CFO",
UPPER(TRIM(Raw_Data!E2870))="CMO"),
UPPER(TRIM(Raw_Data!E2870)),
PROPER(TRIM(CLEAN(Raw_Data!E2870))))</f>
        <v>Engineer</v>
      </c>
      <c r="G2870" t="str">
        <f>SUBSTITUTE(PROPER(TRIM(CLEAN(Raw_Data!$F2870)))," ","-")</f>
        <v>Part-Time</v>
      </c>
      <c r="H2870" t="str">
        <f>PROPER(TRIM(CLEAN(Raw_Data!$G2870)))</f>
        <v>Career Fairs</v>
      </c>
      <c r="I2870" s="4" t="str">
        <f>TRIM(CLEAN(Raw_Data!H2870))</f>
        <v>41523</v>
      </c>
      <c r="K2870" t="str">
        <f>IF(Clean_Data!$I2870="","Active","Exited")</f>
        <v>Exited</v>
      </c>
      <c r="L2870">
        <f ca="1">IF(Clean_Data!$K2870="","",DATEDIF(Clean_Data!$K2870,TODAY(),"Y"))</f>
        <v>57</v>
      </c>
      <c r="M2870">
        <f>IF(Raw_Data!$L2870="","",VALUE(SUBSTITUTE(SUBSTITUTE(TRIM(Raw_Data!$L2870),"$",""),"k","000")))</f>
        <v>71382</v>
      </c>
    </row>
    <row r="2871" spans="1:13" x14ac:dyDescent="0.3">
      <c r="A2871" t="str">
        <f>IF(Raw_Data!$A2871="","E"&amp;TEXT(ROW()-1,"00000"),Raw_Data!$A2871)</f>
        <v>E02870</v>
      </c>
      <c r="B2871" t="s">
        <v>3898</v>
      </c>
      <c r="C2871" t="str">
        <f>IF(OR(PROPER(TRIM(Raw_Data!$B2871))="M",PROPER(TRIM(Raw_Data!$B2871))="MALE"),"Male",
IF(OR(PROPER(TRIM(Raw_Data!$B2871))="F",PROPER(TRIM(Raw_Data!$B2871))="FEMALE"),"Female","Unknown"))</f>
        <v>Male</v>
      </c>
      <c r="D2871" t="str">
        <f>IF(TRIM(CLEAN(Raw_Data!$C2871))="", "Unknown", PROPER(TRIM(Raw_Data!$C2871)))</f>
        <v>Miami</v>
      </c>
      <c r="E2871" t="str">
        <f>IF(TRIM(Raw_Data!$D2871)="IT","IT",PROPER(TRIM(CLEAN(Raw_Data!$D2871))))</f>
        <v>Accounting And Finance</v>
      </c>
      <c r="F2871" t="s">
        <v>6134</v>
      </c>
      <c r="G2871" t="str">
        <f>SUBSTITUTE(PROPER(TRIM(CLEAN(Raw_Data!$F2871)))," ","-")</f>
        <v>Part-Time</v>
      </c>
      <c r="H2871" t="str">
        <f>PROPER(TRIM(CLEAN(Raw_Data!$G2871)))</f>
        <v>Job Boards</v>
      </c>
      <c r="I2871" s="4" t="str">
        <f>TRIM(CLEAN(Raw_Data!H2871))</f>
        <v>41858</v>
      </c>
      <c r="K2871" t="str">
        <f>IF(Clean_Data!$I2871="","Active","Exited")</f>
        <v>Exited</v>
      </c>
      <c r="L2871">
        <f ca="1">IF(Clean_Data!$K2871="","",DATEDIF(Clean_Data!$K2871,TODAY(),"Y"))</f>
        <v>34</v>
      </c>
      <c r="M2871">
        <f>IF(Raw_Data!$L2871="","",VALUE(SUBSTITUTE(SUBSTITUTE(TRIM(Raw_Data!$L2871),"$",""),"k","000")))</f>
        <v>44877</v>
      </c>
    </row>
    <row r="2872" spans="1:13" x14ac:dyDescent="0.3">
      <c r="A2872" t="str">
        <f>IF(Raw_Data!$A2872="","E"&amp;TEXT(ROW()-1,"00000"),Raw_Data!$A2872)</f>
        <v>E02871</v>
      </c>
      <c r="B2872" t="s">
        <v>3899</v>
      </c>
      <c r="C2872" t="str">
        <f>IF(OR(PROPER(TRIM(Raw_Data!$B2872))="M",PROPER(TRIM(Raw_Data!$B2872))="MALE"),"Male",
IF(OR(PROPER(TRIM(Raw_Data!$B2872))="F",PROPER(TRIM(Raw_Data!$B2872))="FEMALE"),"Female","Unknown"))</f>
        <v>Male</v>
      </c>
      <c r="D2872" t="str">
        <f>IF(TRIM(CLEAN(Raw_Data!$C2872))="", "Unknown", PROPER(TRIM(Raw_Data!$C2872)))</f>
        <v>New York</v>
      </c>
      <c r="E2872" t="str">
        <f>IF(TRIM(Raw_Data!$D2872)="IT","IT",PROPER(TRIM(CLEAN(Raw_Data!$D2872))))</f>
        <v>Research</v>
      </c>
      <c r="F2872" s="2" t="str">
        <f>UPPER(LEFT(Raw_Data!E2872,2))&amp;MID(PROPER(Raw_Data!E2872),3,LEN(Raw_Data!E2872))</f>
        <v>HR Manager</v>
      </c>
      <c r="G2872" t="str">
        <f>SUBSTITUTE(PROPER(TRIM(CLEAN(Raw_Data!$F2872)))," ","-")</f>
        <v/>
      </c>
      <c r="H2872" t="str">
        <f>PROPER(TRIM(CLEAN(Raw_Data!$G2872)))</f>
        <v>Career Fairs</v>
      </c>
      <c r="I2872" s="4" t="str">
        <f>TRIM(CLEAN(Raw_Data!H2872))</f>
        <v>N/A</v>
      </c>
      <c r="K2872" t="str">
        <f>IF(Clean_Data!$I2872="","Active","Exited")</f>
        <v>Exited</v>
      </c>
      <c r="L2872">
        <f ca="1">IF(Clean_Data!$K2872="","",DATEDIF(Clean_Data!$K2872,TODAY(),"Y"))</f>
        <v>24</v>
      </c>
      <c r="M2872" t="str">
        <f>IF(Raw_Data!$L2872="","",VALUE(SUBSTITUTE(SUBSTITUTE(TRIM(Raw_Data!$L2872),"$",""),"k","000")))</f>
        <v/>
      </c>
    </row>
    <row r="2873" spans="1:13" x14ac:dyDescent="0.3">
      <c r="A2873" t="str">
        <f>IF(Raw_Data!$A2873="","E"&amp;TEXT(ROW()-1,"00000"),Raw_Data!$A2873)</f>
        <v>E02872</v>
      </c>
      <c r="B2873" t="s">
        <v>3900</v>
      </c>
      <c r="C2873" t="str">
        <f>IF(OR(PROPER(TRIM(Raw_Data!$B2873))="M",PROPER(TRIM(Raw_Data!$B2873))="MALE"),"Male",
IF(OR(PROPER(TRIM(Raw_Data!$B2873))="F",PROPER(TRIM(Raw_Data!$B2873))="FEMALE"),"Female","Unknown"))</f>
        <v>Male</v>
      </c>
      <c r="D2873" t="str">
        <f>IF(TRIM(CLEAN(Raw_Data!$C2873))="", "Unknown", PROPER(TRIM(Raw_Data!$C2873)))</f>
        <v>Austin</v>
      </c>
      <c r="E2873" t="str">
        <f>IF(TRIM(Raw_Data!$D2873)="IT","IT",PROPER(TRIM(CLEAN(Raw_Data!$D2873))))</f>
        <v>IT</v>
      </c>
      <c r="F2873" t="str">
        <f>IF(OR(UPPER(TRIM(Raw_Data!E2873))="COO",
UPPER(TRIM(Raw_Data!E2873))="HR",
UPPER(TRIM(Raw_Data!E2873))="CEO",
UPPER(TRIM(Raw_Data!E2873))="CFO",
UPPER(TRIM(Raw_Data!E2873))="CMO"),
UPPER(TRIM(Raw_Data!E2873)),
PROPER(TRIM(CLEAN(Raw_Data!E2873))))</f>
        <v>Designer</v>
      </c>
      <c r="G2873" t="str">
        <f>SUBSTITUTE(PROPER(TRIM(CLEAN(Raw_Data!$F2873)))," ","-")</f>
        <v>Part-Time</v>
      </c>
      <c r="H2873" t="str">
        <f>PROPER(TRIM(CLEAN(Raw_Data!$G2873)))</f>
        <v>Internal Referral</v>
      </c>
      <c r="I2873" s="4" t="str">
        <f>TRIM(CLEAN(Raw_Data!H2873))</f>
        <v>40445</v>
      </c>
      <c r="K2873" t="str">
        <f>IF(Clean_Data!$I2873="","Active","Exited")</f>
        <v>Active</v>
      </c>
      <c r="L2873">
        <f ca="1">IF(Clean_Data!$K2873="","",DATEDIF(Clean_Data!$K2873,TODAY(),"Y"))</f>
        <v>50</v>
      </c>
      <c r="M2873" t="str">
        <f>IF(Raw_Data!$L2873="","",VALUE(SUBSTITUTE(SUBSTITUTE(TRIM(Raw_Data!$L2873),"$",""),"k","000")))</f>
        <v/>
      </c>
    </row>
    <row r="2874" spans="1:13" x14ac:dyDescent="0.3">
      <c r="A2874" t="str">
        <f>IF(Raw_Data!$A2874="","E"&amp;TEXT(ROW()-1,"00000"),Raw_Data!$A2874)</f>
        <v>E02873</v>
      </c>
      <c r="B2874" t="s">
        <v>3901</v>
      </c>
      <c r="C2874" t="str">
        <f>IF(OR(PROPER(TRIM(Raw_Data!$B2874))="M",PROPER(TRIM(Raw_Data!$B2874))="MALE"),"Male",
IF(OR(PROPER(TRIM(Raw_Data!$B2874))="F",PROPER(TRIM(Raw_Data!$B2874))="FEMALE"),"Female","Unknown"))</f>
        <v>Unknown</v>
      </c>
      <c r="D2874" t="str">
        <f>IF(TRIM(CLEAN(Raw_Data!$C2874))="", "Unknown", PROPER(TRIM(Raw_Data!$C2874)))</f>
        <v>San Diego</v>
      </c>
      <c r="E2874" t="str">
        <f>IF(TRIM(Raw_Data!$D2874)="IT","IT",PROPER(TRIM(CLEAN(Raw_Data!$D2874))))</f>
        <v>Sales</v>
      </c>
      <c r="F2874" t="str">
        <f>IF(OR(UPPER(TRIM(Raw_Data!E2874))="COO",
UPPER(TRIM(Raw_Data!E2874))="HR",
UPPER(TRIM(Raw_Data!E2874))="CEO",
UPPER(TRIM(Raw_Data!E2874))="CFO",
UPPER(TRIM(Raw_Data!E2874))="CMO"),
UPPER(TRIM(Raw_Data!E2874)),
PROPER(TRIM(CLEAN(Raw_Data!E2874))))</f>
        <v>Accountant</v>
      </c>
      <c r="G2874" t="str">
        <f>SUBSTITUTE(PROPER(TRIM(CLEAN(Raw_Data!$F2874)))," ","-")</f>
        <v>Hourly-Rate</v>
      </c>
      <c r="H2874" t="str">
        <f>PROPER(TRIM(CLEAN(Raw_Data!$G2874)))</f>
        <v/>
      </c>
      <c r="I2874" s="4" t="str">
        <f>TRIM(CLEAN(Raw_Data!H2874))</f>
        <v>42516</v>
      </c>
      <c r="K2874" t="str">
        <f>IF(Clean_Data!$I2874="","Active","Exited")</f>
        <v>Active</v>
      </c>
      <c r="L2874">
        <f ca="1">IF(Clean_Data!$K2874="","",DATEDIF(Clean_Data!$K2874,TODAY(),"Y"))</f>
        <v>65</v>
      </c>
      <c r="M2874">
        <f>IF(Raw_Data!$L2874="","",VALUE(SUBSTITUTE(SUBSTITUTE(TRIM(Raw_Data!$L2874),"$",""),"k","000")))</f>
        <v>40919</v>
      </c>
    </row>
    <row r="2875" spans="1:13" x14ac:dyDescent="0.3">
      <c r="A2875" t="str">
        <f>IF(Raw_Data!$A2875="","E"&amp;TEXT(ROW()-1,"00000"),Raw_Data!$A2875)</f>
        <v>E02874</v>
      </c>
      <c r="B2875" t="s">
        <v>3902</v>
      </c>
      <c r="C2875" t="str">
        <f>IF(OR(PROPER(TRIM(Raw_Data!$B2875))="M",PROPER(TRIM(Raw_Data!$B2875))="MALE"),"Male",
IF(OR(PROPER(TRIM(Raw_Data!$B2875))="F",PROPER(TRIM(Raw_Data!$B2875))="FEMALE"),"Female","Unknown"))</f>
        <v>Female</v>
      </c>
      <c r="D2875" t="str">
        <f>IF(TRIM(CLEAN(Raw_Data!$C2875))="", "Unknown", PROPER(TRIM(Raw_Data!$C2875)))</f>
        <v>Unknown</v>
      </c>
      <c r="E2875" t="str">
        <f>IF(TRIM(Raw_Data!$D2875)="IT","IT",PROPER(TRIM(CLEAN(Raw_Data!$D2875))))</f>
        <v>Research</v>
      </c>
      <c r="F2875" t="str">
        <f>IF(OR(UPPER(TRIM(Raw_Data!E2875))="COO",
UPPER(TRIM(Raw_Data!E2875))="HR",
UPPER(TRIM(Raw_Data!E2875))="CEO",
UPPER(TRIM(Raw_Data!E2875))="CFO",
UPPER(TRIM(Raw_Data!E2875))="CMO"),
UPPER(TRIM(Raw_Data!E2875)),
PROPER(TRIM(CLEAN(Raw_Data!E2875))))</f>
        <v>Analyst</v>
      </c>
      <c r="G2875" t="str">
        <f>SUBSTITUTE(PROPER(TRIM(CLEAN(Raw_Data!$F2875)))," ","-")</f>
        <v>Part-Time</v>
      </c>
      <c r="H2875" t="str">
        <f>PROPER(TRIM(CLEAN(Raw_Data!$G2875)))</f>
        <v>Recruiting Agency</v>
      </c>
      <c r="I2875" s="4" t="str">
        <f>TRIM(CLEAN(Raw_Data!H2875))</f>
        <v>42496</v>
      </c>
      <c r="K2875" t="str">
        <f>IF(Clean_Data!$I2875="","Active","Exited")</f>
        <v>Active</v>
      </c>
      <c r="L2875">
        <f ca="1">IF(Clean_Data!$K2875="","",DATEDIF(Clean_Data!$K2875,TODAY(),"Y"))</f>
        <v>26</v>
      </c>
      <c r="M2875">
        <f>IF(Raw_Data!$L2875="","",VALUE(SUBSTITUTE(SUBSTITUTE(TRIM(Raw_Data!$L2875),"$",""),"k","000")))</f>
        <v>95000</v>
      </c>
    </row>
    <row r="2876" spans="1:13" x14ac:dyDescent="0.3">
      <c r="A2876" t="str">
        <f>IF(Raw_Data!$A2876="","E"&amp;TEXT(ROW()-1,"00000"),Raw_Data!$A2876)</f>
        <v>E02875</v>
      </c>
      <c r="B2876" t="s">
        <v>3904</v>
      </c>
      <c r="C2876" t="str">
        <f>IF(OR(PROPER(TRIM(Raw_Data!$B2876))="M",PROPER(TRIM(Raw_Data!$B2876))="MALE"),"Male",
IF(OR(PROPER(TRIM(Raw_Data!$B2876))="F",PROPER(TRIM(Raw_Data!$B2876))="FEMALE"),"Female","Unknown"))</f>
        <v>Male</v>
      </c>
      <c r="D2876" t="str">
        <f>IF(TRIM(CLEAN(Raw_Data!$C2876))="", "Unknown", PROPER(TRIM(Raw_Data!$C2876)))</f>
        <v>Seattle</v>
      </c>
      <c r="E2876" t="str">
        <f>IF(TRIM(Raw_Data!$D2876)="IT","IT",PROPER(TRIM(CLEAN(Raw_Data!$D2876))))</f>
        <v>Legal</v>
      </c>
      <c r="F2876" t="str">
        <f>IF(OR(UPPER(TRIM(Raw_Data!E2876))="COO",
UPPER(TRIM(Raw_Data!E2876))="HR",
UPPER(TRIM(Raw_Data!E2876))="CEO",
UPPER(TRIM(Raw_Data!E2876))="CFO",
UPPER(TRIM(Raw_Data!E2876))="CMO"),
UPPER(TRIM(Raw_Data!E2876)),
PROPER(TRIM(CLEAN(Raw_Data!E2876))))</f>
        <v>Designer</v>
      </c>
      <c r="G2876" t="str">
        <f>SUBSTITUTE(PROPER(TRIM(CLEAN(Raw_Data!$F2876)))," ","-")</f>
        <v/>
      </c>
      <c r="H2876" t="str">
        <f>PROPER(TRIM(CLEAN(Raw_Data!$G2876)))</f>
        <v>Job Boards</v>
      </c>
      <c r="I2876" s="4" t="str">
        <f>TRIM(CLEAN(Raw_Data!H2876))</f>
        <v>41503</v>
      </c>
      <c r="K2876" t="str">
        <f>IF(Clean_Data!$I2876="","Active","Exited")</f>
        <v>Exited</v>
      </c>
      <c r="L2876">
        <f ca="1">IF(Clean_Data!$K2876="","",DATEDIF(Clean_Data!$K2876,TODAY(),"Y"))</f>
        <v>51</v>
      </c>
      <c r="M2876">
        <f>IF(Raw_Data!$L2876="","",VALUE(SUBSTITUTE(SUBSTITUTE(TRIM(Raw_Data!$L2876),"$",""),"k","000")))</f>
        <v>57000</v>
      </c>
    </row>
    <row r="2877" spans="1:13" x14ac:dyDescent="0.3">
      <c r="A2877" t="str">
        <f>IF(Raw_Data!$A2877="","E"&amp;TEXT(ROW()-1,"00000"),Raw_Data!$A2877)</f>
        <v>E02876</v>
      </c>
      <c r="B2877" t="s">
        <v>3905</v>
      </c>
      <c r="C2877" t="str">
        <f>IF(OR(PROPER(TRIM(Raw_Data!$B2877))="M",PROPER(TRIM(Raw_Data!$B2877))="MALE"),"Male",
IF(OR(PROPER(TRIM(Raw_Data!$B2877))="F",PROPER(TRIM(Raw_Data!$B2877))="FEMALE"),"Female","Unknown"))</f>
        <v>Female</v>
      </c>
      <c r="D2877" t="str">
        <f>IF(TRIM(CLEAN(Raw_Data!$C2877))="", "Unknown", PROPER(TRIM(Raw_Data!$C2877)))</f>
        <v>Unknown</v>
      </c>
      <c r="E2877" t="str">
        <f>IF(TRIM(Raw_Data!$D2877)="IT","IT",PROPER(TRIM(CLEAN(Raw_Data!$D2877))))</f>
        <v>IT</v>
      </c>
      <c r="F2877" t="str">
        <f>IF(OR(UPPER(TRIM(Raw_Data!E2877))="COO",
UPPER(TRIM(Raw_Data!E2877))="HR",
UPPER(TRIM(Raw_Data!E2877))="CEO",
UPPER(TRIM(Raw_Data!E2877))="CFO",
UPPER(TRIM(Raw_Data!E2877))="CMO"),
UPPER(TRIM(Raw_Data!E2877)),
PROPER(TRIM(CLEAN(Raw_Data!E2877))))</f>
        <v>CEO</v>
      </c>
      <c r="G2877" t="str">
        <f>SUBSTITUTE(PROPER(TRIM(CLEAN(Raw_Data!$F2877)))," ","-")</f>
        <v>Part-Time</v>
      </c>
      <c r="H2877" t="str">
        <f>PROPER(TRIM(CLEAN(Raw_Data!$G2877)))</f>
        <v>Career Fairs</v>
      </c>
      <c r="I2877" s="4" t="str">
        <f>TRIM(CLEAN(Raw_Data!H2877))</f>
        <v>41980</v>
      </c>
      <c r="K2877" t="str">
        <f>IF(Clean_Data!$I2877="","Active","Exited")</f>
        <v>Active</v>
      </c>
      <c r="L2877">
        <f ca="1">IF(Clean_Data!$K2877="","",DATEDIF(Clean_Data!$K2877,TODAY(),"Y"))</f>
        <v>57</v>
      </c>
      <c r="M2877" t="str">
        <f>IF(Raw_Data!$L2877="","",VALUE(SUBSTITUTE(SUBSTITUTE(TRIM(Raw_Data!$L2877),"$",""),"k","000")))</f>
        <v/>
      </c>
    </row>
    <row r="2878" spans="1:13" x14ac:dyDescent="0.3">
      <c r="A2878" t="str">
        <f>IF(Raw_Data!$A2878="","E"&amp;TEXT(ROW()-1,"00000"),Raw_Data!$A2878)</f>
        <v>E02877</v>
      </c>
      <c r="B2878" t="s">
        <v>3907</v>
      </c>
      <c r="C2878" t="str">
        <f>IF(OR(PROPER(TRIM(Raw_Data!$B2878))="M",PROPER(TRIM(Raw_Data!$B2878))="MALE"),"Male",
IF(OR(PROPER(TRIM(Raw_Data!$B2878))="F",PROPER(TRIM(Raw_Data!$B2878))="FEMALE"),"Female","Unknown"))</f>
        <v>Female</v>
      </c>
      <c r="D2878" t="str">
        <f>IF(TRIM(CLEAN(Raw_Data!$C2878))="", "Unknown", PROPER(TRIM(Raw_Data!$C2878)))</f>
        <v>Denver</v>
      </c>
      <c r="E2878" t="str">
        <f>IF(TRIM(Raw_Data!$D2878)="IT","IT",PROPER(TRIM(CLEAN(Raw_Data!$D2878))))</f>
        <v>Marketing</v>
      </c>
      <c r="F2878" s="2" t="str">
        <f>UPPER(LEFT(Raw_Data!E2878,2))&amp;MID(PROPER(Raw_Data!E2878),3,LEN(Raw_Data!E2878))</f>
        <v>HR Manager</v>
      </c>
      <c r="G2878" t="str">
        <f>SUBSTITUTE(PROPER(TRIM(CLEAN(Raw_Data!$F2878)))," ","-")</f>
        <v>Part-Time</v>
      </c>
      <c r="H2878" t="str">
        <f>PROPER(TRIM(CLEAN(Raw_Data!$G2878)))</f>
        <v>Job Boards</v>
      </c>
      <c r="I2878" s="4" t="str">
        <f>TRIM(CLEAN(Raw_Data!H2878))</f>
        <v>42458</v>
      </c>
      <c r="K2878" t="str">
        <f>IF(Clean_Data!$I2878="","Active","Exited")</f>
        <v>Exited</v>
      </c>
      <c r="L2878">
        <f ca="1">IF(Clean_Data!$K2878="","",DATEDIF(Clean_Data!$K2878,TODAY(),"Y"))</f>
        <v>65</v>
      </c>
      <c r="M2878">
        <f>IF(Raw_Data!$L2878="","",VALUE(SUBSTITUTE(SUBSTITUTE(TRIM(Raw_Data!$L2878),"$",""),"k","000")))</f>
        <v>89000</v>
      </c>
    </row>
    <row r="2879" spans="1:13" x14ac:dyDescent="0.3">
      <c r="A2879" t="str">
        <f>IF(Raw_Data!$A2879="","E"&amp;TEXT(ROW()-1,"00000"),Raw_Data!$A2879)</f>
        <v>E02878</v>
      </c>
      <c r="B2879" t="s">
        <v>3909</v>
      </c>
      <c r="C2879" t="str">
        <f>IF(OR(PROPER(TRIM(Raw_Data!$B2879))="M",PROPER(TRIM(Raw_Data!$B2879))="MALE"),"Male",
IF(OR(PROPER(TRIM(Raw_Data!$B2879))="F",PROPER(TRIM(Raw_Data!$B2879))="FEMALE"),"Female","Unknown"))</f>
        <v>Unknown</v>
      </c>
      <c r="D2879" t="str">
        <f>IF(TRIM(CLEAN(Raw_Data!$C2879))="", "Unknown", PROPER(TRIM(Raw_Data!$C2879)))</f>
        <v>Austin</v>
      </c>
      <c r="E2879" t="str">
        <f>IF(TRIM(Raw_Data!$D2879)="IT","IT",PROPER(TRIM(CLEAN(Raw_Data!$D2879))))</f>
        <v>Marketing</v>
      </c>
      <c r="F2879" t="str">
        <f>IF(OR(UPPER(TRIM(Raw_Data!E2879))="COO",
UPPER(TRIM(Raw_Data!E2879))="HR",
UPPER(TRIM(Raw_Data!E2879))="CEO",
UPPER(TRIM(Raw_Data!E2879))="CFO",
UPPER(TRIM(Raw_Data!E2879))="CMO"),
UPPER(TRIM(Raw_Data!E2879)),
PROPER(TRIM(CLEAN(Raw_Data!E2879))))</f>
        <v>Analyst</v>
      </c>
      <c r="G2879" t="str">
        <f>SUBSTITUTE(PROPER(TRIM(CLEAN(Raw_Data!$F2879)))," ","-")</f>
        <v>Part-Time</v>
      </c>
      <c r="H2879" t="str">
        <f>PROPER(TRIM(CLEAN(Raw_Data!$G2879)))</f>
        <v>Career Fairs</v>
      </c>
      <c r="I2879" s="4" t="str">
        <f>TRIM(CLEAN(Raw_Data!H2879))</f>
        <v>41198</v>
      </c>
      <c r="K2879" t="str">
        <f>IF(Clean_Data!$I2879="","Active","Exited")</f>
        <v>Active</v>
      </c>
      <c r="L2879">
        <f ca="1">IF(Clean_Data!$K2879="","",DATEDIF(Clean_Data!$K2879,TODAY(),"Y"))</f>
        <v>60</v>
      </c>
      <c r="M2879">
        <f>IF(Raw_Data!$L2879="","",VALUE(SUBSTITUTE(SUBSTITUTE(TRIM(Raw_Data!$L2879),"$",""),"k","000")))</f>
        <v>107000</v>
      </c>
    </row>
    <row r="2880" spans="1:13" x14ac:dyDescent="0.3">
      <c r="A2880" t="str">
        <f>IF(Raw_Data!$A2880="","E"&amp;TEXT(ROW()-1,"00000"),Raw_Data!$A2880)</f>
        <v>E02879</v>
      </c>
      <c r="B2880" t="s">
        <v>3910</v>
      </c>
      <c r="C2880" t="str">
        <f>IF(OR(PROPER(TRIM(Raw_Data!$B2880))="M",PROPER(TRIM(Raw_Data!$B2880))="MALE"),"Male",
IF(OR(PROPER(TRIM(Raw_Data!$B2880))="F",PROPER(TRIM(Raw_Data!$B2880))="FEMALE"),"Female","Unknown"))</f>
        <v>Male</v>
      </c>
      <c r="D2880" t="str">
        <f>IF(TRIM(CLEAN(Raw_Data!$C2880))="", "Unknown", PROPER(TRIM(Raw_Data!$C2880)))</f>
        <v>New York</v>
      </c>
      <c r="E2880" t="str">
        <f>IF(TRIM(Raw_Data!$D2880)="IT","IT",PROPER(TRIM(CLEAN(Raw_Data!$D2880))))</f>
        <v>Accounting And Finance</v>
      </c>
      <c r="F2880" t="str">
        <f>IF(OR(UPPER(TRIM(Raw_Data!E2880))="COO",
UPPER(TRIM(Raw_Data!E2880))="HR",
UPPER(TRIM(Raw_Data!E2880))="CEO",
UPPER(TRIM(Raw_Data!E2880))="CFO",
UPPER(TRIM(Raw_Data!E2880))="CMO"),
UPPER(TRIM(Raw_Data!E2880)),
PROPER(TRIM(CLEAN(Raw_Data!E2880))))</f>
        <v>Engineer</v>
      </c>
      <c r="G2880" t="str">
        <f>SUBSTITUTE(PROPER(TRIM(CLEAN(Raw_Data!$F2880)))," ","-")</f>
        <v/>
      </c>
      <c r="H2880" t="str">
        <f>PROPER(TRIM(CLEAN(Raw_Data!$G2880)))</f>
        <v/>
      </c>
      <c r="I2880" s="4" t="str">
        <f>TRIM(CLEAN(Raw_Data!H2880))</f>
        <v>41521</v>
      </c>
      <c r="K2880" t="str">
        <f>IF(Clean_Data!$I2880="","Active","Exited")</f>
        <v>Active</v>
      </c>
      <c r="L2880">
        <f ca="1">IF(Clean_Data!$K2880="","",DATEDIF(Clean_Data!$K2880,TODAY(),"Y"))</f>
        <v>25</v>
      </c>
      <c r="M2880">
        <f>IF(Raw_Data!$L2880="","",VALUE(SUBSTITUTE(SUBSTITUTE(TRIM(Raw_Data!$L2880),"$",""),"k","000")))</f>
        <v>40157</v>
      </c>
    </row>
    <row r="2881" spans="1:13" x14ac:dyDescent="0.3">
      <c r="A2881" t="str">
        <f>IF(Raw_Data!$A2881="","E"&amp;TEXT(ROW()-1,"00000"),Raw_Data!$A2881)</f>
        <v>E02880</v>
      </c>
      <c r="B2881" t="s">
        <v>3911</v>
      </c>
      <c r="C2881" t="str">
        <f>IF(OR(PROPER(TRIM(Raw_Data!$B2881))="M",PROPER(TRIM(Raw_Data!$B2881))="MALE"),"Male",
IF(OR(PROPER(TRIM(Raw_Data!$B2881))="F",PROPER(TRIM(Raw_Data!$B2881))="FEMALE"),"Female","Unknown"))</f>
        <v>Female</v>
      </c>
      <c r="D2881" t="str">
        <f>IF(TRIM(CLEAN(Raw_Data!$C2881))="", "Unknown", PROPER(TRIM(Raw_Data!$C2881)))</f>
        <v>New York</v>
      </c>
      <c r="E2881" t="str">
        <f>IF(TRIM(Raw_Data!$D2881)="IT","IT",PROPER(TRIM(CLEAN(Raw_Data!$D2881))))</f>
        <v>Operations</v>
      </c>
      <c r="F2881" t="s">
        <v>6134</v>
      </c>
      <c r="G2881" t="str">
        <f>SUBSTITUTE(PROPER(TRIM(CLEAN(Raw_Data!$F2881)))," ","-")</f>
        <v>Full-Time</v>
      </c>
      <c r="H2881" t="str">
        <f>PROPER(TRIM(CLEAN(Raw_Data!$G2881)))</f>
        <v>Career Fairs</v>
      </c>
      <c r="I2881" s="4" t="str">
        <f>TRIM(CLEAN(Raw_Data!H2881))</f>
        <v>44008</v>
      </c>
      <c r="K2881" t="str">
        <f>IF(Clean_Data!$I2881="","Active","Exited")</f>
        <v>Active</v>
      </c>
      <c r="L2881" t="str">
        <f ca="1">IF(Clean_Data!$K2881="","",DATEDIF(Clean_Data!$K2881,TODAY(),"Y"))</f>
        <v/>
      </c>
      <c r="M2881">
        <f>IF(Raw_Data!$L2881="","",VALUE(SUBSTITUTE(SUBSTITUTE(TRIM(Raw_Data!$L2881),"$",""),"k","000")))</f>
        <v>45000</v>
      </c>
    </row>
    <row r="2882" spans="1:13" x14ac:dyDescent="0.3">
      <c r="A2882" t="str">
        <f>IF(Raw_Data!$A2882="","E"&amp;TEXT(ROW()-1,"00000"),Raw_Data!$A2882)</f>
        <v>E02881</v>
      </c>
      <c r="B2882" t="s">
        <v>3912</v>
      </c>
      <c r="C2882" t="str">
        <f>IF(OR(PROPER(TRIM(Raw_Data!$B2882))="M",PROPER(TRIM(Raw_Data!$B2882))="MALE"),"Male",
IF(OR(PROPER(TRIM(Raw_Data!$B2882))="F",PROPER(TRIM(Raw_Data!$B2882))="FEMALE"),"Female","Unknown"))</f>
        <v>Female</v>
      </c>
      <c r="D2882" t="str">
        <f>IF(TRIM(CLEAN(Raw_Data!$C2882))="", "Unknown", PROPER(TRIM(Raw_Data!$C2882)))</f>
        <v>Miami</v>
      </c>
      <c r="E2882" t="str">
        <f>IF(TRIM(Raw_Data!$D2882)="IT","IT",PROPER(TRIM(CLEAN(Raw_Data!$D2882))))</f>
        <v>Accounting And Finance</v>
      </c>
      <c r="F2882" s="2" t="str">
        <f>UPPER(LEFT(Raw_Data!E2882,2))&amp;MID(PROPER(Raw_Data!E2882),3,LEN(Raw_Data!E2882))</f>
        <v>HR Manager</v>
      </c>
      <c r="G2882" t="str">
        <f>SUBSTITUTE(PROPER(TRIM(CLEAN(Raw_Data!$F2882)))," ","-")</f>
        <v/>
      </c>
      <c r="H2882" t="str">
        <f>PROPER(TRIM(CLEAN(Raw_Data!$G2882)))</f>
        <v>Career Fairs</v>
      </c>
      <c r="I2882" s="4" t="str">
        <f>TRIM(CLEAN(Raw_Data!H2882))</f>
        <v>43895</v>
      </c>
      <c r="K2882" t="str">
        <f>IF(Clean_Data!$I2882="","Active","Exited")</f>
        <v>Active</v>
      </c>
      <c r="L2882">
        <f ca="1">IF(Clean_Data!$K2882="","",DATEDIF(Clean_Data!$K2882,TODAY(),"Y"))</f>
        <v>29</v>
      </c>
      <c r="M2882">
        <f>IF(Raw_Data!$L2882="","",VALUE(SUBSTITUTE(SUBSTITUTE(TRIM(Raw_Data!$L2882),"$",""),"k","000")))</f>
        <v>109521</v>
      </c>
    </row>
    <row r="2883" spans="1:13" x14ac:dyDescent="0.3">
      <c r="A2883" t="str">
        <f>IF(Raw_Data!$A2883="","E"&amp;TEXT(ROW()-1,"00000"),Raw_Data!$A2883)</f>
        <v>E02882</v>
      </c>
      <c r="B2883" t="s">
        <v>3913</v>
      </c>
      <c r="C2883" t="str">
        <f>IF(OR(PROPER(TRIM(Raw_Data!$B2883))="M",PROPER(TRIM(Raw_Data!$B2883))="MALE"),"Male",
IF(OR(PROPER(TRIM(Raw_Data!$B2883))="F",PROPER(TRIM(Raw_Data!$B2883))="FEMALE"),"Female","Unknown"))</f>
        <v>Female</v>
      </c>
      <c r="D2883" t="str">
        <f>IF(TRIM(CLEAN(Raw_Data!$C2883))="", "Unknown", PROPER(TRIM(Raw_Data!$C2883)))</f>
        <v>New York</v>
      </c>
      <c r="E2883" t="str">
        <f>IF(TRIM(Raw_Data!$D2883)="IT","IT",PROPER(TRIM(CLEAN(Raw_Data!$D2883))))</f>
        <v>Marketing</v>
      </c>
      <c r="F2883" t="str">
        <f>IF(OR(UPPER(TRIM(Raw_Data!E2883))="COO",
UPPER(TRIM(Raw_Data!E2883))="HR",
UPPER(TRIM(Raw_Data!E2883))="CEO",
UPPER(TRIM(Raw_Data!E2883))="CFO",
UPPER(TRIM(Raw_Data!E2883))="CMO"),
UPPER(TRIM(Raw_Data!E2883)),
PROPER(TRIM(CLEAN(Raw_Data!E2883))))</f>
        <v>Sales Executive</v>
      </c>
      <c r="G2883" t="str">
        <f>SUBSTITUTE(PROPER(TRIM(CLEAN(Raw_Data!$F2883)))," ","-")</f>
        <v>Full-Time</v>
      </c>
      <c r="H2883" t="str">
        <f>PROPER(TRIM(CLEAN(Raw_Data!$G2883)))</f>
        <v>Job Boards</v>
      </c>
      <c r="I2883" s="4" t="str">
        <f>TRIM(CLEAN(Raw_Data!H2883))</f>
        <v>42190</v>
      </c>
      <c r="K2883" t="str">
        <f>IF(Clean_Data!$I2883="","Active","Exited")</f>
        <v>Exited</v>
      </c>
      <c r="L2883">
        <f ca="1">IF(Clean_Data!$K2883="","",DATEDIF(Clean_Data!$K2883,TODAY(),"Y"))</f>
        <v>33</v>
      </c>
      <c r="M2883">
        <f>IF(Raw_Data!$L2883="","",VALUE(SUBSTITUTE(SUBSTITUTE(TRIM(Raw_Data!$L2883),"$",""),"k","000")))</f>
        <v>55584</v>
      </c>
    </row>
    <row r="2884" spans="1:13" x14ac:dyDescent="0.3">
      <c r="A2884" t="str">
        <f>IF(Raw_Data!$A2884="","E"&amp;TEXT(ROW()-1,"00000"),Raw_Data!$A2884)</f>
        <v>E02883</v>
      </c>
      <c r="B2884" t="s">
        <v>3915</v>
      </c>
      <c r="C2884" t="str">
        <f>IF(OR(PROPER(TRIM(Raw_Data!$B2884))="M",PROPER(TRIM(Raw_Data!$B2884))="MALE"),"Male",
IF(OR(PROPER(TRIM(Raw_Data!$B2884))="F",PROPER(TRIM(Raw_Data!$B2884))="FEMALE"),"Female","Unknown"))</f>
        <v>Unknown</v>
      </c>
      <c r="D2884" t="str">
        <f>IF(TRIM(CLEAN(Raw_Data!$C2884))="", "Unknown", PROPER(TRIM(Raw_Data!$C2884)))</f>
        <v>Miami</v>
      </c>
      <c r="E2884" t="str">
        <f>IF(TRIM(Raw_Data!$D2884)="IT","IT",PROPER(TRIM(CLEAN(Raw_Data!$D2884))))</f>
        <v>Customer Service</v>
      </c>
      <c r="F2884" t="str">
        <f>IF(OR(UPPER(TRIM(Raw_Data!E2884))="COO",
UPPER(TRIM(Raw_Data!E2884))="HR",
UPPER(TRIM(Raw_Data!E2884))="CEO",
UPPER(TRIM(Raw_Data!E2884))="CFO",
UPPER(TRIM(Raw_Data!E2884))="CMO"),
UPPER(TRIM(Raw_Data!E2884)),
PROPER(TRIM(CLEAN(Raw_Data!E2884))))</f>
        <v>Analyst</v>
      </c>
      <c r="G2884" t="str">
        <f>SUBSTITUTE(PROPER(TRIM(CLEAN(Raw_Data!$F2884)))," ","-")</f>
        <v>Full-Time</v>
      </c>
      <c r="H2884" t="str">
        <f>PROPER(TRIM(CLEAN(Raw_Data!$G2884)))</f>
        <v>Online Portal</v>
      </c>
      <c r="I2884" s="4" t="str">
        <f>TRIM(CLEAN(Raw_Data!H2884))</f>
        <v>43098</v>
      </c>
      <c r="K2884" t="str">
        <f>IF(Clean_Data!$I2884="","Active","Exited")</f>
        <v>Active</v>
      </c>
      <c r="L2884">
        <f ca="1">IF(Clean_Data!$K2884="","",DATEDIF(Clean_Data!$K2884,TODAY(),"Y"))</f>
        <v>53</v>
      </c>
      <c r="M2884" t="str">
        <f>IF(Raw_Data!$L2884="","",VALUE(SUBSTITUTE(SUBSTITUTE(TRIM(Raw_Data!$L2884),"$",""),"k","000")))</f>
        <v/>
      </c>
    </row>
    <row r="2885" spans="1:13" x14ac:dyDescent="0.3">
      <c r="A2885" t="str">
        <f>IF(Raw_Data!$A2885="","E"&amp;TEXT(ROW()-1,"00000"),Raw_Data!$A2885)</f>
        <v>E02884</v>
      </c>
      <c r="B2885" t="s">
        <v>3917</v>
      </c>
      <c r="C2885" t="str">
        <f>IF(OR(PROPER(TRIM(Raw_Data!$B2885))="M",PROPER(TRIM(Raw_Data!$B2885))="MALE"),"Male",
IF(OR(PROPER(TRIM(Raw_Data!$B2885))="F",PROPER(TRIM(Raw_Data!$B2885))="FEMALE"),"Female","Unknown"))</f>
        <v>Male</v>
      </c>
      <c r="D2885" t="str">
        <f>IF(TRIM(CLEAN(Raw_Data!$C2885))="", "Unknown", PROPER(TRIM(Raw_Data!$C2885)))</f>
        <v>Denver</v>
      </c>
      <c r="E2885" t="str">
        <f>IF(TRIM(Raw_Data!$D2885)="IT","IT",PROPER(TRIM(CLEAN(Raw_Data!$D2885))))</f>
        <v>IT</v>
      </c>
      <c r="F2885" t="str">
        <f>IF(OR(UPPER(TRIM(Raw_Data!E2885))="COO",
UPPER(TRIM(Raw_Data!E2885))="HR",
UPPER(TRIM(Raw_Data!E2885))="CEO",
UPPER(TRIM(Raw_Data!E2885))="CFO",
UPPER(TRIM(Raw_Data!E2885))="CMO"),
UPPER(TRIM(Raw_Data!E2885)),
PROPER(TRIM(CLEAN(Raw_Data!E2885))))</f>
        <v>Developer</v>
      </c>
      <c r="G2885" t="str">
        <f>SUBSTITUTE(PROPER(TRIM(CLEAN(Raw_Data!$F2885)))," ","-")</f>
        <v>Part-Time</v>
      </c>
      <c r="H2885" t="str">
        <f>PROPER(TRIM(CLEAN(Raw_Data!$G2885)))</f>
        <v>Career Fairs</v>
      </c>
      <c r="I2885" s="4" t="str">
        <f>TRIM(CLEAN(Raw_Data!H2885))</f>
        <v>42256</v>
      </c>
      <c r="K2885" t="str">
        <f>IF(Clean_Data!$I2885="","Active","Exited")</f>
        <v>Active</v>
      </c>
      <c r="L2885">
        <f ca="1">IF(Clean_Data!$K2885="","",DATEDIF(Clean_Data!$K2885,TODAY(),"Y"))</f>
        <v>45</v>
      </c>
      <c r="M2885">
        <f>IF(Raw_Data!$L2885="","",VALUE(SUBSTITUTE(SUBSTITUTE(TRIM(Raw_Data!$L2885),"$",""),"k","000")))</f>
        <v>64000</v>
      </c>
    </row>
    <row r="2886" spans="1:13" x14ac:dyDescent="0.3">
      <c r="A2886" t="str">
        <f>IF(Raw_Data!$A2886="","E"&amp;TEXT(ROW()-1,"00000"),Raw_Data!$A2886)</f>
        <v>E02885</v>
      </c>
      <c r="B2886" t="s">
        <v>3918</v>
      </c>
      <c r="C2886" t="str">
        <f>IF(OR(PROPER(TRIM(Raw_Data!$B2886))="M",PROPER(TRIM(Raw_Data!$B2886))="MALE"),"Male",
IF(OR(PROPER(TRIM(Raw_Data!$B2886))="F",PROPER(TRIM(Raw_Data!$B2886))="FEMALE"),"Female","Unknown"))</f>
        <v>Female</v>
      </c>
      <c r="D2886" t="str">
        <f>IF(TRIM(CLEAN(Raw_Data!$C2886))="", "Unknown", PROPER(TRIM(Raw_Data!$C2886)))</f>
        <v>New York</v>
      </c>
      <c r="E2886" t="str">
        <f>IF(TRIM(Raw_Data!$D2886)="IT","IT",PROPER(TRIM(CLEAN(Raw_Data!$D2886))))</f>
        <v>Production</v>
      </c>
      <c r="F2886" t="str">
        <f>IF(OR(UPPER(TRIM(Raw_Data!E2886))="COO",
UPPER(TRIM(Raw_Data!E2886))="HR",
UPPER(TRIM(Raw_Data!E2886))="CEO",
UPPER(TRIM(Raw_Data!E2886))="CFO",
UPPER(TRIM(Raw_Data!E2886))="CMO"),
UPPER(TRIM(Raw_Data!E2886)),
PROPER(TRIM(CLEAN(Raw_Data!E2886))))</f>
        <v>Copywriter</v>
      </c>
      <c r="G2886" t="str">
        <f>SUBSTITUTE(PROPER(TRIM(CLEAN(Raw_Data!$F2886)))," ","-")</f>
        <v>Part-Time</v>
      </c>
      <c r="H2886" t="str">
        <f>PROPER(TRIM(CLEAN(Raw_Data!$G2886)))</f>
        <v>Online Portal</v>
      </c>
      <c r="I2886" s="4" t="str">
        <f>TRIM(CLEAN(Raw_Data!H2886))</f>
        <v>40533</v>
      </c>
      <c r="K2886" t="str">
        <f>IF(Clean_Data!$I2886="","Active","Exited")</f>
        <v>Active</v>
      </c>
      <c r="L2886">
        <f ca="1">IF(Clean_Data!$K2886="","",DATEDIF(Clean_Data!$K2886,TODAY(),"Y"))</f>
        <v>51</v>
      </c>
      <c r="M2886" t="str">
        <f>IF(Raw_Data!$L2886="","",VALUE(SUBSTITUTE(SUBSTITUTE(TRIM(Raw_Data!$L2886),"$",""),"k","000")))</f>
        <v/>
      </c>
    </row>
    <row r="2887" spans="1:13" x14ac:dyDescent="0.3">
      <c r="A2887" t="str">
        <f>IF(Raw_Data!$A2887="","E"&amp;TEXT(ROW()-1,"00000"),Raw_Data!$A2887)</f>
        <v>E02886</v>
      </c>
      <c r="B2887" t="s">
        <v>3919</v>
      </c>
      <c r="C2887" t="str">
        <f>IF(OR(PROPER(TRIM(Raw_Data!$B2887))="M",PROPER(TRIM(Raw_Data!$B2887))="MALE"),"Male",
IF(OR(PROPER(TRIM(Raw_Data!$B2887))="F",PROPER(TRIM(Raw_Data!$B2887))="FEMALE"),"Female","Unknown"))</f>
        <v>Female</v>
      </c>
      <c r="D2887" t="str">
        <f>IF(TRIM(CLEAN(Raw_Data!$C2887))="", "Unknown", PROPER(TRIM(Raw_Data!$C2887)))</f>
        <v>Seattle</v>
      </c>
      <c r="E2887" t="str">
        <f>IF(TRIM(Raw_Data!$D2887)="IT","IT",PROPER(TRIM(CLEAN(Raw_Data!$D2887))))</f>
        <v>Logistics</v>
      </c>
      <c r="F2887" t="str">
        <f>IF(OR(UPPER(TRIM(Raw_Data!E2887))="COO",
UPPER(TRIM(Raw_Data!E2887))="HR",
UPPER(TRIM(Raw_Data!E2887))="CEO",
UPPER(TRIM(Raw_Data!E2887))="CFO",
UPPER(TRIM(Raw_Data!E2887))="CMO"),
UPPER(TRIM(Raw_Data!E2887)),
PROPER(TRIM(CLEAN(Raw_Data!E2887))))</f>
        <v>CEO</v>
      </c>
      <c r="G2887" t="str">
        <f>SUBSTITUTE(PROPER(TRIM(CLEAN(Raw_Data!$F2887)))," ","-")</f>
        <v>Full-Time</v>
      </c>
      <c r="H2887" t="str">
        <f>PROPER(TRIM(CLEAN(Raw_Data!$G2887)))</f>
        <v>Recruiting Agency</v>
      </c>
      <c r="I2887" s="4" t="str">
        <f>TRIM(CLEAN(Raw_Data!H2887))</f>
        <v>41600</v>
      </c>
      <c r="K2887" t="str">
        <f>IF(Clean_Data!$I2887="","Active","Exited")</f>
        <v>Active</v>
      </c>
      <c r="L2887">
        <f ca="1">IF(Clean_Data!$K2887="","",DATEDIF(Clean_Data!$K2887,TODAY(),"Y"))</f>
        <v>21</v>
      </c>
      <c r="M2887" t="str">
        <f>IF(Raw_Data!$L2887="","",VALUE(SUBSTITUTE(SUBSTITUTE(TRIM(Raw_Data!$L2887),"$",""),"k","000")))</f>
        <v/>
      </c>
    </row>
    <row r="2888" spans="1:13" x14ac:dyDescent="0.3">
      <c r="A2888" t="str">
        <f>IF(Raw_Data!$A2888="","E"&amp;TEXT(ROW()-1,"00000"),Raw_Data!$A2888)</f>
        <v>E02887</v>
      </c>
      <c r="B2888" t="s">
        <v>3920</v>
      </c>
      <c r="C2888" t="str">
        <f>IF(OR(PROPER(TRIM(Raw_Data!$B2888))="M",PROPER(TRIM(Raw_Data!$B2888))="MALE"),"Male",
IF(OR(PROPER(TRIM(Raw_Data!$B2888))="F",PROPER(TRIM(Raw_Data!$B2888))="FEMALE"),"Female","Unknown"))</f>
        <v>Female</v>
      </c>
      <c r="D2888" t="str">
        <f>IF(TRIM(CLEAN(Raw_Data!$C2888))="", "Unknown", PROPER(TRIM(Raw_Data!$C2888)))</f>
        <v>Unknown</v>
      </c>
      <c r="E2888" t="str">
        <f>IF(TRIM(Raw_Data!$D2888)="IT","IT",PROPER(TRIM(CLEAN(Raw_Data!$D2888))))</f>
        <v/>
      </c>
      <c r="F2888" t="str">
        <f>IF(OR(UPPER(TRIM(Raw_Data!E2888))="COO",
UPPER(TRIM(Raw_Data!E2888))="HR",
UPPER(TRIM(Raw_Data!E2888))="CEO",
UPPER(TRIM(Raw_Data!E2888))="CFO",
UPPER(TRIM(Raw_Data!E2888))="CMO"),
UPPER(TRIM(Raw_Data!E2888)),
PROPER(TRIM(CLEAN(Raw_Data!E2888))))</f>
        <v>Developer</v>
      </c>
      <c r="G2888" t="str">
        <f>SUBSTITUTE(PROPER(TRIM(CLEAN(Raw_Data!$F2888)))," ","-")</f>
        <v/>
      </c>
      <c r="H2888" t="str">
        <f>PROPER(TRIM(CLEAN(Raw_Data!$G2888)))</f>
        <v>Recruiting Agency</v>
      </c>
      <c r="I2888" s="4" t="str">
        <f>TRIM(CLEAN(Raw_Data!H2888))</f>
        <v>40850</v>
      </c>
      <c r="K2888" t="str">
        <f>IF(Clean_Data!$I2888="","Active","Exited")</f>
        <v>Active</v>
      </c>
      <c r="L2888">
        <f ca="1">IF(Clean_Data!$K2888="","",DATEDIF(Clean_Data!$K2888,TODAY(),"Y"))</f>
        <v>51</v>
      </c>
      <c r="M2888">
        <f>IF(Raw_Data!$L2888="","",VALUE(SUBSTITUTE(SUBSTITUTE(TRIM(Raw_Data!$L2888),"$",""),"k","000")))</f>
        <v>80963</v>
      </c>
    </row>
    <row r="2889" spans="1:13" x14ac:dyDescent="0.3">
      <c r="A2889" t="str">
        <f>IF(Raw_Data!$A2889="","E"&amp;TEXT(ROW()-1,"00000"),Raw_Data!$A2889)</f>
        <v>E02888</v>
      </c>
      <c r="B2889" t="s">
        <v>3922</v>
      </c>
      <c r="C2889" t="str">
        <f>IF(OR(PROPER(TRIM(Raw_Data!$B2889))="M",PROPER(TRIM(Raw_Data!$B2889))="MALE"),"Male",
IF(OR(PROPER(TRIM(Raw_Data!$B2889))="F",PROPER(TRIM(Raw_Data!$B2889))="FEMALE"),"Female","Unknown"))</f>
        <v>Male</v>
      </c>
      <c r="D2889" t="str">
        <f>IF(TRIM(CLEAN(Raw_Data!$C2889))="", "Unknown", PROPER(TRIM(Raw_Data!$C2889)))</f>
        <v>New York</v>
      </c>
      <c r="E2889" t="str">
        <f>IF(TRIM(Raw_Data!$D2889)="IT","IT",PROPER(TRIM(CLEAN(Raw_Data!$D2889))))</f>
        <v>Human Resources</v>
      </c>
      <c r="F2889" t="s">
        <v>6134</v>
      </c>
      <c r="G2889" t="str">
        <f>SUBSTITUTE(PROPER(TRIM(CLEAN(Raw_Data!$F2889)))," ","-")</f>
        <v>Hourly-Rate</v>
      </c>
      <c r="H2889" t="str">
        <f>PROPER(TRIM(CLEAN(Raw_Data!$G2889)))</f>
        <v/>
      </c>
      <c r="I2889" s="4" t="str">
        <f>TRIM(CLEAN(Raw_Data!H2889))</f>
        <v>43370</v>
      </c>
      <c r="K2889" t="str">
        <f>IF(Clean_Data!$I2889="","Active","Exited")</f>
        <v>Active</v>
      </c>
      <c r="L2889">
        <f ca="1">IF(Clean_Data!$K2889="","",DATEDIF(Clean_Data!$K2889,TODAY(),"Y"))</f>
        <v>46</v>
      </c>
      <c r="M2889">
        <f>IF(Raw_Data!$L2889="","",VALUE(SUBSTITUTE(SUBSTITUTE(TRIM(Raw_Data!$L2889),"$",""),"k","000")))</f>
        <v>84161</v>
      </c>
    </row>
    <row r="2890" spans="1:13" x14ac:dyDescent="0.3">
      <c r="A2890" t="str">
        <f>IF(Raw_Data!$A2890="","E"&amp;TEXT(ROW()-1,"00000"),Raw_Data!$A2890)</f>
        <v>E02889</v>
      </c>
      <c r="B2890" t="s">
        <v>3923</v>
      </c>
      <c r="C2890" t="str">
        <f>IF(OR(PROPER(TRIM(Raw_Data!$B2890))="M",PROPER(TRIM(Raw_Data!$B2890))="MALE"),"Male",
IF(OR(PROPER(TRIM(Raw_Data!$B2890))="F",PROPER(TRIM(Raw_Data!$B2890))="FEMALE"),"Female","Unknown"))</f>
        <v>Female</v>
      </c>
      <c r="D2890" t="str">
        <f>IF(TRIM(CLEAN(Raw_Data!$C2890))="", "Unknown", PROPER(TRIM(Raw_Data!$C2890)))</f>
        <v>Denver</v>
      </c>
      <c r="E2890" t="str">
        <f>IF(TRIM(Raw_Data!$D2890)="IT","IT",PROPER(TRIM(CLEAN(Raw_Data!$D2890))))</f>
        <v>Marketing</v>
      </c>
      <c r="F2890" t="str">
        <f>IF(OR(UPPER(TRIM(Raw_Data!E2890))="COO",
UPPER(TRIM(Raw_Data!E2890))="HR",
UPPER(TRIM(Raw_Data!E2890))="CEO",
UPPER(TRIM(Raw_Data!E2890))="CFO",
UPPER(TRIM(Raw_Data!E2890))="CMO"),
UPPER(TRIM(Raw_Data!E2890)),
PROPER(TRIM(CLEAN(Raw_Data!E2890))))</f>
        <v>CFO</v>
      </c>
      <c r="G2890" t="str">
        <f>SUBSTITUTE(PROPER(TRIM(CLEAN(Raw_Data!$F2890)))," ","-")</f>
        <v>Part-Time</v>
      </c>
      <c r="H2890" t="str">
        <f>PROPER(TRIM(CLEAN(Raw_Data!$G2890)))</f>
        <v>Job Boards</v>
      </c>
      <c r="I2890" s="4" t="str">
        <f>TRIM(CLEAN(Raw_Data!H2890))</f>
        <v>43854</v>
      </c>
      <c r="K2890" t="str">
        <f>IF(Clean_Data!$I2890="","Active","Exited")</f>
        <v>Active</v>
      </c>
      <c r="L2890">
        <f ca="1">IF(Clean_Data!$K2890="","",DATEDIF(Clean_Data!$K2890,TODAY(),"Y"))</f>
        <v>44</v>
      </c>
      <c r="M2890" t="str">
        <f>IF(Raw_Data!$L2890="","",VALUE(SUBSTITUTE(SUBSTITUTE(TRIM(Raw_Data!$L2890),"$",""),"k","000")))</f>
        <v/>
      </c>
    </row>
    <row r="2891" spans="1:13" x14ac:dyDescent="0.3">
      <c r="A2891" t="str">
        <f>IF(Raw_Data!$A2891="","E"&amp;TEXT(ROW()-1,"00000"),Raw_Data!$A2891)</f>
        <v>E02890</v>
      </c>
      <c r="B2891" t="s">
        <v>3924</v>
      </c>
      <c r="C2891" t="str">
        <f>IF(OR(PROPER(TRIM(Raw_Data!$B2891))="M",PROPER(TRIM(Raw_Data!$B2891))="MALE"),"Male",
IF(OR(PROPER(TRIM(Raw_Data!$B2891))="F",PROPER(TRIM(Raw_Data!$B2891))="FEMALE"),"Female","Unknown"))</f>
        <v>Female</v>
      </c>
      <c r="D2891" t="str">
        <f>IF(TRIM(CLEAN(Raw_Data!$C2891))="", "Unknown", PROPER(TRIM(Raw_Data!$C2891)))</f>
        <v>New York</v>
      </c>
      <c r="E2891" t="str">
        <f>IF(TRIM(Raw_Data!$D2891)="IT","IT",PROPER(TRIM(CLEAN(Raw_Data!$D2891))))</f>
        <v>Marketing</v>
      </c>
      <c r="F2891" t="str">
        <f>IF(OR(UPPER(TRIM(Raw_Data!E2891))="COO",
UPPER(TRIM(Raw_Data!E2891))="HR",
UPPER(TRIM(Raw_Data!E2891))="CEO",
UPPER(TRIM(Raw_Data!E2891))="CFO",
UPPER(TRIM(Raw_Data!E2891))="CMO"),
UPPER(TRIM(Raw_Data!E2891)),
PROPER(TRIM(CLEAN(Raw_Data!E2891))))</f>
        <v>Designer</v>
      </c>
      <c r="G2891" t="str">
        <f>SUBSTITUTE(PROPER(TRIM(CLEAN(Raw_Data!$F2891)))," ","-")</f>
        <v/>
      </c>
      <c r="H2891" t="str">
        <f>PROPER(TRIM(CLEAN(Raw_Data!$G2891)))</f>
        <v>Career Fairs</v>
      </c>
      <c r="I2891" s="4" t="str">
        <f>TRIM(CLEAN(Raw_Data!H2891))</f>
        <v>43285</v>
      </c>
      <c r="K2891" t="str">
        <f>IF(Clean_Data!$I2891="","Active","Exited")</f>
        <v>Active</v>
      </c>
      <c r="L2891">
        <f ca="1">IF(Clean_Data!$K2891="","",DATEDIF(Clean_Data!$K2891,TODAY(),"Y"))</f>
        <v>33</v>
      </c>
      <c r="M2891">
        <f>IF(Raw_Data!$L2891="","",VALUE(SUBSTITUTE(SUBSTITUTE(TRIM(Raw_Data!$L2891),"$",""),"k","000")))</f>
        <v>83752</v>
      </c>
    </row>
    <row r="2892" spans="1:13" x14ac:dyDescent="0.3">
      <c r="A2892" t="str">
        <f>IF(Raw_Data!$A2892="","E"&amp;TEXT(ROW()-1,"00000"),Raw_Data!$A2892)</f>
        <v>E02891</v>
      </c>
      <c r="B2892" t="s">
        <v>3926</v>
      </c>
      <c r="C2892" t="str">
        <f>IF(OR(PROPER(TRIM(Raw_Data!$B2892))="M",PROPER(TRIM(Raw_Data!$B2892))="MALE"),"Male",
IF(OR(PROPER(TRIM(Raw_Data!$B2892))="F",PROPER(TRIM(Raw_Data!$B2892))="FEMALE"),"Female","Unknown"))</f>
        <v>Male</v>
      </c>
      <c r="D2892" t="str">
        <f>IF(TRIM(CLEAN(Raw_Data!$C2892))="", "Unknown", PROPER(TRIM(Raw_Data!$C2892)))</f>
        <v>New York</v>
      </c>
      <c r="E2892" t="str">
        <f>IF(TRIM(Raw_Data!$D2892)="IT","IT",PROPER(TRIM(CLEAN(Raw_Data!$D2892))))</f>
        <v>Customer Service</v>
      </c>
      <c r="F2892" t="str">
        <f>IF(OR(UPPER(TRIM(Raw_Data!E2892))="COO",
UPPER(TRIM(Raw_Data!E2892))="HR",
UPPER(TRIM(Raw_Data!E2892))="CEO",
UPPER(TRIM(Raw_Data!E2892))="CFO",
UPPER(TRIM(Raw_Data!E2892))="CMO"),
UPPER(TRIM(Raw_Data!E2892)),
PROPER(TRIM(CLEAN(Raw_Data!E2892))))</f>
        <v>CMO</v>
      </c>
      <c r="G2892" t="str">
        <f>SUBSTITUTE(PROPER(TRIM(CLEAN(Raw_Data!$F2892)))," ","-")</f>
        <v/>
      </c>
      <c r="H2892" t="str">
        <f>PROPER(TRIM(CLEAN(Raw_Data!$G2892)))</f>
        <v>Organic</v>
      </c>
      <c r="I2892" s="4" t="str">
        <f>TRIM(CLEAN(Raw_Data!H2892))</f>
        <v>42835</v>
      </c>
      <c r="K2892" t="str">
        <f>IF(Clean_Data!$I2892="","Active","Exited")</f>
        <v>Exited</v>
      </c>
      <c r="L2892">
        <f ca="1">IF(Clean_Data!$K2892="","",DATEDIF(Clean_Data!$K2892,TODAY(),"Y"))</f>
        <v>23</v>
      </c>
      <c r="M2892">
        <f>IF(Raw_Data!$L2892="","",VALUE(SUBSTITUTE(SUBSTITUTE(TRIM(Raw_Data!$L2892),"$",""),"k","000")))</f>
        <v>102002</v>
      </c>
    </row>
    <row r="2893" spans="1:13" x14ac:dyDescent="0.3">
      <c r="A2893" t="str">
        <f>IF(Raw_Data!$A2893="","E"&amp;TEXT(ROW()-1,"00000"),Raw_Data!$A2893)</f>
        <v>E02892</v>
      </c>
      <c r="B2893" t="s">
        <v>3927</v>
      </c>
      <c r="C2893" t="str">
        <f>IF(OR(PROPER(TRIM(Raw_Data!$B2893))="M",PROPER(TRIM(Raw_Data!$B2893))="MALE"),"Male",
IF(OR(PROPER(TRIM(Raw_Data!$B2893))="F",PROPER(TRIM(Raw_Data!$B2893))="FEMALE"),"Female","Unknown"))</f>
        <v>Female</v>
      </c>
      <c r="D2893" t="str">
        <f>IF(TRIM(CLEAN(Raw_Data!$C2893))="", "Unknown", PROPER(TRIM(Raw_Data!$C2893)))</f>
        <v>San Diego</v>
      </c>
      <c r="E2893" t="str">
        <f>IF(TRIM(Raw_Data!$D2893)="IT","IT",PROPER(TRIM(CLEAN(Raw_Data!$D2893))))</f>
        <v>Marketing</v>
      </c>
      <c r="F2893" s="2" t="str">
        <f>UPPER(LEFT(Raw_Data!E2893,2))&amp;MID(PROPER(Raw_Data!E2893),3,LEN(Raw_Data!E2893))</f>
        <v>HR Manager</v>
      </c>
      <c r="G2893" t="str">
        <f>SUBSTITUTE(PROPER(TRIM(CLEAN(Raw_Data!$F2893)))," ","-")</f>
        <v>Part-Time</v>
      </c>
      <c r="H2893" t="str">
        <f>PROPER(TRIM(CLEAN(Raw_Data!$G2893)))</f>
        <v>Job Boards</v>
      </c>
      <c r="I2893" s="4" t="str">
        <f>TRIM(CLEAN(Raw_Data!H2893))</f>
        <v>41013</v>
      </c>
      <c r="K2893" t="str">
        <f>IF(Clean_Data!$I2893="","Active","Exited")</f>
        <v>Active</v>
      </c>
      <c r="L2893">
        <f ca="1">IF(Clean_Data!$K2893="","",DATEDIF(Clean_Data!$K2893,TODAY(),"Y"))</f>
        <v>50</v>
      </c>
      <c r="M2893">
        <f>IF(Raw_Data!$L2893="","",VALUE(SUBSTITUTE(SUBSTITUTE(TRIM(Raw_Data!$L2893),"$",""),"k","000")))</f>
        <v>38648</v>
      </c>
    </row>
    <row r="2894" spans="1:13" x14ac:dyDescent="0.3">
      <c r="A2894" t="str">
        <f>IF(Raw_Data!$A2894="","E"&amp;TEXT(ROW()-1,"00000"),Raw_Data!$A2894)</f>
        <v>E02893</v>
      </c>
      <c r="B2894" t="s">
        <v>3928</v>
      </c>
      <c r="C2894" t="str">
        <f>IF(OR(PROPER(TRIM(Raw_Data!$B2894))="M",PROPER(TRIM(Raw_Data!$B2894))="MALE"),"Male",
IF(OR(PROPER(TRIM(Raw_Data!$B2894))="F",PROPER(TRIM(Raw_Data!$B2894))="FEMALE"),"Female","Unknown"))</f>
        <v>Unknown</v>
      </c>
      <c r="D2894" t="str">
        <f>IF(TRIM(CLEAN(Raw_Data!$C2894))="", "Unknown", PROPER(TRIM(Raw_Data!$C2894)))</f>
        <v>Unknown</v>
      </c>
      <c r="E2894" t="str">
        <f>IF(TRIM(Raw_Data!$D2894)="IT","IT",PROPER(TRIM(CLEAN(Raw_Data!$D2894))))</f>
        <v>Legal</v>
      </c>
      <c r="F2894" t="str">
        <f>IF(OR(UPPER(TRIM(Raw_Data!E2894))="COO",
UPPER(TRIM(Raw_Data!E2894))="HR",
UPPER(TRIM(Raw_Data!E2894))="CEO",
UPPER(TRIM(Raw_Data!E2894))="CFO",
UPPER(TRIM(Raw_Data!E2894))="CMO"),
UPPER(TRIM(Raw_Data!E2894)),
PROPER(TRIM(CLEAN(Raw_Data!E2894))))</f>
        <v>Copywriter</v>
      </c>
      <c r="G2894" t="str">
        <f>SUBSTITUTE(PROPER(TRIM(CLEAN(Raw_Data!$F2894)))," ","-")</f>
        <v/>
      </c>
      <c r="H2894" t="str">
        <f>PROPER(TRIM(CLEAN(Raw_Data!$G2894)))</f>
        <v>Job Boards</v>
      </c>
      <c r="I2894" s="4" t="str">
        <f>TRIM(CLEAN(Raw_Data!H2894))</f>
        <v>41981</v>
      </c>
      <c r="K2894" t="str">
        <f>IF(Clean_Data!$I2894="","Active","Exited")</f>
        <v>Exited</v>
      </c>
      <c r="L2894">
        <f ca="1">IF(Clean_Data!$K2894="","",DATEDIF(Clean_Data!$K2894,TODAY(),"Y"))</f>
        <v>44</v>
      </c>
      <c r="M2894" t="str">
        <f>IF(Raw_Data!$L2894="","",VALUE(SUBSTITUTE(SUBSTITUTE(TRIM(Raw_Data!$L2894),"$",""),"k","000")))</f>
        <v/>
      </c>
    </row>
    <row r="2895" spans="1:13" x14ac:dyDescent="0.3">
      <c r="A2895" t="str">
        <f>IF(Raw_Data!$A2895="","E"&amp;TEXT(ROW()-1,"00000"),Raw_Data!$A2895)</f>
        <v>E02894</v>
      </c>
      <c r="B2895" t="s">
        <v>3929</v>
      </c>
      <c r="C2895" t="str">
        <f>IF(OR(PROPER(TRIM(Raw_Data!$B2895))="M",PROPER(TRIM(Raw_Data!$B2895))="MALE"),"Male",
IF(OR(PROPER(TRIM(Raw_Data!$B2895))="F",PROPER(TRIM(Raw_Data!$B2895))="FEMALE"),"Female","Unknown"))</f>
        <v>Male</v>
      </c>
      <c r="D2895" t="str">
        <f>IF(TRIM(CLEAN(Raw_Data!$C2895))="", "Unknown", PROPER(TRIM(Raw_Data!$C2895)))</f>
        <v>Austin</v>
      </c>
      <c r="E2895" t="str">
        <f>IF(TRIM(Raw_Data!$D2895)="IT","IT",PROPER(TRIM(CLEAN(Raw_Data!$D2895))))</f>
        <v>Human Resources</v>
      </c>
      <c r="F2895" t="str">
        <f>IF(OR(UPPER(TRIM(Raw_Data!E2895))="COO",
UPPER(TRIM(Raw_Data!E2895))="HR",
UPPER(TRIM(Raw_Data!E2895))="CEO",
UPPER(TRIM(Raw_Data!E2895))="CFO",
UPPER(TRIM(Raw_Data!E2895))="CMO"),
UPPER(TRIM(Raw_Data!E2895)),
PROPER(TRIM(CLEAN(Raw_Data!E2895))))</f>
        <v>CMO</v>
      </c>
      <c r="G2895" t="str">
        <f>SUBSTITUTE(PROPER(TRIM(CLEAN(Raw_Data!$F2895)))," ","-")</f>
        <v>Part-Time</v>
      </c>
      <c r="H2895" t="str">
        <f>PROPER(TRIM(CLEAN(Raw_Data!$G2895)))</f>
        <v>Organic</v>
      </c>
      <c r="I2895" s="4" t="str">
        <f>TRIM(CLEAN(Raw_Data!H2895))</f>
        <v>43512</v>
      </c>
      <c r="K2895" t="str">
        <f>IF(Clean_Data!$I2895="","Active","Exited")</f>
        <v>Exited</v>
      </c>
      <c r="L2895">
        <f ca="1">IF(Clean_Data!$K2895="","",DATEDIF(Clean_Data!$K2895,TODAY(),"Y"))</f>
        <v>55</v>
      </c>
      <c r="M2895" t="str">
        <f>IF(Raw_Data!$L2895="","",VALUE(SUBSTITUTE(SUBSTITUTE(TRIM(Raw_Data!$L2895),"$",""),"k","000")))</f>
        <v/>
      </c>
    </row>
    <row r="2896" spans="1:13" x14ac:dyDescent="0.3">
      <c r="A2896" t="str">
        <f>IF(Raw_Data!$A2896="","E"&amp;TEXT(ROW()-1,"00000"),Raw_Data!$A2896)</f>
        <v>E02895</v>
      </c>
      <c r="B2896" t="s">
        <v>3930</v>
      </c>
      <c r="C2896" t="str">
        <f>IF(OR(PROPER(TRIM(Raw_Data!$B2896))="M",PROPER(TRIM(Raw_Data!$B2896))="MALE"),"Male",
IF(OR(PROPER(TRIM(Raw_Data!$B2896))="F",PROPER(TRIM(Raw_Data!$B2896))="FEMALE"),"Female","Unknown"))</f>
        <v>Female</v>
      </c>
      <c r="D2896" t="str">
        <f>IF(TRIM(CLEAN(Raw_Data!$C2896))="", "Unknown", PROPER(TRIM(Raw_Data!$C2896)))</f>
        <v>Denver</v>
      </c>
      <c r="E2896" t="str">
        <f>IF(TRIM(Raw_Data!$D2896)="IT","IT",PROPER(TRIM(CLEAN(Raw_Data!$D2896))))</f>
        <v/>
      </c>
      <c r="F2896" t="str">
        <f>IF(OR(UPPER(TRIM(Raw_Data!E2896))="COO",
UPPER(TRIM(Raw_Data!E2896))="HR",
UPPER(TRIM(Raw_Data!E2896))="CEO",
UPPER(TRIM(Raw_Data!E2896))="CFO",
UPPER(TRIM(Raw_Data!E2896))="CMO"),
UPPER(TRIM(Raw_Data!E2896)),
PROPER(TRIM(CLEAN(Raw_Data!E2896))))</f>
        <v>Analyst</v>
      </c>
      <c r="G2896" t="str">
        <f>SUBSTITUTE(PROPER(TRIM(CLEAN(Raw_Data!$F2896)))," ","-")</f>
        <v>Hourly-Rate</v>
      </c>
      <c r="H2896" t="str">
        <f>PROPER(TRIM(CLEAN(Raw_Data!$G2896)))</f>
        <v>Career Fairs</v>
      </c>
      <c r="I2896" s="4" t="str">
        <f>TRIM(CLEAN(Raw_Data!H2896))</f>
        <v>43250</v>
      </c>
      <c r="K2896" t="str">
        <f>IF(Clean_Data!$I2896="","Active","Exited")</f>
        <v>Active</v>
      </c>
      <c r="L2896">
        <f ca="1">IF(Clean_Data!$K2896="","",DATEDIF(Clean_Data!$K2896,TODAY(),"Y"))</f>
        <v>43</v>
      </c>
      <c r="M2896" t="str">
        <f>IF(Raw_Data!$L2896="","",VALUE(SUBSTITUTE(SUBSTITUTE(TRIM(Raw_Data!$L2896),"$",""),"k","000")))</f>
        <v/>
      </c>
    </row>
    <row r="2897" spans="1:13" x14ac:dyDescent="0.3">
      <c r="A2897" t="str">
        <f>IF(Raw_Data!$A2897="","E"&amp;TEXT(ROW()-1,"00000"),Raw_Data!$A2897)</f>
        <v>E02896</v>
      </c>
      <c r="B2897" t="s">
        <v>3931</v>
      </c>
      <c r="C2897" t="str">
        <f>IF(OR(PROPER(TRIM(Raw_Data!$B2897))="M",PROPER(TRIM(Raw_Data!$B2897))="MALE"),"Male",
IF(OR(PROPER(TRIM(Raw_Data!$B2897))="F",PROPER(TRIM(Raw_Data!$B2897))="FEMALE"),"Female","Unknown"))</f>
        <v>Male</v>
      </c>
      <c r="D2897" t="str">
        <f>IF(TRIM(CLEAN(Raw_Data!$C2897))="", "Unknown", PROPER(TRIM(Raw_Data!$C2897)))</f>
        <v>Seattle</v>
      </c>
      <c r="E2897" t="str">
        <f>IF(TRIM(Raw_Data!$D2897)="IT","IT",PROPER(TRIM(CLEAN(Raw_Data!$D2897))))</f>
        <v/>
      </c>
      <c r="F2897" t="s">
        <v>6134</v>
      </c>
      <c r="G2897" t="str">
        <f>SUBSTITUTE(PROPER(TRIM(CLEAN(Raw_Data!$F2897)))," ","-")</f>
        <v>Hourly-Rate</v>
      </c>
      <c r="H2897" t="str">
        <f>PROPER(TRIM(CLEAN(Raw_Data!$G2897)))</f>
        <v>Organic</v>
      </c>
      <c r="I2897" s="4" t="str">
        <f>TRIM(CLEAN(Raw_Data!H2897))</f>
        <v>42122</v>
      </c>
      <c r="K2897" t="str">
        <f>IF(Clean_Data!$I2897="","Active","Exited")</f>
        <v>Active</v>
      </c>
      <c r="L2897">
        <f ca="1">IF(Clean_Data!$K2897="","",DATEDIF(Clean_Data!$K2897,TODAY(),"Y"))</f>
        <v>34</v>
      </c>
      <c r="M2897">
        <f>IF(Raw_Data!$L2897="","",VALUE(SUBSTITUTE(SUBSTITUTE(TRIM(Raw_Data!$L2897),"$",""),"k","000")))</f>
        <v>51385</v>
      </c>
    </row>
    <row r="2898" spans="1:13" x14ac:dyDescent="0.3">
      <c r="A2898" t="str">
        <f>IF(Raw_Data!$A2898="","E"&amp;TEXT(ROW()-1,"00000"),Raw_Data!$A2898)</f>
        <v>E02897</v>
      </c>
      <c r="B2898" t="s">
        <v>3932</v>
      </c>
      <c r="C2898" t="str">
        <f>IF(OR(PROPER(TRIM(Raw_Data!$B2898))="M",PROPER(TRIM(Raw_Data!$B2898))="MALE"),"Male",
IF(OR(PROPER(TRIM(Raw_Data!$B2898))="F",PROPER(TRIM(Raw_Data!$B2898))="FEMALE"),"Female","Unknown"))</f>
        <v>Male</v>
      </c>
      <c r="D2898" t="str">
        <f>IF(TRIM(CLEAN(Raw_Data!$C2898))="", "Unknown", PROPER(TRIM(Raw_Data!$C2898)))</f>
        <v>Unknown</v>
      </c>
      <c r="E2898" t="str">
        <f>IF(TRIM(Raw_Data!$D2898)="IT","IT",PROPER(TRIM(CLEAN(Raw_Data!$D2898))))</f>
        <v>Sales</v>
      </c>
      <c r="F2898" t="str">
        <f>IF(OR(UPPER(TRIM(Raw_Data!E2898))="COO",
UPPER(TRIM(Raw_Data!E2898))="HR",
UPPER(TRIM(Raw_Data!E2898))="CEO",
UPPER(TRIM(Raw_Data!E2898))="CFO",
UPPER(TRIM(Raw_Data!E2898))="CMO"),
UPPER(TRIM(Raw_Data!E2898)),
PROPER(TRIM(CLEAN(Raw_Data!E2898))))</f>
        <v>Copywriter</v>
      </c>
      <c r="G2898" t="str">
        <f>SUBSTITUTE(PROPER(TRIM(CLEAN(Raw_Data!$F2898)))," ","-")</f>
        <v>Part-Time</v>
      </c>
      <c r="H2898" t="str">
        <f>PROPER(TRIM(CLEAN(Raw_Data!$G2898)))</f>
        <v>Career Fairs</v>
      </c>
      <c r="I2898" s="4" t="str">
        <f>TRIM(CLEAN(Raw_Data!H2898))</f>
        <v>42277</v>
      </c>
      <c r="K2898" t="str">
        <f>IF(Clean_Data!$I2898="","Active","Exited")</f>
        <v>Exited</v>
      </c>
      <c r="L2898">
        <f ca="1">IF(Clean_Data!$K2898="","",DATEDIF(Clean_Data!$K2898,TODAY(),"Y"))</f>
        <v>26</v>
      </c>
      <c r="M2898" t="str">
        <f>IF(Raw_Data!$L2898="","",VALUE(SUBSTITUTE(SUBSTITUTE(TRIM(Raw_Data!$L2898),"$",""),"k","000")))</f>
        <v/>
      </c>
    </row>
    <row r="2899" spans="1:13" x14ac:dyDescent="0.3">
      <c r="A2899" t="str">
        <f>IF(Raw_Data!$A2899="","E"&amp;TEXT(ROW()-1,"00000"),Raw_Data!$A2899)</f>
        <v>E02898</v>
      </c>
      <c r="B2899" t="s">
        <v>3934</v>
      </c>
      <c r="C2899" t="str">
        <f>IF(OR(PROPER(TRIM(Raw_Data!$B2899))="M",PROPER(TRIM(Raw_Data!$B2899))="MALE"),"Male",
IF(OR(PROPER(TRIM(Raw_Data!$B2899))="F",PROPER(TRIM(Raw_Data!$B2899))="FEMALE"),"Female","Unknown"))</f>
        <v>Unknown</v>
      </c>
      <c r="D2899" t="str">
        <f>IF(TRIM(CLEAN(Raw_Data!$C2899))="", "Unknown", PROPER(TRIM(Raw_Data!$C2899)))</f>
        <v>Austin</v>
      </c>
      <c r="E2899" t="str">
        <f>IF(TRIM(Raw_Data!$D2899)="IT","IT",PROPER(TRIM(CLEAN(Raw_Data!$D2899))))</f>
        <v/>
      </c>
      <c r="F2899" t="str">
        <f>IF(OR(UPPER(TRIM(Raw_Data!E2899))="COO",
UPPER(TRIM(Raw_Data!E2899))="HR",
UPPER(TRIM(Raw_Data!E2899))="CEO",
UPPER(TRIM(Raw_Data!E2899))="CFO",
UPPER(TRIM(Raw_Data!E2899))="CMO"),
UPPER(TRIM(Raw_Data!E2899)),
PROPER(TRIM(CLEAN(Raw_Data!E2899))))</f>
        <v>Developer</v>
      </c>
      <c r="G2899" t="str">
        <f>SUBSTITUTE(PROPER(TRIM(CLEAN(Raw_Data!$F2899)))," ","-")</f>
        <v>Part-Time</v>
      </c>
      <c r="H2899" t="str">
        <f>PROPER(TRIM(CLEAN(Raw_Data!$G2899)))</f>
        <v>Career Fairs</v>
      </c>
      <c r="I2899" s="4" t="str">
        <f>TRIM(CLEAN(Raw_Data!H2899))</f>
        <v>44114</v>
      </c>
      <c r="K2899" t="str">
        <f>IF(Clean_Data!$I2899="","Active","Exited")</f>
        <v>Exited</v>
      </c>
      <c r="L2899">
        <f ca="1">IF(Clean_Data!$K2899="","",DATEDIF(Clean_Data!$K2899,TODAY(),"Y"))</f>
        <v>28</v>
      </c>
      <c r="M2899">
        <f>IF(Raw_Data!$L2899="","",VALUE(SUBSTITUTE(SUBSTITUTE(TRIM(Raw_Data!$L2899),"$",""),"k","000")))</f>
        <v>111467</v>
      </c>
    </row>
    <row r="2900" spans="1:13" x14ac:dyDescent="0.3">
      <c r="A2900" t="str">
        <f>IF(Raw_Data!$A2900="","E"&amp;TEXT(ROW()-1,"00000"),Raw_Data!$A2900)</f>
        <v>E02899</v>
      </c>
      <c r="B2900" t="s">
        <v>3935</v>
      </c>
      <c r="C2900" t="str">
        <f>IF(OR(PROPER(TRIM(Raw_Data!$B2900))="M",PROPER(TRIM(Raw_Data!$B2900))="MALE"),"Male",
IF(OR(PROPER(TRIM(Raw_Data!$B2900))="F",PROPER(TRIM(Raw_Data!$B2900))="FEMALE"),"Female","Unknown"))</f>
        <v>Female</v>
      </c>
      <c r="D2900" t="str">
        <f>IF(TRIM(CLEAN(Raw_Data!$C2900))="", "Unknown", PROPER(TRIM(Raw_Data!$C2900)))</f>
        <v>Miami</v>
      </c>
      <c r="E2900" t="str">
        <f>IF(TRIM(Raw_Data!$D2900)="IT","IT",PROPER(TRIM(CLEAN(Raw_Data!$D2900))))</f>
        <v>Accounting And Finance</v>
      </c>
      <c r="F2900" t="s">
        <v>6134</v>
      </c>
      <c r="G2900" t="str">
        <f>SUBSTITUTE(PROPER(TRIM(CLEAN(Raw_Data!$F2900)))," ","-")</f>
        <v/>
      </c>
      <c r="H2900" t="str">
        <f>PROPER(TRIM(CLEAN(Raw_Data!$G2900)))</f>
        <v>Job Boards</v>
      </c>
      <c r="I2900" s="4" t="str">
        <f>TRIM(CLEAN(Raw_Data!H2900))</f>
        <v>40018</v>
      </c>
      <c r="K2900" t="str">
        <f>IF(Clean_Data!$I2900="","Active","Exited")</f>
        <v>Active</v>
      </c>
      <c r="L2900">
        <f ca="1">IF(Clean_Data!$K2900="","",DATEDIF(Clean_Data!$K2900,TODAY(),"Y"))</f>
        <v>25</v>
      </c>
      <c r="M2900" t="str">
        <f>IF(Raw_Data!$L2900="","",VALUE(SUBSTITUTE(SUBSTITUTE(TRIM(Raw_Data!$L2900),"$",""),"k","000")))</f>
        <v/>
      </c>
    </row>
    <row r="2901" spans="1:13" x14ac:dyDescent="0.3">
      <c r="A2901" t="str">
        <f>IF(Raw_Data!$A2901="","E"&amp;TEXT(ROW()-1,"00000"),Raw_Data!$A2901)</f>
        <v>E02900</v>
      </c>
      <c r="B2901" t="s">
        <v>3936</v>
      </c>
      <c r="C2901" t="str">
        <f>IF(OR(PROPER(TRIM(Raw_Data!$B2901))="M",PROPER(TRIM(Raw_Data!$B2901))="MALE"),"Male",
IF(OR(PROPER(TRIM(Raw_Data!$B2901))="F",PROPER(TRIM(Raw_Data!$B2901))="FEMALE"),"Female","Unknown"))</f>
        <v>Unknown</v>
      </c>
      <c r="D2901" t="str">
        <f>IF(TRIM(CLEAN(Raw_Data!$C2901))="", "Unknown", PROPER(TRIM(Raw_Data!$C2901)))</f>
        <v>New York</v>
      </c>
      <c r="E2901" t="str">
        <f>IF(TRIM(Raw_Data!$D2901)="IT","IT",PROPER(TRIM(CLEAN(Raw_Data!$D2901))))</f>
        <v>Operations</v>
      </c>
      <c r="F2901" s="2" t="str">
        <f>UPPER(LEFT(Raw_Data!E2901,2))&amp;MID(PROPER(Raw_Data!E2901),3,LEN(Raw_Data!E2901))</f>
        <v>HR Manager</v>
      </c>
      <c r="G2901" t="str">
        <f>SUBSTITUTE(PROPER(TRIM(CLEAN(Raw_Data!$F2901)))," ","-")</f>
        <v/>
      </c>
      <c r="H2901" t="str">
        <f>PROPER(TRIM(CLEAN(Raw_Data!$G2901)))</f>
        <v>Job Boards</v>
      </c>
      <c r="I2901" s="4" t="str">
        <f>TRIM(CLEAN(Raw_Data!H2901))</f>
        <v>43983</v>
      </c>
      <c r="K2901" t="str">
        <f>IF(Clean_Data!$I2901="","Active","Exited")</f>
        <v>Active</v>
      </c>
      <c r="L2901">
        <f ca="1">IF(Clean_Data!$K2901="","",DATEDIF(Clean_Data!$K2901,TODAY(),"Y"))</f>
        <v>36</v>
      </c>
      <c r="M2901" t="str">
        <f>IF(Raw_Data!$L2901="","",VALUE(SUBSTITUTE(SUBSTITUTE(TRIM(Raw_Data!$L2901),"$",""),"k","000")))</f>
        <v/>
      </c>
    </row>
    <row r="2902" spans="1:13" x14ac:dyDescent="0.3">
      <c r="A2902" t="str">
        <f>IF(Raw_Data!$A2902="","E"&amp;TEXT(ROW()-1,"00000"),Raw_Data!$A2902)</f>
        <v>E02901</v>
      </c>
      <c r="B2902" t="s">
        <v>3937</v>
      </c>
      <c r="C2902" t="str">
        <f>IF(OR(PROPER(TRIM(Raw_Data!$B2902))="M",PROPER(TRIM(Raw_Data!$B2902))="MALE"),"Male",
IF(OR(PROPER(TRIM(Raw_Data!$B2902))="F",PROPER(TRIM(Raw_Data!$B2902))="FEMALE"),"Female","Unknown"))</f>
        <v>Female</v>
      </c>
      <c r="D2902" t="str">
        <f>IF(TRIM(CLEAN(Raw_Data!$C2902))="", "Unknown", PROPER(TRIM(Raw_Data!$C2902)))</f>
        <v>New York</v>
      </c>
      <c r="E2902" t="str">
        <f>IF(TRIM(Raw_Data!$D2902)="IT","IT",PROPER(TRIM(CLEAN(Raw_Data!$D2902))))</f>
        <v>Logistics</v>
      </c>
      <c r="F2902" t="str">
        <f>IF(OR(UPPER(TRIM(Raw_Data!E2902))="COO",
UPPER(TRIM(Raw_Data!E2902))="HR",
UPPER(TRIM(Raw_Data!E2902))="CEO",
UPPER(TRIM(Raw_Data!E2902))="CFO",
UPPER(TRIM(Raw_Data!E2902))="CMO"),
UPPER(TRIM(Raw_Data!E2902)),
PROPER(TRIM(CLEAN(Raw_Data!E2902))))</f>
        <v>Developer</v>
      </c>
      <c r="G2902" t="str">
        <f>SUBSTITUTE(PROPER(TRIM(CLEAN(Raw_Data!$F2902)))," ","-")</f>
        <v/>
      </c>
      <c r="H2902" t="str">
        <f>PROPER(TRIM(CLEAN(Raw_Data!$G2902)))</f>
        <v>Organic</v>
      </c>
      <c r="I2902" s="4" t="str">
        <f>TRIM(CLEAN(Raw_Data!H2902))</f>
        <v>N/A</v>
      </c>
      <c r="K2902" t="str">
        <f>IF(Clean_Data!$I2902="","Active","Exited")</f>
        <v>Exited</v>
      </c>
      <c r="L2902">
        <f ca="1">IF(Clean_Data!$K2902="","",DATEDIF(Clean_Data!$K2902,TODAY(),"Y"))</f>
        <v>46</v>
      </c>
      <c r="M2902">
        <f>IF(Raw_Data!$L2902="","",VALUE(SUBSTITUTE(SUBSTITUTE(TRIM(Raw_Data!$L2902),"$",""),"k","000")))</f>
        <v>84000</v>
      </c>
    </row>
    <row r="2903" spans="1:13" x14ac:dyDescent="0.3">
      <c r="A2903" t="str">
        <f>IF(Raw_Data!$A2903="","E"&amp;TEXT(ROW()-1,"00000"),Raw_Data!$A2903)</f>
        <v>E02902</v>
      </c>
      <c r="B2903" t="s">
        <v>3938</v>
      </c>
      <c r="C2903" t="str">
        <f>IF(OR(PROPER(TRIM(Raw_Data!$B2903))="M",PROPER(TRIM(Raw_Data!$B2903))="MALE"),"Male",
IF(OR(PROPER(TRIM(Raw_Data!$B2903))="F",PROPER(TRIM(Raw_Data!$B2903))="FEMALE"),"Female","Unknown"))</f>
        <v>Male</v>
      </c>
      <c r="D2903" t="str">
        <f>IF(TRIM(CLEAN(Raw_Data!$C2903))="", "Unknown", PROPER(TRIM(Raw_Data!$C2903)))</f>
        <v>Miami</v>
      </c>
      <c r="E2903" t="str">
        <f>IF(TRIM(Raw_Data!$D2903)="IT","IT",PROPER(TRIM(CLEAN(Raw_Data!$D2903))))</f>
        <v>Legal</v>
      </c>
      <c r="F2903" t="str">
        <f>IF(OR(UPPER(TRIM(Raw_Data!E2903))="COO",
UPPER(TRIM(Raw_Data!E2903))="HR",
UPPER(TRIM(Raw_Data!E2903))="CEO",
UPPER(TRIM(Raw_Data!E2903))="CFO",
UPPER(TRIM(Raw_Data!E2903))="CMO"),
UPPER(TRIM(Raw_Data!E2903)),
PROPER(TRIM(CLEAN(Raw_Data!E2903))))</f>
        <v>Engineer</v>
      </c>
      <c r="G2903" t="str">
        <f>SUBSTITUTE(PROPER(TRIM(CLEAN(Raw_Data!$F2903)))," ","-")</f>
        <v>Hourly-Rate</v>
      </c>
      <c r="H2903" t="str">
        <f>PROPER(TRIM(CLEAN(Raw_Data!$G2903)))</f>
        <v>Job Boards</v>
      </c>
      <c r="I2903" s="4" t="str">
        <f>TRIM(CLEAN(Raw_Data!H2903))</f>
        <v>41674</v>
      </c>
      <c r="K2903" t="str">
        <f>IF(Clean_Data!$I2903="","Active","Exited")</f>
        <v>Active</v>
      </c>
      <c r="L2903">
        <f ca="1">IF(Clean_Data!$K2903="","",DATEDIF(Clean_Data!$K2903,TODAY(),"Y"))</f>
        <v>37</v>
      </c>
      <c r="M2903">
        <f>IF(Raw_Data!$L2903="","",VALUE(SUBSTITUTE(SUBSTITUTE(TRIM(Raw_Data!$L2903),"$",""),"k","000")))</f>
        <v>88308</v>
      </c>
    </row>
    <row r="2904" spans="1:13" x14ac:dyDescent="0.3">
      <c r="A2904" t="str">
        <f>IF(Raw_Data!$A2904="","E"&amp;TEXT(ROW()-1,"00000"),Raw_Data!$A2904)</f>
        <v>E02903</v>
      </c>
      <c r="B2904" t="s">
        <v>3940</v>
      </c>
      <c r="C2904" t="str">
        <f>IF(OR(PROPER(TRIM(Raw_Data!$B2904))="M",PROPER(TRIM(Raw_Data!$B2904))="MALE"),"Male",
IF(OR(PROPER(TRIM(Raw_Data!$B2904))="F",PROPER(TRIM(Raw_Data!$B2904))="FEMALE"),"Female","Unknown"))</f>
        <v>Female</v>
      </c>
      <c r="D2904" t="str">
        <f>IF(TRIM(CLEAN(Raw_Data!$C2904))="", "Unknown", PROPER(TRIM(Raw_Data!$C2904)))</f>
        <v>New York</v>
      </c>
      <c r="E2904" t="str">
        <f>IF(TRIM(Raw_Data!$D2904)="IT","IT",PROPER(TRIM(CLEAN(Raw_Data!$D2904))))</f>
        <v/>
      </c>
      <c r="F2904" t="str">
        <f>IF(OR(UPPER(TRIM(Raw_Data!E2904))="COO",
UPPER(TRIM(Raw_Data!E2904))="HR",
UPPER(TRIM(Raw_Data!E2904))="CEO",
UPPER(TRIM(Raw_Data!E2904))="CFO",
UPPER(TRIM(Raw_Data!E2904))="CMO"),
UPPER(TRIM(Raw_Data!E2904)),
PROPER(TRIM(CLEAN(Raw_Data!E2904))))</f>
        <v>Analyst</v>
      </c>
      <c r="G2904" t="str">
        <f>SUBSTITUTE(PROPER(TRIM(CLEAN(Raw_Data!$F2904)))," ","-")</f>
        <v>Full-Time</v>
      </c>
      <c r="H2904" t="str">
        <f>PROPER(TRIM(CLEAN(Raw_Data!$G2904)))</f>
        <v>Career Fairs</v>
      </c>
      <c r="I2904" s="4" t="str">
        <f>TRIM(CLEAN(Raw_Data!H2904))</f>
        <v>40939</v>
      </c>
      <c r="K2904" t="str">
        <f>IF(Clean_Data!$I2904="","Active","Exited")</f>
        <v>Exited</v>
      </c>
      <c r="L2904">
        <f ca="1">IF(Clean_Data!$K2904="","",DATEDIF(Clean_Data!$K2904,TODAY(),"Y"))</f>
        <v>44</v>
      </c>
      <c r="M2904">
        <f>IF(Raw_Data!$L2904="","",VALUE(SUBSTITUTE(SUBSTITUTE(TRIM(Raw_Data!$L2904),"$",""),"k","000")))</f>
        <v>72513</v>
      </c>
    </row>
    <row r="2905" spans="1:13" x14ac:dyDescent="0.3">
      <c r="A2905" t="str">
        <f>IF(Raw_Data!$A2905="","E"&amp;TEXT(ROW()-1,"00000"),Raw_Data!$A2905)</f>
        <v>E02904</v>
      </c>
      <c r="B2905" t="s">
        <v>3942</v>
      </c>
      <c r="C2905" t="str">
        <f>IF(OR(PROPER(TRIM(Raw_Data!$B2905))="M",PROPER(TRIM(Raw_Data!$B2905))="MALE"),"Male",
IF(OR(PROPER(TRIM(Raw_Data!$B2905))="F",PROPER(TRIM(Raw_Data!$B2905))="FEMALE"),"Female","Unknown"))</f>
        <v>Unknown</v>
      </c>
      <c r="D2905" t="str">
        <f>IF(TRIM(CLEAN(Raw_Data!$C2905))="", "Unknown", PROPER(TRIM(Raw_Data!$C2905)))</f>
        <v>Unknown</v>
      </c>
      <c r="E2905" t="str">
        <f>IF(TRIM(Raw_Data!$D2905)="IT","IT",PROPER(TRIM(CLEAN(Raw_Data!$D2905))))</f>
        <v>Production</v>
      </c>
      <c r="F2905" t="s">
        <v>6134</v>
      </c>
      <c r="G2905" t="str">
        <f>SUBSTITUTE(PROPER(TRIM(CLEAN(Raw_Data!$F2905)))," ","-")</f>
        <v/>
      </c>
      <c r="H2905" t="str">
        <f>PROPER(TRIM(CLEAN(Raw_Data!$G2905)))</f>
        <v>Job Boards</v>
      </c>
      <c r="I2905" s="4" t="str">
        <f>TRIM(CLEAN(Raw_Data!H2905))</f>
        <v>40215</v>
      </c>
      <c r="K2905" t="str">
        <f>IF(Clean_Data!$I2905="","Active","Exited")</f>
        <v>Exited</v>
      </c>
      <c r="L2905">
        <f ca="1">IF(Clean_Data!$K2905="","",DATEDIF(Clean_Data!$K2905,TODAY(),"Y"))</f>
        <v>55</v>
      </c>
      <c r="M2905" t="str">
        <f>IF(Raw_Data!$L2905="","",VALUE(SUBSTITUTE(SUBSTITUTE(TRIM(Raw_Data!$L2905),"$",""),"k","000")))</f>
        <v/>
      </c>
    </row>
    <row r="2906" spans="1:13" x14ac:dyDescent="0.3">
      <c r="A2906" t="str">
        <f>IF(Raw_Data!$A2906="","E"&amp;TEXT(ROW()-1,"00000"),Raw_Data!$A2906)</f>
        <v>E02905</v>
      </c>
      <c r="B2906" t="s">
        <v>3943</v>
      </c>
      <c r="C2906" t="str">
        <f>IF(OR(PROPER(TRIM(Raw_Data!$B2906))="M",PROPER(TRIM(Raw_Data!$B2906))="MALE"),"Male",
IF(OR(PROPER(TRIM(Raw_Data!$B2906))="F",PROPER(TRIM(Raw_Data!$B2906))="FEMALE"),"Female","Unknown"))</f>
        <v>Unknown</v>
      </c>
      <c r="D2906" t="str">
        <f>IF(TRIM(CLEAN(Raw_Data!$C2906))="", "Unknown", PROPER(TRIM(Raw_Data!$C2906)))</f>
        <v>Seattle</v>
      </c>
      <c r="E2906" t="str">
        <f>IF(TRIM(Raw_Data!$D2906)="IT","IT",PROPER(TRIM(CLEAN(Raw_Data!$D2906))))</f>
        <v>Marketing</v>
      </c>
      <c r="F2906" t="str">
        <f>IF(OR(UPPER(TRIM(Raw_Data!E2906))="COO",
UPPER(TRIM(Raw_Data!E2906))="HR",
UPPER(TRIM(Raw_Data!E2906))="CEO",
UPPER(TRIM(Raw_Data!E2906))="CFO",
UPPER(TRIM(Raw_Data!E2906))="CMO"),
UPPER(TRIM(Raw_Data!E2906)),
PROPER(TRIM(CLEAN(Raw_Data!E2906))))</f>
        <v>Developer</v>
      </c>
      <c r="G2906" t="str">
        <f>SUBSTITUTE(PROPER(TRIM(CLEAN(Raw_Data!$F2906)))," ","-")</f>
        <v/>
      </c>
      <c r="H2906" t="str">
        <f>PROPER(TRIM(CLEAN(Raw_Data!$G2906)))</f>
        <v>Recruiting Agency</v>
      </c>
      <c r="I2906" s="4" t="str">
        <f>TRIM(CLEAN(Raw_Data!H2906))</f>
        <v>40973</v>
      </c>
      <c r="K2906" t="str">
        <f>IF(Clean_Data!$I2906="","Active","Exited")</f>
        <v>Exited</v>
      </c>
      <c r="L2906">
        <f ca="1">IF(Clean_Data!$K2906="","",DATEDIF(Clean_Data!$K2906,TODAY(),"Y"))</f>
        <v>38</v>
      </c>
      <c r="M2906">
        <f>IF(Raw_Data!$L2906="","",VALUE(SUBSTITUTE(SUBSTITUTE(TRIM(Raw_Data!$L2906),"$",""),"k","000")))</f>
        <v>51000</v>
      </c>
    </row>
    <row r="2907" spans="1:13" x14ac:dyDescent="0.3">
      <c r="A2907" t="str">
        <f>IF(Raw_Data!$A2907="","E"&amp;TEXT(ROW()-1,"00000"),Raw_Data!$A2907)</f>
        <v>E02906</v>
      </c>
      <c r="B2907" t="s">
        <v>3944</v>
      </c>
      <c r="C2907" t="str">
        <f>IF(OR(PROPER(TRIM(Raw_Data!$B2907))="M",PROPER(TRIM(Raw_Data!$B2907))="MALE"),"Male",
IF(OR(PROPER(TRIM(Raw_Data!$B2907))="F",PROPER(TRIM(Raw_Data!$B2907))="FEMALE"),"Female","Unknown"))</f>
        <v>Female</v>
      </c>
      <c r="D2907" t="str">
        <f>IF(TRIM(CLEAN(Raw_Data!$C2907))="", "Unknown", PROPER(TRIM(Raw_Data!$C2907)))</f>
        <v>New York</v>
      </c>
      <c r="E2907" t="str">
        <f>IF(TRIM(Raw_Data!$D2907)="IT","IT",PROPER(TRIM(CLEAN(Raw_Data!$D2907))))</f>
        <v>Research</v>
      </c>
      <c r="F2907" s="2" t="str">
        <f>UPPER(LEFT(Raw_Data!E2907,2))&amp;MID(PROPER(Raw_Data!E2907),3,LEN(Raw_Data!E2907))</f>
        <v>HR Manager</v>
      </c>
      <c r="G2907" t="str">
        <f>SUBSTITUTE(PROPER(TRIM(CLEAN(Raw_Data!$F2907)))," ","-")</f>
        <v/>
      </c>
      <c r="H2907" t="str">
        <f>PROPER(TRIM(CLEAN(Raw_Data!$G2907)))</f>
        <v>Job Boards</v>
      </c>
      <c r="I2907" s="4" t="str">
        <f>TRIM(CLEAN(Raw_Data!H2907))</f>
        <v>42024</v>
      </c>
      <c r="K2907" t="str">
        <f>IF(Clean_Data!$I2907="","Active","Exited")</f>
        <v>Active</v>
      </c>
      <c r="L2907">
        <f ca="1">IF(Clean_Data!$K2907="","",DATEDIF(Clean_Data!$K2907,TODAY(),"Y"))</f>
        <v>39</v>
      </c>
      <c r="M2907">
        <f>IF(Raw_Data!$L2907="","",VALUE(SUBSTITUTE(SUBSTITUTE(TRIM(Raw_Data!$L2907),"$",""),"k","000")))</f>
        <v>55025</v>
      </c>
    </row>
    <row r="2908" spans="1:13" x14ac:dyDescent="0.3">
      <c r="A2908" t="str">
        <f>IF(Raw_Data!$A2908="","E"&amp;TEXT(ROW()-1,"00000"),Raw_Data!$A2908)</f>
        <v>E02907</v>
      </c>
      <c r="B2908" t="s">
        <v>3945</v>
      </c>
      <c r="C2908" t="str">
        <f>IF(OR(PROPER(TRIM(Raw_Data!$B2908))="M",PROPER(TRIM(Raw_Data!$B2908))="MALE"),"Male",
IF(OR(PROPER(TRIM(Raw_Data!$B2908))="F",PROPER(TRIM(Raw_Data!$B2908))="FEMALE"),"Female","Unknown"))</f>
        <v>Male</v>
      </c>
      <c r="D2908" t="str">
        <f>IF(TRIM(CLEAN(Raw_Data!$C2908))="", "Unknown", PROPER(TRIM(Raw_Data!$C2908)))</f>
        <v>Unknown</v>
      </c>
      <c r="E2908" t="str">
        <f>IF(TRIM(Raw_Data!$D2908)="IT","IT",PROPER(TRIM(CLEAN(Raw_Data!$D2908))))</f>
        <v>Sales</v>
      </c>
      <c r="F2908" t="str">
        <f>IF(OR(UPPER(TRIM(Raw_Data!E2908))="COO",
UPPER(TRIM(Raw_Data!E2908))="HR",
UPPER(TRIM(Raw_Data!E2908))="CEO",
UPPER(TRIM(Raw_Data!E2908))="CFO",
UPPER(TRIM(Raw_Data!E2908))="CMO"),
UPPER(TRIM(Raw_Data!E2908)),
PROPER(TRIM(CLEAN(Raw_Data!E2908))))</f>
        <v>CFO</v>
      </c>
      <c r="G2908" t="str">
        <f>SUBSTITUTE(PROPER(TRIM(CLEAN(Raw_Data!$F2908)))," ","-")</f>
        <v>Part-Time</v>
      </c>
      <c r="H2908" t="str">
        <f>PROPER(TRIM(CLEAN(Raw_Data!$G2908)))</f>
        <v>Online Portal</v>
      </c>
      <c r="I2908" s="4" t="str">
        <f>TRIM(CLEAN(Raw_Data!H2908))</f>
        <v>44017</v>
      </c>
      <c r="K2908" t="str">
        <f>IF(Clean_Data!$I2908="","Active","Exited")</f>
        <v>Exited</v>
      </c>
      <c r="L2908">
        <f ca="1">IF(Clean_Data!$K2908="","",DATEDIF(Clean_Data!$K2908,TODAY(),"Y"))</f>
        <v>41</v>
      </c>
      <c r="M2908" t="str">
        <f>IF(Raw_Data!$L2908="","",VALUE(SUBSTITUTE(SUBSTITUTE(TRIM(Raw_Data!$L2908),"$",""),"k","000")))</f>
        <v/>
      </c>
    </row>
    <row r="2909" spans="1:13" x14ac:dyDescent="0.3">
      <c r="A2909" t="str">
        <f>IF(Raw_Data!$A2909="","E"&amp;TEXT(ROW()-1,"00000"),Raw_Data!$A2909)</f>
        <v>E02908</v>
      </c>
      <c r="B2909" t="s">
        <v>3946</v>
      </c>
      <c r="C2909" t="str">
        <f>IF(OR(PROPER(TRIM(Raw_Data!$B2909))="M",PROPER(TRIM(Raw_Data!$B2909))="MALE"),"Male",
IF(OR(PROPER(TRIM(Raw_Data!$B2909))="F",PROPER(TRIM(Raw_Data!$B2909))="FEMALE"),"Female","Unknown"))</f>
        <v>Male</v>
      </c>
      <c r="D2909" t="str">
        <f>IF(TRIM(CLEAN(Raw_Data!$C2909))="", "Unknown", PROPER(TRIM(Raw_Data!$C2909)))</f>
        <v>San Diego</v>
      </c>
      <c r="E2909" t="str">
        <f>IF(TRIM(Raw_Data!$D2909)="IT","IT",PROPER(TRIM(CLEAN(Raw_Data!$D2909))))</f>
        <v>Marketing</v>
      </c>
      <c r="F2909" t="str">
        <f>IF(OR(UPPER(TRIM(Raw_Data!E2909))="COO",
UPPER(TRIM(Raw_Data!E2909))="HR",
UPPER(TRIM(Raw_Data!E2909))="CEO",
UPPER(TRIM(Raw_Data!E2909))="CFO",
UPPER(TRIM(Raw_Data!E2909))="CMO"),
UPPER(TRIM(Raw_Data!E2909)),
PROPER(TRIM(CLEAN(Raw_Data!E2909))))</f>
        <v>Developer</v>
      </c>
      <c r="G2909" t="str">
        <f>SUBSTITUTE(PROPER(TRIM(CLEAN(Raw_Data!$F2909)))," ","-")</f>
        <v/>
      </c>
      <c r="H2909" t="str">
        <f>PROPER(TRIM(CLEAN(Raw_Data!$G2909)))</f>
        <v>Career Fairs</v>
      </c>
      <c r="I2909" s="4" t="str">
        <f>TRIM(CLEAN(Raw_Data!H2909))</f>
        <v>41022</v>
      </c>
      <c r="K2909" t="str">
        <f>IF(Clean_Data!$I2909="","Active","Exited")</f>
        <v>Exited</v>
      </c>
      <c r="L2909">
        <f ca="1">IF(Clean_Data!$K2909="","",DATEDIF(Clean_Data!$K2909,TODAY(),"Y"))</f>
        <v>48</v>
      </c>
      <c r="M2909">
        <f>IF(Raw_Data!$L2909="","",VALUE(SUBSTITUTE(SUBSTITUTE(TRIM(Raw_Data!$L2909),"$",""),"k","000")))</f>
        <v>61126</v>
      </c>
    </row>
    <row r="2910" spans="1:13" x14ac:dyDescent="0.3">
      <c r="A2910" t="str">
        <f>IF(Raw_Data!$A2910="","E"&amp;TEXT(ROW()-1,"00000"),Raw_Data!$A2910)</f>
        <v>E02909</v>
      </c>
      <c r="B2910" t="s">
        <v>3947</v>
      </c>
      <c r="C2910" t="str">
        <f>IF(OR(PROPER(TRIM(Raw_Data!$B2910))="M",PROPER(TRIM(Raw_Data!$B2910))="MALE"),"Male",
IF(OR(PROPER(TRIM(Raw_Data!$B2910))="F",PROPER(TRIM(Raw_Data!$B2910))="FEMALE"),"Female","Unknown"))</f>
        <v>Male</v>
      </c>
      <c r="D2910" t="str">
        <f>IF(TRIM(CLEAN(Raw_Data!$C2910))="", "Unknown", PROPER(TRIM(Raw_Data!$C2910)))</f>
        <v>Unknown</v>
      </c>
      <c r="E2910" t="str">
        <f>IF(TRIM(Raw_Data!$D2910)="IT","IT",PROPER(TRIM(CLEAN(Raw_Data!$D2910))))</f>
        <v>Logistics</v>
      </c>
      <c r="F2910" t="str">
        <f>IF(OR(UPPER(TRIM(Raw_Data!E2910))="COO",
UPPER(TRIM(Raw_Data!E2910))="HR",
UPPER(TRIM(Raw_Data!E2910))="CEO",
UPPER(TRIM(Raw_Data!E2910))="CFO",
UPPER(TRIM(Raw_Data!E2910))="CMO"),
UPPER(TRIM(Raw_Data!E2910)),
PROPER(TRIM(CLEAN(Raw_Data!E2910))))</f>
        <v>COO</v>
      </c>
      <c r="G2910" t="str">
        <f>SUBSTITUTE(PROPER(TRIM(CLEAN(Raw_Data!$F2910)))," ","-")</f>
        <v>Full-Time</v>
      </c>
      <c r="H2910" t="str">
        <f>PROPER(TRIM(CLEAN(Raw_Data!$G2910)))</f>
        <v/>
      </c>
      <c r="I2910" s="4" t="str">
        <f>TRIM(CLEAN(Raw_Data!H2910))</f>
        <v>42861</v>
      </c>
      <c r="K2910" t="str">
        <f>IF(Clean_Data!$I2910="","Active","Exited")</f>
        <v>Active</v>
      </c>
      <c r="L2910">
        <f ca="1">IF(Clean_Data!$K2910="","",DATEDIF(Clean_Data!$K2910,TODAY(),"Y"))</f>
        <v>41</v>
      </c>
      <c r="M2910" t="str">
        <f>IF(Raw_Data!$L2910="","",VALUE(SUBSTITUTE(SUBSTITUTE(TRIM(Raw_Data!$L2910),"$",""),"k","000")))</f>
        <v/>
      </c>
    </row>
    <row r="2911" spans="1:13" x14ac:dyDescent="0.3">
      <c r="A2911" t="str">
        <f>IF(Raw_Data!$A2911="","E"&amp;TEXT(ROW()-1,"00000"),Raw_Data!$A2911)</f>
        <v>E02910</v>
      </c>
      <c r="B2911" t="s">
        <v>3948</v>
      </c>
      <c r="C2911" t="str">
        <f>IF(OR(PROPER(TRIM(Raw_Data!$B2911))="M",PROPER(TRIM(Raw_Data!$B2911))="MALE"),"Male",
IF(OR(PROPER(TRIM(Raw_Data!$B2911))="F",PROPER(TRIM(Raw_Data!$B2911))="FEMALE"),"Female","Unknown"))</f>
        <v>Male</v>
      </c>
      <c r="D2911" t="str">
        <f>IF(TRIM(CLEAN(Raw_Data!$C2911))="", "Unknown", PROPER(TRIM(Raw_Data!$C2911)))</f>
        <v>Unknown</v>
      </c>
      <c r="E2911" t="str">
        <f>IF(TRIM(Raw_Data!$D2911)="IT","IT",PROPER(TRIM(CLEAN(Raw_Data!$D2911))))</f>
        <v>Research</v>
      </c>
      <c r="F2911" t="str">
        <f>IF(OR(UPPER(TRIM(Raw_Data!E2911))="COO",
UPPER(TRIM(Raw_Data!E2911))="HR",
UPPER(TRIM(Raw_Data!E2911))="CEO",
UPPER(TRIM(Raw_Data!E2911))="CFO",
UPPER(TRIM(Raw_Data!E2911))="CMO"),
UPPER(TRIM(Raw_Data!E2911)),
PROPER(TRIM(CLEAN(Raw_Data!E2911))))</f>
        <v>Analyst</v>
      </c>
      <c r="G2911" t="str">
        <f>SUBSTITUTE(PROPER(TRIM(CLEAN(Raw_Data!$F2911)))," ","-")</f>
        <v/>
      </c>
      <c r="H2911" t="str">
        <f>PROPER(TRIM(CLEAN(Raw_Data!$G2911)))</f>
        <v>Career Fairs</v>
      </c>
      <c r="I2911" s="4" t="str">
        <f>TRIM(CLEAN(Raw_Data!H2911))</f>
        <v>40256</v>
      </c>
      <c r="K2911" t="str">
        <f>IF(Clean_Data!$I2911="","Active","Exited")</f>
        <v>Active</v>
      </c>
      <c r="L2911">
        <f ca="1">IF(Clean_Data!$K2911="","",DATEDIF(Clean_Data!$K2911,TODAY(),"Y"))</f>
        <v>26</v>
      </c>
      <c r="M2911">
        <f>IF(Raw_Data!$L2911="","",VALUE(SUBSTITUTE(SUBSTITUTE(TRIM(Raw_Data!$L2911),"$",""),"k","000")))</f>
        <v>39460</v>
      </c>
    </row>
    <row r="2912" spans="1:13" x14ac:dyDescent="0.3">
      <c r="A2912" t="str">
        <f>IF(Raw_Data!$A2912="","E"&amp;TEXT(ROW()-1,"00000"),Raw_Data!$A2912)</f>
        <v>E02911</v>
      </c>
      <c r="B2912" t="s">
        <v>3949</v>
      </c>
      <c r="C2912" t="str">
        <f>IF(OR(PROPER(TRIM(Raw_Data!$B2912))="M",PROPER(TRIM(Raw_Data!$B2912))="MALE"),"Male",
IF(OR(PROPER(TRIM(Raw_Data!$B2912))="F",PROPER(TRIM(Raw_Data!$B2912))="FEMALE"),"Female","Unknown"))</f>
        <v>Male</v>
      </c>
      <c r="D2912" t="str">
        <f>IF(TRIM(CLEAN(Raw_Data!$C2912))="", "Unknown", PROPER(TRIM(Raw_Data!$C2912)))</f>
        <v>New York</v>
      </c>
      <c r="E2912" t="str">
        <f>IF(TRIM(Raw_Data!$D2912)="IT","IT",PROPER(TRIM(CLEAN(Raw_Data!$D2912))))</f>
        <v>IT</v>
      </c>
      <c r="F2912" t="str">
        <f>IF(OR(UPPER(TRIM(Raw_Data!E2912))="COO",
UPPER(TRIM(Raw_Data!E2912))="HR",
UPPER(TRIM(Raw_Data!E2912))="CEO",
UPPER(TRIM(Raw_Data!E2912))="CFO",
UPPER(TRIM(Raw_Data!E2912))="CMO"),
UPPER(TRIM(Raw_Data!E2912)),
PROPER(TRIM(CLEAN(Raw_Data!E2912))))</f>
        <v>Developer</v>
      </c>
      <c r="G2912" t="str">
        <f>SUBSTITUTE(PROPER(TRIM(CLEAN(Raw_Data!$F2912)))," ","-")</f>
        <v>Full-Time</v>
      </c>
      <c r="H2912" t="str">
        <f>PROPER(TRIM(CLEAN(Raw_Data!$G2912)))</f>
        <v>Recruiting Agency</v>
      </c>
      <c r="I2912" s="4" t="str">
        <f>TRIM(CLEAN(Raw_Data!H2912))</f>
        <v>42241</v>
      </c>
      <c r="K2912" t="str">
        <f>IF(Clean_Data!$I2912="","Active","Exited")</f>
        <v>Active</v>
      </c>
      <c r="L2912">
        <f ca="1">IF(Clean_Data!$K2912="","",DATEDIF(Clean_Data!$K2912,TODAY(),"Y"))</f>
        <v>57</v>
      </c>
      <c r="M2912">
        <f>IF(Raw_Data!$L2912="","",VALUE(SUBSTITUTE(SUBSTITUTE(TRIM(Raw_Data!$L2912),"$",""),"k","000")))</f>
        <v>96969</v>
      </c>
    </row>
    <row r="2913" spans="1:13" x14ac:dyDescent="0.3">
      <c r="A2913" t="str">
        <f>IF(Raw_Data!$A2913="","E"&amp;TEXT(ROW()-1,"00000"),Raw_Data!$A2913)</f>
        <v>E02912</v>
      </c>
      <c r="B2913" t="s">
        <v>3950</v>
      </c>
      <c r="C2913" t="str">
        <f>IF(OR(PROPER(TRIM(Raw_Data!$B2913))="M",PROPER(TRIM(Raw_Data!$B2913))="MALE"),"Male",
IF(OR(PROPER(TRIM(Raw_Data!$B2913))="F",PROPER(TRIM(Raw_Data!$B2913))="FEMALE"),"Female","Unknown"))</f>
        <v>Male</v>
      </c>
      <c r="D2913" t="str">
        <f>IF(TRIM(CLEAN(Raw_Data!$C2913))="", "Unknown", PROPER(TRIM(Raw_Data!$C2913)))</f>
        <v>New York</v>
      </c>
      <c r="E2913" t="str">
        <f>IF(TRIM(Raw_Data!$D2913)="IT","IT",PROPER(TRIM(CLEAN(Raw_Data!$D2913))))</f>
        <v/>
      </c>
      <c r="F2913" t="s">
        <v>6134</v>
      </c>
      <c r="G2913" t="str">
        <f>SUBSTITUTE(PROPER(TRIM(CLEAN(Raw_Data!$F2913)))," ","-")</f>
        <v>Part-Time</v>
      </c>
      <c r="H2913" t="str">
        <f>PROPER(TRIM(CLEAN(Raw_Data!$G2913)))</f>
        <v>Career Fairs</v>
      </c>
      <c r="I2913" s="4" t="str">
        <f>TRIM(CLEAN(Raw_Data!H2913))</f>
        <v>40421</v>
      </c>
      <c r="K2913" t="str">
        <f>IF(Clean_Data!$I2913="","Active","Exited")</f>
        <v>Active</v>
      </c>
      <c r="L2913">
        <f ca="1">IF(Clean_Data!$K2913="","",DATEDIF(Clean_Data!$K2913,TODAY(),"Y"))</f>
        <v>60</v>
      </c>
      <c r="M2913">
        <f>IF(Raw_Data!$L2913="","",VALUE(SUBSTITUTE(SUBSTITUTE(TRIM(Raw_Data!$L2913),"$",""),"k","000")))</f>
        <v>34241</v>
      </c>
    </row>
    <row r="2914" spans="1:13" x14ac:dyDescent="0.3">
      <c r="A2914" t="str">
        <f>IF(Raw_Data!$A2914="","E"&amp;TEXT(ROW()-1,"00000"),Raw_Data!$A2914)</f>
        <v>E02913</v>
      </c>
      <c r="B2914" t="s">
        <v>3951</v>
      </c>
      <c r="C2914" t="str">
        <f>IF(OR(PROPER(TRIM(Raw_Data!$B2914))="M",PROPER(TRIM(Raw_Data!$B2914))="MALE"),"Male",
IF(OR(PROPER(TRIM(Raw_Data!$B2914))="F",PROPER(TRIM(Raw_Data!$B2914))="FEMALE"),"Female","Unknown"))</f>
        <v>Male</v>
      </c>
      <c r="D2914" t="str">
        <f>IF(TRIM(CLEAN(Raw_Data!$C2914))="", "Unknown", PROPER(TRIM(Raw_Data!$C2914)))</f>
        <v>Miami</v>
      </c>
      <c r="E2914" t="str">
        <f>IF(TRIM(Raw_Data!$D2914)="IT","IT",PROPER(TRIM(CLEAN(Raw_Data!$D2914))))</f>
        <v>Marketing</v>
      </c>
      <c r="F2914" t="str">
        <f>IF(OR(UPPER(TRIM(Raw_Data!E2914))="COO",
UPPER(TRIM(Raw_Data!E2914))="HR",
UPPER(TRIM(Raw_Data!E2914))="CEO",
UPPER(TRIM(Raw_Data!E2914))="CFO",
UPPER(TRIM(Raw_Data!E2914))="CMO"),
UPPER(TRIM(Raw_Data!E2914)),
PROPER(TRIM(CLEAN(Raw_Data!E2914))))</f>
        <v>Designer</v>
      </c>
      <c r="G2914" t="str">
        <f>SUBSTITUTE(PROPER(TRIM(CLEAN(Raw_Data!$F2914)))," ","-")</f>
        <v>Part-Time</v>
      </c>
      <c r="H2914" t="str">
        <f>PROPER(TRIM(CLEAN(Raw_Data!$G2914)))</f>
        <v>Organic</v>
      </c>
      <c r="I2914" s="4" t="str">
        <f>TRIM(CLEAN(Raw_Data!H2914))</f>
        <v>42181</v>
      </c>
      <c r="K2914" t="str">
        <f>IF(Clean_Data!$I2914="","Active","Exited")</f>
        <v>Active</v>
      </c>
      <c r="L2914" t="str">
        <f ca="1">IF(Clean_Data!$K2914="","",DATEDIF(Clean_Data!$K2914,TODAY(),"Y"))</f>
        <v/>
      </c>
      <c r="M2914" t="str">
        <f>IF(Raw_Data!$L2914="","",VALUE(SUBSTITUTE(SUBSTITUTE(TRIM(Raw_Data!$L2914),"$",""),"k","000")))</f>
        <v/>
      </c>
    </row>
    <row r="2915" spans="1:13" x14ac:dyDescent="0.3">
      <c r="A2915" t="str">
        <f>IF(Raw_Data!$A2915="","E"&amp;TEXT(ROW()-1,"00000"),Raw_Data!$A2915)</f>
        <v>E02914</v>
      </c>
      <c r="B2915" t="s">
        <v>3953</v>
      </c>
      <c r="C2915" t="str">
        <f>IF(OR(PROPER(TRIM(Raw_Data!$B2915))="M",PROPER(TRIM(Raw_Data!$B2915))="MALE"),"Male",
IF(OR(PROPER(TRIM(Raw_Data!$B2915))="F",PROPER(TRIM(Raw_Data!$B2915))="FEMALE"),"Female","Unknown"))</f>
        <v>Unknown</v>
      </c>
      <c r="D2915" t="str">
        <f>IF(TRIM(CLEAN(Raw_Data!$C2915))="", "Unknown", PROPER(TRIM(Raw_Data!$C2915)))</f>
        <v>Austin</v>
      </c>
      <c r="E2915" t="str">
        <f>IF(TRIM(Raw_Data!$D2915)="IT","IT",PROPER(TRIM(CLEAN(Raw_Data!$D2915))))</f>
        <v/>
      </c>
      <c r="F2915" t="str">
        <f>IF(OR(UPPER(TRIM(Raw_Data!E2915))="COO",
UPPER(TRIM(Raw_Data!E2915))="HR",
UPPER(TRIM(Raw_Data!E2915))="CEO",
UPPER(TRIM(Raw_Data!E2915))="CFO",
UPPER(TRIM(Raw_Data!E2915))="CMO"),
UPPER(TRIM(Raw_Data!E2915)),
PROPER(TRIM(CLEAN(Raw_Data!E2915))))</f>
        <v>Sales Executive</v>
      </c>
      <c r="G2915" t="str">
        <f>SUBSTITUTE(PROPER(TRIM(CLEAN(Raw_Data!$F2915)))," ","-")</f>
        <v>Full-Time</v>
      </c>
      <c r="H2915" t="str">
        <f>PROPER(TRIM(CLEAN(Raw_Data!$G2915)))</f>
        <v>Organic</v>
      </c>
      <c r="I2915" s="4" t="str">
        <f>TRIM(CLEAN(Raw_Data!H2915))</f>
        <v>41534</v>
      </c>
      <c r="K2915" t="str">
        <f>IF(Clean_Data!$I2915="","Active","Exited")</f>
        <v>Active</v>
      </c>
      <c r="L2915">
        <f ca="1">IF(Clean_Data!$K2915="","",DATEDIF(Clean_Data!$K2915,TODAY(),"Y"))</f>
        <v>49</v>
      </c>
      <c r="M2915" t="str">
        <f>IF(Raw_Data!$L2915="","",VALUE(SUBSTITUTE(SUBSTITUTE(TRIM(Raw_Data!$L2915),"$",""),"k","000")))</f>
        <v/>
      </c>
    </row>
    <row r="2916" spans="1:13" x14ac:dyDescent="0.3">
      <c r="A2916" t="str">
        <f>IF(Raw_Data!$A2916="","E"&amp;TEXT(ROW()-1,"00000"),Raw_Data!$A2916)</f>
        <v>E02915</v>
      </c>
      <c r="B2916" t="s">
        <v>3954</v>
      </c>
      <c r="C2916" t="str">
        <f>IF(OR(PROPER(TRIM(Raw_Data!$B2916))="M",PROPER(TRIM(Raw_Data!$B2916))="MALE"),"Male",
IF(OR(PROPER(TRIM(Raw_Data!$B2916))="F",PROPER(TRIM(Raw_Data!$B2916))="FEMALE"),"Female","Unknown"))</f>
        <v>Male</v>
      </c>
      <c r="D2916" t="str">
        <f>IF(TRIM(CLEAN(Raw_Data!$C2916))="", "Unknown", PROPER(TRIM(Raw_Data!$C2916)))</f>
        <v>Austin</v>
      </c>
      <c r="E2916" t="str">
        <f>IF(TRIM(Raw_Data!$D2916)="IT","IT",PROPER(TRIM(CLEAN(Raw_Data!$D2916))))</f>
        <v>Marketing</v>
      </c>
      <c r="F2916" t="str">
        <f>IF(OR(UPPER(TRIM(Raw_Data!E2916))="COO",
UPPER(TRIM(Raw_Data!E2916))="HR",
UPPER(TRIM(Raw_Data!E2916))="CEO",
UPPER(TRIM(Raw_Data!E2916))="CFO",
UPPER(TRIM(Raw_Data!E2916))="CMO"),
UPPER(TRIM(Raw_Data!E2916)),
PROPER(TRIM(CLEAN(Raw_Data!E2916))))</f>
        <v>Developer</v>
      </c>
      <c r="G2916" t="str">
        <f>SUBSTITUTE(PROPER(TRIM(CLEAN(Raw_Data!$F2916)))," ","-")</f>
        <v>Full-Time</v>
      </c>
      <c r="H2916" t="str">
        <f>PROPER(TRIM(CLEAN(Raw_Data!$G2916)))</f>
        <v>Career Fairs</v>
      </c>
      <c r="I2916" s="4" t="str">
        <f>TRIM(CLEAN(Raw_Data!H2916))</f>
        <v>41934</v>
      </c>
      <c r="K2916" t="str">
        <f>IF(Clean_Data!$I2916="","Active","Exited")</f>
        <v>Active</v>
      </c>
      <c r="L2916">
        <f ca="1">IF(Clean_Data!$K2916="","",DATEDIF(Clean_Data!$K2916,TODAY(),"Y"))</f>
        <v>30</v>
      </c>
      <c r="M2916">
        <f>IF(Raw_Data!$L2916="","",VALUE(SUBSTITUTE(SUBSTITUTE(TRIM(Raw_Data!$L2916),"$",""),"k","000")))</f>
        <v>97144</v>
      </c>
    </row>
    <row r="2917" spans="1:13" x14ac:dyDescent="0.3">
      <c r="A2917" t="str">
        <f>IF(Raw_Data!$A2917="","E"&amp;TEXT(ROW()-1,"00000"),Raw_Data!$A2917)</f>
        <v>E02916</v>
      </c>
      <c r="B2917" t="s">
        <v>3955</v>
      </c>
      <c r="C2917" t="str">
        <f>IF(OR(PROPER(TRIM(Raw_Data!$B2917))="M",PROPER(TRIM(Raw_Data!$B2917))="MALE"),"Male",
IF(OR(PROPER(TRIM(Raw_Data!$B2917))="F",PROPER(TRIM(Raw_Data!$B2917))="FEMALE"),"Female","Unknown"))</f>
        <v>Female</v>
      </c>
      <c r="D2917" t="str">
        <f>IF(TRIM(CLEAN(Raw_Data!$C2917))="", "Unknown", PROPER(TRIM(Raw_Data!$C2917)))</f>
        <v>Seattle</v>
      </c>
      <c r="E2917" t="str">
        <f>IF(TRIM(Raw_Data!$D2917)="IT","IT",PROPER(TRIM(CLEAN(Raw_Data!$D2917))))</f>
        <v>Human Resources</v>
      </c>
      <c r="F2917" t="str">
        <f>IF(OR(UPPER(TRIM(Raw_Data!E2917))="COO",
UPPER(TRIM(Raw_Data!E2917))="HR",
UPPER(TRIM(Raw_Data!E2917))="CEO",
UPPER(TRIM(Raw_Data!E2917))="CFO",
UPPER(TRIM(Raw_Data!E2917))="CMO"),
UPPER(TRIM(Raw_Data!E2917)),
PROPER(TRIM(CLEAN(Raw_Data!E2917))))</f>
        <v>Developer</v>
      </c>
      <c r="G2917" t="str">
        <f>SUBSTITUTE(PROPER(TRIM(CLEAN(Raw_Data!$F2917)))," ","-")</f>
        <v>Part-Time</v>
      </c>
      <c r="H2917" t="str">
        <f>PROPER(TRIM(CLEAN(Raw_Data!$G2917)))</f>
        <v>Organic</v>
      </c>
      <c r="I2917" s="4" t="str">
        <f>TRIM(CLEAN(Raw_Data!H2917))</f>
        <v>N/A</v>
      </c>
      <c r="K2917" t="str">
        <f>IF(Clean_Data!$I2917="","Active","Exited")</f>
        <v>Active</v>
      </c>
      <c r="L2917">
        <f ca="1">IF(Clean_Data!$K2917="","",DATEDIF(Clean_Data!$K2917,TODAY(),"Y"))</f>
        <v>41</v>
      </c>
      <c r="M2917" t="str">
        <f>IF(Raw_Data!$L2917="","",VALUE(SUBSTITUTE(SUBSTITUTE(TRIM(Raw_Data!$L2917),"$",""),"k","000")))</f>
        <v/>
      </c>
    </row>
    <row r="2918" spans="1:13" x14ac:dyDescent="0.3">
      <c r="A2918" t="str">
        <f>IF(Raw_Data!$A2918="","E"&amp;TEXT(ROW()-1,"00000"),Raw_Data!$A2918)</f>
        <v>E02917</v>
      </c>
      <c r="B2918" t="s">
        <v>3956</v>
      </c>
      <c r="C2918" t="str">
        <f>IF(OR(PROPER(TRIM(Raw_Data!$B2918))="M",PROPER(TRIM(Raw_Data!$B2918))="MALE"),"Male",
IF(OR(PROPER(TRIM(Raw_Data!$B2918))="F",PROPER(TRIM(Raw_Data!$B2918))="FEMALE"),"Female","Unknown"))</f>
        <v>Unknown</v>
      </c>
      <c r="D2918" t="str">
        <f>IF(TRIM(CLEAN(Raw_Data!$C2918))="", "Unknown", PROPER(TRIM(Raw_Data!$C2918)))</f>
        <v>Austin</v>
      </c>
      <c r="E2918" t="str">
        <f>IF(TRIM(Raw_Data!$D2918)="IT","IT",PROPER(TRIM(CLEAN(Raw_Data!$D2918))))</f>
        <v>Sales</v>
      </c>
      <c r="F2918" t="str">
        <f>IF(OR(UPPER(TRIM(Raw_Data!E2918))="COO",
UPPER(TRIM(Raw_Data!E2918))="HR",
UPPER(TRIM(Raw_Data!E2918))="CEO",
UPPER(TRIM(Raw_Data!E2918))="CFO",
UPPER(TRIM(Raw_Data!E2918))="CMO"),
UPPER(TRIM(Raw_Data!E2918)),
PROPER(TRIM(CLEAN(Raw_Data!E2918))))</f>
        <v>Marketing Manager</v>
      </c>
      <c r="G2918" t="str">
        <f>SUBSTITUTE(PROPER(TRIM(CLEAN(Raw_Data!$F2918)))," ","-")</f>
        <v>Full-Time</v>
      </c>
      <c r="H2918" t="str">
        <f>PROPER(TRIM(CLEAN(Raw_Data!$G2918)))</f>
        <v/>
      </c>
      <c r="I2918" s="4" t="str">
        <f>TRIM(CLEAN(Raw_Data!H2918))</f>
        <v>40616</v>
      </c>
      <c r="K2918" t="str">
        <f>IF(Clean_Data!$I2918="","Active","Exited")</f>
        <v>Exited</v>
      </c>
      <c r="L2918" t="str">
        <f ca="1">IF(Clean_Data!$K2918="","",DATEDIF(Clean_Data!$K2918,TODAY(),"Y"))</f>
        <v/>
      </c>
      <c r="M2918">
        <f>IF(Raw_Data!$L2918="","",VALUE(SUBSTITUTE(SUBSTITUTE(TRIM(Raw_Data!$L2918),"$",""),"k","000")))</f>
        <v>46813</v>
      </c>
    </row>
    <row r="2919" spans="1:13" x14ac:dyDescent="0.3">
      <c r="A2919" t="str">
        <f>IF(Raw_Data!$A2919="","E"&amp;TEXT(ROW()-1,"00000"),Raw_Data!$A2919)</f>
        <v>E02918</v>
      </c>
      <c r="B2919" t="s">
        <v>3957</v>
      </c>
      <c r="C2919" t="str">
        <f>IF(OR(PROPER(TRIM(Raw_Data!$B2919))="M",PROPER(TRIM(Raw_Data!$B2919))="MALE"),"Male",
IF(OR(PROPER(TRIM(Raw_Data!$B2919))="F",PROPER(TRIM(Raw_Data!$B2919))="FEMALE"),"Female","Unknown"))</f>
        <v>Female</v>
      </c>
      <c r="D2919" t="str">
        <f>IF(TRIM(CLEAN(Raw_Data!$C2919))="", "Unknown", PROPER(TRIM(Raw_Data!$C2919)))</f>
        <v>Denver</v>
      </c>
      <c r="E2919" t="str">
        <f>IF(TRIM(Raw_Data!$D2919)="IT","IT",PROPER(TRIM(CLEAN(Raw_Data!$D2919))))</f>
        <v>Production</v>
      </c>
      <c r="F2919" t="str">
        <f>IF(OR(UPPER(TRIM(Raw_Data!E2919))="COO",
UPPER(TRIM(Raw_Data!E2919))="HR",
UPPER(TRIM(Raw_Data!E2919))="CEO",
UPPER(TRIM(Raw_Data!E2919))="CFO",
UPPER(TRIM(Raw_Data!E2919))="CMO"),
UPPER(TRIM(Raw_Data!E2919)),
PROPER(TRIM(CLEAN(Raw_Data!E2919))))</f>
        <v>Designer</v>
      </c>
      <c r="G2919" t="str">
        <f>SUBSTITUTE(PROPER(TRIM(CLEAN(Raw_Data!$F2919)))," ","-")</f>
        <v>Full-Time</v>
      </c>
      <c r="H2919" t="str">
        <f>PROPER(TRIM(CLEAN(Raw_Data!$G2919)))</f>
        <v>Online Portal</v>
      </c>
      <c r="I2919" s="4" t="str">
        <f>TRIM(CLEAN(Raw_Data!H2919))</f>
        <v>43243</v>
      </c>
      <c r="K2919" t="str">
        <f>IF(Clean_Data!$I2919="","Active","Exited")</f>
        <v>Exited</v>
      </c>
      <c r="L2919">
        <f ca="1">IF(Clean_Data!$K2919="","",DATEDIF(Clean_Data!$K2919,TODAY(),"Y"))</f>
        <v>23</v>
      </c>
      <c r="M2919" t="str">
        <f>IF(Raw_Data!$L2919="","",VALUE(SUBSTITUTE(SUBSTITUTE(TRIM(Raw_Data!$L2919),"$",""),"k","000")))</f>
        <v/>
      </c>
    </row>
    <row r="2920" spans="1:13" x14ac:dyDescent="0.3">
      <c r="A2920" t="str">
        <f>IF(Raw_Data!$A2920="","E"&amp;TEXT(ROW()-1,"00000"),Raw_Data!$A2920)</f>
        <v>E02919</v>
      </c>
      <c r="B2920" t="s">
        <v>3959</v>
      </c>
      <c r="C2920" t="str">
        <f>IF(OR(PROPER(TRIM(Raw_Data!$B2920))="M",PROPER(TRIM(Raw_Data!$B2920))="MALE"),"Male",
IF(OR(PROPER(TRIM(Raw_Data!$B2920))="F",PROPER(TRIM(Raw_Data!$B2920))="FEMALE"),"Female","Unknown"))</f>
        <v>Female</v>
      </c>
      <c r="D2920" t="str">
        <f>IF(TRIM(CLEAN(Raw_Data!$C2920))="", "Unknown", PROPER(TRIM(Raw_Data!$C2920)))</f>
        <v>Austin</v>
      </c>
      <c r="E2920" t="str">
        <f>IF(TRIM(Raw_Data!$D2920)="IT","IT",PROPER(TRIM(CLEAN(Raw_Data!$D2920))))</f>
        <v>Production</v>
      </c>
      <c r="F2920" t="str">
        <f>IF(OR(UPPER(TRIM(Raw_Data!E2920))="COO",
UPPER(TRIM(Raw_Data!E2920))="HR",
UPPER(TRIM(Raw_Data!E2920))="CEO",
UPPER(TRIM(Raw_Data!E2920))="CFO",
UPPER(TRIM(Raw_Data!E2920))="CMO"),
UPPER(TRIM(Raw_Data!E2920)),
PROPER(TRIM(CLEAN(Raw_Data!E2920))))</f>
        <v>Accountant</v>
      </c>
      <c r="G2920" t="str">
        <f>SUBSTITUTE(PROPER(TRIM(CLEAN(Raw_Data!$F2920)))," ","-")</f>
        <v>Part-Time</v>
      </c>
      <c r="H2920" t="str">
        <f>PROPER(TRIM(CLEAN(Raw_Data!$G2920)))</f>
        <v>Organic</v>
      </c>
      <c r="I2920" s="4" t="str">
        <f>TRIM(CLEAN(Raw_Data!H2920))</f>
        <v>43977</v>
      </c>
      <c r="K2920" t="str">
        <f>IF(Clean_Data!$I2920="","Active","Exited")</f>
        <v>Exited</v>
      </c>
      <c r="L2920">
        <f ca="1">IF(Clean_Data!$K2920="","",DATEDIF(Clean_Data!$K2920,TODAY(),"Y"))</f>
        <v>42</v>
      </c>
      <c r="M2920">
        <f>IF(Raw_Data!$L2920="","",VALUE(SUBSTITUTE(SUBSTITUTE(TRIM(Raw_Data!$L2920),"$",""),"k","000")))</f>
        <v>42000</v>
      </c>
    </row>
    <row r="2921" spans="1:13" x14ac:dyDescent="0.3">
      <c r="A2921" t="str">
        <f>IF(Raw_Data!$A2921="","E"&amp;TEXT(ROW()-1,"00000"),Raw_Data!$A2921)</f>
        <v>E02920</v>
      </c>
      <c r="B2921" t="s">
        <v>3960</v>
      </c>
      <c r="C2921" t="str">
        <f>IF(OR(PROPER(TRIM(Raw_Data!$B2921))="M",PROPER(TRIM(Raw_Data!$B2921))="MALE"),"Male",
IF(OR(PROPER(TRIM(Raw_Data!$B2921))="F",PROPER(TRIM(Raw_Data!$B2921))="FEMALE"),"Female","Unknown"))</f>
        <v>Male</v>
      </c>
      <c r="D2921" t="str">
        <f>IF(TRIM(CLEAN(Raw_Data!$C2921))="", "Unknown", PROPER(TRIM(Raw_Data!$C2921)))</f>
        <v>Miami</v>
      </c>
      <c r="E2921" t="str">
        <f>IF(TRIM(Raw_Data!$D2921)="IT","IT",PROPER(TRIM(CLEAN(Raw_Data!$D2921))))</f>
        <v>Logistics</v>
      </c>
      <c r="F2921" t="str">
        <f>IF(OR(UPPER(TRIM(Raw_Data!E2921))="COO",
UPPER(TRIM(Raw_Data!E2921))="HR",
UPPER(TRIM(Raw_Data!E2921))="CEO",
UPPER(TRIM(Raw_Data!E2921))="CFO",
UPPER(TRIM(Raw_Data!E2921))="CMO"),
UPPER(TRIM(Raw_Data!E2921)),
PROPER(TRIM(CLEAN(Raw_Data!E2921))))</f>
        <v>Developer</v>
      </c>
      <c r="G2921" t="str">
        <f>SUBSTITUTE(PROPER(TRIM(CLEAN(Raw_Data!$F2921)))," ","-")</f>
        <v>Part-Time</v>
      </c>
      <c r="H2921" t="str">
        <f>PROPER(TRIM(CLEAN(Raw_Data!$G2921)))</f>
        <v>Career Fairs</v>
      </c>
      <c r="I2921" s="4" t="str">
        <f>TRIM(CLEAN(Raw_Data!H2921))</f>
        <v>41841</v>
      </c>
      <c r="K2921" t="str">
        <f>IF(Clean_Data!$I2921="","Active","Exited")</f>
        <v>Exited</v>
      </c>
      <c r="L2921">
        <f ca="1">IF(Clean_Data!$K2921="","",DATEDIF(Clean_Data!$K2921,TODAY(),"Y"))</f>
        <v>60</v>
      </c>
      <c r="M2921">
        <f>IF(Raw_Data!$L2921="","",VALUE(SUBSTITUTE(SUBSTITUTE(TRIM(Raw_Data!$L2921),"$",""),"k","000")))</f>
        <v>83713</v>
      </c>
    </row>
    <row r="2922" spans="1:13" x14ac:dyDescent="0.3">
      <c r="A2922" t="str">
        <f>IF(Raw_Data!$A2922="","E"&amp;TEXT(ROW()-1,"00000"),Raw_Data!$A2922)</f>
        <v>E02921</v>
      </c>
      <c r="B2922" t="s">
        <v>3961</v>
      </c>
      <c r="C2922" t="str">
        <f>IF(OR(PROPER(TRIM(Raw_Data!$B2922))="M",PROPER(TRIM(Raw_Data!$B2922))="MALE"),"Male",
IF(OR(PROPER(TRIM(Raw_Data!$B2922))="F",PROPER(TRIM(Raw_Data!$B2922))="FEMALE"),"Female","Unknown"))</f>
        <v>Female</v>
      </c>
      <c r="D2922" t="str">
        <f>IF(TRIM(CLEAN(Raw_Data!$C2922))="", "Unknown", PROPER(TRIM(Raw_Data!$C2922)))</f>
        <v>Seattle</v>
      </c>
      <c r="E2922" t="str">
        <f>IF(TRIM(Raw_Data!$D2922)="IT","IT",PROPER(TRIM(CLEAN(Raw_Data!$D2922))))</f>
        <v>Logistics</v>
      </c>
      <c r="F2922" t="str">
        <f>IF(OR(UPPER(TRIM(Raw_Data!E2922))="COO",
UPPER(TRIM(Raw_Data!E2922))="HR",
UPPER(TRIM(Raw_Data!E2922))="CEO",
UPPER(TRIM(Raw_Data!E2922))="CFO",
UPPER(TRIM(Raw_Data!E2922))="CMO"),
UPPER(TRIM(Raw_Data!E2922)),
PROPER(TRIM(CLEAN(Raw_Data!E2922))))</f>
        <v>Accountant</v>
      </c>
      <c r="G2922" t="str">
        <f>SUBSTITUTE(PROPER(TRIM(CLEAN(Raw_Data!$F2922)))," ","-")</f>
        <v/>
      </c>
      <c r="H2922" t="str">
        <f>PROPER(TRIM(CLEAN(Raw_Data!$G2922)))</f>
        <v/>
      </c>
      <c r="I2922" s="4" t="str">
        <f>TRIM(CLEAN(Raw_Data!H2922))</f>
        <v>43216</v>
      </c>
      <c r="K2922" t="str">
        <f>IF(Clean_Data!$I2922="","Active","Exited")</f>
        <v>Active</v>
      </c>
      <c r="L2922">
        <f ca="1">IF(Clean_Data!$K2922="","",DATEDIF(Clean_Data!$K2922,TODAY(),"Y"))</f>
        <v>54</v>
      </c>
      <c r="M2922" t="str">
        <f>IF(Raw_Data!$L2922="","",VALUE(SUBSTITUTE(SUBSTITUTE(TRIM(Raw_Data!$L2922),"$",""),"k","000")))</f>
        <v/>
      </c>
    </row>
    <row r="2923" spans="1:13" x14ac:dyDescent="0.3">
      <c r="A2923" t="str">
        <f>IF(Raw_Data!$A2923="","E"&amp;TEXT(ROW()-1,"00000"),Raw_Data!$A2923)</f>
        <v>E02922</v>
      </c>
      <c r="B2923" t="s">
        <v>3962</v>
      </c>
      <c r="C2923" t="str">
        <f>IF(OR(PROPER(TRIM(Raw_Data!$B2923))="M",PROPER(TRIM(Raw_Data!$B2923))="MALE"),"Male",
IF(OR(PROPER(TRIM(Raw_Data!$B2923))="F",PROPER(TRIM(Raw_Data!$B2923))="FEMALE"),"Female","Unknown"))</f>
        <v>Female</v>
      </c>
      <c r="D2923" t="str">
        <f>IF(TRIM(CLEAN(Raw_Data!$C2923))="", "Unknown", PROPER(TRIM(Raw_Data!$C2923)))</f>
        <v>Unknown</v>
      </c>
      <c r="E2923" t="str">
        <f>IF(TRIM(Raw_Data!$D2923)="IT","IT",PROPER(TRIM(CLEAN(Raw_Data!$D2923))))</f>
        <v>IT</v>
      </c>
      <c r="F2923" t="s">
        <v>6134</v>
      </c>
      <c r="G2923" t="str">
        <f>SUBSTITUTE(PROPER(TRIM(CLEAN(Raw_Data!$F2923)))," ","-")</f>
        <v/>
      </c>
      <c r="H2923" t="str">
        <f>PROPER(TRIM(CLEAN(Raw_Data!$G2923)))</f>
        <v>Job Boards</v>
      </c>
      <c r="I2923" s="4" t="str">
        <f>TRIM(CLEAN(Raw_Data!H2923))</f>
        <v>40065</v>
      </c>
      <c r="K2923" t="str">
        <f>IF(Clean_Data!$I2923="","Active","Exited")</f>
        <v>Exited</v>
      </c>
      <c r="L2923">
        <f ca="1">IF(Clean_Data!$K2923="","",DATEDIF(Clean_Data!$K2923,TODAY(),"Y"))</f>
        <v>65</v>
      </c>
      <c r="M2923">
        <f>IF(Raw_Data!$L2923="","",VALUE(SUBSTITUTE(SUBSTITUTE(TRIM(Raw_Data!$L2923),"$",""),"k","000")))</f>
        <v>82963</v>
      </c>
    </row>
    <row r="2924" spans="1:13" x14ac:dyDescent="0.3">
      <c r="A2924" t="str">
        <f>IF(Raw_Data!$A2924="","E"&amp;TEXT(ROW()-1,"00000"),Raw_Data!$A2924)</f>
        <v>E02923</v>
      </c>
      <c r="B2924" t="s">
        <v>3964</v>
      </c>
      <c r="C2924" t="str">
        <f>IF(OR(PROPER(TRIM(Raw_Data!$B2924))="M",PROPER(TRIM(Raw_Data!$B2924))="MALE"),"Male",
IF(OR(PROPER(TRIM(Raw_Data!$B2924))="F",PROPER(TRIM(Raw_Data!$B2924))="FEMALE"),"Female","Unknown"))</f>
        <v>Female</v>
      </c>
      <c r="D2924" t="str">
        <f>IF(TRIM(CLEAN(Raw_Data!$C2924))="", "Unknown", PROPER(TRIM(Raw_Data!$C2924)))</f>
        <v>Miami</v>
      </c>
      <c r="E2924" t="str">
        <f>IF(TRIM(Raw_Data!$D2924)="IT","IT",PROPER(TRIM(CLEAN(Raw_Data!$D2924))))</f>
        <v>Human Resources</v>
      </c>
      <c r="F2924" t="s">
        <v>6134</v>
      </c>
      <c r="G2924" t="str">
        <f>SUBSTITUTE(PROPER(TRIM(CLEAN(Raw_Data!$F2924)))," ","-")</f>
        <v>Hourly-Rate</v>
      </c>
      <c r="H2924" t="str">
        <f>PROPER(TRIM(CLEAN(Raw_Data!$G2924)))</f>
        <v>Internal Referral</v>
      </c>
      <c r="I2924" s="4" t="str">
        <f>TRIM(CLEAN(Raw_Data!H2924))</f>
        <v>43585</v>
      </c>
      <c r="K2924" t="str">
        <f>IF(Clean_Data!$I2924="","Active","Exited")</f>
        <v>Active</v>
      </c>
      <c r="L2924">
        <f ca="1">IF(Clean_Data!$K2924="","",DATEDIF(Clean_Data!$K2924,TODAY(),"Y"))</f>
        <v>65</v>
      </c>
      <c r="M2924" t="str">
        <f>IF(Raw_Data!$L2924="","",VALUE(SUBSTITUTE(SUBSTITUTE(TRIM(Raw_Data!$L2924),"$",""),"k","000")))</f>
        <v/>
      </c>
    </row>
    <row r="2925" spans="1:13" x14ac:dyDescent="0.3">
      <c r="A2925" t="str">
        <f>IF(Raw_Data!$A2925="","E"&amp;TEXT(ROW()-1,"00000"),Raw_Data!$A2925)</f>
        <v>E02924</v>
      </c>
      <c r="B2925" t="s">
        <v>3965</v>
      </c>
      <c r="C2925" t="str">
        <f>IF(OR(PROPER(TRIM(Raw_Data!$B2925))="M",PROPER(TRIM(Raw_Data!$B2925))="MALE"),"Male",
IF(OR(PROPER(TRIM(Raw_Data!$B2925))="F",PROPER(TRIM(Raw_Data!$B2925))="FEMALE"),"Female","Unknown"))</f>
        <v>Unknown</v>
      </c>
      <c r="D2925" t="str">
        <f>IF(TRIM(CLEAN(Raw_Data!$C2925))="", "Unknown", PROPER(TRIM(Raw_Data!$C2925)))</f>
        <v>Unknown</v>
      </c>
      <c r="E2925" t="str">
        <f>IF(TRIM(Raw_Data!$D2925)="IT","IT",PROPER(TRIM(CLEAN(Raw_Data!$D2925))))</f>
        <v>Marketing</v>
      </c>
      <c r="F2925" t="str">
        <f>IF(OR(UPPER(TRIM(Raw_Data!E2925))="COO",
UPPER(TRIM(Raw_Data!E2925))="HR",
UPPER(TRIM(Raw_Data!E2925))="CEO",
UPPER(TRIM(Raw_Data!E2925))="CFO",
UPPER(TRIM(Raw_Data!E2925))="CMO"),
UPPER(TRIM(Raw_Data!E2925)),
PROPER(TRIM(CLEAN(Raw_Data!E2925))))</f>
        <v>CEO</v>
      </c>
      <c r="G2925" t="str">
        <f>SUBSTITUTE(PROPER(TRIM(CLEAN(Raw_Data!$F2925)))," ","-")</f>
        <v>Hourly-Rate</v>
      </c>
      <c r="H2925" t="str">
        <f>PROPER(TRIM(CLEAN(Raw_Data!$G2925)))</f>
        <v>Online Portal</v>
      </c>
      <c r="I2925" s="4" t="str">
        <f>TRIM(CLEAN(Raw_Data!H2925))</f>
        <v>41209</v>
      </c>
      <c r="K2925" t="str">
        <f>IF(Clean_Data!$I2925="","Active","Exited")</f>
        <v>Active</v>
      </c>
      <c r="L2925">
        <f ca="1">IF(Clean_Data!$K2925="","",DATEDIF(Clean_Data!$K2925,TODAY(),"Y"))</f>
        <v>61</v>
      </c>
      <c r="M2925">
        <f>IF(Raw_Data!$L2925="","",VALUE(SUBSTITUTE(SUBSTITUTE(TRIM(Raw_Data!$L2925),"$",""),"k","000")))</f>
        <v>72364</v>
      </c>
    </row>
    <row r="2926" spans="1:13" x14ac:dyDescent="0.3">
      <c r="A2926" t="str">
        <f>IF(Raw_Data!$A2926="","E"&amp;TEXT(ROW()-1,"00000"),Raw_Data!$A2926)</f>
        <v>E02925</v>
      </c>
      <c r="B2926" t="s">
        <v>3967</v>
      </c>
      <c r="C2926" t="str">
        <f>IF(OR(PROPER(TRIM(Raw_Data!$B2926))="M",PROPER(TRIM(Raw_Data!$B2926))="MALE"),"Male",
IF(OR(PROPER(TRIM(Raw_Data!$B2926))="F",PROPER(TRIM(Raw_Data!$B2926))="FEMALE"),"Female","Unknown"))</f>
        <v>Male</v>
      </c>
      <c r="D2926" t="str">
        <f>IF(TRIM(CLEAN(Raw_Data!$C2926))="", "Unknown", PROPER(TRIM(Raw_Data!$C2926)))</f>
        <v>New York</v>
      </c>
      <c r="E2926" t="str">
        <f>IF(TRIM(Raw_Data!$D2926)="IT","IT",PROPER(TRIM(CLEAN(Raw_Data!$D2926))))</f>
        <v>IT</v>
      </c>
      <c r="F2926" t="str">
        <f>IF(OR(UPPER(TRIM(Raw_Data!E2926))="COO",
UPPER(TRIM(Raw_Data!E2926))="HR",
UPPER(TRIM(Raw_Data!E2926))="CEO",
UPPER(TRIM(Raw_Data!E2926))="CFO",
UPPER(TRIM(Raw_Data!E2926))="CMO"),
UPPER(TRIM(Raw_Data!E2926)),
PROPER(TRIM(CLEAN(Raw_Data!E2926))))</f>
        <v>COO</v>
      </c>
      <c r="G2926" t="str">
        <f>SUBSTITUTE(PROPER(TRIM(CLEAN(Raw_Data!$F2926)))," ","-")</f>
        <v>Part-Time</v>
      </c>
      <c r="H2926" t="str">
        <f>PROPER(TRIM(CLEAN(Raw_Data!$G2926)))</f>
        <v/>
      </c>
      <c r="I2926" s="4" t="str">
        <f>TRIM(CLEAN(Raw_Data!H2926))</f>
        <v>43291</v>
      </c>
      <c r="K2926" t="str">
        <f>IF(Clean_Data!$I2926="","Active","Exited")</f>
        <v>Active</v>
      </c>
      <c r="L2926">
        <f ca="1">IF(Clean_Data!$K2926="","",DATEDIF(Clean_Data!$K2926,TODAY(),"Y"))</f>
        <v>38</v>
      </c>
      <c r="M2926">
        <f>IF(Raw_Data!$L2926="","",VALUE(SUBSTITUTE(SUBSTITUTE(TRIM(Raw_Data!$L2926),"$",""),"k","000")))</f>
        <v>77000</v>
      </c>
    </row>
    <row r="2927" spans="1:13" x14ac:dyDescent="0.3">
      <c r="A2927" t="str">
        <f>IF(Raw_Data!$A2927="","E"&amp;TEXT(ROW()-1,"00000"),Raw_Data!$A2927)</f>
        <v>E02926</v>
      </c>
      <c r="B2927" t="s">
        <v>3968</v>
      </c>
      <c r="C2927" t="str">
        <f>IF(OR(PROPER(TRIM(Raw_Data!$B2927))="M",PROPER(TRIM(Raw_Data!$B2927))="MALE"),"Male",
IF(OR(PROPER(TRIM(Raw_Data!$B2927))="F",PROPER(TRIM(Raw_Data!$B2927))="FEMALE"),"Female","Unknown"))</f>
        <v>Unknown</v>
      </c>
      <c r="D2927" t="str">
        <f>IF(TRIM(CLEAN(Raw_Data!$C2927))="", "Unknown", PROPER(TRIM(Raw_Data!$C2927)))</f>
        <v>Unknown</v>
      </c>
      <c r="E2927" t="str">
        <f>IF(TRIM(Raw_Data!$D2927)="IT","IT",PROPER(TRIM(CLEAN(Raw_Data!$D2927))))</f>
        <v>Accounting And Finance</v>
      </c>
      <c r="F2927" t="str">
        <f>IF(OR(UPPER(TRIM(Raw_Data!E2927))="COO",
UPPER(TRIM(Raw_Data!E2927))="HR",
UPPER(TRIM(Raw_Data!E2927))="CEO",
UPPER(TRIM(Raw_Data!E2927))="CFO",
UPPER(TRIM(Raw_Data!E2927))="CMO"),
UPPER(TRIM(Raw_Data!E2927)),
PROPER(TRIM(CLEAN(Raw_Data!E2927))))</f>
        <v>Marketing Manager</v>
      </c>
      <c r="G2927" t="str">
        <f>SUBSTITUTE(PROPER(TRIM(CLEAN(Raw_Data!$F2927)))," ","-")</f>
        <v>Full-Time</v>
      </c>
      <c r="H2927" t="str">
        <f>PROPER(TRIM(CLEAN(Raw_Data!$G2927)))</f>
        <v>Job Boards</v>
      </c>
      <c r="I2927" s="4" t="str">
        <f>TRIM(CLEAN(Raw_Data!H2927))</f>
        <v>41008</v>
      </c>
      <c r="K2927" t="str">
        <f>IF(Clean_Data!$I2927="","Active","Exited")</f>
        <v>Active</v>
      </c>
      <c r="L2927">
        <f ca="1">IF(Clean_Data!$K2927="","",DATEDIF(Clean_Data!$K2927,TODAY(),"Y"))</f>
        <v>53</v>
      </c>
      <c r="M2927" t="str">
        <f>IF(Raw_Data!$L2927="","",VALUE(SUBSTITUTE(SUBSTITUTE(TRIM(Raw_Data!$L2927),"$",""),"k","000")))</f>
        <v/>
      </c>
    </row>
    <row r="2928" spans="1:13" x14ac:dyDescent="0.3">
      <c r="A2928" t="str">
        <f>IF(Raw_Data!$A2928="","E"&amp;TEXT(ROW()-1,"00000"),Raw_Data!$A2928)</f>
        <v>E02927</v>
      </c>
      <c r="B2928" t="s">
        <v>3970</v>
      </c>
      <c r="C2928" t="str">
        <f>IF(OR(PROPER(TRIM(Raw_Data!$B2928))="M",PROPER(TRIM(Raw_Data!$B2928))="MALE"),"Male",
IF(OR(PROPER(TRIM(Raw_Data!$B2928))="F",PROPER(TRIM(Raw_Data!$B2928))="FEMALE"),"Female","Unknown"))</f>
        <v>Male</v>
      </c>
      <c r="D2928" t="str">
        <f>IF(TRIM(CLEAN(Raw_Data!$C2928))="", "Unknown", PROPER(TRIM(Raw_Data!$C2928)))</f>
        <v>San Diego</v>
      </c>
      <c r="E2928" t="str">
        <f>IF(TRIM(Raw_Data!$D2928)="IT","IT",PROPER(TRIM(CLEAN(Raw_Data!$D2928))))</f>
        <v>Legal</v>
      </c>
      <c r="F2928" s="2" t="str">
        <f>UPPER(LEFT(Raw_Data!E2928,2))&amp;MID(PROPER(Raw_Data!E2928),3,LEN(Raw_Data!E2928))</f>
        <v>HR Manager</v>
      </c>
      <c r="G2928" t="str">
        <f>SUBSTITUTE(PROPER(TRIM(CLEAN(Raw_Data!$F2928)))," ","-")</f>
        <v>Part-Time</v>
      </c>
      <c r="H2928" t="str">
        <f>PROPER(TRIM(CLEAN(Raw_Data!$G2928)))</f>
        <v>Career Fairs</v>
      </c>
      <c r="I2928" s="4" t="str">
        <f>TRIM(CLEAN(Raw_Data!H2928))</f>
        <v>40803</v>
      </c>
      <c r="K2928" t="str">
        <f>IF(Clean_Data!$I2928="","Active","Exited")</f>
        <v>Active</v>
      </c>
      <c r="L2928">
        <f ca="1">IF(Clean_Data!$K2928="","",DATEDIF(Clean_Data!$K2928,TODAY(),"Y"))</f>
        <v>33</v>
      </c>
      <c r="M2928" t="str">
        <f>IF(Raw_Data!$L2928="","",VALUE(SUBSTITUTE(SUBSTITUTE(TRIM(Raw_Data!$L2928),"$",""),"k","000")))</f>
        <v/>
      </c>
    </row>
    <row r="2929" spans="1:13" x14ac:dyDescent="0.3">
      <c r="A2929" t="str">
        <f>IF(Raw_Data!$A2929="","E"&amp;TEXT(ROW()-1,"00000"),Raw_Data!$A2929)</f>
        <v>E02928</v>
      </c>
      <c r="B2929" t="s">
        <v>3971</v>
      </c>
      <c r="C2929" t="str">
        <f>IF(OR(PROPER(TRIM(Raw_Data!$B2929))="M",PROPER(TRIM(Raw_Data!$B2929))="MALE"),"Male",
IF(OR(PROPER(TRIM(Raw_Data!$B2929))="F",PROPER(TRIM(Raw_Data!$B2929))="FEMALE"),"Female","Unknown"))</f>
        <v>Female</v>
      </c>
      <c r="D2929" t="str">
        <f>IF(TRIM(CLEAN(Raw_Data!$C2929))="", "Unknown", PROPER(TRIM(Raw_Data!$C2929)))</f>
        <v>New York</v>
      </c>
      <c r="E2929" t="str">
        <f>IF(TRIM(Raw_Data!$D2929)="IT","IT",PROPER(TRIM(CLEAN(Raw_Data!$D2929))))</f>
        <v>Administrative</v>
      </c>
      <c r="F2929" t="str">
        <f>IF(OR(UPPER(TRIM(Raw_Data!E2929))="COO",
UPPER(TRIM(Raw_Data!E2929))="HR",
UPPER(TRIM(Raw_Data!E2929))="CEO",
UPPER(TRIM(Raw_Data!E2929))="CFO",
UPPER(TRIM(Raw_Data!E2929))="CMO"),
UPPER(TRIM(Raw_Data!E2929)),
PROPER(TRIM(CLEAN(Raw_Data!E2929))))</f>
        <v>Accountant</v>
      </c>
      <c r="G2929" t="str">
        <f>SUBSTITUTE(PROPER(TRIM(CLEAN(Raw_Data!$F2929)))," ","-")</f>
        <v/>
      </c>
      <c r="H2929" t="str">
        <f>PROPER(TRIM(CLEAN(Raw_Data!$G2929)))</f>
        <v/>
      </c>
      <c r="I2929" s="4" t="str">
        <f>TRIM(CLEAN(Raw_Data!H2929))</f>
        <v>40496</v>
      </c>
      <c r="K2929" t="str">
        <f>IF(Clean_Data!$I2929="","Active","Exited")</f>
        <v>Active</v>
      </c>
      <c r="L2929">
        <f ca="1">IF(Clean_Data!$K2929="","",DATEDIF(Clean_Data!$K2929,TODAY(),"Y"))</f>
        <v>27</v>
      </c>
      <c r="M2929">
        <f>IF(Raw_Data!$L2929="","",VALUE(SUBSTITUTE(SUBSTITUTE(TRIM(Raw_Data!$L2929),"$",""),"k","000")))</f>
        <v>103280</v>
      </c>
    </row>
    <row r="2930" spans="1:13" x14ac:dyDescent="0.3">
      <c r="A2930" t="str">
        <f>IF(Raw_Data!$A2930="","E"&amp;TEXT(ROW()-1,"00000"),Raw_Data!$A2930)</f>
        <v>E02929</v>
      </c>
      <c r="B2930" t="s">
        <v>3972</v>
      </c>
      <c r="C2930" t="str">
        <f>IF(OR(PROPER(TRIM(Raw_Data!$B2930))="M",PROPER(TRIM(Raw_Data!$B2930))="MALE"),"Male",
IF(OR(PROPER(TRIM(Raw_Data!$B2930))="F",PROPER(TRIM(Raw_Data!$B2930))="FEMALE"),"Female","Unknown"))</f>
        <v>Female</v>
      </c>
      <c r="D2930" t="str">
        <f>IF(TRIM(CLEAN(Raw_Data!$C2930))="", "Unknown", PROPER(TRIM(Raw_Data!$C2930)))</f>
        <v>Austin</v>
      </c>
      <c r="E2930" t="str">
        <f>IF(TRIM(Raw_Data!$D2930)="IT","IT",PROPER(TRIM(CLEAN(Raw_Data!$D2930))))</f>
        <v>Accounting And Finance</v>
      </c>
      <c r="F2930" t="str">
        <f>IF(OR(UPPER(TRIM(Raw_Data!E2930))="COO",
UPPER(TRIM(Raw_Data!E2930))="HR",
UPPER(TRIM(Raw_Data!E2930))="CEO",
UPPER(TRIM(Raw_Data!E2930))="CFO",
UPPER(TRIM(Raw_Data!E2930))="CMO"),
UPPER(TRIM(Raw_Data!E2930)),
PROPER(TRIM(CLEAN(Raw_Data!E2930))))</f>
        <v>Marketing Manager</v>
      </c>
      <c r="G2930" t="str">
        <f>SUBSTITUTE(PROPER(TRIM(CLEAN(Raw_Data!$F2930)))," ","-")</f>
        <v>Part-Time</v>
      </c>
      <c r="H2930" t="str">
        <f>PROPER(TRIM(CLEAN(Raw_Data!$G2930)))</f>
        <v>Recruiting Agency</v>
      </c>
      <c r="I2930" s="4" t="str">
        <f>TRIM(CLEAN(Raw_Data!H2930))</f>
        <v>39877</v>
      </c>
      <c r="K2930" t="str">
        <f>IF(Clean_Data!$I2930="","Active","Exited")</f>
        <v>Active</v>
      </c>
      <c r="L2930">
        <f ca="1">IF(Clean_Data!$K2930="","",DATEDIF(Clean_Data!$K2930,TODAY(),"Y"))</f>
        <v>33</v>
      </c>
      <c r="M2930">
        <f>IF(Raw_Data!$L2930="","",VALUE(SUBSTITUTE(SUBSTITUTE(TRIM(Raw_Data!$L2930),"$",""),"k","000")))</f>
        <v>95000</v>
      </c>
    </row>
    <row r="2931" spans="1:13" x14ac:dyDescent="0.3">
      <c r="A2931" t="str">
        <f>IF(Raw_Data!$A2931="","E"&amp;TEXT(ROW()-1,"00000"),Raw_Data!$A2931)</f>
        <v>E02930</v>
      </c>
      <c r="B2931" t="s">
        <v>3973</v>
      </c>
      <c r="C2931" t="str">
        <f>IF(OR(PROPER(TRIM(Raw_Data!$B2931))="M",PROPER(TRIM(Raw_Data!$B2931))="MALE"),"Male",
IF(OR(PROPER(TRIM(Raw_Data!$B2931))="F",PROPER(TRIM(Raw_Data!$B2931))="FEMALE"),"Female","Unknown"))</f>
        <v>Male</v>
      </c>
      <c r="D2931" t="str">
        <f>IF(TRIM(CLEAN(Raw_Data!$C2931))="", "Unknown", PROPER(TRIM(Raw_Data!$C2931)))</f>
        <v>Unknown</v>
      </c>
      <c r="E2931" t="str">
        <f>IF(TRIM(Raw_Data!$D2931)="IT","IT",PROPER(TRIM(CLEAN(Raw_Data!$D2931))))</f>
        <v>Legal</v>
      </c>
      <c r="F2931" t="str">
        <f>IF(OR(UPPER(TRIM(Raw_Data!E2931))="COO",
UPPER(TRIM(Raw_Data!E2931))="HR",
UPPER(TRIM(Raw_Data!E2931))="CEO",
UPPER(TRIM(Raw_Data!E2931))="CFO",
UPPER(TRIM(Raw_Data!E2931))="CMO"),
UPPER(TRIM(Raw_Data!E2931)),
PROPER(TRIM(CLEAN(Raw_Data!E2931))))</f>
        <v>Developer</v>
      </c>
      <c r="G2931" t="str">
        <f>SUBSTITUTE(PROPER(TRIM(CLEAN(Raw_Data!$F2931)))," ","-")</f>
        <v>Part-Time</v>
      </c>
      <c r="H2931" t="str">
        <f>PROPER(TRIM(CLEAN(Raw_Data!$G2931)))</f>
        <v>Recruiting Agency</v>
      </c>
      <c r="I2931" s="4" t="str">
        <f>TRIM(CLEAN(Raw_Data!H2931))</f>
        <v>43940</v>
      </c>
      <c r="K2931" t="str">
        <f>IF(Clean_Data!$I2931="","Active","Exited")</f>
        <v>Exited</v>
      </c>
      <c r="L2931">
        <f ca="1">IF(Clean_Data!$K2931="","",DATEDIF(Clean_Data!$K2931,TODAY(),"Y"))</f>
        <v>44</v>
      </c>
      <c r="M2931" t="str">
        <f>IF(Raw_Data!$L2931="","",VALUE(SUBSTITUTE(SUBSTITUTE(TRIM(Raw_Data!$L2931),"$",""),"k","000")))</f>
        <v/>
      </c>
    </row>
    <row r="2932" spans="1:13" x14ac:dyDescent="0.3">
      <c r="A2932" t="str">
        <f>IF(Raw_Data!$A2932="","E"&amp;TEXT(ROW()-1,"00000"),Raw_Data!$A2932)</f>
        <v>E02931</v>
      </c>
      <c r="B2932" t="s">
        <v>3975</v>
      </c>
      <c r="C2932" t="str">
        <f>IF(OR(PROPER(TRIM(Raw_Data!$B2932))="M",PROPER(TRIM(Raw_Data!$B2932))="MALE"),"Male",
IF(OR(PROPER(TRIM(Raw_Data!$B2932))="F",PROPER(TRIM(Raw_Data!$B2932))="FEMALE"),"Female","Unknown"))</f>
        <v>Unknown</v>
      </c>
      <c r="D2932" t="str">
        <f>IF(TRIM(CLEAN(Raw_Data!$C2932))="", "Unknown", PROPER(TRIM(Raw_Data!$C2932)))</f>
        <v>Austin</v>
      </c>
      <c r="E2932" t="str">
        <f>IF(TRIM(Raw_Data!$D2932)="IT","IT",PROPER(TRIM(CLEAN(Raw_Data!$D2932))))</f>
        <v>IT</v>
      </c>
      <c r="F2932" t="str">
        <f>IF(OR(UPPER(TRIM(Raw_Data!E2932))="COO",
UPPER(TRIM(Raw_Data!E2932))="HR",
UPPER(TRIM(Raw_Data!E2932))="CEO",
UPPER(TRIM(Raw_Data!E2932))="CFO",
UPPER(TRIM(Raw_Data!E2932))="CMO"),
UPPER(TRIM(Raw_Data!E2932)),
PROPER(TRIM(CLEAN(Raw_Data!E2932))))</f>
        <v>CFO</v>
      </c>
      <c r="G2932" t="str">
        <f>SUBSTITUTE(PROPER(TRIM(CLEAN(Raw_Data!$F2932)))," ","-")</f>
        <v>Full-Time</v>
      </c>
      <c r="H2932" t="str">
        <f>PROPER(TRIM(CLEAN(Raw_Data!$G2932)))</f>
        <v>Job Boards</v>
      </c>
      <c r="I2932" s="4" t="str">
        <f>TRIM(CLEAN(Raw_Data!H2932))</f>
        <v>41547</v>
      </c>
      <c r="K2932" t="str">
        <f>IF(Clean_Data!$I2932="","Active","Exited")</f>
        <v>Active</v>
      </c>
      <c r="L2932">
        <f ca="1">IF(Clean_Data!$K2932="","",DATEDIF(Clean_Data!$K2932,TODAY(),"Y"))</f>
        <v>35</v>
      </c>
      <c r="M2932">
        <f>IF(Raw_Data!$L2932="","",VALUE(SUBSTITUTE(SUBSTITUTE(TRIM(Raw_Data!$L2932),"$",""),"k","000")))</f>
        <v>119836</v>
      </c>
    </row>
    <row r="2933" spans="1:13" x14ac:dyDescent="0.3">
      <c r="A2933" t="str">
        <f>IF(Raw_Data!$A2933="","E"&amp;TEXT(ROW()-1,"00000"),Raw_Data!$A2933)</f>
        <v>E02932</v>
      </c>
      <c r="B2933" t="s">
        <v>3976</v>
      </c>
      <c r="C2933" t="str">
        <f>IF(OR(PROPER(TRIM(Raw_Data!$B2933))="M",PROPER(TRIM(Raw_Data!$B2933))="MALE"),"Male",
IF(OR(PROPER(TRIM(Raw_Data!$B2933))="F",PROPER(TRIM(Raw_Data!$B2933))="FEMALE"),"Female","Unknown"))</f>
        <v>Male</v>
      </c>
      <c r="D2933" t="str">
        <f>IF(TRIM(CLEAN(Raw_Data!$C2933))="", "Unknown", PROPER(TRIM(Raw_Data!$C2933)))</f>
        <v>Seattle</v>
      </c>
      <c r="E2933" t="str">
        <f>IF(TRIM(Raw_Data!$D2933)="IT","IT",PROPER(TRIM(CLEAN(Raw_Data!$D2933))))</f>
        <v>Human Resources</v>
      </c>
      <c r="F2933" t="str">
        <f>IF(OR(UPPER(TRIM(Raw_Data!E2933))="COO",
UPPER(TRIM(Raw_Data!E2933))="HR",
UPPER(TRIM(Raw_Data!E2933))="CEO",
UPPER(TRIM(Raw_Data!E2933))="CFO",
UPPER(TRIM(Raw_Data!E2933))="CMO"),
UPPER(TRIM(Raw_Data!E2933)),
PROPER(TRIM(CLEAN(Raw_Data!E2933))))</f>
        <v>Marketing Manager</v>
      </c>
      <c r="G2933" t="str">
        <f>SUBSTITUTE(PROPER(TRIM(CLEAN(Raw_Data!$F2933)))," ","-")</f>
        <v/>
      </c>
      <c r="H2933" t="str">
        <f>PROPER(TRIM(CLEAN(Raw_Data!$G2933)))</f>
        <v>Organic</v>
      </c>
      <c r="I2933" s="4" t="str">
        <f>TRIM(CLEAN(Raw_Data!H2933))</f>
        <v>43227</v>
      </c>
      <c r="K2933" t="str">
        <f>IF(Clean_Data!$I2933="","Active","Exited")</f>
        <v>Exited</v>
      </c>
      <c r="L2933">
        <f ca="1">IF(Clean_Data!$K2933="","",DATEDIF(Clean_Data!$K2933,TODAY(),"Y"))</f>
        <v>44</v>
      </c>
      <c r="M2933">
        <f>IF(Raw_Data!$L2933="","",VALUE(SUBSTITUTE(SUBSTITUTE(TRIM(Raw_Data!$L2933),"$",""),"k","000")))</f>
        <v>120000</v>
      </c>
    </row>
    <row r="2934" spans="1:13" x14ac:dyDescent="0.3">
      <c r="A2934" t="str">
        <f>IF(Raw_Data!$A2934="","E"&amp;TEXT(ROW()-1,"00000"),Raw_Data!$A2934)</f>
        <v>E02933</v>
      </c>
      <c r="B2934" t="s">
        <v>3978</v>
      </c>
      <c r="C2934" t="str">
        <f>IF(OR(PROPER(TRIM(Raw_Data!$B2934))="M",PROPER(TRIM(Raw_Data!$B2934))="MALE"),"Male",
IF(OR(PROPER(TRIM(Raw_Data!$B2934))="F",PROPER(TRIM(Raw_Data!$B2934))="FEMALE"),"Female","Unknown"))</f>
        <v>Female</v>
      </c>
      <c r="D2934" t="str">
        <f>IF(TRIM(CLEAN(Raw_Data!$C2934))="", "Unknown", PROPER(TRIM(Raw_Data!$C2934)))</f>
        <v>Unknown</v>
      </c>
      <c r="E2934" t="str">
        <f>IF(TRIM(Raw_Data!$D2934)="IT","IT",PROPER(TRIM(CLEAN(Raw_Data!$D2934))))</f>
        <v>Operations</v>
      </c>
      <c r="F2934" t="str">
        <f>IF(OR(UPPER(TRIM(Raw_Data!E2934))="COO",
UPPER(TRIM(Raw_Data!E2934))="HR",
UPPER(TRIM(Raw_Data!E2934))="CEO",
UPPER(TRIM(Raw_Data!E2934))="CFO",
UPPER(TRIM(Raw_Data!E2934))="CMO"),
UPPER(TRIM(Raw_Data!E2934)),
PROPER(TRIM(CLEAN(Raw_Data!E2934))))</f>
        <v>Engineer</v>
      </c>
      <c r="G2934" t="str">
        <f>SUBSTITUTE(PROPER(TRIM(CLEAN(Raw_Data!$F2934)))," ","-")</f>
        <v>Full-Time</v>
      </c>
      <c r="H2934" t="str">
        <f>PROPER(TRIM(CLEAN(Raw_Data!$G2934)))</f>
        <v/>
      </c>
      <c r="I2934" s="4" t="str">
        <f>TRIM(CLEAN(Raw_Data!H2934))</f>
        <v>40749</v>
      </c>
      <c r="K2934" t="str">
        <f>IF(Clean_Data!$I2934="","Active","Exited")</f>
        <v>Exited</v>
      </c>
      <c r="L2934">
        <f ca="1">IF(Clean_Data!$K2934="","",DATEDIF(Clean_Data!$K2934,TODAY(),"Y"))</f>
        <v>56</v>
      </c>
      <c r="M2934">
        <f>IF(Raw_Data!$L2934="","",VALUE(SUBSTITUTE(SUBSTITUTE(TRIM(Raw_Data!$L2934),"$",""),"k","000")))</f>
        <v>49953</v>
      </c>
    </row>
    <row r="2935" spans="1:13" x14ac:dyDescent="0.3">
      <c r="A2935" t="str">
        <f>IF(Raw_Data!$A2935="","E"&amp;TEXT(ROW()-1,"00000"),Raw_Data!$A2935)</f>
        <v>E02934</v>
      </c>
      <c r="B2935" t="s">
        <v>3980</v>
      </c>
      <c r="C2935" t="str">
        <f>IF(OR(PROPER(TRIM(Raw_Data!$B2935))="M",PROPER(TRIM(Raw_Data!$B2935))="MALE"),"Male",
IF(OR(PROPER(TRIM(Raw_Data!$B2935))="F",PROPER(TRIM(Raw_Data!$B2935))="FEMALE"),"Female","Unknown"))</f>
        <v>Male</v>
      </c>
      <c r="D2935" t="str">
        <f>IF(TRIM(CLEAN(Raw_Data!$C2935))="", "Unknown", PROPER(TRIM(Raw_Data!$C2935)))</f>
        <v>Denver</v>
      </c>
      <c r="E2935" t="str">
        <f>IF(TRIM(Raw_Data!$D2935)="IT","IT",PROPER(TRIM(CLEAN(Raw_Data!$D2935))))</f>
        <v>Accounting And Finance</v>
      </c>
      <c r="F2935" t="s">
        <v>6134</v>
      </c>
      <c r="G2935" t="str">
        <f>SUBSTITUTE(PROPER(TRIM(CLEAN(Raw_Data!$F2935)))," ","-")</f>
        <v>Full-Time</v>
      </c>
      <c r="H2935" t="str">
        <f>PROPER(TRIM(CLEAN(Raw_Data!$G2935)))</f>
        <v>Career Fairs</v>
      </c>
      <c r="I2935" s="4" t="str">
        <f>TRIM(CLEAN(Raw_Data!H2935))</f>
        <v>42106</v>
      </c>
      <c r="K2935" t="str">
        <f>IF(Clean_Data!$I2935="","Active","Exited")</f>
        <v>Active</v>
      </c>
      <c r="L2935">
        <f ca="1">IF(Clean_Data!$K2935="","",DATEDIF(Clean_Data!$K2935,TODAY(),"Y"))</f>
        <v>23</v>
      </c>
      <c r="M2935">
        <f>IF(Raw_Data!$L2935="","",VALUE(SUBSTITUTE(SUBSTITUTE(TRIM(Raw_Data!$L2935),"$",""),"k","000")))</f>
        <v>50262</v>
      </c>
    </row>
    <row r="2936" spans="1:13" x14ac:dyDescent="0.3">
      <c r="A2936" t="str">
        <f>IF(Raw_Data!$A2936="","E"&amp;TEXT(ROW()-1,"00000"),Raw_Data!$A2936)</f>
        <v>E02935</v>
      </c>
      <c r="B2936" t="s">
        <v>3981</v>
      </c>
      <c r="C2936" t="str">
        <f>IF(OR(PROPER(TRIM(Raw_Data!$B2936))="M",PROPER(TRIM(Raw_Data!$B2936))="MALE"),"Male",
IF(OR(PROPER(TRIM(Raw_Data!$B2936))="F",PROPER(TRIM(Raw_Data!$B2936))="FEMALE"),"Female","Unknown"))</f>
        <v>Female</v>
      </c>
      <c r="D2936" t="str">
        <f>IF(TRIM(CLEAN(Raw_Data!$C2936))="", "Unknown", PROPER(TRIM(Raw_Data!$C2936)))</f>
        <v>New York</v>
      </c>
      <c r="E2936" t="str">
        <f>IF(TRIM(Raw_Data!$D2936)="IT","IT",PROPER(TRIM(CLEAN(Raw_Data!$D2936))))</f>
        <v>IT</v>
      </c>
      <c r="F2936" t="str">
        <f>IF(OR(UPPER(TRIM(Raw_Data!E2936))="COO",
UPPER(TRIM(Raw_Data!E2936))="HR",
UPPER(TRIM(Raw_Data!E2936))="CEO",
UPPER(TRIM(Raw_Data!E2936))="CFO",
UPPER(TRIM(Raw_Data!E2936))="CMO"),
UPPER(TRIM(Raw_Data!E2936)),
PROPER(TRIM(CLEAN(Raw_Data!E2936))))</f>
        <v>Copywriter</v>
      </c>
      <c r="G2936" t="str">
        <f>SUBSTITUTE(PROPER(TRIM(CLEAN(Raw_Data!$F2936)))," ","-")</f>
        <v/>
      </c>
      <c r="H2936" t="str">
        <f>PROPER(TRIM(CLEAN(Raw_Data!$G2936)))</f>
        <v/>
      </c>
      <c r="I2936" s="4" t="str">
        <f>TRIM(CLEAN(Raw_Data!H2936))</f>
        <v>41389</v>
      </c>
      <c r="K2936" t="str">
        <f>IF(Clean_Data!$I2936="","Active","Exited")</f>
        <v>Active</v>
      </c>
      <c r="L2936">
        <f ca="1">IF(Clean_Data!$K2936="","",DATEDIF(Clean_Data!$K2936,TODAY(),"Y"))</f>
        <v>34</v>
      </c>
      <c r="M2936">
        <f>IF(Raw_Data!$L2936="","",VALUE(SUBSTITUTE(SUBSTITUTE(TRIM(Raw_Data!$L2936),"$",""),"k","000")))</f>
        <v>94235</v>
      </c>
    </row>
    <row r="2937" spans="1:13" x14ac:dyDescent="0.3">
      <c r="A2937" t="str">
        <f>IF(Raw_Data!$A2937="","E"&amp;TEXT(ROW()-1,"00000"),Raw_Data!$A2937)</f>
        <v>E02936</v>
      </c>
      <c r="B2937" t="s">
        <v>3982</v>
      </c>
      <c r="C2937" t="str">
        <f>IF(OR(PROPER(TRIM(Raw_Data!$B2937))="M",PROPER(TRIM(Raw_Data!$B2937))="MALE"),"Male",
IF(OR(PROPER(TRIM(Raw_Data!$B2937))="F",PROPER(TRIM(Raw_Data!$B2937))="FEMALE"),"Female","Unknown"))</f>
        <v>Male</v>
      </c>
      <c r="D2937" t="str">
        <f>IF(TRIM(CLEAN(Raw_Data!$C2937))="", "Unknown", PROPER(TRIM(Raw_Data!$C2937)))</f>
        <v>Austin</v>
      </c>
      <c r="E2937" t="str">
        <f>IF(TRIM(Raw_Data!$D2937)="IT","IT",PROPER(TRIM(CLEAN(Raw_Data!$D2937))))</f>
        <v>Logistics</v>
      </c>
      <c r="F2937" t="str">
        <f>IF(OR(UPPER(TRIM(Raw_Data!E2937))="COO",
UPPER(TRIM(Raw_Data!E2937))="HR",
UPPER(TRIM(Raw_Data!E2937))="CEO",
UPPER(TRIM(Raw_Data!E2937))="CFO",
UPPER(TRIM(Raw_Data!E2937))="CMO"),
UPPER(TRIM(Raw_Data!E2937)),
PROPER(TRIM(CLEAN(Raw_Data!E2937))))</f>
        <v>Accountant</v>
      </c>
      <c r="G2937" t="str">
        <f>SUBSTITUTE(PROPER(TRIM(CLEAN(Raw_Data!$F2937)))," ","-")</f>
        <v>Part-Time</v>
      </c>
      <c r="H2937" t="str">
        <f>PROPER(TRIM(CLEAN(Raw_Data!$G2937)))</f>
        <v/>
      </c>
      <c r="I2937" s="4" t="str">
        <f>TRIM(CLEAN(Raw_Data!H2937))</f>
        <v>44162</v>
      </c>
      <c r="K2937" t="str">
        <f>IF(Clean_Data!$I2937="","Active","Exited")</f>
        <v>Active</v>
      </c>
      <c r="L2937">
        <f ca="1">IF(Clean_Data!$K2937="","",DATEDIF(Clean_Data!$K2937,TODAY(),"Y"))</f>
        <v>49</v>
      </c>
      <c r="M2937">
        <f>IF(Raw_Data!$L2937="","",VALUE(SUBSTITUTE(SUBSTITUTE(TRIM(Raw_Data!$L2937),"$",""),"k","000")))</f>
        <v>41009</v>
      </c>
    </row>
    <row r="2938" spans="1:13" x14ac:dyDescent="0.3">
      <c r="A2938" t="str">
        <f>IF(Raw_Data!$A2938="","E"&amp;TEXT(ROW()-1,"00000"),Raw_Data!$A2938)</f>
        <v>E02937</v>
      </c>
      <c r="B2938" t="s">
        <v>3983</v>
      </c>
      <c r="C2938" t="str">
        <f>IF(OR(PROPER(TRIM(Raw_Data!$B2938))="M",PROPER(TRIM(Raw_Data!$B2938))="MALE"),"Male",
IF(OR(PROPER(TRIM(Raw_Data!$B2938))="F",PROPER(TRIM(Raw_Data!$B2938))="FEMALE"),"Female","Unknown"))</f>
        <v>Unknown</v>
      </c>
      <c r="D2938" t="str">
        <f>IF(TRIM(CLEAN(Raw_Data!$C2938))="", "Unknown", PROPER(TRIM(Raw_Data!$C2938)))</f>
        <v>Seattle</v>
      </c>
      <c r="E2938" t="str">
        <f>IF(TRIM(Raw_Data!$D2938)="IT","IT",PROPER(TRIM(CLEAN(Raw_Data!$D2938))))</f>
        <v/>
      </c>
      <c r="F2938" t="str">
        <f>IF(OR(UPPER(TRIM(Raw_Data!E2938))="COO",
UPPER(TRIM(Raw_Data!E2938))="HR",
UPPER(TRIM(Raw_Data!E2938))="CEO",
UPPER(TRIM(Raw_Data!E2938))="CFO",
UPPER(TRIM(Raw_Data!E2938))="CMO"),
UPPER(TRIM(Raw_Data!E2938)),
PROPER(TRIM(CLEAN(Raw_Data!E2938))))</f>
        <v>Marketing Manager</v>
      </c>
      <c r="G2938" t="str">
        <f>SUBSTITUTE(PROPER(TRIM(CLEAN(Raw_Data!$F2938)))," ","-")</f>
        <v>Part-Time</v>
      </c>
      <c r="H2938" t="str">
        <f>PROPER(TRIM(CLEAN(Raw_Data!$G2938)))</f>
        <v>Recruiting Agency</v>
      </c>
      <c r="I2938" s="4" t="str">
        <f>TRIM(CLEAN(Raw_Data!H2938))</f>
        <v>43630</v>
      </c>
      <c r="K2938" t="str">
        <f>IF(Clean_Data!$I2938="","Active","Exited")</f>
        <v>Active</v>
      </c>
      <c r="L2938">
        <f ca="1">IF(Clean_Data!$K2938="","",DATEDIF(Clean_Data!$K2938,TODAY(),"Y"))</f>
        <v>25</v>
      </c>
      <c r="M2938">
        <f>IF(Raw_Data!$L2938="","",VALUE(SUBSTITUTE(SUBSTITUTE(TRIM(Raw_Data!$L2938),"$",""),"k","000")))</f>
        <v>115000</v>
      </c>
    </row>
    <row r="2939" spans="1:13" x14ac:dyDescent="0.3">
      <c r="A2939" t="str">
        <f>IF(Raw_Data!$A2939="","E"&amp;TEXT(ROW()-1,"00000"),Raw_Data!$A2939)</f>
        <v>E02938</v>
      </c>
      <c r="B2939" t="s">
        <v>3984</v>
      </c>
      <c r="C2939" t="str">
        <f>IF(OR(PROPER(TRIM(Raw_Data!$B2939))="M",PROPER(TRIM(Raw_Data!$B2939))="MALE"),"Male",
IF(OR(PROPER(TRIM(Raw_Data!$B2939))="F",PROPER(TRIM(Raw_Data!$B2939))="FEMALE"),"Female","Unknown"))</f>
        <v>Unknown</v>
      </c>
      <c r="D2939" t="str">
        <f>IF(TRIM(CLEAN(Raw_Data!$C2939))="", "Unknown", PROPER(TRIM(Raw_Data!$C2939)))</f>
        <v>New York</v>
      </c>
      <c r="E2939" t="str">
        <f>IF(TRIM(Raw_Data!$D2939)="IT","IT",PROPER(TRIM(CLEAN(Raw_Data!$D2939))))</f>
        <v>Operations</v>
      </c>
      <c r="F2939" t="str">
        <f>IF(OR(UPPER(TRIM(Raw_Data!E2939))="COO",
UPPER(TRIM(Raw_Data!E2939))="HR",
UPPER(TRIM(Raw_Data!E2939))="CEO",
UPPER(TRIM(Raw_Data!E2939))="CFO",
UPPER(TRIM(Raw_Data!E2939))="CMO"),
UPPER(TRIM(Raw_Data!E2939)),
PROPER(TRIM(CLEAN(Raw_Data!E2939))))</f>
        <v>Designer</v>
      </c>
      <c r="G2939" t="str">
        <f>SUBSTITUTE(PROPER(TRIM(CLEAN(Raw_Data!$F2939)))," ","-")</f>
        <v/>
      </c>
      <c r="H2939" t="str">
        <f>PROPER(TRIM(CLEAN(Raw_Data!$G2939)))</f>
        <v>Recruiting Agency</v>
      </c>
      <c r="I2939" s="4" t="str">
        <f>TRIM(CLEAN(Raw_Data!H2939))</f>
        <v>42328</v>
      </c>
      <c r="K2939" t="str">
        <f>IF(Clean_Data!$I2939="","Active","Exited")</f>
        <v>Active</v>
      </c>
      <c r="L2939">
        <f ca="1">IF(Clean_Data!$K2939="","",DATEDIF(Clean_Data!$K2939,TODAY(),"Y"))</f>
        <v>53</v>
      </c>
      <c r="M2939" t="str">
        <f>IF(Raw_Data!$L2939="","",VALUE(SUBSTITUTE(SUBSTITUTE(TRIM(Raw_Data!$L2939),"$",""),"k","000")))</f>
        <v/>
      </c>
    </row>
    <row r="2940" spans="1:13" x14ac:dyDescent="0.3">
      <c r="A2940" t="str">
        <f>IF(Raw_Data!$A2940="","E"&amp;TEXT(ROW()-1,"00000"),Raw_Data!$A2940)</f>
        <v>E02939</v>
      </c>
      <c r="B2940" t="s">
        <v>3985</v>
      </c>
      <c r="C2940" t="str">
        <f>IF(OR(PROPER(TRIM(Raw_Data!$B2940))="M",PROPER(TRIM(Raw_Data!$B2940))="MALE"),"Male",
IF(OR(PROPER(TRIM(Raw_Data!$B2940))="F",PROPER(TRIM(Raw_Data!$B2940))="FEMALE"),"Female","Unknown"))</f>
        <v>Unknown</v>
      </c>
      <c r="D2940" t="str">
        <f>IF(TRIM(CLEAN(Raw_Data!$C2940))="", "Unknown", PROPER(TRIM(Raw_Data!$C2940)))</f>
        <v>San Diego</v>
      </c>
      <c r="E2940" t="str">
        <f>IF(TRIM(Raw_Data!$D2940)="IT","IT",PROPER(TRIM(CLEAN(Raw_Data!$D2940))))</f>
        <v>Administrative</v>
      </c>
      <c r="F2940" t="s">
        <v>6134</v>
      </c>
      <c r="G2940" t="str">
        <f>SUBSTITUTE(PROPER(TRIM(CLEAN(Raw_Data!$F2940)))," ","-")</f>
        <v>Hourly-Rate</v>
      </c>
      <c r="H2940" t="str">
        <f>PROPER(TRIM(CLEAN(Raw_Data!$G2940)))</f>
        <v>Recruiting Agency</v>
      </c>
      <c r="I2940" s="4" t="str">
        <f>TRIM(CLEAN(Raw_Data!H2940))</f>
        <v>41769</v>
      </c>
      <c r="K2940" t="str">
        <f>IF(Clean_Data!$I2940="","Active","Exited")</f>
        <v>Exited</v>
      </c>
      <c r="L2940">
        <f ca="1">IF(Clean_Data!$K2940="","",DATEDIF(Clean_Data!$K2940,TODAY(),"Y"))</f>
        <v>56</v>
      </c>
      <c r="M2940">
        <f>IF(Raw_Data!$L2940="","",VALUE(SUBSTITUTE(SUBSTITUTE(TRIM(Raw_Data!$L2940),"$",""),"k","000")))</f>
        <v>114224</v>
      </c>
    </row>
    <row r="2941" spans="1:13" x14ac:dyDescent="0.3">
      <c r="A2941" t="str">
        <f>IF(Raw_Data!$A2941="","E"&amp;TEXT(ROW()-1,"00000"),Raw_Data!$A2941)</f>
        <v>E02940</v>
      </c>
      <c r="B2941" t="s">
        <v>3987</v>
      </c>
      <c r="C2941" t="str">
        <f>IF(OR(PROPER(TRIM(Raw_Data!$B2941))="M",PROPER(TRIM(Raw_Data!$B2941))="MALE"),"Male",
IF(OR(PROPER(TRIM(Raw_Data!$B2941))="F",PROPER(TRIM(Raw_Data!$B2941))="FEMALE"),"Female","Unknown"))</f>
        <v>Female</v>
      </c>
      <c r="D2941" t="str">
        <f>IF(TRIM(CLEAN(Raw_Data!$C2941))="", "Unknown", PROPER(TRIM(Raw_Data!$C2941)))</f>
        <v>Seattle</v>
      </c>
      <c r="E2941" t="str">
        <f>IF(TRIM(Raw_Data!$D2941)="IT","IT",PROPER(TRIM(CLEAN(Raw_Data!$D2941))))</f>
        <v/>
      </c>
      <c r="F2941" t="str">
        <f>IF(OR(UPPER(TRIM(Raw_Data!E2941))="COO",
UPPER(TRIM(Raw_Data!E2941))="HR",
UPPER(TRIM(Raw_Data!E2941))="CEO",
UPPER(TRIM(Raw_Data!E2941))="CFO",
UPPER(TRIM(Raw_Data!E2941))="CMO"),
UPPER(TRIM(Raw_Data!E2941)),
PROPER(TRIM(CLEAN(Raw_Data!E2941))))</f>
        <v>Marketing Manager</v>
      </c>
      <c r="G2941" t="str">
        <f>SUBSTITUTE(PROPER(TRIM(CLEAN(Raw_Data!$F2941)))," ","-")</f>
        <v>Part-Time</v>
      </c>
      <c r="H2941" t="str">
        <f>PROPER(TRIM(CLEAN(Raw_Data!$G2941)))</f>
        <v>Organic</v>
      </c>
      <c r="I2941" s="4" t="str">
        <f>TRIM(CLEAN(Raw_Data!H2941))</f>
        <v>41035</v>
      </c>
      <c r="K2941" t="str">
        <f>IF(Clean_Data!$I2941="","Active","Exited")</f>
        <v>Active</v>
      </c>
      <c r="L2941">
        <f ca="1">IF(Clean_Data!$K2941="","",DATEDIF(Clean_Data!$K2941,TODAY(),"Y"))</f>
        <v>51</v>
      </c>
      <c r="M2941">
        <f>IF(Raw_Data!$L2941="","",VALUE(SUBSTITUTE(SUBSTITUTE(TRIM(Raw_Data!$L2941),"$",""),"k","000")))</f>
        <v>89000</v>
      </c>
    </row>
    <row r="2942" spans="1:13" x14ac:dyDescent="0.3">
      <c r="A2942" t="str">
        <f>IF(Raw_Data!$A2942="","E"&amp;TEXT(ROW()-1,"00000"),Raw_Data!$A2942)</f>
        <v>E02941</v>
      </c>
      <c r="B2942" t="s">
        <v>3989</v>
      </c>
      <c r="C2942" t="str">
        <f>IF(OR(PROPER(TRIM(Raw_Data!$B2942))="M",PROPER(TRIM(Raw_Data!$B2942))="MALE"),"Male",
IF(OR(PROPER(TRIM(Raw_Data!$B2942))="F",PROPER(TRIM(Raw_Data!$B2942))="FEMALE"),"Female","Unknown"))</f>
        <v>Male</v>
      </c>
      <c r="D2942" t="str">
        <f>IF(TRIM(CLEAN(Raw_Data!$C2942))="", "Unknown", PROPER(TRIM(Raw_Data!$C2942)))</f>
        <v>Seattle</v>
      </c>
      <c r="E2942" t="str">
        <f>IF(TRIM(Raw_Data!$D2942)="IT","IT",PROPER(TRIM(CLEAN(Raw_Data!$D2942))))</f>
        <v>Logistics</v>
      </c>
      <c r="F2942" t="str">
        <f>IF(OR(UPPER(TRIM(Raw_Data!E2942))="COO",
UPPER(TRIM(Raw_Data!E2942))="HR",
UPPER(TRIM(Raw_Data!E2942))="CEO",
UPPER(TRIM(Raw_Data!E2942))="CFO",
UPPER(TRIM(Raw_Data!E2942))="CMO"),
UPPER(TRIM(Raw_Data!E2942)),
PROPER(TRIM(CLEAN(Raw_Data!E2942))))</f>
        <v>CMO</v>
      </c>
      <c r="G2942" t="str">
        <f>SUBSTITUTE(PROPER(TRIM(CLEAN(Raw_Data!$F2942)))," ","-")</f>
        <v>Full-Time</v>
      </c>
      <c r="H2942" t="str">
        <f>PROPER(TRIM(CLEAN(Raw_Data!$G2942)))</f>
        <v>Online Portal</v>
      </c>
      <c r="I2942" s="4" t="str">
        <f>TRIM(CLEAN(Raw_Data!H2942))</f>
        <v>43227</v>
      </c>
      <c r="K2942" t="str">
        <f>IF(Clean_Data!$I2942="","Active","Exited")</f>
        <v>Active</v>
      </c>
      <c r="L2942">
        <f ca="1">IF(Clean_Data!$K2942="","",DATEDIF(Clean_Data!$K2942,TODAY(),"Y"))</f>
        <v>54</v>
      </c>
      <c r="M2942" t="str">
        <f>IF(Raw_Data!$L2942="","",VALUE(SUBSTITUTE(SUBSTITUTE(TRIM(Raw_Data!$L2942),"$",""),"k","000")))</f>
        <v/>
      </c>
    </row>
    <row r="2943" spans="1:13" x14ac:dyDescent="0.3">
      <c r="A2943" t="str">
        <f>IF(Raw_Data!$A2943="","E"&amp;TEXT(ROW()-1,"00000"),Raw_Data!$A2943)</f>
        <v>E02942</v>
      </c>
      <c r="B2943" t="s">
        <v>3991</v>
      </c>
      <c r="C2943" t="str">
        <f>IF(OR(PROPER(TRIM(Raw_Data!$B2943))="M",PROPER(TRIM(Raw_Data!$B2943))="MALE"),"Male",
IF(OR(PROPER(TRIM(Raw_Data!$B2943))="F",PROPER(TRIM(Raw_Data!$B2943))="FEMALE"),"Female","Unknown"))</f>
        <v>Female</v>
      </c>
      <c r="D2943" t="str">
        <f>IF(TRIM(CLEAN(Raw_Data!$C2943))="", "Unknown", PROPER(TRIM(Raw_Data!$C2943)))</f>
        <v>New York</v>
      </c>
      <c r="E2943" t="str">
        <f>IF(TRIM(Raw_Data!$D2943)="IT","IT",PROPER(TRIM(CLEAN(Raw_Data!$D2943))))</f>
        <v/>
      </c>
      <c r="F2943" t="str">
        <f>IF(OR(UPPER(TRIM(Raw_Data!E2943))="COO",
UPPER(TRIM(Raw_Data!E2943))="HR",
UPPER(TRIM(Raw_Data!E2943))="CEO",
UPPER(TRIM(Raw_Data!E2943))="CFO",
UPPER(TRIM(Raw_Data!E2943))="CMO"),
UPPER(TRIM(Raw_Data!E2943)),
PROPER(TRIM(CLEAN(Raw_Data!E2943))))</f>
        <v>COO</v>
      </c>
      <c r="G2943" t="str">
        <f>SUBSTITUTE(PROPER(TRIM(CLEAN(Raw_Data!$F2943)))," ","-")</f>
        <v/>
      </c>
      <c r="H2943" t="str">
        <f>PROPER(TRIM(CLEAN(Raw_Data!$G2943)))</f>
        <v>Job Boards</v>
      </c>
      <c r="I2943" s="4" t="str">
        <f>TRIM(CLEAN(Raw_Data!H2943))</f>
        <v>43461</v>
      </c>
      <c r="K2943" t="str">
        <f>IF(Clean_Data!$I2943="","Active","Exited")</f>
        <v>Exited</v>
      </c>
      <c r="L2943">
        <f ca="1">IF(Clean_Data!$K2943="","",DATEDIF(Clean_Data!$K2943,TODAY(),"Y"))</f>
        <v>57</v>
      </c>
      <c r="M2943">
        <f>IF(Raw_Data!$L2943="","",VALUE(SUBSTITUTE(SUBSTITUTE(TRIM(Raw_Data!$L2943),"$",""),"k","000")))</f>
        <v>115786</v>
      </c>
    </row>
    <row r="2944" spans="1:13" x14ac:dyDescent="0.3">
      <c r="A2944" t="str">
        <f>IF(Raw_Data!$A2944="","E"&amp;TEXT(ROW()-1,"00000"),Raw_Data!$A2944)</f>
        <v>E02943</v>
      </c>
      <c r="B2944" t="s">
        <v>3993</v>
      </c>
      <c r="C2944" t="str">
        <f>IF(OR(PROPER(TRIM(Raw_Data!$B2944))="M",PROPER(TRIM(Raw_Data!$B2944))="MALE"),"Male",
IF(OR(PROPER(TRIM(Raw_Data!$B2944))="F",PROPER(TRIM(Raw_Data!$B2944))="FEMALE"),"Female","Unknown"))</f>
        <v>Male</v>
      </c>
      <c r="D2944" t="str">
        <f>IF(TRIM(CLEAN(Raw_Data!$C2944))="", "Unknown", PROPER(TRIM(Raw_Data!$C2944)))</f>
        <v>Unknown</v>
      </c>
      <c r="E2944" t="str">
        <f>IF(TRIM(Raw_Data!$D2944)="IT","IT",PROPER(TRIM(CLEAN(Raw_Data!$D2944))))</f>
        <v>IT</v>
      </c>
      <c r="F2944" t="s">
        <v>6134</v>
      </c>
      <c r="G2944" t="str">
        <f>SUBSTITUTE(PROPER(TRIM(CLEAN(Raw_Data!$F2944)))," ","-")</f>
        <v/>
      </c>
      <c r="H2944" t="str">
        <f>PROPER(TRIM(CLEAN(Raw_Data!$G2944)))</f>
        <v/>
      </c>
      <c r="I2944" s="4" t="str">
        <f>TRIM(CLEAN(Raw_Data!H2944))</f>
        <v>42247</v>
      </c>
      <c r="K2944" t="str">
        <f>IF(Clean_Data!$I2944="","Active","Exited")</f>
        <v>Exited</v>
      </c>
      <c r="L2944">
        <f ca="1">IF(Clean_Data!$K2944="","",DATEDIF(Clean_Data!$K2944,TODAY(),"Y"))</f>
        <v>63</v>
      </c>
      <c r="M2944">
        <f>IF(Raw_Data!$L2944="","",VALUE(SUBSTITUTE(SUBSTITUTE(TRIM(Raw_Data!$L2944),"$",""),"k","000")))</f>
        <v>67000</v>
      </c>
    </row>
    <row r="2945" spans="1:13" x14ac:dyDescent="0.3">
      <c r="A2945" t="str">
        <f>IF(Raw_Data!$A2945="","E"&amp;TEXT(ROW()-1,"00000"),Raw_Data!$A2945)</f>
        <v>E02944</v>
      </c>
      <c r="B2945" t="s">
        <v>3994</v>
      </c>
      <c r="C2945" t="str">
        <f>IF(OR(PROPER(TRIM(Raw_Data!$B2945))="M",PROPER(TRIM(Raw_Data!$B2945))="MALE"),"Male",
IF(OR(PROPER(TRIM(Raw_Data!$B2945))="F",PROPER(TRIM(Raw_Data!$B2945))="FEMALE"),"Female","Unknown"))</f>
        <v>Male</v>
      </c>
      <c r="D2945" t="str">
        <f>IF(TRIM(CLEAN(Raw_Data!$C2945))="", "Unknown", PROPER(TRIM(Raw_Data!$C2945)))</f>
        <v>Miami</v>
      </c>
      <c r="E2945" t="str">
        <f>IF(TRIM(Raw_Data!$D2945)="IT","IT",PROPER(TRIM(CLEAN(Raw_Data!$D2945))))</f>
        <v>Human Resources</v>
      </c>
      <c r="F2945" s="2" t="str">
        <f>UPPER(LEFT(Raw_Data!E2945,2))&amp;MID(PROPER(Raw_Data!E2945),3,LEN(Raw_Data!E2945))</f>
        <v>HR Manager</v>
      </c>
      <c r="G2945" t="str">
        <f>SUBSTITUTE(PROPER(TRIM(CLEAN(Raw_Data!$F2945)))," ","-")</f>
        <v>Full-Time</v>
      </c>
      <c r="H2945" t="str">
        <f>PROPER(TRIM(CLEAN(Raw_Data!$G2945)))</f>
        <v/>
      </c>
      <c r="I2945" s="4" t="str">
        <f>TRIM(CLEAN(Raw_Data!H2945))</f>
        <v>42907</v>
      </c>
      <c r="K2945" t="str">
        <f>IF(Clean_Data!$I2945="","Active","Exited")</f>
        <v>Exited</v>
      </c>
      <c r="L2945">
        <f ca="1">IF(Clean_Data!$K2945="","",DATEDIF(Clean_Data!$K2945,TODAY(),"Y"))</f>
        <v>47</v>
      </c>
      <c r="M2945" t="str">
        <f>IF(Raw_Data!$L2945="","",VALUE(SUBSTITUTE(SUBSTITUTE(TRIM(Raw_Data!$L2945),"$",""),"k","000")))</f>
        <v/>
      </c>
    </row>
    <row r="2946" spans="1:13" x14ac:dyDescent="0.3">
      <c r="A2946" t="str">
        <f>IF(Raw_Data!$A2946="","E"&amp;TEXT(ROW()-1,"00000"),Raw_Data!$A2946)</f>
        <v>E02945</v>
      </c>
      <c r="B2946" t="s">
        <v>3996</v>
      </c>
      <c r="C2946" t="str">
        <f>IF(OR(PROPER(TRIM(Raw_Data!$B2946))="M",PROPER(TRIM(Raw_Data!$B2946))="MALE"),"Male",
IF(OR(PROPER(TRIM(Raw_Data!$B2946))="F",PROPER(TRIM(Raw_Data!$B2946))="FEMALE"),"Female","Unknown"))</f>
        <v>Male</v>
      </c>
      <c r="D2946" t="str">
        <f>IF(TRIM(CLEAN(Raw_Data!$C2946))="", "Unknown", PROPER(TRIM(Raw_Data!$C2946)))</f>
        <v>Denver</v>
      </c>
      <c r="E2946" t="str">
        <f>IF(TRIM(Raw_Data!$D2946)="IT","IT",PROPER(TRIM(CLEAN(Raw_Data!$D2946))))</f>
        <v>Customer Service</v>
      </c>
      <c r="F2946" t="str">
        <f>IF(OR(UPPER(TRIM(Raw_Data!E2946))="COO",
UPPER(TRIM(Raw_Data!E2946))="HR",
UPPER(TRIM(Raw_Data!E2946))="CEO",
UPPER(TRIM(Raw_Data!E2946))="CFO",
UPPER(TRIM(Raw_Data!E2946))="CMO"),
UPPER(TRIM(Raw_Data!E2946)),
PROPER(TRIM(CLEAN(Raw_Data!E2946))))</f>
        <v>Sales Executive</v>
      </c>
      <c r="G2946" t="str">
        <f>SUBSTITUTE(PROPER(TRIM(CLEAN(Raw_Data!$F2946)))," ","-")</f>
        <v/>
      </c>
      <c r="H2946" t="str">
        <f>PROPER(TRIM(CLEAN(Raw_Data!$G2946)))</f>
        <v>Job Boards</v>
      </c>
      <c r="I2946" s="4" t="str">
        <f>TRIM(CLEAN(Raw_Data!H2946))</f>
        <v>40111</v>
      </c>
      <c r="K2946" t="str">
        <f>IF(Clean_Data!$I2946="","Active","Exited")</f>
        <v>Active</v>
      </c>
      <c r="L2946">
        <f ca="1">IF(Clean_Data!$K2946="","",DATEDIF(Clean_Data!$K2946,TODAY(),"Y"))</f>
        <v>47</v>
      </c>
      <c r="M2946" t="str">
        <f>IF(Raw_Data!$L2946="","",VALUE(SUBSTITUTE(SUBSTITUTE(TRIM(Raw_Data!$L2946),"$",""),"k","000")))</f>
        <v/>
      </c>
    </row>
    <row r="2947" spans="1:13" x14ac:dyDescent="0.3">
      <c r="A2947" t="str">
        <f>IF(Raw_Data!$A2947="","E"&amp;TEXT(ROW()-1,"00000"),Raw_Data!$A2947)</f>
        <v>E02946</v>
      </c>
      <c r="B2947" t="s">
        <v>3998</v>
      </c>
      <c r="C2947" t="str">
        <f>IF(OR(PROPER(TRIM(Raw_Data!$B2947))="M",PROPER(TRIM(Raw_Data!$B2947))="MALE"),"Male",
IF(OR(PROPER(TRIM(Raw_Data!$B2947))="F",PROPER(TRIM(Raw_Data!$B2947))="FEMALE"),"Female","Unknown"))</f>
        <v>Male</v>
      </c>
      <c r="D2947" t="str">
        <f>IF(TRIM(CLEAN(Raw_Data!$C2947))="", "Unknown", PROPER(TRIM(Raw_Data!$C2947)))</f>
        <v>Austin</v>
      </c>
      <c r="E2947" t="str">
        <f>IF(TRIM(Raw_Data!$D2947)="IT","IT",PROPER(TRIM(CLEAN(Raw_Data!$D2947))))</f>
        <v>Operations</v>
      </c>
      <c r="F2947" t="str">
        <f>IF(OR(UPPER(TRIM(Raw_Data!E2947))="COO",
UPPER(TRIM(Raw_Data!E2947))="HR",
UPPER(TRIM(Raw_Data!E2947))="CEO",
UPPER(TRIM(Raw_Data!E2947))="CFO",
UPPER(TRIM(Raw_Data!E2947))="CMO"),
UPPER(TRIM(Raw_Data!E2947)),
PROPER(TRIM(CLEAN(Raw_Data!E2947))))</f>
        <v>Designer</v>
      </c>
      <c r="G2947" t="str">
        <f>SUBSTITUTE(PROPER(TRIM(CLEAN(Raw_Data!$F2947)))," ","-")</f>
        <v/>
      </c>
      <c r="H2947" t="str">
        <f>PROPER(TRIM(CLEAN(Raw_Data!$G2947)))</f>
        <v>Career Fairs</v>
      </c>
      <c r="I2947" s="4" t="str">
        <f>TRIM(CLEAN(Raw_Data!H2947))</f>
        <v>44127</v>
      </c>
      <c r="K2947" t="str">
        <f>IF(Clean_Data!$I2947="","Active","Exited")</f>
        <v>Active</v>
      </c>
      <c r="L2947">
        <f ca="1">IF(Clean_Data!$K2947="","",DATEDIF(Clean_Data!$K2947,TODAY(),"Y"))</f>
        <v>52</v>
      </c>
      <c r="M2947">
        <f>IF(Raw_Data!$L2947="","",VALUE(SUBSTITUTE(SUBSTITUTE(TRIM(Raw_Data!$L2947),"$",""),"k","000")))</f>
        <v>84664</v>
      </c>
    </row>
    <row r="2948" spans="1:13" x14ac:dyDescent="0.3">
      <c r="A2948" t="str">
        <f>IF(Raw_Data!$A2948="","E"&amp;TEXT(ROW()-1,"00000"),Raw_Data!$A2948)</f>
        <v>E02947</v>
      </c>
      <c r="B2948" t="s">
        <v>3999</v>
      </c>
      <c r="C2948" t="str">
        <f>IF(OR(PROPER(TRIM(Raw_Data!$B2948))="M",PROPER(TRIM(Raw_Data!$B2948))="MALE"),"Male",
IF(OR(PROPER(TRIM(Raw_Data!$B2948))="F",PROPER(TRIM(Raw_Data!$B2948))="FEMALE"),"Female","Unknown"))</f>
        <v>Male</v>
      </c>
      <c r="D2948" t="str">
        <f>IF(TRIM(CLEAN(Raw_Data!$C2948))="", "Unknown", PROPER(TRIM(Raw_Data!$C2948)))</f>
        <v>Austin</v>
      </c>
      <c r="E2948" t="str">
        <f>IF(TRIM(Raw_Data!$D2948)="IT","IT",PROPER(TRIM(CLEAN(Raw_Data!$D2948))))</f>
        <v>Human Resources</v>
      </c>
      <c r="F2948" t="s">
        <v>6134</v>
      </c>
      <c r="G2948" t="str">
        <f>SUBSTITUTE(PROPER(TRIM(CLEAN(Raw_Data!$F2948)))," ","-")</f>
        <v>Part-Time</v>
      </c>
      <c r="H2948" t="str">
        <f>PROPER(TRIM(CLEAN(Raw_Data!$G2948)))</f>
        <v>Career Fairs</v>
      </c>
      <c r="I2948" s="4" t="str">
        <f>TRIM(CLEAN(Raw_Data!H2948))</f>
        <v>43629</v>
      </c>
      <c r="K2948" t="str">
        <f>IF(Clean_Data!$I2948="","Active","Exited")</f>
        <v>Active</v>
      </c>
      <c r="L2948">
        <f ca="1">IF(Clean_Data!$K2948="","",DATEDIF(Clean_Data!$K2948,TODAY(),"Y"))</f>
        <v>63</v>
      </c>
      <c r="M2948">
        <f>IF(Raw_Data!$L2948="","",VALUE(SUBSTITUTE(SUBSTITUTE(TRIM(Raw_Data!$L2948),"$",""),"k","000")))</f>
        <v>51000</v>
      </c>
    </row>
    <row r="2949" spans="1:13" x14ac:dyDescent="0.3">
      <c r="A2949" t="str">
        <f>IF(Raw_Data!$A2949="","E"&amp;TEXT(ROW()-1,"00000"),Raw_Data!$A2949)</f>
        <v>E02948</v>
      </c>
      <c r="B2949" t="s">
        <v>4001</v>
      </c>
      <c r="C2949" t="str">
        <f>IF(OR(PROPER(TRIM(Raw_Data!$B2949))="M",PROPER(TRIM(Raw_Data!$B2949))="MALE"),"Male",
IF(OR(PROPER(TRIM(Raw_Data!$B2949))="F",PROPER(TRIM(Raw_Data!$B2949))="FEMALE"),"Female","Unknown"))</f>
        <v>Male</v>
      </c>
      <c r="D2949" t="str">
        <f>IF(TRIM(CLEAN(Raw_Data!$C2949))="", "Unknown", PROPER(TRIM(Raw_Data!$C2949)))</f>
        <v>Unknown</v>
      </c>
      <c r="E2949" t="str">
        <f>IF(TRIM(Raw_Data!$D2949)="IT","IT",PROPER(TRIM(CLEAN(Raw_Data!$D2949))))</f>
        <v>Accounting And Finance</v>
      </c>
      <c r="F2949" t="str">
        <f>IF(OR(UPPER(TRIM(Raw_Data!E2949))="COO",
UPPER(TRIM(Raw_Data!E2949))="HR",
UPPER(TRIM(Raw_Data!E2949))="CEO",
UPPER(TRIM(Raw_Data!E2949))="CFO",
UPPER(TRIM(Raw_Data!E2949))="CMO"),
UPPER(TRIM(Raw_Data!E2949)),
PROPER(TRIM(CLEAN(Raw_Data!E2949))))</f>
        <v>Sales Executive</v>
      </c>
      <c r="G2949" t="str">
        <f>SUBSTITUTE(PROPER(TRIM(CLEAN(Raw_Data!$F2949)))," ","-")</f>
        <v>Part-Time</v>
      </c>
      <c r="H2949" t="str">
        <f>PROPER(TRIM(CLEAN(Raw_Data!$G2949)))</f>
        <v>Job Boards</v>
      </c>
      <c r="I2949" s="4" t="str">
        <f>TRIM(CLEAN(Raw_Data!H2949))</f>
        <v>40520</v>
      </c>
      <c r="K2949" t="str">
        <f>IF(Clean_Data!$I2949="","Active","Exited")</f>
        <v>Exited</v>
      </c>
      <c r="L2949">
        <f ca="1">IF(Clean_Data!$K2949="","",DATEDIF(Clean_Data!$K2949,TODAY(),"Y"))</f>
        <v>25</v>
      </c>
      <c r="M2949">
        <f>IF(Raw_Data!$L2949="","",VALUE(SUBSTITUTE(SUBSTITUTE(TRIM(Raw_Data!$L2949),"$",""),"k","000")))</f>
        <v>90692</v>
      </c>
    </row>
    <row r="2950" spans="1:13" x14ac:dyDescent="0.3">
      <c r="A2950" t="str">
        <f>IF(Raw_Data!$A2950="","E"&amp;TEXT(ROW()-1,"00000"),Raw_Data!$A2950)</f>
        <v>E02949</v>
      </c>
      <c r="B2950" t="s">
        <v>4002</v>
      </c>
      <c r="C2950" t="str">
        <f>IF(OR(PROPER(TRIM(Raw_Data!$B2950))="M",PROPER(TRIM(Raw_Data!$B2950))="MALE"),"Male",
IF(OR(PROPER(TRIM(Raw_Data!$B2950))="F",PROPER(TRIM(Raw_Data!$B2950))="FEMALE"),"Female","Unknown"))</f>
        <v>Unknown</v>
      </c>
      <c r="D2950" t="str">
        <f>IF(TRIM(CLEAN(Raw_Data!$C2950))="", "Unknown", PROPER(TRIM(Raw_Data!$C2950)))</f>
        <v>Unknown</v>
      </c>
      <c r="E2950" t="str">
        <f>IF(TRIM(Raw_Data!$D2950)="IT","IT",PROPER(TRIM(CLEAN(Raw_Data!$D2950))))</f>
        <v>Marketing</v>
      </c>
      <c r="F2950" t="str">
        <f>IF(OR(UPPER(TRIM(Raw_Data!E2950))="COO",
UPPER(TRIM(Raw_Data!E2950))="HR",
UPPER(TRIM(Raw_Data!E2950))="CEO",
UPPER(TRIM(Raw_Data!E2950))="CFO",
UPPER(TRIM(Raw_Data!E2950))="CMO"),
UPPER(TRIM(Raw_Data!E2950)),
PROPER(TRIM(CLEAN(Raw_Data!E2950))))</f>
        <v>Sales Executive</v>
      </c>
      <c r="G2950" t="str">
        <f>SUBSTITUTE(PROPER(TRIM(CLEAN(Raw_Data!$F2950)))," ","-")</f>
        <v/>
      </c>
      <c r="H2950" t="str">
        <f>PROPER(TRIM(CLEAN(Raw_Data!$G2950)))</f>
        <v>Job Boards</v>
      </c>
      <c r="I2950" s="4" t="str">
        <f>TRIM(CLEAN(Raw_Data!H2950))</f>
        <v>43042</v>
      </c>
      <c r="K2950" t="str">
        <f>IF(Clean_Data!$I2950="","Active","Exited")</f>
        <v>Exited</v>
      </c>
      <c r="L2950">
        <f ca="1">IF(Clean_Data!$K2950="","",DATEDIF(Clean_Data!$K2950,TODAY(),"Y"))</f>
        <v>52</v>
      </c>
      <c r="M2950">
        <f>IF(Raw_Data!$L2950="","",VALUE(SUBSTITUTE(SUBSTITUTE(TRIM(Raw_Data!$L2950),"$",""),"k","000")))</f>
        <v>76085</v>
      </c>
    </row>
    <row r="2951" spans="1:13" x14ac:dyDescent="0.3">
      <c r="A2951" t="str">
        <f>IF(Raw_Data!$A2951="","E"&amp;TEXT(ROW()-1,"00000"),Raw_Data!$A2951)</f>
        <v>E02950</v>
      </c>
      <c r="B2951" t="s">
        <v>4003</v>
      </c>
      <c r="C2951" t="str">
        <f>IF(OR(PROPER(TRIM(Raw_Data!$B2951))="M",PROPER(TRIM(Raw_Data!$B2951))="MALE"),"Male",
IF(OR(PROPER(TRIM(Raw_Data!$B2951))="F",PROPER(TRIM(Raw_Data!$B2951))="FEMALE"),"Female","Unknown"))</f>
        <v>Male</v>
      </c>
      <c r="D2951" t="str">
        <f>IF(TRIM(CLEAN(Raw_Data!$C2951))="", "Unknown", PROPER(TRIM(Raw_Data!$C2951)))</f>
        <v>New York</v>
      </c>
      <c r="E2951" t="str">
        <f>IF(TRIM(Raw_Data!$D2951)="IT","IT",PROPER(TRIM(CLEAN(Raw_Data!$D2951))))</f>
        <v/>
      </c>
      <c r="F2951" t="str">
        <f>IF(OR(UPPER(TRIM(Raw_Data!E2951))="COO",
UPPER(TRIM(Raw_Data!E2951))="HR",
UPPER(TRIM(Raw_Data!E2951))="CEO",
UPPER(TRIM(Raw_Data!E2951))="CFO",
UPPER(TRIM(Raw_Data!E2951))="CMO"),
UPPER(TRIM(Raw_Data!E2951)),
PROPER(TRIM(CLEAN(Raw_Data!E2951))))</f>
        <v>Accountant</v>
      </c>
      <c r="G2951" t="str">
        <f>SUBSTITUTE(PROPER(TRIM(CLEAN(Raw_Data!$F2951)))," ","-")</f>
        <v/>
      </c>
      <c r="H2951" t="str">
        <f>PROPER(TRIM(CLEAN(Raw_Data!$G2951)))</f>
        <v>Online Portal</v>
      </c>
      <c r="I2951" s="4" t="str">
        <f>TRIM(CLEAN(Raw_Data!H2951))</f>
        <v>40871</v>
      </c>
      <c r="K2951" t="str">
        <f>IF(Clean_Data!$I2951="","Active","Exited")</f>
        <v>Exited</v>
      </c>
      <c r="L2951">
        <f ca="1">IF(Clean_Data!$K2951="","",DATEDIF(Clean_Data!$K2951,TODAY(),"Y"))</f>
        <v>47</v>
      </c>
      <c r="M2951" t="str">
        <f>IF(Raw_Data!$L2951="","",VALUE(SUBSTITUTE(SUBSTITUTE(TRIM(Raw_Data!$L2951),"$",""),"k","000")))</f>
        <v/>
      </c>
    </row>
    <row r="2952" spans="1:13" x14ac:dyDescent="0.3">
      <c r="A2952" t="str">
        <f>IF(Raw_Data!$A2952="","E"&amp;TEXT(ROW()-1,"00000"),Raw_Data!$A2952)</f>
        <v>E02951</v>
      </c>
      <c r="B2952" t="s">
        <v>4005</v>
      </c>
      <c r="C2952" t="str">
        <f>IF(OR(PROPER(TRIM(Raw_Data!$B2952))="M",PROPER(TRIM(Raw_Data!$B2952))="MALE"),"Male",
IF(OR(PROPER(TRIM(Raw_Data!$B2952))="F",PROPER(TRIM(Raw_Data!$B2952))="FEMALE"),"Female","Unknown"))</f>
        <v>Unknown</v>
      </c>
      <c r="D2952" t="str">
        <f>IF(TRIM(CLEAN(Raw_Data!$C2952))="", "Unknown", PROPER(TRIM(Raw_Data!$C2952)))</f>
        <v>Seattle</v>
      </c>
      <c r="E2952" t="str">
        <f>IF(TRIM(Raw_Data!$D2952)="IT","IT",PROPER(TRIM(CLEAN(Raw_Data!$D2952))))</f>
        <v>Administrative</v>
      </c>
      <c r="F2952" t="s">
        <v>6134</v>
      </c>
      <c r="G2952" t="str">
        <f>SUBSTITUTE(PROPER(TRIM(CLEAN(Raw_Data!$F2952)))," ","-")</f>
        <v>Full-Time</v>
      </c>
      <c r="H2952" t="str">
        <f>PROPER(TRIM(CLEAN(Raw_Data!$G2952)))</f>
        <v>Internal Referral</v>
      </c>
      <c r="I2952" s="4" t="str">
        <f>TRIM(CLEAN(Raw_Data!H2952))</f>
        <v>40335</v>
      </c>
      <c r="K2952" t="str">
        <f>IF(Clean_Data!$I2952="","Active","Exited")</f>
        <v>Exited</v>
      </c>
      <c r="L2952">
        <f ca="1">IF(Clean_Data!$K2952="","",DATEDIF(Clean_Data!$K2952,TODAY(),"Y"))</f>
        <v>34</v>
      </c>
      <c r="M2952">
        <f>IF(Raw_Data!$L2952="","",VALUE(SUBSTITUTE(SUBSTITUTE(TRIM(Raw_Data!$L2952),"$",""),"k","000")))</f>
        <v>107666</v>
      </c>
    </row>
    <row r="2953" spans="1:13" x14ac:dyDescent="0.3">
      <c r="A2953" t="str">
        <f>IF(Raw_Data!$A2953="","E"&amp;TEXT(ROW()-1,"00000"),Raw_Data!$A2953)</f>
        <v>E02952</v>
      </c>
      <c r="B2953" t="s">
        <v>4006</v>
      </c>
      <c r="C2953" t="str">
        <f>IF(OR(PROPER(TRIM(Raw_Data!$B2953))="M",PROPER(TRIM(Raw_Data!$B2953))="MALE"),"Male",
IF(OR(PROPER(TRIM(Raw_Data!$B2953))="F",PROPER(TRIM(Raw_Data!$B2953))="FEMALE"),"Female","Unknown"))</f>
        <v>Male</v>
      </c>
      <c r="D2953" t="str">
        <f>IF(TRIM(CLEAN(Raw_Data!$C2953))="", "Unknown", PROPER(TRIM(Raw_Data!$C2953)))</f>
        <v>Unknown</v>
      </c>
      <c r="E2953" t="str">
        <f>IF(TRIM(Raw_Data!$D2953)="IT","IT",PROPER(TRIM(CLEAN(Raw_Data!$D2953))))</f>
        <v>Research</v>
      </c>
      <c r="F2953" t="str">
        <f>IF(OR(UPPER(TRIM(Raw_Data!E2953))="COO",
UPPER(TRIM(Raw_Data!E2953))="HR",
UPPER(TRIM(Raw_Data!E2953))="CEO",
UPPER(TRIM(Raw_Data!E2953))="CFO",
UPPER(TRIM(Raw_Data!E2953))="CMO"),
UPPER(TRIM(Raw_Data!E2953)),
PROPER(TRIM(CLEAN(Raw_Data!E2953))))</f>
        <v>COO</v>
      </c>
      <c r="G2953" t="str">
        <f>SUBSTITUTE(PROPER(TRIM(CLEAN(Raw_Data!$F2953)))," ","-")</f>
        <v>Full-Time</v>
      </c>
      <c r="H2953" t="str">
        <f>PROPER(TRIM(CLEAN(Raw_Data!$G2953)))</f>
        <v>Job Boards</v>
      </c>
      <c r="I2953" s="4" t="str">
        <f>TRIM(CLEAN(Raw_Data!H2953))</f>
        <v>40512</v>
      </c>
      <c r="K2953" t="str">
        <f>IF(Clean_Data!$I2953="","Active","Exited")</f>
        <v>Active</v>
      </c>
      <c r="L2953">
        <f ca="1">IF(Clean_Data!$K2953="","",DATEDIF(Clean_Data!$K2953,TODAY(),"Y"))</f>
        <v>53</v>
      </c>
      <c r="M2953">
        <f>IF(Raw_Data!$L2953="","",VALUE(SUBSTITUTE(SUBSTITUTE(TRIM(Raw_Data!$L2953),"$",""),"k","000")))</f>
        <v>72596</v>
      </c>
    </row>
    <row r="2954" spans="1:13" x14ac:dyDescent="0.3">
      <c r="A2954" t="str">
        <f>IF(Raw_Data!$A2954="","E"&amp;TEXT(ROW()-1,"00000"),Raw_Data!$A2954)</f>
        <v>E02953</v>
      </c>
      <c r="B2954" t="s">
        <v>4008</v>
      </c>
      <c r="C2954" t="str">
        <f>IF(OR(PROPER(TRIM(Raw_Data!$B2954))="M",PROPER(TRIM(Raw_Data!$B2954))="MALE"),"Male",
IF(OR(PROPER(TRIM(Raw_Data!$B2954))="F",PROPER(TRIM(Raw_Data!$B2954))="FEMALE"),"Female","Unknown"))</f>
        <v>Female</v>
      </c>
      <c r="D2954" t="str">
        <f>IF(TRIM(CLEAN(Raw_Data!$C2954))="", "Unknown", PROPER(TRIM(Raw_Data!$C2954)))</f>
        <v>Austin</v>
      </c>
      <c r="E2954" t="str">
        <f>IF(TRIM(Raw_Data!$D2954)="IT","IT",PROPER(TRIM(CLEAN(Raw_Data!$D2954))))</f>
        <v>Legal</v>
      </c>
      <c r="F2954" t="str">
        <f>IF(OR(UPPER(TRIM(Raw_Data!E2954))="COO",
UPPER(TRIM(Raw_Data!E2954))="HR",
UPPER(TRIM(Raw_Data!E2954))="CEO",
UPPER(TRIM(Raw_Data!E2954))="CFO",
UPPER(TRIM(Raw_Data!E2954))="CMO"),
UPPER(TRIM(Raw_Data!E2954)),
PROPER(TRIM(CLEAN(Raw_Data!E2954))))</f>
        <v>Analyst</v>
      </c>
      <c r="G2954" t="str">
        <f>SUBSTITUTE(PROPER(TRIM(CLEAN(Raw_Data!$F2954)))," ","-")</f>
        <v>Part-Time</v>
      </c>
      <c r="H2954" t="str">
        <f>PROPER(TRIM(CLEAN(Raw_Data!$G2954)))</f>
        <v>Internal Referral</v>
      </c>
      <c r="I2954" s="4" t="str">
        <f>TRIM(CLEAN(Raw_Data!H2954))</f>
        <v>N/A</v>
      </c>
      <c r="K2954" t="str">
        <f>IF(Clean_Data!$I2954="","Active","Exited")</f>
        <v>Active</v>
      </c>
      <c r="L2954">
        <f ca="1">IF(Clean_Data!$K2954="","",DATEDIF(Clean_Data!$K2954,TODAY(),"Y"))</f>
        <v>61</v>
      </c>
      <c r="M2954">
        <f>IF(Raw_Data!$L2954="","",VALUE(SUBSTITUTE(SUBSTITUTE(TRIM(Raw_Data!$L2954),"$",""),"k","000")))</f>
        <v>44680</v>
      </c>
    </row>
    <row r="2955" spans="1:13" x14ac:dyDescent="0.3">
      <c r="A2955" t="str">
        <f>IF(Raw_Data!$A2955="","E"&amp;TEXT(ROW()-1,"00000"),Raw_Data!$A2955)</f>
        <v>E02954</v>
      </c>
      <c r="B2955" t="s">
        <v>4010</v>
      </c>
      <c r="C2955" t="str">
        <f>IF(OR(PROPER(TRIM(Raw_Data!$B2955))="M",PROPER(TRIM(Raw_Data!$B2955))="MALE"),"Male",
IF(OR(PROPER(TRIM(Raw_Data!$B2955))="F",PROPER(TRIM(Raw_Data!$B2955))="FEMALE"),"Female","Unknown"))</f>
        <v>Unknown</v>
      </c>
      <c r="D2955" t="str">
        <f>IF(TRIM(CLEAN(Raw_Data!$C2955))="", "Unknown", PROPER(TRIM(Raw_Data!$C2955)))</f>
        <v>Seattle</v>
      </c>
      <c r="E2955" t="str">
        <f>IF(TRIM(Raw_Data!$D2955)="IT","IT",PROPER(TRIM(CLEAN(Raw_Data!$D2955))))</f>
        <v/>
      </c>
      <c r="F2955" t="str">
        <f>IF(OR(UPPER(TRIM(Raw_Data!E2955))="COO",
UPPER(TRIM(Raw_Data!E2955))="HR",
UPPER(TRIM(Raw_Data!E2955))="CEO",
UPPER(TRIM(Raw_Data!E2955))="CFO",
UPPER(TRIM(Raw_Data!E2955))="CMO"),
UPPER(TRIM(Raw_Data!E2955)),
PROPER(TRIM(CLEAN(Raw_Data!E2955))))</f>
        <v>Analyst</v>
      </c>
      <c r="G2955" t="str">
        <f>SUBSTITUTE(PROPER(TRIM(CLEAN(Raw_Data!$F2955)))," ","-")</f>
        <v>Hourly-Rate</v>
      </c>
      <c r="H2955" t="str">
        <f>PROPER(TRIM(CLEAN(Raw_Data!$G2955)))</f>
        <v>Organic</v>
      </c>
      <c r="I2955" s="4" t="str">
        <f>TRIM(CLEAN(Raw_Data!H2955))</f>
        <v>42207</v>
      </c>
      <c r="K2955" t="str">
        <f>IF(Clean_Data!$I2955="","Active","Exited")</f>
        <v>Exited</v>
      </c>
      <c r="L2955">
        <f ca="1">IF(Clean_Data!$K2955="","",DATEDIF(Clean_Data!$K2955,TODAY(),"Y"))</f>
        <v>47</v>
      </c>
      <c r="M2955">
        <f>IF(Raw_Data!$L2955="","",VALUE(SUBSTITUTE(SUBSTITUTE(TRIM(Raw_Data!$L2955),"$",""),"k","000")))</f>
        <v>36000</v>
      </c>
    </row>
    <row r="2956" spans="1:13" x14ac:dyDescent="0.3">
      <c r="A2956" t="str">
        <f>IF(Raw_Data!$A2956="","E"&amp;TEXT(ROW()-1,"00000"),Raw_Data!$A2956)</f>
        <v>E02955</v>
      </c>
      <c r="B2956" t="s">
        <v>4011</v>
      </c>
      <c r="C2956" t="str">
        <f>IF(OR(PROPER(TRIM(Raw_Data!$B2956))="M",PROPER(TRIM(Raw_Data!$B2956))="MALE"),"Male",
IF(OR(PROPER(TRIM(Raw_Data!$B2956))="F",PROPER(TRIM(Raw_Data!$B2956))="FEMALE"),"Female","Unknown"))</f>
        <v>Male</v>
      </c>
      <c r="D2956" t="str">
        <f>IF(TRIM(CLEAN(Raw_Data!$C2956))="", "Unknown", PROPER(TRIM(Raw_Data!$C2956)))</f>
        <v>Miami</v>
      </c>
      <c r="E2956" t="str">
        <f>IF(TRIM(Raw_Data!$D2956)="IT","IT",PROPER(TRIM(CLEAN(Raw_Data!$D2956))))</f>
        <v/>
      </c>
      <c r="F2956" t="str">
        <f>IF(OR(UPPER(TRIM(Raw_Data!E2956))="COO",
UPPER(TRIM(Raw_Data!E2956))="HR",
UPPER(TRIM(Raw_Data!E2956))="CEO",
UPPER(TRIM(Raw_Data!E2956))="CFO",
UPPER(TRIM(Raw_Data!E2956))="CMO"),
UPPER(TRIM(Raw_Data!E2956)),
PROPER(TRIM(CLEAN(Raw_Data!E2956))))</f>
        <v>CEO</v>
      </c>
      <c r="G2956" t="str">
        <f>SUBSTITUTE(PROPER(TRIM(CLEAN(Raw_Data!$F2956)))," ","-")</f>
        <v>Hourly-Rate</v>
      </c>
      <c r="H2956" t="str">
        <f>PROPER(TRIM(CLEAN(Raw_Data!$G2956)))</f>
        <v>Career Fairs</v>
      </c>
      <c r="I2956" s="4" t="str">
        <f>TRIM(CLEAN(Raw_Data!H2956))</f>
        <v>43194</v>
      </c>
      <c r="K2956" t="str">
        <f>IF(Clean_Data!$I2956="","Active","Exited")</f>
        <v>Active</v>
      </c>
      <c r="L2956">
        <f ca="1">IF(Clean_Data!$K2956="","",DATEDIF(Clean_Data!$K2956,TODAY(),"Y"))</f>
        <v>56</v>
      </c>
      <c r="M2956" t="str">
        <f>IF(Raw_Data!$L2956="","",VALUE(SUBSTITUTE(SUBSTITUTE(TRIM(Raw_Data!$L2956),"$",""),"k","000")))</f>
        <v/>
      </c>
    </row>
    <row r="2957" spans="1:13" x14ac:dyDescent="0.3">
      <c r="A2957" t="str">
        <f>IF(Raw_Data!$A2957="","E"&amp;TEXT(ROW()-1,"00000"),Raw_Data!$A2957)</f>
        <v>E02956</v>
      </c>
      <c r="B2957" t="s">
        <v>4012</v>
      </c>
      <c r="C2957" t="str">
        <f>IF(OR(PROPER(TRIM(Raw_Data!$B2957))="M",PROPER(TRIM(Raw_Data!$B2957))="MALE"),"Male",
IF(OR(PROPER(TRIM(Raw_Data!$B2957))="F",PROPER(TRIM(Raw_Data!$B2957))="FEMALE"),"Female","Unknown"))</f>
        <v>Female</v>
      </c>
      <c r="D2957" t="str">
        <f>IF(TRIM(CLEAN(Raw_Data!$C2957))="", "Unknown", PROPER(TRIM(Raw_Data!$C2957)))</f>
        <v>Unknown</v>
      </c>
      <c r="E2957" t="str">
        <f>IF(TRIM(Raw_Data!$D2957)="IT","IT",PROPER(TRIM(CLEAN(Raw_Data!$D2957))))</f>
        <v/>
      </c>
      <c r="F2957" t="s">
        <v>6134</v>
      </c>
      <c r="G2957" t="str">
        <f>SUBSTITUTE(PROPER(TRIM(CLEAN(Raw_Data!$F2957)))," ","-")</f>
        <v>Part-Time</v>
      </c>
      <c r="H2957" t="str">
        <f>PROPER(TRIM(CLEAN(Raw_Data!$G2957)))</f>
        <v>Internal Referral</v>
      </c>
      <c r="I2957" s="4" t="str">
        <f>TRIM(CLEAN(Raw_Data!H2957))</f>
        <v>41082</v>
      </c>
      <c r="K2957" t="str">
        <f>IF(Clean_Data!$I2957="","Active","Exited")</f>
        <v>Active</v>
      </c>
      <c r="L2957" t="str">
        <f ca="1">IF(Clean_Data!$K2957="","",DATEDIF(Clean_Data!$K2957,TODAY(),"Y"))</f>
        <v/>
      </c>
      <c r="M2957">
        <f>IF(Raw_Data!$L2957="","",VALUE(SUBSTITUTE(SUBSTITUTE(TRIM(Raw_Data!$L2957),"$",""),"k","000")))</f>
        <v>50411</v>
      </c>
    </row>
    <row r="2958" spans="1:13" x14ac:dyDescent="0.3">
      <c r="A2958" t="str">
        <f>IF(Raw_Data!$A2958="","E"&amp;TEXT(ROW()-1,"00000"),Raw_Data!$A2958)</f>
        <v>E02957</v>
      </c>
      <c r="B2958" t="s">
        <v>4013</v>
      </c>
      <c r="C2958" t="str">
        <f>IF(OR(PROPER(TRIM(Raw_Data!$B2958))="M",PROPER(TRIM(Raw_Data!$B2958))="MALE"),"Male",
IF(OR(PROPER(TRIM(Raw_Data!$B2958))="F",PROPER(TRIM(Raw_Data!$B2958))="FEMALE"),"Female","Unknown"))</f>
        <v>Male</v>
      </c>
      <c r="D2958" t="str">
        <f>IF(TRIM(CLEAN(Raw_Data!$C2958))="", "Unknown", PROPER(TRIM(Raw_Data!$C2958)))</f>
        <v>New York</v>
      </c>
      <c r="E2958" t="str">
        <f>IF(TRIM(Raw_Data!$D2958)="IT","IT",PROPER(TRIM(CLEAN(Raw_Data!$D2958))))</f>
        <v>Legal</v>
      </c>
      <c r="F2958" t="str">
        <f>IF(OR(UPPER(TRIM(Raw_Data!E2958))="COO",
UPPER(TRIM(Raw_Data!E2958))="HR",
UPPER(TRIM(Raw_Data!E2958))="CEO",
UPPER(TRIM(Raw_Data!E2958))="CFO",
UPPER(TRIM(Raw_Data!E2958))="CMO"),
UPPER(TRIM(Raw_Data!E2958)),
PROPER(TRIM(CLEAN(Raw_Data!E2958))))</f>
        <v>CEO</v>
      </c>
      <c r="G2958" t="str">
        <f>SUBSTITUTE(PROPER(TRIM(CLEAN(Raw_Data!$F2958)))," ","-")</f>
        <v>Part-Time</v>
      </c>
      <c r="H2958" t="str">
        <f>PROPER(TRIM(CLEAN(Raw_Data!$G2958)))</f>
        <v>Organic</v>
      </c>
      <c r="I2958" s="4" t="str">
        <f>TRIM(CLEAN(Raw_Data!H2958))</f>
        <v>40391</v>
      </c>
      <c r="K2958" t="str">
        <f>IF(Clean_Data!$I2958="","Active","Exited")</f>
        <v>Exited</v>
      </c>
      <c r="L2958" t="str">
        <f ca="1">IF(Clean_Data!$K2958="","",DATEDIF(Clean_Data!$K2958,TODAY(),"Y"))</f>
        <v/>
      </c>
      <c r="M2958">
        <f>IF(Raw_Data!$L2958="","",VALUE(SUBSTITUTE(SUBSTITUTE(TRIM(Raw_Data!$L2958),"$",""),"k","000")))</f>
        <v>105979</v>
      </c>
    </row>
    <row r="2959" spans="1:13" x14ac:dyDescent="0.3">
      <c r="A2959" t="str">
        <f>IF(Raw_Data!$A2959="","E"&amp;TEXT(ROW()-1,"00000"),Raw_Data!$A2959)</f>
        <v>E02958</v>
      </c>
      <c r="B2959" t="s">
        <v>4015</v>
      </c>
      <c r="C2959" t="str">
        <f>IF(OR(PROPER(TRIM(Raw_Data!$B2959))="M",PROPER(TRIM(Raw_Data!$B2959))="MALE"),"Male",
IF(OR(PROPER(TRIM(Raw_Data!$B2959))="F",PROPER(TRIM(Raw_Data!$B2959))="FEMALE"),"Female","Unknown"))</f>
        <v>Female</v>
      </c>
      <c r="D2959" t="str">
        <f>IF(TRIM(CLEAN(Raw_Data!$C2959))="", "Unknown", PROPER(TRIM(Raw_Data!$C2959)))</f>
        <v>Seattle</v>
      </c>
      <c r="E2959" t="str">
        <f>IF(TRIM(Raw_Data!$D2959)="IT","IT",PROPER(TRIM(CLEAN(Raw_Data!$D2959))))</f>
        <v/>
      </c>
      <c r="F2959" t="s">
        <v>6134</v>
      </c>
      <c r="G2959" t="str">
        <f>SUBSTITUTE(PROPER(TRIM(CLEAN(Raw_Data!$F2959)))," ","-")</f>
        <v/>
      </c>
      <c r="H2959" t="str">
        <f>PROPER(TRIM(CLEAN(Raw_Data!$G2959)))</f>
        <v>Job Boards</v>
      </c>
      <c r="I2959" s="4" t="str">
        <f>TRIM(CLEAN(Raw_Data!H2959))</f>
        <v>42739</v>
      </c>
      <c r="K2959" t="str">
        <f>IF(Clean_Data!$I2959="","Active","Exited")</f>
        <v>Active</v>
      </c>
      <c r="L2959">
        <f ca="1">IF(Clean_Data!$K2959="","",DATEDIF(Clean_Data!$K2959,TODAY(),"Y"))</f>
        <v>57</v>
      </c>
      <c r="M2959">
        <f>IF(Raw_Data!$L2959="","",VALUE(SUBSTITUTE(SUBSTITUTE(TRIM(Raw_Data!$L2959),"$",""),"k","000")))</f>
        <v>80698</v>
      </c>
    </row>
    <row r="2960" spans="1:13" x14ac:dyDescent="0.3">
      <c r="A2960" t="str">
        <f>IF(Raw_Data!$A2960="","E"&amp;TEXT(ROW()-1,"00000"),Raw_Data!$A2960)</f>
        <v>E02959</v>
      </c>
      <c r="B2960" t="s">
        <v>4017</v>
      </c>
      <c r="C2960" t="str">
        <f>IF(OR(PROPER(TRIM(Raw_Data!$B2960))="M",PROPER(TRIM(Raw_Data!$B2960))="MALE"),"Male",
IF(OR(PROPER(TRIM(Raw_Data!$B2960))="F",PROPER(TRIM(Raw_Data!$B2960))="FEMALE"),"Female","Unknown"))</f>
        <v>Male</v>
      </c>
      <c r="D2960" t="str">
        <f>IF(TRIM(CLEAN(Raw_Data!$C2960))="", "Unknown", PROPER(TRIM(Raw_Data!$C2960)))</f>
        <v>Austin</v>
      </c>
      <c r="E2960" t="str">
        <f>IF(TRIM(Raw_Data!$D2960)="IT","IT",PROPER(TRIM(CLEAN(Raw_Data!$D2960))))</f>
        <v>Legal</v>
      </c>
      <c r="F2960" t="str">
        <f>IF(OR(UPPER(TRIM(Raw_Data!E2960))="COO",
UPPER(TRIM(Raw_Data!E2960))="HR",
UPPER(TRIM(Raw_Data!E2960))="CEO",
UPPER(TRIM(Raw_Data!E2960))="CFO",
UPPER(TRIM(Raw_Data!E2960))="CMO"),
UPPER(TRIM(Raw_Data!E2960)),
PROPER(TRIM(CLEAN(Raw_Data!E2960))))</f>
        <v>CMO</v>
      </c>
      <c r="G2960" t="str">
        <f>SUBSTITUTE(PROPER(TRIM(CLEAN(Raw_Data!$F2960)))," ","-")</f>
        <v>Hourly-Rate</v>
      </c>
      <c r="H2960" t="str">
        <f>PROPER(TRIM(CLEAN(Raw_Data!$G2960)))</f>
        <v>Career Fairs</v>
      </c>
      <c r="I2960" s="4" t="str">
        <f>TRIM(CLEAN(Raw_Data!H2960))</f>
        <v>43721</v>
      </c>
      <c r="K2960" t="str">
        <f>IF(Clean_Data!$I2960="","Active","Exited")</f>
        <v>Exited</v>
      </c>
      <c r="L2960">
        <f ca="1">IF(Clean_Data!$K2960="","",DATEDIF(Clean_Data!$K2960,TODAY(),"Y"))</f>
        <v>37</v>
      </c>
      <c r="M2960">
        <f>IF(Raw_Data!$L2960="","",VALUE(SUBSTITUTE(SUBSTITUTE(TRIM(Raw_Data!$L2960),"$",""),"k","000")))</f>
        <v>75888</v>
      </c>
    </row>
    <row r="2961" spans="1:13" x14ac:dyDescent="0.3">
      <c r="A2961" t="str">
        <f>IF(Raw_Data!$A2961="","E"&amp;TEXT(ROW()-1,"00000"),Raw_Data!$A2961)</f>
        <v>E02960</v>
      </c>
      <c r="B2961" t="s">
        <v>4018</v>
      </c>
      <c r="C2961" t="str">
        <f>IF(OR(PROPER(TRIM(Raw_Data!$B2961))="M",PROPER(TRIM(Raw_Data!$B2961))="MALE"),"Male",
IF(OR(PROPER(TRIM(Raw_Data!$B2961))="F",PROPER(TRIM(Raw_Data!$B2961))="FEMALE"),"Female","Unknown"))</f>
        <v>Female</v>
      </c>
      <c r="D2961" t="str">
        <f>IF(TRIM(CLEAN(Raw_Data!$C2961))="", "Unknown", PROPER(TRIM(Raw_Data!$C2961)))</f>
        <v>New York</v>
      </c>
      <c r="E2961" t="str">
        <f>IF(TRIM(Raw_Data!$D2961)="IT","IT",PROPER(TRIM(CLEAN(Raw_Data!$D2961))))</f>
        <v>Sales</v>
      </c>
      <c r="F2961" t="str">
        <f>IF(OR(UPPER(TRIM(Raw_Data!E2961))="COO",
UPPER(TRIM(Raw_Data!E2961))="HR",
UPPER(TRIM(Raw_Data!E2961))="CEO",
UPPER(TRIM(Raw_Data!E2961))="CFO",
UPPER(TRIM(Raw_Data!E2961))="CMO"),
UPPER(TRIM(Raw_Data!E2961)),
PROPER(TRIM(CLEAN(Raw_Data!E2961))))</f>
        <v>Analyst</v>
      </c>
      <c r="G2961" t="str">
        <f>SUBSTITUTE(PROPER(TRIM(CLEAN(Raw_Data!$F2961)))," ","-")</f>
        <v>Full-Time</v>
      </c>
      <c r="H2961" t="str">
        <f>PROPER(TRIM(CLEAN(Raw_Data!$G2961)))</f>
        <v>Organic</v>
      </c>
      <c r="I2961" s="4" t="str">
        <f>TRIM(CLEAN(Raw_Data!H2961))</f>
        <v>40464</v>
      </c>
      <c r="K2961" t="str">
        <f>IF(Clean_Data!$I2961="","Active","Exited")</f>
        <v>Active</v>
      </c>
      <c r="L2961">
        <f ca="1">IF(Clean_Data!$K2961="","",DATEDIF(Clean_Data!$K2961,TODAY(),"Y"))</f>
        <v>33</v>
      </c>
      <c r="M2961" t="str">
        <f>IF(Raw_Data!$L2961="","",VALUE(SUBSTITUTE(SUBSTITUTE(TRIM(Raw_Data!$L2961),"$",""),"k","000")))</f>
        <v/>
      </c>
    </row>
    <row r="2962" spans="1:13" x14ac:dyDescent="0.3">
      <c r="A2962" t="str">
        <f>IF(Raw_Data!$A2962="","E"&amp;TEXT(ROW()-1,"00000"),Raw_Data!$A2962)</f>
        <v>E02961</v>
      </c>
      <c r="B2962" t="s">
        <v>4020</v>
      </c>
      <c r="C2962" t="str">
        <f>IF(OR(PROPER(TRIM(Raw_Data!$B2962))="M",PROPER(TRIM(Raw_Data!$B2962))="MALE"),"Male",
IF(OR(PROPER(TRIM(Raw_Data!$B2962))="F",PROPER(TRIM(Raw_Data!$B2962))="FEMALE"),"Female","Unknown"))</f>
        <v>Male</v>
      </c>
      <c r="D2962" t="str">
        <f>IF(TRIM(CLEAN(Raw_Data!$C2962))="", "Unknown", PROPER(TRIM(Raw_Data!$C2962)))</f>
        <v>Denver</v>
      </c>
      <c r="E2962" t="str">
        <f>IF(TRIM(Raw_Data!$D2962)="IT","IT",PROPER(TRIM(CLEAN(Raw_Data!$D2962))))</f>
        <v>IT</v>
      </c>
      <c r="F2962" t="s">
        <v>6134</v>
      </c>
      <c r="G2962" t="str">
        <f>SUBSTITUTE(PROPER(TRIM(CLEAN(Raw_Data!$F2962)))," ","-")</f>
        <v>Hourly-Rate</v>
      </c>
      <c r="H2962" t="str">
        <f>PROPER(TRIM(CLEAN(Raw_Data!$G2962)))</f>
        <v>Online Portal</v>
      </c>
      <c r="I2962" s="4" t="str">
        <f>TRIM(CLEAN(Raw_Data!H2962))</f>
        <v>40948</v>
      </c>
      <c r="K2962" t="str">
        <f>IF(Clean_Data!$I2962="","Active","Exited")</f>
        <v>Active</v>
      </c>
      <c r="L2962">
        <f ca="1">IF(Clean_Data!$K2962="","",DATEDIF(Clean_Data!$K2962,TODAY(),"Y"))</f>
        <v>61</v>
      </c>
      <c r="M2962">
        <f>IF(Raw_Data!$L2962="","",VALUE(SUBSTITUTE(SUBSTITUTE(TRIM(Raw_Data!$L2962),"$",""),"k","000")))</f>
        <v>62154</v>
      </c>
    </row>
    <row r="2963" spans="1:13" x14ac:dyDescent="0.3">
      <c r="A2963" t="str">
        <f>IF(Raw_Data!$A2963="","E"&amp;TEXT(ROW()-1,"00000"),Raw_Data!$A2963)</f>
        <v>E02962</v>
      </c>
      <c r="B2963" t="s">
        <v>4021</v>
      </c>
      <c r="C2963" t="str">
        <f>IF(OR(PROPER(TRIM(Raw_Data!$B2963))="M",PROPER(TRIM(Raw_Data!$B2963))="MALE"),"Male",
IF(OR(PROPER(TRIM(Raw_Data!$B2963))="F",PROPER(TRIM(Raw_Data!$B2963))="FEMALE"),"Female","Unknown"))</f>
        <v>Female</v>
      </c>
      <c r="D2963" t="str">
        <f>IF(TRIM(CLEAN(Raw_Data!$C2963))="", "Unknown", PROPER(TRIM(Raw_Data!$C2963)))</f>
        <v>Denver</v>
      </c>
      <c r="E2963" t="str">
        <f>IF(TRIM(Raw_Data!$D2963)="IT","IT",PROPER(TRIM(CLEAN(Raw_Data!$D2963))))</f>
        <v>Marketing</v>
      </c>
      <c r="F2963" t="str">
        <f>IF(OR(UPPER(TRIM(Raw_Data!E2963))="COO",
UPPER(TRIM(Raw_Data!E2963))="HR",
UPPER(TRIM(Raw_Data!E2963))="CEO",
UPPER(TRIM(Raw_Data!E2963))="CFO",
UPPER(TRIM(Raw_Data!E2963))="CMO"),
UPPER(TRIM(Raw_Data!E2963)),
PROPER(TRIM(CLEAN(Raw_Data!E2963))))</f>
        <v>Developer</v>
      </c>
      <c r="G2963" t="str">
        <f>SUBSTITUTE(PROPER(TRIM(CLEAN(Raw_Data!$F2963)))," ","-")</f>
        <v>Part-Time</v>
      </c>
      <c r="H2963" t="str">
        <f>PROPER(TRIM(CLEAN(Raw_Data!$G2963)))</f>
        <v>Internal Referral</v>
      </c>
      <c r="I2963" s="4" t="str">
        <f>TRIM(CLEAN(Raw_Data!H2963))</f>
        <v>41422</v>
      </c>
      <c r="K2963" t="str">
        <f>IF(Clean_Data!$I2963="","Active","Exited")</f>
        <v>Active</v>
      </c>
      <c r="L2963">
        <f ca="1">IF(Clean_Data!$K2963="","",DATEDIF(Clean_Data!$K2963,TODAY(),"Y"))</f>
        <v>58</v>
      </c>
      <c r="M2963">
        <f>IF(Raw_Data!$L2963="","",VALUE(SUBSTITUTE(SUBSTITUTE(TRIM(Raw_Data!$L2963),"$",""),"k","000")))</f>
        <v>77000</v>
      </c>
    </row>
    <row r="2964" spans="1:13" x14ac:dyDescent="0.3">
      <c r="A2964" t="str">
        <f>IF(Raw_Data!$A2964="","E"&amp;TEXT(ROW()-1,"00000"),Raw_Data!$A2964)</f>
        <v>E02963</v>
      </c>
      <c r="B2964" t="s">
        <v>4022</v>
      </c>
      <c r="C2964" t="str">
        <f>IF(OR(PROPER(TRIM(Raw_Data!$B2964))="M",PROPER(TRIM(Raw_Data!$B2964))="MALE"),"Male",
IF(OR(PROPER(TRIM(Raw_Data!$B2964))="F",PROPER(TRIM(Raw_Data!$B2964))="FEMALE"),"Female","Unknown"))</f>
        <v>Male</v>
      </c>
      <c r="D2964" t="str">
        <f>IF(TRIM(CLEAN(Raw_Data!$C2964))="", "Unknown", PROPER(TRIM(Raw_Data!$C2964)))</f>
        <v>Austin</v>
      </c>
      <c r="E2964" t="str">
        <f>IF(TRIM(Raw_Data!$D2964)="IT","IT",PROPER(TRIM(CLEAN(Raw_Data!$D2964))))</f>
        <v>IT</v>
      </c>
      <c r="F2964" t="str">
        <f>IF(OR(UPPER(TRIM(Raw_Data!E2964))="COO",
UPPER(TRIM(Raw_Data!E2964))="HR",
UPPER(TRIM(Raw_Data!E2964))="CEO",
UPPER(TRIM(Raw_Data!E2964))="CFO",
UPPER(TRIM(Raw_Data!E2964))="CMO"),
UPPER(TRIM(Raw_Data!E2964)),
PROPER(TRIM(CLEAN(Raw_Data!E2964))))</f>
        <v>Marketing Manager</v>
      </c>
      <c r="G2964" t="str">
        <f>SUBSTITUTE(PROPER(TRIM(CLEAN(Raw_Data!$F2964)))," ","-")</f>
        <v>Part-Time</v>
      </c>
      <c r="H2964" t="str">
        <f>PROPER(TRIM(CLEAN(Raw_Data!$G2964)))</f>
        <v>Career Fairs</v>
      </c>
      <c r="I2964" s="4" t="str">
        <f>TRIM(CLEAN(Raw_Data!H2964))</f>
        <v>43232</v>
      </c>
      <c r="K2964" t="str">
        <f>IF(Clean_Data!$I2964="","Active","Exited")</f>
        <v>Exited</v>
      </c>
      <c r="L2964">
        <f ca="1">IF(Clean_Data!$K2964="","",DATEDIF(Clean_Data!$K2964,TODAY(),"Y"))</f>
        <v>57</v>
      </c>
      <c r="M2964">
        <f>IF(Raw_Data!$L2964="","",VALUE(SUBSTITUTE(SUBSTITUTE(TRIM(Raw_Data!$L2964),"$",""),"k","000")))</f>
        <v>75000</v>
      </c>
    </row>
    <row r="2965" spans="1:13" x14ac:dyDescent="0.3">
      <c r="A2965" t="str">
        <f>IF(Raw_Data!$A2965="","E"&amp;TEXT(ROW()-1,"00000"),Raw_Data!$A2965)</f>
        <v>E02964</v>
      </c>
      <c r="B2965" t="s">
        <v>4023</v>
      </c>
      <c r="C2965" t="str">
        <f>IF(OR(PROPER(TRIM(Raw_Data!$B2965))="M",PROPER(TRIM(Raw_Data!$B2965))="MALE"),"Male",
IF(OR(PROPER(TRIM(Raw_Data!$B2965))="F",PROPER(TRIM(Raw_Data!$B2965))="FEMALE"),"Female","Unknown"))</f>
        <v>Female</v>
      </c>
      <c r="D2965" t="str">
        <f>IF(TRIM(CLEAN(Raw_Data!$C2965))="", "Unknown", PROPER(TRIM(Raw_Data!$C2965)))</f>
        <v>Unknown</v>
      </c>
      <c r="E2965" t="str">
        <f>IF(TRIM(Raw_Data!$D2965)="IT","IT",PROPER(TRIM(CLEAN(Raw_Data!$D2965))))</f>
        <v>Customer Service</v>
      </c>
      <c r="F2965" t="str">
        <f>IF(OR(UPPER(TRIM(Raw_Data!E2965))="COO",
UPPER(TRIM(Raw_Data!E2965))="HR",
UPPER(TRIM(Raw_Data!E2965))="CEO",
UPPER(TRIM(Raw_Data!E2965))="CFO",
UPPER(TRIM(Raw_Data!E2965))="CMO"),
UPPER(TRIM(Raw_Data!E2965)),
PROPER(TRIM(CLEAN(Raw_Data!E2965))))</f>
        <v>Analyst</v>
      </c>
      <c r="G2965" t="str">
        <f>SUBSTITUTE(PROPER(TRIM(CLEAN(Raw_Data!$F2965)))," ","-")</f>
        <v>Part-Time</v>
      </c>
      <c r="H2965" t="str">
        <f>PROPER(TRIM(CLEAN(Raw_Data!$G2965)))</f>
        <v>Job Boards</v>
      </c>
      <c r="I2965" s="4" t="str">
        <f>TRIM(CLEAN(Raw_Data!H2965))</f>
        <v>44026</v>
      </c>
      <c r="K2965" t="str">
        <f>IF(Clean_Data!$I2965="","Active","Exited")</f>
        <v>Exited</v>
      </c>
      <c r="L2965">
        <f ca="1">IF(Clean_Data!$K2965="","",DATEDIF(Clean_Data!$K2965,TODAY(),"Y"))</f>
        <v>39</v>
      </c>
      <c r="M2965">
        <f>IF(Raw_Data!$L2965="","",VALUE(SUBSTITUTE(SUBSTITUTE(TRIM(Raw_Data!$L2965),"$",""),"k","000")))</f>
        <v>112908</v>
      </c>
    </row>
    <row r="2966" spans="1:13" x14ac:dyDescent="0.3">
      <c r="A2966" t="str">
        <f>IF(Raw_Data!$A2966="","E"&amp;TEXT(ROW()-1,"00000"),Raw_Data!$A2966)</f>
        <v>E02965</v>
      </c>
      <c r="B2966" t="s">
        <v>4025</v>
      </c>
      <c r="C2966" t="str">
        <f>IF(OR(PROPER(TRIM(Raw_Data!$B2966))="M",PROPER(TRIM(Raw_Data!$B2966))="MALE"),"Male",
IF(OR(PROPER(TRIM(Raw_Data!$B2966))="F",PROPER(TRIM(Raw_Data!$B2966))="FEMALE"),"Female","Unknown"))</f>
        <v>Male</v>
      </c>
      <c r="D2966" t="str">
        <f>IF(TRIM(CLEAN(Raw_Data!$C2966))="", "Unknown", PROPER(TRIM(Raw_Data!$C2966)))</f>
        <v>Unknown</v>
      </c>
      <c r="E2966" t="str">
        <f>IF(TRIM(Raw_Data!$D2966)="IT","IT",PROPER(TRIM(CLEAN(Raw_Data!$D2966))))</f>
        <v>Sales</v>
      </c>
      <c r="F2966" t="str">
        <f>IF(OR(UPPER(TRIM(Raw_Data!E2966))="COO",
UPPER(TRIM(Raw_Data!E2966))="HR",
UPPER(TRIM(Raw_Data!E2966))="CEO",
UPPER(TRIM(Raw_Data!E2966))="CFO",
UPPER(TRIM(Raw_Data!E2966))="CMO"),
UPPER(TRIM(Raw_Data!E2966)),
PROPER(TRIM(CLEAN(Raw_Data!E2966))))</f>
        <v>Accountant</v>
      </c>
      <c r="G2966" t="str">
        <f>SUBSTITUTE(PROPER(TRIM(CLEAN(Raw_Data!$F2966)))," ","-")</f>
        <v>Full-Time</v>
      </c>
      <c r="H2966" t="str">
        <f>PROPER(TRIM(CLEAN(Raw_Data!$G2966)))</f>
        <v/>
      </c>
      <c r="I2966" s="4" t="str">
        <f>TRIM(CLEAN(Raw_Data!H2966))</f>
        <v>41484</v>
      </c>
      <c r="K2966" t="str">
        <f>IF(Clean_Data!$I2966="","Active","Exited")</f>
        <v>Active</v>
      </c>
      <c r="L2966">
        <f ca="1">IF(Clean_Data!$K2966="","",DATEDIF(Clean_Data!$K2966,TODAY(),"Y"))</f>
        <v>25</v>
      </c>
      <c r="M2966">
        <f>IF(Raw_Data!$L2966="","",VALUE(SUBSTITUTE(SUBSTITUTE(TRIM(Raw_Data!$L2966),"$",""),"k","000")))</f>
        <v>50677</v>
      </c>
    </row>
    <row r="2967" spans="1:13" x14ac:dyDescent="0.3">
      <c r="A2967" t="str">
        <f>IF(Raw_Data!$A2967="","E"&amp;TEXT(ROW()-1,"00000"),Raw_Data!$A2967)</f>
        <v>E02966</v>
      </c>
      <c r="B2967" t="s">
        <v>4026</v>
      </c>
      <c r="C2967" t="str">
        <f>IF(OR(PROPER(TRIM(Raw_Data!$B2967))="M",PROPER(TRIM(Raw_Data!$B2967))="MALE"),"Male",
IF(OR(PROPER(TRIM(Raw_Data!$B2967))="F",PROPER(TRIM(Raw_Data!$B2967))="FEMALE"),"Female","Unknown"))</f>
        <v>Unknown</v>
      </c>
      <c r="D2967" t="str">
        <f>IF(TRIM(CLEAN(Raw_Data!$C2967))="", "Unknown", PROPER(TRIM(Raw_Data!$C2967)))</f>
        <v>Unknown</v>
      </c>
      <c r="E2967" t="str">
        <f>IF(TRIM(Raw_Data!$D2967)="IT","IT",PROPER(TRIM(CLEAN(Raw_Data!$D2967))))</f>
        <v>Marketing</v>
      </c>
      <c r="F2967" t="str">
        <f>IF(OR(UPPER(TRIM(Raw_Data!E2967))="COO",
UPPER(TRIM(Raw_Data!E2967))="HR",
UPPER(TRIM(Raw_Data!E2967))="CEO",
UPPER(TRIM(Raw_Data!E2967))="CFO",
UPPER(TRIM(Raw_Data!E2967))="CMO"),
UPPER(TRIM(Raw_Data!E2967)),
PROPER(TRIM(CLEAN(Raw_Data!E2967))))</f>
        <v>CMO</v>
      </c>
      <c r="G2967" t="str">
        <f>SUBSTITUTE(PROPER(TRIM(CLEAN(Raw_Data!$F2967)))," ","-")</f>
        <v>Part-Time</v>
      </c>
      <c r="H2967" t="str">
        <f>PROPER(TRIM(CLEAN(Raw_Data!$G2967)))</f>
        <v>Online Portal</v>
      </c>
      <c r="I2967" s="4" t="str">
        <f>TRIM(CLEAN(Raw_Data!H2967))</f>
        <v>42823</v>
      </c>
      <c r="K2967" t="str">
        <f>IF(Clean_Data!$I2967="","Active","Exited")</f>
        <v>Active</v>
      </c>
      <c r="L2967">
        <f ca="1">IF(Clean_Data!$K2967="","",DATEDIF(Clean_Data!$K2967,TODAY(),"Y"))</f>
        <v>26</v>
      </c>
      <c r="M2967">
        <f>IF(Raw_Data!$L2967="","",VALUE(SUBSTITUTE(SUBSTITUTE(TRIM(Raw_Data!$L2967),"$",""),"k","000")))</f>
        <v>65835</v>
      </c>
    </row>
    <row r="2968" spans="1:13" x14ac:dyDescent="0.3">
      <c r="A2968" t="str">
        <f>IF(Raw_Data!$A2968="","E"&amp;TEXT(ROW()-1,"00000"),Raw_Data!$A2968)</f>
        <v>E02967</v>
      </c>
      <c r="B2968" t="s">
        <v>4027</v>
      </c>
      <c r="C2968" t="str">
        <f>IF(OR(PROPER(TRIM(Raw_Data!$B2968))="M",PROPER(TRIM(Raw_Data!$B2968))="MALE"),"Male",
IF(OR(PROPER(TRIM(Raw_Data!$B2968))="F",PROPER(TRIM(Raw_Data!$B2968))="FEMALE"),"Female","Unknown"))</f>
        <v>Female</v>
      </c>
      <c r="D2968" t="str">
        <f>IF(TRIM(CLEAN(Raw_Data!$C2968))="", "Unknown", PROPER(TRIM(Raw_Data!$C2968)))</f>
        <v>New York</v>
      </c>
      <c r="E2968" t="str">
        <f>IF(TRIM(Raw_Data!$D2968)="IT","IT",PROPER(TRIM(CLEAN(Raw_Data!$D2968))))</f>
        <v>Sales</v>
      </c>
      <c r="F2968" t="str">
        <f>IF(OR(UPPER(TRIM(Raw_Data!E2968))="COO",
UPPER(TRIM(Raw_Data!E2968))="HR",
UPPER(TRIM(Raw_Data!E2968))="CEO",
UPPER(TRIM(Raw_Data!E2968))="CFO",
UPPER(TRIM(Raw_Data!E2968))="CMO"),
UPPER(TRIM(Raw_Data!E2968)),
PROPER(TRIM(CLEAN(Raw_Data!E2968))))</f>
        <v>CEO</v>
      </c>
      <c r="G2968" t="str">
        <f>SUBSTITUTE(PROPER(TRIM(CLEAN(Raw_Data!$F2968)))," ","-")</f>
        <v>Full-Time</v>
      </c>
      <c r="H2968" t="str">
        <f>PROPER(TRIM(CLEAN(Raw_Data!$G2968)))</f>
        <v/>
      </c>
      <c r="I2968" s="4" t="str">
        <f>TRIM(CLEAN(Raw_Data!H2968))</f>
        <v>43782</v>
      </c>
      <c r="K2968" t="str">
        <f>IF(Clean_Data!$I2968="","Active","Exited")</f>
        <v>Active</v>
      </c>
      <c r="L2968">
        <f ca="1">IF(Clean_Data!$K2968="","",DATEDIF(Clean_Data!$K2968,TODAY(),"Y"))</f>
        <v>53</v>
      </c>
      <c r="M2968">
        <f>IF(Raw_Data!$L2968="","",VALUE(SUBSTITUTE(SUBSTITUTE(TRIM(Raw_Data!$L2968),"$",""),"k","000")))</f>
        <v>102306</v>
      </c>
    </row>
    <row r="2969" spans="1:13" x14ac:dyDescent="0.3">
      <c r="A2969" t="str">
        <f>IF(Raw_Data!$A2969="","E"&amp;TEXT(ROW()-1,"00000"),Raw_Data!$A2969)</f>
        <v>E02968</v>
      </c>
      <c r="B2969" t="s">
        <v>4028</v>
      </c>
      <c r="C2969" t="str">
        <f>IF(OR(PROPER(TRIM(Raw_Data!$B2969))="M",PROPER(TRIM(Raw_Data!$B2969))="MALE"),"Male",
IF(OR(PROPER(TRIM(Raw_Data!$B2969))="F",PROPER(TRIM(Raw_Data!$B2969))="FEMALE"),"Female","Unknown"))</f>
        <v>Female</v>
      </c>
      <c r="D2969" t="str">
        <f>IF(TRIM(CLEAN(Raw_Data!$C2969))="", "Unknown", PROPER(TRIM(Raw_Data!$C2969)))</f>
        <v>Unknown</v>
      </c>
      <c r="E2969" t="str">
        <f>IF(TRIM(Raw_Data!$D2969)="IT","IT",PROPER(TRIM(CLEAN(Raw_Data!$D2969))))</f>
        <v>Logistics</v>
      </c>
      <c r="F2969" t="str">
        <f>IF(OR(UPPER(TRIM(Raw_Data!E2969))="COO",
UPPER(TRIM(Raw_Data!E2969))="HR",
UPPER(TRIM(Raw_Data!E2969))="CEO",
UPPER(TRIM(Raw_Data!E2969))="CFO",
UPPER(TRIM(Raw_Data!E2969))="CMO"),
UPPER(TRIM(Raw_Data!E2969)),
PROPER(TRIM(CLEAN(Raw_Data!E2969))))</f>
        <v>Accountant</v>
      </c>
      <c r="G2969" t="str">
        <f>SUBSTITUTE(PROPER(TRIM(CLEAN(Raw_Data!$F2969)))," ","-")</f>
        <v/>
      </c>
      <c r="H2969" t="str">
        <f>PROPER(TRIM(CLEAN(Raw_Data!$G2969)))</f>
        <v>Career Fairs</v>
      </c>
      <c r="I2969" s="4" t="str">
        <f>TRIM(CLEAN(Raw_Data!H2969))</f>
        <v>N/A</v>
      </c>
      <c r="K2969" t="str">
        <f>IF(Clean_Data!$I2969="","Active","Exited")</f>
        <v>Active</v>
      </c>
      <c r="L2969">
        <f ca="1">IF(Clean_Data!$K2969="","",DATEDIF(Clean_Data!$K2969,TODAY(),"Y"))</f>
        <v>54</v>
      </c>
      <c r="M2969">
        <f>IF(Raw_Data!$L2969="","",VALUE(SUBSTITUTE(SUBSTITUTE(TRIM(Raw_Data!$L2969),"$",""),"k","000")))</f>
        <v>72000</v>
      </c>
    </row>
    <row r="2970" spans="1:13" x14ac:dyDescent="0.3">
      <c r="A2970" t="str">
        <f>IF(Raw_Data!$A2970="","E"&amp;TEXT(ROW()-1,"00000"),Raw_Data!$A2970)</f>
        <v>E02969</v>
      </c>
      <c r="B2970" t="s">
        <v>4029</v>
      </c>
      <c r="C2970" t="str">
        <f>IF(OR(PROPER(TRIM(Raw_Data!$B2970))="M",PROPER(TRIM(Raw_Data!$B2970))="MALE"),"Male",
IF(OR(PROPER(TRIM(Raw_Data!$B2970))="F",PROPER(TRIM(Raw_Data!$B2970))="FEMALE"),"Female","Unknown"))</f>
        <v>Female</v>
      </c>
      <c r="D2970" t="str">
        <f>IF(TRIM(CLEAN(Raw_Data!$C2970))="", "Unknown", PROPER(TRIM(Raw_Data!$C2970)))</f>
        <v>Denver</v>
      </c>
      <c r="E2970" t="str">
        <f>IF(TRIM(Raw_Data!$D2970)="IT","IT",PROPER(TRIM(CLEAN(Raw_Data!$D2970))))</f>
        <v>Human Resources</v>
      </c>
      <c r="F2970" t="str">
        <f>IF(OR(UPPER(TRIM(Raw_Data!E2970))="COO",
UPPER(TRIM(Raw_Data!E2970))="HR",
UPPER(TRIM(Raw_Data!E2970))="CEO",
UPPER(TRIM(Raw_Data!E2970))="CFO",
UPPER(TRIM(Raw_Data!E2970))="CMO"),
UPPER(TRIM(Raw_Data!E2970)),
PROPER(TRIM(CLEAN(Raw_Data!E2970))))</f>
        <v>Sales Executive</v>
      </c>
      <c r="G2970" t="str">
        <f>SUBSTITUTE(PROPER(TRIM(CLEAN(Raw_Data!$F2970)))," ","-")</f>
        <v>Part-Time</v>
      </c>
      <c r="H2970" t="str">
        <f>PROPER(TRIM(CLEAN(Raw_Data!$G2970)))</f>
        <v>Internal Referral</v>
      </c>
      <c r="I2970" s="4" t="str">
        <f>TRIM(CLEAN(Raw_Data!H2970))</f>
        <v>41275</v>
      </c>
      <c r="K2970" t="str">
        <f>IF(Clean_Data!$I2970="","Active","Exited")</f>
        <v>Exited</v>
      </c>
      <c r="L2970">
        <f ca="1">IF(Clean_Data!$K2970="","",DATEDIF(Clean_Data!$K2970,TODAY(),"Y"))</f>
        <v>63</v>
      </c>
      <c r="M2970">
        <f>IF(Raw_Data!$L2970="","",VALUE(SUBSTITUTE(SUBSTITUTE(TRIM(Raw_Data!$L2970),"$",""),"k","000")))</f>
        <v>107000</v>
      </c>
    </row>
    <row r="2971" spans="1:13" x14ac:dyDescent="0.3">
      <c r="A2971" t="str">
        <f>IF(Raw_Data!$A2971="","E"&amp;TEXT(ROW()-1,"00000"),Raw_Data!$A2971)</f>
        <v>E02970</v>
      </c>
      <c r="B2971" t="s">
        <v>4030</v>
      </c>
      <c r="C2971" t="str">
        <f>IF(OR(PROPER(TRIM(Raw_Data!$B2971))="M",PROPER(TRIM(Raw_Data!$B2971))="MALE"),"Male",
IF(OR(PROPER(TRIM(Raw_Data!$B2971))="F",PROPER(TRIM(Raw_Data!$B2971))="FEMALE"),"Female","Unknown"))</f>
        <v>Female</v>
      </c>
      <c r="D2971" t="str">
        <f>IF(TRIM(CLEAN(Raw_Data!$C2971))="", "Unknown", PROPER(TRIM(Raw_Data!$C2971)))</f>
        <v>New York</v>
      </c>
      <c r="E2971" t="str">
        <f>IF(TRIM(Raw_Data!$D2971)="IT","IT",PROPER(TRIM(CLEAN(Raw_Data!$D2971))))</f>
        <v>Customer Service</v>
      </c>
      <c r="F2971" t="str">
        <f>IF(OR(UPPER(TRIM(Raw_Data!E2971))="COO",
UPPER(TRIM(Raw_Data!E2971))="HR",
UPPER(TRIM(Raw_Data!E2971))="CEO",
UPPER(TRIM(Raw_Data!E2971))="CFO",
UPPER(TRIM(Raw_Data!E2971))="CMO"),
UPPER(TRIM(Raw_Data!E2971)),
PROPER(TRIM(CLEAN(Raw_Data!E2971))))</f>
        <v>Sales Executive</v>
      </c>
      <c r="G2971" t="str">
        <f>SUBSTITUTE(PROPER(TRIM(CLEAN(Raw_Data!$F2971)))," ","-")</f>
        <v/>
      </c>
      <c r="H2971" t="str">
        <f>PROPER(TRIM(CLEAN(Raw_Data!$G2971)))</f>
        <v/>
      </c>
      <c r="I2971" s="4" t="str">
        <f>TRIM(CLEAN(Raw_Data!H2971))</f>
        <v>40922</v>
      </c>
      <c r="K2971" t="str">
        <f>IF(Clean_Data!$I2971="","Active","Exited")</f>
        <v>Active</v>
      </c>
      <c r="L2971">
        <f ca="1">IF(Clean_Data!$K2971="","",DATEDIF(Clean_Data!$K2971,TODAY(),"Y"))</f>
        <v>58</v>
      </c>
      <c r="M2971">
        <f>IF(Raw_Data!$L2971="","",VALUE(SUBSTITUTE(SUBSTITUTE(TRIM(Raw_Data!$L2971),"$",""),"k","000")))</f>
        <v>76000</v>
      </c>
    </row>
    <row r="2972" spans="1:13" x14ac:dyDescent="0.3">
      <c r="A2972" t="str">
        <f>IF(Raw_Data!$A2972="","E"&amp;TEXT(ROW()-1,"00000"),Raw_Data!$A2972)</f>
        <v>E02971</v>
      </c>
      <c r="B2972" t="s">
        <v>4032</v>
      </c>
      <c r="C2972" t="str">
        <f>IF(OR(PROPER(TRIM(Raw_Data!$B2972))="M",PROPER(TRIM(Raw_Data!$B2972))="MALE"),"Male",
IF(OR(PROPER(TRIM(Raw_Data!$B2972))="F",PROPER(TRIM(Raw_Data!$B2972))="FEMALE"),"Female","Unknown"))</f>
        <v>Unknown</v>
      </c>
      <c r="D2972" t="str">
        <f>IF(TRIM(CLEAN(Raw_Data!$C2972))="", "Unknown", PROPER(TRIM(Raw_Data!$C2972)))</f>
        <v>Seattle</v>
      </c>
      <c r="E2972" t="str">
        <f>IF(TRIM(Raw_Data!$D2972)="IT","IT",PROPER(TRIM(CLEAN(Raw_Data!$D2972))))</f>
        <v>Production</v>
      </c>
      <c r="F2972" t="str">
        <f>IF(OR(UPPER(TRIM(Raw_Data!E2972))="COO",
UPPER(TRIM(Raw_Data!E2972))="HR",
UPPER(TRIM(Raw_Data!E2972))="CEO",
UPPER(TRIM(Raw_Data!E2972))="CFO",
UPPER(TRIM(Raw_Data!E2972))="CMO"),
UPPER(TRIM(Raw_Data!E2972)),
PROPER(TRIM(CLEAN(Raw_Data!E2972))))</f>
        <v>Developer</v>
      </c>
      <c r="G2972" t="str">
        <f>SUBSTITUTE(PROPER(TRIM(CLEAN(Raw_Data!$F2972)))," ","-")</f>
        <v/>
      </c>
      <c r="H2972" t="str">
        <f>PROPER(TRIM(CLEAN(Raw_Data!$G2972)))</f>
        <v>Career Fairs</v>
      </c>
      <c r="I2972" s="4" t="str">
        <f>TRIM(CLEAN(Raw_Data!H2972))</f>
        <v>43675</v>
      </c>
      <c r="K2972" t="str">
        <f>IF(Clean_Data!$I2972="","Active","Exited")</f>
        <v>Exited</v>
      </c>
      <c r="L2972">
        <f ca="1">IF(Clean_Data!$K2972="","",DATEDIF(Clean_Data!$K2972,TODAY(),"Y"))</f>
        <v>49</v>
      </c>
      <c r="M2972">
        <f>IF(Raw_Data!$L2972="","",VALUE(SUBSTITUTE(SUBSTITUTE(TRIM(Raw_Data!$L2972),"$",""),"k","000")))</f>
        <v>99000</v>
      </c>
    </row>
    <row r="2973" spans="1:13" x14ac:dyDescent="0.3">
      <c r="A2973" t="str">
        <f>IF(Raw_Data!$A2973="","E"&amp;TEXT(ROW()-1,"00000"),Raw_Data!$A2973)</f>
        <v>E02972</v>
      </c>
      <c r="B2973" t="s">
        <v>4034</v>
      </c>
      <c r="C2973" t="str">
        <f>IF(OR(PROPER(TRIM(Raw_Data!$B2973))="M",PROPER(TRIM(Raw_Data!$B2973))="MALE"),"Male",
IF(OR(PROPER(TRIM(Raw_Data!$B2973))="F",PROPER(TRIM(Raw_Data!$B2973))="FEMALE"),"Female","Unknown"))</f>
        <v>Female</v>
      </c>
      <c r="D2973" t="str">
        <f>IF(TRIM(CLEAN(Raw_Data!$C2973))="", "Unknown", PROPER(TRIM(Raw_Data!$C2973)))</f>
        <v>New York</v>
      </c>
      <c r="E2973" t="str">
        <f>IF(TRIM(Raw_Data!$D2973)="IT","IT",PROPER(TRIM(CLEAN(Raw_Data!$D2973))))</f>
        <v>IT</v>
      </c>
      <c r="F2973" t="str">
        <f>IF(OR(UPPER(TRIM(Raw_Data!E2973))="COO",
UPPER(TRIM(Raw_Data!E2973))="HR",
UPPER(TRIM(Raw_Data!E2973))="CEO",
UPPER(TRIM(Raw_Data!E2973))="CFO",
UPPER(TRIM(Raw_Data!E2973))="CMO"),
UPPER(TRIM(Raw_Data!E2973)),
PROPER(TRIM(CLEAN(Raw_Data!E2973))))</f>
        <v>Copywriter</v>
      </c>
      <c r="G2973" t="str">
        <f>SUBSTITUTE(PROPER(TRIM(CLEAN(Raw_Data!$F2973)))," ","-")</f>
        <v/>
      </c>
      <c r="H2973" t="str">
        <f>PROPER(TRIM(CLEAN(Raw_Data!$G2973)))</f>
        <v>Job Boards</v>
      </c>
      <c r="I2973" s="4" t="str">
        <f>TRIM(CLEAN(Raw_Data!H2973))</f>
        <v>43032</v>
      </c>
      <c r="K2973" t="str">
        <f>IF(Clean_Data!$I2973="","Active","Exited")</f>
        <v>Exited</v>
      </c>
      <c r="L2973">
        <f ca="1">IF(Clean_Data!$K2973="","",DATEDIF(Clean_Data!$K2973,TODAY(),"Y"))</f>
        <v>29</v>
      </c>
      <c r="M2973">
        <f>IF(Raw_Data!$L2973="","",VALUE(SUBSTITUTE(SUBSTITUTE(TRIM(Raw_Data!$L2973),"$",""),"k","000")))</f>
        <v>72000</v>
      </c>
    </row>
    <row r="2974" spans="1:13" x14ac:dyDescent="0.3">
      <c r="A2974" t="str">
        <f>IF(Raw_Data!$A2974="","E"&amp;TEXT(ROW()-1,"00000"),Raw_Data!$A2974)</f>
        <v>E02973</v>
      </c>
      <c r="B2974" t="s">
        <v>4036</v>
      </c>
      <c r="C2974" t="str">
        <f>IF(OR(PROPER(TRIM(Raw_Data!$B2974))="M",PROPER(TRIM(Raw_Data!$B2974))="MALE"),"Male",
IF(OR(PROPER(TRIM(Raw_Data!$B2974))="F",PROPER(TRIM(Raw_Data!$B2974))="FEMALE"),"Female","Unknown"))</f>
        <v>Unknown</v>
      </c>
      <c r="D2974" t="str">
        <f>IF(TRIM(CLEAN(Raw_Data!$C2974))="", "Unknown", PROPER(TRIM(Raw_Data!$C2974)))</f>
        <v>Unknown</v>
      </c>
      <c r="E2974" t="str">
        <f>IF(TRIM(Raw_Data!$D2974)="IT","IT",PROPER(TRIM(CLEAN(Raw_Data!$D2974))))</f>
        <v>IT</v>
      </c>
      <c r="F2974" s="2" t="str">
        <f>UPPER(LEFT(Raw_Data!E2974,2))&amp;MID(PROPER(Raw_Data!E2974),3,LEN(Raw_Data!E2974))</f>
        <v>HR Manager</v>
      </c>
      <c r="G2974" t="str">
        <f>SUBSTITUTE(PROPER(TRIM(CLEAN(Raw_Data!$F2974)))," ","-")</f>
        <v>Full-Time</v>
      </c>
      <c r="H2974" t="str">
        <f>PROPER(TRIM(CLEAN(Raw_Data!$G2974)))</f>
        <v>Career Fairs</v>
      </c>
      <c r="I2974" s="4" t="str">
        <f>TRIM(CLEAN(Raw_Data!H2974))</f>
        <v>43167</v>
      </c>
      <c r="K2974" t="str">
        <f>IF(Clean_Data!$I2974="","Active","Exited")</f>
        <v>Exited</v>
      </c>
      <c r="L2974">
        <f ca="1">IF(Clean_Data!$K2974="","",DATEDIF(Clean_Data!$K2974,TODAY(),"Y"))</f>
        <v>20</v>
      </c>
      <c r="M2974">
        <f>IF(Raw_Data!$L2974="","",VALUE(SUBSTITUTE(SUBSTITUTE(TRIM(Raw_Data!$L2974),"$",""),"k","000")))</f>
        <v>55637</v>
      </c>
    </row>
    <row r="2975" spans="1:13" x14ac:dyDescent="0.3">
      <c r="A2975" t="str">
        <f>IF(Raw_Data!$A2975="","E"&amp;TEXT(ROW()-1,"00000"),Raw_Data!$A2975)</f>
        <v>E02974</v>
      </c>
      <c r="B2975" t="s">
        <v>4037</v>
      </c>
      <c r="C2975" t="str">
        <f>IF(OR(PROPER(TRIM(Raw_Data!$B2975))="M",PROPER(TRIM(Raw_Data!$B2975))="MALE"),"Male",
IF(OR(PROPER(TRIM(Raw_Data!$B2975))="F",PROPER(TRIM(Raw_Data!$B2975))="FEMALE"),"Female","Unknown"))</f>
        <v>Female</v>
      </c>
      <c r="D2975" t="str">
        <f>IF(TRIM(CLEAN(Raw_Data!$C2975))="", "Unknown", PROPER(TRIM(Raw_Data!$C2975)))</f>
        <v>Miami</v>
      </c>
      <c r="E2975" t="str">
        <f>IF(TRIM(Raw_Data!$D2975)="IT","IT",PROPER(TRIM(CLEAN(Raw_Data!$D2975))))</f>
        <v>Logistics</v>
      </c>
      <c r="F2975" t="str">
        <f>IF(OR(UPPER(TRIM(Raw_Data!E2975))="COO",
UPPER(TRIM(Raw_Data!E2975))="HR",
UPPER(TRIM(Raw_Data!E2975))="CEO",
UPPER(TRIM(Raw_Data!E2975))="CFO",
UPPER(TRIM(Raw_Data!E2975))="CMO"),
UPPER(TRIM(Raw_Data!E2975)),
PROPER(TRIM(CLEAN(Raw_Data!E2975))))</f>
        <v>Developer</v>
      </c>
      <c r="G2975" t="str">
        <f>SUBSTITUTE(PROPER(TRIM(CLEAN(Raw_Data!$F2975)))," ","-")</f>
        <v>Part-Time</v>
      </c>
      <c r="H2975" t="str">
        <f>PROPER(TRIM(CLEAN(Raw_Data!$G2975)))</f>
        <v>Career Fairs</v>
      </c>
      <c r="I2975" s="4" t="str">
        <f>TRIM(CLEAN(Raw_Data!H2975))</f>
        <v>43305</v>
      </c>
      <c r="K2975" t="str">
        <f>IF(Clean_Data!$I2975="","Active","Exited")</f>
        <v>Active</v>
      </c>
      <c r="L2975">
        <f ca="1">IF(Clean_Data!$K2975="","",DATEDIF(Clean_Data!$K2975,TODAY(),"Y"))</f>
        <v>65</v>
      </c>
      <c r="M2975">
        <f>IF(Raw_Data!$L2975="","",VALUE(SUBSTITUTE(SUBSTITUTE(TRIM(Raw_Data!$L2975),"$",""),"k","000")))</f>
        <v>110000</v>
      </c>
    </row>
    <row r="2976" spans="1:13" x14ac:dyDescent="0.3">
      <c r="A2976" t="str">
        <f>IF(Raw_Data!$A2976="","E"&amp;TEXT(ROW()-1,"00000"),Raw_Data!$A2976)</f>
        <v>E02975</v>
      </c>
      <c r="B2976" t="s">
        <v>4038</v>
      </c>
      <c r="C2976" t="str">
        <f>IF(OR(PROPER(TRIM(Raw_Data!$B2976))="M",PROPER(TRIM(Raw_Data!$B2976))="MALE"),"Male",
IF(OR(PROPER(TRIM(Raw_Data!$B2976))="F",PROPER(TRIM(Raw_Data!$B2976))="FEMALE"),"Female","Unknown"))</f>
        <v>Male</v>
      </c>
      <c r="D2976" t="str">
        <f>IF(TRIM(CLEAN(Raw_Data!$C2976))="", "Unknown", PROPER(TRIM(Raw_Data!$C2976)))</f>
        <v>Miami</v>
      </c>
      <c r="E2976" t="str">
        <f>IF(TRIM(Raw_Data!$D2976)="IT","IT",PROPER(TRIM(CLEAN(Raw_Data!$D2976))))</f>
        <v>Marketing</v>
      </c>
      <c r="F2976" t="str">
        <f>IF(OR(UPPER(TRIM(Raw_Data!E2976))="COO",
UPPER(TRIM(Raw_Data!E2976))="HR",
UPPER(TRIM(Raw_Data!E2976))="CEO",
UPPER(TRIM(Raw_Data!E2976))="CFO",
UPPER(TRIM(Raw_Data!E2976))="CMO"),
UPPER(TRIM(Raw_Data!E2976)),
PROPER(TRIM(CLEAN(Raw_Data!E2976))))</f>
        <v>CEO</v>
      </c>
      <c r="G2976" t="str">
        <f>SUBSTITUTE(PROPER(TRIM(CLEAN(Raw_Data!$F2976)))," ","-")</f>
        <v>Part-Time</v>
      </c>
      <c r="H2976" t="str">
        <f>PROPER(TRIM(CLEAN(Raw_Data!$G2976)))</f>
        <v>Career Fairs</v>
      </c>
      <c r="I2976" s="4" t="str">
        <f>TRIM(CLEAN(Raw_Data!H2976))</f>
        <v>40253</v>
      </c>
      <c r="K2976" t="str">
        <f>IF(Clean_Data!$I2976="","Active","Exited")</f>
        <v>Exited</v>
      </c>
      <c r="L2976">
        <f ca="1">IF(Clean_Data!$K2976="","",DATEDIF(Clean_Data!$K2976,TODAY(),"Y"))</f>
        <v>61</v>
      </c>
      <c r="M2976">
        <f>IF(Raw_Data!$L2976="","",VALUE(SUBSTITUTE(SUBSTITUTE(TRIM(Raw_Data!$L2976),"$",""),"k","000")))</f>
        <v>71926</v>
      </c>
    </row>
    <row r="2977" spans="1:13" x14ac:dyDescent="0.3">
      <c r="A2977" t="str">
        <f>IF(Raw_Data!$A2977="","E"&amp;TEXT(ROW()-1,"00000"),Raw_Data!$A2977)</f>
        <v>E02976</v>
      </c>
      <c r="B2977" t="s">
        <v>4040</v>
      </c>
      <c r="C2977" t="str">
        <f>IF(OR(PROPER(TRIM(Raw_Data!$B2977))="M",PROPER(TRIM(Raw_Data!$B2977))="MALE"),"Male",
IF(OR(PROPER(TRIM(Raw_Data!$B2977))="F",PROPER(TRIM(Raw_Data!$B2977))="FEMALE"),"Female","Unknown"))</f>
        <v>Female</v>
      </c>
      <c r="D2977" t="str">
        <f>IF(TRIM(CLEAN(Raw_Data!$C2977))="", "Unknown", PROPER(TRIM(Raw_Data!$C2977)))</f>
        <v>Seattle</v>
      </c>
      <c r="E2977" t="str">
        <f>IF(TRIM(Raw_Data!$D2977)="IT","IT",PROPER(TRIM(CLEAN(Raw_Data!$D2977))))</f>
        <v>Marketing</v>
      </c>
      <c r="F2977" t="s">
        <v>6134</v>
      </c>
      <c r="G2977" t="str">
        <f>SUBSTITUTE(PROPER(TRIM(CLEAN(Raw_Data!$F2977)))," ","-")</f>
        <v>Part-Time</v>
      </c>
      <c r="H2977" t="str">
        <f>PROPER(TRIM(CLEAN(Raw_Data!$G2977)))</f>
        <v>Job Boards</v>
      </c>
      <c r="I2977" s="4" t="str">
        <f>TRIM(CLEAN(Raw_Data!H2977))</f>
        <v>42507</v>
      </c>
      <c r="K2977" t="str">
        <f>IF(Clean_Data!$I2977="","Active","Exited")</f>
        <v>Active</v>
      </c>
      <c r="L2977">
        <f ca="1">IF(Clean_Data!$K2977="","",DATEDIF(Clean_Data!$K2977,TODAY(),"Y"))</f>
        <v>54</v>
      </c>
      <c r="M2977">
        <f>IF(Raw_Data!$L2977="","",VALUE(SUBSTITUTE(SUBSTITUTE(TRIM(Raw_Data!$L2977),"$",""),"k","000")))</f>
        <v>117000</v>
      </c>
    </row>
    <row r="2978" spans="1:13" x14ac:dyDescent="0.3">
      <c r="A2978" t="str">
        <f>IF(Raw_Data!$A2978="","E"&amp;TEXT(ROW()-1,"00000"),Raw_Data!$A2978)</f>
        <v>E02977</v>
      </c>
      <c r="B2978" t="s">
        <v>4042</v>
      </c>
      <c r="C2978" t="str">
        <f>IF(OR(PROPER(TRIM(Raw_Data!$B2978))="M",PROPER(TRIM(Raw_Data!$B2978))="MALE"),"Male",
IF(OR(PROPER(TRIM(Raw_Data!$B2978))="F",PROPER(TRIM(Raw_Data!$B2978))="FEMALE"),"Female","Unknown"))</f>
        <v>Female</v>
      </c>
      <c r="D2978" t="str">
        <f>IF(TRIM(CLEAN(Raw_Data!$C2978))="", "Unknown", PROPER(TRIM(Raw_Data!$C2978)))</f>
        <v>Seattle</v>
      </c>
      <c r="E2978" t="str">
        <f>IF(TRIM(Raw_Data!$D2978)="IT","IT",PROPER(TRIM(CLEAN(Raw_Data!$D2978))))</f>
        <v>Marketing</v>
      </c>
      <c r="F2978" t="str">
        <f>IF(OR(UPPER(TRIM(Raw_Data!E2978))="COO",
UPPER(TRIM(Raw_Data!E2978))="HR",
UPPER(TRIM(Raw_Data!E2978))="CEO",
UPPER(TRIM(Raw_Data!E2978))="CFO",
UPPER(TRIM(Raw_Data!E2978))="CMO"),
UPPER(TRIM(Raw_Data!E2978)),
PROPER(TRIM(CLEAN(Raw_Data!E2978))))</f>
        <v>CMO</v>
      </c>
      <c r="G2978" t="str">
        <f>SUBSTITUTE(PROPER(TRIM(CLEAN(Raw_Data!$F2978)))," ","-")</f>
        <v/>
      </c>
      <c r="H2978" t="str">
        <f>PROPER(TRIM(CLEAN(Raw_Data!$G2978)))</f>
        <v/>
      </c>
      <c r="I2978" s="4" t="str">
        <f>TRIM(CLEAN(Raw_Data!H2978))</f>
        <v>43599</v>
      </c>
      <c r="K2978" t="str">
        <f>IF(Clean_Data!$I2978="","Active","Exited")</f>
        <v>Exited</v>
      </c>
      <c r="L2978">
        <f ca="1">IF(Clean_Data!$K2978="","",DATEDIF(Clean_Data!$K2978,TODAY(),"Y"))</f>
        <v>57</v>
      </c>
      <c r="M2978" t="str">
        <f>IF(Raw_Data!$L2978="","",VALUE(SUBSTITUTE(SUBSTITUTE(TRIM(Raw_Data!$L2978),"$",""),"k","000")))</f>
        <v/>
      </c>
    </row>
    <row r="2979" spans="1:13" x14ac:dyDescent="0.3">
      <c r="A2979" t="str">
        <f>IF(Raw_Data!$A2979="","E"&amp;TEXT(ROW()-1,"00000"),Raw_Data!$A2979)</f>
        <v>E02978</v>
      </c>
      <c r="B2979" t="s">
        <v>4043</v>
      </c>
      <c r="C2979" t="str">
        <f>IF(OR(PROPER(TRIM(Raw_Data!$B2979))="M",PROPER(TRIM(Raw_Data!$B2979))="MALE"),"Male",
IF(OR(PROPER(TRIM(Raw_Data!$B2979))="F",PROPER(TRIM(Raw_Data!$B2979))="FEMALE"),"Female","Unknown"))</f>
        <v>Male</v>
      </c>
      <c r="D2979" t="str">
        <f>IF(TRIM(CLEAN(Raw_Data!$C2979))="", "Unknown", PROPER(TRIM(Raw_Data!$C2979)))</f>
        <v>Unknown</v>
      </c>
      <c r="E2979" t="str">
        <f>IF(TRIM(Raw_Data!$D2979)="IT","IT",PROPER(TRIM(CLEAN(Raw_Data!$D2979))))</f>
        <v/>
      </c>
      <c r="F2979" t="s">
        <v>6134</v>
      </c>
      <c r="G2979" t="str">
        <f>SUBSTITUTE(PROPER(TRIM(CLEAN(Raw_Data!$F2979)))," ","-")</f>
        <v/>
      </c>
      <c r="H2979" t="str">
        <f>PROPER(TRIM(CLEAN(Raw_Data!$G2979)))</f>
        <v/>
      </c>
      <c r="I2979" s="4" t="str">
        <f>TRIM(CLEAN(Raw_Data!H2979))</f>
        <v>41560</v>
      </c>
      <c r="K2979" t="str">
        <f>IF(Clean_Data!$I2979="","Active","Exited")</f>
        <v>Exited</v>
      </c>
      <c r="L2979">
        <f ca="1">IF(Clean_Data!$K2979="","",DATEDIF(Clean_Data!$K2979,TODAY(),"Y"))</f>
        <v>56</v>
      </c>
      <c r="M2979">
        <f>IF(Raw_Data!$L2979="","",VALUE(SUBSTITUTE(SUBSTITUTE(TRIM(Raw_Data!$L2979),"$",""),"k","000")))</f>
        <v>61489</v>
      </c>
    </row>
    <row r="2980" spans="1:13" x14ac:dyDescent="0.3">
      <c r="A2980" t="str">
        <f>IF(Raw_Data!$A2980="","E"&amp;TEXT(ROW()-1,"00000"),Raw_Data!$A2980)</f>
        <v>E02979</v>
      </c>
      <c r="B2980" t="s">
        <v>4044</v>
      </c>
      <c r="C2980" t="str">
        <f>IF(OR(PROPER(TRIM(Raw_Data!$B2980))="M",PROPER(TRIM(Raw_Data!$B2980))="MALE"),"Male",
IF(OR(PROPER(TRIM(Raw_Data!$B2980))="F",PROPER(TRIM(Raw_Data!$B2980))="FEMALE"),"Female","Unknown"))</f>
        <v>Male</v>
      </c>
      <c r="D2980" t="str">
        <f>IF(TRIM(CLEAN(Raw_Data!$C2980))="", "Unknown", PROPER(TRIM(Raw_Data!$C2980)))</f>
        <v>Unknown</v>
      </c>
      <c r="E2980" t="str">
        <f>IF(TRIM(Raw_Data!$D2980)="IT","IT",PROPER(TRIM(CLEAN(Raw_Data!$D2980))))</f>
        <v>Research</v>
      </c>
      <c r="F2980" t="str">
        <f>IF(OR(UPPER(TRIM(Raw_Data!E2980))="COO",
UPPER(TRIM(Raw_Data!E2980))="HR",
UPPER(TRIM(Raw_Data!E2980))="CEO",
UPPER(TRIM(Raw_Data!E2980))="CFO",
UPPER(TRIM(Raw_Data!E2980))="CMO"),
UPPER(TRIM(Raw_Data!E2980)),
PROPER(TRIM(CLEAN(Raw_Data!E2980))))</f>
        <v>CEO</v>
      </c>
      <c r="G2980" t="str">
        <f>SUBSTITUTE(PROPER(TRIM(CLEAN(Raw_Data!$F2980)))," ","-")</f>
        <v>Part-Time</v>
      </c>
      <c r="H2980" t="str">
        <f>PROPER(TRIM(CLEAN(Raw_Data!$G2980)))</f>
        <v>Recruiting Agency</v>
      </c>
      <c r="I2980" s="4" t="str">
        <f>TRIM(CLEAN(Raw_Data!H2980))</f>
        <v>42574</v>
      </c>
      <c r="K2980" t="str">
        <f>IF(Clean_Data!$I2980="","Active","Exited")</f>
        <v>Exited</v>
      </c>
      <c r="L2980">
        <f ca="1">IF(Clean_Data!$K2980="","",DATEDIF(Clean_Data!$K2980,TODAY(),"Y"))</f>
        <v>36</v>
      </c>
      <c r="M2980">
        <f>IF(Raw_Data!$L2980="","",VALUE(SUBSTITUTE(SUBSTITUTE(TRIM(Raw_Data!$L2980),"$",""),"k","000")))</f>
        <v>101471</v>
      </c>
    </row>
    <row r="2981" spans="1:13" x14ac:dyDescent="0.3">
      <c r="A2981" t="str">
        <f>IF(Raw_Data!$A2981="","E"&amp;TEXT(ROW()-1,"00000"),Raw_Data!$A2981)</f>
        <v>E02980</v>
      </c>
      <c r="B2981" t="s">
        <v>4045</v>
      </c>
      <c r="C2981" t="str">
        <f>IF(OR(PROPER(TRIM(Raw_Data!$B2981))="M",PROPER(TRIM(Raw_Data!$B2981))="MALE"),"Male",
IF(OR(PROPER(TRIM(Raw_Data!$B2981))="F",PROPER(TRIM(Raw_Data!$B2981))="FEMALE"),"Female","Unknown"))</f>
        <v>Male</v>
      </c>
      <c r="D2981" t="str">
        <f>IF(TRIM(CLEAN(Raw_Data!$C2981))="", "Unknown", PROPER(TRIM(Raw_Data!$C2981)))</f>
        <v>Seattle</v>
      </c>
      <c r="E2981" t="str">
        <f>IF(TRIM(Raw_Data!$D2981)="IT","IT",PROPER(TRIM(CLEAN(Raw_Data!$D2981))))</f>
        <v>Human Resources</v>
      </c>
      <c r="F2981" t="str">
        <f>IF(OR(UPPER(TRIM(Raw_Data!E2981))="COO",
UPPER(TRIM(Raw_Data!E2981))="HR",
UPPER(TRIM(Raw_Data!E2981))="CEO",
UPPER(TRIM(Raw_Data!E2981))="CFO",
UPPER(TRIM(Raw_Data!E2981))="CMO"),
UPPER(TRIM(Raw_Data!E2981)),
PROPER(TRIM(CLEAN(Raw_Data!E2981))))</f>
        <v>Analyst</v>
      </c>
      <c r="G2981" t="str">
        <f>SUBSTITUTE(PROPER(TRIM(CLEAN(Raw_Data!$F2981)))," ","-")</f>
        <v>Part-Time</v>
      </c>
      <c r="H2981" t="str">
        <f>PROPER(TRIM(CLEAN(Raw_Data!$G2981)))</f>
        <v/>
      </c>
      <c r="I2981" s="4" t="str">
        <f>TRIM(CLEAN(Raw_Data!H2981))</f>
        <v>41597</v>
      </c>
      <c r="K2981" t="str">
        <f>IF(Clean_Data!$I2981="","Active","Exited")</f>
        <v>Exited</v>
      </c>
      <c r="L2981">
        <f ca="1">IF(Clean_Data!$K2981="","",DATEDIF(Clean_Data!$K2981,TODAY(),"Y"))</f>
        <v>43</v>
      </c>
      <c r="M2981">
        <f>IF(Raw_Data!$L2981="","",VALUE(SUBSTITUTE(SUBSTITUTE(TRIM(Raw_Data!$L2981),"$",""),"k","000")))</f>
        <v>72000</v>
      </c>
    </row>
    <row r="2982" spans="1:13" x14ac:dyDescent="0.3">
      <c r="A2982" t="str">
        <f>IF(Raw_Data!$A2982="","E"&amp;TEXT(ROW()-1,"00000"),Raw_Data!$A2982)</f>
        <v>E02981</v>
      </c>
      <c r="B2982" t="s">
        <v>4046</v>
      </c>
      <c r="C2982" t="str">
        <f>IF(OR(PROPER(TRIM(Raw_Data!$B2982))="M",PROPER(TRIM(Raw_Data!$B2982))="MALE"),"Male",
IF(OR(PROPER(TRIM(Raw_Data!$B2982))="F",PROPER(TRIM(Raw_Data!$B2982))="FEMALE"),"Female","Unknown"))</f>
        <v>Male</v>
      </c>
      <c r="D2982" t="str">
        <f>IF(TRIM(CLEAN(Raw_Data!$C2982))="", "Unknown", PROPER(TRIM(Raw_Data!$C2982)))</f>
        <v>New York</v>
      </c>
      <c r="E2982" t="str">
        <f>IF(TRIM(Raw_Data!$D2982)="IT","IT",PROPER(TRIM(CLEAN(Raw_Data!$D2982))))</f>
        <v>Production</v>
      </c>
      <c r="F2982" s="2" t="str">
        <f>UPPER(LEFT(Raw_Data!E2982,2))&amp;MID(PROPER(Raw_Data!E2982),3,LEN(Raw_Data!E2982))</f>
        <v>HR Manager</v>
      </c>
      <c r="G2982" t="str">
        <f>SUBSTITUTE(PROPER(TRIM(CLEAN(Raw_Data!$F2982)))," ","-")</f>
        <v/>
      </c>
      <c r="H2982" t="str">
        <f>PROPER(TRIM(CLEAN(Raw_Data!$G2982)))</f>
        <v>Organic</v>
      </c>
      <c r="I2982" s="4" t="str">
        <f>TRIM(CLEAN(Raw_Data!H2982))</f>
        <v>43089</v>
      </c>
      <c r="K2982" t="str">
        <f>IF(Clean_Data!$I2982="","Active","Exited")</f>
        <v>Active</v>
      </c>
      <c r="L2982" t="str">
        <f ca="1">IF(Clean_Data!$K2982="","",DATEDIF(Clean_Data!$K2982,TODAY(),"Y"))</f>
        <v/>
      </c>
      <c r="M2982">
        <f>IF(Raw_Data!$L2982="","",VALUE(SUBSTITUTE(SUBSTITUTE(TRIM(Raw_Data!$L2982),"$",""),"k","000")))</f>
        <v>81045</v>
      </c>
    </row>
    <row r="2983" spans="1:13" x14ac:dyDescent="0.3">
      <c r="A2983" t="str">
        <f>IF(Raw_Data!$A2983="","E"&amp;TEXT(ROW()-1,"00000"),Raw_Data!$A2983)</f>
        <v>E02982</v>
      </c>
      <c r="B2983" t="s">
        <v>4047</v>
      </c>
      <c r="C2983" t="str">
        <f>IF(OR(PROPER(TRIM(Raw_Data!$B2983))="M",PROPER(TRIM(Raw_Data!$B2983))="MALE"),"Male",
IF(OR(PROPER(TRIM(Raw_Data!$B2983))="F",PROPER(TRIM(Raw_Data!$B2983))="FEMALE"),"Female","Unknown"))</f>
        <v>Female</v>
      </c>
      <c r="D2983" t="str">
        <f>IF(TRIM(CLEAN(Raw_Data!$C2983))="", "Unknown", PROPER(TRIM(Raw_Data!$C2983)))</f>
        <v>Unknown</v>
      </c>
      <c r="E2983" t="str">
        <f>IF(TRIM(Raw_Data!$D2983)="IT","IT",PROPER(TRIM(CLEAN(Raw_Data!$D2983))))</f>
        <v/>
      </c>
      <c r="F2983" t="str">
        <f>IF(OR(UPPER(TRIM(Raw_Data!E2983))="COO",
UPPER(TRIM(Raw_Data!E2983))="HR",
UPPER(TRIM(Raw_Data!E2983))="CEO",
UPPER(TRIM(Raw_Data!E2983))="CFO",
UPPER(TRIM(Raw_Data!E2983))="CMO"),
UPPER(TRIM(Raw_Data!E2983)),
PROPER(TRIM(CLEAN(Raw_Data!E2983))))</f>
        <v>CFO</v>
      </c>
      <c r="G2983" t="str">
        <f>SUBSTITUTE(PROPER(TRIM(CLEAN(Raw_Data!$F2983)))," ","-")</f>
        <v>Part-Time</v>
      </c>
      <c r="H2983" t="str">
        <f>PROPER(TRIM(CLEAN(Raw_Data!$G2983)))</f>
        <v>Online Portal</v>
      </c>
      <c r="I2983" s="4" t="str">
        <f>TRIM(CLEAN(Raw_Data!H2983))</f>
        <v>N/A</v>
      </c>
      <c r="K2983" t="str">
        <f>IF(Clean_Data!$I2983="","Active","Exited")</f>
        <v>Active</v>
      </c>
      <c r="L2983">
        <f ca="1">IF(Clean_Data!$K2983="","",DATEDIF(Clean_Data!$K2983,TODAY(),"Y"))</f>
        <v>43</v>
      </c>
      <c r="M2983">
        <f>IF(Raw_Data!$L2983="","",VALUE(SUBSTITUTE(SUBSTITUTE(TRIM(Raw_Data!$L2983),"$",""),"k","000")))</f>
        <v>41590</v>
      </c>
    </row>
    <row r="2984" spans="1:13" x14ac:dyDescent="0.3">
      <c r="A2984" t="str">
        <f>IF(Raw_Data!$A2984="","E"&amp;TEXT(ROW()-1,"00000"),Raw_Data!$A2984)</f>
        <v>E02983</v>
      </c>
      <c r="B2984" t="s">
        <v>4048</v>
      </c>
      <c r="C2984" t="str">
        <f>IF(OR(PROPER(TRIM(Raw_Data!$B2984))="M",PROPER(TRIM(Raw_Data!$B2984))="MALE"),"Male",
IF(OR(PROPER(TRIM(Raw_Data!$B2984))="F",PROPER(TRIM(Raw_Data!$B2984))="FEMALE"),"Female","Unknown"))</f>
        <v>Female</v>
      </c>
      <c r="D2984" t="str">
        <f>IF(TRIM(CLEAN(Raw_Data!$C2984))="", "Unknown", PROPER(TRIM(Raw_Data!$C2984)))</f>
        <v>Seattle</v>
      </c>
      <c r="E2984" t="str">
        <f>IF(TRIM(Raw_Data!$D2984)="IT","IT",PROPER(TRIM(CLEAN(Raw_Data!$D2984))))</f>
        <v>Logistics</v>
      </c>
      <c r="F2984" t="str">
        <f>IF(OR(UPPER(TRIM(Raw_Data!E2984))="COO",
UPPER(TRIM(Raw_Data!E2984))="HR",
UPPER(TRIM(Raw_Data!E2984))="CEO",
UPPER(TRIM(Raw_Data!E2984))="CFO",
UPPER(TRIM(Raw_Data!E2984))="CMO"),
UPPER(TRIM(Raw_Data!E2984)),
PROPER(TRIM(CLEAN(Raw_Data!E2984))))</f>
        <v>Copywriter</v>
      </c>
      <c r="G2984" t="str">
        <f>SUBSTITUTE(PROPER(TRIM(CLEAN(Raw_Data!$F2984)))," ","-")</f>
        <v>Part-Time</v>
      </c>
      <c r="H2984" t="str">
        <f>PROPER(TRIM(CLEAN(Raw_Data!$G2984)))</f>
        <v>Job Boards</v>
      </c>
      <c r="I2984" s="4" t="str">
        <f>TRIM(CLEAN(Raw_Data!H2984))</f>
        <v>41854</v>
      </c>
      <c r="K2984" t="str">
        <f>IF(Clean_Data!$I2984="","Active","Exited")</f>
        <v>Exited</v>
      </c>
      <c r="L2984">
        <f ca="1">IF(Clean_Data!$K2984="","",DATEDIF(Clean_Data!$K2984,TODAY(),"Y"))</f>
        <v>26</v>
      </c>
      <c r="M2984">
        <f>IF(Raw_Data!$L2984="","",VALUE(SUBSTITUTE(SUBSTITUTE(TRIM(Raw_Data!$L2984),"$",""),"k","000")))</f>
        <v>49711</v>
      </c>
    </row>
    <row r="2985" spans="1:13" x14ac:dyDescent="0.3">
      <c r="A2985" t="str">
        <f>IF(Raw_Data!$A2985="","E"&amp;TEXT(ROW()-1,"00000"),Raw_Data!$A2985)</f>
        <v>E02984</v>
      </c>
      <c r="B2985" t="s">
        <v>4049</v>
      </c>
      <c r="C2985" t="str">
        <f>IF(OR(PROPER(TRIM(Raw_Data!$B2985))="M",PROPER(TRIM(Raw_Data!$B2985))="MALE"),"Male",
IF(OR(PROPER(TRIM(Raw_Data!$B2985))="F",PROPER(TRIM(Raw_Data!$B2985))="FEMALE"),"Female","Unknown"))</f>
        <v>Male</v>
      </c>
      <c r="D2985" t="str">
        <f>IF(TRIM(CLEAN(Raw_Data!$C2985))="", "Unknown", PROPER(TRIM(Raw_Data!$C2985)))</f>
        <v>Seattle</v>
      </c>
      <c r="E2985" t="str">
        <f>IF(TRIM(Raw_Data!$D2985)="IT","IT",PROPER(TRIM(CLEAN(Raw_Data!$D2985))))</f>
        <v>Operations</v>
      </c>
      <c r="F2985" t="str">
        <f>IF(OR(UPPER(TRIM(Raw_Data!E2985))="COO",
UPPER(TRIM(Raw_Data!E2985))="HR",
UPPER(TRIM(Raw_Data!E2985))="CEO",
UPPER(TRIM(Raw_Data!E2985))="CFO",
UPPER(TRIM(Raw_Data!E2985))="CMO"),
UPPER(TRIM(Raw_Data!E2985)),
PROPER(TRIM(CLEAN(Raw_Data!E2985))))</f>
        <v>CMO</v>
      </c>
      <c r="G2985" t="str">
        <f>SUBSTITUTE(PROPER(TRIM(CLEAN(Raw_Data!$F2985)))," ","-")</f>
        <v/>
      </c>
      <c r="H2985" t="str">
        <f>PROPER(TRIM(CLEAN(Raw_Data!$G2985)))</f>
        <v/>
      </c>
      <c r="I2985" s="4" t="str">
        <f>TRIM(CLEAN(Raw_Data!H2985))</f>
        <v>41118</v>
      </c>
      <c r="K2985" t="str">
        <f>IF(Clean_Data!$I2985="","Active","Exited")</f>
        <v>Active</v>
      </c>
      <c r="L2985">
        <f ca="1">IF(Clean_Data!$K2985="","",DATEDIF(Clean_Data!$K2985,TODAY(),"Y"))</f>
        <v>54</v>
      </c>
      <c r="M2985" t="str">
        <f>IF(Raw_Data!$L2985="","",VALUE(SUBSTITUTE(SUBSTITUTE(TRIM(Raw_Data!$L2985),"$",""),"k","000")))</f>
        <v/>
      </c>
    </row>
    <row r="2986" spans="1:13" x14ac:dyDescent="0.3">
      <c r="A2986" t="str">
        <f>IF(Raw_Data!$A2986="","E"&amp;TEXT(ROW()-1,"00000"),Raw_Data!$A2986)</f>
        <v>E02985</v>
      </c>
      <c r="B2986" t="s">
        <v>4051</v>
      </c>
      <c r="C2986" t="str">
        <f>IF(OR(PROPER(TRIM(Raw_Data!$B2986))="M",PROPER(TRIM(Raw_Data!$B2986))="MALE"),"Male",
IF(OR(PROPER(TRIM(Raw_Data!$B2986))="F",PROPER(TRIM(Raw_Data!$B2986))="FEMALE"),"Female","Unknown"))</f>
        <v>Male</v>
      </c>
      <c r="D2986" t="str">
        <f>IF(TRIM(CLEAN(Raw_Data!$C2986))="", "Unknown", PROPER(TRIM(Raw_Data!$C2986)))</f>
        <v>Seattle</v>
      </c>
      <c r="E2986" t="str">
        <f>IF(TRIM(Raw_Data!$D2986)="IT","IT",PROPER(TRIM(CLEAN(Raw_Data!$D2986))))</f>
        <v>Customer Service</v>
      </c>
      <c r="F2986" t="str">
        <f>IF(OR(UPPER(TRIM(Raw_Data!E2986))="COO",
UPPER(TRIM(Raw_Data!E2986))="HR",
UPPER(TRIM(Raw_Data!E2986))="CEO",
UPPER(TRIM(Raw_Data!E2986))="CFO",
UPPER(TRIM(Raw_Data!E2986))="CMO"),
UPPER(TRIM(Raw_Data!E2986)),
PROPER(TRIM(CLEAN(Raw_Data!E2986))))</f>
        <v>Copywriter</v>
      </c>
      <c r="G2986" t="str">
        <f>SUBSTITUTE(PROPER(TRIM(CLEAN(Raw_Data!$F2986)))," ","-")</f>
        <v>Hourly-Rate</v>
      </c>
      <c r="H2986" t="str">
        <f>PROPER(TRIM(CLEAN(Raw_Data!$G2986)))</f>
        <v>Organic</v>
      </c>
      <c r="I2986" s="4" t="str">
        <f>TRIM(CLEAN(Raw_Data!H2986))</f>
        <v>40004</v>
      </c>
      <c r="K2986" t="str">
        <f>IF(Clean_Data!$I2986="","Active","Exited")</f>
        <v>Exited</v>
      </c>
      <c r="L2986">
        <f ca="1">IF(Clean_Data!$K2986="","",DATEDIF(Clean_Data!$K2986,TODAY(),"Y"))</f>
        <v>37</v>
      </c>
      <c r="M2986">
        <f>IF(Raw_Data!$L2986="","",VALUE(SUBSTITUTE(SUBSTITUTE(TRIM(Raw_Data!$L2986),"$",""),"k","000")))</f>
        <v>112598</v>
      </c>
    </row>
    <row r="2987" spans="1:13" x14ac:dyDescent="0.3">
      <c r="A2987" t="str">
        <f>IF(Raw_Data!$A2987="","E"&amp;TEXT(ROW()-1,"00000"),Raw_Data!$A2987)</f>
        <v>E02986</v>
      </c>
      <c r="B2987" t="s">
        <v>4052</v>
      </c>
      <c r="C2987" t="str">
        <f>IF(OR(PROPER(TRIM(Raw_Data!$B2987))="M",PROPER(TRIM(Raw_Data!$B2987))="MALE"),"Male",
IF(OR(PROPER(TRIM(Raw_Data!$B2987))="F",PROPER(TRIM(Raw_Data!$B2987))="FEMALE"),"Female","Unknown"))</f>
        <v>Male</v>
      </c>
      <c r="D2987" t="str">
        <f>IF(TRIM(CLEAN(Raw_Data!$C2987))="", "Unknown", PROPER(TRIM(Raw_Data!$C2987)))</f>
        <v>Miami</v>
      </c>
      <c r="E2987" t="str">
        <f>IF(TRIM(Raw_Data!$D2987)="IT","IT",PROPER(TRIM(CLEAN(Raw_Data!$D2987))))</f>
        <v>Administrative</v>
      </c>
      <c r="F2987" t="str">
        <f>IF(OR(UPPER(TRIM(Raw_Data!E2987))="COO",
UPPER(TRIM(Raw_Data!E2987))="HR",
UPPER(TRIM(Raw_Data!E2987))="CEO",
UPPER(TRIM(Raw_Data!E2987))="CFO",
UPPER(TRIM(Raw_Data!E2987))="CMO"),
UPPER(TRIM(Raw_Data!E2987)),
PROPER(TRIM(CLEAN(Raw_Data!E2987))))</f>
        <v>Analyst</v>
      </c>
      <c r="G2987" t="str">
        <f>SUBSTITUTE(PROPER(TRIM(CLEAN(Raw_Data!$F2987)))," ","-")</f>
        <v>Part-Time</v>
      </c>
      <c r="H2987" t="str">
        <f>PROPER(TRIM(CLEAN(Raw_Data!$G2987)))</f>
        <v>Online Portal</v>
      </c>
      <c r="I2987" s="4" t="str">
        <f>TRIM(CLEAN(Raw_Data!H2987))</f>
        <v>42905</v>
      </c>
      <c r="K2987" t="str">
        <f>IF(Clean_Data!$I2987="","Active","Exited")</f>
        <v>Exited</v>
      </c>
      <c r="L2987">
        <f ca="1">IF(Clean_Data!$K2987="","",DATEDIF(Clean_Data!$K2987,TODAY(),"Y"))</f>
        <v>50</v>
      </c>
      <c r="M2987" t="str">
        <f>IF(Raw_Data!$L2987="","",VALUE(SUBSTITUTE(SUBSTITUTE(TRIM(Raw_Data!$L2987),"$",""),"k","000")))</f>
        <v/>
      </c>
    </row>
    <row r="2988" spans="1:13" x14ac:dyDescent="0.3">
      <c r="A2988" t="str">
        <f>IF(Raw_Data!$A2988="","E"&amp;TEXT(ROW()-1,"00000"),Raw_Data!$A2988)</f>
        <v>E02987</v>
      </c>
      <c r="B2988" t="s">
        <v>4053</v>
      </c>
      <c r="C2988" t="str">
        <f>IF(OR(PROPER(TRIM(Raw_Data!$B2988))="M",PROPER(TRIM(Raw_Data!$B2988))="MALE"),"Male",
IF(OR(PROPER(TRIM(Raw_Data!$B2988))="F",PROPER(TRIM(Raw_Data!$B2988))="FEMALE"),"Female","Unknown"))</f>
        <v>Male</v>
      </c>
      <c r="D2988" t="str">
        <f>IF(TRIM(CLEAN(Raw_Data!$C2988))="", "Unknown", PROPER(TRIM(Raw_Data!$C2988)))</f>
        <v>Unknown</v>
      </c>
      <c r="E2988" t="str">
        <f>IF(TRIM(Raw_Data!$D2988)="IT","IT",PROPER(TRIM(CLEAN(Raw_Data!$D2988))))</f>
        <v>IT</v>
      </c>
      <c r="F2988" t="str">
        <f>IF(OR(UPPER(TRIM(Raw_Data!E2988))="COO",
UPPER(TRIM(Raw_Data!E2988))="HR",
UPPER(TRIM(Raw_Data!E2988))="CEO",
UPPER(TRIM(Raw_Data!E2988))="CFO",
UPPER(TRIM(Raw_Data!E2988))="CMO"),
UPPER(TRIM(Raw_Data!E2988)),
PROPER(TRIM(CLEAN(Raw_Data!E2988))))</f>
        <v>Marketing Manager</v>
      </c>
      <c r="G2988" t="str">
        <f>SUBSTITUTE(PROPER(TRIM(CLEAN(Raw_Data!$F2988)))," ","-")</f>
        <v>Hourly-Rate</v>
      </c>
      <c r="H2988" t="str">
        <f>PROPER(TRIM(CLEAN(Raw_Data!$G2988)))</f>
        <v>Online Portal</v>
      </c>
      <c r="I2988" s="4" t="str">
        <f>TRIM(CLEAN(Raw_Data!H2988))</f>
        <v>43830</v>
      </c>
      <c r="K2988" t="str">
        <f>IF(Clean_Data!$I2988="","Active","Exited")</f>
        <v>Active</v>
      </c>
      <c r="L2988">
        <f ca="1">IF(Clean_Data!$K2988="","",DATEDIF(Clean_Data!$K2988,TODAY(),"Y"))</f>
        <v>25</v>
      </c>
      <c r="M2988" t="str">
        <f>IF(Raw_Data!$L2988="","",VALUE(SUBSTITUTE(SUBSTITUTE(TRIM(Raw_Data!$L2988),"$",""),"k","000")))</f>
        <v/>
      </c>
    </row>
    <row r="2989" spans="1:13" x14ac:dyDescent="0.3">
      <c r="A2989" t="str">
        <f>IF(Raw_Data!$A2989="","E"&amp;TEXT(ROW()-1,"00000"),Raw_Data!$A2989)</f>
        <v>E02988</v>
      </c>
      <c r="B2989" t="s">
        <v>4054</v>
      </c>
      <c r="C2989" t="str">
        <f>IF(OR(PROPER(TRIM(Raw_Data!$B2989))="M",PROPER(TRIM(Raw_Data!$B2989))="MALE"),"Male",
IF(OR(PROPER(TRIM(Raw_Data!$B2989))="F",PROPER(TRIM(Raw_Data!$B2989))="FEMALE"),"Female","Unknown"))</f>
        <v>Female</v>
      </c>
      <c r="D2989" t="str">
        <f>IF(TRIM(CLEAN(Raw_Data!$C2989))="", "Unknown", PROPER(TRIM(Raw_Data!$C2989)))</f>
        <v>Denver</v>
      </c>
      <c r="E2989" t="str">
        <f>IF(TRIM(Raw_Data!$D2989)="IT","IT",PROPER(TRIM(CLEAN(Raw_Data!$D2989))))</f>
        <v>Legal</v>
      </c>
      <c r="F2989" t="str">
        <f>IF(OR(UPPER(TRIM(Raw_Data!E2989))="COO",
UPPER(TRIM(Raw_Data!E2989))="HR",
UPPER(TRIM(Raw_Data!E2989))="CEO",
UPPER(TRIM(Raw_Data!E2989))="CFO",
UPPER(TRIM(Raw_Data!E2989))="CMO"),
UPPER(TRIM(Raw_Data!E2989)),
PROPER(TRIM(CLEAN(Raw_Data!E2989))))</f>
        <v>Copywriter</v>
      </c>
      <c r="G2989" t="str">
        <f>SUBSTITUTE(PROPER(TRIM(CLEAN(Raw_Data!$F2989)))," ","-")</f>
        <v>Part-Time</v>
      </c>
      <c r="H2989" t="str">
        <f>PROPER(TRIM(CLEAN(Raw_Data!$G2989)))</f>
        <v>Job Boards</v>
      </c>
      <c r="I2989" s="4" t="str">
        <f>TRIM(CLEAN(Raw_Data!H2989))</f>
        <v>41394</v>
      </c>
      <c r="K2989" t="str">
        <f>IF(Clean_Data!$I2989="","Active","Exited")</f>
        <v>Exited</v>
      </c>
      <c r="L2989">
        <f ca="1">IF(Clean_Data!$K2989="","",DATEDIF(Clean_Data!$K2989,TODAY(),"Y"))</f>
        <v>25</v>
      </c>
      <c r="M2989">
        <f>IF(Raw_Data!$L2989="","",VALUE(SUBSTITUTE(SUBSTITUTE(TRIM(Raw_Data!$L2989),"$",""),"k","000")))</f>
        <v>83332</v>
      </c>
    </row>
    <row r="2990" spans="1:13" x14ac:dyDescent="0.3">
      <c r="A2990" t="str">
        <f>IF(Raw_Data!$A2990="","E"&amp;TEXT(ROW()-1,"00000"),Raw_Data!$A2990)</f>
        <v>E02989</v>
      </c>
      <c r="B2990" t="s">
        <v>4055</v>
      </c>
      <c r="C2990" t="str">
        <f>IF(OR(PROPER(TRIM(Raw_Data!$B2990))="M",PROPER(TRIM(Raw_Data!$B2990))="MALE"),"Male",
IF(OR(PROPER(TRIM(Raw_Data!$B2990))="F",PROPER(TRIM(Raw_Data!$B2990))="FEMALE"),"Female","Unknown"))</f>
        <v>Female</v>
      </c>
      <c r="D2990" t="str">
        <f>IF(TRIM(CLEAN(Raw_Data!$C2990))="", "Unknown", PROPER(TRIM(Raw_Data!$C2990)))</f>
        <v>New York</v>
      </c>
      <c r="E2990" t="str">
        <f>IF(TRIM(Raw_Data!$D2990)="IT","IT",PROPER(TRIM(CLEAN(Raw_Data!$D2990))))</f>
        <v/>
      </c>
      <c r="F2990" t="str">
        <f>IF(OR(UPPER(TRIM(Raw_Data!E2990))="COO",
UPPER(TRIM(Raw_Data!E2990))="HR",
UPPER(TRIM(Raw_Data!E2990))="CEO",
UPPER(TRIM(Raw_Data!E2990))="CFO",
UPPER(TRIM(Raw_Data!E2990))="CMO"),
UPPER(TRIM(Raw_Data!E2990)),
PROPER(TRIM(CLEAN(Raw_Data!E2990))))</f>
        <v>Engineer</v>
      </c>
      <c r="G2990" t="str">
        <f>SUBSTITUTE(PROPER(TRIM(CLEAN(Raw_Data!$F2990)))," ","-")</f>
        <v>Part-Time</v>
      </c>
      <c r="H2990" t="str">
        <f>PROPER(TRIM(CLEAN(Raw_Data!$G2990)))</f>
        <v>Internal Referral</v>
      </c>
      <c r="I2990" s="4" t="str">
        <f>TRIM(CLEAN(Raw_Data!H2990))</f>
        <v>42806</v>
      </c>
      <c r="K2990" t="str">
        <f>IF(Clean_Data!$I2990="","Active","Exited")</f>
        <v>Active</v>
      </c>
      <c r="L2990">
        <f ca="1">IF(Clean_Data!$K2990="","",DATEDIF(Clean_Data!$K2990,TODAY(),"Y"))</f>
        <v>48</v>
      </c>
      <c r="M2990" t="str">
        <f>IF(Raw_Data!$L2990="","",VALUE(SUBSTITUTE(SUBSTITUTE(TRIM(Raw_Data!$L2990),"$",""),"k","000")))</f>
        <v/>
      </c>
    </row>
    <row r="2991" spans="1:13" x14ac:dyDescent="0.3">
      <c r="A2991" t="str">
        <f>IF(Raw_Data!$A2991="","E"&amp;TEXT(ROW()-1,"00000"),Raw_Data!$A2991)</f>
        <v>E02990</v>
      </c>
      <c r="B2991" t="s">
        <v>4056</v>
      </c>
      <c r="C2991" t="str">
        <f>IF(OR(PROPER(TRIM(Raw_Data!$B2991))="M",PROPER(TRIM(Raw_Data!$B2991))="MALE"),"Male",
IF(OR(PROPER(TRIM(Raw_Data!$B2991))="F",PROPER(TRIM(Raw_Data!$B2991))="FEMALE"),"Female","Unknown"))</f>
        <v>Female</v>
      </c>
      <c r="D2991" t="str">
        <f>IF(TRIM(CLEAN(Raw_Data!$C2991))="", "Unknown", PROPER(TRIM(Raw_Data!$C2991)))</f>
        <v>Unknown</v>
      </c>
      <c r="E2991" t="str">
        <f>IF(TRIM(Raw_Data!$D2991)="IT","IT",PROPER(TRIM(CLEAN(Raw_Data!$D2991))))</f>
        <v>Operations</v>
      </c>
      <c r="F2991" t="str">
        <f>IF(OR(UPPER(TRIM(Raw_Data!E2991))="COO",
UPPER(TRIM(Raw_Data!E2991))="HR",
UPPER(TRIM(Raw_Data!E2991))="CEO",
UPPER(TRIM(Raw_Data!E2991))="CFO",
UPPER(TRIM(Raw_Data!E2991))="CMO"),
UPPER(TRIM(Raw_Data!E2991)),
PROPER(TRIM(CLEAN(Raw_Data!E2991))))</f>
        <v>Developer</v>
      </c>
      <c r="G2991" t="str">
        <f>SUBSTITUTE(PROPER(TRIM(CLEAN(Raw_Data!$F2991)))," ","-")</f>
        <v>Hourly-Rate</v>
      </c>
      <c r="H2991" t="str">
        <f>PROPER(TRIM(CLEAN(Raw_Data!$G2991)))</f>
        <v>Career Fairs</v>
      </c>
      <c r="I2991" s="4" t="str">
        <f>TRIM(CLEAN(Raw_Data!H2991))</f>
        <v>41633</v>
      </c>
      <c r="K2991" t="str">
        <f>IF(Clean_Data!$I2991="","Active","Exited")</f>
        <v>Active</v>
      </c>
      <c r="L2991">
        <f ca="1">IF(Clean_Data!$K2991="","",DATEDIF(Clean_Data!$K2991,TODAY(),"Y"))</f>
        <v>27</v>
      </c>
      <c r="M2991" t="str">
        <f>IF(Raw_Data!$L2991="","",VALUE(SUBSTITUTE(SUBSTITUTE(TRIM(Raw_Data!$L2991),"$",""),"k","000")))</f>
        <v/>
      </c>
    </row>
    <row r="2992" spans="1:13" x14ac:dyDescent="0.3">
      <c r="A2992" t="str">
        <f>IF(Raw_Data!$A2992="","E"&amp;TEXT(ROW()-1,"00000"),Raw_Data!$A2992)</f>
        <v>E02991</v>
      </c>
      <c r="B2992" t="s">
        <v>4058</v>
      </c>
      <c r="C2992" t="str">
        <f>IF(OR(PROPER(TRIM(Raw_Data!$B2992))="M",PROPER(TRIM(Raw_Data!$B2992))="MALE"),"Male",
IF(OR(PROPER(TRIM(Raw_Data!$B2992))="F",PROPER(TRIM(Raw_Data!$B2992))="FEMALE"),"Female","Unknown"))</f>
        <v>Male</v>
      </c>
      <c r="D2992" t="str">
        <f>IF(TRIM(CLEAN(Raw_Data!$C2992))="", "Unknown", PROPER(TRIM(Raw_Data!$C2992)))</f>
        <v>Unknown</v>
      </c>
      <c r="E2992" t="str">
        <f>IF(TRIM(Raw_Data!$D2992)="IT","IT",PROPER(TRIM(CLEAN(Raw_Data!$D2992))))</f>
        <v>Accounting And Finance</v>
      </c>
      <c r="F2992" t="str">
        <f>IF(OR(UPPER(TRIM(Raw_Data!E2992))="COO",
UPPER(TRIM(Raw_Data!E2992))="HR",
UPPER(TRIM(Raw_Data!E2992))="CEO",
UPPER(TRIM(Raw_Data!E2992))="CFO",
UPPER(TRIM(Raw_Data!E2992))="CMO"),
UPPER(TRIM(Raw_Data!E2992)),
PROPER(TRIM(CLEAN(Raw_Data!E2992))))</f>
        <v>COO</v>
      </c>
      <c r="G2992" t="str">
        <f>SUBSTITUTE(PROPER(TRIM(CLEAN(Raw_Data!$F2992)))," ","-")</f>
        <v>Full-Time</v>
      </c>
      <c r="H2992" t="str">
        <f>PROPER(TRIM(CLEAN(Raw_Data!$G2992)))</f>
        <v>Internal Referral</v>
      </c>
      <c r="I2992" s="4" t="str">
        <f>TRIM(CLEAN(Raw_Data!H2992))</f>
        <v>43372</v>
      </c>
      <c r="K2992" t="str">
        <f>IF(Clean_Data!$I2992="","Active","Exited")</f>
        <v>Exited</v>
      </c>
      <c r="L2992">
        <f ca="1">IF(Clean_Data!$K2992="","",DATEDIF(Clean_Data!$K2992,TODAY(),"Y"))</f>
        <v>46</v>
      </c>
      <c r="M2992">
        <f>IF(Raw_Data!$L2992="","",VALUE(SUBSTITUTE(SUBSTITUTE(TRIM(Raw_Data!$L2992),"$",""),"k","000")))</f>
        <v>67000</v>
      </c>
    </row>
    <row r="2993" spans="1:13" x14ac:dyDescent="0.3">
      <c r="A2993" t="str">
        <f>IF(Raw_Data!$A2993="","E"&amp;TEXT(ROW()-1,"00000"),Raw_Data!$A2993)</f>
        <v>E02992</v>
      </c>
      <c r="B2993" t="s">
        <v>4059</v>
      </c>
      <c r="C2993" t="str">
        <f>IF(OR(PROPER(TRIM(Raw_Data!$B2993))="M",PROPER(TRIM(Raw_Data!$B2993))="MALE"),"Male",
IF(OR(PROPER(TRIM(Raw_Data!$B2993))="F",PROPER(TRIM(Raw_Data!$B2993))="FEMALE"),"Female","Unknown"))</f>
        <v>Unknown</v>
      </c>
      <c r="D2993" t="str">
        <f>IF(TRIM(CLEAN(Raw_Data!$C2993))="", "Unknown", PROPER(TRIM(Raw_Data!$C2993)))</f>
        <v>Unknown</v>
      </c>
      <c r="E2993" t="str">
        <f>IF(TRIM(Raw_Data!$D2993)="IT","IT",PROPER(TRIM(CLEAN(Raw_Data!$D2993))))</f>
        <v>Sales</v>
      </c>
      <c r="F2993" t="str">
        <f>IF(OR(UPPER(TRIM(Raw_Data!E2993))="COO",
UPPER(TRIM(Raw_Data!E2993))="HR",
UPPER(TRIM(Raw_Data!E2993))="CEO",
UPPER(TRIM(Raw_Data!E2993))="CFO",
UPPER(TRIM(Raw_Data!E2993))="CMO"),
UPPER(TRIM(Raw_Data!E2993)),
PROPER(TRIM(CLEAN(Raw_Data!E2993))))</f>
        <v>Developer</v>
      </c>
      <c r="G2993" t="str">
        <f>SUBSTITUTE(PROPER(TRIM(CLEAN(Raw_Data!$F2993)))," ","-")</f>
        <v>Full-Time</v>
      </c>
      <c r="H2993" t="str">
        <f>PROPER(TRIM(CLEAN(Raw_Data!$G2993)))</f>
        <v>Career Fairs</v>
      </c>
      <c r="I2993" s="4" t="str">
        <f>TRIM(CLEAN(Raw_Data!H2993))</f>
        <v>40009</v>
      </c>
      <c r="K2993" t="str">
        <f>IF(Clean_Data!$I2993="","Active","Exited")</f>
        <v>Exited</v>
      </c>
      <c r="L2993">
        <f ca="1">IF(Clean_Data!$K2993="","",DATEDIF(Clean_Data!$K2993,TODAY(),"Y"))</f>
        <v>51</v>
      </c>
      <c r="M2993">
        <f>IF(Raw_Data!$L2993="","",VALUE(SUBSTITUTE(SUBSTITUTE(TRIM(Raw_Data!$L2993),"$",""),"k","000")))</f>
        <v>98347</v>
      </c>
    </row>
    <row r="2994" spans="1:13" x14ac:dyDescent="0.3">
      <c r="A2994" t="str">
        <f>IF(Raw_Data!$A2994="","E"&amp;TEXT(ROW()-1,"00000"),Raw_Data!$A2994)</f>
        <v>E02993</v>
      </c>
      <c r="B2994" t="s">
        <v>4060</v>
      </c>
      <c r="C2994" t="str">
        <f>IF(OR(PROPER(TRIM(Raw_Data!$B2994))="M",PROPER(TRIM(Raw_Data!$B2994))="MALE"),"Male",
IF(OR(PROPER(TRIM(Raw_Data!$B2994))="F",PROPER(TRIM(Raw_Data!$B2994))="FEMALE"),"Female","Unknown"))</f>
        <v>Unknown</v>
      </c>
      <c r="D2994" t="str">
        <f>IF(TRIM(CLEAN(Raw_Data!$C2994))="", "Unknown", PROPER(TRIM(Raw_Data!$C2994)))</f>
        <v>San Diego</v>
      </c>
      <c r="E2994" t="str">
        <f>IF(TRIM(Raw_Data!$D2994)="IT","IT",PROPER(TRIM(CLEAN(Raw_Data!$D2994))))</f>
        <v>Human Resources</v>
      </c>
      <c r="F2994" t="s">
        <v>6134</v>
      </c>
      <c r="G2994" t="str">
        <f>SUBSTITUTE(PROPER(TRIM(CLEAN(Raw_Data!$F2994)))," ","-")</f>
        <v>Part-Time</v>
      </c>
      <c r="H2994" t="str">
        <f>PROPER(TRIM(CLEAN(Raw_Data!$G2994)))</f>
        <v>Online Portal</v>
      </c>
      <c r="I2994" s="4" t="str">
        <f>TRIM(CLEAN(Raw_Data!H2994))</f>
        <v>39888</v>
      </c>
      <c r="K2994" t="str">
        <f>IF(Clean_Data!$I2994="","Active","Exited")</f>
        <v>Exited</v>
      </c>
      <c r="L2994" t="str">
        <f ca="1">IF(Clean_Data!$K2994="","",DATEDIF(Clean_Data!$K2994,TODAY(),"Y"))</f>
        <v/>
      </c>
      <c r="M2994">
        <f>IF(Raw_Data!$L2994="","",VALUE(SUBSTITUTE(SUBSTITUTE(TRIM(Raw_Data!$L2994),"$",""),"k","000")))</f>
        <v>102551</v>
      </c>
    </row>
    <row r="2995" spans="1:13" x14ac:dyDescent="0.3">
      <c r="A2995" t="str">
        <f>IF(Raw_Data!$A2995="","E"&amp;TEXT(ROW()-1,"00000"),Raw_Data!$A2995)</f>
        <v>E02994</v>
      </c>
      <c r="B2995" t="s">
        <v>4062</v>
      </c>
      <c r="C2995" t="str">
        <f>IF(OR(PROPER(TRIM(Raw_Data!$B2995))="M",PROPER(TRIM(Raw_Data!$B2995))="MALE"),"Male",
IF(OR(PROPER(TRIM(Raw_Data!$B2995))="F",PROPER(TRIM(Raw_Data!$B2995))="FEMALE"),"Female","Unknown"))</f>
        <v>Male</v>
      </c>
      <c r="D2995" t="str">
        <f>IF(TRIM(CLEAN(Raw_Data!$C2995))="", "Unknown", PROPER(TRIM(Raw_Data!$C2995)))</f>
        <v>Unknown</v>
      </c>
      <c r="E2995" t="str">
        <f>IF(TRIM(Raw_Data!$D2995)="IT","IT",PROPER(TRIM(CLEAN(Raw_Data!$D2995))))</f>
        <v>Marketing</v>
      </c>
      <c r="F2995" t="str">
        <f>IF(OR(UPPER(TRIM(Raw_Data!E2995))="COO",
UPPER(TRIM(Raw_Data!E2995))="HR",
UPPER(TRIM(Raw_Data!E2995))="CEO",
UPPER(TRIM(Raw_Data!E2995))="CFO",
UPPER(TRIM(Raw_Data!E2995))="CMO"),
UPPER(TRIM(Raw_Data!E2995)),
PROPER(TRIM(CLEAN(Raw_Data!E2995))))</f>
        <v>CEO</v>
      </c>
      <c r="G2995" t="str">
        <f>SUBSTITUTE(PROPER(TRIM(CLEAN(Raw_Data!$F2995)))," ","-")</f>
        <v>Hourly-Rate</v>
      </c>
      <c r="H2995" t="str">
        <f>PROPER(TRIM(CLEAN(Raw_Data!$G2995)))</f>
        <v>Career Fairs</v>
      </c>
      <c r="I2995" s="4" t="str">
        <f>TRIM(CLEAN(Raw_Data!H2995))</f>
        <v>N/A</v>
      </c>
      <c r="K2995" t="str">
        <f>IF(Clean_Data!$I2995="","Active","Exited")</f>
        <v>Active</v>
      </c>
      <c r="L2995">
        <f ca="1">IF(Clean_Data!$K2995="","",DATEDIF(Clean_Data!$K2995,TODAY(),"Y"))</f>
        <v>51</v>
      </c>
      <c r="M2995">
        <f>IF(Raw_Data!$L2995="","",VALUE(SUBSTITUTE(SUBSTITUTE(TRIM(Raw_Data!$L2995),"$",""),"k","000")))</f>
        <v>42618</v>
      </c>
    </row>
    <row r="2996" spans="1:13" x14ac:dyDescent="0.3">
      <c r="A2996" t="str">
        <f>IF(Raw_Data!$A2996="","E"&amp;TEXT(ROW()-1,"00000"),Raw_Data!$A2996)</f>
        <v>E02995</v>
      </c>
      <c r="B2996" t="s">
        <v>4063</v>
      </c>
      <c r="C2996" t="str">
        <f>IF(OR(PROPER(TRIM(Raw_Data!$B2996))="M",PROPER(TRIM(Raw_Data!$B2996))="MALE"),"Male",
IF(OR(PROPER(TRIM(Raw_Data!$B2996))="F",PROPER(TRIM(Raw_Data!$B2996))="FEMALE"),"Female","Unknown"))</f>
        <v>Male</v>
      </c>
      <c r="D2996" t="str">
        <f>IF(TRIM(CLEAN(Raw_Data!$C2996))="", "Unknown", PROPER(TRIM(Raw_Data!$C2996)))</f>
        <v>New York</v>
      </c>
      <c r="E2996" t="str">
        <f>IF(TRIM(Raw_Data!$D2996)="IT","IT",PROPER(TRIM(CLEAN(Raw_Data!$D2996))))</f>
        <v>Human Resources</v>
      </c>
      <c r="F2996" s="2" t="str">
        <f>UPPER(LEFT(Raw_Data!E2996,2))&amp;MID(PROPER(Raw_Data!E2996),3,LEN(Raw_Data!E2996))</f>
        <v>HR Manager</v>
      </c>
      <c r="G2996" t="str">
        <f>SUBSTITUTE(PROPER(TRIM(CLEAN(Raw_Data!$F2996)))," ","-")</f>
        <v>Full-Time</v>
      </c>
      <c r="H2996" t="str">
        <f>PROPER(TRIM(CLEAN(Raw_Data!$G2996)))</f>
        <v>Career Fairs</v>
      </c>
      <c r="I2996" s="4" t="str">
        <f>TRIM(CLEAN(Raw_Data!H2996))</f>
        <v>N/A</v>
      </c>
      <c r="K2996" t="str">
        <f>IF(Clean_Data!$I2996="","Active","Exited")</f>
        <v>Active</v>
      </c>
      <c r="L2996">
        <f ca="1">IF(Clean_Data!$K2996="","",DATEDIF(Clean_Data!$K2996,TODAY(),"Y"))</f>
        <v>54</v>
      </c>
      <c r="M2996">
        <f>IF(Raw_Data!$L2996="","",VALUE(SUBSTITUTE(SUBSTITUTE(TRIM(Raw_Data!$L2996),"$",""),"k","000")))</f>
        <v>72102</v>
      </c>
    </row>
    <row r="2997" spans="1:13" x14ac:dyDescent="0.3">
      <c r="A2997" t="str">
        <f>IF(Raw_Data!$A2997="","E"&amp;TEXT(ROW()-1,"00000"),Raw_Data!$A2997)</f>
        <v>E02996</v>
      </c>
      <c r="B2997" t="s">
        <v>4065</v>
      </c>
      <c r="C2997" t="str">
        <f>IF(OR(PROPER(TRIM(Raw_Data!$B2997))="M",PROPER(TRIM(Raw_Data!$B2997))="MALE"),"Male",
IF(OR(PROPER(TRIM(Raw_Data!$B2997))="F",PROPER(TRIM(Raw_Data!$B2997))="FEMALE"),"Female","Unknown"))</f>
        <v>Unknown</v>
      </c>
      <c r="D2997" t="str">
        <f>IF(TRIM(CLEAN(Raw_Data!$C2997))="", "Unknown", PROPER(TRIM(Raw_Data!$C2997)))</f>
        <v>New York</v>
      </c>
      <c r="E2997" t="str">
        <f>IF(TRIM(Raw_Data!$D2997)="IT","IT",PROPER(TRIM(CLEAN(Raw_Data!$D2997))))</f>
        <v>Logistics</v>
      </c>
      <c r="F2997" t="str">
        <f>IF(OR(UPPER(TRIM(Raw_Data!E2997))="COO",
UPPER(TRIM(Raw_Data!E2997))="HR",
UPPER(TRIM(Raw_Data!E2997))="CEO",
UPPER(TRIM(Raw_Data!E2997))="CFO",
UPPER(TRIM(Raw_Data!E2997))="CMO"),
UPPER(TRIM(Raw_Data!E2997)),
PROPER(TRIM(CLEAN(Raw_Data!E2997))))</f>
        <v>CFO</v>
      </c>
      <c r="G2997" t="str">
        <f>SUBSTITUTE(PROPER(TRIM(CLEAN(Raw_Data!$F2997)))," ","-")</f>
        <v>Full-Time</v>
      </c>
      <c r="H2997" t="str">
        <f>PROPER(TRIM(CLEAN(Raw_Data!$G2997)))</f>
        <v/>
      </c>
      <c r="I2997" s="4" t="str">
        <f>TRIM(CLEAN(Raw_Data!H2997))</f>
        <v>43270</v>
      </c>
      <c r="K2997" t="str">
        <f>IF(Clean_Data!$I2997="","Active","Exited")</f>
        <v>Active</v>
      </c>
      <c r="L2997">
        <f ca="1">IF(Clean_Data!$K2997="","",DATEDIF(Clean_Data!$K2997,TODAY(),"Y"))</f>
        <v>48</v>
      </c>
      <c r="M2997" t="str">
        <f>IF(Raw_Data!$L2997="","",VALUE(SUBSTITUTE(SUBSTITUTE(TRIM(Raw_Data!$L2997),"$",""),"k","000")))</f>
        <v/>
      </c>
    </row>
    <row r="2998" spans="1:13" x14ac:dyDescent="0.3">
      <c r="A2998" t="str">
        <f>IF(Raw_Data!$A2998="","E"&amp;TEXT(ROW()-1,"00000"),Raw_Data!$A2998)</f>
        <v>E02997</v>
      </c>
      <c r="B2998" t="s">
        <v>4066</v>
      </c>
      <c r="C2998" t="str">
        <f>IF(OR(PROPER(TRIM(Raw_Data!$B2998))="M",PROPER(TRIM(Raw_Data!$B2998))="MALE"),"Male",
IF(OR(PROPER(TRIM(Raw_Data!$B2998))="F",PROPER(TRIM(Raw_Data!$B2998))="FEMALE"),"Female","Unknown"))</f>
        <v>Male</v>
      </c>
      <c r="D2998" t="str">
        <f>IF(TRIM(CLEAN(Raw_Data!$C2998))="", "Unknown", PROPER(TRIM(Raw_Data!$C2998)))</f>
        <v>New York</v>
      </c>
      <c r="E2998" t="str">
        <f>IF(TRIM(Raw_Data!$D2998)="IT","IT",PROPER(TRIM(CLEAN(Raw_Data!$D2998))))</f>
        <v>Logistics</v>
      </c>
      <c r="F2998" t="str">
        <f>IF(OR(UPPER(TRIM(Raw_Data!E2998))="COO",
UPPER(TRIM(Raw_Data!E2998))="HR",
UPPER(TRIM(Raw_Data!E2998))="CEO",
UPPER(TRIM(Raw_Data!E2998))="CFO",
UPPER(TRIM(Raw_Data!E2998))="CMO"),
UPPER(TRIM(Raw_Data!E2998)),
PROPER(TRIM(CLEAN(Raw_Data!E2998))))</f>
        <v>Marketing Manager</v>
      </c>
      <c r="G2998" t="str">
        <f>SUBSTITUTE(PROPER(TRIM(CLEAN(Raw_Data!$F2998)))," ","-")</f>
        <v>Full-Time</v>
      </c>
      <c r="H2998" t="str">
        <f>PROPER(TRIM(CLEAN(Raw_Data!$G2998)))</f>
        <v/>
      </c>
      <c r="I2998" s="4" t="str">
        <f>TRIM(CLEAN(Raw_Data!H2998))</f>
        <v>42129</v>
      </c>
      <c r="K2998" t="str">
        <f>IF(Clean_Data!$I2998="","Active","Exited")</f>
        <v>Active</v>
      </c>
      <c r="L2998">
        <f ca="1">IF(Clean_Data!$K2998="","",DATEDIF(Clean_Data!$K2998,TODAY(),"Y"))</f>
        <v>50</v>
      </c>
      <c r="M2998">
        <f>IF(Raw_Data!$L2998="","",VALUE(SUBSTITUTE(SUBSTITUTE(TRIM(Raw_Data!$L2998),"$",""),"k","000")))</f>
        <v>110790</v>
      </c>
    </row>
    <row r="2999" spans="1:13" x14ac:dyDescent="0.3">
      <c r="A2999" t="str">
        <f>IF(Raw_Data!$A2999="","E"&amp;TEXT(ROW()-1,"00000"),Raw_Data!$A2999)</f>
        <v>E02998</v>
      </c>
      <c r="B2999" t="s">
        <v>4068</v>
      </c>
      <c r="C2999" t="str">
        <f>IF(OR(PROPER(TRIM(Raw_Data!$B2999))="M",PROPER(TRIM(Raw_Data!$B2999))="MALE"),"Male",
IF(OR(PROPER(TRIM(Raw_Data!$B2999))="F",PROPER(TRIM(Raw_Data!$B2999))="FEMALE"),"Female","Unknown"))</f>
        <v>Unknown</v>
      </c>
      <c r="D2999" t="str">
        <f>IF(TRIM(CLEAN(Raw_Data!$C2999))="", "Unknown", PROPER(TRIM(Raw_Data!$C2999)))</f>
        <v>San Diego</v>
      </c>
      <c r="E2999" t="str">
        <f>IF(TRIM(Raw_Data!$D2999)="IT","IT",PROPER(TRIM(CLEAN(Raw_Data!$D2999))))</f>
        <v>Legal</v>
      </c>
      <c r="F2999" t="s">
        <v>6134</v>
      </c>
      <c r="G2999" t="str">
        <f>SUBSTITUTE(PROPER(TRIM(CLEAN(Raw_Data!$F2999)))," ","-")</f>
        <v>Part-Time</v>
      </c>
      <c r="H2999" t="str">
        <f>PROPER(TRIM(CLEAN(Raw_Data!$G2999)))</f>
        <v>Organic</v>
      </c>
      <c r="I2999" s="4" t="str">
        <f>TRIM(CLEAN(Raw_Data!H2999))</f>
        <v>40612</v>
      </c>
      <c r="K2999" t="str">
        <f>IF(Clean_Data!$I2999="","Active","Exited")</f>
        <v>Active</v>
      </c>
      <c r="L2999">
        <f ca="1">IF(Clean_Data!$K2999="","",DATEDIF(Clean_Data!$K2999,TODAY(),"Y"))</f>
        <v>37</v>
      </c>
      <c r="M2999">
        <f>IF(Raw_Data!$L2999="","",VALUE(SUBSTITUTE(SUBSTITUTE(TRIM(Raw_Data!$L2999),"$",""),"k","000")))</f>
        <v>116242</v>
      </c>
    </row>
    <row r="3000" spans="1:13" x14ac:dyDescent="0.3">
      <c r="A3000" t="str">
        <f>IF(Raw_Data!$A3000="","E"&amp;TEXT(ROW()-1,"00000"),Raw_Data!$A3000)</f>
        <v>E02999</v>
      </c>
      <c r="B3000" t="s">
        <v>4069</v>
      </c>
      <c r="C3000" t="str">
        <f>IF(OR(PROPER(TRIM(Raw_Data!$B3000))="M",PROPER(TRIM(Raw_Data!$B3000))="MALE"),"Male",
IF(OR(PROPER(TRIM(Raw_Data!$B3000))="F",PROPER(TRIM(Raw_Data!$B3000))="FEMALE"),"Female","Unknown"))</f>
        <v>Female</v>
      </c>
      <c r="D3000" t="str">
        <f>IF(TRIM(CLEAN(Raw_Data!$C3000))="", "Unknown", PROPER(TRIM(Raw_Data!$C3000)))</f>
        <v>Unknown</v>
      </c>
      <c r="E3000" t="str">
        <f>IF(TRIM(Raw_Data!$D3000)="IT","IT",PROPER(TRIM(CLEAN(Raw_Data!$D3000))))</f>
        <v>Research</v>
      </c>
      <c r="F3000" t="str">
        <f>IF(OR(UPPER(TRIM(Raw_Data!E3000))="COO",
UPPER(TRIM(Raw_Data!E3000))="HR",
UPPER(TRIM(Raw_Data!E3000))="CEO",
UPPER(TRIM(Raw_Data!E3000))="CFO",
UPPER(TRIM(Raw_Data!E3000))="CMO"),
UPPER(TRIM(Raw_Data!E3000)),
PROPER(TRIM(CLEAN(Raw_Data!E3000))))</f>
        <v>Sales Executive</v>
      </c>
      <c r="G3000" t="str">
        <f>SUBSTITUTE(PROPER(TRIM(CLEAN(Raw_Data!$F3000)))," ","-")</f>
        <v>Hourly-Rate</v>
      </c>
      <c r="H3000" t="str">
        <f>PROPER(TRIM(CLEAN(Raw_Data!$G3000)))</f>
        <v>Organic</v>
      </c>
      <c r="I3000" s="4" t="str">
        <f>TRIM(CLEAN(Raw_Data!H3000))</f>
        <v>44149</v>
      </c>
      <c r="K3000" t="str">
        <f>IF(Clean_Data!$I3000="","Active","Exited")</f>
        <v>Exited</v>
      </c>
      <c r="L3000" t="str">
        <f ca="1">IF(Clean_Data!$K3000="","",DATEDIF(Clean_Data!$K3000,TODAY(),"Y"))</f>
        <v/>
      </c>
      <c r="M3000" t="str">
        <f>IF(Raw_Data!$L3000="","",VALUE(SUBSTITUTE(SUBSTITUTE(TRIM(Raw_Data!$L3000),"$",""),"k","000")))</f>
        <v/>
      </c>
    </row>
    <row r="3001" spans="1:13" x14ac:dyDescent="0.3">
      <c r="A3001" t="str">
        <f>IF(Raw_Data!$A3001="","E"&amp;TEXT(ROW()-1,"00000"),Raw_Data!$A3001)</f>
        <v>E03000</v>
      </c>
      <c r="B3001" t="s">
        <v>4070</v>
      </c>
      <c r="C3001" t="str">
        <f>IF(OR(PROPER(TRIM(Raw_Data!$B3001))="M",PROPER(TRIM(Raw_Data!$B3001))="MALE"),"Male",
IF(OR(PROPER(TRIM(Raw_Data!$B3001))="F",PROPER(TRIM(Raw_Data!$B3001))="FEMALE"),"Female","Unknown"))</f>
        <v>Female</v>
      </c>
      <c r="D3001" t="str">
        <f>IF(TRIM(CLEAN(Raw_Data!$C3001))="", "Unknown", PROPER(TRIM(Raw_Data!$C3001)))</f>
        <v>Seattle</v>
      </c>
      <c r="E3001" t="str">
        <f>IF(TRIM(Raw_Data!$D3001)="IT","IT",PROPER(TRIM(CLEAN(Raw_Data!$D3001))))</f>
        <v>Human Resources</v>
      </c>
      <c r="F3001" t="str">
        <f>IF(OR(UPPER(TRIM(Raw_Data!E3001))="COO",
UPPER(TRIM(Raw_Data!E3001))="HR",
UPPER(TRIM(Raw_Data!E3001))="CEO",
UPPER(TRIM(Raw_Data!E3001))="CFO",
UPPER(TRIM(Raw_Data!E3001))="CMO"),
UPPER(TRIM(Raw_Data!E3001)),
PROPER(TRIM(CLEAN(Raw_Data!E3001))))</f>
        <v>CFO</v>
      </c>
      <c r="G3001" t="str">
        <f>SUBSTITUTE(PROPER(TRIM(CLEAN(Raw_Data!$F3001)))," ","-")</f>
        <v>Hourly-Rate</v>
      </c>
      <c r="H3001" t="str">
        <f>PROPER(TRIM(CLEAN(Raw_Data!$G3001)))</f>
        <v/>
      </c>
      <c r="I3001" s="4" t="str">
        <f>TRIM(CLEAN(Raw_Data!H3001))</f>
        <v>41118</v>
      </c>
      <c r="K3001" t="str">
        <f>IF(Clean_Data!$I3001="","Active","Exited")</f>
        <v>Exited</v>
      </c>
      <c r="L3001">
        <f ca="1">IF(Clean_Data!$K3001="","",DATEDIF(Clean_Data!$K3001,TODAY(),"Y"))</f>
        <v>55</v>
      </c>
      <c r="M3001">
        <f>IF(Raw_Data!$L3001="","",VALUE(SUBSTITUTE(SUBSTITUTE(TRIM(Raw_Data!$L3001),"$",""),"k","000")))</f>
        <v>104000</v>
      </c>
    </row>
    <row r="3002" spans="1:13" x14ac:dyDescent="0.3">
      <c r="A3002" t="str">
        <f>IF(Raw_Data!$A3002="","E"&amp;TEXT(ROW()-1,"00000"),Raw_Data!$A3002)</f>
        <v>E03001</v>
      </c>
      <c r="B3002" t="s">
        <v>4071</v>
      </c>
      <c r="C3002" t="str">
        <f>IF(OR(PROPER(TRIM(Raw_Data!$B3002))="M",PROPER(TRIM(Raw_Data!$B3002))="MALE"),"Male",
IF(OR(PROPER(TRIM(Raw_Data!$B3002))="F",PROPER(TRIM(Raw_Data!$B3002))="FEMALE"),"Female","Unknown"))</f>
        <v>Female</v>
      </c>
      <c r="D3002" t="str">
        <f>IF(TRIM(CLEAN(Raw_Data!$C3002))="", "Unknown", PROPER(TRIM(Raw_Data!$C3002)))</f>
        <v>New York</v>
      </c>
      <c r="E3002" t="str">
        <f>IF(TRIM(Raw_Data!$D3002)="IT","IT",PROPER(TRIM(CLEAN(Raw_Data!$D3002))))</f>
        <v>Operations</v>
      </c>
      <c r="F3002" t="str">
        <f>IF(OR(UPPER(TRIM(Raw_Data!E3002))="COO",
UPPER(TRIM(Raw_Data!E3002))="HR",
UPPER(TRIM(Raw_Data!E3002))="CEO",
UPPER(TRIM(Raw_Data!E3002))="CFO",
UPPER(TRIM(Raw_Data!E3002))="CMO"),
UPPER(TRIM(Raw_Data!E3002)),
PROPER(TRIM(CLEAN(Raw_Data!E3002))))</f>
        <v>CEO</v>
      </c>
      <c r="G3002" t="str">
        <f>SUBSTITUTE(PROPER(TRIM(CLEAN(Raw_Data!$F3002)))," ","-")</f>
        <v/>
      </c>
      <c r="H3002" t="str">
        <f>PROPER(TRIM(CLEAN(Raw_Data!$G3002)))</f>
        <v>Job Boards</v>
      </c>
      <c r="I3002" s="4" t="str">
        <f>TRIM(CLEAN(Raw_Data!H3002))</f>
        <v>43653</v>
      </c>
      <c r="K3002" t="str">
        <f>IF(Clean_Data!$I3002="","Active","Exited")</f>
        <v>Exited</v>
      </c>
      <c r="L3002">
        <f ca="1">IF(Clean_Data!$K3002="","",DATEDIF(Clean_Data!$K3002,TODAY(),"Y"))</f>
        <v>58</v>
      </c>
      <c r="M3002" t="str">
        <f>IF(Raw_Data!$L3002="","",VALUE(SUBSTITUTE(SUBSTITUTE(TRIM(Raw_Data!$L3002),"$",""),"k","000")))</f>
        <v/>
      </c>
    </row>
    <row r="3003" spans="1:13" x14ac:dyDescent="0.3">
      <c r="A3003" t="str">
        <f>IF(Raw_Data!$A3003="","E"&amp;TEXT(ROW()-1,"00000"),Raw_Data!$A3003)</f>
        <v>E03002</v>
      </c>
      <c r="B3003" t="s">
        <v>4072</v>
      </c>
      <c r="C3003" t="str">
        <f>IF(OR(PROPER(TRIM(Raw_Data!$B3003))="M",PROPER(TRIM(Raw_Data!$B3003))="MALE"),"Male",
IF(OR(PROPER(TRIM(Raw_Data!$B3003))="F",PROPER(TRIM(Raw_Data!$B3003))="FEMALE"),"Female","Unknown"))</f>
        <v>Unknown</v>
      </c>
      <c r="D3003" t="str">
        <f>IF(TRIM(CLEAN(Raw_Data!$C3003))="", "Unknown", PROPER(TRIM(Raw_Data!$C3003)))</f>
        <v>New York</v>
      </c>
      <c r="E3003" t="str">
        <f>IF(TRIM(Raw_Data!$D3003)="IT","IT",PROPER(TRIM(CLEAN(Raw_Data!$D3003))))</f>
        <v>Marketing</v>
      </c>
      <c r="F3003" t="str">
        <f>IF(OR(UPPER(TRIM(Raw_Data!E3003))="COO",
UPPER(TRIM(Raw_Data!E3003))="HR",
UPPER(TRIM(Raw_Data!E3003))="CEO",
UPPER(TRIM(Raw_Data!E3003))="CFO",
UPPER(TRIM(Raw_Data!E3003))="CMO"),
UPPER(TRIM(Raw_Data!E3003)),
PROPER(TRIM(CLEAN(Raw_Data!E3003))))</f>
        <v>Marketing Manager</v>
      </c>
      <c r="G3003" t="str">
        <f>SUBSTITUTE(PROPER(TRIM(CLEAN(Raw_Data!$F3003)))," ","-")</f>
        <v/>
      </c>
      <c r="H3003" t="str">
        <f>PROPER(TRIM(CLEAN(Raw_Data!$G3003)))</f>
        <v>Job Boards</v>
      </c>
      <c r="I3003" s="4" t="str">
        <f>TRIM(CLEAN(Raw_Data!H3003))</f>
        <v>41573</v>
      </c>
      <c r="K3003" t="str">
        <f>IF(Clean_Data!$I3003="","Active","Exited")</f>
        <v>Exited</v>
      </c>
      <c r="L3003">
        <f ca="1">IF(Clean_Data!$K3003="","",DATEDIF(Clean_Data!$K3003,TODAY(),"Y"))</f>
        <v>65</v>
      </c>
      <c r="M3003">
        <f>IF(Raw_Data!$L3003="","",VALUE(SUBSTITUTE(SUBSTITUTE(TRIM(Raw_Data!$L3003),"$",""),"k","000")))</f>
        <v>86000</v>
      </c>
    </row>
    <row r="3004" spans="1:13" x14ac:dyDescent="0.3">
      <c r="A3004" t="str">
        <f>IF(Raw_Data!$A3004="","E"&amp;TEXT(ROW()-1,"00000"),Raw_Data!$A3004)</f>
        <v>E03003</v>
      </c>
      <c r="B3004" t="s">
        <v>4073</v>
      </c>
      <c r="C3004" t="str">
        <f>IF(OR(PROPER(TRIM(Raw_Data!$B3004))="M",PROPER(TRIM(Raw_Data!$B3004))="MALE"),"Male",
IF(OR(PROPER(TRIM(Raw_Data!$B3004))="F",PROPER(TRIM(Raw_Data!$B3004))="FEMALE"),"Female","Unknown"))</f>
        <v>Female</v>
      </c>
      <c r="D3004" t="str">
        <f>IF(TRIM(CLEAN(Raw_Data!$C3004))="", "Unknown", PROPER(TRIM(Raw_Data!$C3004)))</f>
        <v>Denver</v>
      </c>
      <c r="E3004" t="str">
        <f>IF(TRIM(Raw_Data!$D3004)="IT","IT",PROPER(TRIM(CLEAN(Raw_Data!$D3004))))</f>
        <v>Marketing</v>
      </c>
      <c r="F3004" t="str">
        <f>IF(OR(UPPER(TRIM(Raw_Data!E3004))="COO",
UPPER(TRIM(Raw_Data!E3004))="HR",
UPPER(TRIM(Raw_Data!E3004))="CEO",
UPPER(TRIM(Raw_Data!E3004))="CFO",
UPPER(TRIM(Raw_Data!E3004))="CMO"),
UPPER(TRIM(Raw_Data!E3004)),
PROPER(TRIM(CLEAN(Raw_Data!E3004))))</f>
        <v>Marketing Manager</v>
      </c>
      <c r="G3004" t="str">
        <f>SUBSTITUTE(PROPER(TRIM(CLEAN(Raw_Data!$F3004)))," ","-")</f>
        <v>Hourly-Rate</v>
      </c>
      <c r="H3004" t="str">
        <f>PROPER(TRIM(CLEAN(Raw_Data!$G3004)))</f>
        <v/>
      </c>
      <c r="I3004" s="4" t="str">
        <f>TRIM(CLEAN(Raw_Data!H3004))</f>
        <v>43022</v>
      </c>
      <c r="K3004" t="str">
        <f>IF(Clean_Data!$I3004="","Active","Exited")</f>
        <v>Active</v>
      </c>
      <c r="L3004">
        <f ca="1">IF(Clean_Data!$K3004="","",DATEDIF(Clean_Data!$K3004,TODAY(),"Y"))</f>
        <v>60</v>
      </c>
      <c r="M3004" t="str">
        <f>IF(Raw_Data!$L3004="","",VALUE(SUBSTITUTE(SUBSTITUTE(TRIM(Raw_Data!$L3004),"$",""),"k","000")))</f>
        <v/>
      </c>
    </row>
    <row r="3005" spans="1:13" x14ac:dyDescent="0.3">
      <c r="A3005" t="str">
        <f>IF(Raw_Data!$A3005="","E"&amp;TEXT(ROW()-1,"00000"),Raw_Data!$A3005)</f>
        <v>E03004</v>
      </c>
      <c r="B3005" t="s">
        <v>4074</v>
      </c>
      <c r="C3005" t="str">
        <f>IF(OR(PROPER(TRIM(Raw_Data!$B3005))="M",PROPER(TRIM(Raw_Data!$B3005))="MALE"),"Male",
IF(OR(PROPER(TRIM(Raw_Data!$B3005))="F",PROPER(TRIM(Raw_Data!$B3005))="FEMALE"),"Female","Unknown"))</f>
        <v>Unknown</v>
      </c>
      <c r="D3005" t="str">
        <f>IF(TRIM(CLEAN(Raw_Data!$C3005))="", "Unknown", PROPER(TRIM(Raw_Data!$C3005)))</f>
        <v>Austin</v>
      </c>
      <c r="E3005" t="str">
        <f>IF(TRIM(Raw_Data!$D3005)="IT","IT",PROPER(TRIM(CLEAN(Raw_Data!$D3005))))</f>
        <v>Legal</v>
      </c>
      <c r="F3005" t="str">
        <f>IF(OR(UPPER(TRIM(Raw_Data!E3005))="COO",
UPPER(TRIM(Raw_Data!E3005))="HR",
UPPER(TRIM(Raw_Data!E3005))="CEO",
UPPER(TRIM(Raw_Data!E3005))="CFO",
UPPER(TRIM(Raw_Data!E3005))="CMO"),
UPPER(TRIM(Raw_Data!E3005)),
PROPER(TRIM(CLEAN(Raw_Data!E3005))))</f>
        <v>Designer</v>
      </c>
      <c r="G3005" t="str">
        <f>SUBSTITUTE(PROPER(TRIM(CLEAN(Raw_Data!$F3005)))," ","-")</f>
        <v>Full-Time</v>
      </c>
      <c r="H3005" t="str">
        <f>PROPER(TRIM(CLEAN(Raw_Data!$G3005)))</f>
        <v>Job Boards</v>
      </c>
      <c r="I3005" s="4" t="str">
        <f>TRIM(CLEAN(Raw_Data!H3005))</f>
        <v>39958</v>
      </c>
      <c r="K3005" t="str">
        <f>IF(Clean_Data!$I3005="","Active","Exited")</f>
        <v>Exited</v>
      </c>
      <c r="L3005">
        <f ca="1">IF(Clean_Data!$K3005="","",DATEDIF(Clean_Data!$K3005,TODAY(),"Y"))</f>
        <v>39</v>
      </c>
      <c r="M3005">
        <f>IF(Raw_Data!$L3005="","",VALUE(SUBSTITUTE(SUBSTITUTE(TRIM(Raw_Data!$L3005),"$",""),"k","000")))</f>
        <v>48165</v>
      </c>
    </row>
    <row r="3006" spans="1:13" x14ac:dyDescent="0.3">
      <c r="A3006" t="str">
        <f>IF(Raw_Data!$A3006="","E"&amp;TEXT(ROW()-1,"00000"),Raw_Data!$A3006)</f>
        <v>E03005</v>
      </c>
      <c r="B3006" t="s">
        <v>4075</v>
      </c>
      <c r="C3006" t="str">
        <f>IF(OR(PROPER(TRIM(Raw_Data!$B3006))="M",PROPER(TRIM(Raw_Data!$B3006))="MALE"),"Male",
IF(OR(PROPER(TRIM(Raw_Data!$B3006))="F",PROPER(TRIM(Raw_Data!$B3006))="FEMALE"),"Female","Unknown"))</f>
        <v>Female</v>
      </c>
      <c r="D3006" t="str">
        <f>IF(TRIM(CLEAN(Raw_Data!$C3006))="", "Unknown", PROPER(TRIM(Raw_Data!$C3006)))</f>
        <v>Denver</v>
      </c>
      <c r="E3006" t="str">
        <f>IF(TRIM(Raw_Data!$D3006)="IT","IT",PROPER(TRIM(CLEAN(Raw_Data!$D3006))))</f>
        <v/>
      </c>
      <c r="F3006" t="str">
        <f>IF(OR(UPPER(TRIM(Raw_Data!E3006))="COO",
UPPER(TRIM(Raw_Data!E3006))="HR",
UPPER(TRIM(Raw_Data!E3006))="CEO",
UPPER(TRIM(Raw_Data!E3006))="CFO",
UPPER(TRIM(Raw_Data!E3006))="CMO"),
UPPER(TRIM(Raw_Data!E3006)),
PROPER(TRIM(CLEAN(Raw_Data!E3006))))</f>
        <v>CEO</v>
      </c>
      <c r="G3006" t="str">
        <f>SUBSTITUTE(PROPER(TRIM(CLEAN(Raw_Data!$F3006)))," ","-")</f>
        <v>Full-Time</v>
      </c>
      <c r="H3006" t="str">
        <f>PROPER(TRIM(CLEAN(Raw_Data!$G3006)))</f>
        <v>Internal Referral</v>
      </c>
      <c r="I3006" s="4" t="str">
        <f>TRIM(CLEAN(Raw_Data!H3006))</f>
        <v>42567</v>
      </c>
      <c r="K3006" t="str">
        <f>IF(Clean_Data!$I3006="","Active","Exited")</f>
        <v>Exited</v>
      </c>
      <c r="L3006">
        <f ca="1">IF(Clean_Data!$K3006="","",DATEDIF(Clean_Data!$K3006,TODAY(),"Y"))</f>
        <v>37</v>
      </c>
      <c r="M3006">
        <f>IF(Raw_Data!$L3006="","",VALUE(SUBSTITUTE(SUBSTITUTE(TRIM(Raw_Data!$L3006),"$",""),"k","000")))</f>
        <v>112850</v>
      </c>
    </row>
    <row r="3007" spans="1:13" x14ac:dyDescent="0.3">
      <c r="A3007" t="str">
        <f>IF(Raw_Data!$A3007="","E"&amp;TEXT(ROW()-1,"00000"),Raw_Data!$A3007)</f>
        <v>E03006</v>
      </c>
      <c r="B3007" t="s">
        <v>4076</v>
      </c>
      <c r="C3007" t="str">
        <f>IF(OR(PROPER(TRIM(Raw_Data!$B3007))="M",PROPER(TRIM(Raw_Data!$B3007))="MALE"),"Male",
IF(OR(PROPER(TRIM(Raw_Data!$B3007))="F",PROPER(TRIM(Raw_Data!$B3007))="FEMALE"),"Female","Unknown"))</f>
        <v>Unknown</v>
      </c>
      <c r="D3007" t="str">
        <f>IF(TRIM(CLEAN(Raw_Data!$C3007))="", "Unknown", PROPER(TRIM(Raw_Data!$C3007)))</f>
        <v>San Diego</v>
      </c>
      <c r="E3007" t="str">
        <f>IF(TRIM(Raw_Data!$D3007)="IT","IT",PROPER(TRIM(CLEAN(Raw_Data!$D3007))))</f>
        <v>Marketing</v>
      </c>
      <c r="F3007" t="str">
        <f>IF(OR(UPPER(TRIM(Raw_Data!E3007))="COO",
UPPER(TRIM(Raw_Data!E3007))="HR",
UPPER(TRIM(Raw_Data!E3007))="CEO",
UPPER(TRIM(Raw_Data!E3007))="CFO",
UPPER(TRIM(Raw_Data!E3007))="CMO"),
UPPER(TRIM(Raw_Data!E3007)),
PROPER(TRIM(CLEAN(Raw_Data!E3007))))</f>
        <v>CEO</v>
      </c>
      <c r="G3007" t="str">
        <f>SUBSTITUTE(PROPER(TRIM(CLEAN(Raw_Data!$F3007)))," ","-")</f>
        <v/>
      </c>
      <c r="H3007" t="str">
        <f>PROPER(TRIM(CLEAN(Raw_Data!$G3007)))</f>
        <v/>
      </c>
      <c r="I3007" s="4" t="str">
        <f>TRIM(CLEAN(Raw_Data!H3007))</f>
        <v>41984</v>
      </c>
      <c r="K3007" t="str">
        <f>IF(Clean_Data!$I3007="","Active","Exited")</f>
        <v>Exited</v>
      </c>
      <c r="L3007">
        <f ca="1">IF(Clean_Data!$K3007="","",DATEDIF(Clean_Data!$K3007,TODAY(),"Y"))</f>
        <v>60</v>
      </c>
      <c r="M3007">
        <f>IF(Raw_Data!$L3007="","",VALUE(SUBSTITUTE(SUBSTITUTE(TRIM(Raw_Data!$L3007),"$",""),"k","000")))</f>
        <v>72596</v>
      </c>
    </row>
    <row r="3008" spans="1:13" x14ac:dyDescent="0.3">
      <c r="A3008" t="str">
        <f>IF(Raw_Data!$A3008="","E"&amp;TEXT(ROW()-1,"00000"),Raw_Data!$A3008)</f>
        <v>E03007</v>
      </c>
      <c r="B3008" t="s">
        <v>4077</v>
      </c>
      <c r="C3008" t="str">
        <f>IF(OR(PROPER(TRIM(Raw_Data!$B3008))="M",PROPER(TRIM(Raw_Data!$B3008))="MALE"),"Male",
IF(OR(PROPER(TRIM(Raw_Data!$B3008))="F",PROPER(TRIM(Raw_Data!$B3008))="FEMALE"),"Female","Unknown"))</f>
        <v>Male</v>
      </c>
      <c r="D3008" t="str">
        <f>IF(TRIM(CLEAN(Raw_Data!$C3008))="", "Unknown", PROPER(TRIM(Raw_Data!$C3008)))</f>
        <v>Seattle</v>
      </c>
      <c r="E3008" t="str">
        <f>IF(TRIM(Raw_Data!$D3008)="IT","IT",PROPER(TRIM(CLEAN(Raw_Data!$D3008))))</f>
        <v>Accounting And Finance</v>
      </c>
      <c r="F3008" t="str">
        <f>IF(OR(UPPER(TRIM(Raw_Data!E3008))="COO",
UPPER(TRIM(Raw_Data!E3008))="HR",
UPPER(TRIM(Raw_Data!E3008))="CEO",
UPPER(TRIM(Raw_Data!E3008))="CFO",
UPPER(TRIM(Raw_Data!E3008))="CMO"),
UPPER(TRIM(Raw_Data!E3008)),
PROPER(TRIM(CLEAN(Raw_Data!E3008))))</f>
        <v>Sales Executive</v>
      </c>
      <c r="G3008" t="str">
        <f>SUBSTITUTE(PROPER(TRIM(CLEAN(Raw_Data!$F3008)))," ","-")</f>
        <v/>
      </c>
      <c r="H3008" t="str">
        <f>PROPER(TRIM(CLEAN(Raw_Data!$G3008)))</f>
        <v>Internal Referral</v>
      </c>
      <c r="I3008" s="4" t="str">
        <f>TRIM(CLEAN(Raw_Data!H3008))</f>
        <v>43676</v>
      </c>
      <c r="K3008" t="str">
        <f>IF(Clean_Data!$I3008="","Active","Exited")</f>
        <v>Active</v>
      </c>
      <c r="L3008">
        <f ca="1">IF(Clean_Data!$K3008="","",DATEDIF(Clean_Data!$K3008,TODAY(),"Y"))</f>
        <v>47</v>
      </c>
      <c r="M3008">
        <f>IF(Raw_Data!$L3008="","",VALUE(SUBSTITUTE(SUBSTITUTE(TRIM(Raw_Data!$L3008),"$",""),"k","000")))</f>
        <v>110158</v>
      </c>
    </row>
    <row r="3009" spans="1:13" x14ac:dyDescent="0.3">
      <c r="A3009" t="str">
        <f>IF(Raw_Data!$A3009="","E"&amp;TEXT(ROW()-1,"00000"),Raw_Data!$A3009)</f>
        <v>E03008</v>
      </c>
      <c r="B3009" t="s">
        <v>4078</v>
      </c>
      <c r="C3009" t="str">
        <f>IF(OR(PROPER(TRIM(Raw_Data!$B3009))="M",PROPER(TRIM(Raw_Data!$B3009))="MALE"),"Male",
IF(OR(PROPER(TRIM(Raw_Data!$B3009))="F",PROPER(TRIM(Raw_Data!$B3009))="FEMALE"),"Female","Unknown"))</f>
        <v>Female</v>
      </c>
      <c r="D3009" t="str">
        <f>IF(TRIM(CLEAN(Raw_Data!$C3009))="", "Unknown", PROPER(TRIM(Raw_Data!$C3009)))</f>
        <v>Austin</v>
      </c>
      <c r="E3009" t="str">
        <f>IF(TRIM(Raw_Data!$D3009)="IT","IT",PROPER(TRIM(CLEAN(Raw_Data!$D3009))))</f>
        <v>IT</v>
      </c>
      <c r="F3009" t="str">
        <f>IF(OR(UPPER(TRIM(Raw_Data!E3009))="COO",
UPPER(TRIM(Raw_Data!E3009))="HR",
UPPER(TRIM(Raw_Data!E3009))="CEO",
UPPER(TRIM(Raw_Data!E3009))="CFO",
UPPER(TRIM(Raw_Data!E3009))="CMO"),
UPPER(TRIM(Raw_Data!E3009)),
PROPER(TRIM(CLEAN(Raw_Data!E3009))))</f>
        <v>Analyst</v>
      </c>
      <c r="G3009" t="str">
        <f>SUBSTITUTE(PROPER(TRIM(CLEAN(Raw_Data!$F3009)))," ","-")</f>
        <v>Full-Time</v>
      </c>
      <c r="H3009" t="str">
        <f>PROPER(TRIM(CLEAN(Raw_Data!$G3009)))</f>
        <v>Recruiting Agency</v>
      </c>
      <c r="I3009" s="4" t="str">
        <f>TRIM(CLEAN(Raw_Data!H3009))</f>
        <v>42930</v>
      </c>
      <c r="K3009" t="str">
        <f>IF(Clean_Data!$I3009="","Active","Exited")</f>
        <v>Exited</v>
      </c>
      <c r="L3009">
        <f ca="1">IF(Clean_Data!$K3009="","",DATEDIF(Clean_Data!$K3009,TODAY(),"Y"))</f>
        <v>39</v>
      </c>
      <c r="M3009">
        <f>IF(Raw_Data!$L3009="","",VALUE(SUBSTITUTE(SUBSTITUTE(TRIM(Raw_Data!$L3009),"$",""),"k","000")))</f>
        <v>98002</v>
      </c>
    </row>
    <row r="3010" spans="1:13" x14ac:dyDescent="0.3">
      <c r="A3010" t="str">
        <f>IF(Raw_Data!$A3010="","E"&amp;TEXT(ROW()-1,"00000"),Raw_Data!$A3010)</f>
        <v>E03009</v>
      </c>
      <c r="B3010" t="s">
        <v>4080</v>
      </c>
      <c r="C3010" t="str">
        <f>IF(OR(PROPER(TRIM(Raw_Data!$B3010))="M",PROPER(TRIM(Raw_Data!$B3010))="MALE"),"Male",
IF(OR(PROPER(TRIM(Raw_Data!$B3010))="F",PROPER(TRIM(Raw_Data!$B3010))="FEMALE"),"Female","Unknown"))</f>
        <v>Male</v>
      </c>
      <c r="D3010" t="str">
        <f>IF(TRIM(CLEAN(Raw_Data!$C3010))="", "Unknown", PROPER(TRIM(Raw_Data!$C3010)))</f>
        <v>Unknown</v>
      </c>
      <c r="E3010" t="str">
        <f>IF(TRIM(Raw_Data!$D3010)="IT","IT",PROPER(TRIM(CLEAN(Raw_Data!$D3010))))</f>
        <v>Logistics</v>
      </c>
      <c r="F3010" t="str">
        <f>IF(OR(UPPER(TRIM(Raw_Data!E3010))="COO",
UPPER(TRIM(Raw_Data!E3010))="HR",
UPPER(TRIM(Raw_Data!E3010))="CEO",
UPPER(TRIM(Raw_Data!E3010))="CFO",
UPPER(TRIM(Raw_Data!E3010))="CMO"),
UPPER(TRIM(Raw_Data!E3010)),
PROPER(TRIM(CLEAN(Raw_Data!E3010))))</f>
        <v>Engineer</v>
      </c>
      <c r="G3010" t="str">
        <f>SUBSTITUTE(PROPER(TRIM(CLEAN(Raw_Data!$F3010)))," ","-")</f>
        <v>Part-Time</v>
      </c>
      <c r="H3010" t="str">
        <f>PROPER(TRIM(CLEAN(Raw_Data!$G3010)))</f>
        <v>Job Boards</v>
      </c>
      <c r="I3010" s="4" t="str">
        <f>TRIM(CLEAN(Raw_Data!H3010))</f>
        <v>42770</v>
      </c>
      <c r="K3010" t="str">
        <f>IF(Clean_Data!$I3010="","Active","Exited")</f>
        <v>Exited</v>
      </c>
      <c r="L3010">
        <f ca="1">IF(Clean_Data!$K3010="","",DATEDIF(Clean_Data!$K3010,TODAY(),"Y"))</f>
        <v>59</v>
      </c>
      <c r="M3010">
        <f>IF(Raw_Data!$L3010="","",VALUE(SUBSTITUTE(SUBSTITUTE(TRIM(Raw_Data!$L3010),"$",""),"k","000")))</f>
        <v>70379</v>
      </c>
    </row>
    <row r="3011" spans="1:13" x14ac:dyDescent="0.3">
      <c r="A3011" t="str">
        <f>IF(Raw_Data!$A3011="","E"&amp;TEXT(ROW()-1,"00000"),Raw_Data!$A3011)</f>
        <v>E03010</v>
      </c>
      <c r="B3011" t="s">
        <v>4082</v>
      </c>
      <c r="C3011" t="str">
        <f>IF(OR(PROPER(TRIM(Raw_Data!$B3011))="M",PROPER(TRIM(Raw_Data!$B3011))="MALE"),"Male",
IF(OR(PROPER(TRIM(Raw_Data!$B3011))="F",PROPER(TRIM(Raw_Data!$B3011))="FEMALE"),"Female","Unknown"))</f>
        <v>Male</v>
      </c>
      <c r="D3011" t="str">
        <f>IF(TRIM(CLEAN(Raw_Data!$C3011))="", "Unknown", PROPER(TRIM(Raw_Data!$C3011)))</f>
        <v>Unknown</v>
      </c>
      <c r="E3011" t="str">
        <f>IF(TRIM(Raw_Data!$D3011)="IT","IT",PROPER(TRIM(CLEAN(Raw_Data!$D3011))))</f>
        <v>Research</v>
      </c>
      <c r="F3011" t="str">
        <f>IF(OR(UPPER(TRIM(Raw_Data!E3011))="COO",
UPPER(TRIM(Raw_Data!E3011))="HR",
UPPER(TRIM(Raw_Data!E3011))="CEO",
UPPER(TRIM(Raw_Data!E3011))="CFO",
UPPER(TRIM(Raw_Data!E3011))="CMO"),
UPPER(TRIM(Raw_Data!E3011)),
PROPER(TRIM(CLEAN(Raw_Data!E3011))))</f>
        <v>CEO</v>
      </c>
      <c r="G3011" t="str">
        <f>SUBSTITUTE(PROPER(TRIM(CLEAN(Raw_Data!$F3011)))," ","-")</f>
        <v>Part-Time</v>
      </c>
      <c r="H3011" t="str">
        <f>PROPER(TRIM(CLEAN(Raw_Data!$G3011)))</f>
        <v>Career Fairs</v>
      </c>
      <c r="I3011" s="4" t="str">
        <f>TRIM(CLEAN(Raw_Data!H3011))</f>
        <v>41802</v>
      </c>
      <c r="K3011" t="str">
        <f>IF(Clean_Data!$I3011="","Active","Exited")</f>
        <v>Exited</v>
      </c>
      <c r="L3011">
        <f ca="1">IF(Clean_Data!$K3011="","",DATEDIF(Clean_Data!$K3011,TODAY(),"Y"))</f>
        <v>40</v>
      </c>
      <c r="M3011">
        <f>IF(Raw_Data!$L3011="","",VALUE(SUBSTITUTE(SUBSTITUTE(TRIM(Raw_Data!$L3011),"$",""),"k","000")))</f>
        <v>117248</v>
      </c>
    </row>
    <row r="3012" spans="1:13" x14ac:dyDescent="0.3">
      <c r="A3012" t="str">
        <f>IF(Raw_Data!$A3012="","E"&amp;TEXT(ROW()-1,"00000"),Raw_Data!$A3012)</f>
        <v>E03011</v>
      </c>
      <c r="B3012" t="s">
        <v>4083</v>
      </c>
      <c r="C3012" t="str">
        <f>IF(OR(PROPER(TRIM(Raw_Data!$B3012))="M",PROPER(TRIM(Raw_Data!$B3012))="MALE"),"Male",
IF(OR(PROPER(TRIM(Raw_Data!$B3012))="F",PROPER(TRIM(Raw_Data!$B3012))="FEMALE"),"Female","Unknown"))</f>
        <v>Female</v>
      </c>
      <c r="D3012" t="str">
        <f>IF(TRIM(CLEAN(Raw_Data!$C3012))="", "Unknown", PROPER(TRIM(Raw_Data!$C3012)))</f>
        <v>Unknown</v>
      </c>
      <c r="E3012" t="str">
        <f>IF(TRIM(Raw_Data!$D3012)="IT","IT",PROPER(TRIM(CLEAN(Raw_Data!$D3012))))</f>
        <v>IT</v>
      </c>
      <c r="F3012" t="str">
        <f>IF(OR(UPPER(TRIM(Raw_Data!E3012))="COO",
UPPER(TRIM(Raw_Data!E3012))="HR",
UPPER(TRIM(Raw_Data!E3012))="CEO",
UPPER(TRIM(Raw_Data!E3012))="CFO",
UPPER(TRIM(Raw_Data!E3012))="CMO"),
UPPER(TRIM(Raw_Data!E3012)),
PROPER(TRIM(CLEAN(Raw_Data!E3012))))</f>
        <v>Sales Executive</v>
      </c>
      <c r="G3012" t="str">
        <f>SUBSTITUTE(PROPER(TRIM(CLEAN(Raw_Data!$F3012)))," ","-")</f>
        <v>Part-Time</v>
      </c>
      <c r="H3012" t="str">
        <f>PROPER(TRIM(CLEAN(Raw_Data!$G3012)))</f>
        <v>Career Fairs</v>
      </c>
      <c r="I3012" s="4" t="str">
        <f>TRIM(CLEAN(Raw_Data!H3012))</f>
        <v>43470</v>
      </c>
      <c r="K3012" t="str">
        <f>IF(Clean_Data!$I3012="","Active","Exited")</f>
        <v>Active</v>
      </c>
      <c r="L3012">
        <f ca="1">IF(Clean_Data!$K3012="","",DATEDIF(Clean_Data!$K3012,TODAY(),"Y"))</f>
        <v>33</v>
      </c>
      <c r="M3012">
        <f>IF(Raw_Data!$L3012="","",VALUE(SUBSTITUTE(SUBSTITUTE(TRIM(Raw_Data!$L3012),"$",""),"k","000")))</f>
        <v>106594</v>
      </c>
    </row>
    <row r="3013" spans="1:13" x14ac:dyDescent="0.3">
      <c r="A3013" t="str">
        <f>IF(Raw_Data!$A3013="","E"&amp;TEXT(ROW()-1,"00000"),Raw_Data!$A3013)</f>
        <v>E03012</v>
      </c>
      <c r="B3013" t="s">
        <v>4084</v>
      </c>
      <c r="C3013" t="str">
        <f>IF(OR(PROPER(TRIM(Raw_Data!$B3013))="M",PROPER(TRIM(Raw_Data!$B3013))="MALE"),"Male",
IF(OR(PROPER(TRIM(Raw_Data!$B3013))="F",PROPER(TRIM(Raw_Data!$B3013))="FEMALE"),"Female","Unknown"))</f>
        <v>Male</v>
      </c>
      <c r="D3013" t="str">
        <f>IF(TRIM(CLEAN(Raw_Data!$C3013))="", "Unknown", PROPER(TRIM(Raw_Data!$C3013)))</f>
        <v>New York</v>
      </c>
      <c r="E3013" t="str">
        <f>IF(TRIM(Raw_Data!$D3013)="IT","IT",PROPER(TRIM(CLEAN(Raw_Data!$D3013))))</f>
        <v>Production</v>
      </c>
      <c r="F3013" t="str">
        <f>IF(OR(UPPER(TRIM(Raw_Data!E3013))="COO",
UPPER(TRIM(Raw_Data!E3013))="HR",
UPPER(TRIM(Raw_Data!E3013))="CEO",
UPPER(TRIM(Raw_Data!E3013))="CFO",
UPPER(TRIM(Raw_Data!E3013))="CMO"),
UPPER(TRIM(Raw_Data!E3013)),
PROPER(TRIM(CLEAN(Raw_Data!E3013))))</f>
        <v>Accountant</v>
      </c>
      <c r="G3013" t="str">
        <f>SUBSTITUTE(PROPER(TRIM(CLEAN(Raw_Data!$F3013)))," ","-")</f>
        <v/>
      </c>
      <c r="H3013" t="str">
        <f>PROPER(TRIM(CLEAN(Raw_Data!$G3013)))</f>
        <v>Job Boards</v>
      </c>
      <c r="I3013" s="4" t="str">
        <f>TRIM(CLEAN(Raw_Data!H3013))</f>
        <v>40284</v>
      </c>
      <c r="K3013" t="str">
        <f>IF(Clean_Data!$I3013="","Active","Exited")</f>
        <v>Active</v>
      </c>
      <c r="L3013">
        <f ca="1">IF(Clean_Data!$K3013="","",DATEDIF(Clean_Data!$K3013,TODAY(),"Y"))</f>
        <v>59</v>
      </c>
      <c r="M3013">
        <f>IF(Raw_Data!$L3013="","",VALUE(SUBSTITUTE(SUBSTITUTE(TRIM(Raw_Data!$L3013),"$",""),"k","000")))</f>
        <v>35000</v>
      </c>
    </row>
    <row r="3014" spans="1:13" x14ac:dyDescent="0.3">
      <c r="A3014" t="str">
        <f>IF(Raw_Data!$A3014="","E"&amp;TEXT(ROW()-1,"00000"),Raw_Data!$A3014)</f>
        <v>E03013</v>
      </c>
      <c r="B3014" t="s">
        <v>4086</v>
      </c>
      <c r="C3014" t="str">
        <f>IF(OR(PROPER(TRIM(Raw_Data!$B3014))="M",PROPER(TRIM(Raw_Data!$B3014))="MALE"),"Male",
IF(OR(PROPER(TRIM(Raw_Data!$B3014))="F",PROPER(TRIM(Raw_Data!$B3014))="FEMALE"),"Female","Unknown"))</f>
        <v>Female</v>
      </c>
      <c r="D3014" t="str">
        <f>IF(TRIM(CLEAN(Raw_Data!$C3014))="", "Unknown", PROPER(TRIM(Raw_Data!$C3014)))</f>
        <v>Austin</v>
      </c>
      <c r="E3014" t="str">
        <f>IF(TRIM(Raw_Data!$D3014)="IT","IT",PROPER(TRIM(CLEAN(Raw_Data!$D3014))))</f>
        <v>Customer Service</v>
      </c>
      <c r="F3014" t="str">
        <f>IF(OR(UPPER(TRIM(Raw_Data!E3014))="COO",
UPPER(TRIM(Raw_Data!E3014))="HR",
UPPER(TRIM(Raw_Data!E3014))="CEO",
UPPER(TRIM(Raw_Data!E3014))="CFO",
UPPER(TRIM(Raw_Data!E3014))="CMO"),
UPPER(TRIM(Raw_Data!E3014)),
PROPER(TRIM(CLEAN(Raw_Data!E3014))))</f>
        <v>COO</v>
      </c>
      <c r="G3014" t="str">
        <f>SUBSTITUTE(PROPER(TRIM(CLEAN(Raw_Data!$F3014)))," ","-")</f>
        <v>Hourly-Rate</v>
      </c>
      <c r="H3014" t="str">
        <f>PROPER(TRIM(CLEAN(Raw_Data!$G3014)))</f>
        <v>Job Boards</v>
      </c>
      <c r="I3014" s="4" t="str">
        <f>TRIM(CLEAN(Raw_Data!H3014))</f>
        <v>41294</v>
      </c>
      <c r="K3014" t="str">
        <f>IF(Clean_Data!$I3014="","Active","Exited")</f>
        <v>Active</v>
      </c>
      <c r="L3014">
        <f ca="1">IF(Clean_Data!$K3014="","",DATEDIF(Clean_Data!$K3014,TODAY(),"Y"))</f>
        <v>62</v>
      </c>
      <c r="M3014">
        <f>IF(Raw_Data!$L3014="","",VALUE(SUBSTITUTE(SUBSTITUTE(TRIM(Raw_Data!$L3014),"$",""),"k","000")))</f>
        <v>34052</v>
      </c>
    </row>
    <row r="3015" spans="1:13" x14ac:dyDescent="0.3">
      <c r="A3015" t="str">
        <f>IF(Raw_Data!$A3015="","E"&amp;TEXT(ROW()-1,"00000"),Raw_Data!$A3015)</f>
        <v>E03014</v>
      </c>
      <c r="B3015" t="s">
        <v>4087</v>
      </c>
      <c r="C3015" t="str">
        <f>IF(OR(PROPER(TRIM(Raw_Data!$B3015))="M",PROPER(TRIM(Raw_Data!$B3015))="MALE"),"Male",
IF(OR(PROPER(TRIM(Raw_Data!$B3015))="F",PROPER(TRIM(Raw_Data!$B3015))="FEMALE"),"Female","Unknown"))</f>
        <v>Female</v>
      </c>
      <c r="D3015" t="str">
        <f>IF(TRIM(CLEAN(Raw_Data!$C3015))="", "Unknown", PROPER(TRIM(Raw_Data!$C3015)))</f>
        <v>Denver</v>
      </c>
      <c r="E3015" t="str">
        <f>IF(TRIM(Raw_Data!$D3015)="IT","IT",PROPER(TRIM(CLEAN(Raw_Data!$D3015))))</f>
        <v>Accounting And Finance</v>
      </c>
      <c r="F3015" t="str">
        <f>IF(OR(UPPER(TRIM(Raw_Data!E3015))="COO",
UPPER(TRIM(Raw_Data!E3015))="HR",
UPPER(TRIM(Raw_Data!E3015))="CEO",
UPPER(TRIM(Raw_Data!E3015))="CFO",
UPPER(TRIM(Raw_Data!E3015))="CMO"),
UPPER(TRIM(Raw_Data!E3015)),
PROPER(TRIM(CLEAN(Raw_Data!E3015))))</f>
        <v>CFO</v>
      </c>
      <c r="G3015" t="str">
        <f>SUBSTITUTE(PROPER(TRIM(CLEAN(Raw_Data!$F3015)))," ","-")</f>
        <v>Full-Time</v>
      </c>
      <c r="H3015" t="str">
        <f>PROPER(TRIM(CLEAN(Raw_Data!$G3015)))</f>
        <v>Recruiting Agency</v>
      </c>
      <c r="I3015" s="4" t="str">
        <f>TRIM(CLEAN(Raw_Data!H3015))</f>
        <v>40436</v>
      </c>
      <c r="K3015" t="str">
        <f>IF(Clean_Data!$I3015="","Active","Exited")</f>
        <v>Active</v>
      </c>
      <c r="L3015">
        <f ca="1">IF(Clean_Data!$K3015="","",DATEDIF(Clean_Data!$K3015,TODAY(),"Y"))</f>
        <v>47</v>
      </c>
      <c r="M3015" t="str">
        <f>IF(Raw_Data!$L3015="","",VALUE(SUBSTITUTE(SUBSTITUTE(TRIM(Raw_Data!$L3015),"$",""),"k","000")))</f>
        <v/>
      </c>
    </row>
    <row r="3016" spans="1:13" x14ac:dyDescent="0.3">
      <c r="A3016" t="str">
        <f>IF(Raw_Data!$A3016="","E"&amp;TEXT(ROW()-1,"00000"),Raw_Data!$A3016)</f>
        <v>E03015</v>
      </c>
      <c r="B3016" t="s">
        <v>4088</v>
      </c>
      <c r="C3016" t="str">
        <f>IF(OR(PROPER(TRIM(Raw_Data!$B3016))="M",PROPER(TRIM(Raw_Data!$B3016))="MALE"),"Male",
IF(OR(PROPER(TRIM(Raw_Data!$B3016))="F",PROPER(TRIM(Raw_Data!$B3016))="FEMALE"),"Female","Unknown"))</f>
        <v>Unknown</v>
      </c>
      <c r="D3016" t="str">
        <f>IF(TRIM(CLEAN(Raw_Data!$C3016))="", "Unknown", PROPER(TRIM(Raw_Data!$C3016)))</f>
        <v>New York</v>
      </c>
      <c r="E3016" t="str">
        <f>IF(TRIM(Raw_Data!$D3016)="IT","IT",PROPER(TRIM(CLEAN(Raw_Data!$D3016))))</f>
        <v>IT</v>
      </c>
      <c r="F3016" t="str">
        <f>IF(OR(UPPER(TRIM(Raw_Data!E3016))="COO",
UPPER(TRIM(Raw_Data!E3016))="HR",
UPPER(TRIM(Raw_Data!E3016))="CEO",
UPPER(TRIM(Raw_Data!E3016))="CFO",
UPPER(TRIM(Raw_Data!E3016))="CMO"),
UPPER(TRIM(Raw_Data!E3016)),
PROPER(TRIM(CLEAN(Raw_Data!E3016))))</f>
        <v>Copywriter</v>
      </c>
      <c r="G3016" t="str">
        <f>SUBSTITUTE(PROPER(TRIM(CLEAN(Raw_Data!$F3016)))," ","-")</f>
        <v/>
      </c>
      <c r="H3016" t="str">
        <f>PROPER(TRIM(CLEAN(Raw_Data!$G3016)))</f>
        <v>Online Portal</v>
      </c>
      <c r="I3016" s="4" t="str">
        <f>TRIM(CLEAN(Raw_Data!H3016))</f>
        <v>44137</v>
      </c>
      <c r="K3016" t="str">
        <f>IF(Clean_Data!$I3016="","Active","Exited")</f>
        <v>Active</v>
      </c>
      <c r="L3016">
        <f ca="1">IF(Clean_Data!$K3016="","",DATEDIF(Clean_Data!$K3016,TODAY(),"Y"))</f>
        <v>20</v>
      </c>
      <c r="M3016">
        <f>IF(Raw_Data!$L3016="","",VALUE(SUBSTITUTE(SUBSTITUTE(TRIM(Raw_Data!$L3016),"$",""),"k","000")))</f>
        <v>33000</v>
      </c>
    </row>
    <row r="3017" spans="1:13" x14ac:dyDescent="0.3">
      <c r="A3017" t="str">
        <f>IF(Raw_Data!$A3017="","E"&amp;TEXT(ROW()-1,"00000"),Raw_Data!$A3017)</f>
        <v>E03016</v>
      </c>
      <c r="B3017" t="s">
        <v>4089</v>
      </c>
      <c r="C3017" t="str">
        <f>IF(OR(PROPER(TRIM(Raw_Data!$B3017))="M",PROPER(TRIM(Raw_Data!$B3017))="MALE"),"Male",
IF(OR(PROPER(TRIM(Raw_Data!$B3017))="F",PROPER(TRIM(Raw_Data!$B3017))="FEMALE"),"Female","Unknown"))</f>
        <v>Female</v>
      </c>
      <c r="D3017" t="str">
        <f>IF(TRIM(CLEAN(Raw_Data!$C3017))="", "Unknown", PROPER(TRIM(Raw_Data!$C3017)))</f>
        <v>Denver</v>
      </c>
      <c r="E3017" t="str">
        <f>IF(TRIM(Raw_Data!$D3017)="IT","IT",PROPER(TRIM(CLEAN(Raw_Data!$D3017))))</f>
        <v>Legal</v>
      </c>
      <c r="F3017" t="str">
        <f>IF(OR(UPPER(TRIM(Raw_Data!E3017))="COO",
UPPER(TRIM(Raw_Data!E3017))="HR",
UPPER(TRIM(Raw_Data!E3017))="CEO",
UPPER(TRIM(Raw_Data!E3017))="CFO",
UPPER(TRIM(Raw_Data!E3017))="CMO"),
UPPER(TRIM(Raw_Data!E3017)),
PROPER(TRIM(CLEAN(Raw_Data!E3017))))</f>
        <v>CEO</v>
      </c>
      <c r="G3017" t="str">
        <f>SUBSTITUTE(PROPER(TRIM(CLEAN(Raw_Data!$F3017)))," ","-")</f>
        <v>Full-Time</v>
      </c>
      <c r="H3017" t="str">
        <f>PROPER(TRIM(CLEAN(Raw_Data!$G3017)))</f>
        <v>Internal Referral</v>
      </c>
      <c r="I3017" s="4" t="str">
        <f>TRIM(CLEAN(Raw_Data!H3017))</f>
        <v>N/A</v>
      </c>
      <c r="K3017" t="str">
        <f>IF(Clean_Data!$I3017="","Active","Exited")</f>
        <v>Active</v>
      </c>
      <c r="L3017">
        <f ca="1">IF(Clean_Data!$K3017="","",DATEDIF(Clean_Data!$K3017,TODAY(),"Y"))</f>
        <v>37</v>
      </c>
      <c r="M3017">
        <f>IF(Raw_Data!$L3017="","",VALUE(SUBSTITUTE(SUBSTITUTE(TRIM(Raw_Data!$L3017),"$",""),"k","000")))</f>
        <v>62000</v>
      </c>
    </row>
    <row r="3018" spans="1:13" x14ac:dyDescent="0.3">
      <c r="A3018" t="str">
        <f>IF(Raw_Data!$A3018="","E"&amp;TEXT(ROW()-1,"00000"),Raw_Data!$A3018)</f>
        <v>E03017</v>
      </c>
      <c r="B3018" t="s">
        <v>4091</v>
      </c>
      <c r="C3018" t="str">
        <f>IF(OR(PROPER(TRIM(Raw_Data!$B3018))="M",PROPER(TRIM(Raw_Data!$B3018))="MALE"),"Male",
IF(OR(PROPER(TRIM(Raw_Data!$B3018))="F",PROPER(TRIM(Raw_Data!$B3018))="FEMALE"),"Female","Unknown"))</f>
        <v>Male</v>
      </c>
      <c r="D3018" t="str">
        <f>IF(TRIM(CLEAN(Raw_Data!$C3018))="", "Unknown", PROPER(TRIM(Raw_Data!$C3018)))</f>
        <v>Seattle</v>
      </c>
      <c r="E3018" t="str">
        <f>IF(TRIM(Raw_Data!$D3018)="IT","IT",PROPER(TRIM(CLEAN(Raw_Data!$D3018))))</f>
        <v>Legal</v>
      </c>
      <c r="F3018" s="2" t="str">
        <f>UPPER(LEFT(Raw_Data!E3018,2))&amp;MID(PROPER(Raw_Data!E3018),3,LEN(Raw_Data!E3018))</f>
        <v>HR Manager</v>
      </c>
      <c r="G3018" t="str">
        <f>SUBSTITUTE(PROPER(TRIM(CLEAN(Raw_Data!$F3018)))," ","-")</f>
        <v/>
      </c>
      <c r="H3018" t="str">
        <f>PROPER(TRIM(CLEAN(Raw_Data!$G3018)))</f>
        <v>Organic</v>
      </c>
      <c r="I3018" s="4" t="str">
        <f>TRIM(CLEAN(Raw_Data!H3018))</f>
        <v>43971</v>
      </c>
      <c r="K3018" t="str">
        <f>IF(Clean_Data!$I3018="","Active","Exited")</f>
        <v>Active</v>
      </c>
      <c r="L3018">
        <f ca="1">IF(Clean_Data!$K3018="","",DATEDIF(Clean_Data!$K3018,TODAY(),"Y"))</f>
        <v>34</v>
      </c>
      <c r="M3018">
        <f>IF(Raw_Data!$L3018="","",VALUE(SUBSTITUTE(SUBSTITUTE(TRIM(Raw_Data!$L3018),"$",""),"k","000")))</f>
        <v>87000</v>
      </c>
    </row>
    <row r="3019" spans="1:13" x14ac:dyDescent="0.3">
      <c r="A3019" t="str">
        <f>IF(Raw_Data!$A3019="","E"&amp;TEXT(ROW()-1,"00000"),Raw_Data!$A3019)</f>
        <v>E03018</v>
      </c>
      <c r="B3019" t="s">
        <v>4092</v>
      </c>
      <c r="C3019" t="str">
        <f>IF(OR(PROPER(TRIM(Raw_Data!$B3019))="M",PROPER(TRIM(Raw_Data!$B3019))="MALE"),"Male",
IF(OR(PROPER(TRIM(Raw_Data!$B3019))="F",PROPER(TRIM(Raw_Data!$B3019))="FEMALE"),"Female","Unknown"))</f>
        <v>Female</v>
      </c>
      <c r="D3019" t="str">
        <f>IF(TRIM(CLEAN(Raw_Data!$C3019))="", "Unknown", PROPER(TRIM(Raw_Data!$C3019)))</f>
        <v>San Diego</v>
      </c>
      <c r="E3019" t="str">
        <f>IF(TRIM(Raw_Data!$D3019)="IT","IT",PROPER(TRIM(CLEAN(Raw_Data!$D3019))))</f>
        <v/>
      </c>
      <c r="F3019" t="str">
        <f>IF(OR(UPPER(TRIM(Raw_Data!E3019))="COO",
UPPER(TRIM(Raw_Data!E3019))="HR",
UPPER(TRIM(Raw_Data!E3019))="CEO",
UPPER(TRIM(Raw_Data!E3019))="CFO",
UPPER(TRIM(Raw_Data!E3019))="CMO"),
UPPER(TRIM(Raw_Data!E3019)),
PROPER(TRIM(CLEAN(Raw_Data!E3019))))</f>
        <v>Engineer</v>
      </c>
      <c r="G3019" t="str">
        <f>SUBSTITUTE(PROPER(TRIM(CLEAN(Raw_Data!$F3019)))," ","-")</f>
        <v>Full-Time</v>
      </c>
      <c r="H3019" t="str">
        <f>PROPER(TRIM(CLEAN(Raw_Data!$G3019)))</f>
        <v>Internal Referral</v>
      </c>
      <c r="I3019" s="4" t="str">
        <f>TRIM(CLEAN(Raw_Data!H3019))</f>
        <v>42372</v>
      </c>
      <c r="K3019" t="str">
        <f>IF(Clean_Data!$I3019="","Active","Exited")</f>
        <v>Exited</v>
      </c>
      <c r="L3019">
        <f ca="1">IF(Clean_Data!$K3019="","",DATEDIF(Clean_Data!$K3019,TODAY(),"Y"))</f>
        <v>62</v>
      </c>
      <c r="M3019">
        <f>IF(Raw_Data!$L3019="","",VALUE(SUBSTITUTE(SUBSTITUTE(TRIM(Raw_Data!$L3019),"$",""),"k","000")))</f>
        <v>34989</v>
      </c>
    </row>
    <row r="3020" spans="1:13" x14ac:dyDescent="0.3">
      <c r="A3020" t="str">
        <f>IF(Raw_Data!$A3020="","E"&amp;TEXT(ROW()-1,"00000"),Raw_Data!$A3020)</f>
        <v>E03019</v>
      </c>
      <c r="B3020" t="s">
        <v>4093</v>
      </c>
      <c r="C3020" t="str">
        <f>IF(OR(PROPER(TRIM(Raw_Data!$B3020))="M",PROPER(TRIM(Raw_Data!$B3020))="MALE"),"Male",
IF(OR(PROPER(TRIM(Raw_Data!$B3020))="F",PROPER(TRIM(Raw_Data!$B3020))="FEMALE"),"Female","Unknown"))</f>
        <v>Female</v>
      </c>
      <c r="D3020" t="str">
        <f>IF(TRIM(CLEAN(Raw_Data!$C3020))="", "Unknown", PROPER(TRIM(Raw_Data!$C3020)))</f>
        <v>Seattle</v>
      </c>
      <c r="E3020" t="str">
        <f>IF(TRIM(Raw_Data!$D3020)="IT","IT",PROPER(TRIM(CLEAN(Raw_Data!$D3020))))</f>
        <v>Production</v>
      </c>
      <c r="F3020" t="str">
        <f>IF(OR(UPPER(TRIM(Raw_Data!E3020))="COO",
UPPER(TRIM(Raw_Data!E3020))="HR",
UPPER(TRIM(Raw_Data!E3020))="CEO",
UPPER(TRIM(Raw_Data!E3020))="CFO",
UPPER(TRIM(Raw_Data!E3020))="CMO"),
UPPER(TRIM(Raw_Data!E3020)),
PROPER(TRIM(CLEAN(Raw_Data!E3020))))</f>
        <v>Engineer</v>
      </c>
      <c r="G3020" t="str">
        <f>SUBSTITUTE(PROPER(TRIM(CLEAN(Raw_Data!$F3020)))," ","-")</f>
        <v/>
      </c>
      <c r="H3020" t="str">
        <f>PROPER(TRIM(CLEAN(Raw_Data!$G3020)))</f>
        <v>Internal Referral</v>
      </c>
      <c r="I3020" s="4" t="str">
        <f>TRIM(CLEAN(Raw_Data!H3020))</f>
        <v>43936</v>
      </c>
      <c r="K3020" t="str">
        <f>IF(Clean_Data!$I3020="","Active","Exited")</f>
        <v>Exited</v>
      </c>
      <c r="L3020">
        <f ca="1">IF(Clean_Data!$K3020="","",DATEDIF(Clean_Data!$K3020,TODAY(),"Y"))</f>
        <v>25</v>
      </c>
      <c r="M3020">
        <f>IF(Raw_Data!$L3020="","",VALUE(SUBSTITUTE(SUBSTITUTE(TRIM(Raw_Data!$L3020),"$",""),"k","000")))</f>
        <v>66463</v>
      </c>
    </row>
    <row r="3021" spans="1:13" x14ac:dyDescent="0.3">
      <c r="A3021" t="str">
        <f>IF(Raw_Data!$A3021="","E"&amp;TEXT(ROW()-1,"00000"),Raw_Data!$A3021)</f>
        <v>E03020</v>
      </c>
      <c r="B3021" t="s">
        <v>4094</v>
      </c>
      <c r="C3021" t="str">
        <f>IF(OR(PROPER(TRIM(Raw_Data!$B3021))="M",PROPER(TRIM(Raw_Data!$B3021))="MALE"),"Male",
IF(OR(PROPER(TRIM(Raw_Data!$B3021))="F",PROPER(TRIM(Raw_Data!$B3021))="FEMALE"),"Female","Unknown"))</f>
        <v>Unknown</v>
      </c>
      <c r="D3021" t="str">
        <f>IF(TRIM(CLEAN(Raw_Data!$C3021))="", "Unknown", PROPER(TRIM(Raw_Data!$C3021)))</f>
        <v>Unknown</v>
      </c>
      <c r="E3021" t="str">
        <f>IF(TRIM(Raw_Data!$D3021)="IT","IT",PROPER(TRIM(CLEAN(Raw_Data!$D3021))))</f>
        <v>Marketing</v>
      </c>
      <c r="F3021" t="str">
        <f>IF(OR(UPPER(TRIM(Raw_Data!E3021))="COO",
UPPER(TRIM(Raw_Data!E3021))="HR",
UPPER(TRIM(Raw_Data!E3021))="CEO",
UPPER(TRIM(Raw_Data!E3021))="CFO",
UPPER(TRIM(Raw_Data!E3021))="CMO"),
UPPER(TRIM(Raw_Data!E3021)),
PROPER(TRIM(CLEAN(Raw_Data!E3021))))</f>
        <v>Engineer</v>
      </c>
      <c r="G3021" t="str">
        <f>SUBSTITUTE(PROPER(TRIM(CLEAN(Raw_Data!$F3021)))," ","-")</f>
        <v>Hourly-Rate</v>
      </c>
      <c r="H3021" t="str">
        <f>PROPER(TRIM(CLEAN(Raw_Data!$G3021)))</f>
        <v>Career Fairs</v>
      </c>
      <c r="I3021" s="4" t="str">
        <f>TRIM(CLEAN(Raw_Data!H3021))</f>
        <v>42162</v>
      </c>
      <c r="K3021" t="str">
        <f>IF(Clean_Data!$I3021="","Active","Exited")</f>
        <v>Exited</v>
      </c>
      <c r="L3021">
        <f ca="1">IF(Clean_Data!$K3021="","",DATEDIF(Clean_Data!$K3021,TODAY(),"Y"))</f>
        <v>49</v>
      </c>
      <c r="M3021">
        <f>IF(Raw_Data!$L3021="","",VALUE(SUBSTITUTE(SUBSTITUTE(TRIM(Raw_Data!$L3021),"$",""),"k","000")))</f>
        <v>77389</v>
      </c>
    </row>
    <row r="3022" spans="1:13" x14ac:dyDescent="0.3">
      <c r="A3022" t="str">
        <f>IF(Raw_Data!$A3022="","E"&amp;TEXT(ROW()-1,"00000"),Raw_Data!$A3022)</f>
        <v>E03021</v>
      </c>
      <c r="B3022" t="s">
        <v>4096</v>
      </c>
      <c r="C3022" t="str">
        <f>IF(OR(PROPER(TRIM(Raw_Data!$B3022))="M",PROPER(TRIM(Raw_Data!$B3022))="MALE"),"Male",
IF(OR(PROPER(TRIM(Raw_Data!$B3022))="F",PROPER(TRIM(Raw_Data!$B3022))="FEMALE"),"Female","Unknown"))</f>
        <v>Male</v>
      </c>
      <c r="D3022" t="str">
        <f>IF(TRIM(CLEAN(Raw_Data!$C3022))="", "Unknown", PROPER(TRIM(Raw_Data!$C3022)))</f>
        <v>San Diego</v>
      </c>
      <c r="E3022" t="str">
        <f>IF(TRIM(Raw_Data!$D3022)="IT","IT",PROPER(TRIM(CLEAN(Raw_Data!$D3022))))</f>
        <v>Sales</v>
      </c>
      <c r="F3022" t="s">
        <v>6134</v>
      </c>
      <c r="G3022" t="str">
        <f>SUBSTITUTE(PROPER(TRIM(CLEAN(Raw_Data!$F3022)))," ","-")</f>
        <v>Hourly-Rate</v>
      </c>
      <c r="H3022" t="str">
        <f>PROPER(TRIM(CLEAN(Raw_Data!$G3022)))</f>
        <v/>
      </c>
      <c r="I3022" s="4" t="str">
        <f>TRIM(CLEAN(Raw_Data!H3022))</f>
        <v>42985</v>
      </c>
      <c r="K3022" t="str">
        <f>IF(Clean_Data!$I3022="","Active","Exited")</f>
        <v>Active</v>
      </c>
      <c r="L3022" t="str">
        <f ca="1">IF(Clean_Data!$K3022="","",DATEDIF(Clean_Data!$K3022,TODAY(),"Y"))</f>
        <v/>
      </c>
      <c r="M3022">
        <f>IF(Raw_Data!$L3022="","",VALUE(SUBSTITUTE(SUBSTITUTE(TRIM(Raw_Data!$L3022),"$",""),"k","000")))</f>
        <v>35807</v>
      </c>
    </row>
    <row r="3023" spans="1:13" x14ac:dyDescent="0.3">
      <c r="A3023" t="str">
        <f>IF(Raw_Data!$A3023="","E"&amp;TEXT(ROW()-1,"00000"),Raw_Data!$A3023)</f>
        <v>E03022</v>
      </c>
      <c r="B3023" t="s">
        <v>4097</v>
      </c>
      <c r="C3023" t="str">
        <f>IF(OR(PROPER(TRIM(Raw_Data!$B3023))="M",PROPER(TRIM(Raw_Data!$B3023))="MALE"),"Male",
IF(OR(PROPER(TRIM(Raw_Data!$B3023))="F",PROPER(TRIM(Raw_Data!$B3023))="FEMALE"),"Female","Unknown"))</f>
        <v>Female</v>
      </c>
      <c r="D3023" t="str">
        <f>IF(TRIM(CLEAN(Raw_Data!$C3023))="", "Unknown", PROPER(TRIM(Raw_Data!$C3023)))</f>
        <v>Denver</v>
      </c>
      <c r="E3023" t="str">
        <f>IF(TRIM(Raw_Data!$D3023)="IT","IT",PROPER(TRIM(CLEAN(Raw_Data!$D3023))))</f>
        <v>Logistics</v>
      </c>
      <c r="F3023" t="str">
        <f>IF(OR(UPPER(TRIM(Raw_Data!E3023))="COO",
UPPER(TRIM(Raw_Data!E3023))="HR",
UPPER(TRIM(Raw_Data!E3023))="CEO",
UPPER(TRIM(Raw_Data!E3023))="CFO",
UPPER(TRIM(Raw_Data!E3023))="CMO"),
UPPER(TRIM(Raw_Data!E3023)),
PROPER(TRIM(CLEAN(Raw_Data!E3023))))</f>
        <v>Developer</v>
      </c>
      <c r="G3023" t="str">
        <f>SUBSTITUTE(PROPER(TRIM(CLEAN(Raw_Data!$F3023)))," ","-")</f>
        <v>Hourly-Rate</v>
      </c>
      <c r="H3023" t="str">
        <f>PROPER(TRIM(CLEAN(Raw_Data!$G3023)))</f>
        <v>Job Boards</v>
      </c>
      <c r="I3023" s="4" t="str">
        <f>TRIM(CLEAN(Raw_Data!H3023))</f>
        <v>N/A</v>
      </c>
      <c r="K3023" t="str">
        <f>IF(Clean_Data!$I3023="","Active","Exited")</f>
        <v>Exited</v>
      </c>
      <c r="L3023">
        <f ca="1">IF(Clean_Data!$K3023="","",DATEDIF(Clean_Data!$K3023,TODAY(),"Y"))</f>
        <v>55</v>
      </c>
      <c r="M3023">
        <f>IF(Raw_Data!$L3023="","",VALUE(SUBSTITUTE(SUBSTITUTE(TRIM(Raw_Data!$L3023),"$",""),"k","000")))</f>
        <v>61714</v>
      </c>
    </row>
    <row r="3024" spans="1:13" x14ac:dyDescent="0.3">
      <c r="A3024" t="str">
        <f>IF(Raw_Data!$A3024="","E"&amp;TEXT(ROW()-1,"00000"),Raw_Data!$A3024)</f>
        <v>E03023</v>
      </c>
      <c r="B3024" t="s">
        <v>4098</v>
      </c>
      <c r="C3024" t="str">
        <f>IF(OR(PROPER(TRIM(Raw_Data!$B3024))="M",PROPER(TRIM(Raw_Data!$B3024))="MALE"),"Male",
IF(OR(PROPER(TRIM(Raw_Data!$B3024))="F",PROPER(TRIM(Raw_Data!$B3024))="FEMALE"),"Female","Unknown"))</f>
        <v>Female</v>
      </c>
      <c r="D3024" t="str">
        <f>IF(TRIM(CLEAN(Raw_Data!$C3024))="", "Unknown", PROPER(TRIM(Raw_Data!$C3024)))</f>
        <v>Unknown</v>
      </c>
      <c r="E3024" t="str">
        <f>IF(TRIM(Raw_Data!$D3024)="IT","IT",PROPER(TRIM(CLEAN(Raw_Data!$D3024))))</f>
        <v>Customer Service</v>
      </c>
      <c r="F3024" t="str">
        <f>IF(OR(UPPER(TRIM(Raw_Data!E3024))="COO",
UPPER(TRIM(Raw_Data!E3024))="HR",
UPPER(TRIM(Raw_Data!E3024))="CEO",
UPPER(TRIM(Raw_Data!E3024))="CFO",
UPPER(TRIM(Raw_Data!E3024))="CMO"),
UPPER(TRIM(Raw_Data!E3024)),
PROPER(TRIM(CLEAN(Raw_Data!E3024))))</f>
        <v>CMO</v>
      </c>
      <c r="G3024" t="str">
        <f>SUBSTITUTE(PROPER(TRIM(CLEAN(Raw_Data!$F3024)))," ","-")</f>
        <v>Full-Time</v>
      </c>
      <c r="H3024" t="str">
        <f>PROPER(TRIM(CLEAN(Raw_Data!$G3024)))</f>
        <v>Job Boards</v>
      </c>
      <c r="I3024" s="4" t="str">
        <f>TRIM(CLEAN(Raw_Data!H3024))</f>
        <v>40587</v>
      </c>
      <c r="K3024" t="str">
        <f>IF(Clean_Data!$I3024="","Active","Exited")</f>
        <v>Active</v>
      </c>
      <c r="L3024">
        <f ca="1">IF(Clean_Data!$K3024="","",DATEDIF(Clean_Data!$K3024,TODAY(),"Y"))</f>
        <v>48</v>
      </c>
      <c r="M3024" t="str">
        <f>IF(Raw_Data!$L3024="","",VALUE(SUBSTITUTE(SUBSTITUTE(TRIM(Raw_Data!$L3024),"$",""),"k","000")))</f>
        <v/>
      </c>
    </row>
    <row r="3025" spans="1:13" x14ac:dyDescent="0.3">
      <c r="A3025" t="str">
        <f>IF(Raw_Data!$A3025="","E"&amp;TEXT(ROW()-1,"00000"),Raw_Data!$A3025)</f>
        <v>E03024</v>
      </c>
      <c r="B3025" t="s">
        <v>4100</v>
      </c>
      <c r="C3025" t="str">
        <f>IF(OR(PROPER(TRIM(Raw_Data!$B3025))="M",PROPER(TRIM(Raw_Data!$B3025))="MALE"),"Male",
IF(OR(PROPER(TRIM(Raw_Data!$B3025))="F",PROPER(TRIM(Raw_Data!$B3025))="FEMALE"),"Female","Unknown"))</f>
        <v>Male</v>
      </c>
      <c r="D3025" t="str">
        <f>IF(TRIM(CLEAN(Raw_Data!$C3025))="", "Unknown", PROPER(TRIM(Raw_Data!$C3025)))</f>
        <v>New York</v>
      </c>
      <c r="E3025" t="str">
        <f>IF(TRIM(Raw_Data!$D3025)="IT","IT",PROPER(TRIM(CLEAN(Raw_Data!$D3025))))</f>
        <v>Operations</v>
      </c>
      <c r="F3025" t="str">
        <f>IF(OR(UPPER(TRIM(Raw_Data!E3025))="COO",
UPPER(TRIM(Raw_Data!E3025))="HR",
UPPER(TRIM(Raw_Data!E3025))="CEO",
UPPER(TRIM(Raw_Data!E3025))="CFO",
UPPER(TRIM(Raw_Data!E3025))="CMO"),
UPPER(TRIM(Raw_Data!E3025)),
PROPER(TRIM(CLEAN(Raw_Data!E3025))))</f>
        <v>COO</v>
      </c>
      <c r="G3025" t="str">
        <f>SUBSTITUTE(PROPER(TRIM(CLEAN(Raw_Data!$F3025)))," ","-")</f>
        <v>Part-Time</v>
      </c>
      <c r="H3025" t="str">
        <f>PROPER(TRIM(CLEAN(Raw_Data!$G3025)))</f>
        <v/>
      </c>
      <c r="I3025" s="4" t="str">
        <f>TRIM(CLEAN(Raw_Data!H3025))</f>
        <v>41283</v>
      </c>
      <c r="K3025" t="str">
        <f>IF(Clean_Data!$I3025="","Active","Exited")</f>
        <v>Active</v>
      </c>
      <c r="L3025">
        <f ca="1">IF(Clean_Data!$K3025="","",DATEDIF(Clean_Data!$K3025,TODAY(),"Y"))</f>
        <v>32</v>
      </c>
      <c r="M3025">
        <f>IF(Raw_Data!$L3025="","",VALUE(SUBSTITUTE(SUBSTITUTE(TRIM(Raw_Data!$L3025),"$",""),"k","000")))</f>
        <v>92572</v>
      </c>
    </row>
    <row r="3026" spans="1:13" x14ac:dyDescent="0.3">
      <c r="A3026" t="str">
        <f>IF(Raw_Data!$A3026="","E"&amp;TEXT(ROW()-1,"00000"),Raw_Data!$A3026)</f>
        <v>E03025</v>
      </c>
      <c r="B3026" t="s">
        <v>4101</v>
      </c>
      <c r="C3026" t="str">
        <f>IF(OR(PROPER(TRIM(Raw_Data!$B3026))="M",PROPER(TRIM(Raw_Data!$B3026))="MALE"),"Male",
IF(OR(PROPER(TRIM(Raw_Data!$B3026))="F",PROPER(TRIM(Raw_Data!$B3026))="FEMALE"),"Female","Unknown"))</f>
        <v>Female</v>
      </c>
      <c r="D3026" t="str">
        <f>IF(TRIM(CLEAN(Raw_Data!$C3026))="", "Unknown", PROPER(TRIM(Raw_Data!$C3026)))</f>
        <v>Unknown</v>
      </c>
      <c r="E3026" t="str">
        <f>IF(TRIM(Raw_Data!$D3026)="IT","IT",PROPER(TRIM(CLEAN(Raw_Data!$D3026))))</f>
        <v>IT</v>
      </c>
      <c r="F3026" t="str">
        <f>IF(OR(UPPER(TRIM(Raw_Data!E3026))="COO",
UPPER(TRIM(Raw_Data!E3026))="HR",
UPPER(TRIM(Raw_Data!E3026))="CEO",
UPPER(TRIM(Raw_Data!E3026))="CFO",
UPPER(TRIM(Raw_Data!E3026))="CMO"),
UPPER(TRIM(Raw_Data!E3026)),
PROPER(TRIM(CLEAN(Raw_Data!E3026))))</f>
        <v>Marketing Manager</v>
      </c>
      <c r="G3026" t="str">
        <f>SUBSTITUTE(PROPER(TRIM(CLEAN(Raw_Data!$F3026)))," ","-")</f>
        <v>Hourly-Rate</v>
      </c>
      <c r="H3026" t="str">
        <f>PROPER(TRIM(CLEAN(Raw_Data!$G3026)))</f>
        <v>Online Portal</v>
      </c>
      <c r="I3026" s="4" t="str">
        <f>TRIM(CLEAN(Raw_Data!H3026))</f>
        <v>42314</v>
      </c>
      <c r="K3026" t="str">
        <f>IF(Clean_Data!$I3026="","Active","Exited")</f>
        <v>Active</v>
      </c>
      <c r="L3026">
        <f ca="1">IF(Clean_Data!$K3026="","",DATEDIF(Clean_Data!$K3026,TODAY(),"Y"))</f>
        <v>36</v>
      </c>
      <c r="M3026" t="str">
        <f>IF(Raw_Data!$L3026="","",VALUE(SUBSTITUTE(SUBSTITUTE(TRIM(Raw_Data!$L3026),"$",""),"k","000")))</f>
        <v/>
      </c>
    </row>
    <row r="3027" spans="1:13" x14ac:dyDescent="0.3">
      <c r="A3027" t="str">
        <f>IF(Raw_Data!$A3027="","E"&amp;TEXT(ROW()-1,"00000"),Raw_Data!$A3027)</f>
        <v>E03026</v>
      </c>
      <c r="B3027" t="s">
        <v>4102</v>
      </c>
      <c r="C3027" t="str">
        <f>IF(OR(PROPER(TRIM(Raw_Data!$B3027))="M",PROPER(TRIM(Raw_Data!$B3027))="MALE"),"Male",
IF(OR(PROPER(TRIM(Raw_Data!$B3027))="F",PROPER(TRIM(Raw_Data!$B3027))="FEMALE"),"Female","Unknown"))</f>
        <v>Female</v>
      </c>
      <c r="D3027" t="str">
        <f>IF(TRIM(CLEAN(Raw_Data!$C3027))="", "Unknown", PROPER(TRIM(Raw_Data!$C3027)))</f>
        <v>Unknown</v>
      </c>
      <c r="E3027" t="str">
        <f>IF(TRIM(Raw_Data!$D3027)="IT","IT",PROPER(TRIM(CLEAN(Raw_Data!$D3027))))</f>
        <v>Production</v>
      </c>
      <c r="F3027" t="str">
        <f>IF(OR(UPPER(TRIM(Raw_Data!E3027))="COO",
UPPER(TRIM(Raw_Data!E3027))="HR",
UPPER(TRIM(Raw_Data!E3027))="CEO",
UPPER(TRIM(Raw_Data!E3027))="CFO",
UPPER(TRIM(Raw_Data!E3027))="CMO"),
UPPER(TRIM(Raw_Data!E3027)),
PROPER(TRIM(CLEAN(Raw_Data!E3027))))</f>
        <v>COO</v>
      </c>
      <c r="G3027" t="str">
        <f>SUBSTITUTE(PROPER(TRIM(CLEAN(Raw_Data!$F3027)))," ","-")</f>
        <v>Full-Time</v>
      </c>
      <c r="H3027" t="str">
        <f>PROPER(TRIM(CLEAN(Raw_Data!$G3027)))</f>
        <v>Career Fairs</v>
      </c>
      <c r="I3027" s="4" t="str">
        <f>TRIM(CLEAN(Raw_Data!H3027))</f>
        <v>43897</v>
      </c>
      <c r="K3027" t="str">
        <f>IF(Clean_Data!$I3027="","Active","Exited")</f>
        <v>Active</v>
      </c>
      <c r="L3027">
        <f ca="1">IF(Clean_Data!$K3027="","",DATEDIF(Clean_Data!$K3027,TODAY(),"Y"))</f>
        <v>34</v>
      </c>
      <c r="M3027" t="str">
        <f>IF(Raw_Data!$L3027="","",VALUE(SUBSTITUTE(SUBSTITUTE(TRIM(Raw_Data!$L3027),"$",""),"k","000")))</f>
        <v/>
      </c>
    </row>
    <row r="3028" spans="1:13" x14ac:dyDescent="0.3">
      <c r="A3028" t="str">
        <f>IF(Raw_Data!$A3028="","E"&amp;TEXT(ROW()-1,"00000"),Raw_Data!$A3028)</f>
        <v>E03027</v>
      </c>
      <c r="B3028" t="s">
        <v>4103</v>
      </c>
      <c r="C3028" t="str">
        <f>IF(OR(PROPER(TRIM(Raw_Data!$B3028))="M",PROPER(TRIM(Raw_Data!$B3028))="MALE"),"Male",
IF(OR(PROPER(TRIM(Raw_Data!$B3028))="F",PROPER(TRIM(Raw_Data!$B3028))="FEMALE"),"Female","Unknown"))</f>
        <v>Female</v>
      </c>
      <c r="D3028" t="str">
        <f>IF(TRIM(CLEAN(Raw_Data!$C3028))="", "Unknown", PROPER(TRIM(Raw_Data!$C3028)))</f>
        <v>Miami</v>
      </c>
      <c r="E3028" t="str">
        <f>IF(TRIM(Raw_Data!$D3028)="IT","IT",PROPER(TRIM(CLEAN(Raw_Data!$D3028))))</f>
        <v>Legal</v>
      </c>
      <c r="F3028" s="2" t="str">
        <f>UPPER(LEFT(Raw_Data!E3028,2))&amp;MID(PROPER(Raw_Data!E3028),3,LEN(Raw_Data!E3028))</f>
        <v>HR Manager</v>
      </c>
      <c r="G3028" t="str">
        <f>SUBSTITUTE(PROPER(TRIM(CLEAN(Raw_Data!$F3028)))," ","-")</f>
        <v/>
      </c>
      <c r="H3028" t="str">
        <f>PROPER(TRIM(CLEAN(Raw_Data!$G3028)))</f>
        <v>Career Fairs</v>
      </c>
      <c r="I3028" s="4" t="str">
        <f>TRIM(CLEAN(Raw_Data!H3028))</f>
        <v>40093</v>
      </c>
      <c r="K3028" t="str">
        <f>IF(Clean_Data!$I3028="","Active","Exited")</f>
        <v>Active</v>
      </c>
      <c r="L3028">
        <f ca="1">IF(Clean_Data!$K3028="","",DATEDIF(Clean_Data!$K3028,TODAY(),"Y"))</f>
        <v>32</v>
      </c>
      <c r="M3028">
        <f>IF(Raw_Data!$L3028="","",VALUE(SUBSTITUTE(SUBSTITUTE(TRIM(Raw_Data!$L3028),"$",""),"k","000")))</f>
        <v>43000</v>
      </c>
    </row>
    <row r="3029" spans="1:13" x14ac:dyDescent="0.3">
      <c r="A3029" t="str">
        <f>IF(Raw_Data!$A3029="","E"&amp;TEXT(ROW()-1,"00000"),Raw_Data!$A3029)</f>
        <v>E03028</v>
      </c>
      <c r="B3029" t="s">
        <v>4104</v>
      </c>
      <c r="C3029" t="str">
        <f>IF(OR(PROPER(TRIM(Raw_Data!$B3029))="M",PROPER(TRIM(Raw_Data!$B3029))="MALE"),"Male",
IF(OR(PROPER(TRIM(Raw_Data!$B3029))="F",PROPER(TRIM(Raw_Data!$B3029))="FEMALE"),"Female","Unknown"))</f>
        <v>Unknown</v>
      </c>
      <c r="D3029" t="str">
        <f>IF(TRIM(CLEAN(Raw_Data!$C3029))="", "Unknown", PROPER(TRIM(Raw_Data!$C3029)))</f>
        <v>Unknown</v>
      </c>
      <c r="E3029" t="str">
        <f>IF(TRIM(Raw_Data!$D3029)="IT","IT",PROPER(TRIM(CLEAN(Raw_Data!$D3029))))</f>
        <v>Administrative</v>
      </c>
      <c r="F3029" t="str">
        <f>IF(OR(UPPER(TRIM(Raw_Data!E3029))="COO",
UPPER(TRIM(Raw_Data!E3029))="HR",
UPPER(TRIM(Raw_Data!E3029))="CEO",
UPPER(TRIM(Raw_Data!E3029))="CFO",
UPPER(TRIM(Raw_Data!E3029))="CMO"),
UPPER(TRIM(Raw_Data!E3029)),
PROPER(TRIM(CLEAN(Raw_Data!E3029))))</f>
        <v>Analyst</v>
      </c>
      <c r="G3029" t="str">
        <f>SUBSTITUTE(PROPER(TRIM(CLEAN(Raw_Data!$F3029)))," ","-")</f>
        <v>Part-Time</v>
      </c>
      <c r="H3029" t="str">
        <f>PROPER(TRIM(CLEAN(Raw_Data!$G3029)))</f>
        <v>Job Boards</v>
      </c>
      <c r="I3029" s="4" t="str">
        <f>TRIM(CLEAN(Raw_Data!H3029))</f>
        <v>44032</v>
      </c>
      <c r="K3029" t="str">
        <f>IF(Clean_Data!$I3029="","Active","Exited")</f>
        <v>Exited</v>
      </c>
      <c r="L3029">
        <f ca="1">IF(Clean_Data!$K3029="","",DATEDIF(Clean_Data!$K3029,TODAY(),"Y"))</f>
        <v>58</v>
      </c>
      <c r="M3029" t="str">
        <f>IF(Raw_Data!$L3029="","",VALUE(SUBSTITUTE(SUBSTITUTE(TRIM(Raw_Data!$L3029),"$",""),"k","000")))</f>
        <v/>
      </c>
    </row>
    <row r="3030" spans="1:13" x14ac:dyDescent="0.3">
      <c r="A3030" t="str">
        <f>IF(Raw_Data!$A3030="","E"&amp;TEXT(ROW()-1,"00000"),Raw_Data!$A3030)</f>
        <v>E03029</v>
      </c>
      <c r="B3030" t="s">
        <v>4105</v>
      </c>
      <c r="C3030" t="str">
        <f>IF(OR(PROPER(TRIM(Raw_Data!$B3030))="M",PROPER(TRIM(Raw_Data!$B3030))="MALE"),"Male",
IF(OR(PROPER(TRIM(Raw_Data!$B3030))="F",PROPER(TRIM(Raw_Data!$B3030))="FEMALE"),"Female","Unknown"))</f>
        <v>Unknown</v>
      </c>
      <c r="D3030" t="str">
        <f>IF(TRIM(CLEAN(Raw_Data!$C3030))="", "Unknown", PROPER(TRIM(Raw_Data!$C3030)))</f>
        <v>Austin</v>
      </c>
      <c r="E3030" t="str">
        <f>IF(TRIM(Raw_Data!$D3030)="IT","IT",PROPER(TRIM(CLEAN(Raw_Data!$D3030))))</f>
        <v>Sales</v>
      </c>
      <c r="F3030" t="str">
        <f>IF(OR(UPPER(TRIM(Raw_Data!E3030))="COO",
UPPER(TRIM(Raw_Data!E3030))="HR",
UPPER(TRIM(Raw_Data!E3030))="CEO",
UPPER(TRIM(Raw_Data!E3030))="CFO",
UPPER(TRIM(Raw_Data!E3030))="CMO"),
UPPER(TRIM(Raw_Data!E3030)),
PROPER(TRIM(CLEAN(Raw_Data!E3030))))</f>
        <v>Sales Executive</v>
      </c>
      <c r="G3030" t="str">
        <f>SUBSTITUTE(PROPER(TRIM(CLEAN(Raw_Data!$F3030)))," ","-")</f>
        <v>Part-Time</v>
      </c>
      <c r="H3030" t="str">
        <f>PROPER(TRIM(CLEAN(Raw_Data!$G3030)))</f>
        <v/>
      </c>
      <c r="I3030" s="4" t="str">
        <f>TRIM(CLEAN(Raw_Data!H3030))</f>
        <v>N/A</v>
      </c>
      <c r="K3030" t="str">
        <f>IF(Clean_Data!$I3030="","Active","Exited")</f>
        <v>Active</v>
      </c>
      <c r="L3030">
        <f ca="1">IF(Clean_Data!$K3030="","",DATEDIF(Clean_Data!$K3030,TODAY(),"Y"))</f>
        <v>56</v>
      </c>
      <c r="M3030" t="str">
        <f>IF(Raw_Data!$L3030="","",VALUE(SUBSTITUTE(SUBSTITUTE(TRIM(Raw_Data!$L3030),"$",""),"k","000")))</f>
        <v/>
      </c>
    </row>
    <row r="3031" spans="1:13" x14ac:dyDescent="0.3">
      <c r="A3031" t="str">
        <f>IF(Raw_Data!$A3031="","E"&amp;TEXT(ROW()-1,"00000"),Raw_Data!$A3031)</f>
        <v>E03030</v>
      </c>
      <c r="B3031" t="s">
        <v>4106</v>
      </c>
      <c r="C3031" t="str">
        <f>IF(OR(PROPER(TRIM(Raw_Data!$B3031))="M",PROPER(TRIM(Raw_Data!$B3031))="MALE"),"Male",
IF(OR(PROPER(TRIM(Raw_Data!$B3031))="F",PROPER(TRIM(Raw_Data!$B3031))="FEMALE"),"Female","Unknown"))</f>
        <v>Unknown</v>
      </c>
      <c r="D3031" t="str">
        <f>IF(TRIM(CLEAN(Raw_Data!$C3031))="", "Unknown", PROPER(TRIM(Raw_Data!$C3031)))</f>
        <v>Austin</v>
      </c>
      <c r="E3031" t="str">
        <f>IF(TRIM(Raw_Data!$D3031)="IT","IT",PROPER(TRIM(CLEAN(Raw_Data!$D3031))))</f>
        <v>Legal</v>
      </c>
      <c r="F3031" s="2" t="str">
        <f>UPPER(LEFT(Raw_Data!E3031,2))&amp;MID(PROPER(Raw_Data!E3031),3,LEN(Raw_Data!E3031))</f>
        <v>HR Manager</v>
      </c>
      <c r="G3031" t="str">
        <f>SUBSTITUTE(PROPER(TRIM(CLEAN(Raw_Data!$F3031)))," ","-")</f>
        <v>Part-Time</v>
      </c>
      <c r="H3031" t="str">
        <f>PROPER(TRIM(CLEAN(Raw_Data!$G3031)))</f>
        <v>Career Fairs</v>
      </c>
      <c r="I3031" s="4" t="str">
        <f>TRIM(CLEAN(Raw_Data!H3031))</f>
        <v>43797</v>
      </c>
      <c r="K3031" t="str">
        <f>IF(Clean_Data!$I3031="","Active","Exited")</f>
        <v>Exited</v>
      </c>
      <c r="L3031">
        <f ca="1">IF(Clean_Data!$K3031="","",DATEDIF(Clean_Data!$K3031,TODAY(),"Y"))</f>
        <v>63</v>
      </c>
      <c r="M3031" t="str">
        <f>IF(Raw_Data!$L3031="","",VALUE(SUBSTITUTE(SUBSTITUTE(TRIM(Raw_Data!$L3031),"$",""),"k","000")))</f>
        <v/>
      </c>
    </row>
    <row r="3032" spans="1:13" x14ac:dyDescent="0.3">
      <c r="A3032" t="str">
        <f>IF(Raw_Data!$A3032="","E"&amp;TEXT(ROW()-1,"00000"),Raw_Data!$A3032)</f>
        <v>E03031</v>
      </c>
      <c r="B3032" t="s">
        <v>4108</v>
      </c>
      <c r="C3032" t="str">
        <f>IF(OR(PROPER(TRIM(Raw_Data!$B3032))="M",PROPER(TRIM(Raw_Data!$B3032))="MALE"),"Male",
IF(OR(PROPER(TRIM(Raw_Data!$B3032))="F",PROPER(TRIM(Raw_Data!$B3032))="FEMALE"),"Female","Unknown"))</f>
        <v>Female</v>
      </c>
      <c r="D3032" t="str">
        <f>IF(TRIM(CLEAN(Raw_Data!$C3032))="", "Unknown", PROPER(TRIM(Raw_Data!$C3032)))</f>
        <v>New York</v>
      </c>
      <c r="E3032" t="str">
        <f>IF(TRIM(Raw_Data!$D3032)="IT","IT",PROPER(TRIM(CLEAN(Raw_Data!$D3032))))</f>
        <v>IT</v>
      </c>
      <c r="F3032" t="str">
        <f>IF(OR(UPPER(TRIM(Raw_Data!E3032))="COO",
UPPER(TRIM(Raw_Data!E3032))="HR",
UPPER(TRIM(Raw_Data!E3032))="CEO",
UPPER(TRIM(Raw_Data!E3032))="CFO",
UPPER(TRIM(Raw_Data!E3032))="CMO"),
UPPER(TRIM(Raw_Data!E3032)),
PROPER(TRIM(CLEAN(Raw_Data!E3032))))</f>
        <v>Accountant</v>
      </c>
      <c r="G3032" t="str">
        <f>SUBSTITUTE(PROPER(TRIM(CLEAN(Raw_Data!$F3032)))," ","-")</f>
        <v>Full-Time</v>
      </c>
      <c r="H3032" t="str">
        <f>PROPER(TRIM(CLEAN(Raw_Data!$G3032)))</f>
        <v>Recruiting Agency</v>
      </c>
      <c r="I3032" s="4" t="str">
        <f>TRIM(CLEAN(Raw_Data!H3032))</f>
        <v>43245</v>
      </c>
      <c r="K3032" t="str">
        <f>IF(Clean_Data!$I3032="","Active","Exited")</f>
        <v>Active</v>
      </c>
      <c r="L3032">
        <f ca="1">IF(Clean_Data!$K3032="","",DATEDIF(Clean_Data!$K3032,TODAY(),"Y"))</f>
        <v>53</v>
      </c>
      <c r="M3032">
        <f>IF(Raw_Data!$L3032="","",VALUE(SUBSTITUTE(SUBSTITUTE(TRIM(Raw_Data!$L3032),"$",""),"k","000")))</f>
        <v>57178</v>
      </c>
    </row>
    <row r="3033" spans="1:13" x14ac:dyDescent="0.3">
      <c r="A3033" t="str">
        <f>IF(Raw_Data!$A3033="","E"&amp;TEXT(ROW()-1,"00000"),Raw_Data!$A3033)</f>
        <v>E03032</v>
      </c>
      <c r="B3033" t="s">
        <v>4109</v>
      </c>
      <c r="C3033" t="str">
        <f>IF(OR(PROPER(TRIM(Raw_Data!$B3033))="M",PROPER(TRIM(Raw_Data!$B3033))="MALE"),"Male",
IF(OR(PROPER(TRIM(Raw_Data!$B3033))="F",PROPER(TRIM(Raw_Data!$B3033))="FEMALE"),"Female","Unknown"))</f>
        <v>Male</v>
      </c>
      <c r="D3033" t="str">
        <f>IF(TRIM(CLEAN(Raw_Data!$C3033))="", "Unknown", PROPER(TRIM(Raw_Data!$C3033)))</f>
        <v>Seattle</v>
      </c>
      <c r="E3033" t="str">
        <f>IF(TRIM(Raw_Data!$D3033)="IT","IT",PROPER(TRIM(CLEAN(Raw_Data!$D3033))))</f>
        <v>Marketing</v>
      </c>
      <c r="F3033" t="str">
        <f>IF(OR(UPPER(TRIM(Raw_Data!E3033))="COO",
UPPER(TRIM(Raw_Data!E3033))="HR",
UPPER(TRIM(Raw_Data!E3033))="CEO",
UPPER(TRIM(Raw_Data!E3033))="CFO",
UPPER(TRIM(Raw_Data!E3033))="CMO"),
UPPER(TRIM(Raw_Data!E3033)),
PROPER(TRIM(CLEAN(Raw_Data!E3033))))</f>
        <v>Developer</v>
      </c>
      <c r="G3033" t="str">
        <f>SUBSTITUTE(PROPER(TRIM(CLEAN(Raw_Data!$F3033)))," ","-")</f>
        <v>Part-Time</v>
      </c>
      <c r="H3033" t="str">
        <f>PROPER(TRIM(CLEAN(Raw_Data!$G3033)))</f>
        <v>Job Boards</v>
      </c>
      <c r="I3033" s="4" t="str">
        <f>TRIM(CLEAN(Raw_Data!H3033))</f>
        <v>42755</v>
      </c>
      <c r="K3033" t="str">
        <f>IF(Clean_Data!$I3033="","Active","Exited")</f>
        <v>Exited</v>
      </c>
      <c r="L3033">
        <f ca="1">IF(Clean_Data!$K3033="","",DATEDIF(Clean_Data!$K3033,TODAY(),"Y"))</f>
        <v>46</v>
      </c>
      <c r="M3033">
        <f>IF(Raw_Data!$L3033="","",VALUE(SUBSTITUTE(SUBSTITUTE(TRIM(Raw_Data!$L3033),"$",""),"k","000")))</f>
        <v>87880</v>
      </c>
    </row>
    <row r="3034" spans="1:13" x14ac:dyDescent="0.3">
      <c r="A3034" t="str">
        <f>IF(Raw_Data!$A3034="","E"&amp;TEXT(ROW()-1,"00000"),Raw_Data!$A3034)</f>
        <v>E03033</v>
      </c>
      <c r="B3034" t="s">
        <v>4110</v>
      </c>
      <c r="C3034" t="str">
        <f>IF(OR(PROPER(TRIM(Raw_Data!$B3034))="M",PROPER(TRIM(Raw_Data!$B3034))="MALE"),"Male",
IF(OR(PROPER(TRIM(Raw_Data!$B3034))="F",PROPER(TRIM(Raw_Data!$B3034))="FEMALE"),"Female","Unknown"))</f>
        <v>Male</v>
      </c>
      <c r="D3034" t="str">
        <f>IF(TRIM(CLEAN(Raw_Data!$C3034))="", "Unknown", PROPER(TRIM(Raw_Data!$C3034)))</f>
        <v>New York</v>
      </c>
      <c r="E3034" t="str">
        <f>IF(TRIM(Raw_Data!$D3034)="IT","IT",PROPER(TRIM(CLEAN(Raw_Data!$D3034))))</f>
        <v>Sales</v>
      </c>
      <c r="F3034" t="s">
        <v>6134</v>
      </c>
      <c r="G3034" t="str">
        <f>SUBSTITUTE(PROPER(TRIM(CLEAN(Raw_Data!$F3034)))," ","-")</f>
        <v/>
      </c>
      <c r="H3034" t="str">
        <f>PROPER(TRIM(CLEAN(Raw_Data!$G3034)))</f>
        <v>Job Boards</v>
      </c>
      <c r="I3034" s="4" t="str">
        <f>TRIM(CLEAN(Raw_Data!H3034))</f>
        <v>42737</v>
      </c>
      <c r="K3034" t="str">
        <f>IF(Clean_Data!$I3034="","Active","Exited")</f>
        <v>Active</v>
      </c>
      <c r="L3034">
        <f ca="1">IF(Clean_Data!$K3034="","",DATEDIF(Clean_Data!$K3034,TODAY(),"Y"))</f>
        <v>44</v>
      </c>
      <c r="M3034">
        <f>IF(Raw_Data!$L3034="","",VALUE(SUBSTITUTE(SUBSTITUTE(TRIM(Raw_Data!$L3034),"$",""),"k","000")))</f>
        <v>95627</v>
      </c>
    </row>
    <row r="3035" spans="1:13" x14ac:dyDescent="0.3">
      <c r="A3035" t="str">
        <f>IF(Raw_Data!$A3035="","E"&amp;TEXT(ROW()-1,"00000"),Raw_Data!$A3035)</f>
        <v>E03034</v>
      </c>
      <c r="B3035" t="s">
        <v>4111</v>
      </c>
      <c r="C3035" t="str">
        <f>IF(OR(PROPER(TRIM(Raw_Data!$B3035))="M",PROPER(TRIM(Raw_Data!$B3035))="MALE"),"Male",
IF(OR(PROPER(TRIM(Raw_Data!$B3035))="F",PROPER(TRIM(Raw_Data!$B3035))="FEMALE"),"Female","Unknown"))</f>
        <v>Female</v>
      </c>
      <c r="D3035" t="str">
        <f>IF(TRIM(CLEAN(Raw_Data!$C3035))="", "Unknown", PROPER(TRIM(Raw_Data!$C3035)))</f>
        <v>New York</v>
      </c>
      <c r="E3035" t="str">
        <f>IF(TRIM(Raw_Data!$D3035)="IT","IT",PROPER(TRIM(CLEAN(Raw_Data!$D3035))))</f>
        <v/>
      </c>
      <c r="F3035" t="str">
        <f>IF(OR(UPPER(TRIM(Raw_Data!E3035))="COO",
UPPER(TRIM(Raw_Data!E3035))="HR",
UPPER(TRIM(Raw_Data!E3035))="CEO",
UPPER(TRIM(Raw_Data!E3035))="CFO",
UPPER(TRIM(Raw_Data!E3035))="CMO"),
UPPER(TRIM(Raw_Data!E3035)),
PROPER(TRIM(CLEAN(Raw_Data!E3035))))</f>
        <v>Developer</v>
      </c>
      <c r="G3035" t="str">
        <f>SUBSTITUTE(PROPER(TRIM(CLEAN(Raw_Data!$F3035)))," ","-")</f>
        <v>Part-Time</v>
      </c>
      <c r="H3035" t="str">
        <f>PROPER(TRIM(CLEAN(Raw_Data!$G3035)))</f>
        <v>Career Fairs</v>
      </c>
      <c r="I3035" s="4" t="str">
        <f>TRIM(CLEAN(Raw_Data!H3035))</f>
        <v>40102</v>
      </c>
      <c r="K3035" t="str">
        <f>IF(Clean_Data!$I3035="","Active","Exited")</f>
        <v>Active</v>
      </c>
      <c r="L3035">
        <f ca="1">IF(Clean_Data!$K3035="","",DATEDIF(Clean_Data!$K3035,TODAY(),"Y"))</f>
        <v>63</v>
      </c>
      <c r="M3035">
        <f>IF(Raw_Data!$L3035="","",VALUE(SUBSTITUTE(SUBSTITUTE(TRIM(Raw_Data!$L3035),"$",""),"k","000")))</f>
        <v>48752</v>
      </c>
    </row>
    <row r="3036" spans="1:13" x14ac:dyDescent="0.3">
      <c r="A3036" t="str">
        <f>IF(Raw_Data!$A3036="","E"&amp;TEXT(ROW()-1,"00000"),Raw_Data!$A3036)</f>
        <v>E03035</v>
      </c>
      <c r="B3036" t="s">
        <v>4112</v>
      </c>
      <c r="C3036" t="str">
        <f>IF(OR(PROPER(TRIM(Raw_Data!$B3036))="M",PROPER(TRIM(Raw_Data!$B3036))="MALE"),"Male",
IF(OR(PROPER(TRIM(Raw_Data!$B3036))="F",PROPER(TRIM(Raw_Data!$B3036))="FEMALE"),"Female","Unknown"))</f>
        <v>Female</v>
      </c>
      <c r="D3036" t="str">
        <f>IF(TRIM(CLEAN(Raw_Data!$C3036))="", "Unknown", PROPER(TRIM(Raw_Data!$C3036)))</f>
        <v>Unknown</v>
      </c>
      <c r="E3036" t="str">
        <f>IF(TRIM(Raw_Data!$D3036)="IT","IT",PROPER(TRIM(CLEAN(Raw_Data!$D3036))))</f>
        <v>Logistics</v>
      </c>
      <c r="F3036" t="str">
        <f>IF(OR(UPPER(TRIM(Raw_Data!E3036))="COO",
UPPER(TRIM(Raw_Data!E3036))="HR",
UPPER(TRIM(Raw_Data!E3036))="CEO",
UPPER(TRIM(Raw_Data!E3036))="CFO",
UPPER(TRIM(Raw_Data!E3036))="CMO"),
UPPER(TRIM(Raw_Data!E3036)),
PROPER(TRIM(CLEAN(Raw_Data!E3036))))</f>
        <v>Developer</v>
      </c>
      <c r="G3036" t="str">
        <f>SUBSTITUTE(PROPER(TRIM(CLEAN(Raw_Data!$F3036)))," ","-")</f>
        <v>Full-Time</v>
      </c>
      <c r="H3036" t="str">
        <f>PROPER(TRIM(CLEAN(Raw_Data!$G3036)))</f>
        <v/>
      </c>
      <c r="I3036" s="4" t="str">
        <f>TRIM(CLEAN(Raw_Data!H3036))</f>
        <v>40792</v>
      </c>
      <c r="K3036" t="str">
        <f>IF(Clean_Data!$I3036="","Active","Exited")</f>
        <v>Active</v>
      </c>
      <c r="L3036">
        <f ca="1">IF(Clean_Data!$K3036="","",DATEDIF(Clean_Data!$K3036,TODAY(),"Y"))</f>
        <v>61</v>
      </c>
      <c r="M3036">
        <f>IF(Raw_Data!$L3036="","",VALUE(SUBSTITUTE(SUBSTITUTE(TRIM(Raw_Data!$L3036),"$",""),"k","000")))</f>
        <v>30826</v>
      </c>
    </row>
    <row r="3037" spans="1:13" x14ac:dyDescent="0.3">
      <c r="A3037" t="str">
        <f>IF(Raw_Data!$A3037="","E"&amp;TEXT(ROW()-1,"00000"),Raw_Data!$A3037)</f>
        <v>E03036</v>
      </c>
      <c r="B3037" t="s">
        <v>4114</v>
      </c>
      <c r="C3037" t="str">
        <f>IF(OR(PROPER(TRIM(Raw_Data!$B3037))="M",PROPER(TRIM(Raw_Data!$B3037))="MALE"),"Male",
IF(OR(PROPER(TRIM(Raw_Data!$B3037))="F",PROPER(TRIM(Raw_Data!$B3037))="FEMALE"),"Female","Unknown"))</f>
        <v>Male</v>
      </c>
      <c r="D3037" t="str">
        <f>IF(TRIM(CLEAN(Raw_Data!$C3037))="", "Unknown", PROPER(TRIM(Raw_Data!$C3037)))</f>
        <v>New York</v>
      </c>
      <c r="E3037" t="str">
        <f>IF(TRIM(Raw_Data!$D3037)="IT","IT",PROPER(TRIM(CLEAN(Raw_Data!$D3037))))</f>
        <v>Research</v>
      </c>
      <c r="F3037" t="str">
        <f>IF(OR(UPPER(TRIM(Raw_Data!E3037))="COO",
UPPER(TRIM(Raw_Data!E3037))="HR",
UPPER(TRIM(Raw_Data!E3037))="CEO",
UPPER(TRIM(Raw_Data!E3037))="CFO",
UPPER(TRIM(Raw_Data!E3037))="CMO"),
UPPER(TRIM(Raw_Data!E3037)),
PROPER(TRIM(CLEAN(Raw_Data!E3037))))</f>
        <v>Marketing Manager</v>
      </c>
      <c r="G3037" t="str">
        <f>SUBSTITUTE(PROPER(TRIM(CLEAN(Raw_Data!$F3037)))," ","-")</f>
        <v/>
      </c>
      <c r="H3037" t="str">
        <f>PROPER(TRIM(CLEAN(Raw_Data!$G3037)))</f>
        <v>Organic</v>
      </c>
      <c r="I3037" s="4" t="str">
        <f>TRIM(CLEAN(Raw_Data!H3037))</f>
        <v>43807</v>
      </c>
      <c r="K3037" t="str">
        <f>IF(Clean_Data!$I3037="","Active","Exited")</f>
        <v>Exited</v>
      </c>
      <c r="L3037">
        <f ca="1">IF(Clean_Data!$K3037="","",DATEDIF(Clean_Data!$K3037,TODAY(),"Y"))</f>
        <v>36</v>
      </c>
      <c r="M3037" t="str">
        <f>IF(Raw_Data!$L3037="","",VALUE(SUBSTITUTE(SUBSTITUTE(TRIM(Raw_Data!$L3037),"$",""),"k","000")))</f>
        <v/>
      </c>
    </row>
    <row r="3038" spans="1:13" x14ac:dyDescent="0.3">
      <c r="A3038" t="str">
        <f>IF(Raw_Data!$A3038="","E"&amp;TEXT(ROW()-1,"00000"),Raw_Data!$A3038)</f>
        <v>E03037</v>
      </c>
      <c r="B3038" t="s">
        <v>4116</v>
      </c>
      <c r="C3038" t="str">
        <f>IF(OR(PROPER(TRIM(Raw_Data!$B3038))="M",PROPER(TRIM(Raw_Data!$B3038))="MALE"),"Male",
IF(OR(PROPER(TRIM(Raw_Data!$B3038))="F",PROPER(TRIM(Raw_Data!$B3038))="FEMALE"),"Female","Unknown"))</f>
        <v>Male</v>
      </c>
      <c r="D3038" t="str">
        <f>IF(TRIM(CLEAN(Raw_Data!$C3038))="", "Unknown", PROPER(TRIM(Raw_Data!$C3038)))</f>
        <v>New York</v>
      </c>
      <c r="E3038" t="str">
        <f>IF(TRIM(Raw_Data!$D3038)="IT","IT",PROPER(TRIM(CLEAN(Raw_Data!$D3038))))</f>
        <v>Operations</v>
      </c>
      <c r="F3038" t="str">
        <f>IF(OR(UPPER(TRIM(Raw_Data!E3038))="COO",
UPPER(TRIM(Raw_Data!E3038))="HR",
UPPER(TRIM(Raw_Data!E3038))="CEO",
UPPER(TRIM(Raw_Data!E3038))="CFO",
UPPER(TRIM(Raw_Data!E3038))="CMO"),
UPPER(TRIM(Raw_Data!E3038)),
PROPER(TRIM(CLEAN(Raw_Data!E3038))))</f>
        <v>Marketing Manager</v>
      </c>
      <c r="G3038" t="str">
        <f>SUBSTITUTE(PROPER(TRIM(CLEAN(Raw_Data!$F3038)))," ","-")</f>
        <v/>
      </c>
      <c r="H3038" t="str">
        <f>PROPER(TRIM(CLEAN(Raw_Data!$G3038)))</f>
        <v>Job Boards</v>
      </c>
      <c r="I3038" s="4" t="str">
        <f>TRIM(CLEAN(Raw_Data!H3038))</f>
        <v>43637</v>
      </c>
      <c r="K3038" t="str">
        <f>IF(Clean_Data!$I3038="","Active","Exited")</f>
        <v>Active</v>
      </c>
      <c r="L3038">
        <f ca="1">IF(Clean_Data!$K3038="","",DATEDIF(Clean_Data!$K3038,TODAY(),"Y"))</f>
        <v>21</v>
      </c>
      <c r="M3038">
        <f>IF(Raw_Data!$L3038="","",VALUE(SUBSTITUTE(SUBSTITUTE(TRIM(Raw_Data!$L3038),"$",""),"k","000")))</f>
        <v>59240</v>
      </c>
    </row>
    <row r="3039" spans="1:13" x14ac:dyDescent="0.3">
      <c r="A3039" t="str">
        <f>IF(Raw_Data!$A3039="","E"&amp;TEXT(ROW()-1,"00000"),Raw_Data!$A3039)</f>
        <v>E03038</v>
      </c>
      <c r="B3039" t="s">
        <v>4117</v>
      </c>
      <c r="C3039" t="str">
        <f>IF(OR(PROPER(TRIM(Raw_Data!$B3039))="M",PROPER(TRIM(Raw_Data!$B3039))="MALE"),"Male",
IF(OR(PROPER(TRIM(Raw_Data!$B3039))="F",PROPER(TRIM(Raw_Data!$B3039))="FEMALE"),"Female","Unknown"))</f>
        <v>Male</v>
      </c>
      <c r="D3039" t="str">
        <f>IF(TRIM(CLEAN(Raw_Data!$C3039))="", "Unknown", PROPER(TRIM(Raw_Data!$C3039)))</f>
        <v>Unknown</v>
      </c>
      <c r="E3039" t="str">
        <f>IF(TRIM(Raw_Data!$D3039)="IT","IT",PROPER(TRIM(CLEAN(Raw_Data!$D3039))))</f>
        <v>IT</v>
      </c>
      <c r="F3039" t="str">
        <f>IF(OR(UPPER(TRIM(Raw_Data!E3039))="COO",
UPPER(TRIM(Raw_Data!E3039))="HR",
UPPER(TRIM(Raw_Data!E3039))="CEO",
UPPER(TRIM(Raw_Data!E3039))="CFO",
UPPER(TRIM(Raw_Data!E3039))="CMO"),
UPPER(TRIM(Raw_Data!E3039)),
PROPER(TRIM(CLEAN(Raw_Data!E3039))))</f>
        <v>Engineer</v>
      </c>
      <c r="G3039" t="str">
        <f>SUBSTITUTE(PROPER(TRIM(CLEAN(Raw_Data!$F3039)))," ","-")</f>
        <v>Part-Time</v>
      </c>
      <c r="H3039" t="str">
        <f>PROPER(TRIM(CLEAN(Raw_Data!$G3039)))</f>
        <v>Online Portal</v>
      </c>
      <c r="I3039" s="4" t="str">
        <f>TRIM(CLEAN(Raw_Data!H3039))</f>
        <v>42876</v>
      </c>
      <c r="K3039" t="str">
        <f>IF(Clean_Data!$I3039="","Active","Exited")</f>
        <v>Active</v>
      </c>
      <c r="L3039">
        <f ca="1">IF(Clean_Data!$K3039="","",DATEDIF(Clean_Data!$K3039,TODAY(),"Y"))</f>
        <v>22</v>
      </c>
      <c r="M3039">
        <f>IF(Raw_Data!$L3039="","",VALUE(SUBSTITUTE(SUBSTITUTE(TRIM(Raw_Data!$L3039),"$",""),"k","000")))</f>
        <v>91235</v>
      </c>
    </row>
    <row r="3040" spans="1:13" x14ac:dyDescent="0.3">
      <c r="A3040" t="str">
        <f>IF(Raw_Data!$A3040="","E"&amp;TEXT(ROW()-1,"00000"),Raw_Data!$A3040)</f>
        <v>E03039</v>
      </c>
      <c r="B3040" t="s">
        <v>4118</v>
      </c>
      <c r="C3040" t="str">
        <f>IF(OR(PROPER(TRIM(Raw_Data!$B3040))="M",PROPER(TRIM(Raw_Data!$B3040))="MALE"),"Male",
IF(OR(PROPER(TRIM(Raw_Data!$B3040))="F",PROPER(TRIM(Raw_Data!$B3040))="FEMALE"),"Female","Unknown"))</f>
        <v>Male</v>
      </c>
      <c r="D3040" t="str">
        <f>IF(TRIM(CLEAN(Raw_Data!$C3040))="", "Unknown", PROPER(TRIM(Raw_Data!$C3040)))</f>
        <v>Denver</v>
      </c>
      <c r="E3040" t="str">
        <f>IF(TRIM(Raw_Data!$D3040)="IT","IT",PROPER(TRIM(CLEAN(Raw_Data!$D3040))))</f>
        <v>Administrative</v>
      </c>
      <c r="F3040" t="str">
        <f>IF(OR(UPPER(TRIM(Raw_Data!E3040))="COO",
UPPER(TRIM(Raw_Data!E3040))="HR",
UPPER(TRIM(Raw_Data!E3040))="CEO",
UPPER(TRIM(Raw_Data!E3040))="CFO",
UPPER(TRIM(Raw_Data!E3040))="CMO"),
UPPER(TRIM(Raw_Data!E3040)),
PROPER(TRIM(CLEAN(Raw_Data!E3040))))</f>
        <v>Sales Executive</v>
      </c>
      <c r="G3040" t="str">
        <f>SUBSTITUTE(PROPER(TRIM(CLEAN(Raw_Data!$F3040)))," ","-")</f>
        <v>Full-Time</v>
      </c>
      <c r="H3040" t="str">
        <f>PROPER(TRIM(CLEAN(Raw_Data!$G3040)))</f>
        <v>Organic</v>
      </c>
      <c r="I3040" s="4" t="str">
        <f>TRIM(CLEAN(Raw_Data!H3040))</f>
        <v>42153</v>
      </c>
      <c r="K3040" t="str">
        <f>IF(Clean_Data!$I3040="","Active","Exited")</f>
        <v>Active</v>
      </c>
      <c r="L3040" t="str">
        <f ca="1">IF(Clean_Data!$K3040="","",DATEDIF(Clean_Data!$K3040,TODAY(),"Y"))</f>
        <v/>
      </c>
      <c r="M3040">
        <f>IF(Raw_Data!$L3040="","",VALUE(SUBSTITUTE(SUBSTITUTE(TRIM(Raw_Data!$L3040),"$",""),"k","000")))</f>
        <v>92924</v>
      </c>
    </row>
    <row r="3041" spans="1:13" x14ac:dyDescent="0.3">
      <c r="A3041" t="str">
        <f>IF(Raw_Data!$A3041="","E"&amp;TEXT(ROW()-1,"00000"),Raw_Data!$A3041)</f>
        <v>E03040</v>
      </c>
      <c r="B3041" t="s">
        <v>4120</v>
      </c>
      <c r="C3041" t="str">
        <f>IF(OR(PROPER(TRIM(Raw_Data!$B3041))="M",PROPER(TRIM(Raw_Data!$B3041))="MALE"),"Male",
IF(OR(PROPER(TRIM(Raw_Data!$B3041))="F",PROPER(TRIM(Raw_Data!$B3041))="FEMALE"),"Female","Unknown"))</f>
        <v>Female</v>
      </c>
      <c r="D3041" t="str">
        <f>IF(TRIM(CLEAN(Raw_Data!$C3041))="", "Unknown", PROPER(TRIM(Raw_Data!$C3041)))</f>
        <v>Denver</v>
      </c>
      <c r="E3041" t="str">
        <f>IF(TRIM(Raw_Data!$D3041)="IT","IT",PROPER(TRIM(CLEAN(Raw_Data!$D3041))))</f>
        <v>Logistics</v>
      </c>
      <c r="F3041" t="s">
        <v>6134</v>
      </c>
      <c r="G3041" t="str">
        <f>SUBSTITUTE(PROPER(TRIM(CLEAN(Raw_Data!$F3041)))," ","-")</f>
        <v/>
      </c>
      <c r="H3041" t="str">
        <f>PROPER(TRIM(CLEAN(Raw_Data!$G3041)))</f>
        <v>Internal Referral</v>
      </c>
      <c r="I3041" s="4" t="str">
        <f>TRIM(CLEAN(Raw_Data!H3041))</f>
        <v>41444</v>
      </c>
      <c r="K3041" t="str">
        <f>IF(Clean_Data!$I3041="","Active","Exited")</f>
        <v>Active</v>
      </c>
      <c r="L3041">
        <f ca="1">IF(Clean_Data!$K3041="","",DATEDIF(Clean_Data!$K3041,TODAY(),"Y"))</f>
        <v>37</v>
      </c>
      <c r="M3041" t="str">
        <f>IF(Raw_Data!$L3041="","",VALUE(SUBSTITUTE(SUBSTITUTE(TRIM(Raw_Data!$L3041),"$",""),"k","000")))</f>
        <v/>
      </c>
    </row>
    <row r="3042" spans="1:13" x14ac:dyDescent="0.3">
      <c r="A3042" t="str">
        <f>IF(Raw_Data!$A3042="","E"&amp;TEXT(ROW()-1,"00000"),Raw_Data!$A3042)</f>
        <v>E03041</v>
      </c>
      <c r="B3042" t="s">
        <v>4121</v>
      </c>
      <c r="C3042" t="str">
        <f>IF(OR(PROPER(TRIM(Raw_Data!$B3042))="M",PROPER(TRIM(Raw_Data!$B3042))="MALE"),"Male",
IF(OR(PROPER(TRIM(Raw_Data!$B3042))="F",PROPER(TRIM(Raw_Data!$B3042))="FEMALE"),"Female","Unknown"))</f>
        <v>Female</v>
      </c>
      <c r="D3042" t="str">
        <f>IF(TRIM(CLEAN(Raw_Data!$C3042))="", "Unknown", PROPER(TRIM(Raw_Data!$C3042)))</f>
        <v>Unknown</v>
      </c>
      <c r="E3042" t="str">
        <f>IF(TRIM(Raw_Data!$D3042)="IT","IT",PROPER(TRIM(CLEAN(Raw_Data!$D3042))))</f>
        <v>Human Resources</v>
      </c>
      <c r="F3042" t="str">
        <f>IF(OR(UPPER(TRIM(Raw_Data!E3042))="COO",
UPPER(TRIM(Raw_Data!E3042))="HR",
UPPER(TRIM(Raw_Data!E3042))="CEO",
UPPER(TRIM(Raw_Data!E3042))="CFO",
UPPER(TRIM(Raw_Data!E3042))="CMO"),
UPPER(TRIM(Raw_Data!E3042)),
PROPER(TRIM(CLEAN(Raw_Data!E3042))))</f>
        <v>COO</v>
      </c>
      <c r="G3042" t="str">
        <f>SUBSTITUTE(PROPER(TRIM(CLEAN(Raw_Data!$F3042)))," ","-")</f>
        <v>Part-Time</v>
      </c>
      <c r="H3042" t="str">
        <f>PROPER(TRIM(CLEAN(Raw_Data!$G3042)))</f>
        <v>Career Fairs</v>
      </c>
      <c r="I3042" s="4" t="str">
        <f>TRIM(CLEAN(Raw_Data!H3042))</f>
        <v>41299</v>
      </c>
      <c r="K3042" t="str">
        <f>IF(Clean_Data!$I3042="","Active","Exited")</f>
        <v>Exited</v>
      </c>
      <c r="L3042">
        <f ca="1">IF(Clean_Data!$K3042="","",DATEDIF(Clean_Data!$K3042,TODAY(),"Y"))</f>
        <v>24</v>
      </c>
      <c r="M3042">
        <f>IF(Raw_Data!$L3042="","",VALUE(SUBSTITUTE(SUBSTITUTE(TRIM(Raw_Data!$L3042),"$",""),"k","000")))</f>
        <v>99000</v>
      </c>
    </row>
    <row r="3043" spans="1:13" x14ac:dyDescent="0.3">
      <c r="A3043" t="str">
        <f>IF(Raw_Data!$A3043="","E"&amp;TEXT(ROW()-1,"00000"),Raw_Data!$A3043)</f>
        <v>E03042</v>
      </c>
      <c r="B3043" t="s">
        <v>4122</v>
      </c>
      <c r="C3043" t="str">
        <f>IF(OR(PROPER(TRIM(Raw_Data!$B3043))="M",PROPER(TRIM(Raw_Data!$B3043))="MALE"),"Male",
IF(OR(PROPER(TRIM(Raw_Data!$B3043))="F",PROPER(TRIM(Raw_Data!$B3043))="FEMALE"),"Female","Unknown"))</f>
        <v>Unknown</v>
      </c>
      <c r="D3043" t="str">
        <f>IF(TRIM(CLEAN(Raw_Data!$C3043))="", "Unknown", PROPER(TRIM(Raw_Data!$C3043)))</f>
        <v>Unknown</v>
      </c>
      <c r="E3043" t="str">
        <f>IF(TRIM(Raw_Data!$D3043)="IT","IT",PROPER(TRIM(CLEAN(Raw_Data!$D3043))))</f>
        <v>Logistics</v>
      </c>
      <c r="F3043" t="str">
        <f>IF(OR(UPPER(TRIM(Raw_Data!E3043))="COO",
UPPER(TRIM(Raw_Data!E3043))="HR",
UPPER(TRIM(Raw_Data!E3043))="CEO",
UPPER(TRIM(Raw_Data!E3043))="CFO",
UPPER(TRIM(Raw_Data!E3043))="CMO"),
UPPER(TRIM(Raw_Data!E3043)),
PROPER(TRIM(CLEAN(Raw_Data!E3043))))</f>
        <v>COO</v>
      </c>
      <c r="G3043" t="str">
        <f>SUBSTITUTE(PROPER(TRIM(CLEAN(Raw_Data!$F3043)))," ","-")</f>
        <v>Full-Time</v>
      </c>
      <c r="H3043" t="str">
        <f>PROPER(TRIM(CLEAN(Raw_Data!$G3043)))</f>
        <v>Career Fairs</v>
      </c>
      <c r="I3043" s="4" t="str">
        <f>TRIM(CLEAN(Raw_Data!H3043))</f>
        <v>41995</v>
      </c>
      <c r="K3043" t="str">
        <f>IF(Clean_Data!$I3043="","Active","Exited")</f>
        <v>Active</v>
      </c>
      <c r="L3043">
        <f ca="1">IF(Clean_Data!$K3043="","",DATEDIF(Clean_Data!$K3043,TODAY(),"Y"))</f>
        <v>35</v>
      </c>
      <c r="M3043" t="str">
        <f>IF(Raw_Data!$L3043="","",VALUE(SUBSTITUTE(SUBSTITUTE(TRIM(Raw_Data!$L3043),"$",""),"k","000")))</f>
        <v/>
      </c>
    </row>
    <row r="3044" spans="1:13" x14ac:dyDescent="0.3">
      <c r="A3044" t="str">
        <f>IF(Raw_Data!$A3044="","E"&amp;TEXT(ROW()-1,"00000"),Raw_Data!$A3044)</f>
        <v>E03043</v>
      </c>
      <c r="B3044" t="s">
        <v>4123</v>
      </c>
      <c r="C3044" t="str">
        <f>IF(OR(PROPER(TRIM(Raw_Data!$B3044))="M",PROPER(TRIM(Raw_Data!$B3044))="MALE"),"Male",
IF(OR(PROPER(TRIM(Raw_Data!$B3044))="F",PROPER(TRIM(Raw_Data!$B3044))="FEMALE"),"Female","Unknown"))</f>
        <v>Female</v>
      </c>
      <c r="D3044" t="str">
        <f>IF(TRIM(CLEAN(Raw_Data!$C3044))="", "Unknown", PROPER(TRIM(Raw_Data!$C3044)))</f>
        <v>San Diego</v>
      </c>
      <c r="E3044" t="str">
        <f>IF(TRIM(Raw_Data!$D3044)="IT","IT",PROPER(TRIM(CLEAN(Raw_Data!$D3044))))</f>
        <v>IT</v>
      </c>
      <c r="F3044" t="str">
        <f>IF(OR(UPPER(TRIM(Raw_Data!E3044))="COO",
UPPER(TRIM(Raw_Data!E3044))="HR",
UPPER(TRIM(Raw_Data!E3044))="CEO",
UPPER(TRIM(Raw_Data!E3044))="CFO",
UPPER(TRIM(Raw_Data!E3044))="CMO"),
UPPER(TRIM(Raw_Data!E3044)),
PROPER(TRIM(CLEAN(Raw_Data!E3044))))</f>
        <v>CMO</v>
      </c>
      <c r="G3044" t="str">
        <f>SUBSTITUTE(PROPER(TRIM(CLEAN(Raw_Data!$F3044)))," ","-")</f>
        <v>Full-Time</v>
      </c>
      <c r="H3044" t="str">
        <f>PROPER(TRIM(CLEAN(Raw_Data!$G3044)))</f>
        <v>Job Boards</v>
      </c>
      <c r="I3044" s="4" t="str">
        <f>TRIM(CLEAN(Raw_Data!H3044))</f>
        <v>41164</v>
      </c>
      <c r="K3044" t="str">
        <f>IF(Clean_Data!$I3044="","Active","Exited")</f>
        <v>Active</v>
      </c>
      <c r="L3044">
        <f ca="1">IF(Clean_Data!$K3044="","",DATEDIF(Clean_Data!$K3044,TODAY(),"Y"))</f>
        <v>37</v>
      </c>
      <c r="M3044" t="str">
        <f>IF(Raw_Data!$L3044="","",VALUE(SUBSTITUTE(SUBSTITUTE(TRIM(Raw_Data!$L3044),"$",""),"k","000")))</f>
        <v/>
      </c>
    </row>
    <row r="3045" spans="1:13" x14ac:dyDescent="0.3">
      <c r="A3045" t="str">
        <f>IF(Raw_Data!$A3045="","E"&amp;TEXT(ROW()-1,"00000"),Raw_Data!$A3045)</f>
        <v>E03044</v>
      </c>
      <c r="B3045" t="s">
        <v>4124</v>
      </c>
      <c r="C3045" t="str">
        <f>IF(OR(PROPER(TRIM(Raw_Data!$B3045))="M",PROPER(TRIM(Raw_Data!$B3045))="MALE"),"Male",
IF(OR(PROPER(TRIM(Raw_Data!$B3045))="F",PROPER(TRIM(Raw_Data!$B3045))="FEMALE"),"Female","Unknown"))</f>
        <v>Male</v>
      </c>
      <c r="D3045" t="str">
        <f>IF(TRIM(CLEAN(Raw_Data!$C3045))="", "Unknown", PROPER(TRIM(Raw_Data!$C3045)))</f>
        <v>Denver</v>
      </c>
      <c r="E3045" t="str">
        <f>IF(TRIM(Raw_Data!$D3045)="IT","IT",PROPER(TRIM(CLEAN(Raw_Data!$D3045))))</f>
        <v>Administrative</v>
      </c>
      <c r="F3045" t="str">
        <f>IF(OR(UPPER(TRIM(Raw_Data!E3045))="COO",
UPPER(TRIM(Raw_Data!E3045))="HR",
UPPER(TRIM(Raw_Data!E3045))="CEO",
UPPER(TRIM(Raw_Data!E3045))="CFO",
UPPER(TRIM(Raw_Data!E3045))="CMO"),
UPPER(TRIM(Raw_Data!E3045)),
PROPER(TRIM(CLEAN(Raw_Data!E3045))))</f>
        <v>Developer</v>
      </c>
      <c r="G3045" t="str">
        <f>SUBSTITUTE(PROPER(TRIM(CLEAN(Raw_Data!$F3045)))," ","-")</f>
        <v>Part-Time</v>
      </c>
      <c r="H3045" t="str">
        <f>PROPER(TRIM(CLEAN(Raw_Data!$G3045)))</f>
        <v>Job Boards</v>
      </c>
      <c r="I3045" s="4" t="str">
        <f>TRIM(CLEAN(Raw_Data!H3045))</f>
        <v>43426</v>
      </c>
      <c r="K3045" t="str">
        <f>IF(Clean_Data!$I3045="","Active","Exited")</f>
        <v>Active</v>
      </c>
      <c r="L3045">
        <f ca="1">IF(Clean_Data!$K3045="","",DATEDIF(Clean_Data!$K3045,TODAY(),"Y"))</f>
        <v>36</v>
      </c>
      <c r="M3045" t="str">
        <f>IF(Raw_Data!$L3045="","",VALUE(SUBSTITUTE(SUBSTITUTE(TRIM(Raw_Data!$L3045),"$",""),"k","000")))</f>
        <v/>
      </c>
    </row>
    <row r="3046" spans="1:13" x14ac:dyDescent="0.3">
      <c r="A3046" t="str">
        <f>IF(Raw_Data!$A3046="","E"&amp;TEXT(ROW()-1,"00000"),Raw_Data!$A3046)</f>
        <v>E03045</v>
      </c>
      <c r="B3046" t="s">
        <v>4125</v>
      </c>
      <c r="C3046" t="str">
        <f>IF(OR(PROPER(TRIM(Raw_Data!$B3046))="M",PROPER(TRIM(Raw_Data!$B3046))="MALE"),"Male",
IF(OR(PROPER(TRIM(Raw_Data!$B3046))="F",PROPER(TRIM(Raw_Data!$B3046))="FEMALE"),"Female","Unknown"))</f>
        <v>Male</v>
      </c>
      <c r="D3046" t="str">
        <f>IF(TRIM(CLEAN(Raw_Data!$C3046))="", "Unknown", PROPER(TRIM(Raw_Data!$C3046)))</f>
        <v>Unknown</v>
      </c>
      <c r="E3046" t="str">
        <f>IF(TRIM(Raw_Data!$D3046)="IT","IT",PROPER(TRIM(CLEAN(Raw_Data!$D3046))))</f>
        <v>Administrative</v>
      </c>
      <c r="F3046" t="str">
        <f>IF(OR(UPPER(TRIM(Raw_Data!E3046))="COO",
UPPER(TRIM(Raw_Data!E3046))="HR",
UPPER(TRIM(Raw_Data!E3046))="CEO",
UPPER(TRIM(Raw_Data!E3046))="CFO",
UPPER(TRIM(Raw_Data!E3046))="CMO"),
UPPER(TRIM(Raw_Data!E3046)),
PROPER(TRIM(CLEAN(Raw_Data!E3046))))</f>
        <v>Designer</v>
      </c>
      <c r="G3046" t="str">
        <f>SUBSTITUTE(PROPER(TRIM(CLEAN(Raw_Data!$F3046)))," ","-")</f>
        <v>Part-Time</v>
      </c>
      <c r="H3046" t="str">
        <f>PROPER(TRIM(CLEAN(Raw_Data!$G3046)))</f>
        <v>Online Portal</v>
      </c>
      <c r="I3046" s="4" t="str">
        <f>TRIM(CLEAN(Raw_Data!H3046))</f>
        <v>43014</v>
      </c>
      <c r="K3046" t="str">
        <f>IF(Clean_Data!$I3046="","Active","Exited")</f>
        <v>Exited</v>
      </c>
      <c r="L3046">
        <f ca="1">IF(Clean_Data!$K3046="","",DATEDIF(Clean_Data!$K3046,TODAY(),"Y"))</f>
        <v>61</v>
      </c>
      <c r="M3046" t="str">
        <f>IF(Raw_Data!$L3046="","",VALUE(SUBSTITUTE(SUBSTITUTE(TRIM(Raw_Data!$L3046),"$",""),"k","000")))</f>
        <v/>
      </c>
    </row>
    <row r="3047" spans="1:13" x14ac:dyDescent="0.3">
      <c r="A3047" t="str">
        <f>IF(Raw_Data!$A3047="","E"&amp;TEXT(ROW()-1,"00000"),Raw_Data!$A3047)</f>
        <v>E03046</v>
      </c>
      <c r="B3047" t="s">
        <v>4126</v>
      </c>
      <c r="C3047" t="str">
        <f>IF(OR(PROPER(TRIM(Raw_Data!$B3047))="M",PROPER(TRIM(Raw_Data!$B3047))="MALE"),"Male",
IF(OR(PROPER(TRIM(Raw_Data!$B3047))="F",PROPER(TRIM(Raw_Data!$B3047))="FEMALE"),"Female","Unknown"))</f>
        <v>Female</v>
      </c>
      <c r="D3047" t="str">
        <f>IF(TRIM(CLEAN(Raw_Data!$C3047))="", "Unknown", PROPER(TRIM(Raw_Data!$C3047)))</f>
        <v>New York</v>
      </c>
      <c r="E3047" t="str">
        <f>IF(TRIM(Raw_Data!$D3047)="IT","IT",PROPER(TRIM(CLEAN(Raw_Data!$D3047))))</f>
        <v>Marketing</v>
      </c>
      <c r="F3047" t="s">
        <v>6134</v>
      </c>
      <c r="G3047" t="str">
        <f>SUBSTITUTE(PROPER(TRIM(CLEAN(Raw_Data!$F3047)))," ","-")</f>
        <v>Part-Time</v>
      </c>
      <c r="H3047" t="str">
        <f>PROPER(TRIM(CLEAN(Raw_Data!$G3047)))</f>
        <v>Job Boards</v>
      </c>
      <c r="I3047" s="4" t="str">
        <f>TRIM(CLEAN(Raw_Data!H3047))</f>
        <v>43176</v>
      </c>
      <c r="K3047" t="str">
        <f>IF(Clean_Data!$I3047="","Active","Exited")</f>
        <v>Active</v>
      </c>
      <c r="L3047">
        <f ca="1">IF(Clean_Data!$K3047="","",DATEDIF(Clean_Data!$K3047,TODAY(),"Y"))</f>
        <v>43</v>
      </c>
      <c r="M3047">
        <f>IF(Raw_Data!$L3047="","",VALUE(SUBSTITUTE(SUBSTITUTE(TRIM(Raw_Data!$L3047),"$",""),"k","000")))</f>
        <v>60000</v>
      </c>
    </row>
    <row r="3048" spans="1:13" x14ac:dyDescent="0.3">
      <c r="A3048" t="str">
        <f>IF(Raw_Data!$A3048="","E"&amp;TEXT(ROW()-1,"00000"),Raw_Data!$A3048)</f>
        <v>E03047</v>
      </c>
      <c r="B3048" t="s">
        <v>4127</v>
      </c>
      <c r="C3048" t="str">
        <f>IF(OR(PROPER(TRIM(Raw_Data!$B3048))="M",PROPER(TRIM(Raw_Data!$B3048))="MALE"),"Male",
IF(OR(PROPER(TRIM(Raw_Data!$B3048))="F",PROPER(TRIM(Raw_Data!$B3048))="FEMALE"),"Female","Unknown"))</f>
        <v>Female</v>
      </c>
      <c r="D3048" t="str">
        <f>IF(TRIM(CLEAN(Raw_Data!$C3048))="", "Unknown", PROPER(TRIM(Raw_Data!$C3048)))</f>
        <v>San Diego</v>
      </c>
      <c r="E3048" t="str">
        <f>IF(TRIM(Raw_Data!$D3048)="IT","IT",PROPER(TRIM(CLEAN(Raw_Data!$D3048))))</f>
        <v>Operations</v>
      </c>
      <c r="F3048" s="2" t="str">
        <f>UPPER(LEFT(Raw_Data!E3048,2))&amp;MID(PROPER(Raw_Data!E3048),3,LEN(Raw_Data!E3048))</f>
        <v>HR Manager</v>
      </c>
      <c r="G3048" t="str">
        <f>SUBSTITUTE(PROPER(TRIM(CLEAN(Raw_Data!$F3048)))," ","-")</f>
        <v/>
      </c>
      <c r="H3048" t="str">
        <f>PROPER(TRIM(CLEAN(Raw_Data!$G3048)))</f>
        <v/>
      </c>
      <c r="I3048" s="4" t="str">
        <f>TRIM(CLEAN(Raw_Data!H3048))</f>
        <v>41276</v>
      </c>
      <c r="K3048" t="str">
        <f>IF(Clean_Data!$I3048="","Active","Exited")</f>
        <v>Active</v>
      </c>
      <c r="L3048">
        <f ca="1">IF(Clean_Data!$K3048="","",DATEDIF(Clean_Data!$K3048,TODAY(),"Y"))</f>
        <v>48</v>
      </c>
      <c r="M3048" t="str">
        <f>IF(Raw_Data!$L3048="","",VALUE(SUBSTITUTE(SUBSTITUTE(TRIM(Raw_Data!$L3048),"$",""),"k","000")))</f>
        <v/>
      </c>
    </row>
    <row r="3049" spans="1:13" x14ac:dyDescent="0.3">
      <c r="A3049" t="str">
        <f>IF(Raw_Data!$A3049="","E"&amp;TEXT(ROW()-1,"00000"),Raw_Data!$A3049)</f>
        <v>E03048</v>
      </c>
      <c r="B3049" t="s">
        <v>4129</v>
      </c>
      <c r="C3049" t="str">
        <f>IF(OR(PROPER(TRIM(Raw_Data!$B3049))="M",PROPER(TRIM(Raw_Data!$B3049))="MALE"),"Male",
IF(OR(PROPER(TRIM(Raw_Data!$B3049))="F",PROPER(TRIM(Raw_Data!$B3049))="FEMALE"),"Female","Unknown"))</f>
        <v>Unknown</v>
      </c>
      <c r="D3049" t="str">
        <f>IF(TRIM(CLEAN(Raw_Data!$C3049))="", "Unknown", PROPER(TRIM(Raw_Data!$C3049)))</f>
        <v>Unknown</v>
      </c>
      <c r="E3049" t="str">
        <f>IF(TRIM(Raw_Data!$D3049)="IT","IT",PROPER(TRIM(CLEAN(Raw_Data!$D3049))))</f>
        <v/>
      </c>
      <c r="F3049" t="str">
        <f>IF(OR(UPPER(TRIM(Raw_Data!E3049))="COO",
UPPER(TRIM(Raw_Data!E3049))="HR",
UPPER(TRIM(Raw_Data!E3049))="CEO",
UPPER(TRIM(Raw_Data!E3049))="CFO",
UPPER(TRIM(Raw_Data!E3049))="CMO"),
UPPER(TRIM(Raw_Data!E3049)),
PROPER(TRIM(CLEAN(Raw_Data!E3049))))</f>
        <v>Designer</v>
      </c>
      <c r="G3049" t="str">
        <f>SUBSTITUTE(PROPER(TRIM(CLEAN(Raw_Data!$F3049)))," ","-")</f>
        <v>Part-Time</v>
      </c>
      <c r="H3049" t="str">
        <f>PROPER(TRIM(CLEAN(Raw_Data!$G3049)))</f>
        <v>Job Boards</v>
      </c>
      <c r="I3049" s="4" t="str">
        <f>TRIM(CLEAN(Raw_Data!H3049))</f>
        <v>42952</v>
      </c>
      <c r="K3049" t="str">
        <f>IF(Clean_Data!$I3049="","Active","Exited")</f>
        <v>Exited</v>
      </c>
      <c r="L3049">
        <f ca="1">IF(Clean_Data!$K3049="","",DATEDIF(Clean_Data!$K3049,TODAY(),"Y"))</f>
        <v>43</v>
      </c>
      <c r="M3049" t="str">
        <f>IF(Raw_Data!$L3049="","",VALUE(SUBSTITUTE(SUBSTITUTE(TRIM(Raw_Data!$L3049),"$",""),"k","000")))</f>
        <v/>
      </c>
    </row>
    <row r="3050" spans="1:13" x14ac:dyDescent="0.3">
      <c r="A3050" t="str">
        <f>IF(Raw_Data!$A3050="","E"&amp;TEXT(ROW()-1,"00000"),Raw_Data!$A3050)</f>
        <v>E03049</v>
      </c>
      <c r="B3050" t="s">
        <v>4130</v>
      </c>
      <c r="C3050" t="str">
        <f>IF(OR(PROPER(TRIM(Raw_Data!$B3050))="M",PROPER(TRIM(Raw_Data!$B3050))="MALE"),"Male",
IF(OR(PROPER(TRIM(Raw_Data!$B3050))="F",PROPER(TRIM(Raw_Data!$B3050))="FEMALE"),"Female","Unknown"))</f>
        <v>Male</v>
      </c>
      <c r="D3050" t="str">
        <f>IF(TRIM(CLEAN(Raw_Data!$C3050))="", "Unknown", PROPER(TRIM(Raw_Data!$C3050)))</f>
        <v>New York</v>
      </c>
      <c r="E3050" t="str">
        <f>IF(TRIM(Raw_Data!$D3050)="IT","IT",PROPER(TRIM(CLEAN(Raw_Data!$D3050))))</f>
        <v/>
      </c>
      <c r="F3050" t="str">
        <f>IF(OR(UPPER(TRIM(Raw_Data!E3050))="COO",
UPPER(TRIM(Raw_Data!E3050))="HR",
UPPER(TRIM(Raw_Data!E3050))="CEO",
UPPER(TRIM(Raw_Data!E3050))="CFO",
UPPER(TRIM(Raw_Data!E3050))="CMO"),
UPPER(TRIM(Raw_Data!E3050)),
PROPER(TRIM(CLEAN(Raw_Data!E3050))))</f>
        <v>Developer</v>
      </c>
      <c r="G3050" t="str">
        <f>SUBSTITUTE(PROPER(TRIM(CLEAN(Raw_Data!$F3050)))," ","-")</f>
        <v>Part-Time</v>
      </c>
      <c r="H3050" t="str">
        <f>PROPER(TRIM(CLEAN(Raw_Data!$G3050)))</f>
        <v>Job Boards</v>
      </c>
      <c r="I3050" s="4" t="str">
        <f>TRIM(CLEAN(Raw_Data!H3050))</f>
        <v>42922</v>
      </c>
      <c r="K3050" t="str">
        <f>IF(Clean_Data!$I3050="","Active","Exited")</f>
        <v>Exited</v>
      </c>
      <c r="L3050">
        <f ca="1">IF(Clean_Data!$K3050="","",DATEDIF(Clean_Data!$K3050,TODAY(),"Y"))</f>
        <v>43</v>
      </c>
      <c r="M3050">
        <f>IF(Raw_Data!$L3050="","",VALUE(SUBSTITUTE(SUBSTITUTE(TRIM(Raw_Data!$L3050),"$",""),"k","000")))</f>
        <v>51674</v>
      </c>
    </row>
    <row r="3051" spans="1:13" x14ac:dyDescent="0.3">
      <c r="A3051" t="str">
        <f>IF(Raw_Data!$A3051="","E"&amp;TEXT(ROW()-1,"00000"),Raw_Data!$A3051)</f>
        <v>E03050</v>
      </c>
      <c r="B3051" t="s">
        <v>4131</v>
      </c>
      <c r="C3051" t="str">
        <f>IF(OR(PROPER(TRIM(Raw_Data!$B3051))="M",PROPER(TRIM(Raw_Data!$B3051))="MALE"),"Male",
IF(OR(PROPER(TRIM(Raw_Data!$B3051))="F",PROPER(TRIM(Raw_Data!$B3051))="FEMALE"),"Female","Unknown"))</f>
        <v>Female</v>
      </c>
      <c r="D3051" t="str">
        <f>IF(TRIM(CLEAN(Raw_Data!$C3051))="", "Unknown", PROPER(TRIM(Raw_Data!$C3051)))</f>
        <v>Denver</v>
      </c>
      <c r="E3051" t="str">
        <f>IF(TRIM(Raw_Data!$D3051)="IT","IT",PROPER(TRIM(CLEAN(Raw_Data!$D3051))))</f>
        <v>Marketing</v>
      </c>
      <c r="F3051" s="2" t="str">
        <f>UPPER(LEFT(Raw_Data!E3051,2))&amp;MID(PROPER(Raw_Data!E3051),3,LEN(Raw_Data!E3051))</f>
        <v>HR Manager</v>
      </c>
      <c r="G3051" t="str">
        <f>SUBSTITUTE(PROPER(TRIM(CLEAN(Raw_Data!$F3051)))," ","-")</f>
        <v/>
      </c>
      <c r="H3051" t="str">
        <f>PROPER(TRIM(CLEAN(Raw_Data!$G3051)))</f>
        <v>Job Boards</v>
      </c>
      <c r="I3051" s="4" t="str">
        <f>TRIM(CLEAN(Raw_Data!H3051))</f>
        <v>41752</v>
      </c>
      <c r="K3051" t="str">
        <f>IF(Clean_Data!$I3051="","Active","Exited")</f>
        <v>Active</v>
      </c>
      <c r="L3051">
        <f ca="1">IF(Clean_Data!$K3051="","",DATEDIF(Clean_Data!$K3051,TODAY(),"Y"))</f>
        <v>44</v>
      </c>
      <c r="M3051" t="str">
        <f>IF(Raw_Data!$L3051="","",VALUE(SUBSTITUTE(SUBSTITUTE(TRIM(Raw_Data!$L3051),"$",""),"k","000")))</f>
        <v/>
      </c>
    </row>
    <row r="3052" spans="1:13" x14ac:dyDescent="0.3">
      <c r="A3052" t="str">
        <f>IF(Raw_Data!$A3052="","E"&amp;TEXT(ROW()-1,"00000"),Raw_Data!$A3052)</f>
        <v>E03051</v>
      </c>
      <c r="B3052" t="s">
        <v>4132</v>
      </c>
      <c r="C3052" t="str">
        <f>IF(OR(PROPER(TRIM(Raw_Data!$B3052))="M",PROPER(TRIM(Raw_Data!$B3052))="MALE"),"Male",
IF(OR(PROPER(TRIM(Raw_Data!$B3052))="F",PROPER(TRIM(Raw_Data!$B3052))="FEMALE"),"Female","Unknown"))</f>
        <v>Female</v>
      </c>
      <c r="D3052" t="str">
        <f>IF(TRIM(CLEAN(Raw_Data!$C3052))="", "Unknown", PROPER(TRIM(Raw_Data!$C3052)))</f>
        <v>New York</v>
      </c>
      <c r="E3052" t="str">
        <f>IF(TRIM(Raw_Data!$D3052)="IT","IT",PROPER(TRIM(CLEAN(Raw_Data!$D3052))))</f>
        <v>Sales</v>
      </c>
      <c r="F3052" s="2" t="str">
        <f>UPPER(LEFT(Raw_Data!E3052,2))&amp;MID(PROPER(Raw_Data!E3052),3,LEN(Raw_Data!E3052))</f>
        <v>HR Manager</v>
      </c>
      <c r="G3052" t="str">
        <f>SUBSTITUTE(PROPER(TRIM(CLEAN(Raw_Data!$F3052)))," ","-")</f>
        <v>Full-Time</v>
      </c>
      <c r="H3052" t="str">
        <f>PROPER(TRIM(CLEAN(Raw_Data!$G3052)))</f>
        <v>Job Boards</v>
      </c>
      <c r="I3052" s="4" t="str">
        <f>TRIM(CLEAN(Raw_Data!H3052))</f>
        <v>42548</v>
      </c>
      <c r="K3052" t="str">
        <f>IF(Clean_Data!$I3052="","Active","Exited")</f>
        <v>Exited</v>
      </c>
      <c r="L3052">
        <f ca="1">IF(Clean_Data!$K3052="","",DATEDIF(Clean_Data!$K3052,TODAY(),"Y"))</f>
        <v>41</v>
      </c>
      <c r="M3052">
        <f>IF(Raw_Data!$L3052="","",VALUE(SUBSTITUTE(SUBSTITUTE(TRIM(Raw_Data!$L3052),"$",""),"k","000")))</f>
        <v>117000</v>
      </c>
    </row>
    <row r="3053" spans="1:13" x14ac:dyDescent="0.3">
      <c r="A3053" t="str">
        <f>IF(Raw_Data!$A3053="","E"&amp;TEXT(ROW()-1,"00000"),Raw_Data!$A3053)</f>
        <v>E03052</v>
      </c>
      <c r="B3053" t="s">
        <v>4133</v>
      </c>
      <c r="C3053" t="str">
        <f>IF(OR(PROPER(TRIM(Raw_Data!$B3053))="M",PROPER(TRIM(Raw_Data!$B3053))="MALE"),"Male",
IF(OR(PROPER(TRIM(Raw_Data!$B3053))="F",PROPER(TRIM(Raw_Data!$B3053))="FEMALE"),"Female","Unknown"))</f>
        <v>Female</v>
      </c>
      <c r="D3053" t="str">
        <f>IF(TRIM(CLEAN(Raw_Data!$C3053))="", "Unknown", PROPER(TRIM(Raw_Data!$C3053)))</f>
        <v>Austin</v>
      </c>
      <c r="E3053" t="str">
        <f>IF(TRIM(Raw_Data!$D3053)="IT","IT",PROPER(TRIM(CLEAN(Raw_Data!$D3053))))</f>
        <v>Customer Service</v>
      </c>
      <c r="F3053" t="str">
        <f>IF(OR(UPPER(TRIM(Raw_Data!E3053))="COO",
UPPER(TRIM(Raw_Data!E3053))="HR",
UPPER(TRIM(Raw_Data!E3053))="CEO",
UPPER(TRIM(Raw_Data!E3053))="CFO",
UPPER(TRIM(Raw_Data!E3053))="CMO"),
UPPER(TRIM(Raw_Data!E3053)),
PROPER(TRIM(CLEAN(Raw_Data!E3053))))</f>
        <v>Engineer</v>
      </c>
      <c r="G3053" t="str">
        <f>SUBSTITUTE(PROPER(TRIM(CLEAN(Raw_Data!$F3053)))," ","-")</f>
        <v>Part-Time</v>
      </c>
      <c r="H3053" t="str">
        <f>PROPER(TRIM(CLEAN(Raw_Data!$G3053)))</f>
        <v/>
      </c>
      <c r="I3053" s="4" t="str">
        <f>TRIM(CLEAN(Raw_Data!H3053))</f>
        <v>N/A</v>
      </c>
      <c r="K3053" t="str">
        <f>IF(Clean_Data!$I3053="","Active","Exited")</f>
        <v>Active</v>
      </c>
      <c r="L3053">
        <f ca="1">IF(Clean_Data!$K3053="","",DATEDIF(Clean_Data!$K3053,TODAY(),"Y"))</f>
        <v>53</v>
      </c>
      <c r="M3053">
        <f>IF(Raw_Data!$L3053="","",VALUE(SUBSTITUTE(SUBSTITUTE(TRIM(Raw_Data!$L3053),"$",""),"k","000")))</f>
        <v>75012</v>
      </c>
    </row>
    <row r="3054" spans="1:13" x14ac:dyDescent="0.3">
      <c r="A3054" t="str">
        <f>IF(Raw_Data!$A3054="","E"&amp;TEXT(ROW()-1,"00000"),Raw_Data!$A3054)</f>
        <v>E03053</v>
      </c>
      <c r="B3054" t="s">
        <v>4135</v>
      </c>
      <c r="C3054" t="str">
        <f>IF(OR(PROPER(TRIM(Raw_Data!$B3054))="M",PROPER(TRIM(Raw_Data!$B3054))="MALE"),"Male",
IF(OR(PROPER(TRIM(Raw_Data!$B3054))="F",PROPER(TRIM(Raw_Data!$B3054))="FEMALE"),"Female","Unknown"))</f>
        <v>Female</v>
      </c>
      <c r="D3054" t="str">
        <f>IF(TRIM(CLEAN(Raw_Data!$C3054))="", "Unknown", PROPER(TRIM(Raw_Data!$C3054)))</f>
        <v>Miami</v>
      </c>
      <c r="E3054" t="str">
        <f>IF(TRIM(Raw_Data!$D3054)="IT","IT",PROPER(TRIM(CLEAN(Raw_Data!$D3054))))</f>
        <v>IT</v>
      </c>
      <c r="F3054" t="s">
        <v>6134</v>
      </c>
      <c r="G3054" t="str">
        <f>SUBSTITUTE(PROPER(TRIM(CLEAN(Raw_Data!$F3054)))," ","-")</f>
        <v>Full-Time</v>
      </c>
      <c r="H3054" t="str">
        <f>PROPER(TRIM(CLEAN(Raw_Data!$G3054)))</f>
        <v>Job Boards</v>
      </c>
      <c r="I3054" s="4" t="str">
        <f>TRIM(CLEAN(Raw_Data!H3054))</f>
        <v>43909</v>
      </c>
      <c r="K3054" t="str">
        <f>IF(Clean_Data!$I3054="","Active","Exited")</f>
        <v>Active</v>
      </c>
      <c r="L3054">
        <f ca="1">IF(Clean_Data!$K3054="","",DATEDIF(Clean_Data!$K3054,TODAY(),"Y"))</f>
        <v>60</v>
      </c>
      <c r="M3054">
        <f>IF(Raw_Data!$L3054="","",VALUE(SUBSTITUTE(SUBSTITUTE(TRIM(Raw_Data!$L3054),"$",""),"k","000")))</f>
        <v>88929</v>
      </c>
    </row>
    <row r="3055" spans="1:13" x14ac:dyDescent="0.3">
      <c r="A3055" t="str">
        <f>IF(Raw_Data!$A3055="","E"&amp;TEXT(ROW()-1,"00000"),Raw_Data!$A3055)</f>
        <v>E03054</v>
      </c>
      <c r="B3055" t="s">
        <v>4136</v>
      </c>
      <c r="C3055" t="str">
        <f>IF(OR(PROPER(TRIM(Raw_Data!$B3055))="M",PROPER(TRIM(Raw_Data!$B3055))="MALE"),"Male",
IF(OR(PROPER(TRIM(Raw_Data!$B3055))="F",PROPER(TRIM(Raw_Data!$B3055))="FEMALE"),"Female","Unknown"))</f>
        <v>Female</v>
      </c>
      <c r="D3055" t="str">
        <f>IF(TRIM(CLEAN(Raw_Data!$C3055))="", "Unknown", PROPER(TRIM(Raw_Data!$C3055)))</f>
        <v>Miami</v>
      </c>
      <c r="E3055" t="str">
        <f>IF(TRIM(Raw_Data!$D3055)="IT","IT",PROPER(TRIM(CLEAN(Raw_Data!$D3055))))</f>
        <v>Legal</v>
      </c>
      <c r="F3055" t="str">
        <f>IF(OR(UPPER(TRIM(Raw_Data!E3055))="COO",
UPPER(TRIM(Raw_Data!E3055))="HR",
UPPER(TRIM(Raw_Data!E3055))="CEO",
UPPER(TRIM(Raw_Data!E3055))="CFO",
UPPER(TRIM(Raw_Data!E3055))="CMO"),
UPPER(TRIM(Raw_Data!E3055)),
PROPER(TRIM(CLEAN(Raw_Data!E3055))))</f>
        <v>Engineer</v>
      </c>
      <c r="G3055" t="str">
        <f>SUBSTITUTE(PROPER(TRIM(CLEAN(Raw_Data!$F3055)))," ","-")</f>
        <v>Part-Time</v>
      </c>
      <c r="H3055" t="str">
        <f>PROPER(TRIM(CLEAN(Raw_Data!$G3055)))</f>
        <v>Organic</v>
      </c>
      <c r="I3055" s="4" t="str">
        <f>TRIM(CLEAN(Raw_Data!H3055))</f>
        <v>43840</v>
      </c>
      <c r="K3055" t="str">
        <f>IF(Clean_Data!$I3055="","Active","Exited")</f>
        <v>Exited</v>
      </c>
      <c r="L3055">
        <f ca="1">IF(Clean_Data!$K3055="","",DATEDIF(Clean_Data!$K3055,TODAY(),"Y"))</f>
        <v>33</v>
      </c>
      <c r="M3055">
        <f>IF(Raw_Data!$L3055="","",VALUE(SUBSTITUTE(SUBSTITUTE(TRIM(Raw_Data!$L3055),"$",""),"k","000")))</f>
        <v>31354</v>
      </c>
    </row>
    <row r="3056" spans="1:13" x14ac:dyDescent="0.3">
      <c r="A3056" t="str">
        <f>IF(Raw_Data!$A3056="","E"&amp;TEXT(ROW()-1,"00000"),Raw_Data!$A3056)</f>
        <v>E03055</v>
      </c>
      <c r="B3056" t="s">
        <v>4138</v>
      </c>
      <c r="C3056" t="str">
        <f>IF(OR(PROPER(TRIM(Raw_Data!$B3056))="M",PROPER(TRIM(Raw_Data!$B3056))="MALE"),"Male",
IF(OR(PROPER(TRIM(Raw_Data!$B3056))="F",PROPER(TRIM(Raw_Data!$B3056))="FEMALE"),"Female","Unknown"))</f>
        <v>Male</v>
      </c>
      <c r="D3056" t="str">
        <f>IF(TRIM(CLEAN(Raw_Data!$C3056))="", "Unknown", PROPER(TRIM(Raw_Data!$C3056)))</f>
        <v>New York</v>
      </c>
      <c r="E3056" t="str">
        <f>IF(TRIM(Raw_Data!$D3056)="IT","IT",PROPER(TRIM(CLEAN(Raw_Data!$D3056))))</f>
        <v>Sales</v>
      </c>
      <c r="F3056" t="str">
        <f>IF(OR(UPPER(TRIM(Raw_Data!E3056))="COO",
UPPER(TRIM(Raw_Data!E3056))="HR",
UPPER(TRIM(Raw_Data!E3056))="CEO",
UPPER(TRIM(Raw_Data!E3056))="CFO",
UPPER(TRIM(Raw_Data!E3056))="CMO"),
UPPER(TRIM(Raw_Data!E3056)),
PROPER(TRIM(CLEAN(Raw_Data!E3056))))</f>
        <v>Copywriter</v>
      </c>
      <c r="G3056" t="str">
        <f>SUBSTITUTE(PROPER(TRIM(CLEAN(Raw_Data!$F3056)))," ","-")</f>
        <v>Full-Time</v>
      </c>
      <c r="H3056" t="str">
        <f>PROPER(TRIM(CLEAN(Raw_Data!$G3056)))</f>
        <v/>
      </c>
      <c r="I3056" s="4" t="str">
        <f>TRIM(CLEAN(Raw_Data!H3056))</f>
        <v>41459</v>
      </c>
      <c r="K3056" t="str">
        <f>IF(Clean_Data!$I3056="","Active","Exited")</f>
        <v>Active</v>
      </c>
      <c r="L3056">
        <f ca="1">IF(Clean_Data!$K3056="","",DATEDIF(Clean_Data!$K3056,TODAY(),"Y"))</f>
        <v>28</v>
      </c>
      <c r="M3056">
        <f>IF(Raw_Data!$L3056="","",VALUE(SUBSTITUTE(SUBSTITUTE(TRIM(Raw_Data!$L3056),"$",""),"k","000")))</f>
        <v>87608</v>
      </c>
    </row>
    <row r="3057" spans="1:13" x14ac:dyDescent="0.3">
      <c r="A3057" t="str">
        <f>IF(Raw_Data!$A3057="","E"&amp;TEXT(ROW()-1,"00000"),Raw_Data!$A3057)</f>
        <v>E03056</v>
      </c>
      <c r="B3057" t="s">
        <v>4140</v>
      </c>
      <c r="C3057" t="str">
        <f>IF(OR(PROPER(TRIM(Raw_Data!$B3057))="M",PROPER(TRIM(Raw_Data!$B3057))="MALE"),"Male",
IF(OR(PROPER(TRIM(Raw_Data!$B3057))="F",PROPER(TRIM(Raw_Data!$B3057))="FEMALE"),"Female","Unknown"))</f>
        <v>Male</v>
      </c>
      <c r="D3057" t="str">
        <f>IF(TRIM(CLEAN(Raw_Data!$C3057))="", "Unknown", PROPER(TRIM(Raw_Data!$C3057)))</f>
        <v>Unknown</v>
      </c>
      <c r="E3057" t="str">
        <f>IF(TRIM(Raw_Data!$D3057)="IT","IT",PROPER(TRIM(CLEAN(Raw_Data!$D3057))))</f>
        <v>Marketing</v>
      </c>
      <c r="F3057" s="2" t="str">
        <f>UPPER(LEFT(Raw_Data!E3057,2))&amp;MID(PROPER(Raw_Data!E3057),3,LEN(Raw_Data!E3057))</f>
        <v>HR Manager</v>
      </c>
      <c r="G3057" t="str">
        <f>SUBSTITUTE(PROPER(TRIM(CLEAN(Raw_Data!$F3057)))," ","-")</f>
        <v>Full-Time</v>
      </c>
      <c r="H3057" t="str">
        <f>PROPER(TRIM(CLEAN(Raw_Data!$G3057)))</f>
        <v/>
      </c>
      <c r="I3057" s="4" t="str">
        <f>TRIM(CLEAN(Raw_Data!H3057))</f>
        <v>41218</v>
      </c>
      <c r="K3057" t="str">
        <f>IF(Clean_Data!$I3057="","Active","Exited")</f>
        <v>Active</v>
      </c>
      <c r="L3057" t="str">
        <f ca="1">IF(Clean_Data!$K3057="","",DATEDIF(Clean_Data!$K3057,TODAY(),"Y"))</f>
        <v/>
      </c>
      <c r="M3057">
        <f>IF(Raw_Data!$L3057="","",VALUE(SUBSTITUTE(SUBSTITUTE(TRIM(Raw_Data!$L3057),"$",""),"k","000")))</f>
        <v>81319</v>
      </c>
    </row>
    <row r="3058" spans="1:13" x14ac:dyDescent="0.3">
      <c r="A3058" t="str">
        <f>IF(Raw_Data!$A3058="","E"&amp;TEXT(ROW()-1,"00000"),Raw_Data!$A3058)</f>
        <v>E03057</v>
      </c>
      <c r="B3058" t="s">
        <v>4141</v>
      </c>
      <c r="C3058" t="str">
        <f>IF(OR(PROPER(TRIM(Raw_Data!$B3058))="M",PROPER(TRIM(Raw_Data!$B3058))="MALE"),"Male",
IF(OR(PROPER(TRIM(Raw_Data!$B3058))="F",PROPER(TRIM(Raw_Data!$B3058))="FEMALE"),"Female","Unknown"))</f>
        <v>Male</v>
      </c>
      <c r="D3058" t="str">
        <f>IF(TRIM(CLEAN(Raw_Data!$C3058))="", "Unknown", PROPER(TRIM(Raw_Data!$C3058)))</f>
        <v>Miami</v>
      </c>
      <c r="E3058" t="str">
        <f>IF(TRIM(Raw_Data!$D3058)="IT","IT",PROPER(TRIM(CLEAN(Raw_Data!$D3058))))</f>
        <v/>
      </c>
      <c r="F3058" t="str">
        <f>IF(OR(UPPER(TRIM(Raw_Data!E3058))="COO",
UPPER(TRIM(Raw_Data!E3058))="HR",
UPPER(TRIM(Raw_Data!E3058))="CEO",
UPPER(TRIM(Raw_Data!E3058))="CFO",
UPPER(TRIM(Raw_Data!E3058))="CMO"),
UPPER(TRIM(Raw_Data!E3058)),
PROPER(TRIM(CLEAN(Raw_Data!E3058))))</f>
        <v>Marketing Manager</v>
      </c>
      <c r="G3058" t="str">
        <f>SUBSTITUTE(PROPER(TRIM(CLEAN(Raw_Data!$F3058)))," ","-")</f>
        <v>Part-Time</v>
      </c>
      <c r="H3058" t="str">
        <f>PROPER(TRIM(CLEAN(Raw_Data!$G3058)))</f>
        <v>Job Boards</v>
      </c>
      <c r="I3058" s="4" t="str">
        <f>TRIM(CLEAN(Raw_Data!H3058))</f>
        <v>42201</v>
      </c>
      <c r="K3058" t="str">
        <f>IF(Clean_Data!$I3058="","Active","Exited")</f>
        <v>Exited</v>
      </c>
      <c r="L3058">
        <f ca="1">IF(Clean_Data!$K3058="","",DATEDIF(Clean_Data!$K3058,TODAY(),"Y"))</f>
        <v>31</v>
      </c>
      <c r="M3058">
        <f>IF(Raw_Data!$L3058="","",VALUE(SUBSTITUTE(SUBSTITUTE(TRIM(Raw_Data!$L3058),"$",""),"k","000")))</f>
        <v>104000</v>
      </c>
    </row>
    <row r="3059" spans="1:13" x14ac:dyDescent="0.3">
      <c r="A3059" t="str">
        <f>IF(Raw_Data!$A3059="","E"&amp;TEXT(ROW()-1,"00000"),Raw_Data!$A3059)</f>
        <v>E03058</v>
      </c>
      <c r="B3059" t="s">
        <v>4143</v>
      </c>
      <c r="C3059" t="str">
        <f>IF(OR(PROPER(TRIM(Raw_Data!$B3059))="M",PROPER(TRIM(Raw_Data!$B3059))="MALE"),"Male",
IF(OR(PROPER(TRIM(Raw_Data!$B3059))="F",PROPER(TRIM(Raw_Data!$B3059))="FEMALE"),"Female","Unknown"))</f>
        <v>Male</v>
      </c>
      <c r="D3059" t="str">
        <f>IF(TRIM(CLEAN(Raw_Data!$C3059))="", "Unknown", PROPER(TRIM(Raw_Data!$C3059)))</f>
        <v>Unknown</v>
      </c>
      <c r="E3059" t="str">
        <f>IF(TRIM(Raw_Data!$D3059)="IT","IT",PROPER(TRIM(CLEAN(Raw_Data!$D3059))))</f>
        <v>IT</v>
      </c>
      <c r="F3059" t="str">
        <f>IF(OR(UPPER(TRIM(Raw_Data!E3059))="COO",
UPPER(TRIM(Raw_Data!E3059))="HR",
UPPER(TRIM(Raw_Data!E3059))="CEO",
UPPER(TRIM(Raw_Data!E3059))="CFO",
UPPER(TRIM(Raw_Data!E3059))="CMO"),
UPPER(TRIM(Raw_Data!E3059)),
PROPER(TRIM(CLEAN(Raw_Data!E3059))))</f>
        <v>CMO</v>
      </c>
      <c r="G3059" t="str">
        <f>SUBSTITUTE(PROPER(TRIM(CLEAN(Raw_Data!$F3059)))," ","-")</f>
        <v>Hourly-Rate</v>
      </c>
      <c r="H3059" t="str">
        <f>PROPER(TRIM(CLEAN(Raw_Data!$G3059)))</f>
        <v>Career Fairs</v>
      </c>
      <c r="I3059" s="4" t="str">
        <f>TRIM(CLEAN(Raw_Data!H3059))</f>
        <v>43801</v>
      </c>
      <c r="K3059" t="str">
        <f>IF(Clean_Data!$I3059="","Active","Exited")</f>
        <v>Active</v>
      </c>
      <c r="L3059" t="str">
        <f ca="1">IF(Clean_Data!$K3059="","",DATEDIF(Clean_Data!$K3059,TODAY(),"Y"))</f>
        <v/>
      </c>
      <c r="M3059" t="str">
        <f>IF(Raw_Data!$L3059="","",VALUE(SUBSTITUTE(SUBSTITUTE(TRIM(Raw_Data!$L3059),"$",""),"k","000")))</f>
        <v/>
      </c>
    </row>
    <row r="3060" spans="1:13" x14ac:dyDescent="0.3">
      <c r="A3060" t="str">
        <f>IF(Raw_Data!$A3060="","E"&amp;TEXT(ROW()-1,"00000"),Raw_Data!$A3060)</f>
        <v>E03059</v>
      </c>
      <c r="B3060" t="s">
        <v>4145</v>
      </c>
      <c r="C3060" t="str">
        <f>IF(OR(PROPER(TRIM(Raw_Data!$B3060))="M",PROPER(TRIM(Raw_Data!$B3060))="MALE"),"Male",
IF(OR(PROPER(TRIM(Raw_Data!$B3060))="F",PROPER(TRIM(Raw_Data!$B3060))="FEMALE"),"Female","Unknown"))</f>
        <v>Female</v>
      </c>
      <c r="D3060" t="str">
        <f>IF(TRIM(CLEAN(Raw_Data!$C3060))="", "Unknown", PROPER(TRIM(Raw_Data!$C3060)))</f>
        <v>Austin</v>
      </c>
      <c r="E3060" t="str">
        <f>IF(TRIM(Raw_Data!$D3060)="IT","IT",PROPER(TRIM(CLEAN(Raw_Data!$D3060))))</f>
        <v/>
      </c>
      <c r="F3060" t="str">
        <f>IF(OR(UPPER(TRIM(Raw_Data!E3060))="COO",
UPPER(TRIM(Raw_Data!E3060))="HR",
UPPER(TRIM(Raw_Data!E3060))="CEO",
UPPER(TRIM(Raw_Data!E3060))="CFO",
UPPER(TRIM(Raw_Data!E3060))="CMO"),
UPPER(TRIM(Raw_Data!E3060)),
PROPER(TRIM(CLEAN(Raw_Data!E3060))))</f>
        <v>Copywriter</v>
      </c>
      <c r="G3060" t="str">
        <f>SUBSTITUTE(PROPER(TRIM(CLEAN(Raw_Data!$F3060)))," ","-")</f>
        <v>Full-Time</v>
      </c>
      <c r="H3060" t="str">
        <f>PROPER(TRIM(CLEAN(Raw_Data!$G3060)))</f>
        <v>Internal Referral</v>
      </c>
      <c r="I3060" s="4" t="str">
        <f>TRIM(CLEAN(Raw_Data!H3060))</f>
        <v>42333</v>
      </c>
      <c r="K3060" t="str">
        <f>IF(Clean_Data!$I3060="","Active","Exited")</f>
        <v>Exited</v>
      </c>
      <c r="L3060">
        <f ca="1">IF(Clean_Data!$K3060="","",DATEDIF(Clean_Data!$K3060,TODAY(),"Y"))</f>
        <v>54</v>
      </c>
      <c r="M3060">
        <f>IF(Raw_Data!$L3060="","",VALUE(SUBSTITUTE(SUBSTITUTE(TRIM(Raw_Data!$L3060),"$",""),"k","000")))</f>
        <v>115644</v>
      </c>
    </row>
    <row r="3061" spans="1:13" x14ac:dyDescent="0.3">
      <c r="A3061" t="str">
        <f>IF(Raw_Data!$A3061="","E"&amp;TEXT(ROW()-1,"00000"),Raw_Data!$A3061)</f>
        <v>E03060</v>
      </c>
      <c r="B3061" t="s">
        <v>4146</v>
      </c>
      <c r="C3061" t="str">
        <f>IF(OR(PROPER(TRIM(Raw_Data!$B3061))="M",PROPER(TRIM(Raw_Data!$B3061))="MALE"),"Male",
IF(OR(PROPER(TRIM(Raw_Data!$B3061))="F",PROPER(TRIM(Raw_Data!$B3061))="FEMALE"),"Female","Unknown"))</f>
        <v>Male</v>
      </c>
      <c r="D3061" t="str">
        <f>IF(TRIM(CLEAN(Raw_Data!$C3061))="", "Unknown", PROPER(TRIM(Raw_Data!$C3061)))</f>
        <v>Unknown</v>
      </c>
      <c r="E3061" t="str">
        <f>IF(TRIM(Raw_Data!$D3061)="IT","IT",PROPER(TRIM(CLEAN(Raw_Data!$D3061))))</f>
        <v>Marketing</v>
      </c>
      <c r="F3061" t="str">
        <f>IF(OR(UPPER(TRIM(Raw_Data!E3061))="COO",
UPPER(TRIM(Raw_Data!E3061))="HR",
UPPER(TRIM(Raw_Data!E3061))="CEO",
UPPER(TRIM(Raw_Data!E3061))="CFO",
UPPER(TRIM(Raw_Data!E3061))="CMO"),
UPPER(TRIM(Raw_Data!E3061)),
PROPER(TRIM(CLEAN(Raw_Data!E3061))))</f>
        <v>Sales Executive</v>
      </c>
      <c r="G3061" t="str">
        <f>SUBSTITUTE(PROPER(TRIM(CLEAN(Raw_Data!$F3061)))," ","-")</f>
        <v>Part-Time</v>
      </c>
      <c r="H3061" t="str">
        <f>PROPER(TRIM(CLEAN(Raw_Data!$G3061)))</f>
        <v>Organic</v>
      </c>
      <c r="I3061" s="4" t="str">
        <f>TRIM(CLEAN(Raw_Data!H3061))</f>
        <v>42654</v>
      </c>
      <c r="K3061" t="str">
        <f>IF(Clean_Data!$I3061="","Active","Exited")</f>
        <v>Active</v>
      </c>
      <c r="L3061" t="str">
        <f ca="1">IF(Clean_Data!$K3061="","",DATEDIF(Clean_Data!$K3061,TODAY(),"Y"))</f>
        <v/>
      </c>
      <c r="M3061">
        <f>IF(Raw_Data!$L3061="","",VALUE(SUBSTITUTE(SUBSTITUTE(TRIM(Raw_Data!$L3061),"$",""),"k","000")))</f>
        <v>98000</v>
      </c>
    </row>
    <row r="3062" spans="1:13" x14ac:dyDescent="0.3">
      <c r="A3062" t="str">
        <f>IF(Raw_Data!$A3062="","E"&amp;TEXT(ROW()-1,"00000"),Raw_Data!$A3062)</f>
        <v>E03061</v>
      </c>
      <c r="B3062" t="s">
        <v>4147</v>
      </c>
      <c r="C3062" t="str">
        <f>IF(OR(PROPER(TRIM(Raw_Data!$B3062))="M",PROPER(TRIM(Raw_Data!$B3062))="MALE"),"Male",
IF(OR(PROPER(TRIM(Raw_Data!$B3062))="F",PROPER(TRIM(Raw_Data!$B3062))="FEMALE"),"Female","Unknown"))</f>
        <v>Male</v>
      </c>
      <c r="D3062" t="str">
        <f>IF(TRIM(CLEAN(Raw_Data!$C3062))="", "Unknown", PROPER(TRIM(Raw_Data!$C3062)))</f>
        <v>Denver</v>
      </c>
      <c r="E3062" t="str">
        <f>IF(TRIM(Raw_Data!$D3062)="IT","IT",PROPER(TRIM(CLEAN(Raw_Data!$D3062))))</f>
        <v>Human Resources</v>
      </c>
      <c r="F3062" t="str">
        <f>IF(OR(UPPER(TRIM(Raw_Data!E3062))="COO",
UPPER(TRIM(Raw_Data!E3062))="HR",
UPPER(TRIM(Raw_Data!E3062))="CEO",
UPPER(TRIM(Raw_Data!E3062))="CFO",
UPPER(TRIM(Raw_Data!E3062))="CMO"),
UPPER(TRIM(Raw_Data!E3062)),
PROPER(TRIM(CLEAN(Raw_Data!E3062))))</f>
        <v>Analyst</v>
      </c>
      <c r="G3062" t="str">
        <f>SUBSTITUTE(PROPER(TRIM(CLEAN(Raw_Data!$F3062)))," ","-")</f>
        <v>Full-Time</v>
      </c>
      <c r="H3062" t="str">
        <f>PROPER(TRIM(CLEAN(Raw_Data!$G3062)))</f>
        <v>Career Fairs</v>
      </c>
      <c r="I3062" s="4" t="str">
        <f>TRIM(CLEAN(Raw_Data!H3062))</f>
        <v>42134</v>
      </c>
      <c r="K3062" t="str">
        <f>IF(Clean_Data!$I3062="","Active","Exited")</f>
        <v>Active</v>
      </c>
      <c r="L3062">
        <f ca="1">IF(Clean_Data!$K3062="","",DATEDIF(Clean_Data!$K3062,TODAY(),"Y"))</f>
        <v>30</v>
      </c>
      <c r="M3062">
        <f>IF(Raw_Data!$L3062="","",VALUE(SUBSTITUTE(SUBSTITUTE(TRIM(Raw_Data!$L3062),"$",""),"k","000")))</f>
        <v>52850</v>
      </c>
    </row>
    <row r="3063" spans="1:13" x14ac:dyDescent="0.3">
      <c r="A3063" t="str">
        <f>IF(Raw_Data!$A3063="","E"&amp;TEXT(ROW()-1,"00000"),Raw_Data!$A3063)</f>
        <v>E03062</v>
      </c>
      <c r="B3063" t="s">
        <v>4148</v>
      </c>
      <c r="C3063" t="str">
        <f>IF(OR(PROPER(TRIM(Raw_Data!$B3063))="M",PROPER(TRIM(Raw_Data!$B3063))="MALE"),"Male",
IF(OR(PROPER(TRIM(Raw_Data!$B3063))="F",PROPER(TRIM(Raw_Data!$B3063))="FEMALE"),"Female","Unknown"))</f>
        <v>Male</v>
      </c>
      <c r="D3063" t="str">
        <f>IF(TRIM(CLEAN(Raw_Data!$C3063))="", "Unknown", PROPER(TRIM(Raw_Data!$C3063)))</f>
        <v>New York</v>
      </c>
      <c r="E3063" t="str">
        <f>IF(TRIM(Raw_Data!$D3063)="IT","IT",PROPER(TRIM(CLEAN(Raw_Data!$D3063))))</f>
        <v>Customer Service</v>
      </c>
      <c r="F3063" t="str">
        <f>IF(OR(UPPER(TRIM(Raw_Data!E3063))="COO",
UPPER(TRIM(Raw_Data!E3063))="HR",
UPPER(TRIM(Raw_Data!E3063))="CEO",
UPPER(TRIM(Raw_Data!E3063))="CFO",
UPPER(TRIM(Raw_Data!E3063))="CMO"),
UPPER(TRIM(Raw_Data!E3063)),
PROPER(TRIM(CLEAN(Raw_Data!E3063))))</f>
        <v>Designer</v>
      </c>
      <c r="G3063" t="str">
        <f>SUBSTITUTE(PROPER(TRIM(CLEAN(Raw_Data!$F3063)))," ","-")</f>
        <v>Full-Time</v>
      </c>
      <c r="H3063" t="str">
        <f>PROPER(TRIM(CLEAN(Raw_Data!$G3063)))</f>
        <v>Job Boards</v>
      </c>
      <c r="I3063" s="4" t="str">
        <f>TRIM(CLEAN(Raw_Data!H3063))</f>
        <v>40462</v>
      </c>
      <c r="K3063" t="str">
        <f>IF(Clean_Data!$I3063="","Active","Exited")</f>
        <v>Active</v>
      </c>
      <c r="L3063">
        <f ca="1">IF(Clean_Data!$K3063="","",DATEDIF(Clean_Data!$K3063,TODAY(),"Y"))</f>
        <v>55</v>
      </c>
      <c r="M3063">
        <f>IF(Raw_Data!$L3063="","",VALUE(SUBSTITUTE(SUBSTITUTE(TRIM(Raw_Data!$L3063),"$",""),"k","000")))</f>
        <v>75563</v>
      </c>
    </row>
    <row r="3064" spans="1:13" x14ac:dyDescent="0.3">
      <c r="A3064" t="str">
        <f>IF(Raw_Data!$A3064="","E"&amp;TEXT(ROW()-1,"00000"),Raw_Data!$A3064)</f>
        <v>E03063</v>
      </c>
      <c r="B3064" t="s">
        <v>4149</v>
      </c>
      <c r="C3064" t="str">
        <f>IF(OR(PROPER(TRIM(Raw_Data!$B3064))="M",PROPER(TRIM(Raw_Data!$B3064))="MALE"),"Male",
IF(OR(PROPER(TRIM(Raw_Data!$B3064))="F",PROPER(TRIM(Raw_Data!$B3064))="FEMALE"),"Female","Unknown"))</f>
        <v>Male</v>
      </c>
      <c r="D3064" t="str">
        <f>IF(TRIM(CLEAN(Raw_Data!$C3064))="", "Unknown", PROPER(TRIM(Raw_Data!$C3064)))</f>
        <v>Unknown</v>
      </c>
      <c r="E3064" t="str">
        <f>IF(TRIM(Raw_Data!$D3064)="IT","IT",PROPER(TRIM(CLEAN(Raw_Data!$D3064))))</f>
        <v>Legal</v>
      </c>
      <c r="F3064" t="str">
        <f>IF(OR(UPPER(TRIM(Raw_Data!E3064))="COO",
UPPER(TRIM(Raw_Data!E3064))="HR",
UPPER(TRIM(Raw_Data!E3064))="CEO",
UPPER(TRIM(Raw_Data!E3064))="CFO",
UPPER(TRIM(Raw_Data!E3064))="CMO"),
UPPER(TRIM(Raw_Data!E3064)),
PROPER(TRIM(CLEAN(Raw_Data!E3064))))</f>
        <v>Developer</v>
      </c>
      <c r="G3064" t="str">
        <f>SUBSTITUTE(PROPER(TRIM(CLEAN(Raw_Data!$F3064)))," ","-")</f>
        <v>Part-Time</v>
      </c>
      <c r="H3064" t="str">
        <f>PROPER(TRIM(CLEAN(Raw_Data!$G3064)))</f>
        <v>Internal Referral</v>
      </c>
      <c r="I3064" s="4" t="str">
        <f>TRIM(CLEAN(Raw_Data!H3064))</f>
        <v>41434</v>
      </c>
      <c r="K3064" t="str">
        <f>IF(Clean_Data!$I3064="","Active","Exited")</f>
        <v>Active</v>
      </c>
      <c r="L3064">
        <f ca="1">IF(Clean_Data!$K3064="","",DATEDIF(Clean_Data!$K3064,TODAY(),"Y"))</f>
        <v>43</v>
      </c>
      <c r="M3064" t="str">
        <f>IF(Raw_Data!$L3064="","",VALUE(SUBSTITUTE(SUBSTITUTE(TRIM(Raw_Data!$L3064),"$",""),"k","000")))</f>
        <v/>
      </c>
    </row>
    <row r="3065" spans="1:13" x14ac:dyDescent="0.3">
      <c r="A3065" t="str">
        <f>IF(Raw_Data!$A3065="","E"&amp;TEXT(ROW()-1,"00000"),Raw_Data!$A3065)</f>
        <v>E03064</v>
      </c>
      <c r="B3065" t="s">
        <v>4151</v>
      </c>
      <c r="C3065" t="str">
        <f>IF(OR(PROPER(TRIM(Raw_Data!$B3065))="M",PROPER(TRIM(Raw_Data!$B3065))="MALE"),"Male",
IF(OR(PROPER(TRIM(Raw_Data!$B3065))="F",PROPER(TRIM(Raw_Data!$B3065))="FEMALE"),"Female","Unknown"))</f>
        <v>Female</v>
      </c>
      <c r="D3065" t="str">
        <f>IF(TRIM(CLEAN(Raw_Data!$C3065))="", "Unknown", PROPER(TRIM(Raw_Data!$C3065)))</f>
        <v>Denver</v>
      </c>
      <c r="E3065" t="str">
        <f>IF(TRIM(Raw_Data!$D3065)="IT","IT",PROPER(TRIM(CLEAN(Raw_Data!$D3065))))</f>
        <v/>
      </c>
      <c r="F3065" t="str">
        <f>IF(OR(UPPER(TRIM(Raw_Data!E3065))="COO",
UPPER(TRIM(Raw_Data!E3065))="HR",
UPPER(TRIM(Raw_Data!E3065))="CEO",
UPPER(TRIM(Raw_Data!E3065))="CFO",
UPPER(TRIM(Raw_Data!E3065))="CMO"),
UPPER(TRIM(Raw_Data!E3065)),
PROPER(TRIM(CLEAN(Raw_Data!E3065))))</f>
        <v>Developer</v>
      </c>
      <c r="G3065" t="str">
        <f>SUBSTITUTE(PROPER(TRIM(CLEAN(Raw_Data!$F3065)))," ","-")</f>
        <v>Hourly-Rate</v>
      </c>
      <c r="H3065" t="str">
        <f>PROPER(TRIM(CLEAN(Raw_Data!$G3065)))</f>
        <v>Online Portal</v>
      </c>
      <c r="I3065" s="4" t="str">
        <f>TRIM(CLEAN(Raw_Data!H3065))</f>
        <v>42283</v>
      </c>
      <c r="K3065" t="str">
        <f>IF(Clean_Data!$I3065="","Active","Exited")</f>
        <v>Exited</v>
      </c>
      <c r="L3065">
        <f ca="1">IF(Clean_Data!$K3065="","",DATEDIF(Clean_Data!$K3065,TODAY(),"Y"))</f>
        <v>30</v>
      </c>
      <c r="M3065">
        <f>IF(Raw_Data!$L3065="","",VALUE(SUBSTITUTE(SUBSTITUTE(TRIM(Raw_Data!$L3065),"$",""),"k","000")))</f>
        <v>43000</v>
      </c>
    </row>
    <row r="3066" spans="1:13" x14ac:dyDescent="0.3">
      <c r="A3066" t="str">
        <f>IF(Raw_Data!$A3066="","E"&amp;TEXT(ROW()-1,"00000"),Raw_Data!$A3066)</f>
        <v>E03065</v>
      </c>
      <c r="B3066" t="s">
        <v>4152</v>
      </c>
      <c r="C3066" t="str">
        <f>IF(OR(PROPER(TRIM(Raw_Data!$B3066))="M",PROPER(TRIM(Raw_Data!$B3066))="MALE"),"Male",
IF(OR(PROPER(TRIM(Raw_Data!$B3066))="F",PROPER(TRIM(Raw_Data!$B3066))="FEMALE"),"Female","Unknown"))</f>
        <v>Male</v>
      </c>
      <c r="D3066" t="str">
        <f>IF(TRIM(CLEAN(Raw_Data!$C3066))="", "Unknown", PROPER(TRIM(Raw_Data!$C3066)))</f>
        <v>Unknown</v>
      </c>
      <c r="E3066" t="str">
        <f>IF(TRIM(Raw_Data!$D3066)="IT","IT",PROPER(TRIM(CLEAN(Raw_Data!$D3066))))</f>
        <v>IT</v>
      </c>
      <c r="F3066" t="str">
        <f>IF(OR(UPPER(TRIM(Raw_Data!E3066))="COO",
UPPER(TRIM(Raw_Data!E3066))="HR",
UPPER(TRIM(Raw_Data!E3066))="CEO",
UPPER(TRIM(Raw_Data!E3066))="CFO",
UPPER(TRIM(Raw_Data!E3066))="CMO"),
UPPER(TRIM(Raw_Data!E3066)),
PROPER(TRIM(CLEAN(Raw_Data!E3066))))</f>
        <v>CEO</v>
      </c>
      <c r="G3066" t="str">
        <f>SUBSTITUTE(PROPER(TRIM(CLEAN(Raw_Data!$F3066)))," ","-")</f>
        <v>Full-Time</v>
      </c>
      <c r="H3066" t="str">
        <f>PROPER(TRIM(CLEAN(Raw_Data!$G3066)))</f>
        <v/>
      </c>
      <c r="I3066" s="4" t="str">
        <f>TRIM(CLEAN(Raw_Data!H3066))</f>
        <v>39877</v>
      </c>
      <c r="K3066" t="str">
        <f>IF(Clean_Data!$I3066="","Active","Exited")</f>
        <v>Active</v>
      </c>
      <c r="L3066">
        <f ca="1">IF(Clean_Data!$K3066="","",DATEDIF(Clean_Data!$K3066,TODAY(),"Y"))</f>
        <v>20</v>
      </c>
      <c r="M3066">
        <f>IF(Raw_Data!$L3066="","",VALUE(SUBSTITUTE(SUBSTITUTE(TRIM(Raw_Data!$L3066),"$",""),"k","000")))</f>
        <v>55030</v>
      </c>
    </row>
    <row r="3067" spans="1:13" x14ac:dyDescent="0.3">
      <c r="A3067" t="str">
        <f>IF(Raw_Data!$A3067="","E"&amp;TEXT(ROW()-1,"00000"),Raw_Data!$A3067)</f>
        <v>E03066</v>
      </c>
      <c r="B3067" t="s">
        <v>4153</v>
      </c>
      <c r="C3067" t="str">
        <f>IF(OR(PROPER(TRIM(Raw_Data!$B3067))="M",PROPER(TRIM(Raw_Data!$B3067))="MALE"),"Male",
IF(OR(PROPER(TRIM(Raw_Data!$B3067))="F",PROPER(TRIM(Raw_Data!$B3067))="FEMALE"),"Female","Unknown"))</f>
        <v>Unknown</v>
      </c>
      <c r="D3067" t="str">
        <f>IF(TRIM(CLEAN(Raw_Data!$C3067))="", "Unknown", PROPER(TRIM(Raw_Data!$C3067)))</f>
        <v>Denver</v>
      </c>
      <c r="E3067" t="str">
        <f>IF(TRIM(Raw_Data!$D3067)="IT","IT",PROPER(TRIM(CLEAN(Raw_Data!$D3067))))</f>
        <v>IT</v>
      </c>
      <c r="F3067" t="str">
        <f>IF(OR(UPPER(TRIM(Raw_Data!E3067))="COO",
UPPER(TRIM(Raw_Data!E3067))="HR",
UPPER(TRIM(Raw_Data!E3067))="CEO",
UPPER(TRIM(Raw_Data!E3067))="CFO",
UPPER(TRIM(Raw_Data!E3067))="CMO"),
UPPER(TRIM(Raw_Data!E3067)),
PROPER(TRIM(CLEAN(Raw_Data!E3067))))</f>
        <v>Engineer</v>
      </c>
      <c r="G3067" t="str">
        <f>SUBSTITUTE(PROPER(TRIM(CLEAN(Raw_Data!$F3067)))," ","-")</f>
        <v>Full-Time</v>
      </c>
      <c r="H3067" t="str">
        <f>PROPER(TRIM(CLEAN(Raw_Data!$G3067)))</f>
        <v>Recruiting Agency</v>
      </c>
      <c r="I3067" s="4" t="str">
        <f>TRIM(CLEAN(Raw_Data!H3067))</f>
        <v>43334</v>
      </c>
      <c r="K3067" t="str">
        <f>IF(Clean_Data!$I3067="","Active","Exited")</f>
        <v>Active</v>
      </c>
      <c r="L3067">
        <f ca="1">IF(Clean_Data!$K3067="","",DATEDIF(Clean_Data!$K3067,TODAY(),"Y"))</f>
        <v>48</v>
      </c>
      <c r="M3067">
        <f>IF(Raw_Data!$L3067="","",VALUE(SUBSTITUTE(SUBSTITUTE(TRIM(Raw_Data!$L3067),"$",""),"k","000")))</f>
        <v>107000</v>
      </c>
    </row>
    <row r="3068" spans="1:13" x14ac:dyDescent="0.3">
      <c r="A3068" t="str">
        <f>IF(Raw_Data!$A3068="","E"&amp;TEXT(ROW()-1,"00000"),Raw_Data!$A3068)</f>
        <v>E03067</v>
      </c>
      <c r="B3068" t="s">
        <v>4154</v>
      </c>
      <c r="C3068" t="str">
        <f>IF(OR(PROPER(TRIM(Raw_Data!$B3068))="M",PROPER(TRIM(Raw_Data!$B3068))="MALE"),"Male",
IF(OR(PROPER(TRIM(Raw_Data!$B3068))="F",PROPER(TRIM(Raw_Data!$B3068))="FEMALE"),"Female","Unknown"))</f>
        <v>Male</v>
      </c>
      <c r="D3068" t="str">
        <f>IF(TRIM(CLEAN(Raw_Data!$C3068))="", "Unknown", PROPER(TRIM(Raw_Data!$C3068)))</f>
        <v>Seattle</v>
      </c>
      <c r="E3068" t="str">
        <f>IF(TRIM(Raw_Data!$D3068)="IT","IT",PROPER(TRIM(CLEAN(Raw_Data!$D3068))))</f>
        <v/>
      </c>
      <c r="F3068" t="str">
        <f>IF(OR(UPPER(TRIM(Raw_Data!E3068))="COO",
UPPER(TRIM(Raw_Data!E3068))="HR",
UPPER(TRIM(Raw_Data!E3068))="CEO",
UPPER(TRIM(Raw_Data!E3068))="CFO",
UPPER(TRIM(Raw_Data!E3068))="CMO"),
UPPER(TRIM(Raw_Data!E3068)),
PROPER(TRIM(CLEAN(Raw_Data!E3068))))</f>
        <v>Accountant</v>
      </c>
      <c r="G3068" t="str">
        <f>SUBSTITUTE(PROPER(TRIM(CLEAN(Raw_Data!$F3068)))," ","-")</f>
        <v>Full-Time</v>
      </c>
      <c r="H3068" t="str">
        <f>PROPER(TRIM(CLEAN(Raw_Data!$G3068)))</f>
        <v/>
      </c>
      <c r="I3068" s="4" t="str">
        <f>TRIM(CLEAN(Raw_Data!H3068))</f>
        <v>40895</v>
      </c>
      <c r="K3068" t="str">
        <f>IF(Clean_Data!$I3068="","Active","Exited")</f>
        <v>Exited</v>
      </c>
      <c r="L3068">
        <f ca="1">IF(Clean_Data!$K3068="","",DATEDIF(Clean_Data!$K3068,TODAY(),"Y"))</f>
        <v>60</v>
      </c>
      <c r="M3068">
        <f>IF(Raw_Data!$L3068="","",VALUE(SUBSTITUTE(SUBSTITUTE(TRIM(Raw_Data!$L3068),"$",""),"k","000")))</f>
        <v>85000</v>
      </c>
    </row>
    <row r="3069" spans="1:13" x14ac:dyDescent="0.3">
      <c r="A3069" t="str">
        <f>IF(Raw_Data!$A3069="","E"&amp;TEXT(ROW()-1,"00000"),Raw_Data!$A3069)</f>
        <v>E03068</v>
      </c>
      <c r="B3069" t="s">
        <v>4155</v>
      </c>
      <c r="C3069" t="str">
        <f>IF(OR(PROPER(TRIM(Raw_Data!$B3069))="M",PROPER(TRIM(Raw_Data!$B3069))="MALE"),"Male",
IF(OR(PROPER(TRIM(Raw_Data!$B3069))="F",PROPER(TRIM(Raw_Data!$B3069))="FEMALE"),"Female","Unknown"))</f>
        <v>Male</v>
      </c>
      <c r="D3069" t="str">
        <f>IF(TRIM(CLEAN(Raw_Data!$C3069))="", "Unknown", PROPER(TRIM(Raw_Data!$C3069)))</f>
        <v>Austin</v>
      </c>
      <c r="E3069" t="str">
        <f>IF(TRIM(Raw_Data!$D3069)="IT","IT",PROPER(TRIM(CLEAN(Raw_Data!$D3069))))</f>
        <v>Accounting And Finance</v>
      </c>
      <c r="F3069" t="str">
        <f>IF(OR(UPPER(TRIM(Raw_Data!E3069))="COO",
UPPER(TRIM(Raw_Data!E3069))="HR",
UPPER(TRIM(Raw_Data!E3069))="CEO",
UPPER(TRIM(Raw_Data!E3069))="CFO",
UPPER(TRIM(Raw_Data!E3069))="CMO"),
UPPER(TRIM(Raw_Data!E3069)),
PROPER(TRIM(CLEAN(Raw_Data!E3069))))</f>
        <v>CEO</v>
      </c>
      <c r="G3069" t="str">
        <f>SUBSTITUTE(PROPER(TRIM(CLEAN(Raw_Data!$F3069)))," ","-")</f>
        <v/>
      </c>
      <c r="H3069" t="str">
        <f>PROPER(TRIM(CLEAN(Raw_Data!$G3069)))</f>
        <v>Job Boards</v>
      </c>
      <c r="I3069" s="4" t="str">
        <f>TRIM(CLEAN(Raw_Data!H3069))</f>
        <v>41367</v>
      </c>
      <c r="K3069" t="str">
        <f>IF(Clean_Data!$I3069="","Active","Exited")</f>
        <v>Active</v>
      </c>
      <c r="L3069">
        <f ca="1">IF(Clean_Data!$K3069="","",DATEDIF(Clean_Data!$K3069,TODAY(),"Y"))</f>
        <v>26</v>
      </c>
      <c r="M3069">
        <f>IF(Raw_Data!$L3069="","",VALUE(SUBSTITUTE(SUBSTITUTE(TRIM(Raw_Data!$L3069),"$",""),"k","000")))</f>
        <v>100777</v>
      </c>
    </row>
    <row r="3070" spans="1:13" x14ac:dyDescent="0.3">
      <c r="A3070" t="str">
        <f>IF(Raw_Data!$A3070="","E"&amp;TEXT(ROW()-1,"00000"),Raw_Data!$A3070)</f>
        <v>E03069</v>
      </c>
      <c r="B3070" t="s">
        <v>4156</v>
      </c>
      <c r="C3070" t="str">
        <f>IF(OR(PROPER(TRIM(Raw_Data!$B3070))="M",PROPER(TRIM(Raw_Data!$B3070))="MALE"),"Male",
IF(OR(PROPER(TRIM(Raw_Data!$B3070))="F",PROPER(TRIM(Raw_Data!$B3070))="FEMALE"),"Female","Unknown"))</f>
        <v>Male</v>
      </c>
      <c r="D3070" t="str">
        <f>IF(TRIM(CLEAN(Raw_Data!$C3070))="", "Unknown", PROPER(TRIM(Raw_Data!$C3070)))</f>
        <v>New York</v>
      </c>
      <c r="E3070" t="str">
        <f>IF(TRIM(Raw_Data!$D3070)="IT","IT",PROPER(TRIM(CLEAN(Raw_Data!$D3070))))</f>
        <v>IT</v>
      </c>
      <c r="F3070" t="str">
        <f>IF(OR(UPPER(TRIM(Raw_Data!E3070))="COO",
UPPER(TRIM(Raw_Data!E3070))="HR",
UPPER(TRIM(Raw_Data!E3070))="CEO",
UPPER(TRIM(Raw_Data!E3070))="CFO",
UPPER(TRIM(Raw_Data!E3070))="CMO"),
UPPER(TRIM(Raw_Data!E3070)),
PROPER(TRIM(CLEAN(Raw_Data!E3070))))</f>
        <v>Designer</v>
      </c>
      <c r="G3070" t="str">
        <f>SUBSTITUTE(PROPER(TRIM(CLEAN(Raw_Data!$F3070)))," ","-")</f>
        <v>Full-Time</v>
      </c>
      <c r="H3070" t="str">
        <f>PROPER(TRIM(CLEAN(Raw_Data!$G3070)))</f>
        <v>Organic</v>
      </c>
      <c r="I3070" s="4" t="str">
        <f>TRIM(CLEAN(Raw_Data!H3070))</f>
        <v>40457</v>
      </c>
      <c r="K3070" t="str">
        <f>IF(Clean_Data!$I3070="","Active","Exited")</f>
        <v>Exited</v>
      </c>
      <c r="L3070">
        <f ca="1">IF(Clean_Data!$K3070="","",DATEDIF(Clean_Data!$K3070,TODAY(),"Y"))</f>
        <v>52</v>
      </c>
      <c r="M3070">
        <f>IF(Raw_Data!$L3070="","",VALUE(SUBSTITUTE(SUBSTITUTE(TRIM(Raw_Data!$L3070),"$",""),"k","000")))</f>
        <v>106782</v>
      </c>
    </row>
    <row r="3071" spans="1:13" x14ac:dyDescent="0.3">
      <c r="A3071" t="str">
        <f>IF(Raw_Data!$A3071="","E"&amp;TEXT(ROW()-1,"00000"),Raw_Data!$A3071)</f>
        <v>E03070</v>
      </c>
      <c r="B3071" t="s">
        <v>4157</v>
      </c>
      <c r="C3071" t="str">
        <f>IF(OR(PROPER(TRIM(Raw_Data!$B3071))="M",PROPER(TRIM(Raw_Data!$B3071))="MALE"),"Male",
IF(OR(PROPER(TRIM(Raw_Data!$B3071))="F",PROPER(TRIM(Raw_Data!$B3071))="FEMALE"),"Female","Unknown"))</f>
        <v>Female</v>
      </c>
      <c r="D3071" t="str">
        <f>IF(TRIM(CLEAN(Raw_Data!$C3071))="", "Unknown", PROPER(TRIM(Raw_Data!$C3071)))</f>
        <v>Austin</v>
      </c>
      <c r="E3071" t="str">
        <f>IF(TRIM(Raw_Data!$D3071)="IT","IT",PROPER(TRIM(CLEAN(Raw_Data!$D3071))))</f>
        <v>Marketing</v>
      </c>
      <c r="F3071" t="str">
        <f>IF(OR(UPPER(TRIM(Raw_Data!E3071))="COO",
UPPER(TRIM(Raw_Data!E3071))="HR",
UPPER(TRIM(Raw_Data!E3071))="CEO",
UPPER(TRIM(Raw_Data!E3071))="CFO",
UPPER(TRIM(Raw_Data!E3071))="CMO"),
UPPER(TRIM(Raw_Data!E3071)),
PROPER(TRIM(CLEAN(Raw_Data!E3071))))</f>
        <v>Engineer</v>
      </c>
      <c r="G3071" t="str">
        <f>SUBSTITUTE(PROPER(TRIM(CLEAN(Raw_Data!$F3071)))," ","-")</f>
        <v/>
      </c>
      <c r="H3071" t="str">
        <f>PROPER(TRIM(CLEAN(Raw_Data!$G3071)))</f>
        <v>Career Fairs</v>
      </c>
      <c r="I3071" s="4" t="str">
        <f>TRIM(CLEAN(Raw_Data!H3071))</f>
        <v>43176</v>
      </c>
      <c r="K3071" t="str">
        <f>IF(Clean_Data!$I3071="","Active","Exited")</f>
        <v>Active</v>
      </c>
      <c r="L3071" t="str">
        <f ca="1">IF(Clean_Data!$K3071="","",DATEDIF(Clean_Data!$K3071,TODAY(),"Y"))</f>
        <v/>
      </c>
      <c r="M3071" t="str">
        <f>IF(Raw_Data!$L3071="","",VALUE(SUBSTITUTE(SUBSTITUTE(TRIM(Raw_Data!$L3071),"$",""),"k","000")))</f>
        <v/>
      </c>
    </row>
    <row r="3072" spans="1:13" x14ac:dyDescent="0.3">
      <c r="A3072" t="str">
        <f>IF(Raw_Data!$A3072="","E"&amp;TEXT(ROW()-1,"00000"),Raw_Data!$A3072)</f>
        <v>E03071</v>
      </c>
      <c r="B3072" t="s">
        <v>4159</v>
      </c>
      <c r="C3072" t="str">
        <f>IF(OR(PROPER(TRIM(Raw_Data!$B3072))="M",PROPER(TRIM(Raw_Data!$B3072))="MALE"),"Male",
IF(OR(PROPER(TRIM(Raw_Data!$B3072))="F",PROPER(TRIM(Raw_Data!$B3072))="FEMALE"),"Female","Unknown"))</f>
        <v>Unknown</v>
      </c>
      <c r="D3072" t="str">
        <f>IF(TRIM(CLEAN(Raw_Data!$C3072))="", "Unknown", PROPER(TRIM(Raw_Data!$C3072)))</f>
        <v>New York</v>
      </c>
      <c r="E3072" t="str">
        <f>IF(TRIM(Raw_Data!$D3072)="IT","IT",PROPER(TRIM(CLEAN(Raw_Data!$D3072))))</f>
        <v>Human Resources</v>
      </c>
      <c r="F3072" t="str">
        <f>IF(OR(UPPER(TRIM(Raw_Data!E3072))="COO",
UPPER(TRIM(Raw_Data!E3072))="HR",
UPPER(TRIM(Raw_Data!E3072))="CEO",
UPPER(TRIM(Raw_Data!E3072))="CFO",
UPPER(TRIM(Raw_Data!E3072))="CMO"),
UPPER(TRIM(Raw_Data!E3072)),
PROPER(TRIM(CLEAN(Raw_Data!E3072))))</f>
        <v>Engineer</v>
      </c>
      <c r="G3072" t="str">
        <f>SUBSTITUTE(PROPER(TRIM(CLEAN(Raw_Data!$F3072)))," ","-")</f>
        <v/>
      </c>
      <c r="H3072" t="str">
        <f>PROPER(TRIM(CLEAN(Raw_Data!$G3072)))</f>
        <v>Internal Referral</v>
      </c>
      <c r="I3072" s="4" t="str">
        <f>TRIM(CLEAN(Raw_Data!H3072))</f>
        <v>40775</v>
      </c>
      <c r="K3072" t="str">
        <f>IF(Clean_Data!$I3072="","Active","Exited")</f>
        <v>Exited</v>
      </c>
      <c r="L3072">
        <f ca="1">IF(Clean_Data!$K3072="","",DATEDIF(Clean_Data!$K3072,TODAY(),"Y"))</f>
        <v>33</v>
      </c>
      <c r="M3072">
        <f>IF(Raw_Data!$L3072="","",VALUE(SUBSTITUTE(SUBSTITUTE(TRIM(Raw_Data!$L3072),"$",""),"k","000")))</f>
        <v>40163</v>
      </c>
    </row>
    <row r="3073" spans="1:13" x14ac:dyDescent="0.3">
      <c r="A3073" t="str">
        <f>IF(Raw_Data!$A3073="","E"&amp;TEXT(ROW()-1,"00000"),Raw_Data!$A3073)</f>
        <v>E03072</v>
      </c>
      <c r="B3073" t="s">
        <v>4160</v>
      </c>
      <c r="C3073" t="str">
        <f>IF(OR(PROPER(TRIM(Raw_Data!$B3073))="M",PROPER(TRIM(Raw_Data!$B3073))="MALE"),"Male",
IF(OR(PROPER(TRIM(Raw_Data!$B3073))="F",PROPER(TRIM(Raw_Data!$B3073))="FEMALE"),"Female","Unknown"))</f>
        <v>Female</v>
      </c>
      <c r="D3073" t="str">
        <f>IF(TRIM(CLEAN(Raw_Data!$C3073))="", "Unknown", PROPER(TRIM(Raw_Data!$C3073)))</f>
        <v>Austin</v>
      </c>
      <c r="E3073" t="str">
        <f>IF(TRIM(Raw_Data!$D3073)="IT","IT",PROPER(TRIM(CLEAN(Raw_Data!$D3073))))</f>
        <v/>
      </c>
      <c r="F3073" t="str">
        <f>IF(OR(UPPER(TRIM(Raw_Data!E3073))="COO",
UPPER(TRIM(Raw_Data!E3073))="HR",
UPPER(TRIM(Raw_Data!E3073))="CEO",
UPPER(TRIM(Raw_Data!E3073))="CFO",
UPPER(TRIM(Raw_Data!E3073))="CMO"),
UPPER(TRIM(Raw_Data!E3073)),
PROPER(TRIM(CLEAN(Raw_Data!E3073))))</f>
        <v>Designer</v>
      </c>
      <c r="G3073" t="str">
        <f>SUBSTITUTE(PROPER(TRIM(CLEAN(Raw_Data!$F3073)))," ","-")</f>
        <v/>
      </c>
      <c r="H3073" t="str">
        <f>PROPER(TRIM(CLEAN(Raw_Data!$G3073)))</f>
        <v>Job Boards</v>
      </c>
      <c r="I3073" s="4" t="str">
        <f>TRIM(CLEAN(Raw_Data!H3073))</f>
        <v>N/A</v>
      </c>
      <c r="K3073" t="str">
        <f>IF(Clean_Data!$I3073="","Active","Exited")</f>
        <v>Exited</v>
      </c>
      <c r="L3073">
        <f ca="1">IF(Clean_Data!$K3073="","",DATEDIF(Clean_Data!$K3073,TODAY(),"Y"))</f>
        <v>30</v>
      </c>
      <c r="M3073">
        <f>IF(Raw_Data!$L3073="","",VALUE(SUBSTITUTE(SUBSTITUTE(TRIM(Raw_Data!$L3073),"$",""),"k","000")))</f>
        <v>104009</v>
      </c>
    </row>
    <row r="3074" spans="1:13" x14ac:dyDescent="0.3">
      <c r="A3074" t="str">
        <f>IF(Raw_Data!$A3074="","E"&amp;TEXT(ROW()-1,"00000"),Raw_Data!$A3074)</f>
        <v>E03073</v>
      </c>
      <c r="B3074" t="s">
        <v>4161</v>
      </c>
      <c r="C3074" t="str">
        <f>IF(OR(PROPER(TRIM(Raw_Data!$B3074))="M",PROPER(TRIM(Raw_Data!$B3074))="MALE"),"Male",
IF(OR(PROPER(TRIM(Raw_Data!$B3074))="F",PROPER(TRIM(Raw_Data!$B3074))="FEMALE"),"Female","Unknown"))</f>
        <v>Unknown</v>
      </c>
      <c r="D3074" t="str">
        <f>IF(TRIM(CLEAN(Raw_Data!$C3074))="", "Unknown", PROPER(TRIM(Raw_Data!$C3074)))</f>
        <v>New York</v>
      </c>
      <c r="E3074" t="str">
        <f>IF(TRIM(Raw_Data!$D3074)="IT","IT",PROPER(TRIM(CLEAN(Raw_Data!$D3074))))</f>
        <v/>
      </c>
      <c r="F3074" t="str">
        <f>IF(OR(UPPER(TRIM(Raw_Data!E3074))="COO",
UPPER(TRIM(Raw_Data!E3074))="HR",
UPPER(TRIM(Raw_Data!E3074))="CEO",
UPPER(TRIM(Raw_Data!E3074))="CFO",
UPPER(TRIM(Raw_Data!E3074))="CMO"),
UPPER(TRIM(Raw_Data!E3074)),
PROPER(TRIM(CLEAN(Raw_Data!E3074))))</f>
        <v>Developer</v>
      </c>
      <c r="G3074" t="str">
        <f>SUBSTITUTE(PROPER(TRIM(CLEAN(Raw_Data!$F3074)))," ","-")</f>
        <v/>
      </c>
      <c r="H3074" t="str">
        <f>PROPER(TRIM(CLEAN(Raw_Data!$G3074)))</f>
        <v>Job Boards</v>
      </c>
      <c r="I3074" s="4" t="str">
        <f>TRIM(CLEAN(Raw_Data!H3074))</f>
        <v>40097</v>
      </c>
      <c r="K3074" t="str">
        <f>IF(Clean_Data!$I3074="","Active","Exited")</f>
        <v>Active</v>
      </c>
      <c r="L3074">
        <f ca="1">IF(Clean_Data!$K3074="","",DATEDIF(Clean_Data!$K3074,TODAY(),"Y"))</f>
        <v>46</v>
      </c>
      <c r="M3074">
        <f>IF(Raw_Data!$L3074="","",VALUE(SUBSTITUTE(SUBSTITUTE(TRIM(Raw_Data!$L3074),"$",""),"k","000")))</f>
        <v>52786</v>
      </c>
    </row>
    <row r="3075" spans="1:13" x14ac:dyDescent="0.3">
      <c r="A3075" t="str">
        <f>IF(Raw_Data!$A3075="","E"&amp;TEXT(ROW()-1,"00000"),Raw_Data!$A3075)</f>
        <v>E03074</v>
      </c>
      <c r="B3075" t="s">
        <v>4162</v>
      </c>
      <c r="C3075" t="str">
        <f>IF(OR(PROPER(TRIM(Raw_Data!$B3075))="M",PROPER(TRIM(Raw_Data!$B3075))="MALE"),"Male",
IF(OR(PROPER(TRIM(Raw_Data!$B3075))="F",PROPER(TRIM(Raw_Data!$B3075))="FEMALE"),"Female","Unknown"))</f>
        <v>Female</v>
      </c>
      <c r="D3075" t="str">
        <f>IF(TRIM(CLEAN(Raw_Data!$C3075))="", "Unknown", PROPER(TRIM(Raw_Data!$C3075)))</f>
        <v>New York</v>
      </c>
      <c r="E3075" t="str">
        <f>IF(TRIM(Raw_Data!$D3075)="IT","IT",PROPER(TRIM(CLEAN(Raw_Data!$D3075))))</f>
        <v>Marketing</v>
      </c>
      <c r="F3075" t="s">
        <v>6134</v>
      </c>
      <c r="G3075" t="str">
        <f>SUBSTITUTE(PROPER(TRIM(CLEAN(Raw_Data!$F3075)))," ","-")</f>
        <v>Hourly-Rate</v>
      </c>
      <c r="H3075" t="str">
        <f>PROPER(TRIM(CLEAN(Raw_Data!$G3075)))</f>
        <v>Career Fairs</v>
      </c>
      <c r="I3075" s="4" t="str">
        <f>TRIM(CLEAN(Raw_Data!H3075))</f>
        <v>42019</v>
      </c>
      <c r="K3075" t="str">
        <f>IF(Clean_Data!$I3075="","Active","Exited")</f>
        <v>Active</v>
      </c>
      <c r="L3075">
        <f ca="1">IF(Clean_Data!$K3075="","",DATEDIF(Clean_Data!$K3075,TODAY(),"Y"))</f>
        <v>34</v>
      </c>
      <c r="M3075">
        <f>IF(Raw_Data!$L3075="","",VALUE(SUBSTITUTE(SUBSTITUTE(TRIM(Raw_Data!$L3075),"$",""),"k","000")))</f>
        <v>76244</v>
      </c>
    </row>
    <row r="3076" spans="1:13" x14ac:dyDescent="0.3">
      <c r="A3076" t="str">
        <f>IF(Raw_Data!$A3076="","E"&amp;TEXT(ROW()-1,"00000"),Raw_Data!$A3076)</f>
        <v>E03075</v>
      </c>
      <c r="B3076" t="s">
        <v>4163</v>
      </c>
      <c r="C3076" t="str">
        <f>IF(OR(PROPER(TRIM(Raw_Data!$B3076))="M",PROPER(TRIM(Raw_Data!$B3076))="MALE"),"Male",
IF(OR(PROPER(TRIM(Raw_Data!$B3076))="F",PROPER(TRIM(Raw_Data!$B3076))="FEMALE"),"Female","Unknown"))</f>
        <v>Female</v>
      </c>
      <c r="D3076" t="str">
        <f>IF(TRIM(CLEAN(Raw_Data!$C3076))="", "Unknown", PROPER(TRIM(Raw_Data!$C3076)))</f>
        <v>New York</v>
      </c>
      <c r="E3076" t="str">
        <f>IF(TRIM(Raw_Data!$D3076)="IT","IT",PROPER(TRIM(CLEAN(Raw_Data!$D3076))))</f>
        <v>Marketing</v>
      </c>
      <c r="F3076" t="str">
        <f>IF(OR(UPPER(TRIM(Raw_Data!E3076))="COO",
UPPER(TRIM(Raw_Data!E3076))="HR",
UPPER(TRIM(Raw_Data!E3076))="CEO",
UPPER(TRIM(Raw_Data!E3076))="CFO",
UPPER(TRIM(Raw_Data!E3076))="CMO"),
UPPER(TRIM(Raw_Data!E3076)),
PROPER(TRIM(CLEAN(Raw_Data!E3076))))</f>
        <v>CFO</v>
      </c>
      <c r="G3076" t="str">
        <f>SUBSTITUTE(PROPER(TRIM(CLEAN(Raw_Data!$F3076)))," ","-")</f>
        <v/>
      </c>
      <c r="H3076" t="str">
        <f>PROPER(TRIM(CLEAN(Raw_Data!$G3076)))</f>
        <v>Career Fairs</v>
      </c>
      <c r="I3076" s="4" t="str">
        <f>TRIM(CLEAN(Raw_Data!H3076))</f>
        <v>42756</v>
      </c>
      <c r="K3076" t="str">
        <f>IF(Clean_Data!$I3076="","Active","Exited")</f>
        <v>Active</v>
      </c>
      <c r="L3076">
        <f ca="1">IF(Clean_Data!$K3076="","",DATEDIF(Clean_Data!$K3076,TODAY(),"Y"))</f>
        <v>42</v>
      </c>
      <c r="M3076" t="str">
        <f>IF(Raw_Data!$L3076="","",VALUE(SUBSTITUTE(SUBSTITUTE(TRIM(Raw_Data!$L3076),"$",""),"k","000")))</f>
        <v/>
      </c>
    </row>
    <row r="3077" spans="1:13" x14ac:dyDescent="0.3">
      <c r="A3077" t="str">
        <f>IF(Raw_Data!$A3077="","E"&amp;TEXT(ROW()-1,"00000"),Raw_Data!$A3077)</f>
        <v>E03076</v>
      </c>
      <c r="B3077" t="s">
        <v>4164</v>
      </c>
      <c r="C3077" t="str">
        <f>IF(OR(PROPER(TRIM(Raw_Data!$B3077))="M",PROPER(TRIM(Raw_Data!$B3077))="MALE"),"Male",
IF(OR(PROPER(TRIM(Raw_Data!$B3077))="F",PROPER(TRIM(Raw_Data!$B3077))="FEMALE"),"Female","Unknown"))</f>
        <v>Unknown</v>
      </c>
      <c r="D3077" t="str">
        <f>IF(TRIM(CLEAN(Raw_Data!$C3077))="", "Unknown", PROPER(TRIM(Raw_Data!$C3077)))</f>
        <v>Austin</v>
      </c>
      <c r="E3077" t="str">
        <f>IF(TRIM(Raw_Data!$D3077)="IT","IT",PROPER(TRIM(CLEAN(Raw_Data!$D3077))))</f>
        <v>Legal</v>
      </c>
      <c r="F3077" t="str">
        <f>IF(OR(UPPER(TRIM(Raw_Data!E3077))="COO",
UPPER(TRIM(Raw_Data!E3077))="HR",
UPPER(TRIM(Raw_Data!E3077))="CEO",
UPPER(TRIM(Raw_Data!E3077))="CFO",
UPPER(TRIM(Raw_Data!E3077))="CMO"),
UPPER(TRIM(Raw_Data!E3077)),
PROPER(TRIM(CLEAN(Raw_Data!E3077))))</f>
        <v>Developer</v>
      </c>
      <c r="G3077" t="str">
        <f>SUBSTITUTE(PROPER(TRIM(CLEAN(Raw_Data!$F3077)))," ","-")</f>
        <v/>
      </c>
      <c r="H3077" t="str">
        <f>PROPER(TRIM(CLEAN(Raw_Data!$G3077)))</f>
        <v>Organic</v>
      </c>
      <c r="I3077" s="4" t="str">
        <f>TRIM(CLEAN(Raw_Data!H3077))</f>
        <v>41583</v>
      </c>
      <c r="K3077" t="str">
        <f>IF(Clean_Data!$I3077="","Active","Exited")</f>
        <v>Active</v>
      </c>
      <c r="L3077">
        <f ca="1">IF(Clean_Data!$K3077="","",DATEDIF(Clean_Data!$K3077,TODAY(),"Y"))</f>
        <v>60</v>
      </c>
      <c r="M3077" t="str">
        <f>IF(Raw_Data!$L3077="","",VALUE(SUBSTITUTE(SUBSTITUTE(TRIM(Raw_Data!$L3077),"$",""),"k","000")))</f>
        <v/>
      </c>
    </row>
    <row r="3078" spans="1:13" x14ac:dyDescent="0.3">
      <c r="A3078" t="str">
        <f>IF(Raw_Data!$A3078="","E"&amp;TEXT(ROW()-1,"00000"),Raw_Data!$A3078)</f>
        <v>E03077</v>
      </c>
      <c r="B3078" t="s">
        <v>4166</v>
      </c>
      <c r="C3078" t="str">
        <f>IF(OR(PROPER(TRIM(Raw_Data!$B3078))="M",PROPER(TRIM(Raw_Data!$B3078))="MALE"),"Male",
IF(OR(PROPER(TRIM(Raw_Data!$B3078))="F",PROPER(TRIM(Raw_Data!$B3078))="FEMALE"),"Female","Unknown"))</f>
        <v>Male</v>
      </c>
      <c r="D3078" t="str">
        <f>IF(TRIM(CLEAN(Raw_Data!$C3078))="", "Unknown", PROPER(TRIM(Raw_Data!$C3078)))</f>
        <v>New York</v>
      </c>
      <c r="E3078" t="str">
        <f>IF(TRIM(Raw_Data!$D3078)="IT","IT",PROPER(TRIM(CLEAN(Raw_Data!$D3078))))</f>
        <v>Accounting And Finance</v>
      </c>
      <c r="F3078" t="str">
        <f>IF(OR(UPPER(TRIM(Raw_Data!E3078))="COO",
UPPER(TRIM(Raw_Data!E3078))="HR",
UPPER(TRIM(Raw_Data!E3078))="CEO",
UPPER(TRIM(Raw_Data!E3078))="CFO",
UPPER(TRIM(Raw_Data!E3078))="CMO"),
UPPER(TRIM(Raw_Data!E3078)),
PROPER(TRIM(CLEAN(Raw_Data!E3078))))</f>
        <v>Marketing Manager</v>
      </c>
      <c r="G3078" t="str">
        <f>SUBSTITUTE(PROPER(TRIM(CLEAN(Raw_Data!$F3078)))," ","-")</f>
        <v>Part-Time</v>
      </c>
      <c r="H3078" t="str">
        <f>PROPER(TRIM(CLEAN(Raw_Data!$G3078)))</f>
        <v/>
      </c>
      <c r="I3078" s="4" t="str">
        <f>TRIM(CLEAN(Raw_Data!H3078))</f>
        <v>40637</v>
      </c>
      <c r="K3078" t="str">
        <f>IF(Clean_Data!$I3078="","Active","Exited")</f>
        <v>Exited</v>
      </c>
      <c r="L3078" t="str">
        <f ca="1">IF(Clean_Data!$K3078="","",DATEDIF(Clean_Data!$K3078,TODAY(),"Y"))</f>
        <v/>
      </c>
      <c r="M3078" t="str">
        <f>IF(Raw_Data!$L3078="","",VALUE(SUBSTITUTE(SUBSTITUTE(TRIM(Raw_Data!$L3078),"$",""),"k","000")))</f>
        <v/>
      </c>
    </row>
    <row r="3079" spans="1:13" x14ac:dyDescent="0.3">
      <c r="A3079" t="str">
        <f>IF(Raw_Data!$A3079="","E"&amp;TEXT(ROW()-1,"00000"),Raw_Data!$A3079)</f>
        <v>E03078</v>
      </c>
      <c r="B3079" t="s">
        <v>4167</v>
      </c>
      <c r="C3079" t="str">
        <f>IF(OR(PROPER(TRIM(Raw_Data!$B3079))="M",PROPER(TRIM(Raw_Data!$B3079))="MALE"),"Male",
IF(OR(PROPER(TRIM(Raw_Data!$B3079))="F",PROPER(TRIM(Raw_Data!$B3079))="FEMALE"),"Female","Unknown"))</f>
        <v>Unknown</v>
      </c>
      <c r="D3079" t="str">
        <f>IF(TRIM(CLEAN(Raw_Data!$C3079))="", "Unknown", PROPER(TRIM(Raw_Data!$C3079)))</f>
        <v>San Diego</v>
      </c>
      <c r="E3079" t="str">
        <f>IF(TRIM(Raw_Data!$D3079)="IT","IT",PROPER(TRIM(CLEAN(Raw_Data!$D3079))))</f>
        <v>Logistics</v>
      </c>
      <c r="F3079" t="s">
        <v>6134</v>
      </c>
      <c r="G3079" t="str">
        <f>SUBSTITUTE(PROPER(TRIM(CLEAN(Raw_Data!$F3079)))," ","-")</f>
        <v/>
      </c>
      <c r="H3079" t="str">
        <f>PROPER(TRIM(CLEAN(Raw_Data!$G3079)))</f>
        <v>Online Portal</v>
      </c>
      <c r="I3079" s="4" t="str">
        <f>TRIM(CLEAN(Raw_Data!H3079))</f>
        <v>39943</v>
      </c>
      <c r="K3079" t="str">
        <f>IF(Clean_Data!$I3079="","Active","Exited")</f>
        <v>Exited</v>
      </c>
      <c r="L3079">
        <f ca="1">IF(Clean_Data!$K3079="","",DATEDIF(Clean_Data!$K3079,TODAY(),"Y"))</f>
        <v>50</v>
      </c>
      <c r="M3079" t="str">
        <f>IF(Raw_Data!$L3079="","",VALUE(SUBSTITUTE(SUBSTITUTE(TRIM(Raw_Data!$L3079),"$",""),"k","000")))</f>
        <v/>
      </c>
    </row>
    <row r="3080" spans="1:13" x14ac:dyDescent="0.3">
      <c r="A3080" t="str">
        <f>IF(Raw_Data!$A3080="","E"&amp;TEXT(ROW()-1,"00000"),Raw_Data!$A3080)</f>
        <v>E03079</v>
      </c>
      <c r="B3080" t="s">
        <v>4168</v>
      </c>
      <c r="C3080" t="str">
        <f>IF(OR(PROPER(TRIM(Raw_Data!$B3080))="M",PROPER(TRIM(Raw_Data!$B3080))="MALE"),"Male",
IF(OR(PROPER(TRIM(Raw_Data!$B3080))="F",PROPER(TRIM(Raw_Data!$B3080))="FEMALE"),"Female","Unknown"))</f>
        <v>Female</v>
      </c>
      <c r="D3080" t="str">
        <f>IF(TRIM(CLEAN(Raw_Data!$C3080))="", "Unknown", PROPER(TRIM(Raw_Data!$C3080)))</f>
        <v>Unknown</v>
      </c>
      <c r="E3080" t="str">
        <f>IF(TRIM(Raw_Data!$D3080)="IT","IT",PROPER(TRIM(CLEAN(Raw_Data!$D3080))))</f>
        <v>Logistics</v>
      </c>
      <c r="F3080" t="s">
        <v>6134</v>
      </c>
      <c r="G3080" t="str">
        <f>SUBSTITUTE(PROPER(TRIM(CLEAN(Raw_Data!$F3080)))," ","-")</f>
        <v>Full-Time</v>
      </c>
      <c r="H3080" t="str">
        <f>PROPER(TRIM(CLEAN(Raw_Data!$G3080)))</f>
        <v>Career Fairs</v>
      </c>
      <c r="I3080" s="4" t="str">
        <f>TRIM(CLEAN(Raw_Data!H3080))</f>
        <v>41954</v>
      </c>
      <c r="K3080" t="str">
        <f>IF(Clean_Data!$I3080="","Active","Exited")</f>
        <v>Active</v>
      </c>
      <c r="L3080">
        <f ca="1">IF(Clean_Data!$K3080="","",DATEDIF(Clean_Data!$K3080,TODAY(),"Y"))</f>
        <v>24</v>
      </c>
      <c r="M3080">
        <f>IF(Raw_Data!$L3080="","",VALUE(SUBSTITUTE(SUBSTITUTE(TRIM(Raw_Data!$L3080),"$",""),"k","000")))</f>
        <v>111000</v>
      </c>
    </row>
    <row r="3081" spans="1:13" x14ac:dyDescent="0.3">
      <c r="A3081" t="str">
        <f>IF(Raw_Data!$A3081="","E"&amp;TEXT(ROW()-1,"00000"),Raw_Data!$A3081)</f>
        <v>E03080</v>
      </c>
      <c r="B3081" t="s">
        <v>4169</v>
      </c>
      <c r="C3081" t="str">
        <f>IF(OR(PROPER(TRIM(Raw_Data!$B3081))="M",PROPER(TRIM(Raw_Data!$B3081))="MALE"),"Male",
IF(OR(PROPER(TRIM(Raw_Data!$B3081))="F",PROPER(TRIM(Raw_Data!$B3081))="FEMALE"),"Female","Unknown"))</f>
        <v>Unknown</v>
      </c>
      <c r="D3081" t="str">
        <f>IF(TRIM(CLEAN(Raw_Data!$C3081))="", "Unknown", PROPER(TRIM(Raw_Data!$C3081)))</f>
        <v>San Diego</v>
      </c>
      <c r="E3081" t="str">
        <f>IF(TRIM(Raw_Data!$D3081)="IT","IT",PROPER(TRIM(CLEAN(Raw_Data!$D3081))))</f>
        <v>Production</v>
      </c>
      <c r="F3081" t="str">
        <f>IF(OR(UPPER(TRIM(Raw_Data!E3081))="COO",
UPPER(TRIM(Raw_Data!E3081))="HR",
UPPER(TRIM(Raw_Data!E3081))="CEO",
UPPER(TRIM(Raw_Data!E3081))="CFO",
UPPER(TRIM(Raw_Data!E3081))="CMO"),
UPPER(TRIM(Raw_Data!E3081)),
PROPER(TRIM(CLEAN(Raw_Data!E3081))))</f>
        <v>Sales Executive</v>
      </c>
      <c r="G3081" t="str">
        <f>SUBSTITUTE(PROPER(TRIM(CLEAN(Raw_Data!$F3081)))," ","-")</f>
        <v>Full-Time</v>
      </c>
      <c r="H3081" t="str">
        <f>PROPER(TRIM(CLEAN(Raw_Data!$G3081)))</f>
        <v>Job Boards</v>
      </c>
      <c r="I3081" s="4" t="str">
        <f>TRIM(CLEAN(Raw_Data!H3081))</f>
        <v>43067</v>
      </c>
      <c r="K3081" t="str">
        <f>IF(Clean_Data!$I3081="","Active","Exited")</f>
        <v>Exited</v>
      </c>
      <c r="L3081">
        <f ca="1">IF(Clean_Data!$K3081="","",DATEDIF(Clean_Data!$K3081,TODAY(),"Y"))</f>
        <v>48</v>
      </c>
      <c r="M3081" t="str">
        <f>IF(Raw_Data!$L3081="","",VALUE(SUBSTITUTE(SUBSTITUTE(TRIM(Raw_Data!$L3081),"$",""),"k","000")))</f>
        <v/>
      </c>
    </row>
    <row r="3082" spans="1:13" x14ac:dyDescent="0.3">
      <c r="A3082" t="str">
        <f>IF(Raw_Data!$A3082="","E"&amp;TEXT(ROW()-1,"00000"),Raw_Data!$A3082)</f>
        <v>E03081</v>
      </c>
      <c r="B3082" t="s">
        <v>4170</v>
      </c>
      <c r="C3082" t="str">
        <f>IF(OR(PROPER(TRIM(Raw_Data!$B3082))="M",PROPER(TRIM(Raw_Data!$B3082))="MALE"),"Male",
IF(OR(PROPER(TRIM(Raw_Data!$B3082))="F",PROPER(TRIM(Raw_Data!$B3082))="FEMALE"),"Female","Unknown"))</f>
        <v>Female</v>
      </c>
      <c r="D3082" t="str">
        <f>IF(TRIM(CLEAN(Raw_Data!$C3082))="", "Unknown", PROPER(TRIM(Raw_Data!$C3082)))</f>
        <v>San Diego</v>
      </c>
      <c r="E3082" t="str">
        <f>IF(TRIM(Raw_Data!$D3082)="IT","IT",PROPER(TRIM(CLEAN(Raw_Data!$D3082))))</f>
        <v>Accounting And Finance</v>
      </c>
      <c r="F3082" t="str">
        <f>IF(OR(UPPER(TRIM(Raw_Data!E3082))="COO",
UPPER(TRIM(Raw_Data!E3082))="HR",
UPPER(TRIM(Raw_Data!E3082))="CEO",
UPPER(TRIM(Raw_Data!E3082))="CFO",
UPPER(TRIM(Raw_Data!E3082))="CMO"),
UPPER(TRIM(Raw_Data!E3082)),
PROPER(TRIM(CLEAN(Raw_Data!E3082))))</f>
        <v>Developer</v>
      </c>
      <c r="G3082" t="str">
        <f>SUBSTITUTE(PROPER(TRIM(CLEAN(Raw_Data!$F3082)))," ","-")</f>
        <v>Full-Time</v>
      </c>
      <c r="H3082" t="str">
        <f>PROPER(TRIM(CLEAN(Raw_Data!$G3082)))</f>
        <v>Career Fairs</v>
      </c>
      <c r="I3082" s="4" t="str">
        <f>TRIM(CLEAN(Raw_Data!H3082))</f>
        <v>39893</v>
      </c>
      <c r="K3082" t="str">
        <f>IF(Clean_Data!$I3082="","Active","Exited")</f>
        <v>Active</v>
      </c>
      <c r="L3082">
        <f ca="1">IF(Clean_Data!$K3082="","",DATEDIF(Clean_Data!$K3082,TODAY(),"Y"))</f>
        <v>28</v>
      </c>
      <c r="M3082" t="str">
        <f>IF(Raw_Data!$L3082="","",VALUE(SUBSTITUTE(SUBSTITUTE(TRIM(Raw_Data!$L3082),"$",""),"k","000")))</f>
        <v/>
      </c>
    </row>
    <row r="3083" spans="1:13" x14ac:dyDescent="0.3">
      <c r="A3083" t="str">
        <f>IF(Raw_Data!$A3083="","E"&amp;TEXT(ROW()-1,"00000"),Raw_Data!$A3083)</f>
        <v>E03082</v>
      </c>
      <c r="B3083" t="s">
        <v>4171</v>
      </c>
      <c r="C3083" t="str">
        <f>IF(OR(PROPER(TRIM(Raw_Data!$B3083))="M",PROPER(TRIM(Raw_Data!$B3083))="MALE"),"Male",
IF(OR(PROPER(TRIM(Raw_Data!$B3083))="F",PROPER(TRIM(Raw_Data!$B3083))="FEMALE"),"Female","Unknown"))</f>
        <v>Female</v>
      </c>
      <c r="D3083" t="str">
        <f>IF(TRIM(CLEAN(Raw_Data!$C3083))="", "Unknown", PROPER(TRIM(Raw_Data!$C3083)))</f>
        <v>Austin</v>
      </c>
      <c r="E3083" t="str">
        <f>IF(TRIM(Raw_Data!$D3083)="IT","IT",PROPER(TRIM(CLEAN(Raw_Data!$D3083))))</f>
        <v>Logistics</v>
      </c>
      <c r="F3083" t="str">
        <f>IF(OR(UPPER(TRIM(Raw_Data!E3083))="COO",
UPPER(TRIM(Raw_Data!E3083))="HR",
UPPER(TRIM(Raw_Data!E3083))="CEO",
UPPER(TRIM(Raw_Data!E3083))="CFO",
UPPER(TRIM(Raw_Data!E3083))="CMO"),
UPPER(TRIM(Raw_Data!E3083)),
PROPER(TRIM(CLEAN(Raw_Data!E3083))))</f>
        <v>Analyst</v>
      </c>
      <c r="G3083" t="str">
        <f>SUBSTITUTE(PROPER(TRIM(CLEAN(Raw_Data!$F3083)))," ","-")</f>
        <v>Full-Time</v>
      </c>
      <c r="H3083" t="str">
        <f>PROPER(TRIM(CLEAN(Raw_Data!$G3083)))</f>
        <v>Recruiting Agency</v>
      </c>
      <c r="I3083" s="4" t="str">
        <f>TRIM(CLEAN(Raw_Data!H3083))</f>
        <v>43914</v>
      </c>
      <c r="K3083" t="str">
        <f>IF(Clean_Data!$I3083="","Active","Exited")</f>
        <v>Active</v>
      </c>
      <c r="L3083">
        <f ca="1">IF(Clean_Data!$K3083="","",DATEDIF(Clean_Data!$K3083,TODAY(),"Y"))</f>
        <v>52</v>
      </c>
      <c r="M3083" t="str">
        <f>IF(Raw_Data!$L3083="","",VALUE(SUBSTITUTE(SUBSTITUTE(TRIM(Raw_Data!$L3083),"$",""),"k","000")))</f>
        <v/>
      </c>
    </row>
    <row r="3084" spans="1:13" x14ac:dyDescent="0.3">
      <c r="A3084" t="str">
        <f>IF(Raw_Data!$A3084="","E"&amp;TEXT(ROW()-1,"00000"),Raw_Data!$A3084)</f>
        <v>E03083</v>
      </c>
      <c r="B3084" t="s">
        <v>4172</v>
      </c>
      <c r="C3084" t="str">
        <f>IF(OR(PROPER(TRIM(Raw_Data!$B3084))="M",PROPER(TRIM(Raw_Data!$B3084))="MALE"),"Male",
IF(OR(PROPER(TRIM(Raw_Data!$B3084))="F",PROPER(TRIM(Raw_Data!$B3084))="FEMALE"),"Female","Unknown"))</f>
        <v>Female</v>
      </c>
      <c r="D3084" t="str">
        <f>IF(TRIM(CLEAN(Raw_Data!$C3084))="", "Unknown", PROPER(TRIM(Raw_Data!$C3084)))</f>
        <v>San Diego</v>
      </c>
      <c r="E3084" t="str">
        <f>IF(TRIM(Raw_Data!$D3084)="IT","IT",PROPER(TRIM(CLEAN(Raw_Data!$D3084))))</f>
        <v/>
      </c>
      <c r="F3084" t="s">
        <v>6134</v>
      </c>
      <c r="G3084" t="str">
        <f>SUBSTITUTE(PROPER(TRIM(CLEAN(Raw_Data!$F3084)))," ","-")</f>
        <v>Full-Time</v>
      </c>
      <c r="H3084" t="str">
        <f>PROPER(TRIM(CLEAN(Raw_Data!$G3084)))</f>
        <v/>
      </c>
      <c r="I3084" s="4" t="str">
        <f>TRIM(CLEAN(Raw_Data!H3084))</f>
        <v>43764</v>
      </c>
      <c r="K3084" t="str">
        <f>IF(Clean_Data!$I3084="","Active","Exited")</f>
        <v>Active</v>
      </c>
      <c r="L3084">
        <f ca="1">IF(Clean_Data!$K3084="","",DATEDIF(Clean_Data!$K3084,TODAY(),"Y"))</f>
        <v>64</v>
      </c>
      <c r="M3084">
        <f>IF(Raw_Data!$L3084="","",VALUE(SUBSTITUTE(SUBSTITUTE(TRIM(Raw_Data!$L3084),"$",""),"k","000")))</f>
        <v>41000</v>
      </c>
    </row>
    <row r="3085" spans="1:13" x14ac:dyDescent="0.3">
      <c r="A3085" t="str">
        <f>IF(Raw_Data!$A3085="","E"&amp;TEXT(ROW()-1,"00000"),Raw_Data!$A3085)</f>
        <v>E03084</v>
      </c>
      <c r="B3085" t="s">
        <v>4173</v>
      </c>
      <c r="C3085" t="str">
        <f>IF(OR(PROPER(TRIM(Raw_Data!$B3085))="M",PROPER(TRIM(Raw_Data!$B3085))="MALE"),"Male",
IF(OR(PROPER(TRIM(Raw_Data!$B3085))="F",PROPER(TRIM(Raw_Data!$B3085))="FEMALE"),"Female","Unknown"))</f>
        <v>Male</v>
      </c>
      <c r="D3085" t="str">
        <f>IF(TRIM(CLEAN(Raw_Data!$C3085))="", "Unknown", PROPER(TRIM(Raw_Data!$C3085)))</f>
        <v>Miami</v>
      </c>
      <c r="E3085" t="str">
        <f>IF(TRIM(Raw_Data!$D3085)="IT","IT",PROPER(TRIM(CLEAN(Raw_Data!$D3085))))</f>
        <v/>
      </c>
      <c r="F3085" t="s">
        <v>6134</v>
      </c>
      <c r="G3085" t="str">
        <f>SUBSTITUTE(PROPER(TRIM(CLEAN(Raw_Data!$F3085)))," ","-")</f>
        <v>Part-Time</v>
      </c>
      <c r="H3085" t="str">
        <f>PROPER(TRIM(CLEAN(Raw_Data!$G3085)))</f>
        <v/>
      </c>
      <c r="I3085" s="4" t="str">
        <f>TRIM(CLEAN(Raw_Data!H3085))</f>
        <v>42747</v>
      </c>
      <c r="K3085" t="str">
        <f>IF(Clean_Data!$I3085="","Active","Exited")</f>
        <v>Active</v>
      </c>
      <c r="L3085">
        <f ca="1">IF(Clean_Data!$K3085="","",DATEDIF(Clean_Data!$K3085,TODAY(),"Y"))</f>
        <v>28</v>
      </c>
      <c r="M3085">
        <f>IF(Raw_Data!$L3085="","",VALUE(SUBSTITUTE(SUBSTITUTE(TRIM(Raw_Data!$L3085),"$",""),"k","000")))</f>
        <v>32166</v>
      </c>
    </row>
    <row r="3086" spans="1:13" x14ac:dyDescent="0.3">
      <c r="A3086" t="str">
        <f>IF(Raw_Data!$A3086="","E"&amp;TEXT(ROW()-1,"00000"),Raw_Data!$A3086)</f>
        <v>E03085</v>
      </c>
      <c r="B3086" t="s">
        <v>4174</v>
      </c>
      <c r="C3086" t="str">
        <f>IF(OR(PROPER(TRIM(Raw_Data!$B3086))="M",PROPER(TRIM(Raw_Data!$B3086))="MALE"),"Male",
IF(OR(PROPER(TRIM(Raw_Data!$B3086))="F",PROPER(TRIM(Raw_Data!$B3086))="FEMALE"),"Female","Unknown"))</f>
        <v>Female</v>
      </c>
      <c r="D3086" t="str">
        <f>IF(TRIM(CLEAN(Raw_Data!$C3086))="", "Unknown", PROPER(TRIM(Raw_Data!$C3086)))</f>
        <v>Seattle</v>
      </c>
      <c r="E3086" t="str">
        <f>IF(TRIM(Raw_Data!$D3086)="IT","IT",PROPER(TRIM(CLEAN(Raw_Data!$D3086))))</f>
        <v>Accounting And Finance</v>
      </c>
      <c r="F3086" t="str">
        <f>IF(OR(UPPER(TRIM(Raw_Data!E3086))="COO",
UPPER(TRIM(Raw_Data!E3086))="HR",
UPPER(TRIM(Raw_Data!E3086))="CEO",
UPPER(TRIM(Raw_Data!E3086))="CFO",
UPPER(TRIM(Raw_Data!E3086))="CMO"),
UPPER(TRIM(Raw_Data!E3086)),
PROPER(TRIM(CLEAN(Raw_Data!E3086))))</f>
        <v>Developer</v>
      </c>
      <c r="G3086" t="str">
        <f>SUBSTITUTE(PROPER(TRIM(CLEAN(Raw_Data!$F3086)))," ","-")</f>
        <v>Hourly-Rate</v>
      </c>
      <c r="H3086" t="str">
        <f>PROPER(TRIM(CLEAN(Raw_Data!$G3086)))</f>
        <v>Career Fairs</v>
      </c>
      <c r="I3086" s="4" t="str">
        <f>TRIM(CLEAN(Raw_Data!H3086))</f>
        <v>39959</v>
      </c>
      <c r="K3086" t="str">
        <f>IF(Clean_Data!$I3086="","Active","Exited")</f>
        <v>Active</v>
      </c>
      <c r="L3086">
        <f ca="1">IF(Clean_Data!$K3086="","",DATEDIF(Clean_Data!$K3086,TODAY(),"Y"))</f>
        <v>52</v>
      </c>
      <c r="M3086" t="str">
        <f>IF(Raw_Data!$L3086="","",VALUE(SUBSTITUTE(SUBSTITUTE(TRIM(Raw_Data!$L3086),"$",""),"k","000")))</f>
        <v/>
      </c>
    </row>
    <row r="3087" spans="1:13" x14ac:dyDescent="0.3">
      <c r="A3087" t="str">
        <f>IF(Raw_Data!$A3087="","E"&amp;TEXT(ROW()-1,"00000"),Raw_Data!$A3087)</f>
        <v>E03086</v>
      </c>
      <c r="B3087" t="s">
        <v>4175</v>
      </c>
      <c r="C3087" t="str">
        <f>IF(OR(PROPER(TRIM(Raw_Data!$B3087))="M",PROPER(TRIM(Raw_Data!$B3087))="MALE"),"Male",
IF(OR(PROPER(TRIM(Raw_Data!$B3087))="F",PROPER(TRIM(Raw_Data!$B3087))="FEMALE"),"Female","Unknown"))</f>
        <v>Female</v>
      </c>
      <c r="D3087" t="str">
        <f>IF(TRIM(CLEAN(Raw_Data!$C3087))="", "Unknown", PROPER(TRIM(Raw_Data!$C3087)))</f>
        <v>New York</v>
      </c>
      <c r="E3087" t="str">
        <f>IF(TRIM(Raw_Data!$D3087)="IT","IT",PROPER(TRIM(CLEAN(Raw_Data!$D3087))))</f>
        <v>Administrative</v>
      </c>
      <c r="F3087" t="str">
        <f>IF(OR(UPPER(TRIM(Raw_Data!E3087))="COO",
UPPER(TRIM(Raw_Data!E3087))="HR",
UPPER(TRIM(Raw_Data!E3087))="CEO",
UPPER(TRIM(Raw_Data!E3087))="CFO",
UPPER(TRIM(Raw_Data!E3087))="CMO"),
UPPER(TRIM(Raw_Data!E3087)),
PROPER(TRIM(CLEAN(Raw_Data!E3087))))</f>
        <v>CFO</v>
      </c>
      <c r="G3087" t="str">
        <f>SUBSTITUTE(PROPER(TRIM(CLEAN(Raw_Data!$F3087)))," ","-")</f>
        <v/>
      </c>
      <c r="H3087" t="str">
        <f>PROPER(TRIM(CLEAN(Raw_Data!$G3087)))</f>
        <v>Career Fairs</v>
      </c>
      <c r="I3087" s="4" t="str">
        <f>TRIM(CLEAN(Raw_Data!H3087))</f>
        <v>N/A</v>
      </c>
      <c r="K3087" t="str">
        <f>IF(Clean_Data!$I3087="","Active","Exited")</f>
        <v>Exited</v>
      </c>
      <c r="L3087">
        <f ca="1">IF(Clean_Data!$K3087="","",DATEDIF(Clean_Data!$K3087,TODAY(),"Y"))</f>
        <v>31</v>
      </c>
      <c r="M3087">
        <f>IF(Raw_Data!$L3087="","",VALUE(SUBSTITUTE(SUBSTITUTE(TRIM(Raw_Data!$L3087),"$",""),"k","000")))</f>
        <v>56450</v>
      </c>
    </row>
    <row r="3088" spans="1:13" x14ac:dyDescent="0.3">
      <c r="A3088" t="str">
        <f>IF(Raw_Data!$A3088="","E"&amp;TEXT(ROW()-1,"00000"),Raw_Data!$A3088)</f>
        <v>E03087</v>
      </c>
      <c r="B3088" t="s">
        <v>4176</v>
      </c>
      <c r="C3088" t="str">
        <f>IF(OR(PROPER(TRIM(Raw_Data!$B3088))="M",PROPER(TRIM(Raw_Data!$B3088))="MALE"),"Male",
IF(OR(PROPER(TRIM(Raw_Data!$B3088))="F",PROPER(TRIM(Raw_Data!$B3088))="FEMALE"),"Female","Unknown"))</f>
        <v>Female</v>
      </c>
      <c r="D3088" t="str">
        <f>IF(TRIM(CLEAN(Raw_Data!$C3088))="", "Unknown", PROPER(TRIM(Raw_Data!$C3088)))</f>
        <v>Seattle</v>
      </c>
      <c r="E3088" t="str">
        <f>IF(TRIM(Raw_Data!$D3088)="IT","IT",PROPER(TRIM(CLEAN(Raw_Data!$D3088))))</f>
        <v>IT</v>
      </c>
      <c r="F3088" t="str">
        <f>IF(OR(UPPER(TRIM(Raw_Data!E3088))="COO",
UPPER(TRIM(Raw_Data!E3088))="HR",
UPPER(TRIM(Raw_Data!E3088))="CEO",
UPPER(TRIM(Raw_Data!E3088))="CFO",
UPPER(TRIM(Raw_Data!E3088))="CMO"),
UPPER(TRIM(Raw_Data!E3088)),
PROPER(TRIM(CLEAN(Raw_Data!E3088))))</f>
        <v>Sales Executive</v>
      </c>
      <c r="G3088" t="str">
        <f>SUBSTITUTE(PROPER(TRIM(CLEAN(Raw_Data!$F3088)))," ","-")</f>
        <v>Part-Time</v>
      </c>
      <c r="H3088" t="str">
        <f>PROPER(TRIM(CLEAN(Raw_Data!$G3088)))</f>
        <v>Career Fairs</v>
      </c>
      <c r="I3088" s="4" t="str">
        <f>TRIM(CLEAN(Raw_Data!H3088))</f>
        <v>N/A</v>
      </c>
      <c r="K3088" t="str">
        <f>IF(Clean_Data!$I3088="","Active","Exited")</f>
        <v>Active</v>
      </c>
      <c r="L3088" t="str">
        <f ca="1">IF(Clean_Data!$K3088="","",DATEDIF(Clean_Data!$K3088,TODAY(),"Y"))</f>
        <v/>
      </c>
      <c r="M3088">
        <f>IF(Raw_Data!$L3088="","",VALUE(SUBSTITUTE(SUBSTITUTE(TRIM(Raw_Data!$L3088),"$",""),"k","000")))</f>
        <v>41000</v>
      </c>
    </row>
    <row r="3089" spans="1:13" x14ac:dyDescent="0.3">
      <c r="A3089" t="str">
        <f>IF(Raw_Data!$A3089="","E"&amp;TEXT(ROW()-1,"00000"),Raw_Data!$A3089)</f>
        <v>E03088</v>
      </c>
      <c r="B3089" t="s">
        <v>4178</v>
      </c>
      <c r="C3089" t="str">
        <f>IF(OR(PROPER(TRIM(Raw_Data!$B3089))="M",PROPER(TRIM(Raw_Data!$B3089))="MALE"),"Male",
IF(OR(PROPER(TRIM(Raw_Data!$B3089))="F",PROPER(TRIM(Raw_Data!$B3089))="FEMALE"),"Female","Unknown"))</f>
        <v>Male</v>
      </c>
      <c r="D3089" t="str">
        <f>IF(TRIM(CLEAN(Raw_Data!$C3089))="", "Unknown", PROPER(TRIM(Raw_Data!$C3089)))</f>
        <v>Denver</v>
      </c>
      <c r="E3089" t="str">
        <f>IF(TRIM(Raw_Data!$D3089)="IT","IT",PROPER(TRIM(CLEAN(Raw_Data!$D3089))))</f>
        <v>Administrative</v>
      </c>
      <c r="F3089" t="str">
        <f>IF(OR(UPPER(TRIM(Raw_Data!E3089))="COO",
UPPER(TRIM(Raw_Data!E3089))="HR",
UPPER(TRIM(Raw_Data!E3089))="CEO",
UPPER(TRIM(Raw_Data!E3089))="CFO",
UPPER(TRIM(Raw_Data!E3089))="CMO"),
UPPER(TRIM(Raw_Data!E3089)),
PROPER(TRIM(CLEAN(Raw_Data!E3089))))</f>
        <v>CEO</v>
      </c>
      <c r="G3089" t="str">
        <f>SUBSTITUTE(PROPER(TRIM(CLEAN(Raw_Data!$F3089)))," ","-")</f>
        <v>Full-Time</v>
      </c>
      <c r="H3089" t="str">
        <f>PROPER(TRIM(CLEAN(Raw_Data!$G3089)))</f>
        <v/>
      </c>
      <c r="I3089" s="4" t="str">
        <f>TRIM(CLEAN(Raw_Data!H3089))</f>
        <v>43222</v>
      </c>
      <c r="K3089" t="str">
        <f>IF(Clean_Data!$I3089="","Active","Exited")</f>
        <v>Exited</v>
      </c>
      <c r="L3089">
        <f ca="1">IF(Clean_Data!$K3089="","",DATEDIF(Clean_Data!$K3089,TODAY(),"Y"))</f>
        <v>22</v>
      </c>
      <c r="M3089">
        <f>IF(Raw_Data!$L3089="","",VALUE(SUBSTITUTE(SUBSTITUTE(TRIM(Raw_Data!$L3089),"$",""),"k","000")))</f>
        <v>83000</v>
      </c>
    </row>
    <row r="3090" spans="1:13" x14ac:dyDescent="0.3">
      <c r="A3090" t="str">
        <f>IF(Raw_Data!$A3090="","E"&amp;TEXT(ROW()-1,"00000"),Raw_Data!$A3090)</f>
        <v>E03089</v>
      </c>
      <c r="B3090" t="s">
        <v>4179</v>
      </c>
      <c r="C3090" t="str">
        <f>IF(OR(PROPER(TRIM(Raw_Data!$B3090))="M",PROPER(TRIM(Raw_Data!$B3090))="MALE"),"Male",
IF(OR(PROPER(TRIM(Raw_Data!$B3090))="F",PROPER(TRIM(Raw_Data!$B3090))="FEMALE"),"Female","Unknown"))</f>
        <v>Male</v>
      </c>
      <c r="D3090" t="str">
        <f>IF(TRIM(CLEAN(Raw_Data!$C3090))="", "Unknown", PROPER(TRIM(Raw_Data!$C3090)))</f>
        <v>New York</v>
      </c>
      <c r="E3090" t="str">
        <f>IF(TRIM(Raw_Data!$D3090)="IT","IT",PROPER(TRIM(CLEAN(Raw_Data!$D3090))))</f>
        <v>IT</v>
      </c>
      <c r="F3090" t="str">
        <f>IF(OR(UPPER(TRIM(Raw_Data!E3090))="COO",
UPPER(TRIM(Raw_Data!E3090))="HR",
UPPER(TRIM(Raw_Data!E3090))="CEO",
UPPER(TRIM(Raw_Data!E3090))="CFO",
UPPER(TRIM(Raw_Data!E3090))="CMO"),
UPPER(TRIM(Raw_Data!E3090)),
PROPER(TRIM(CLEAN(Raw_Data!E3090))))</f>
        <v>Developer</v>
      </c>
      <c r="G3090" t="str">
        <f>SUBSTITUTE(PROPER(TRIM(CLEAN(Raw_Data!$F3090)))," ","-")</f>
        <v>Part-Time</v>
      </c>
      <c r="H3090" t="str">
        <f>PROPER(TRIM(CLEAN(Raw_Data!$G3090)))</f>
        <v>Career Fairs</v>
      </c>
      <c r="I3090" s="4" t="str">
        <f>TRIM(CLEAN(Raw_Data!H3090))</f>
        <v>43371</v>
      </c>
      <c r="K3090" t="str">
        <f>IF(Clean_Data!$I3090="","Active","Exited")</f>
        <v>Exited</v>
      </c>
      <c r="L3090">
        <f ca="1">IF(Clean_Data!$K3090="","",DATEDIF(Clean_Data!$K3090,TODAY(),"Y"))</f>
        <v>48</v>
      </c>
      <c r="M3090">
        <f>IF(Raw_Data!$L3090="","",VALUE(SUBSTITUTE(SUBSTITUTE(TRIM(Raw_Data!$L3090),"$",""),"k","000")))</f>
        <v>64673</v>
      </c>
    </row>
    <row r="3091" spans="1:13" x14ac:dyDescent="0.3">
      <c r="A3091" t="str">
        <f>IF(Raw_Data!$A3091="","E"&amp;TEXT(ROW()-1,"00000"),Raw_Data!$A3091)</f>
        <v>E03090</v>
      </c>
      <c r="B3091" t="s">
        <v>4180</v>
      </c>
      <c r="C3091" t="str">
        <f>IF(OR(PROPER(TRIM(Raw_Data!$B3091))="M",PROPER(TRIM(Raw_Data!$B3091))="MALE"),"Male",
IF(OR(PROPER(TRIM(Raw_Data!$B3091))="F",PROPER(TRIM(Raw_Data!$B3091))="FEMALE"),"Female","Unknown"))</f>
        <v>Male</v>
      </c>
      <c r="D3091" t="str">
        <f>IF(TRIM(CLEAN(Raw_Data!$C3091))="", "Unknown", PROPER(TRIM(Raw_Data!$C3091)))</f>
        <v>Miami</v>
      </c>
      <c r="E3091" t="str">
        <f>IF(TRIM(Raw_Data!$D3091)="IT","IT",PROPER(TRIM(CLEAN(Raw_Data!$D3091))))</f>
        <v>IT</v>
      </c>
      <c r="F3091" t="s">
        <v>6134</v>
      </c>
      <c r="G3091" t="str">
        <f>SUBSTITUTE(PROPER(TRIM(CLEAN(Raw_Data!$F3091)))," ","-")</f>
        <v>Full-Time</v>
      </c>
      <c r="H3091" t="str">
        <f>PROPER(TRIM(CLEAN(Raw_Data!$G3091)))</f>
        <v>Career Fairs</v>
      </c>
      <c r="I3091" s="4" t="str">
        <f>TRIM(CLEAN(Raw_Data!H3091))</f>
        <v>41595</v>
      </c>
      <c r="K3091" t="str">
        <f>IF(Clean_Data!$I3091="","Active","Exited")</f>
        <v>Active</v>
      </c>
      <c r="L3091">
        <f ca="1">IF(Clean_Data!$K3091="","",DATEDIF(Clean_Data!$K3091,TODAY(),"Y"))</f>
        <v>41</v>
      </c>
      <c r="M3091">
        <f>IF(Raw_Data!$L3091="","",VALUE(SUBSTITUTE(SUBSTITUTE(TRIM(Raw_Data!$L3091),"$",""),"k","000")))</f>
        <v>104301</v>
      </c>
    </row>
    <row r="3092" spans="1:13" x14ac:dyDescent="0.3">
      <c r="A3092" t="str">
        <f>IF(Raw_Data!$A3092="","E"&amp;TEXT(ROW()-1,"00000"),Raw_Data!$A3092)</f>
        <v>E03091</v>
      </c>
      <c r="B3092" t="s">
        <v>4182</v>
      </c>
      <c r="C3092" t="str">
        <f>IF(OR(PROPER(TRIM(Raw_Data!$B3092))="M",PROPER(TRIM(Raw_Data!$B3092))="MALE"),"Male",
IF(OR(PROPER(TRIM(Raw_Data!$B3092))="F",PROPER(TRIM(Raw_Data!$B3092))="FEMALE"),"Female","Unknown"))</f>
        <v>Male</v>
      </c>
      <c r="D3092" t="str">
        <f>IF(TRIM(CLEAN(Raw_Data!$C3092))="", "Unknown", PROPER(TRIM(Raw_Data!$C3092)))</f>
        <v>Unknown</v>
      </c>
      <c r="E3092" t="str">
        <f>IF(TRIM(Raw_Data!$D3092)="IT","IT",PROPER(TRIM(CLEAN(Raw_Data!$D3092))))</f>
        <v/>
      </c>
      <c r="F3092" t="str">
        <f>IF(OR(UPPER(TRIM(Raw_Data!E3092))="COO",
UPPER(TRIM(Raw_Data!E3092))="HR",
UPPER(TRIM(Raw_Data!E3092))="CEO",
UPPER(TRIM(Raw_Data!E3092))="CFO",
UPPER(TRIM(Raw_Data!E3092))="CMO"),
UPPER(TRIM(Raw_Data!E3092)),
PROPER(TRIM(CLEAN(Raw_Data!E3092))))</f>
        <v>Engineer</v>
      </c>
      <c r="G3092" t="str">
        <f>SUBSTITUTE(PROPER(TRIM(CLEAN(Raw_Data!$F3092)))," ","-")</f>
        <v/>
      </c>
      <c r="H3092" t="str">
        <f>PROPER(TRIM(CLEAN(Raw_Data!$G3092)))</f>
        <v>Job Boards</v>
      </c>
      <c r="I3092" s="4" t="str">
        <f>TRIM(CLEAN(Raw_Data!H3092))</f>
        <v>43295</v>
      </c>
      <c r="K3092" t="str">
        <f>IF(Clean_Data!$I3092="","Active","Exited")</f>
        <v>Active</v>
      </c>
      <c r="L3092">
        <f ca="1">IF(Clean_Data!$K3092="","",DATEDIF(Clean_Data!$K3092,TODAY(),"Y"))</f>
        <v>41</v>
      </c>
      <c r="M3092">
        <f>IF(Raw_Data!$L3092="","",VALUE(SUBSTITUTE(SUBSTITUTE(TRIM(Raw_Data!$L3092),"$",""),"k","000")))</f>
        <v>32929</v>
      </c>
    </row>
    <row r="3093" spans="1:13" x14ac:dyDescent="0.3">
      <c r="A3093" t="str">
        <f>IF(Raw_Data!$A3093="","E"&amp;TEXT(ROW()-1,"00000"),Raw_Data!$A3093)</f>
        <v>E03092</v>
      </c>
      <c r="B3093" t="s">
        <v>4183</v>
      </c>
      <c r="C3093" t="str">
        <f>IF(OR(PROPER(TRIM(Raw_Data!$B3093))="M",PROPER(TRIM(Raw_Data!$B3093))="MALE"),"Male",
IF(OR(PROPER(TRIM(Raw_Data!$B3093))="F",PROPER(TRIM(Raw_Data!$B3093))="FEMALE"),"Female","Unknown"))</f>
        <v>Male</v>
      </c>
      <c r="D3093" t="str">
        <f>IF(TRIM(CLEAN(Raw_Data!$C3093))="", "Unknown", PROPER(TRIM(Raw_Data!$C3093)))</f>
        <v>Denver</v>
      </c>
      <c r="E3093" t="str">
        <f>IF(TRIM(Raw_Data!$D3093)="IT","IT",PROPER(TRIM(CLEAN(Raw_Data!$D3093))))</f>
        <v/>
      </c>
      <c r="F3093" t="str">
        <f>IF(OR(UPPER(TRIM(Raw_Data!E3093))="COO",
UPPER(TRIM(Raw_Data!E3093))="HR",
UPPER(TRIM(Raw_Data!E3093))="CEO",
UPPER(TRIM(Raw_Data!E3093))="CFO",
UPPER(TRIM(Raw_Data!E3093))="CMO"),
UPPER(TRIM(Raw_Data!E3093)),
PROPER(TRIM(CLEAN(Raw_Data!E3093))))</f>
        <v>Designer</v>
      </c>
      <c r="G3093" t="str">
        <f>SUBSTITUTE(PROPER(TRIM(CLEAN(Raw_Data!$F3093)))," ","-")</f>
        <v>Part-Time</v>
      </c>
      <c r="H3093" t="str">
        <f>PROPER(TRIM(CLEAN(Raw_Data!$G3093)))</f>
        <v>Recruiting Agency</v>
      </c>
      <c r="I3093" s="4" t="str">
        <f>TRIM(CLEAN(Raw_Data!H3093))</f>
        <v>42764</v>
      </c>
      <c r="K3093" t="str">
        <f>IF(Clean_Data!$I3093="","Active","Exited")</f>
        <v>Active</v>
      </c>
      <c r="L3093">
        <f ca="1">IF(Clean_Data!$K3093="","",DATEDIF(Clean_Data!$K3093,TODAY(),"Y"))</f>
        <v>20</v>
      </c>
      <c r="M3093">
        <f>IF(Raw_Data!$L3093="","",VALUE(SUBSTITUTE(SUBSTITUTE(TRIM(Raw_Data!$L3093),"$",""),"k","000")))</f>
        <v>111634</v>
      </c>
    </row>
    <row r="3094" spans="1:13" x14ac:dyDescent="0.3">
      <c r="A3094" t="str">
        <f>IF(Raw_Data!$A3094="","E"&amp;TEXT(ROW()-1,"00000"),Raw_Data!$A3094)</f>
        <v>E03093</v>
      </c>
      <c r="B3094" t="s">
        <v>4184</v>
      </c>
      <c r="C3094" t="str">
        <f>IF(OR(PROPER(TRIM(Raw_Data!$B3094))="M",PROPER(TRIM(Raw_Data!$B3094))="MALE"),"Male",
IF(OR(PROPER(TRIM(Raw_Data!$B3094))="F",PROPER(TRIM(Raw_Data!$B3094))="FEMALE"),"Female","Unknown"))</f>
        <v>Female</v>
      </c>
      <c r="D3094" t="str">
        <f>IF(TRIM(CLEAN(Raw_Data!$C3094))="", "Unknown", PROPER(TRIM(Raw_Data!$C3094)))</f>
        <v>Denver</v>
      </c>
      <c r="E3094" t="str">
        <f>IF(TRIM(Raw_Data!$D3094)="IT","IT",PROPER(TRIM(CLEAN(Raw_Data!$D3094))))</f>
        <v>Marketing</v>
      </c>
      <c r="F3094" t="str">
        <f>IF(OR(UPPER(TRIM(Raw_Data!E3094))="COO",
UPPER(TRIM(Raw_Data!E3094))="HR",
UPPER(TRIM(Raw_Data!E3094))="CEO",
UPPER(TRIM(Raw_Data!E3094))="CFO",
UPPER(TRIM(Raw_Data!E3094))="CMO"),
UPPER(TRIM(Raw_Data!E3094)),
PROPER(TRIM(CLEAN(Raw_Data!E3094))))</f>
        <v>Developer</v>
      </c>
      <c r="G3094" t="str">
        <f>SUBSTITUTE(PROPER(TRIM(CLEAN(Raw_Data!$F3094)))," ","-")</f>
        <v>Full-Time</v>
      </c>
      <c r="H3094" t="str">
        <f>PROPER(TRIM(CLEAN(Raw_Data!$G3094)))</f>
        <v>Job Boards</v>
      </c>
      <c r="I3094" s="4" t="str">
        <f>TRIM(CLEAN(Raw_Data!H3094))</f>
        <v>42295</v>
      </c>
      <c r="K3094" t="str">
        <f>IF(Clean_Data!$I3094="","Active","Exited")</f>
        <v>Active</v>
      </c>
      <c r="L3094">
        <f ca="1">IF(Clean_Data!$K3094="","",DATEDIF(Clean_Data!$K3094,TODAY(),"Y"))</f>
        <v>65</v>
      </c>
      <c r="M3094">
        <f>IF(Raw_Data!$L3094="","",VALUE(SUBSTITUTE(SUBSTITUTE(TRIM(Raw_Data!$L3094),"$",""),"k","000")))</f>
        <v>91764</v>
      </c>
    </row>
    <row r="3095" spans="1:13" x14ac:dyDescent="0.3">
      <c r="A3095" t="str">
        <f>IF(Raw_Data!$A3095="","E"&amp;TEXT(ROW()-1,"00000"),Raw_Data!$A3095)</f>
        <v>E03094</v>
      </c>
      <c r="B3095" t="s">
        <v>4185</v>
      </c>
      <c r="C3095" t="str">
        <f>IF(OR(PROPER(TRIM(Raw_Data!$B3095))="M",PROPER(TRIM(Raw_Data!$B3095))="MALE"),"Male",
IF(OR(PROPER(TRIM(Raw_Data!$B3095))="F",PROPER(TRIM(Raw_Data!$B3095))="FEMALE"),"Female","Unknown"))</f>
        <v>Female</v>
      </c>
      <c r="D3095" t="str">
        <f>IF(TRIM(CLEAN(Raw_Data!$C3095))="", "Unknown", PROPER(TRIM(Raw_Data!$C3095)))</f>
        <v>Austin</v>
      </c>
      <c r="E3095" t="str">
        <f>IF(TRIM(Raw_Data!$D3095)="IT","IT",PROPER(TRIM(CLEAN(Raw_Data!$D3095))))</f>
        <v>Operations</v>
      </c>
      <c r="F3095" t="s">
        <v>6134</v>
      </c>
      <c r="G3095" t="str">
        <f>SUBSTITUTE(PROPER(TRIM(CLEAN(Raw_Data!$F3095)))," ","-")</f>
        <v>Part-Time</v>
      </c>
      <c r="H3095" t="str">
        <f>PROPER(TRIM(CLEAN(Raw_Data!$G3095)))</f>
        <v>Recruiting Agency</v>
      </c>
      <c r="I3095" s="4" t="str">
        <f>TRIM(CLEAN(Raw_Data!H3095))</f>
        <v>40013</v>
      </c>
      <c r="K3095" t="str">
        <f>IF(Clean_Data!$I3095="","Active","Exited")</f>
        <v>Active</v>
      </c>
      <c r="L3095">
        <f ca="1">IF(Clean_Data!$K3095="","",DATEDIF(Clean_Data!$K3095,TODAY(),"Y"))</f>
        <v>25</v>
      </c>
      <c r="M3095" t="str">
        <f>IF(Raw_Data!$L3095="","",VALUE(SUBSTITUTE(SUBSTITUTE(TRIM(Raw_Data!$L3095),"$",""),"k","000")))</f>
        <v/>
      </c>
    </row>
    <row r="3096" spans="1:13" x14ac:dyDescent="0.3">
      <c r="A3096" t="str">
        <f>IF(Raw_Data!$A3096="","E"&amp;TEXT(ROW()-1,"00000"),Raw_Data!$A3096)</f>
        <v>E03095</v>
      </c>
      <c r="B3096" t="s">
        <v>4186</v>
      </c>
      <c r="C3096" t="str">
        <f>IF(OR(PROPER(TRIM(Raw_Data!$B3096))="M",PROPER(TRIM(Raw_Data!$B3096))="MALE"),"Male",
IF(OR(PROPER(TRIM(Raw_Data!$B3096))="F",PROPER(TRIM(Raw_Data!$B3096))="FEMALE"),"Female","Unknown"))</f>
        <v>Male</v>
      </c>
      <c r="D3096" t="str">
        <f>IF(TRIM(CLEAN(Raw_Data!$C3096))="", "Unknown", PROPER(TRIM(Raw_Data!$C3096)))</f>
        <v>Unknown</v>
      </c>
      <c r="E3096" t="str">
        <f>IF(TRIM(Raw_Data!$D3096)="IT","IT",PROPER(TRIM(CLEAN(Raw_Data!$D3096))))</f>
        <v>IT</v>
      </c>
      <c r="F3096" t="str">
        <f>IF(OR(UPPER(TRIM(Raw_Data!E3096))="COO",
UPPER(TRIM(Raw_Data!E3096))="HR",
UPPER(TRIM(Raw_Data!E3096))="CEO",
UPPER(TRIM(Raw_Data!E3096))="CFO",
UPPER(TRIM(Raw_Data!E3096))="CMO"),
UPPER(TRIM(Raw_Data!E3096)),
PROPER(TRIM(CLEAN(Raw_Data!E3096))))</f>
        <v>CEO</v>
      </c>
      <c r="G3096" t="str">
        <f>SUBSTITUTE(PROPER(TRIM(CLEAN(Raw_Data!$F3096)))," ","-")</f>
        <v>Part-Time</v>
      </c>
      <c r="H3096" t="str">
        <f>PROPER(TRIM(CLEAN(Raw_Data!$G3096)))</f>
        <v>Job Boards</v>
      </c>
      <c r="I3096" s="4" t="str">
        <f>TRIM(CLEAN(Raw_Data!H3096))</f>
        <v>42891</v>
      </c>
      <c r="K3096" t="str">
        <f>IF(Clean_Data!$I3096="","Active","Exited")</f>
        <v>Exited</v>
      </c>
      <c r="L3096">
        <f ca="1">IF(Clean_Data!$K3096="","",DATEDIF(Clean_Data!$K3096,TODAY(),"Y"))</f>
        <v>55</v>
      </c>
      <c r="M3096" t="str">
        <f>IF(Raw_Data!$L3096="","",VALUE(SUBSTITUTE(SUBSTITUTE(TRIM(Raw_Data!$L3096),"$",""),"k","000")))</f>
        <v/>
      </c>
    </row>
    <row r="3097" spans="1:13" x14ac:dyDescent="0.3">
      <c r="A3097" t="str">
        <f>IF(Raw_Data!$A3097="","E"&amp;TEXT(ROW()-1,"00000"),Raw_Data!$A3097)</f>
        <v>E03096</v>
      </c>
      <c r="B3097" t="s">
        <v>4187</v>
      </c>
      <c r="C3097" t="str">
        <f>IF(OR(PROPER(TRIM(Raw_Data!$B3097))="M",PROPER(TRIM(Raw_Data!$B3097))="MALE"),"Male",
IF(OR(PROPER(TRIM(Raw_Data!$B3097))="F",PROPER(TRIM(Raw_Data!$B3097))="FEMALE"),"Female","Unknown"))</f>
        <v>Male</v>
      </c>
      <c r="D3097" t="str">
        <f>IF(TRIM(CLEAN(Raw_Data!$C3097))="", "Unknown", PROPER(TRIM(Raw_Data!$C3097)))</f>
        <v>Unknown</v>
      </c>
      <c r="E3097" t="str">
        <f>IF(TRIM(Raw_Data!$D3097)="IT","IT",PROPER(TRIM(CLEAN(Raw_Data!$D3097))))</f>
        <v>Sales</v>
      </c>
      <c r="F3097" t="s">
        <v>6134</v>
      </c>
      <c r="G3097" t="str">
        <f>SUBSTITUTE(PROPER(TRIM(CLEAN(Raw_Data!$F3097)))," ","-")</f>
        <v>Hourly-Rate</v>
      </c>
      <c r="H3097" t="str">
        <f>PROPER(TRIM(CLEAN(Raw_Data!$G3097)))</f>
        <v>Organic</v>
      </c>
      <c r="I3097" s="4" t="str">
        <f>TRIM(CLEAN(Raw_Data!H3097))</f>
        <v>43533</v>
      </c>
      <c r="K3097" t="str">
        <f>IF(Clean_Data!$I3097="","Active","Exited")</f>
        <v>Exited</v>
      </c>
      <c r="L3097">
        <f ca="1">IF(Clean_Data!$K3097="","",DATEDIF(Clean_Data!$K3097,TODAY(),"Y"))</f>
        <v>27</v>
      </c>
      <c r="M3097">
        <f>IF(Raw_Data!$L3097="","",VALUE(SUBSTITUTE(SUBSTITUTE(TRIM(Raw_Data!$L3097),"$",""),"k","000")))</f>
        <v>46874</v>
      </c>
    </row>
    <row r="3098" spans="1:13" x14ac:dyDescent="0.3">
      <c r="A3098" t="str">
        <f>IF(Raw_Data!$A3098="","E"&amp;TEXT(ROW()-1,"00000"),Raw_Data!$A3098)</f>
        <v>E03097</v>
      </c>
      <c r="B3098" t="s">
        <v>4188</v>
      </c>
      <c r="C3098" t="str">
        <f>IF(OR(PROPER(TRIM(Raw_Data!$B3098))="M",PROPER(TRIM(Raw_Data!$B3098))="MALE"),"Male",
IF(OR(PROPER(TRIM(Raw_Data!$B3098))="F",PROPER(TRIM(Raw_Data!$B3098))="FEMALE"),"Female","Unknown"))</f>
        <v>Male</v>
      </c>
      <c r="D3098" t="str">
        <f>IF(TRIM(CLEAN(Raw_Data!$C3098))="", "Unknown", PROPER(TRIM(Raw_Data!$C3098)))</f>
        <v>Seattle</v>
      </c>
      <c r="E3098" t="str">
        <f>IF(TRIM(Raw_Data!$D3098)="IT","IT",PROPER(TRIM(CLEAN(Raw_Data!$D3098))))</f>
        <v>IT</v>
      </c>
      <c r="F3098" t="str">
        <f>IF(OR(UPPER(TRIM(Raw_Data!E3098))="COO",
UPPER(TRIM(Raw_Data!E3098))="HR",
UPPER(TRIM(Raw_Data!E3098))="CEO",
UPPER(TRIM(Raw_Data!E3098))="CFO",
UPPER(TRIM(Raw_Data!E3098))="CMO"),
UPPER(TRIM(Raw_Data!E3098)),
PROPER(TRIM(CLEAN(Raw_Data!E3098))))</f>
        <v>CFO</v>
      </c>
      <c r="G3098" t="str">
        <f>SUBSTITUTE(PROPER(TRIM(CLEAN(Raw_Data!$F3098)))," ","-")</f>
        <v>Part-Time</v>
      </c>
      <c r="H3098" t="str">
        <f>PROPER(TRIM(CLEAN(Raw_Data!$G3098)))</f>
        <v>Organic</v>
      </c>
      <c r="I3098" s="4" t="str">
        <f>TRIM(CLEAN(Raw_Data!H3098))</f>
        <v>42873</v>
      </c>
      <c r="K3098" t="str">
        <f>IF(Clean_Data!$I3098="","Active","Exited")</f>
        <v>Active</v>
      </c>
      <c r="L3098">
        <f ca="1">IF(Clean_Data!$K3098="","",DATEDIF(Clean_Data!$K3098,TODAY(),"Y"))</f>
        <v>25</v>
      </c>
      <c r="M3098">
        <f>IF(Raw_Data!$L3098="","",VALUE(SUBSTITUTE(SUBSTITUTE(TRIM(Raw_Data!$L3098),"$",""),"k","000")))</f>
        <v>81275</v>
      </c>
    </row>
    <row r="3099" spans="1:13" x14ac:dyDescent="0.3">
      <c r="A3099" t="str">
        <f>IF(Raw_Data!$A3099="","E"&amp;TEXT(ROW()-1,"00000"),Raw_Data!$A3099)</f>
        <v>E03098</v>
      </c>
      <c r="B3099" t="s">
        <v>4189</v>
      </c>
      <c r="C3099" t="str">
        <f>IF(OR(PROPER(TRIM(Raw_Data!$B3099))="M",PROPER(TRIM(Raw_Data!$B3099))="MALE"),"Male",
IF(OR(PROPER(TRIM(Raw_Data!$B3099))="F",PROPER(TRIM(Raw_Data!$B3099))="FEMALE"),"Female","Unknown"))</f>
        <v>Male</v>
      </c>
      <c r="D3099" t="str">
        <f>IF(TRIM(CLEAN(Raw_Data!$C3099))="", "Unknown", PROPER(TRIM(Raw_Data!$C3099)))</f>
        <v>New York</v>
      </c>
      <c r="E3099" t="str">
        <f>IF(TRIM(Raw_Data!$D3099)="IT","IT",PROPER(TRIM(CLEAN(Raw_Data!$D3099))))</f>
        <v>Legal</v>
      </c>
      <c r="F3099" t="str">
        <f>IF(OR(UPPER(TRIM(Raw_Data!E3099))="COO",
UPPER(TRIM(Raw_Data!E3099))="HR",
UPPER(TRIM(Raw_Data!E3099))="CEO",
UPPER(TRIM(Raw_Data!E3099))="CFO",
UPPER(TRIM(Raw_Data!E3099))="CMO"),
UPPER(TRIM(Raw_Data!E3099)),
PROPER(TRIM(CLEAN(Raw_Data!E3099))))</f>
        <v>Developer</v>
      </c>
      <c r="G3099" t="str">
        <f>SUBSTITUTE(PROPER(TRIM(CLEAN(Raw_Data!$F3099)))," ","-")</f>
        <v/>
      </c>
      <c r="H3099" t="str">
        <f>PROPER(TRIM(CLEAN(Raw_Data!$G3099)))</f>
        <v/>
      </c>
      <c r="I3099" s="4" t="str">
        <f>TRIM(CLEAN(Raw_Data!H3099))</f>
        <v>43626</v>
      </c>
      <c r="K3099" t="str">
        <f>IF(Clean_Data!$I3099="","Active","Exited")</f>
        <v>Exited</v>
      </c>
      <c r="L3099">
        <f ca="1">IF(Clean_Data!$K3099="","",DATEDIF(Clean_Data!$K3099,TODAY(),"Y"))</f>
        <v>60</v>
      </c>
      <c r="M3099">
        <f>IF(Raw_Data!$L3099="","",VALUE(SUBSTITUTE(SUBSTITUTE(TRIM(Raw_Data!$L3099),"$",""),"k","000")))</f>
        <v>104000</v>
      </c>
    </row>
    <row r="3100" spans="1:13" x14ac:dyDescent="0.3">
      <c r="A3100" t="str">
        <f>IF(Raw_Data!$A3100="","E"&amp;TEXT(ROW()-1,"00000"),Raw_Data!$A3100)</f>
        <v>E03099</v>
      </c>
      <c r="B3100" t="s">
        <v>4191</v>
      </c>
      <c r="C3100" t="str">
        <f>IF(OR(PROPER(TRIM(Raw_Data!$B3100))="M",PROPER(TRIM(Raw_Data!$B3100))="MALE"),"Male",
IF(OR(PROPER(TRIM(Raw_Data!$B3100))="F",PROPER(TRIM(Raw_Data!$B3100))="FEMALE"),"Female","Unknown"))</f>
        <v>Male</v>
      </c>
      <c r="D3100" t="str">
        <f>IF(TRIM(CLEAN(Raw_Data!$C3100))="", "Unknown", PROPER(TRIM(Raw_Data!$C3100)))</f>
        <v>Unknown</v>
      </c>
      <c r="E3100" t="str">
        <f>IF(TRIM(Raw_Data!$D3100)="IT","IT",PROPER(TRIM(CLEAN(Raw_Data!$D3100))))</f>
        <v/>
      </c>
      <c r="F3100" t="str">
        <f>IF(OR(UPPER(TRIM(Raw_Data!E3100))="COO",
UPPER(TRIM(Raw_Data!E3100))="HR",
UPPER(TRIM(Raw_Data!E3100))="CEO",
UPPER(TRIM(Raw_Data!E3100))="CFO",
UPPER(TRIM(Raw_Data!E3100))="CMO"),
UPPER(TRIM(Raw_Data!E3100)),
PROPER(TRIM(CLEAN(Raw_Data!E3100))))</f>
        <v>Developer</v>
      </c>
      <c r="G3100" t="str">
        <f>SUBSTITUTE(PROPER(TRIM(CLEAN(Raw_Data!$F3100)))," ","-")</f>
        <v>Part-Time</v>
      </c>
      <c r="H3100" t="str">
        <f>PROPER(TRIM(CLEAN(Raw_Data!$G3100)))</f>
        <v>Online Portal</v>
      </c>
      <c r="I3100" s="4" t="str">
        <f>TRIM(CLEAN(Raw_Data!H3100))</f>
        <v>42335</v>
      </c>
      <c r="K3100" t="str">
        <f>IF(Clean_Data!$I3100="","Active","Exited")</f>
        <v>Exited</v>
      </c>
      <c r="L3100">
        <f ca="1">IF(Clean_Data!$K3100="","",DATEDIF(Clean_Data!$K3100,TODAY(),"Y"))</f>
        <v>49</v>
      </c>
      <c r="M3100">
        <f>IF(Raw_Data!$L3100="","",VALUE(SUBSTITUTE(SUBSTITUTE(TRIM(Raw_Data!$L3100),"$",""),"k","000")))</f>
        <v>71139</v>
      </c>
    </row>
    <row r="3101" spans="1:13" x14ac:dyDescent="0.3">
      <c r="A3101" t="str">
        <f>IF(Raw_Data!$A3101="","E"&amp;TEXT(ROW()-1,"00000"),Raw_Data!$A3101)</f>
        <v>E03100</v>
      </c>
      <c r="B3101" t="s">
        <v>4192</v>
      </c>
      <c r="C3101" t="str">
        <f>IF(OR(PROPER(TRIM(Raw_Data!$B3101))="M",PROPER(TRIM(Raw_Data!$B3101))="MALE"),"Male",
IF(OR(PROPER(TRIM(Raw_Data!$B3101))="F",PROPER(TRIM(Raw_Data!$B3101))="FEMALE"),"Female","Unknown"))</f>
        <v>Unknown</v>
      </c>
      <c r="D3101" t="str">
        <f>IF(TRIM(CLEAN(Raw_Data!$C3101))="", "Unknown", PROPER(TRIM(Raw_Data!$C3101)))</f>
        <v>Denver</v>
      </c>
      <c r="E3101" t="str">
        <f>IF(TRIM(Raw_Data!$D3101)="IT","IT",PROPER(TRIM(CLEAN(Raw_Data!$D3101))))</f>
        <v>Operations</v>
      </c>
      <c r="F3101" t="str">
        <f>IF(OR(UPPER(TRIM(Raw_Data!E3101))="COO",
UPPER(TRIM(Raw_Data!E3101))="HR",
UPPER(TRIM(Raw_Data!E3101))="CEO",
UPPER(TRIM(Raw_Data!E3101))="CFO",
UPPER(TRIM(Raw_Data!E3101))="CMO"),
UPPER(TRIM(Raw_Data!E3101)),
PROPER(TRIM(CLEAN(Raw_Data!E3101))))</f>
        <v>Designer</v>
      </c>
      <c r="G3101" t="str">
        <f>SUBSTITUTE(PROPER(TRIM(CLEAN(Raw_Data!$F3101)))," ","-")</f>
        <v>Part-Time</v>
      </c>
      <c r="H3101" t="str">
        <f>PROPER(TRIM(CLEAN(Raw_Data!$G3101)))</f>
        <v/>
      </c>
      <c r="I3101" s="4" t="str">
        <f>TRIM(CLEAN(Raw_Data!H3101))</f>
        <v>43111</v>
      </c>
      <c r="K3101" t="str">
        <f>IF(Clean_Data!$I3101="","Active","Exited")</f>
        <v>Active</v>
      </c>
      <c r="L3101">
        <f ca="1">IF(Clean_Data!$K3101="","",DATEDIF(Clean_Data!$K3101,TODAY(),"Y"))</f>
        <v>44</v>
      </c>
      <c r="M3101">
        <f>IF(Raw_Data!$L3101="","",VALUE(SUBSTITUTE(SUBSTITUTE(TRIM(Raw_Data!$L3101),"$",""),"k","000")))</f>
        <v>109826</v>
      </c>
    </row>
    <row r="3102" spans="1:13" x14ac:dyDescent="0.3">
      <c r="A3102" t="str">
        <f>IF(Raw_Data!$A3102="","E"&amp;TEXT(ROW()-1,"00000"),Raw_Data!$A3102)</f>
        <v>E03101</v>
      </c>
      <c r="B3102" t="s">
        <v>4193</v>
      </c>
      <c r="C3102" t="str">
        <f>IF(OR(PROPER(TRIM(Raw_Data!$B3102))="M",PROPER(TRIM(Raw_Data!$B3102))="MALE"),"Male",
IF(OR(PROPER(TRIM(Raw_Data!$B3102))="F",PROPER(TRIM(Raw_Data!$B3102))="FEMALE"),"Female","Unknown"))</f>
        <v>Female</v>
      </c>
      <c r="D3102" t="str">
        <f>IF(TRIM(CLEAN(Raw_Data!$C3102))="", "Unknown", PROPER(TRIM(Raw_Data!$C3102)))</f>
        <v>Austin</v>
      </c>
      <c r="E3102" t="str">
        <f>IF(TRIM(Raw_Data!$D3102)="IT","IT",PROPER(TRIM(CLEAN(Raw_Data!$D3102))))</f>
        <v>Human Resources</v>
      </c>
      <c r="F3102" t="str">
        <f>IF(OR(UPPER(TRIM(Raw_Data!E3102))="COO",
UPPER(TRIM(Raw_Data!E3102))="HR",
UPPER(TRIM(Raw_Data!E3102))="CEO",
UPPER(TRIM(Raw_Data!E3102))="CFO",
UPPER(TRIM(Raw_Data!E3102))="CMO"),
UPPER(TRIM(Raw_Data!E3102)),
PROPER(TRIM(CLEAN(Raw_Data!E3102))))</f>
        <v>Developer</v>
      </c>
      <c r="G3102" t="str">
        <f>SUBSTITUTE(PROPER(TRIM(CLEAN(Raw_Data!$F3102)))," ","-")</f>
        <v>Part-Time</v>
      </c>
      <c r="H3102" t="str">
        <f>PROPER(TRIM(CLEAN(Raw_Data!$G3102)))</f>
        <v>Recruiting Agency</v>
      </c>
      <c r="I3102" s="4" t="str">
        <f>TRIM(CLEAN(Raw_Data!H3102))</f>
        <v>42967</v>
      </c>
      <c r="K3102" t="str">
        <f>IF(Clean_Data!$I3102="","Active","Exited")</f>
        <v>Active</v>
      </c>
      <c r="L3102">
        <f ca="1">IF(Clean_Data!$K3102="","",DATEDIF(Clean_Data!$K3102,TODAY(),"Y"))</f>
        <v>25</v>
      </c>
      <c r="M3102">
        <f>IF(Raw_Data!$L3102="","",VALUE(SUBSTITUTE(SUBSTITUTE(TRIM(Raw_Data!$L3102),"$",""),"k","000")))</f>
        <v>112553</v>
      </c>
    </row>
    <row r="3103" spans="1:13" x14ac:dyDescent="0.3">
      <c r="A3103" t="str">
        <f>IF(Raw_Data!$A3103="","E"&amp;TEXT(ROW()-1,"00000"),Raw_Data!$A3103)</f>
        <v>E03102</v>
      </c>
      <c r="B3103" t="s">
        <v>4195</v>
      </c>
      <c r="C3103" t="str">
        <f>IF(OR(PROPER(TRIM(Raw_Data!$B3103))="M",PROPER(TRIM(Raw_Data!$B3103))="MALE"),"Male",
IF(OR(PROPER(TRIM(Raw_Data!$B3103))="F",PROPER(TRIM(Raw_Data!$B3103))="FEMALE"),"Female","Unknown"))</f>
        <v>Unknown</v>
      </c>
      <c r="D3103" t="str">
        <f>IF(TRIM(CLEAN(Raw_Data!$C3103))="", "Unknown", PROPER(TRIM(Raw_Data!$C3103)))</f>
        <v>Austin</v>
      </c>
      <c r="E3103" t="str">
        <f>IF(TRIM(Raw_Data!$D3103)="IT","IT",PROPER(TRIM(CLEAN(Raw_Data!$D3103))))</f>
        <v>Sales</v>
      </c>
      <c r="F3103" t="str">
        <f>IF(OR(UPPER(TRIM(Raw_Data!E3103))="COO",
UPPER(TRIM(Raw_Data!E3103))="HR",
UPPER(TRIM(Raw_Data!E3103))="CEO",
UPPER(TRIM(Raw_Data!E3103))="CFO",
UPPER(TRIM(Raw_Data!E3103))="CMO"),
UPPER(TRIM(Raw_Data!E3103)),
PROPER(TRIM(CLEAN(Raw_Data!E3103))))</f>
        <v>Marketing Manager</v>
      </c>
      <c r="G3103" t="str">
        <f>SUBSTITUTE(PROPER(TRIM(CLEAN(Raw_Data!$F3103)))," ","-")</f>
        <v>Full-Time</v>
      </c>
      <c r="H3103" t="str">
        <f>PROPER(TRIM(CLEAN(Raw_Data!$G3103)))</f>
        <v>Career Fairs</v>
      </c>
      <c r="I3103" s="4" t="str">
        <f>TRIM(CLEAN(Raw_Data!H3103))</f>
        <v>40472</v>
      </c>
      <c r="K3103" t="str">
        <f>IF(Clean_Data!$I3103="","Active","Exited")</f>
        <v>Exited</v>
      </c>
      <c r="L3103">
        <f ca="1">IF(Clean_Data!$K3103="","",DATEDIF(Clean_Data!$K3103,TODAY(),"Y"))</f>
        <v>60</v>
      </c>
      <c r="M3103">
        <f>IF(Raw_Data!$L3103="","",VALUE(SUBSTITUTE(SUBSTITUTE(TRIM(Raw_Data!$L3103),"$",""),"k","000")))</f>
        <v>63243</v>
      </c>
    </row>
    <row r="3104" spans="1:13" x14ac:dyDescent="0.3">
      <c r="A3104" t="str">
        <f>IF(Raw_Data!$A3104="","E"&amp;TEXT(ROW()-1,"00000"),Raw_Data!$A3104)</f>
        <v>E03103</v>
      </c>
      <c r="B3104" t="s">
        <v>4196</v>
      </c>
      <c r="C3104" t="str">
        <f>IF(OR(PROPER(TRIM(Raw_Data!$B3104))="M",PROPER(TRIM(Raw_Data!$B3104))="MALE"),"Male",
IF(OR(PROPER(TRIM(Raw_Data!$B3104))="F",PROPER(TRIM(Raw_Data!$B3104))="FEMALE"),"Female","Unknown"))</f>
        <v>Unknown</v>
      </c>
      <c r="D3104" t="str">
        <f>IF(TRIM(CLEAN(Raw_Data!$C3104))="", "Unknown", PROPER(TRIM(Raw_Data!$C3104)))</f>
        <v>Unknown</v>
      </c>
      <c r="E3104" t="str">
        <f>IF(TRIM(Raw_Data!$D3104)="IT","IT",PROPER(TRIM(CLEAN(Raw_Data!$D3104))))</f>
        <v>Marketing</v>
      </c>
      <c r="F3104" t="str">
        <f>IF(OR(UPPER(TRIM(Raw_Data!E3104))="COO",
UPPER(TRIM(Raw_Data!E3104))="HR",
UPPER(TRIM(Raw_Data!E3104))="CEO",
UPPER(TRIM(Raw_Data!E3104))="CFO",
UPPER(TRIM(Raw_Data!E3104))="CMO"),
UPPER(TRIM(Raw_Data!E3104)),
PROPER(TRIM(CLEAN(Raw_Data!E3104))))</f>
        <v>Accountant</v>
      </c>
      <c r="G3104" t="str">
        <f>SUBSTITUTE(PROPER(TRIM(CLEAN(Raw_Data!$F3104)))," ","-")</f>
        <v>Part-Time</v>
      </c>
      <c r="H3104" t="str">
        <f>PROPER(TRIM(CLEAN(Raw_Data!$G3104)))</f>
        <v>Recruiting Agency</v>
      </c>
      <c r="I3104" s="4" t="str">
        <f>TRIM(CLEAN(Raw_Data!H3104))</f>
        <v>43150</v>
      </c>
      <c r="K3104" t="str">
        <f>IF(Clean_Data!$I3104="","Active","Exited")</f>
        <v>Active</v>
      </c>
      <c r="L3104">
        <f ca="1">IF(Clean_Data!$K3104="","",DATEDIF(Clean_Data!$K3104,TODAY(),"Y"))</f>
        <v>61</v>
      </c>
      <c r="M3104">
        <f>IF(Raw_Data!$L3104="","",VALUE(SUBSTITUTE(SUBSTITUTE(TRIM(Raw_Data!$L3104),"$",""),"k","000")))</f>
        <v>57433</v>
      </c>
    </row>
    <row r="3105" spans="1:13" x14ac:dyDescent="0.3">
      <c r="A3105" t="str">
        <f>IF(Raw_Data!$A3105="","E"&amp;TEXT(ROW()-1,"00000"),Raw_Data!$A3105)</f>
        <v>E03104</v>
      </c>
      <c r="B3105" t="s">
        <v>4198</v>
      </c>
      <c r="C3105" t="str">
        <f>IF(OR(PROPER(TRIM(Raw_Data!$B3105))="M",PROPER(TRIM(Raw_Data!$B3105))="MALE"),"Male",
IF(OR(PROPER(TRIM(Raw_Data!$B3105))="F",PROPER(TRIM(Raw_Data!$B3105))="FEMALE"),"Female","Unknown"))</f>
        <v>Female</v>
      </c>
      <c r="D3105" t="str">
        <f>IF(TRIM(CLEAN(Raw_Data!$C3105))="", "Unknown", PROPER(TRIM(Raw_Data!$C3105)))</f>
        <v>New York</v>
      </c>
      <c r="E3105" t="str">
        <f>IF(TRIM(Raw_Data!$D3105)="IT","IT",PROPER(TRIM(CLEAN(Raw_Data!$D3105))))</f>
        <v>Logistics</v>
      </c>
      <c r="F3105" t="str">
        <f>IF(OR(UPPER(TRIM(Raw_Data!E3105))="COO",
UPPER(TRIM(Raw_Data!E3105))="HR",
UPPER(TRIM(Raw_Data!E3105))="CEO",
UPPER(TRIM(Raw_Data!E3105))="CFO",
UPPER(TRIM(Raw_Data!E3105))="CMO"),
UPPER(TRIM(Raw_Data!E3105)),
PROPER(TRIM(CLEAN(Raw_Data!E3105))))</f>
        <v>CMO</v>
      </c>
      <c r="G3105" t="str">
        <f>SUBSTITUTE(PROPER(TRIM(CLEAN(Raw_Data!$F3105)))," ","-")</f>
        <v>Part-Time</v>
      </c>
      <c r="H3105" t="str">
        <f>PROPER(TRIM(CLEAN(Raw_Data!$G3105)))</f>
        <v/>
      </c>
      <c r="I3105" s="4" t="str">
        <f>TRIM(CLEAN(Raw_Data!H3105))</f>
        <v>42460</v>
      </c>
      <c r="K3105" t="str">
        <f>IF(Clean_Data!$I3105="","Active","Exited")</f>
        <v>Exited</v>
      </c>
      <c r="L3105">
        <f ca="1">IF(Clean_Data!$K3105="","",DATEDIF(Clean_Data!$K3105,TODAY(),"Y"))</f>
        <v>33</v>
      </c>
      <c r="M3105" t="str">
        <f>IF(Raw_Data!$L3105="","",VALUE(SUBSTITUTE(SUBSTITUTE(TRIM(Raw_Data!$L3105),"$",""),"k","000")))</f>
        <v/>
      </c>
    </row>
    <row r="3106" spans="1:13" x14ac:dyDescent="0.3">
      <c r="A3106" t="str">
        <f>IF(Raw_Data!$A3106="","E"&amp;TEXT(ROW()-1,"00000"),Raw_Data!$A3106)</f>
        <v>E03105</v>
      </c>
      <c r="B3106" t="s">
        <v>4200</v>
      </c>
      <c r="C3106" t="str">
        <f>IF(OR(PROPER(TRIM(Raw_Data!$B3106))="M",PROPER(TRIM(Raw_Data!$B3106))="MALE"),"Male",
IF(OR(PROPER(TRIM(Raw_Data!$B3106))="F",PROPER(TRIM(Raw_Data!$B3106))="FEMALE"),"Female","Unknown"))</f>
        <v>Female</v>
      </c>
      <c r="D3106" t="str">
        <f>IF(TRIM(CLEAN(Raw_Data!$C3106))="", "Unknown", PROPER(TRIM(Raw_Data!$C3106)))</f>
        <v>Unknown</v>
      </c>
      <c r="E3106" t="str">
        <f>IF(TRIM(Raw_Data!$D3106)="IT","IT",PROPER(TRIM(CLEAN(Raw_Data!$D3106))))</f>
        <v>Customer Service</v>
      </c>
      <c r="F3106" t="str">
        <f>IF(OR(UPPER(TRIM(Raw_Data!E3106))="COO",
UPPER(TRIM(Raw_Data!E3106))="HR",
UPPER(TRIM(Raw_Data!E3106))="CEO",
UPPER(TRIM(Raw_Data!E3106))="CFO",
UPPER(TRIM(Raw_Data!E3106))="CMO"),
UPPER(TRIM(Raw_Data!E3106)),
PROPER(TRIM(CLEAN(Raw_Data!E3106))))</f>
        <v>Marketing Manager</v>
      </c>
      <c r="G3106" t="str">
        <f>SUBSTITUTE(PROPER(TRIM(CLEAN(Raw_Data!$F3106)))," ","-")</f>
        <v/>
      </c>
      <c r="H3106" t="str">
        <f>PROPER(TRIM(CLEAN(Raw_Data!$G3106)))</f>
        <v>Career Fairs</v>
      </c>
      <c r="I3106" s="4" t="str">
        <f>TRIM(CLEAN(Raw_Data!H3106))</f>
        <v>43308</v>
      </c>
      <c r="K3106" t="str">
        <f>IF(Clean_Data!$I3106="","Active","Exited")</f>
        <v>Active</v>
      </c>
      <c r="L3106">
        <f ca="1">IF(Clean_Data!$K3106="","",DATEDIF(Clean_Data!$K3106,TODAY(),"Y"))</f>
        <v>41</v>
      </c>
      <c r="M3106">
        <f>IF(Raw_Data!$L3106="","",VALUE(SUBSTITUTE(SUBSTITUTE(TRIM(Raw_Data!$L3106),"$",""),"k","000")))</f>
        <v>60195</v>
      </c>
    </row>
    <row r="3107" spans="1:13" x14ac:dyDescent="0.3">
      <c r="A3107" t="str">
        <f>IF(Raw_Data!$A3107="","E"&amp;TEXT(ROW()-1,"00000"),Raw_Data!$A3107)</f>
        <v>E03106</v>
      </c>
      <c r="B3107" t="s">
        <v>4202</v>
      </c>
      <c r="C3107" t="str">
        <f>IF(OR(PROPER(TRIM(Raw_Data!$B3107))="M",PROPER(TRIM(Raw_Data!$B3107))="MALE"),"Male",
IF(OR(PROPER(TRIM(Raw_Data!$B3107))="F",PROPER(TRIM(Raw_Data!$B3107))="FEMALE"),"Female","Unknown"))</f>
        <v>Female</v>
      </c>
      <c r="D3107" t="str">
        <f>IF(TRIM(CLEAN(Raw_Data!$C3107))="", "Unknown", PROPER(TRIM(Raw_Data!$C3107)))</f>
        <v>Unknown</v>
      </c>
      <c r="E3107" t="str">
        <f>IF(TRIM(Raw_Data!$D3107)="IT","IT",PROPER(TRIM(CLEAN(Raw_Data!$D3107))))</f>
        <v>Customer Service</v>
      </c>
      <c r="F3107" t="str">
        <f>IF(OR(UPPER(TRIM(Raw_Data!E3107))="COO",
UPPER(TRIM(Raw_Data!E3107))="HR",
UPPER(TRIM(Raw_Data!E3107))="CEO",
UPPER(TRIM(Raw_Data!E3107))="CFO",
UPPER(TRIM(Raw_Data!E3107))="CMO"),
UPPER(TRIM(Raw_Data!E3107)),
PROPER(TRIM(CLEAN(Raw_Data!E3107))))</f>
        <v>CEO</v>
      </c>
      <c r="G3107" t="str">
        <f>SUBSTITUTE(PROPER(TRIM(CLEAN(Raw_Data!$F3107)))," ","-")</f>
        <v>Part-Time</v>
      </c>
      <c r="H3107" t="str">
        <f>PROPER(TRIM(CLEAN(Raw_Data!$G3107)))</f>
        <v>Job Boards</v>
      </c>
      <c r="I3107" s="4" t="str">
        <f>TRIM(CLEAN(Raw_Data!H3107))</f>
        <v>43880</v>
      </c>
      <c r="K3107" t="str">
        <f>IF(Clean_Data!$I3107="","Active","Exited")</f>
        <v>Active</v>
      </c>
      <c r="L3107">
        <f ca="1">IF(Clean_Data!$K3107="","",DATEDIF(Clean_Data!$K3107,TODAY(),"Y"))</f>
        <v>26</v>
      </c>
      <c r="M3107" t="str">
        <f>IF(Raw_Data!$L3107="","",VALUE(SUBSTITUTE(SUBSTITUTE(TRIM(Raw_Data!$L3107),"$",""),"k","000")))</f>
        <v/>
      </c>
    </row>
    <row r="3108" spans="1:13" x14ac:dyDescent="0.3">
      <c r="A3108" t="str">
        <f>IF(Raw_Data!$A3108="","E"&amp;TEXT(ROW()-1,"00000"),Raw_Data!$A3108)</f>
        <v>E03107</v>
      </c>
      <c r="B3108" t="s">
        <v>4203</v>
      </c>
      <c r="C3108" t="str">
        <f>IF(OR(PROPER(TRIM(Raw_Data!$B3108))="M",PROPER(TRIM(Raw_Data!$B3108))="MALE"),"Male",
IF(OR(PROPER(TRIM(Raw_Data!$B3108))="F",PROPER(TRIM(Raw_Data!$B3108))="FEMALE"),"Female","Unknown"))</f>
        <v>Male</v>
      </c>
      <c r="D3108" t="str">
        <f>IF(TRIM(CLEAN(Raw_Data!$C3108))="", "Unknown", PROPER(TRIM(Raw_Data!$C3108)))</f>
        <v>Unknown</v>
      </c>
      <c r="E3108" t="str">
        <f>IF(TRIM(Raw_Data!$D3108)="IT","IT",PROPER(TRIM(CLEAN(Raw_Data!$D3108))))</f>
        <v>Legal</v>
      </c>
      <c r="F3108" t="str">
        <f>IF(OR(UPPER(TRIM(Raw_Data!E3108))="COO",
UPPER(TRIM(Raw_Data!E3108))="HR",
UPPER(TRIM(Raw_Data!E3108))="CEO",
UPPER(TRIM(Raw_Data!E3108))="CFO",
UPPER(TRIM(Raw_Data!E3108))="CMO"),
UPPER(TRIM(Raw_Data!E3108)),
PROPER(TRIM(CLEAN(Raw_Data!E3108))))</f>
        <v>Developer</v>
      </c>
      <c r="G3108" t="str">
        <f>SUBSTITUTE(PROPER(TRIM(CLEAN(Raw_Data!$F3108)))," ","-")</f>
        <v/>
      </c>
      <c r="H3108" t="str">
        <f>PROPER(TRIM(CLEAN(Raw_Data!$G3108)))</f>
        <v>Recruiting Agency</v>
      </c>
      <c r="I3108" s="4" t="str">
        <f>TRIM(CLEAN(Raw_Data!H3108))</f>
        <v>N/A</v>
      </c>
      <c r="K3108" t="str">
        <f>IF(Clean_Data!$I3108="","Active","Exited")</f>
        <v>Exited</v>
      </c>
      <c r="L3108">
        <f ca="1">IF(Clean_Data!$K3108="","",DATEDIF(Clean_Data!$K3108,TODAY(),"Y"))</f>
        <v>30</v>
      </c>
      <c r="M3108" t="str">
        <f>IF(Raw_Data!$L3108="","",VALUE(SUBSTITUTE(SUBSTITUTE(TRIM(Raw_Data!$L3108),"$",""),"k","000")))</f>
        <v/>
      </c>
    </row>
    <row r="3109" spans="1:13" x14ac:dyDescent="0.3">
      <c r="A3109" t="str">
        <f>IF(Raw_Data!$A3109="","E"&amp;TEXT(ROW()-1,"00000"),Raw_Data!$A3109)</f>
        <v>E03108</v>
      </c>
      <c r="B3109" t="s">
        <v>4204</v>
      </c>
      <c r="C3109" t="str">
        <f>IF(OR(PROPER(TRIM(Raw_Data!$B3109))="M",PROPER(TRIM(Raw_Data!$B3109))="MALE"),"Male",
IF(OR(PROPER(TRIM(Raw_Data!$B3109))="F",PROPER(TRIM(Raw_Data!$B3109))="FEMALE"),"Female","Unknown"))</f>
        <v>Female</v>
      </c>
      <c r="D3109" t="str">
        <f>IF(TRIM(CLEAN(Raw_Data!$C3109))="", "Unknown", PROPER(TRIM(Raw_Data!$C3109)))</f>
        <v>Miami</v>
      </c>
      <c r="E3109" t="str">
        <f>IF(TRIM(Raw_Data!$D3109)="IT","IT",PROPER(TRIM(CLEAN(Raw_Data!$D3109))))</f>
        <v/>
      </c>
      <c r="F3109" t="str">
        <f>IF(OR(UPPER(TRIM(Raw_Data!E3109))="COO",
UPPER(TRIM(Raw_Data!E3109))="HR",
UPPER(TRIM(Raw_Data!E3109))="CEO",
UPPER(TRIM(Raw_Data!E3109))="CFO",
UPPER(TRIM(Raw_Data!E3109))="CMO"),
UPPER(TRIM(Raw_Data!E3109)),
PROPER(TRIM(CLEAN(Raw_Data!E3109))))</f>
        <v>CEO</v>
      </c>
      <c r="G3109" t="str">
        <f>SUBSTITUTE(PROPER(TRIM(CLEAN(Raw_Data!$F3109)))," ","-")</f>
        <v>Hourly-Rate</v>
      </c>
      <c r="H3109" t="str">
        <f>PROPER(TRIM(CLEAN(Raw_Data!$G3109)))</f>
        <v>Career Fairs</v>
      </c>
      <c r="I3109" s="4" t="str">
        <f>TRIM(CLEAN(Raw_Data!H3109))</f>
        <v>40833</v>
      </c>
      <c r="K3109" t="str">
        <f>IF(Clean_Data!$I3109="","Active","Exited")</f>
        <v>Exited</v>
      </c>
      <c r="L3109">
        <f ca="1">IF(Clean_Data!$K3109="","",DATEDIF(Clean_Data!$K3109,TODAY(),"Y"))</f>
        <v>24</v>
      </c>
      <c r="M3109">
        <f>IF(Raw_Data!$L3109="","",VALUE(SUBSTITUTE(SUBSTITUTE(TRIM(Raw_Data!$L3109),"$",""),"k","000")))</f>
        <v>72284</v>
      </c>
    </row>
    <row r="3110" spans="1:13" x14ac:dyDescent="0.3">
      <c r="A3110" t="str">
        <f>IF(Raw_Data!$A3110="","E"&amp;TEXT(ROW()-1,"00000"),Raw_Data!$A3110)</f>
        <v>E03109</v>
      </c>
      <c r="B3110" t="s">
        <v>4205</v>
      </c>
      <c r="C3110" t="str">
        <f>IF(OR(PROPER(TRIM(Raw_Data!$B3110))="M",PROPER(TRIM(Raw_Data!$B3110))="MALE"),"Male",
IF(OR(PROPER(TRIM(Raw_Data!$B3110))="F",PROPER(TRIM(Raw_Data!$B3110))="FEMALE"),"Female","Unknown"))</f>
        <v>Male</v>
      </c>
      <c r="D3110" t="str">
        <f>IF(TRIM(CLEAN(Raw_Data!$C3110))="", "Unknown", PROPER(TRIM(Raw_Data!$C3110)))</f>
        <v>New York</v>
      </c>
      <c r="E3110" t="str">
        <f>IF(TRIM(Raw_Data!$D3110)="IT","IT",PROPER(TRIM(CLEAN(Raw_Data!$D3110))))</f>
        <v>IT</v>
      </c>
      <c r="F3110" t="str">
        <f>IF(OR(UPPER(TRIM(Raw_Data!E3110))="COO",
UPPER(TRIM(Raw_Data!E3110))="HR",
UPPER(TRIM(Raw_Data!E3110))="CEO",
UPPER(TRIM(Raw_Data!E3110))="CFO",
UPPER(TRIM(Raw_Data!E3110))="CMO"),
UPPER(TRIM(Raw_Data!E3110)),
PROPER(TRIM(CLEAN(Raw_Data!E3110))))</f>
        <v>Accountant</v>
      </c>
      <c r="G3110" t="str">
        <f>SUBSTITUTE(PROPER(TRIM(CLEAN(Raw_Data!$F3110)))," ","-")</f>
        <v>Part-Time</v>
      </c>
      <c r="H3110" t="str">
        <f>PROPER(TRIM(CLEAN(Raw_Data!$G3110)))</f>
        <v>Job Boards</v>
      </c>
      <c r="I3110" s="4" t="str">
        <f>TRIM(CLEAN(Raw_Data!H3110))</f>
        <v>42625</v>
      </c>
      <c r="K3110" t="str">
        <f>IF(Clean_Data!$I3110="","Active","Exited")</f>
        <v>Active</v>
      </c>
      <c r="L3110">
        <f ca="1">IF(Clean_Data!$K3110="","",DATEDIF(Clean_Data!$K3110,TODAY(),"Y"))</f>
        <v>39</v>
      </c>
      <c r="M3110" t="str">
        <f>IF(Raw_Data!$L3110="","",VALUE(SUBSTITUTE(SUBSTITUTE(TRIM(Raw_Data!$L3110),"$",""),"k","000")))</f>
        <v/>
      </c>
    </row>
    <row r="3111" spans="1:13" x14ac:dyDescent="0.3">
      <c r="A3111" t="str">
        <f>IF(Raw_Data!$A3111="","E"&amp;TEXT(ROW()-1,"00000"),Raw_Data!$A3111)</f>
        <v>E03110</v>
      </c>
      <c r="B3111" t="s">
        <v>4206</v>
      </c>
      <c r="C3111" t="str">
        <f>IF(OR(PROPER(TRIM(Raw_Data!$B3111))="M",PROPER(TRIM(Raw_Data!$B3111))="MALE"),"Male",
IF(OR(PROPER(TRIM(Raw_Data!$B3111))="F",PROPER(TRIM(Raw_Data!$B3111))="FEMALE"),"Female","Unknown"))</f>
        <v>Male</v>
      </c>
      <c r="D3111" t="str">
        <f>IF(TRIM(CLEAN(Raw_Data!$C3111))="", "Unknown", PROPER(TRIM(Raw_Data!$C3111)))</f>
        <v>Denver</v>
      </c>
      <c r="E3111" t="str">
        <f>IF(TRIM(Raw_Data!$D3111)="IT","IT",PROPER(TRIM(CLEAN(Raw_Data!$D3111))))</f>
        <v>Marketing</v>
      </c>
      <c r="F3111" t="str">
        <f>IF(OR(UPPER(TRIM(Raw_Data!E3111))="COO",
UPPER(TRIM(Raw_Data!E3111))="HR",
UPPER(TRIM(Raw_Data!E3111))="CEO",
UPPER(TRIM(Raw_Data!E3111))="CFO",
UPPER(TRIM(Raw_Data!E3111))="CMO"),
UPPER(TRIM(Raw_Data!E3111)),
PROPER(TRIM(CLEAN(Raw_Data!E3111))))</f>
        <v>Accountant</v>
      </c>
      <c r="G3111" t="str">
        <f>SUBSTITUTE(PROPER(TRIM(CLEAN(Raw_Data!$F3111)))," ","-")</f>
        <v>Full-Time</v>
      </c>
      <c r="H3111" t="str">
        <f>PROPER(TRIM(CLEAN(Raw_Data!$G3111)))</f>
        <v>Career Fairs</v>
      </c>
      <c r="I3111" s="4" t="str">
        <f>TRIM(CLEAN(Raw_Data!H3111))</f>
        <v>40376</v>
      </c>
      <c r="K3111" t="str">
        <f>IF(Clean_Data!$I3111="","Active","Exited")</f>
        <v>Active</v>
      </c>
      <c r="L3111">
        <f ca="1">IF(Clean_Data!$K3111="","",DATEDIF(Clean_Data!$K3111,TODAY(),"Y"))</f>
        <v>40</v>
      </c>
      <c r="M3111" t="str">
        <f>IF(Raw_Data!$L3111="","",VALUE(SUBSTITUTE(SUBSTITUTE(TRIM(Raw_Data!$L3111),"$",""),"k","000")))</f>
        <v/>
      </c>
    </row>
    <row r="3112" spans="1:13" x14ac:dyDescent="0.3">
      <c r="A3112" t="str">
        <f>IF(Raw_Data!$A3112="","E"&amp;TEXT(ROW()-1,"00000"),Raw_Data!$A3112)</f>
        <v>E03111</v>
      </c>
      <c r="B3112" t="s">
        <v>4208</v>
      </c>
      <c r="C3112" t="str">
        <f>IF(OR(PROPER(TRIM(Raw_Data!$B3112))="M",PROPER(TRIM(Raw_Data!$B3112))="MALE"),"Male",
IF(OR(PROPER(TRIM(Raw_Data!$B3112))="F",PROPER(TRIM(Raw_Data!$B3112))="FEMALE"),"Female","Unknown"))</f>
        <v>Male</v>
      </c>
      <c r="D3112" t="str">
        <f>IF(TRIM(CLEAN(Raw_Data!$C3112))="", "Unknown", PROPER(TRIM(Raw_Data!$C3112)))</f>
        <v>San Diego</v>
      </c>
      <c r="E3112" t="str">
        <f>IF(TRIM(Raw_Data!$D3112)="IT","IT",PROPER(TRIM(CLEAN(Raw_Data!$D3112))))</f>
        <v>IT</v>
      </c>
      <c r="F3112" t="str">
        <f>IF(OR(UPPER(TRIM(Raw_Data!E3112))="COO",
UPPER(TRIM(Raw_Data!E3112))="HR",
UPPER(TRIM(Raw_Data!E3112))="CEO",
UPPER(TRIM(Raw_Data!E3112))="CFO",
UPPER(TRIM(Raw_Data!E3112))="CMO"),
UPPER(TRIM(Raw_Data!E3112)),
PROPER(TRIM(CLEAN(Raw_Data!E3112))))</f>
        <v>Engineer</v>
      </c>
      <c r="G3112" t="str">
        <f>SUBSTITUTE(PROPER(TRIM(CLEAN(Raw_Data!$F3112)))," ","-")</f>
        <v>Part-Time</v>
      </c>
      <c r="H3112" t="str">
        <f>PROPER(TRIM(CLEAN(Raw_Data!$G3112)))</f>
        <v>Internal Referral</v>
      </c>
      <c r="I3112" s="4" t="str">
        <f>TRIM(CLEAN(Raw_Data!H3112))</f>
        <v>43498</v>
      </c>
      <c r="K3112" t="str">
        <f>IF(Clean_Data!$I3112="","Active","Exited")</f>
        <v>Active</v>
      </c>
      <c r="L3112">
        <f ca="1">IF(Clean_Data!$K3112="","",DATEDIF(Clean_Data!$K3112,TODAY(),"Y"))</f>
        <v>48</v>
      </c>
      <c r="M3112">
        <f>IF(Raw_Data!$L3112="","",VALUE(SUBSTITUTE(SUBSTITUTE(TRIM(Raw_Data!$L3112),"$",""),"k","000")))</f>
        <v>38000</v>
      </c>
    </row>
    <row r="3113" spans="1:13" x14ac:dyDescent="0.3">
      <c r="A3113" t="str">
        <f>IF(Raw_Data!$A3113="","E"&amp;TEXT(ROW()-1,"00000"),Raw_Data!$A3113)</f>
        <v>E03112</v>
      </c>
      <c r="B3113" t="s">
        <v>4209</v>
      </c>
      <c r="C3113" t="str">
        <f>IF(OR(PROPER(TRIM(Raw_Data!$B3113))="M",PROPER(TRIM(Raw_Data!$B3113))="MALE"),"Male",
IF(OR(PROPER(TRIM(Raw_Data!$B3113))="F",PROPER(TRIM(Raw_Data!$B3113))="FEMALE"),"Female","Unknown"))</f>
        <v>Unknown</v>
      </c>
      <c r="D3113" t="str">
        <f>IF(TRIM(CLEAN(Raw_Data!$C3113))="", "Unknown", PROPER(TRIM(Raw_Data!$C3113)))</f>
        <v>New York</v>
      </c>
      <c r="E3113" t="str">
        <f>IF(TRIM(Raw_Data!$D3113)="IT","IT",PROPER(TRIM(CLEAN(Raw_Data!$D3113))))</f>
        <v>IT</v>
      </c>
      <c r="F3113" t="str">
        <f>IF(OR(UPPER(TRIM(Raw_Data!E3113))="COO",
UPPER(TRIM(Raw_Data!E3113))="HR",
UPPER(TRIM(Raw_Data!E3113))="CEO",
UPPER(TRIM(Raw_Data!E3113))="CFO",
UPPER(TRIM(Raw_Data!E3113))="CMO"),
UPPER(TRIM(Raw_Data!E3113)),
PROPER(TRIM(CLEAN(Raw_Data!E3113))))</f>
        <v>Copywriter</v>
      </c>
      <c r="G3113" t="str">
        <f>SUBSTITUTE(PROPER(TRIM(CLEAN(Raw_Data!$F3113)))," ","-")</f>
        <v/>
      </c>
      <c r="H3113" t="str">
        <f>PROPER(TRIM(CLEAN(Raw_Data!$G3113)))</f>
        <v>Career Fairs</v>
      </c>
      <c r="I3113" s="4" t="str">
        <f>TRIM(CLEAN(Raw_Data!H3113))</f>
        <v>42939</v>
      </c>
      <c r="K3113" t="str">
        <f>IF(Clean_Data!$I3113="","Active","Exited")</f>
        <v>Exited</v>
      </c>
      <c r="L3113" t="str">
        <f ca="1">IF(Clean_Data!$K3113="","",DATEDIF(Clean_Data!$K3113,TODAY(),"Y"))</f>
        <v/>
      </c>
      <c r="M3113">
        <f>IF(Raw_Data!$L3113="","",VALUE(SUBSTITUTE(SUBSTITUTE(TRIM(Raw_Data!$L3113),"$",""),"k","000")))</f>
        <v>84000</v>
      </c>
    </row>
    <row r="3114" spans="1:13" x14ac:dyDescent="0.3">
      <c r="A3114" t="str">
        <f>IF(Raw_Data!$A3114="","E"&amp;TEXT(ROW()-1,"00000"),Raw_Data!$A3114)</f>
        <v>E03113</v>
      </c>
      <c r="B3114" t="s">
        <v>4210</v>
      </c>
      <c r="C3114" t="str">
        <f>IF(OR(PROPER(TRIM(Raw_Data!$B3114))="M",PROPER(TRIM(Raw_Data!$B3114))="MALE"),"Male",
IF(OR(PROPER(TRIM(Raw_Data!$B3114))="F",PROPER(TRIM(Raw_Data!$B3114))="FEMALE"),"Female","Unknown"))</f>
        <v>Female</v>
      </c>
      <c r="D3114" t="str">
        <f>IF(TRIM(CLEAN(Raw_Data!$C3114))="", "Unknown", PROPER(TRIM(Raw_Data!$C3114)))</f>
        <v>New York</v>
      </c>
      <c r="E3114" t="str">
        <f>IF(TRIM(Raw_Data!$D3114)="IT","IT",PROPER(TRIM(CLEAN(Raw_Data!$D3114))))</f>
        <v>Logistics</v>
      </c>
      <c r="F3114" t="s">
        <v>6134</v>
      </c>
      <c r="G3114" t="str">
        <f>SUBSTITUTE(PROPER(TRIM(CLEAN(Raw_Data!$F3114)))," ","-")</f>
        <v/>
      </c>
      <c r="H3114" t="str">
        <f>PROPER(TRIM(CLEAN(Raw_Data!$G3114)))</f>
        <v>Job Boards</v>
      </c>
      <c r="I3114" s="4" t="str">
        <f>TRIM(CLEAN(Raw_Data!H3114))</f>
        <v>40383</v>
      </c>
      <c r="K3114" t="str">
        <f>IF(Clean_Data!$I3114="","Active","Exited")</f>
        <v>Active</v>
      </c>
      <c r="L3114">
        <f ca="1">IF(Clean_Data!$K3114="","",DATEDIF(Clean_Data!$K3114,TODAY(),"Y"))</f>
        <v>63</v>
      </c>
      <c r="M3114">
        <f>IF(Raw_Data!$L3114="","",VALUE(SUBSTITUTE(SUBSTITUTE(TRIM(Raw_Data!$L3114),"$",""),"k","000")))</f>
        <v>50975</v>
      </c>
    </row>
    <row r="3115" spans="1:13" x14ac:dyDescent="0.3">
      <c r="A3115" t="str">
        <f>IF(Raw_Data!$A3115="","E"&amp;TEXT(ROW()-1,"00000"),Raw_Data!$A3115)</f>
        <v>E03114</v>
      </c>
      <c r="B3115" t="s">
        <v>4212</v>
      </c>
      <c r="C3115" t="str">
        <f>IF(OR(PROPER(TRIM(Raw_Data!$B3115))="M",PROPER(TRIM(Raw_Data!$B3115))="MALE"),"Male",
IF(OR(PROPER(TRIM(Raw_Data!$B3115))="F",PROPER(TRIM(Raw_Data!$B3115))="FEMALE"),"Female","Unknown"))</f>
        <v>Female</v>
      </c>
      <c r="D3115" t="str">
        <f>IF(TRIM(CLEAN(Raw_Data!$C3115))="", "Unknown", PROPER(TRIM(Raw_Data!$C3115)))</f>
        <v>New York</v>
      </c>
      <c r="E3115" t="str">
        <f>IF(TRIM(Raw_Data!$D3115)="IT","IT",PROPER(TRIM(CLEAN(Raw_Data!$D3115))))</f>
        <v>Accounting And Finance</v>
      </c>
      <c r="F3115" s="2" t="str">
        <f>UPPER(LEFT(Raw_Data!E3115,2))&amp;MID(PROPER(Raw_Data!E3115),3,LEN(Raw_Data!E3115))</f>
        <v>HR Manager</v>
      </c>
      <c r="G3115" t="str">
        <f>SUBSTITUTE(PROPER(TRIM(CLEAN(Raw_Data!$F3115)))," ","-")</f>
        <v/>
      </c>
      <c r="H3115" t="str">
        <f>PROPER(TRIM(CLEAN(Raw_Data!$G3115)))</f>
        <v>Organic</v>
      </c>
      <c r="I3115" s="4" t="str">
        <f>TRIM(CLEAN(Raw_Data!H3115))</f>
        <v>43402</v>
      </c>
      <c r="K3115" t="str">
        <f>IF(Clean_Data!$I3115="","Active","Exited")</f>
        <v>Exited</v>
      </c>
      <c r="L3115">
        <f ca="1">IF(Clean_Data!$K3115="","",DATEDIF(Clean_Data!$K3115,TODAY(),"Y"))</f>
        <v>55</v>
      </c>
      <c r="M3115">
        <f>IF(Raw_Data!$L3115="","",VALUE(SUBSTITUTE(SUBSTITUTE(TRIM(Raw_Data!$L3115),"$",""),"k","000")))</f>
        <v>30446</v>
      </c>
    </row>
    <row r="3116" spans="1:13" x14ac:dyDescent="0.3">
      <c r="A3116" t="str">
        <f>IF(Raw_Data!$A3116="","E"&amp;TEXT(ROW()-1,"00000"),Raw_Data!$A3116)</f>
        <v>E03115</v>
      </c>
      <c r="B3116" t="s">
        <v>4213</v>
      </c>
      <c r="C3116" t="str">
        <f>IF(OR(PROPER(TRIM(Raw_Data!$B3116))="M",PROPER(TRIM(Raw_Data!$B3116))="MALE"),"Male",
IF(OR(PROPER(TRIM(Raw_Data!$B3116))="F",PROPER(TRIM(Raw_Data!$B3116))="FEMALE"),"Female","Unknown"))</f>
        <v>Male</v>
      </c>
      <c r="D3116" t="str">
        <f>IF(TRIM(CLEAN(Raw_Data!$C3116))="", "Unknown", PROPER(TRIM(Raw_Data!$C3116)))</f>
        <v>Denver</v>
      </c>
      <c r="E3116" t="str">
        <f>IF(TRIM(Raw_Data!$D3116)="IT","IT",PROPER(TRIM(CLEAN(Raw_Data!$D3116))))</f>
        <v>IT</v>
      </c>
      <c r="F3116" t="str">
        <f>IF(OR(UPPER(TRIM(Raw_Data!E3116))="COO",
UPPER(TRIM(Raw_Data!E3116))="HR",
UPPER(TRIM(Raw_Data!E3116))="CEO",
UPPER(TRIM(Raw_Data!E3116))="CFO",
UPPER(TRIM(Raw_Data!E3116))="CMO"),
UPPER(TRIM(Raw_Data!E3116)),
PROPER(TRIM(CLEAN(Raw_Data!E3116))))</f>
        <v>Sales Executive</v>
      </c>
      <c r="G3116" t="str">
        <f>SUBSTITUTE(PROPER(TRIM(CLEAN(Raw_Data!$F3116)))," ","-")</f>
        <v>Full-Time</v>
      </c>
      <c r="H3116" t="str">
        <f>PROPER(TRIM(CLEAN(Raw_Data!$G3116)))</f>
        <v>Recruiting Agency</v>
      </c>
      <c r="I3116" s="4" t="str">
        <f>TRIM(CLEAN(Raw_Data!H3116))</f>
        <v>40121</v>
      </c>
      <c r="K3116" t="str">
        <f>IF(Clean_Data!$I3116="","Active","Exited")</f>
        <v>Active</v>
      </c>
      <c r="L3116">
        <f ca="1">IF(Clean_Data!$K3116="","",DATEDIF(Clean_Data!$K3116,TODAY(),"Y"))</f>
        <v>28</v>
      </c>
      <c r="M3116">
        <f>IF(Raw_Data!$L3116="","",VALUE(SUBSTITUTE(SUBSTITUTE(TRIM(Raw_Data!$L3116),"$",""),"k","000")))</f>
        <v>34705</v>
      </c>
    </row>
    <row r="3117" spans="1:13" x14ac:dyDescent="0.3">
      <c r="A3117" t="str">
        <f>IF(Raw_Data!$A3117="","E"&amp;TEXT(ROW()-1,"00000"),Raw_Data!$A3117)</f>
        <v>E03116</v>
      </c>
      <c r="B3117" t="s">
        <v>4214</v>
      </c>
      <c r="C3117" t="str">
        <f>IF(OR(PROPER(TRIM(Raw_Data!$B3117))="M",PROPER(TRIM(Raw_Data!$B3117))="MALE"),"Male",
IF(OR(PROPER(TRIM(Raw_Data!$B3117))="F",PROPER(TRIM(Raw_Data!$B3117))="FEMALE"),"Female","Unknown"))</f>
        <v>Female</v>
      </c>
      <c r="D3117" t="str">
        <f>IF(TRIM(CLEAN(Raw_Data!$C3117))="", "Unknown", PROPER(TRIM(Raw_Data!$C3117)))</f>
        <v>New York</v>
      </c>
      <c r="E3117" t="str">
        <f>IF(TRIM(Raw_Data!$D3117)="IT","IT",PROPER(TRIM(CLEAN(Raw_Data!$D3117))))</f>
        <v>Production</v>
      </c>
      <c r="F3117" t="str">
        <f>IF(OR(UPPER(TRIM(Raw_Data!E3117))="COO",
UPPER(TRIM(Raw_Data!E3117))="HR",
UPPER(TRIM(Raw_Data!E3117))="CEO",
UPPER(TRIM(Raw_Data!E3117))="CFO",
UPPER(TRIM(Raw_Data!E3117))="CMO"),
UPPER(TRIM(Raw_Data!E3117)),
PROPER(TRIM(CLEAN(Raw_Data!E3117))))</f>
        <v>Developer</v>
      </c>
      <c r="G3117" t="str">
        <f>SUBSTITUTE(PROPER(TRIM(CLEAN(Raw_Data!$F3117)))," ","-")</f>
        <v>Full-Time</v>
      </c>
      <c r="H3117" t="str">
        <f>PROPER(TRIM(CLEAN(Raw_Data!$G3117)))</f>
        <v>Online Portal</v>
      </c>
      <c r="I3117" s="4" t="str">
        <f>TRIM(CLEAN(Raw_Data!H3117))</f>
        <v>40432</v>
      </c>
      <c r="K3117" t="str">
        <f>IF(Clean_Data!$I3117="","Active","Exited")</f>
        <v>Exited</v>
      </c>
      <c r="L3117">
        <f ca="1">IF(Clean_Data!$K3117="","",DATEDIF(Clean_Data!$K3117,TODAY(),"Y"))</f>
        <v>30</v>
      </c>
      <c r="M3117">
        <f>IF(Raw_Data!$L3117="","",VALUE(SUBSTITUTE(SUBSTITUTE(TRIM(Raw_Data!$L3117),"$",""),"k","000")))</f>
        <v>105469</v>
      </c>
    </row>
    <row r="3118" spans="1:13" x14ac:dyDescent="0.3">
      <c r="A3118" t="str">
        <f>IF(Raw_Data!$A3118="","E"&amp;TEXT(ROW()-1,"00000"),Raw_Data!$A3118)</f>
        <v>E03117</v>
      </c>
      <c r="B3118" t="s">
        <v>4215</v>
      </c>
      <c r="C3118" t="str">
        <f>IF(OR(PROPER(TRIM(Raw_Data!$B3118))="M",PROPER(TRIM(Raw_Data!$B3118))="MALE"),"Male",
IF(OR(PROPER(TRIM(Raw_Data!$B3118))="F",PROPER(TRIM(Raw_Data!$B3118))="FEMALE"),"Female","Unknown"))</f>
        <v>Male</v>
      </c>
      <c r="D3118" t="str">
        <f>IF(TRIM(CLEAN(Raw_Data!$C3118))="", "Unknown", PROPER(TRIM(Raw_Data!$C3118)))</f>
        <v>Unknown</v>
      </c>
      <c r="E3118" t="str">
        <f>IF(TRIM(Raw_Data!$D3118)="IT","IT",PROPER(TRIM(CLEAN(Raw_Data!$D3118))))</f>
        <v>Legal</v>
      </c>
      <c r="F3118" t="str">
        <f>IF(OR(UPPER(TRIM(Raw_Data!E3118))="COO",
UPPER(TRIM(Raw_Data!E3118))="HR",
UPPER(TRIM(Raw_Data!E3118))="CEO",
UPPER(TRIM(Raw_Data!E3118))="CFO",
UPPER(TRIM(Raw_Data!E3118))="CMO"),
UPPER(TRIM(Raw_Data!E3118)),
PROPER(TRIM(CLEAN(Raw_Data!E3118))))</f>
        <v>Sales Executive</v>
      </c>
      <c r="G3118" t="str">
        <f>SUBSTITUTE(PROPER(TRIM(CLEAN(Raw_Data!$F3118)))," ","-")</f>
        <v>Hourly-Rate</v>
      </c>
      <c r="H3118" t="str">
        <f>PROPER(TRIM(CLEAN(Raw_Data!$G3118)))</f>
        <v>Job Boards</v>
      </c>
      <c r="I3118" s="4" t="str">
        <f>TRIM(CLEAN(Raw_Data!H3118))</f>
        <v>44003</v>
      </c>
      <c r="K3118" t="str">
        <f>IF(Clean_Data!$I3118="","Active","Exited")</f>
        <v>Active</v>
      </c>
      <c r="L3118">
        <f ca="1">IF(Clean_Data!$K3118="","",DATEDIF(Clean_Data!$K3118,TODAY(),"Y"))</f>
        <v>42</v>
      </c>
      <c r="M3118">
        <f>IF(Raw_Data!$L3118="","",VALUE(SUBSTITUTE(SUBSTITUTE(TRIM(Raw_Data!$L3118),"$",""),"k","000")))</f>
        <v>106398</v>
      </c>
    </row>
    <row r="3119" spans="1:13" x14ac:dyDescent="0.3">
      <c r="A3119" t="str">
        <f>IF(Raw_Data!$A3119="","E"&amp;TEXT(ROW()-1,"00000"),Raw_Data!$A3119)</f>
        <v>E03118</v>
      </c>
      <c r="B3119" t="s">
        <v>4217</v>
      </c>
      <c r="C3119" t="str">
        <f>IF(OR(PROPER(TRIM(Raw_Data!$B3119))="M",PROPER(TRIM(Raw_Data!$B3119))="MALE"),"Male",
IF(OR(PROPER(TRIM(Raw_Data!$B3119))="F",PROPER(TRIM(Raw_Data!$B3119))="FEMALE"),"Female","Unknown"))</f>
        <v>Female</v>
      </c>
      <c r="D3119" t="str">
        <f>IF(TRIM(CLEAN(Raw_Data!$C3119))="", "Unknown", PROPER(TRIM(Raw_Data!$C3119)))</f>
        <v>Miami</v>
      </c>
      <c r="E3119" t="str">
        <f>IF(TRIM(Raw_Data!$D3119)="IT","IT",PROPER(TRIM(CLEAN(Raw_Data!$D3119))))</f>
        <v>Production</v>
      </c>
      <c r="F3119" t="str">
        <f>IF(OR(UPPER(TRIM(Raw_Data!E3119))="COO",
UPPER(TRIM(Raw_Data!E3119))="HR",
UPPER(TRIM(Raw_Data!E3119))="CEO",
UPPER(TRIM(Raw_Data!E3119))="CFO",
UPPER(TRIM(Raw_Data!E3119))="CMO"),
UPPER(TRIM(Raw_Data!E3119)),
PROPER(TRIM(CLEAN(Raw_Data!E3119))))</f>
        <v>Engineer</v>
      </c>
      <c r="G3119" t="str">
        <f>SUBSTITUTE(PROPER(TRIM(CLEAN(Raw_Data!$F3119)))," ","-")</f>
        <v>Full-Time</v>
      </c>
      <c r="H3119" t="str">
        <f>PROPER(TRIM(CLEAN(Raw_Data!$G3119)))</f>
        <v/>
      </c>
      <c r="I3119" s="4" t="str">
        <f>TRIM(CLEAN(Raw_Data!H3119))</f>
        <v>40455</v>
      </c>
      <c r="K3119" t="str">
        <f>IF(Clean_Data!$I3119="","Active","Exited")</f>
        <v>Active</v>
      </c>
      <c r="L3119">
        <f ca="1">IF(Clean_Data!$K3119="","",DATEDIF(Clean_Data!$K3119,TODAY(),"Y"))</f>
        <v>59</v>
      </c>
      <c r="M3119">
        <f>IF(Raw_Data!$L3119="","",VALUE(SUBSTITUTE(SUBSTITUTE(TRIM(Raw_Data!$L3119),"$",""),"k","000")))</f>
        <v>110271</v>
      </c>
    </row>
    <row r="3120" spans="1:13" x14ac:dyDescent="0.3">
      <c r="A3120" t="str">
        <f>IF(Raw_Data!$A3120="","E"&amp;TEXT(ROW()-1,"00000"),Raw_Data!$A3120)</f>
        <v>E03119</v>
      </c>
      <c r="B3120" t="s">
        <v>4218</v>
      </c>
      <c r="C3120" t="str">
        <f>IF(OR(PROPER(TRIM(Raw_Data!$B3120))="M",PROPER(TRIM(Raw_Data!$B3120))="MALE"),"Male",
IF(OR(PROPER(TRIM(Raw_Data!$B3120))="F",PROPER(TRIM(Raw_Data!$B3120))="FEMALE"),"Female","Unknown"))</f>
        <v>Male</v>
      </c>
      <c r="D3120" t="str">
        <f>IF(TRIM(CLEAN(Raw_Data!$C3120))="", "Unknown", PROPER(TRIM(Raw_Data!$C3120)))</f>
        <v>Austin</v>
      </c>
      <c r="E3120" t="str">
        <f>IF(TRIM(Raw_Data!$D3120)="IT","IT",PROPER(TRIM(CLEAN(Raw_Data!$D3120))))</f>
        <v>Production</v>
      </c>
      <c r="F3120" t="s">
        <v>6134</v>
      </c>
      <c r="G3120" t="str">
        <f>SUBSTITUTE(PROPER(TRIM(CLEAN(Raw_Data!$F3120)))," ","-")</f>
        <v>Part-Time</v>
      </c>
      <c r="H3120" t="str">
        <f>PROPER(TRIM(CLEAN(Raw_Data!$G3120)))</f>
        <v>Recruiting Agency</v>
      </c>
      <c r="I3120" s="4" t="str">
        <f>TRIM(CLEAN(Raw_Data!H3120))</f>
        <v>43337</v>
      </c>
      <c r="K3120" t="str">
        <f>IF(Clean_Data!$I3120="","Active","Exited")</f>
        <v>Active</v>
      </c>
      <c r="L3120" t="str">
        <f ca="1">IF(Clean_Data!$K3120="","",DATEDIF(Clean_Data!$K3120,TODAY(),"Y"))</f>
        <v/>
      </c>
      <c r="M3120">
        <f>IF(Raw_Data!$L3120="","",VALUE(SUBSTITUTE(SUBSTITUTE(TRIM(Raw_Data!$L3120),"$",""),"k","000")))</f>
        <v>112000</v>
      </c>
    </row>
    <row r="3121" spans="1:13" x14ac:dyDescent="0.3">
      <c r="A3121" t="str">
        <f>IF(Raw_Data!$A3121="","E"&amp;TEXT(ROW()-1,"00000"),Raw_Data!$A3121)</f>
        <v>E03120</v>
      </c>
      <c r="B3121" t="s">
        <v>4220</v>
      </c>
      <c r="C3121" t="str">
        <f>IF(OR(PROPER(TRIM(Raw_Data!$B3121))="M",PROPER(TRIM(Raw_Data!$B3121))="MALE"),"Male",
IF(OR(PROPER(TRIM(Raw_Data!$B3121))="F",PROPER(TRIM(Raw_Data!$B3121))="FEMALE"),"Female","Unknown"))</f>
        <v>Male</v>
      </c>
      <c r="D3121" t="str">
        <f>IF(TRIM(CLEAN(Raw_Data!$C3121))="", "Unknown", PROPER(TRIM(Raw_Data!$C3121)))</f>
        <v>New York</v>
      </c>
      <c r="E3121" t="str">
        <f>IF(TRIM(Raw_Data!$D3121)="IT","IT",PROPER(TRIM(CLEAN(Raw_Data!$D3121))))</f>
        <v>Accounting And Finance</v>
      </c>
      <c r="F3121" t="str">
        <f>IF(OR(UPPER(TRIM(Raw_Data!E3121))="COO",
UPPER(TRIM(Raw_Data!E3121))="HR",
UPPER(TRIM(Raw_Data!E3121))="CEO",
UPPER(TRIM(Raw_Data!E3121))="CFO",
UPPER(TRIM(Raw_Data!E3121))="CMO"),
UPPER(TRIM(Raw_Data!E3121)),
PROPER(TRIM(CLEAN(Raw_Data!E3121))))</f>
        <v>Developer</v>
      </c>
      <c r="G3121" t="str">
        <f>SUBSTITUTE(PROPER(TRIM(CLEAN(Raw_Data!$F3121)))," ","-")</f>
        <v>Full-Time</v>
      </c>
      <c r="H3121" t="str">
        <f>PROPER(TRIM(CLEAN(Raw_Data!$G3121)))</f>
        <v>Recruiting Agency</v>
      </c>
      <c r="I3121" s="4" t="str">
        <f>TRIM(CLEAN(Raw_Data!H3121))</f>
        <v>40869</v>
      </c>
      <c r="K3121" t="str">
        <f>IF(Clean_Data!$I3121="","Active","Exited")</f>
        <v>Exited</v>
      </c>
      <c r="L3121">
        <f ca="1">IF(Clean_Data!$K3121="","",DATEDIF(Clean_Data!$K3121,TODAY(),"Y"))</f>
        <v>48</v>
      </c>
      <c r="M3121">
        <f>IF(Raw_Data!$L3121="","",VALUE(SUBSTITUTE(SUBSTITUTE(TRIM(Raw_Data!$L3121),"$",""),"k","000")))</f>
        <v>96014</v>
      </c>
    </row>
    <row r="3122" spans="1:13" x14ac:dyDescent="0.3">
      <c r="A3122" t="str">
        <f>IF(Raw_Data!$A3122="","E"&amp;TEXT(ROW()-1,"00000"),Raw_Data!$A3122)</f>
        <v>E03121</v>
      </c>
      <c r="B3122" t="s">
        <v>4222</v>
      </c>
      <c r="C3122" t="str">
        <f>IF(OR(PROPER(TRIM(Raw_Data!$B3122))="M",PROPER(TRIM(Raw_Data!$B3122))="MALE"),"Male",
IF(OR(PROPER(TRIM(Raw_Data!$B3122))="F",PROPER(TRIM(Raw_Data!$B3122))="FEMALE"),"Female","Unknown"))</f>
        <v>Male</v>
      </c>
      <c r="D3122" t="str">
        <f>IF(TRIM(CLEAN(Raw_Data!$C3122))="", "Unknown", PROPER(TRIM(Raw_Data!$C3122)))</f>
        <v>Miami</v>
      </c>
      <c r="E3122" t="str">
        <f>IF(TRIM(Raw_Data!$D3122)="IT","IT",PROPER(TRIM(CLEAN(Raw_Data!$D3122))))</f>
        <v/>
      </c>
      <c r="F3122" t="str">
        <f>IF(OR(UPPER(TRIM(Raw_Data!E3122))="COO",
UPPER(TRIM(Raw_Data!E3122))="HR",
UPPER(TRIM(Raw_Data!E3122))="CEO",
UPPER(TRIM(Raw_Data!E3122))="CFO",
UPPER(TRIM(Raw_Data!E3122))="CMO"),
UPPER(TRIM(Raw_Data!E3122)),
PROPER(TRIM(CLEAN(Raw_Data!E3122))))</f>
        <v>CMO</v>
      </c>
      <c r="G3122" t="str">
        <f>SUBSTITUTE(PROPER(TRIM(CLEAN(Raw_Data!$F3122)))," ","-")</f>
        <v>Part-Time</v>
      </c>
      <c r="H3122" t="str">
        <f>PROPER(TRIM(CLEAN(Raw_Data!$G3122)))</f>
        <v>Internal Referral</v>
      </c>
      <c r="I3122" s="4" t="str">
        <f>TRIM(CLEAN(Raw_Data!H3122))</f>
        <v>43871</v>
      </c>
      <c r="K3122" t="str">
        <f>IF(Clean_Data!$I3122="","Active","Exited")</f>
        <v>Active</v>
      </c>
      <c r="L3122">
        <f ca="1">IF(Clean_Data!$K3122="","",DATEDIF(Clean_Data!$K3122,TODAY(),"Y"))</f>
        <v>31</v>
      </c>
      <c r="M3122">
        <f>IF(Raw_Data!$L3122="","",VALUE(SUBSTITUTE(SUBSTITUTE(TRIM(Raw_Data!$L3122),"$",""),"k","000")))</f>
        <v>40734</v>
      </c>
    </row>
    <row r="3123" spans="1:13" x14ac:dyDescent="0.3">
      <c r="A3123" t="str">
        <f>IF(Raw_Data!$A3123="","E"&amp;TEXT(ROW()-1,"00000"),Raw_Data!$A3123)</f>
        <v>E03122</v>
      </c>
      <c r="B3123" t="s">
        <v>4223</v>
      </c>
      <c r="C3123" t="str">
        <f>IF(OR(PROPER(TRIM(Raw_Data!$B3123))="M",PROPER(TRIM(Raw_Data!$B3123))="MALE"),"Male",
IF(OR(PROPER(TRIM(Raw_Data!$B3123))="F",PROPER(TRIM(Raw_Data!$B3123))="FEMALE"),"Female","Unknown"))</f>
        <v>Female</v>
      </c>
      <c r="D3123" t="str">
        <f>IF(TRIM(CLEAN(Raw_Data!$C3123))="", "Unknown", PROPER(TRIM(Raw_Data!$C3123)))</f>
        <v>Austin</v>
      </c>
      <c r="E3123" t="str">
        <f>IF(TRIM(Raw_Data!$D3123)="IT","IT",PROPER(TRIM(CLEAN(Raw_Data!$D3123))))</f>
        <v>Human Resources</v>
      </c>
      <c r="F3123" t="str">
        <f>IF(OR(UPPER(TRIM(Raw_Data!E3123))="COO",
UPPER(TRIM(Raw_Data!E3123))="HR",
UPPER(TRIM(Raw_Data!E3123))="CEO",
UPPER(TRIM(Raw_Data!E3123))="CFO",
UPPER(TRIM(Raw_Data!E3123))="CMO"),
UPPER(TRIM(Raw_Data!E3123)),
PROPER(TRIM(CLEAN(Raw_Data!E3123))))</f>
        <v>CFO</v>
      </c>
      <c r="G3123" t="str">
        <f>SUBSTITUTE(PROPER(TRIM(CLEAN(Raw_Data!$F3123)))," ","-")</f>
        <v>Part-Time</v>
      </c>
      <c r="H3123" t="str">
        <f>PROPER(TRIM(CLEAN(Raw_Data!$G3123)))</f>
        <v/>
      </c>
      <c r="I3123" s="4" t="str">
        <f>TRIM(CLEAN(Raw_Data!H3123))</f>
        <v>39971</v>
      </c>
      <c r="K3123" t="str">
        <f>IF(Clean_Data!$I3123="","Active","Exited")</f>
        <v>Active</v>
      </c>
      <c r="L3123">
        <f ca="1">IF(Clean_Data!$K3123="","",DATEDIF(Clean_Data!$K3123,TODAY(),"Y"))</f>
        <v>35</v>
      </c>
      <c r="M3123">
        <f>IF(Raw_Data!$L3123="","",VALUE(SUBSTITUTE(SUBSTITUTE(TRIM(Raw_Data!$L3123),"$",""),"k","000")))</f>
        <v>113243</v>
      </c>
    </row>
    <row r="3124" spans="1:13" x14ac:dyDescent="0.3">
      <c r="A3124" t="str">
        <f>IF(Raw_Data!$A3124="","E"&amp;TEXT(ROW()-1,"00000"),Raw_Data!$A3124)</f>
        <v>E03123</v>
      </c>
      <c r="B3124" t="s">
        <v>4224</v>
      </c>
      <c r="C3124" t="str">
        <f>IF(OR(PROPER(TRIM(Raw_Data!$B3124))="M",PROPER(TRIM(Raw_Data!$B3124))="MALE"),"Male",
IF(OR(PROPER(TRIM(Raw_Data!$B3124))="F",PROPER(TRIM(Raw_Data!$B3124))="FEMALE"),"Female","Unknown"))</f>
        <v>Female</v>
      </c>
      <c r="D3124" t="str">
        <f>IF(TRIM(CLEAN(Raw_Data!$C3124))="", "Unknown", PROPER(TRIM(Raw_Data!$C3124)))</f>
        <v>New York</v>
      </c>
      <c r="E3124" t="str">
        <f>IF(TRIM(Raw_Data!$D3124)="IT","IT",PROPER(TRIM(CLEAN(Raw_Data!$D3124))))</f>
        <v>Research</v>
      </c>
      <c r="F3124" t="str">
        <f>IF(OR(UPPER(TRIM(Raw_Data!E3124))="COO",
UPPER(TRIM(Raw_Data!E3124))="HR",
UPPER(TRIM(Raw_Data!E3124))="CEO",
UPPER(TRIM(Raw_Data!E3124))="CFO",
UPPER(TRIM(Raw_Data!E3124))="CMO"),
UPPER(TRIM(Raw_Data!E3124)),
PROPER(TRIM(CLEAN(Raw_Data!E3124))))</f>
        <v>Sales Executive</v>
      </c>
      <c r="G3124" t="str">
        <f>SUBSTITUTE(PROPER(TRIM(CLEAN(Raw_Data!$F3124)))," ","-")</f>
        <v>Part-Time</v>
      </c>
      <c r="H3124" t="str">
        <f>PROPER(TRIM(CLEAN(Raw_Data!$G3124)))</f>
        <v>Job Boards</v>
      </c>
      <c r="I3124" s="4" t="str">
        <f>TRIM(CLEAN(Raw_Data!H3124))</f>
        <v>40356</v>
      </c>
      <c r="K3124" t="str">
        <f>IF(Clean_Data!$I3124="","Active","Exited")</f>
        <v>Active</v>
      </c>
      <c r="L3124">
        <f ca="1">IF(Clean_Data!$K3124="","",DATEDIF(Clean_Data!$K3124,TODAY(),"Y"))</f>
        <v>65</v>
      </c>
      <c r="M3124" t="str">
        <f>IF(Raw_Data!$L3124="","",VALUE(SUBSTITUTE(SUBSTITUTE(TRIM(Raw_Data!$L3124),"$",""),"k","000")))</f>
        <v/>
      </c>
    </row>
    <row r="3125" spans="1:13" x14ac:dyDescent="0.3">
      <c r="A3125" t="str">
        <f>IF(Raw_Data!$A3125="","E"&amp;TEXT(ROW()-1,"00000"),Raw_Data!$A3125)</f>
        <v>E03124</v>
      </c>
      <c r="B3125" t="s">
        <v>4226</v>
      </c>
      <c r="C3125" t="str">
        <f>IF(OR(PROPER(TRIM(Raw_Data!$B3125))="M",PROPER(TRIM(Raw_Data!$B3125))="MALE"),"Male",
IF(OR(PROPER(TRIM(Raw_Data!$B3125))="F",PROPER(TRIM(Raw_Data!$B3125))="FEMALE"),"Female","Unknown"))</f>
        <v>Female</v>
      </c>
      <c r="D3125" t="str">
        <f>IF(TRIM(CLEAN(Raw_Data!$C3125))="", "Unknown", PROPER(TRIM(Raw_Data!$C3125)))</f>
        <v>Miami</v>
      </c>
      <c r="E3125" t="str">
        <f>IF(TRIM(Raw_Data!$D3125)="IT","IT",PROPER(TRIM(CLEAN(Raw_Data!$D3125))))</f>
        <v>Production</v>
      </c>
      <c r="F3125" t="str">
        <f>IF(OR(UPPER(TRIM(Raw_Data!E3125))="COO",
UPPER(TRIM(Raw_Data!E3125))="HR",
UPPER(TRIM(Raw_Data!E3125))="CEO",
UPPER(TRIM(Raw_Data!E3125))="CFO",
UPPER(TRIM(Raw_Data!E3125))="CMO"),
UPPER(TRIM(Raw_Data!E3125)),
PROPER(TRIM(CLEAN(Raw_Data!E3125))))</f>
        <v>Developer</v>
      </c>
      <c r="G3125" t="str">
        <f>SUBSTITUTE(PROPER(TRIM(CLEAN(Raw_Data!$F3125)))," ","-")</f>
        <v>Full-Time</v>
      </c>
      <c r="H3125" t="str">
        <f>PROPER(TRIM(CLEAN(Raw_Data!$G3125)))</f>
        <v>Career Fairs</v>
      </c>
      <c r="I3125" s="4" t="str">
        <f>TRIM(CLEAN(Raw_Data!H3125))</f>
        <v>41728</v>
      </c>
      <c r="K3125" t="str">
        <f>IF(Clean_Data!$I3125="","Active","Exited")</f>
        <v>Active</v>
      </c>
      <c r="L3125">
        <f ca="1">IF(Clean_Data!$K3125="","",DATEDIF(Clean_Data!$K3125,TODAY(),"Y"))</f>
        <v>26</v>
      </c>
      <c r="M3125" t="str">
        <f>IF(Raw_Data!$L3125="","",VALUE(SUBSTITUTE(SUBSTITUTE(TRIM(Raw_Data!$L3125),"$",""),"k","000")))</f>
        <v/>
      </c>
    </row>
    <row r="3126" spans="1:13" x14ac:dyDescent="0.3">
      <c r="A3126" t="str">
        <f>IF(Raw_Data!$A3126="","E"&amp;TEXT(ROW()-1,"00000"),Raw_Data!$A3126)</f>
        <v>E03125</v>
      </c>
      <c r="B3126" t="s">
        <v>4228</v>
      </c>
      <c r="C3126" t="str">
        <f>IF(OR(PROPER(TRIM(Raw_Data!$B3126))="M",PROPER(TRIM(Raw_Data!$B3126))="MALE"),"Male",
IF(OR(PROPER(TRIM(Raw_Data!$B3126))="F",PROPER(TRIM(Raw_Data!$B3126))="FEMALE"),"Female","Unknown"))</f>
        <v>Male</v>
      </c>
      <c r="D3126" t="str">
        <f>IF(TRIM(CLEAN(Raw_Data!$C3126))="", "Unknown", PROPER(TRIM(Raw_Data!$C3126)))</f>
        <v>Seattle</v>
      </c>
      <c r="E3126" t="str">
        <f>IF(TRIM(Raw_Data!$D3126)="IT","IT",PROPER(TRIM(CLEAN(Raw_Data!$D3126))))</f>
        <v>Human Resources</v>
      </c>
      <c r="F3126" t="str">
        <f>IF(OR(UPPER(TRIM(Raw_Data!E3126))="COO",
UPPER(TRIM(Raw_Data!E3126))="HR",
UPPER(TRIM(Raw_Data!E3126))="CEO",
UPPER(TRIM(Raw_Data!E3126))="CFO",
UPPER(TRIM(Raw_Data!E3126))="CMO"),
UPPER(TRIM(Raw_Data!E3126)),
PROPER(TRIM(CLEAN(Raw_Data!E3126))))</f>
        <v>Developer</v>
      </c>
      <c r="G3126" t="str">
        <f>SUBSTITUTE(PROPER(TRIM(CLEAN(Raw_Data!$F3126)))," ","-")</f>
        <v>Full-Time</v>
      </c>
      <c r="H3126" t="str">
        <f>PROPER(TRIM(CLEAN(Raw_Data!$G3126)))</f>
        <v>Career Fairs</v>
      </c>
      <c r="I3126" s="4" t="str">
        <f>TRIM(CLEAN(Raw_Data!H3126))</f>
        <v>39879</v>
      </c>
      <c r="K3126" t="str">
        <f>IF(Clean_Data!$I3126="","Active","Exited")</f>
        <v>Active</v>
      </c>
      <c r="L3126">
        <f ca="1">IF(Clean_Data!$K3126="","",DATEDIF(Clean_Data!$K3126,TODAY(),"Y"))</f>
        <v>24</v>
      </c>
      <c r="M3126" t="str">
        <f>IF(Raw_Data!$L3126="","",VALUE(SUBSTITUTE(SUBSTITUTE(TRIM(Raw_Data!$L3126),"$",""),"k","000")))</f>
        <v/>
      </c>
    </row>
    <row r="3127" spans="1:13" x14ac:dyDescent="0.3">
      <c r="A3127" t="str">
        <f>IF(Raw_Data!$A3127="","E"&amp;TEXT(ROW()-1,"00000"),Raw_Data!$A3127)</f>
        <v>E03126</v>
      </c>
      <c r="B3127" t="s">
        <v>4229</v>
      </c>
      <c r="C3127" t="str">
        <f>IF(OR(PROPER(TRIM(Raw_Data!$B3127))="M",PROPER(TRIM(Raw_Data!$B3127))="MALE"),"Male",
IF(OR(PROPER(TRIM(Raw_Data!$B3127))="F",PROPER(TRIM(Raw_Data!$B3127))="FEMALE"),"Female","Unknown"))</f>
        <v>Female</v>
      </c>
      <c r="D3127" t="str">
        <f>IF(TRIM(CLEAN(Raw_Data!$C3127))="", "Unknown", PROPER(TRIM(Raw_Data!$C3127)))</f>
        <v>Miami</v>
      </c>
      <c r="E3127" t="str">
        <f>IF(TRIM(Raw_Data!$D3127)="IT","IT",PROPER(TRIM(CLEAN(Raw_Data!$D3127))))</f>
        <v>Marketing</v>
      </c>
      <c r="F3127" t="str">
        <f>IF(OR(UPPER(TRIM(Raw_Data!E3127))="COO",
UPPER(TRIM(Raw_Data!E3127))="HR",
UPPER(TRIM(Raw_Data!E3127))="CEO",
UPPER(TRIM(Raw_Data!E3127))="CFO",
UPPER(TRIM(Raw_Data!E3127))="CMO"),
UPPER(TRIM(Raw_Data!E3127)),
PROPER(TRIM(CLEAN(Raw_Data!E3127))))</f>
        <v>Developer</v>
      </c>
      <c r="G3127" t="str">
        <f>SUBSTITUTE(PROPER(TRIM(CLEAN(Raw_Data!$F3127)))," ","-")</f>
        <v>Hourly-Rate</v>
      </c>
      <c r="H3127" t="str">
        <f>PROPER(TRIM(CLEAN(Raw_Data!$G3127)))</f>
        <v>Recruiting Agency</v>
      </c>
      <c r="I3127" s="4" t="str">
        <f>TRIM(CLEAN(Raw_Data!H3127))</f>
        <v>40523</v>
      </c>
      <c r="K3127" t="str">
        <f>IF(Clean_Data!$I3127="","Active","Exited")</f>
        <v>Exited</v>
      </c>
      <c r="L3127">
        <f ca="1">IF(Clean_Data!$K3127="","",DATEDIF(Clean_Data!$K3127,TODAY(),"Y"))</f>
        <v>20</v>
      </c>
      <c r="M3127">
        <f>IF(Raw_Data!$L3127="","",VALUE(SUBSTITUTE(SUBSTITUTE(TRIM(Raw_Data!$L3127),"$",""),"k","000")))</f>
        <v>111369</v>
      </c>
    </row>
    <row r="3128" spans="1:13" x14ac:dyDescent="0.3">
      <c r="A3128" t="str">
        <f>IF(Raw_Data!$A3128="","E"&amp;TEXT(ROW()-1,"00000"),Raw_Data!$A3128)</f>
        <v>E03127</v>
      </c>
      <c r="B3128" t="s">
        <v>4230</v>
      </c>
      <c r="C3128" t="str">
        <f>IF(OR(PROPER(TRIM(Raw_Data!$B3128))="M",PROPER(TRIM(Raw_Data!$B3128))="MALE"),"Male",
IF(OR(PROPER(TRIM(Raw_Data!$B3128))="F",PROPER(TRIM(Raw_Data!$B3128))="FEMALE"),"Female","Unknown"))</f>
        <v>Unknown</v>
      </c>
      <c r="D3128" t="str">
        <f>IF(TRIM(CLEAN(Raw_Data!$C3128))="", "Unknown", PROPER(TRIM(Raw_Data!$C3128)))</f>
        <v>New York</v>
      </c>
      <c r="E3128" t="str">
        <f>IF(TRIM(Raw_Data!$D3128)="IT","IT",PROPER(TRIM(CLEAN(Raw_Data!$D3128))))</f>
        <v>Customer Service</v>
      </c>
      <c r="F3128" t="str">
        <f>IF(OR(UPPER(TRIM(Raw_Data!E3128))="COO",
UPPER(TRIM(Raw_Data!E3128))="HR",
UPPER(TRIM(Raw_Data!E3128))="CEO",
UPPER(TRIM(Raw_Data!E3128))="CFO",
UPPER(TRIM(Raw_Data!E3128))="CMO"),
UPPER(TRIM(Raw_Data!E3128)),
PROPER(TRIM(CLEAN(Raw_Data!E3128))))</f>
        <v>COO</v>
      </c>
      <c r="G3128" t="str">
        <f>SUBSTITUTE(PROPER(TRIM(CLEAN(Raw_Data!$F3128)))," ","-")</f>
        <v>Part-Time</v>
      </c>
      <c r="H3128" t="str">
        <f>PROPER(TRIM(CLEAN(Raw_Data!$G3128)))</f>
        <v>Organic</v>
      </c>
      <c r="I3128" s="4" t="str">
        <f>TRIM(CLEAN(Raw_Data!H3128))</f>
        <v>42452</v>
      </c>
      <c r="K3128" t="str">
        <f>IF(Clean_Data!$I3128="","Active","Exited")</f>
        <v>Active</v>
      </c>
      <c r="L3128">
        <f ca="1">IF(Clean_Data!$K3128="","",DATEDIF(Clean_Data!$K3128,TODAY(),"Y"))</f>
        <v>20</v>
      </c>
      <c r="M3128" t="str">
        <f>IF(Raw_Data!$L3128="","",VALUE(SUBSTITUTE(SUBSTITUTE(TRIM(Raw_Data!$L3128),"$",""),"k","000")))</f>
        <v/>
      </c>
    </row>
    <row r="3129" spans="1:13" x14ac:dyDescent="0.3">
      <c r="A3129" t="str">
        <f>IF(Raw_Data!$A3129="","E"&amp;TEXT(ROW()-1,"00000"),Raw_Data!$A3129)</f>
        <v>E03128</v>
      </c>
      <c r="B3129" t="s">
        <v>4232</v>
      </c>
      <c r="C3129" t="str">
        <f>IF(OR(PROPER(TRIM(Raw_Data!$B3129))="M",PROPER(TRIM(Raw_Data!$B3129))="MALE"),"Male",
IF(OR(PROPER(TRIM(Raw_Data!$B3129))="F",PROPER(TRIM(Raw_Data!$B3129))="FEMALE"),"Female","Unknown"))</f>
        <v>Female</v>
      </c>
      <c r="D3129" t="str">
        <f>IF(TRIM(CLEAN(Raw_Data!$C3129))="", "Unknown", PROPER(TRIM(Raw_Data!$C3129)))</f>
        <v>Unknown</v>
      </c>
      <c r="E3129" t="str">
        <f>IF(TRIM(Raw_Data!$D3129)="IT","IT",PROPER(TRIM(CLEAN(Raw_Data!$D3129))))</f>
        <v>Customer Service</v>
      </c>
      <c r="F3129" t="str">
        <f>IF(OR(UPPER(TRIM(Raw_Data!E3129))="COO",
UPPER(TRIM(Raw_Data!E3129))="HR",
UPPER(TRIM(Raw_Data!E3129))="CEO",
UPPER(TRIM(Raw_Data!E3129))="CFO",
UPPER(TRIM(Raw_Data!E3129))="CMO"),
UPPER(TRIM(Raw_Data!E3129)),
PROPER(TRIM(CLEAN(Raw_Data!E3129))))</f>
        <v>Engineer</v>
      </c>
      <c r="G3129" t="str">
        <f>SUBSTITUTE(PROPER(TRIM(CLEAN(Raw_Data!$F3129)))," ","-")</f>
        <v>Part-Time</v>
      </c>
      <c r="H3129" t="str">
        <f>PROPER(TRIM(CLEAN(Raw_Data!$G3129)))</f>
        <v>Internal Referral</v>
      </c>
      <c r="I3129" s="4" t="str">
        <f>TRIM(CLEAN(Raw_Data!H3129))</f>
        <v>40449</v>
      </c>
      <c r="K3129" t="str">
        <f>IF(Clean_Data!$I3129="","Active","Exited")</f>
        <v>Exited</v>
      </c>
      <c r="L3129">
        <f ca="1">IF(Clean_Data!$K3129="","",DATEDIF(Clean_Data!$K3129,TODAY(),"Y"))</f>
        <v>47</v>
      </c>
      <c r="M3129">
        <f>IF(Raw_Data!$L3129="","",VALUE(SUBSTITUTE(SUBSTITUTE(TRIM(Raw_Data!$L3129),"$",""),"k","000")))</f>
        <v>118000</v>
      </c>
    </row>
    <row r="3130" spans="1:13" x14ac:dyDescent="0.3">
      <c r="A3130" t="str">
        <f>IF(Raw_Data!$A3130="","E"&amp;TEXT(ROW()-1,"00000"),Raw_Data!$A3130)</f>
        <v>E03129</v>
      </c>
      <c r="B3130" t="s">
        <v>4234</v>
      </c>
      <c r="C3130" t="str">
        <f>IF(OR(PROPER(TRIM(Raw_Data!$B3130))="M",PROPER(TRIM(Raw_Data!$B3130))="MALE"),"Male",
IF(OR(PROPER(TRIM(Raw_Data!$B3130))="F",PROPER(TRIM(Raw_Data!$B3130))="FEMALE"),"Female","Unknown"))</f>
        <v>Male</v>
      </c>
      <c r="D3130" t="str">
        <f>IF(TRIM(CLEAN(Raw_Data!$C3130))="", "Unknown", PROPER(TRIM(Raw_Data!$C3130)))</f>
        <v>New York</v>
      </c>
      <c r="E3130" t="str">
        <f>IF(TRIM(Raw_Data!$D3130)="IT","IT",PROPER(TRIM(CLEAN(Raw_Data!$D3130))))</f>
        <v>IT</v>
      </c>
      <c r="F3130" t="str">
        <f>IF(OR(UPPER(TRIM(Raw_Data!E3130))="COO",
UPPER(TRIM(Raw_Data!E3130))="HR",
UPPER(TRIM(Raw_Data!E3130))="CEO",
UPPER(TRIM(Raw_Data!E3130))="CFO",
UPPER(TRIM(Raw_Data!E3130))="CMO"),
UPPER(TRIM(Raw_Data!E3130)),
PROPER(TRIM(CLEAN(Raw_Data!E3130))))</f>
        <v>Designer</v>
      </c>
      <c r="G3130" t="str">
        <f>SUBSTITUTE(PROPER(TRIM(CLEAN(Raw_Data!$F3130)))," ","-")</f>
        <v>Hourly-Rate</v>
      </c>
      <c r="H3130" t="str">
        <f>PROPER(TRIM(CLEAN(Raw_Data!$G3130)))</f>
        <v/>
      </c>
      <c r="I3130" s="4" t="str">
        <f>TRIM(CLEAN(Raw_Data!H3130))</f>
        <v>43569</v>
      </c>
      <c r="K3130" t="str">
        <f>IF(Clean_Data!$I3130="","Active","Exited")</f>
        <v>Active</v>
      </c>
      <c r="L3130">
        <f ca="1">IF(Clean_Data!$K3130="","",DATEDIF(Clean_Data!$K3130,TODAY(),"Y"))</f>
        <v>35</v>
      </c>
      <c r="M3130" t="str">
        <f>IF(Raw_Data!$L3130="","",VALUE(SUBSTITUTE(SUBSTITUTE(TRIM(Raw_Data!$L3130),"$",""),"k","000")))</f>
        <v/>
      </c>
    </row>
    <row r="3131" spans="1:13" x14ac:dyDescent="0.3">
      <c r="A3131" t="str">
        <f>IF(Raw_Data!$A3131="","E"&amp;TEXT(ROW()-1,"00000"),Raw_Data!$A3131)</f>
        <v>E03130</v>
      </c>
      <c r="B3131" t="s">
        <v>4235</v>
      </c>
      <c r="C3131" t="str">
        <f>IF(OR(PROPER(TRIM(Raw_Data!$B3131))="M",PROPER(TRIM(Raw_Data!$B3131))="MALE"),"Male",
IF(OR(PROPER(TRIM(Raw_Data!$B3131))="F",PROPER(TRIM(Raw_Data!$B3131))="FEMALE"),"Female","Unknown"))</f>
        <v>Unknown</v>
      </c>
      <c r="D3131" t="str">
        <f>IF(TRIM(CLEAN(Raw_Data!$C3131))="", "Unknown", PROPER(TRIM(Raw_Data!$C3131)))</f>
        <v>Unknown</v>
      </c>
      <c r="E3131" t="str">
        <f>IF(TRIM(Raw_Data!$D3131)="IT","IT",PROPER(TRIM(CLEAN(Raw_Data!$D3131))))</f>
        <v>Customer Service</v>
      </c>
      <c r="F3131" t="str">
        <f>IF(OR(UPPER(TRIM(Raw_Data!E3131))="COO",
UPPER(TRIM(Raw_Data!E3131))="HR",
UPPER(TRIM(Raw_Data!E3131))="CEO",
UPPER(TRIM(Raw_Data!E3131))="CFO",
UPPER(TRIM(Raw_Data!E3131))="CMO"),
UPPER(TRIM(Raw_Data!E3131)),
PROPER(TRIM(CLEAN(Raw_Data!E3131))))</f>
        <v>Developer</v>
      </c>
      <c r="G3131" t="str">
        <f>SUBSTITUTE(PROPER(TRIM(CLEAN(Raw_Data!$F3131)))," ","-")</f>
        <v>Part-Time</v>
      </c>
      <c r="H3131" t="str">
        <f>PROPER(TRIM(CLEAN(Raw_Data!$G3131)))</f>
        <v>Internal Referral</v>
      </c>
      <c r="I3131" s="4" t="str">
        <f>TRIM(CLEAN(Raw_Data!H3131))</f>
        <v>43773</v>
      </c>
      <c r="K3131" t="str">
        <f>IF(Clean_Data!$I3131="","Active","Exited")</f>
        <v>Active</v>
      </c>
      <c r="L3131">
        <f ca="1">IF(Clean_Data!$K3131="","",DATEDIF(Clean_Data!$K3131,TODAY(),"Y"))</f>
        <v>39</v>
      </c>
      <c r="M3131" t="str">
        <f>IF(Raw_Data!$L3131="","",VALUE(SUBSTITUTE(SUBSTITUTE(TRIM(Raw_Data!$L3131),"$",""),"k","000")))</f>
        <v/>
      </c>
    </row>
    <row r="3132" spans="1:13" x14ac:dyDescent="0.3">
      <c r="A3132" t="str">
        <f>IF(Raw_Data!$A3132="","E"&amp;TEXT(ROW()-1,"00000"),Raw_Data!$A3132)</f>
        <v>E03131</v>
      </c>
      <c r="B3132" t="s">
        <v>4237</v>
      </c>
      <c r="C3132" t="str">
        <f>IF(OR(PROPER(TRIM(Raw_Data!$B3132))="M",PROPER(TRIM(Raw_Data!$B3132))="MALE"),"Male",
IF(OR(PROPER(TRIM(Raw_Data!$B3132))="F",PROPER(TRIM(Raw_Data!$B3132))="FEMALE"),"Female","Unknown"))</f>
        <v>Male</v>
      </c>
      <c r="D3132" t="str">
        <f>IF(TRIM(CLEAN(Raw_Data!$C3132))="", "Unknown", PROPER(TRIM(Raw_Data!$C3132)))</f>
        <v>Miami</v>
      </c>
      <c r="E3132" t="str">
        <f>IF(TRIM(Raw_Data!$D3132)="IT","IT",PROPER(TRIM(CLEAN(Raw_Data!$D3132))))</f>
        <v/>
      </c>
      <c r="F3132" s="2" t="str">
        <f>UPPER(LEFT(Raw_Data!E3132,2))&amp;MID(PROPER(Raw_Data!E3132),3,LEN(Raw_Data!E3132))</f>
        <v>HR Manager</v>
      </c>
      <c r="G3132" t="str">
        <f>SUBSTITUTE(PROPER(TRIM(CLEAN(Raw_Data!$F3132)))," ","-")</f>
        <v>Part-Time</v>
      </c>
      <c r="H3132" t="str">
        <f>PROPER(TRIM(CLEAN(Raw_Data!$G3132)))</f>
        <v/>
      </c>
      <c r="I3132" s="4" t="str">
        <f>TRIM(CLEAN(Raw_Data!H3132))</f>
        <v>40490</v>
      </c>
      <c r="K3132" t="str">
        <f>IF(Clean_Data!$I3132="","Active","Exited")</f>
        <v>Active</v>
      </c>
      <c r="L3132" t="str">
        <f ca="1">IF(Clean_Data!$K3132="","",DATEDIF(Clean_Data!$K3132,TODAY(),"Y"))</f>
        <v/>
      </c>
      <c r="M3132">
        <f>IF(Raw_Data!$L3132="","",VALUE(SUBSTITUTE(SUBSTITUTE(TRIM(Raw_Data!$L3132),"$",""),"k","000")))</f>
        <v>93726</v>
      </c>
    </row>
    <row r="3133" spans="1:13" x14ac:dyDescent="0.3">
      <c r="A3133" t="str">
        <f>IF(Raw_Data!$A3133="","E"&amp;TEXT(ROW()-1,"00000"),Raw_Data!$A3133)</f>
        <v>E03132</v>
      </c>
      <c r="B3133" t="s">
        <v>4238</v>
      </c>
      <c r="C3133" t="str">
        <f>IF(OR(PROPER(TRIM(Raw_Data!$B3133))="M",PROPER(TRIM(Raw_Data!$B3133))="MALE"),"Male",
IF(OR(PROPER(TRIM(Raw_Data!$B3133))="F",PROPER(TRIM(Raw_Data!$B3133))="FEMALE"),"Female","Unknown"))</f>
        <v>Male</v>
      </c>
      <c r="D3133" t="str">
        <f>IF(TRIM(CLEAN(Raw_Data!$C3133))="", "Unknown", PROPER(TRIM(Raw_Data!$C3133)))</f>
        <v>Unknown</v>
      </c>
      <c r="E3133" t="str">
        <f>IF(TRIM(Raw_Data!$D3133)="IT","IT",PROPER(TRIM(CLEAN(Raw_Data!$D3133))))</f>
        <v>Accounting And Finance</v>
      </c>
      <c r="F3133" t="str">
        <f>IF(OR(UPPER(TRIM(Raw_Data!E3133))="COO",
UPPER(TRIM(Raw_Data!E3133))="HR",
UPPER(TRIM(Raw_Data!E3133))="CEO",
UPPER(TRIM(Raw_Data!E3133))="CFO",
UPPER(TRIM(Raw_Data!E3133))="CMO"),
UPPER(TRIM(Raw_Data!E3133)),
PROPER(TRIM(CLEAN(Raw_Data!E3133))))</f>
        <v>Sales Executive</v>
      </c>
      <c r="G3133" t="str">
        <f>SUBSTITUTE(PROPER(TRIM(CLEAN(Raw_Data!$F3133)))," ","-")</f>
        <v>Part-Time</v>
      </c>
      <c r="H3133" t="str">
        <f>PROPER(TRIM(CLEAN(Raw_Data!$G3133)))</f>
        <v>Job Boards</v>
      </c>
      <c r="I3133" s="4" t="str">
        <f>TRIM(CLEAN(Raw_Data!H3133))</f>
        <v>40512</v>
      </c>
      <c r="K3133" t="str">
        <f>IF(Clean_Data!$I3133="","Active","Exited")</f>
        <v>Exited</v>
      </c>
      <c r="L3133">
        <f ca="1">IF(Clean_Data!$K3133="","",DATEDIF(Clean_Data!$K3133,TODAY(),"Y"))</f>
        <v>54</v>
      </c>
      <c r="M3133">
        <f>IF(Raw_Data!$L3133="","",VALUE(SUBSTITUTE(SUBSTITUTE(TRIM(Raw_Data!$L3133),"$",""),"k","000")))</f>
        <v>104000</v>
      </c>
    </row>
    <row r="3134" spans="1:13" x14ac:dyDescent="0.3">
      <c r="A3134" t="str">
        <f>IF(Raw_Data!$A3134="","E"&amp;TEXT(ROW()-1,"00000"),Raw_Data!$A3134)</f>
        <v>E03133</v>
      </c>
      <c r="B3134" t="s">
        <v>4240</v>
      </c>
      <c r="C3134" t="str">
        <f>IF(OR(PROPER(TRIM(Raw_Data!$B3134))="M",PROPER(TRIM(Raw_Data!$B3134))="MALE"),"Male",
IF(OR(PROPER(TRIM(Raw_Data!$B3134))="F",PROPER(TRIM(Raw_Data!$B3134))="FEMALE"),"Female","Unknown"))</f>
        <v>Unknown</v>
      </c>
      <c r="D3134" t="str">
        <f>IF(TRIM(CLEAN(Raw_Data!$C3134))="", "Unknown", PROPER(TRIM(Raw_Data!$C3134)))</f>
        <v>Seattle</v>
      </c>
      <c r="E3134" t="str">
        <f>IF(TRIM(Raw_Data!$D3134)="IT","IT",PROPER(TRIM(CLEAN(Raw_Data!$D3134))))</f>
        <v>Accounting And Finance</v>
      </c>
      <c r="F3134" t="str">
        <f>IF(OR(UPPER(TRIM(Raw_Data!E3134))="COO",
UPPER(TRIM(Raw_Data!E3134))="HR",
UPPER(TRIM(Raw_Data!E3134))="CEO",
UPPER(TRIM(Raw_Data!E3134))="CFO",
UPPER(TRIM(Raw_Data!E3134))="CMO"),
UPPER(TRIM(Raw_Data!E3134)),
PROPER(TRIM(CLEAN(Raw_Data!E3134))))</f>
        <v>CMO</v>
      </c>
      <c r="G3134" t="str">
        <f>SUBSTITUTE(PROPER(TRIM(CLEAN(Raw_Data!$F3134)))," ","-")</f>
        <v>Hourly-Rate</v>
      </c>
      <c r="H3134" t="str">
        <f>PROPER(TRIM(CLEAN(Raw_Data!$G3134)))</f>
        <v>Organic</v>
      </c>
      <c r="I3134" s="4" t="str">
        <f>TRIM(CLEAN(Raw_Data!H3134))</f>
        <v>41711</v>
      </c>
      <c r="K3134" t="str">
        <f>IF(Clean_Data!$I3134="","Active","Exited")</f>
        <v>Exited</v>
      </c>
      <c r="L3134">
        <f ca="1">IF(Clean_Data!$K3134="","",DATEDIF(Clean_Data!$K3134,TODAY(),"Y"))</f>
        <v>24</v>
      </c>
      <c r="M3134">
        <f>IF(Raw_Data!$L3134="","",VALUE(SUBSTITUTE(SUBSTITUTE(TRIM(Raw_Data!$L3134),"$",""),"k","000")))</f>
        <v>48000</v>
      </c>
    </row>
    <row r="3135" spans="1:13" x14ac:dyDescent="0.3">
      <c r="A3135" t="str">
        <f>IF(Raw_Data!$A3135="","E"&amp;TEXT(ROW()-1,"00000"),Raw_Data!$A3135)</f>
        <v>E03134</v>
      </c>
      <c r="B3135" t="s">
        <v>4241</v>
      </c>
      <c r="C3135" t="str">
        <f>IF(OR(PROPER(TRIM(Raw_Data!$B3135))="M",PROPER(TRIM(Raw_Data!$B3135))="MALE"),"Male",
IF(OR(PROPER(TRIM(Raw_Data!$B3135))="F",PROPER(TRIM(Raw_Data!$B3135))="FEMALE"),"Female","Unknown"))</f>
        <v>Male</v>
      </c>
      <c r="D3135" t="str">
        <f>IF(TRIM(CLEAN(Raw_Data!$C3135))="", "Unknown", PROPER(TRIM(Raw_Data!$C3135)))</f>
        <v>Denver</v>
      </c>
      <c r="E3135" t="str">
        <f>IF(TRIM(Raw_Data!$D3135)="IT","IT",PROPER(TRIM(CLEAN(Raw_Data!$D3135))))</f>
        <v>Marketing</v>
      </c>
      <c r="F3135" t="str">
        <f>IF(OR(UPPER(TRIM(Raw_Data!E3135))="COO",
UPPER(TRIM(Raw_Data!E3135))="HR",
UPPER(TRIM(Raw_Data!E3135))="CEO",
UPPER(TRIM(Raw_Data!E3135))="CFO",
UPPER(TRIM(Raw_Data!E3135))="CMO"),
UPPER(TRIM(Raw_Data!E3135)),
PROPER(TRIM(CLEAN(Raw_Data!E3135))))</f>
        <v>Analyst</v>
      </c>
      <c r="G3135" t="str">
        <f>SUBSTITUTE(PROPER(TRIM(CLEAN(Raw_Data!$F3135)))," ","-")</f>
        <v>Full-Time</v>
      </c>
      <c r="H3135" t="str">
        <f>PROPER(TRIM(CLEAN(Raw_Data!$G3135)))</f>
        <v>Organic</v>
      </c>
      <c r="I3135" s="4" t="str">
        <f>TRIM(CLEAN(Raw_Data!H3135))</f>
        <v>42755</v>
      </c>
      <c r="K3135" t="str">
        <f>IF(Clean_Data!$I3135="","Active","Exited")</f>
        <v>Exited</v>
      </c>
      <c r="L3135">
        <f ca="1">IF(Clean_Data!$K3135="","",DATEDIF(Clean_Data!$K3135,TODAY(),"Y"))</f>
        <v>28</v>
      </c>
      <c r="M3135">
        <f>IF(Raw_Data!$L3135="","",VALUE(SUBSTITUTE(SUBSTITUTE(TRIM(Raw_Data!$L3135),"$",""),"k","000")))</f>
        <v>58000</v>
      </c>
    </row>
    <row r="3136" spans="1:13" x14ac:dyDescent="0.3">
      <c r="A3136" t="str">
        <f>IF(Raw_Data!$A3136="","E"&amp;TEXT(ROW()-1,"00000"),Raw_Data!$A3136)</f>
        <v>E03135</v>
      </c>
      <c r="B3136" t="s">
        <v>4242</v>
      </c>
      <c r="C3136" t="str">
        <f>IF(OR(PROPER(TRIM(Raw_Data!$B3136))="M",PROPER(TRIM(Raw_Data!$B3136))="MALE"),"Male",
IF(OR(PROPER(TRIM(Raw_Data!$B3136))="F",PROPER(TRIM(Raw_Data!$B3136))="FEMALE"),"Female","Unknown"))</f>
        <v>Unknown</v>
      </c>
      <c r="D3136" t="str">
        <f>IF(TRIM(CLEAN(Raw_Data!$C3136))="", "Unknown", PROPER(TRIM(Raw_Data!$C3136)))</f>
        <v>Miami</v>
      </c>
      <c r="E3136" t="str">
        <f>IF(TRIM(Raw_Data!$D3136)="IT","IT",PROPER(TRIM(CLEAN(Raw_Data!$D3136))))</f>
        <v>IT</v>
      </c>
      <c r="F3136" t="s">
        <v>6134</v>
      </c>
      <c r="G3136" t="str">
        <f>SUBSTITUTE(PROPER(TRIM(CLEAN(Raw_Data!$F3136)))," ","-")</f>
        <v>Part-Time</v>
      </c>
      <c r="H3136" t="str">
        <f>PROPER(TRIM(CLEAN(Raw_Data!$G3136)))</f>
        <v>Job Boards</v>
      </c>
      <c r="I3136" s="4" t="str">
        <f>TRIM(CLEAN(Raw_Data!H3136))</f>
        <v>41936</v>
      </c>
      <c r="K3136" t="str">
        <f>IF(Clean_Data!$I3136="","Active","Exited")</f>
        <v>Active</v>
      </c>
      <c r="L3136">
        <f ca="1">IF(Clean_Data!$K3136="","",DATEDIF(Clean_Data!$K3136,TODAY(),"Y"))</f>
        <v>66</v>
      </c>
      <c r="M3136">
        <f>IF(Raw_Data!$L3136="","",VALUE(SUBSTITUTE(SUBSTITUTE(TRIM(Raw_Data!$L3136),"$",""),"k","000")))</f>
        <v>72243</v>
      </c>
    </row>
    <row r="3137" spans="1:13" x14ac:dyDescent="0.3">
      <c r="A3137" t="str">
        <f>IF(Raw_Data!$A3137="","E"&amp;TEXT(ROW()-1,"00000"),Raw_Data!$A3137)</f>
        <v>E03136</v>
      </c>
      <c r="B3137" t="s">
        <v>4244</v>
      </c>
      <c r="C3137" t="str">
        <f>IF(OR(PROPER(TRIM(Raw_Data!$B3137))="M",PROPER(TRIM(Raw_Data!$B3137))="MALE"),"Male",
IF(OR(PROPER(TRIM(Raw_Data!$B3137))="F",PROPER(TRIM(Raw_Data!$B3137))="FEMALE"),"Female","Unknown"))</f>
        <v>Male</v>
      </c>
      <c r="D3137" t="str">
        <f>IF(TRIM(CLEAN(Raw_Data!$C3137))="", "Unknown", PROPER(TRIM(Raw_Data!$C3137)))</f>
        <v>Austin</v>
      </c>
      <c r="E3137" t="str">
        <f>IF(TRIM(Raw_Data!$D3137)="IT","IT",PROPER(TRIM(CLEAN(Raw_Data!$D3137))))</f>
        <v>Sales</v>
      </c>
      <c r="F3137" t="s">
        <v>6134</v>
      </c>
      <c r="G3137" t="str">
        <f>SUBSTITUTE(PROPER(TRIM(CLEAN(Raw_Data!$F3137)))," ","-")</f>
        <v>Hourly-Rate</v>
      </c>
      <c r="H3137" t="str">
        <f>PROPER(TRIM(CLEAN(Raw_Data!$G3137)))</f>
        <v>Online Portal</v>
      </c>
      <c r="I3137" s="4" t="str">
        <f>TRIM(CLEAN(Raw_Data!H3137))</f>
        <v>42563</v>
      </c>
      <c r="K3137" t="str">
        <f>IF(Clean_Data!$I3137="","Active","Exited")</f>
        <v>Exited</v>
      </c>
      <c r="L3137">
        <f ca="1">IF(Clean_Data!$K3137="","",DATEDIF(Clean_Data!$K3137,TODAY(),"Y"))</f>
        <v>31</v>
      </c>
      <c r="M3137">
        <f>IF(Raw_Data!$L3137="","",VALUE(SUBSTITUTE(SUBSTITUTE(TRIM(Raw_Data!$L3137),"$",""),"k","000")))</f>
        <v>63297</v>
      </c>
    </row>
    <row r="3138" spans="1:13" x14ac:dyDescent="0.3">
      <c r="A3138" t="str">
        <f>IF(Raw_Data!$A3138="","E"&amp;TEXT(ROW()-1,"00000"),Raw_Data!$A3138)</f>
        <v>E03137</v>
      </c>
      <c r="B3138" t="s">
        <v>4245</v>
      </c>
      <c r="C3138" t="str">
        <f>IF(OR(PROPER(TRIM(Raw_Data!$B3138))="M",PROPER(TRIM(Raw_Data!$B3138))="MALE"),"Male",
IF(OR(PROPER(TRIM(Raw_Data!$B3138))="F",PROPER(TRIM(Raw_Data!$B3138))="FEMALE"),"Female","Unknown"))</f>
        <v>Female</v>
      </c>
      <c r="D3138" t="str">
        <f>IF(TRIM(CLEAN(Raw_Data!$C3138))="", "Unknown", PROPER(TRIM(Raw_Data!$C3138)))</f>
        <v>New York</v>
      </c>
      <c r="E3138" t="str">
        <f>IF(TRIM(Raw_Data!$D3138)="IT","IT",PROPER(TRIM(CLEAN(Raw_Data!$D3138))))</f>
        <v>Logistics</v>
      </c>
      <c r="F3138" t="str">
        <f>IF(OR(UPPER(TRIM(Raw_Data!E3138))="COO",
UPPER(TRIM(Raw_Data!E3138))="HR",
UPPER(TRIM(Raw_Data!E3138))="CEO",
UPPER(TRIM(Raw_Data!E3138))="CFO",
UPPER(TRIM(Raw_Data!E3138))="CMO"),
UPPER(TRIM(Raw_Data!E3138)),
PROPER(TRIM(CLEAN(Raw_Data!E3138))))</f>
        <v>Copywriter</v>
      </c>
      <c r="G3138" t="str">
        <f>SUBSTITUTE(PROPER(TRIM(CLEAN(Raw_Data!$F3138)))," ","-")</f>
        <v>Part-Time</v>
      </c>
      <c r="H3138" t="str">
        <f>PROPER(TRIM(CLEAN(Raw_Data!$G3138)))</f>
        <v>Recruiting Agency</v>
      </c>
      <c r="I3138" s="4" t="str">
        <f>TRIM(CLEAN(Raw_Data!H3138))</f>
        <v>41124</v>
      </c>
      <c r="K3138" t="str">
        <f>IF(Clean_Data!$I3138="","Active","Exited")</f>
        <v>Active</v>
      </c>
      <c r="L3138">
        <f ca="1">IF(Clean_Data!$K3138="","",DATEDIF(Clean_Data!$K3138,TODAY(),"Y"))</f>
        <v>26</v>
      </c>
      <c r="M3138" t="str">
        <f>IF(Raw_Data!$L3138="","",VALUE(SUBSTITUTE(SUBSTITUTE(TRIM(Raw_Data!$L3138),"$",""),"k","000")))</f>
        <v/>
      </c>
    </row>
    <row r="3139" spans="1:13" x14ac:dyDescent="0.3">
      <c r="A3139" t="str">
        <f>IF(Raw_Data!$A3139="","E"&amp;TEXT(ROW()-1,"00000"),Raw_Data!$A3139)</f>
        <v>E03138</v>
      </c>
      <c r="B3139" t="s">
        <v>4247</v>
      </c>
      <c r="C3139" t="str">
        <f>IF(OR(PROPER(TRIM(Raw_Data!$B3139))="M",PROPER(TRIM(Raw_Data!$B3139))="MALE"),"Male",
IF(OR(PROPER(TRIM(Raw_Data!$B3139))="F",PROPER(TRIM(Raw_Data!$B3139))="FEMALE"),"Female","Unknown"))</f>
        <v>Female</v>
      </c>
      <c r="D3139" t="str">
        <f>IF(TRIM(CLEAN(Raw_Data!$C3139))="", "Unknown", PROPER(TRIM(Raw_Data!$C3139)))</f>
        <v>Unknown</v>
      </c>
      <c r="E3139" t="str">
        <f>IF(TRIM(Raw_Data!$D3139)="IT","IT",PROPER(TRIM(CLEAN(Raw_Data!$D3139))))</f>
        <v>Marketing</v>
      </c>
      <c r="F3139" s="2" t="str">
        <f>UPPER(LEFT(Raw_Data!E3139,2))&amp;MID(PROPER(Raw_Data!E3139),3,LEN(Raw_Data!E3139))</f>
        <v>HR Manager</v>
      </c>
      <c r="G3139" t="str">
        <f>SUBSTITUTE(PROPER(TRIM(CLEAN(Raw_Data!$F3139)))," ","-")</f>
        <v>Hourly-Rate</v>
      </c>
      <c r="H3139" t="str">
        <f>PROPER(TRIM(CLEAN(Raw_Data!$G3139)))</f>
        <v>Job Boards</v>
      </c>
      <c r="I3139" s="4" t="str">
        <f>TRIM(CLEAN(Raw_Data!H3139))</f>
        <v>N/A</v>
      </c>
      <c r="K3139" t="str">
        <f>IF(Clean_Data!$I3139="","Active","Exited")</f>
        <v>Active</v>
      </c>
      <c r="L3139">
        <f ca="1">IF(Clean_Data!$K3139="","",DATEDIF(Clean_Data!$K3139,TODAY(),"Y"))</f>
        <v>40</v>
      </c>
      <c r="M3139" t="str">
        <f>IF(Raw_Data!$L3139="","",VALUE(SUBSTITUTE(SUBSTITUTE(TRIM(Raw_Data!$L3139),"$",""),"k","000")))</f>
        <v/>
      </c>
    </row>
    <row r="3140" spans="1:13" x14ac:dyDescent="0.3">
      <c r="A3140" t="str">
        <f>IF(Raw_Data!$A3140="","E"&amp;TEXT(ROW()-1,"00000"),Raw_Data!$A3140)</f>
        <v>E03139</v>
      </c>
      <c r="B3140" t="s">
        <v>4249</v>
      </c>
      <c r="C3140" t="str">
        <f>IF(OR(PROPER(TRIM(Raw_Data!$B3140))="M",PROPER(TRIM(Raw_Data!$B3140))="MALE"),"Male",
IF(OR(PROPER(TRIM(Raw_Data!$B3140))="F",PROPER(TRIM(Raw_Data!$B3140))="FEMALE"),"Female","Unknown"))</f>
        <v>Unknown</v>
      </c>
      <c r="D3140" t="str">
        <f>IF(TRIM(CLEAN(Raw_Data!$C3140))="", "Unknown", PROPER(TRIM(Raw_Data!$C3140)))</f>
        <v>Miami</v>
      </c>
      <c r="E3140" t="str">
        <f>IF(TRIM(Raw_Data!$D3140)="IT","IT",PROPER(TRIM(CLEAN(Raw_Data!$D3140))))</f>
        <v>Research</v>
      </c>
      <c r="F3140" t="str">
        <f>IF(OR(UPPER(TRIM(Raw_Data!E3140))="COO",
UPPER(TRIM(Raw_Data!E3140))="HR",
UPPER(TRIM(Raw_Data!E3140))="CEO",
UPPER(TRIM(Raw_Data!E3140))="CFO",
UPPER(TRIM(Raw_Data!E3140))="CMO"),
UPPER(TRIM(Raw_Data!E3140)),
PROPER(TRIM(CLEAN(Raw_Data!E3140))))</f>
        <v>Sales Executive</v>
      </c>
      <c r="G3140" t="str">
        <f>SUBSTITUTE(PROPER(TRIM(CLEAN(Raw_Data!$F3140)))," ","-")</f>
        <v>Part-Time</v>
      </c>
      <c r="H3140" t="str">
        <f>PROPER(TRIM(CLEAN(Raw_Data!$G3140)))</f>
        <v>Job Boards</v>
      </c>
      <c r="I3140" s="4" t="str">
        <f>TRIM(CLEAN(Raw_Data!H3140))</f>
        <v>40765</v>
      </c>
      <c r="K3140" t="str">
        <f>IF(Clean_Data!$I3140="","Active","Exited")</f>
        <v>Active</v>
      </c>
      <c r="L3140">
        <f ca="1">IF(Clean_Data!$K3140="","",DATEDIF(Clean_Data!$K3140,TODAY(),"Y"))</f>
        <v>34</v>
      </c>
      <c r="M3140" t="str">
        <f>IF(Raw_Data!$L3140="","",VALUE(SUBSTITUTE(SUBSTITUTE(TRIM(Raw_Data!$L3140),"$",""),"k","000")))</f>
        <v/>
      </c>
    </row>
    <row r="3141" spans="1:13" x14ac:dyDescent="0.3">
      <c r="A3141" t="str">
        <f>IF(Raw_Data!$A3141="","E"&amp;TEXT(ROW()-1,"00000"),Raw_Data!$A3141)</f>
        <v>E03140</v>
      </c>
      <c r="B3141" t="s">
        <v>4251</v>
      </c>
      <c r="C3141" t="str">
        <f>IF(OR(PROPER(TRIM(Raw_Data!$B3141))="M",PROPER(TRIM(Raw_Data!$B3141))="MALE"),"Male",
IF(OR(PROPER(TRIM(Raw_Data!$B3141))="F",PROPER(TRIM(Raw_Data!$B3141))="FEMALE"),"Female","Unknown"))</f>
        <v>Male</v>
      </c>
      <c r="D3141" t="str">
        <f>IF(TRIM(CLEAN(Raw_Data!$C3141))="", "Unknown", PROPER(TRIM(Raw_Data!$C3141)))</f>
        <v>Denver</v>
      </c>
      <c r="E3141" t="str">
        <f>IF(TRIM(Raw_Data!$D3141)="IT","IT",PROPER(TRIM(CLEAN(Raw_Data!$D3141))))</f>
        <v>Marketing</v>
      </c>
      <c r="F3141" t="str">
        <f>IF(OR(UPPER(TRIM(Raw_Data!E3141))="COO",
UPPER(TRIM(Raw_Data!E3141))="HR",
UPPER(TRIM(Raw_Data!E3141))="CEO",
UPPER(TRIM(Raw_Data!E3141))="CFO",
UPPER(TRIM(Raw_Data!E3141))="CMO"),
UPPER(TRIM(Raw_Data!E3141)),
PROPER(TRIM(CLEAN(Raw_Data!E3141))))</f>
        <v>Designer</v>
      </c>
      <c r="G3141" t="str">
        <f>SUBSTITUTE(PROPER(TRIM(CLEAN(Raw_Data!$F3141)))," ","-")</f>
        <v/>
      </c>
      <c r="H3141" t="str">
        <f>PROPER(TRIM(CLEAN(Raw_Data!$G3141)))</f>
        <v>Job Boards</v>
      </c>
      <c r="I3141" s="4" t="str">
        <f>TRIM(CLEAN(Raw_Data!H3141))</f>
        <v>44083</v>
      </c>
      <c r="K3141" t="str">
        <f>IF(Clean_Data!$I3141="","Active","Exited")</f>
        <v>Exited</v>
      </c>
      <c r="L3141">
        <f ca="1">IF(Clean_Data!$K3141="","",DATEDIF(Clean_Data!$K3141,TODAY(),"Y"))</f>
        <v>43</v>
      </c>
      <c r="M3141">
        <f>IF(Raw_Data!$L3141="","",VALUE(SUBSTITUTE(SUBSTITUTE(TRIM(Raw_Data!$L3141),"$",""),"k","000")))</f>
        <v>117811</v>
      </c>
    </row>
    <row r="3142" spans="1:13" x14ac:dyDescent="0.3">
      <c r="A3142" t="str">
        <f>IF(Raw_Data!$A3142="","E"&amp;TEXT(ROW()-1,"00000"),Raw_Data!$A3142)</f>
        <v>E03141</v>
      </c>
      <c r="B3142" t="s">
        <v>4252</v>
      </c>
      <c r="C3142" t="str">
        <f>IF(OR(PROPER(TRIM(Raw_Data!$B3142))="M",PROPER(TRIM(Raw_Data!$B3142))="MALE"),"Male",
IF(OR(PROPER(TRIM(Raw_Data!$B3142))="F",PROPER(TRIM(Raw_Data!$B3142))="FEMALE"),"Female","Unknown"))</f>
        <v>Unknown</v>
      </c>
      <c r="D3142" t="str">
        <f>IF(TRIM(CLEAN(Raw_Data!$C3142))="", "Unknown", PROPER(TRIM(Raw_Data!$C3142)))</f>
        <v>New York</v>
      </c>
      <c r="E3142" t="str">
        <f>IF(TRIM(Raw_Data!$D3142)="IT","IT",PROPER(TRIM(CLEAN(Raw_Data!$D3142))))</f>
        <v>Sales</v>
      </c>
      <c r="F3142" t="s">
        <v>6134</v>
      </c>
      <c r="G3142" t="str">
        <f>SUBSTITUTE(PROPER(TRIM(CLEAN(Raw_Data!$F3142)))," ","-")</f>
        <v>Part-Time</v>
      </c>
      <c r="H3142" t="str">
        <f>PROPER(TRIM(CLEAN(Raw_Data!$G3142)))</f>
        <v>Recruiting Agency</v>
      </c>
      <c r="I3142" s="4" t="str">
        <f>TRIM(CLEAN(Raw_Data!H3142))</f>
        <v>44093</v>
      </c>
      <c r="K3142" t="str">
        <f>IF(Clean_Data!$I3142="","Active","Exited")</f>
        <v>Active</v>
      </c>
      <c r="L3142">
        <f ca="1">IF(Clean_Data!$K3142="","",DATEDIF(Clean_Data!$K3142,TODAY(),"Y"))</f>
        <v>45</v>
      </c>
      <c r="M3142">
        <f>IF(Raw_Data!$L3142="","",VALUE(SUBSTITUTE(SUBSTITUTE(TRIM(Raw_Data!$L3142),"$",""),"k","000")))</f>
        <v>118219</v>
      </c>
    </row>
    <row r="3143" spans="1:13" x14ac:dyDescent="0.3">
      <c r="A3143" t="str">
        <f>IF(Raw_Data!$A3143="","E"&amp;TEXT(ROW()-1,"00000"),Raw_Data!$A3143)</f>
        <v>E03142</v>
      </c>
      <c r="B3143" t="s">
        <v>4253</v>
      </c>
      <c r="C3143" t="str">
        <f>IF(OR(PROPER(TRIM(Raw_Data!$B3143))="M",PROPER(TRIM(Raw_Data!$B3143))="MALE"),"Male",
IF(OR(PROPER(TRIM(Raw_Data!$B3143))="F",PROPER(TRIM(Raw_Data!$B3143))="FEMALE"),"Female","Unknown"))</f>
        <v>Female</v>
      </c>
      <c r="D3143" t="str">
        <f>IF(TRIM(CLEAN(Raw_Data!$C3143))="", "Unknown", PROPER(TRIM(Raw_Data!$C3143)))</f>
        <v>Seattle</v>
      </c>
      <c r="E3143" t="str">
        <f>IF(TRIM(Raw_Data!$D3143)="IT","IT",PROPER(TRIM(CLEAN(Raw_Data!$D3143))))</f>
        <v/>
      </c>
      <c r="F3143" t="str">
        <f>IF(OR(UPPER(TRIM(Raw_Data!E3143))="COO",
UPPER(TRIM(Raw_Data!E3143))="HR",
UPPER(TRIM(Raw_Data!E3143))="CEO",
UPPER(TRIM(Raw_Data!E3143))="CFO",
UPPER(TRIM(Raw_Data!E3143))="CMO"),
UPPER(TRIM(Raw_Data!E3143)),
PROPER(TRIM(CLEAN(Raw_Data!E3143))))</f>
        <v>Designer</v>
      </c>
      <c r="G3143" t="str">
        <f>SUBSTITUTE(PROPER(TRIM(CLEAN(Raw_Data!$F3143)))," ","-")</f>
        <v>Part-Time</v>
      </c>
      <c r="H3143" t="str">
        <f>PROPER(TRIM(CLEAN(Raw_Data!$G3143)))</f>
        <v/>
      </c>
      <c r="I3143" s="4" t="str">
        <f>TRIM(CLEAN(Raw_Data!H3143))</f>
        <v>N/A</v>
      </c>
      <c r="K3143" t="str">
        <f>IF(Clean_Data!$I3143="","Active","Exited")</f>
        <v>Active</v>
      </c>
      <c r="L3143">
        <f ca="1">IF(Clean_Data!$K3143="","",DATEDIF(Clean_Data!$K3143,TODAY(),"Y"))</f>
        <v>61</v>
      </c>
      <c r="M3143">
        <f>IF(Raw_Data!$L3143="","",VALUE(SUBSTITUTE(SUBSTITUTE(TRIM(Raw_Data!$L3143),"$",""),"k","000")))</f>
        <v>45989</v>
      </c>
    </row>
    <row r="3144" spans="1:13" x14ac:dyDescent="0.3">
      <c r="A3144" t="str">
        <f>IF(Raw_Data!$A3144="","E"&amp;TEXT(ROW()-1,"00000"),Raw_Data!$A3144)</f>
        <v>E03143</v>
      </c>
      <c r="B3144" t="s">
        <v>4255</v>
      </c>
      <c r="C3144" t="str">
        <f>IF(OR(PROPER(TRIM(Raw_Data!$B3144))="M",PROPER(TRIM(Raw_Data!$B3144))="MALE"),"Male",
IF(OR(PROPER(TRIM(Raw_Data!$B3144))="F",PROPER(TRIM(Raw_Data!$B3144))="FEMALE"),"Female","Unknown"))</f>
        <v>Female</v>
      </c>
      <c r="D3144" t="str">
        <f>IF(TRIM(CLEAN(Raw_Data!$C3144))="", "Unknown", PROPER(TRIM(Raw_Data!$C3144)))</f>
        <v>Seattle</v>
      </c>
      <c r="E3144" t="str">
        <f>IF(TRIM(Raw_Data!$D3144)="IT","IT",PROPER(TRIM(CLEAN(Raw_Data!$D3144))))</f>
        <v>Operations</v>
      </c>
      <c r="F3144" t="str">
        <f>IF(OR(UPPER(TRIM(Raw_Data!E3144))="COO",
UPPER(TRIM(Raw_Data!E3144))="HR",
UPPER(TRIM(Raw_Data!E3144))="CEO",
UPPER(TRIM(Raw_Data!E3144))="CFO",
UPPER(TRIM(Raw_Data!E3144))="CMO"),
UPPER(TRIM(Raw_Data!E3144)),
PROPER(TRIM(CLEAN(Raw_Data!E3144))))</f>
        <v>CMO</v>
      </c>
      <c r="G3144" t="str">
        <f>SUBSTITUTE(PROPER(TRIM(CLEAN(Raw_Data!$F3144)))," ","-")</f>
        <v/>
      </c>
      <c r="H3144" t="str">
        <f>PROPER(TRIM(CLEAN(Raw_Data!$G3144)))</f>
        <v>Job Boards</v>
      </c>
      <c r="I3144" s="4" t="str">
        <f>TRIM(CLEAN(Raw_Data!H3144))</f>
        <v>41470</v>
      </c>
      <c r="K3144" t="str">
        <f>IF(Clean_Data!$I3144="","Active","Exited")</f>
        <v>Active</v>
      </c>
      <c r="L3144">
        <f ca="1">IF(Clean_Data!$K3144="","",DATEDIF(Clean_Data!$K3144,TODAY(),"Y"))</f>
        <v>30</v>
      </c>
      <c r="M3144">
        <f>IF(Raw_Data!$L3144="","",VALUE(SUBSTITUTE(SUBSTITUTE(TRIM(Raw_Data!$L3144),"$",""),"k","000")))</f>
        <v>84260</v>
      </c>
    </row>
    <row r="3145" spans="1:13" x14ac:dyDescent="0.3">
      <c r="A3145" t="str">
        <f>IF(Raw_Data!$A3145="","E"&amp;TEXT(ROW()-1,"00000"),Raw_Data!$A3145)</f>
        <v>E03144</v>
      </c>
      <c r="B3145" t="s">
        <v>4256</v>
      </c>
      <c r="C3145" t="str">
        <f>IF(OR(PROPER(TRIM(Raw_Data!$B3145))="M",PROPER(TRIM(Raw_Data!$B3145))="MALE"),"Male",
IF(OR(PROPER(TRIM(Raw_Data!$B3145))="F",PROPER(TRIM(Raw_Data!$B3145))="FEMALE"),"Female","Unknown"))</f>
        <v>Male</v>
      </c>
      <c r="D3145" t="str">
        <f>IF(TRIM(CLEAN(Raw_Data!$C3145))="", "Unknown", PROPER(TRIM(Raw_Data!$C3145)))</f>
        <v>Seattle</v>
      </c>
      <c r="E3145" t="str">
        <f>IF(TRIM(Raw_Data!$D3145)="IT","IT",PROPER(TRIM(CLEAN(Raw_Data!$D3145))))</f>
        <v>Marketing</v>
      </c>
      <c r="F3145" t="str">
        <f>IF(OR(UPPER(TRIM(Raw_Data!E3145))="COO",
UPPER(TRIM(Raw_Data!E3145))="HR",
UPPER(TRIM(Raw_Data!E3145))="CEO",
UPPER(TRIM(Raw_Data!E3145))="CFO",
UPPER(TRIM(Raw_Data!E3145))="CMO"),
UPPER(TRIM(Raw_Data!E3145)),
PROPER(TRIM(CLEAN(Raw_Data!E3145))))</f>
        <v>CFO</v>
      </c>
      <c r="G3145" t="str">
        <f>SUBSTITUTE(PROPER(TRIM(CLEAN(Raw_Data!$F3145)))," ","-")</f>
        <v>Full-Time</v>
      </c>
      <c r="H3145" t="str">
        <f>PROPER(TRIM(CLEAN(Raw_Data!$G3145)))</f>
        <v>Online Portal</v>
      </c>
      <c r="I3145" s="4" t="str">
        <f>TRIM(CLEAN(Raw_Data!H3145))</f>
        <v>40624</v>
      </c>
      <c r="K3145" t="str">
        <f>IF(Clean_Data!$I3145="","Active","Exited")</f>
        <v>Active</v>
      </c>
      <c r="L3145">
        <f ca="1">IF(Clean_Data!$K3145="","",DATEDIF(Clean_Data!$K3145,TODAY(),"Y"))</f>
        <v>46</v>
      </c>
      <c r="M3145" t="str">
        <f>IF(Raw_Data!$L3145="","",VALUE(SUBSTITUTE(SUBSTITUTE(TRIM(Raw_Data!$L3145),"$",""),"k","000")))</f>
        <v/>
      </c>
    </row>
    <row r="3146" spans="1:13" x14ac:dyDescent="0.3">
      <c r="A3146" t="str">
        <f>IF(Raw_Data!$A3146="","E"&amp;TEXT(ROW()-1,"00000"),Raw_Data!$A3146)</f>
        <v>E03145</v>
      </c>
      <c r="B3146" t="s">
        <v>4257</v>
      </c>
      <c r="C3146" t="str">
        <f>IF(OR(PROPER(TRIM(Raw_Data!$B3146))="M",PROPER(TRIM(Raw_Data!$B3146))="MALE"),"Male",
IF(OR(PROPER(TRIM(Raw_Data!$B3146))="F",PROPER(TRIM(Raw_Data!$B3146))="FEMALE"),"Female","Unknown"))</f>
        <v>Male</v>
      </c>
      <c r="D3146" t="str">
        <f>IF(TRIM(CLEAN(Raw_Data!$C3146))="", "Unknown", PROPER(TRIM(Raw_Data!$C3146)))</f>
        <v>Austin</v>
      </c>
      <c r="E3146" t="str">
        <f>IF(TRIM(Raw_Data!$D3146)="IT","IT",PROPER(TRIM(CLEAN(Raw_Data!$D3146))))</f>
        <v>Production</v>
      </c>
      <c r="F3146" t="str">
        <f>IF(OR(UPPER(TRIM(Raw_Data!E3146))="COO",
UPPER(TRIM(Raw_Data!E3146))="HR",
UPPER(TRIM(Raw_Data!E3146))="CEO",
UPPER(TRIM(Raw_Data!E3146))="CFO",
UPPER(TRIM(Raw_Data!E3146))="CMO"),
UPPER(TRIM(Raw_Data!E3146)),
PROPER(TRIM(CLEAN(Raw_Data!E3146))))</f>
        <v>Marketing Manager</v>
      </c>
      <c r="G3146" t="str">
        <f>SUBSTITUTE(PROPER(TRIM(CLEAN(Raw_Data!$F3146)))," ","-")</f>
        <v>Full-Time</v>
      </c>
      <c r="H3146" t="str">
        <f>PROPER(TRIM(CLEAN(Raw_Data!$G3146)))</f>
        <v>Online Portal</v>
      </c>
      <c r="I3146" s="4" t="str">
        <f>TRIM(CLEAN(Raw_Data!H3146))</f>
        <v>41255</v>
      </c>
      <c r="K3146" t="str">
        <f>IF(Clean_Data!$I3146="","Active","Exited")</f>
        <v>Active</v>
      </c>
      <c r="L3146">
        <f ca="1">IF(Clean_Data!$K3146="","",DATEDIF(Clean_Data!$K3146,TODAY(),"Y"))</f>
        <v>36</v>
      </c>
      <c r="M3146">
        <f>IF(Raw_Data!$L3146="","",VALUE(SUBSTITUTE(SUBSTITUTE(TRIM(Raw_Data!$L3146),"$",""),"k","000")))</f>
        <v>37000</v>
      </c>
    </row>
    <row r="3147" spans="1:13" x14ac:dyDescent="0.3">
      <c r="A3147" t="str">
        <f>IF(Raw_Data!$A3147="","E"&amp;TEXT(ROW()-1,"00000"),Raw_Data!$A3147)</f>
        <v>E03146</v>
      </c>
      <c r="B3147" t="s">
        <v>4258</v>
      </c>
      <c r="C3147" t="str">
        <f>IF(OR(PROPER(TRIM(Raw_Data!$B3147))="M",PROPER(TRIM(Raw_Data!$B3147))="MALE"),"Male",
IF(OR(PROPER(TRIM(Raw_Data!$B3147))="F",PROPER(TRIM(Raw_Data!$B3147))="FEMALE"),"Female","Unknown"))</f>
        <v>Female</v>
      </c>
      <c r="D3147" t="str">
        <f>IF(TRIM(CLEAN(Raw_Data!$C3147))="", "Unknown", PROPER(TRIM(Raw_Data!$C3147)))</f>
        <v>Miami</v>
      </c>
      <c r="E3147" t="str">
        <f>IF(TRIM(Raw_Data!$D3147)="IT","IT",PROPER(TRIM(CLEAN(Raw_Data!$D3147))))</f>
        <v>Marketing</v>
      </c>
      <c r="F3147" t="str">
        <f>IF(OR(UPPER(TRIM(Raw_Data!E3147))="COO",
UPPER(TRIM(Raw_Data!E3147))="HR",
UPPER(TRIM(Raw_Data!E3147))="CEO",
UPPER(TRIM(Raw_Data!E3147))="CFO",
UPPER(TRIM(Raw_Data!E3147))="CMO"),
UPPER(TRIM(Raw_Data!E3147)),
PROPER(TRIM(CLEAN(Raw_Data!E3147))))</f>
        <v>Developer</v>
      </c>
      <c r="G3147" t="str">
        <f>SUBSTITUTE(PROPER(TRIM(CLEAN(Raw_Data!$F3147)))," ","-")</f>
        <v/>
      </c>
      <c r="H3147" t="str">
        <f>PROPER(TRIM(CLEAN(Raw_Data!$G3147)))</f>
        <v>Career Fairs</v>
      </c>
      <c r="I3147" s="4" t="str">
        <f>TRIM(CLEAN(Raw_Data!H3147))</f>
        <v>40866</v>
      </c>
      <c r="K3147" t="str">
        <f>IF(Clean_Data!$I3147="","Active","Exited")</f>
        <v>Active</v>
      </c>
      <c r="L3147">
        <f ca="1">IF(Clean_Data!$K3147="","",DATEDIF(Clean_Data!$K3147,TODAY(),"Y"))</f>
        <v>51</v>
      </c>
      <c r="M3147" t="str">
        <f>IF(Raw_Data!$L3147="","",VALUE(SUBSTITUTE(SUBSTITUTE(TRIM(Raw_Data!$L3147),"$",""),"k","000")))</f>
        <v/>
      </c>
    </row>
    <row r="3148" spans="1:13" x14ac:dyDescent="0.3">
      <c r="A3148" t="str">
        <f>IF(Raw_Data!$A3148="","E"&amp;TEXT(ROW()-1,"00000"),Raw_Data!$A3148)</f>
        <v>E03147</v>
      </c>
      <c r="B3148" t="s">
        <v>4259</v>
      </c>
      <c r="C3148" t="str">
        <f>IF(OR(PROPER(TRIM(Raw_Data!$B3148))="M",PROPER(TRIM(Raw_Data!$B3148))="MALE"),"Male",
IF(OR(PROPER(TRIM(Raw_Data!$B3148))="F",PROPER(TRIM(Raw_Data!$B3148))="FEMALE"),"Female","Unknown"))</f>
        <v>Male</v>
      </c>
      <c r="D3148" t="str">
        <f>IF(TRIM(CLEAN(Raw_Data!$C3148))="", "Unknown", PROPER(TRIM(Raw_Data!$C3148)))</f>
        <v>Austin</v>
      </c>
      <c r="E3148" t="str">
        <f>IF(TRIM(Raw_Data!$D3148)="IT","IT",PROPER(TRIM(CLEAN(Raw_Data!$D3148))))</f>
        <v>Customer Service</v>
      </c>
      <c r="F3148" t="str">
        <f>IF(OR(UPPER(TRIM(Raw_Data!E3148))="COO",
UPPER(TRIM(Raw_Data!E3148))="HR",
UPPER(TRIM(Raw_Data!E3148))="CEO",
UPPER(TRIM(Raw_Data!E3148))="CFO",
UPPER(TRIM(Raw_Data!E3148))="CMO"),
UPPER(TRIM(Raw_Data!E3148)),
PROPER(TRIM(CLEAN(Raw_Data!E3148))))</f>
        <v>Copywriter</v>
      </c>
      <c r="G3148" t="str">
        <f>SUBSTITUTE(PROPER(TRIM(CLEAN(Raw_Data!$F3148)))," ","-")</f>
        <v/>
      </c>
      <c r="H3148" t="str">
        <f>PROPER(TRIM(CLEAN(Raw_Data!$G3148)))</f>
        <v>Career Fairs</v>
      </c>
      <c r="I3148" s="4" t="str">
        <f>TRIM(CLEAN(Raw_Data!H3148))</f>
        <v>40489</v>
      </c>
      <c r="K3148" t="str">
        <f>IF(Clean_Data!$I3148="","Active","Exited")</f>
        <v>Active</v>
      </c>
      <c r="L3148">
        <f ca="1">IF(Clean_Data!$K3148="","",DATEDIF(Clean_Data!$K3148,TODAY(),"Y"))</f>
        <v>26</v>
      </c>
      <c r="M3148">
        <f>IF(Raw_Data!$L3148="","",VALUE(SUBSTITUTE(SUBSTITUTE(TRIM(Raw_Data!$L3148),"$",""),"k","000")))</f>
        <v>66909</v>
      </c>
    </row>
    <row r="3149" spans="1:13" x14ac:dyDescent="0.3">
      <c r="A3149" t="str">
        <f>IF(Raw_Data!$A3149="","E"&amp;TEXT(ROW()-1,"00000"),Raw_Data!$A3149)</f>
        <v>E03148</v>
      </c>
      <c r="B3149" t="s">
        <v>4260</v>
      </c>
      <c r="C3149" t="str">
        <f>IF(OR(PROPER(TRIM(Raw_Data!$B3149))="M",PROPER(TRIM(Raw_Data!$B3149))="MALE"),"Male",
IF(OR(PROPER(TRIM(Raw_Data!$B3149))="F",PROPER(TRIM(Raw_Data!$B3149))="FEMALE"),"Female","Unknown"))</f>
        <v>Male</v>
      </c>
      <c r="D3149" t="str">
        <f>IF(TRIM(CLEAN(Raw_Data!$C3149))="", "Unknown", PROPER(TRIM(Raw_Data!$C3149)))</f>
        <v>Seattle</v>
      </c>
      <c r="E3149" t="str">
        <f>IF(TRIM(Raw_Data!$D3149)="IT","IT",PROPER(TRIM(CLEAN(Raw_Data!$D3149))))</f>
        <v>IT</v>
      </c>
      <c r="F3149" t="str">
        <f>IF(OR(UPPER(TRIM(Raw_Data!E3149))="COO",
UPPER(TRIM(Raw_Data!E3149))="HR",
UPPER(TRIM(Raw_Data!E3149))="CEO",
UPPER(TRIM(Raw_Data!E3149))="CFO",
UPPER(TRIM(Raw_Data!E3149))="CMO"),
UPPER(TRIM(Raw_Data!E3149)),
PROPER(TRIM(CLEAN(Raw_Data!E3149))))</f>
        <v>Accountant</v>
      </c>
      <c r="G3149" t="str">
        <f>SUBSTITUTE(PROPER(TRIM(CLEAN(Raw_Data!$F3149)))," ","-")</f>
        <v/>
      </c>
      <c r="H3149" t="str">
        <f>PROPER(TRIM(CLEAN(Raw_Data!$G3149)))</f>
        <v>Career Fairs</v>
      </c>
      <c r="I3149" s="4" t="str">
        <f>TRIM(CLEAN(Raw_Data!H3149))</f>
        <v>43985</v>
      </c>
      <c r="K3149" t="str">
        <f>IF(Clean_Data!$I3149="","Active","Exited")</f>
        <v>Exited</v>
      </c>
      <c r="L3149">
        <f ca="1">IF(Clean_Data!$K3149="","",DATEDIF(Clean_Data!$K3149,TODAY(),"Y"))</f>
        <v>21</v>
      </c>
      <c r="M3149">
        <f>IF(Raw_Data!$L3149="","",VALUE(SUBSTITUTE(SUBSTITUTE(TRIM(Raw_Data!$L3149),"$",""),"k","000")))</f>
        <v>118677</v>
      </c>
    </row>
    <row r="3150" spans="1:13" x14ac:dyDescent="0.3">
      <c r="A3150" t="str">
        <f>IF(Raw_Data!$A3150="","E"&amp;TEXT(ROW()-1,"00000"),Raw_Data!$A3150)</f>
        <v>E03149</v>
      </c>
      <c r="B3150" t="s">
        <v>4262</v>
      </c>
      <c r="C3150" t="str">
        <f>IF(OR(PROPER(TRIM(Raw_Data!$B3150))="M",PROPER(TRIM(Raw_Data!$B3150))="MALE"),"Male",
IF(OR(PROPER(TRIM(Raw_Data!$B3150))="F",PROPER(TRIM(Raw_Data!$B3150))="FEMALE"),"Female","Unknown"))</f>
        <v>Male</v>
      </c>
      <c r="D3150" t="str">
        <f>IF(TRIM(CLEAN(Raw_Data!$C3150))="", "Unknown", PROPER(TRIM(Raw_Data!$C3150)))</f>
        <v>New York</v>
      </c>
      <c r="E3150" t="str">
        <f>IF(TRIM(Raw_Data!$D3150)="IT","IT",PROPER(TRIM(CLEAN(Raw_Data!$D3150))))</f>
        <v>Legal</v>
      </c>
      <c r="F3150" t="str">
        <f>IF(OR(UPPER(TRIM(Raw_Data!E3150))="COO",
UPPER(TRIM(Raw_Data!E3150))="HR",
UPPER(TRIM(Raw_Data!E3150))="CEO",
UPPER(TRIM(Raw_Data!E3150))="CFO",
UPPER(TRIM(Raw_Data!E3150))="CMO"),
UPPER(TRIM(Raw_Data!E3150)),
PROPER(TRIM(CLEAN(Raw_Data!E3150))))</f>
        <v>Designer</v>
      </c>
      <c r="G3150" t="str">
        <f>SUBSTITUTE(PROPER(TRIM(CLEAN(Raw_Data!$F3150)))," ","-")</f>
        <v>Part-Time</v>
      </c>
      <c r="H3150" t="str">
        <f>PROPER(TRIM(CLEAN(Raw_Data!$G3150)))</f>
        <v>Career Fairs</v>
      </c>
      <c r="I3150" s="4" t="str">
        <f>TRIM(CLEAN(Raw_Data!H3150))</f>
        <v>41915</v>
      </c>
      <c r="K3150" t="str">
        <f>IF(Clean_Data!$I3150="","Active","Exited")</f>
        <v>Active</v>
      </c>
      <c r="L3150">
        <f ca="1">IF(Clean_Data!$K3150="","",DATEDIF(Clean_Data!$K3150,TODAY(),"Y"))</f>
        <v>54</v>
      </c>
      <c r="M3150" t="str">
        <f>IF(Raw_Data!$L3150="","",VALUE(SUBSTITUTE(SUBSTITUTE(TRIM(Raw_Data!$L3150),"$",""),"k","000")))</f>
        <v/>
      </c>
    </row>
    <row r="3151" spans="1:13" x14ac:dyDescent="0.3">
      <c r="A3151" t="str">
        <f>IF(Raw_Data!$A3151="","E"&amp;TEXT(ROW()-1,"00000"),Raw_Data!$A3151)</f>
        <v>E03150</v>
      </c>
      <c r="B3151" t="s">
        <v>4263</v>
      </c>
      <c r="C3151" t="str">
        <f>IF(OR(PROPER(TRIM(Raw_Data!$B3151))="M",PROPER(TRIM(Raw_Data!$B3151))="MALE"),"Male",
IF(OR(PROPER(TRIM(Raw_Data!$B3151))="F",PROPER(TRIM(Raw_Data!$B3151))="FEMALE"),"Female","Unknown"))</f>
        <v>Female</v>
      </c>
      <c r="D3151" t="str">
        <f>IF(TRIM(CLEAN(Raw_Data!$C3151))="", "Unknown", PROPER(TRIM(Raw_Data!$C3151)))</f>
        <v>New York</v>
      </c>
      <c r="E3151" t="str">
        <f>IF(TRIM(Raw_Data!$D3151)="IT","IT",PROPER(TRIM(CLEAN(Raw_Data!$D3151))))</f>
        <v>Research</v>
      </c>
      <c r="F3151" t="s">
        <v>6134</v>
      </c>
      <c r="G3151" t="str">
        <f>SUBSTITUTE(PROPER(TRIM(CLEAN(Raw_Data!$F3151)))," ","-")</f>
        <v/>
      </c>
      <c r="H3151" t="str">
        <f>PROPER(TRIM(CLEAN(Raw_Data!$G3151)))</f>
        <v>Online Portal</v>
      </c>
      <c r="I3151" s="4" t="str">
        <f>TRIM(CLEAN(Raw_Data!H3151))</f>
        <v>41980</v>
      </c>
      <c r="K3151" t="str">
        <f>IF(Clean_Data!$I3151="","Active","Exited")</f>
        <v>Exited</v>
      </c>
      <c r="L3151">
        <f ca="1">IF(Clean_Data!$K3151="","",DATEDIF(Clean_Data!$K3151,TODAY(),"Y"))</f>
        <v>41</v>
      </c>
      <c r="M3151">
        <f>IF(Raw_Data!$L3151="","",VALUE(SUBSTITUTE(SUBSTITUTE(TRIM(Raw_Data!$L3151),"$",""),"k","000")))</f>
        <v>108562</v>
      </c>
    </row>
    <row r="3152" spans="1:13" x14ac:dyDescent="0.3">
      <c r="A3152" t="str">
        <f>IF(Raw_Data!$A3152="","E"&amp;TEXT(ROW()-1,"00000"),Raw_Data!$A3152)</f>
        <v>E03151</v>
      </c>
      <c r="B3152" t="s">
        <v>4264</v>
      </c>
      <c r="C3152" t="str">
        <f>IF(OR(PROPER(TRIM(Raw_Data!$B3152))="M",PROPER(TRIM(Raw_Data!$B3152))="MALE"),"Male",
IF(OR(PROPER(TRIM(Raw_Data!$B3152))="F",PROPER(TRIM(Raw_Data!$B3152))="FEMALE"),"Female","Unknown"))</f>
        <v>Male</v>
      </c>
      <c r="D3152" t="str">
        <f>IF(TRIM(CLEAN(Raw_Data!$C3152))="", "Unknown", PROPER(TRIM(Raw_Data!$C3152)))</f>
        <v>New York</v>
      </c>
      <c r="E3152" t="str">
        <f>IF(TRIM(Raw_Data!$D3152)="IT","IT",PROPER(TRIM(CLEAN(Raw_Data!$D3152))))</f>
        <v>Research</v>
      </c>
      <c r="F3152" t="str">
        <f>IF(OR(UPPER(TRIM(Raw_Data!E3152))="COO",
UPPER(TRIM(Raw_Data!E3152))="HR",
UPPER(TRIM(Raw_Data!E3152))="CEO",
UPPER(TRIM(Raw_Data!E3152))="CFO",
UPPER(TRIM(Raw_Data!E3152))="CMO"),
UPPER(TRIM(Raw_Data!E3152)),
PROPER(TRIM(CLEAN(Raw_Data!E3152))))</f>
        <v>Engineer</v>
      </c>
      <c r="G3152" t="str">
        <f>SUBSTITUTE(PROPER(TRIM(CLEAN(Raw_Data!$F3152)))," ","-")</f>
        <v>Full-Time</v>
      </c>
      <c r="H3152" t="str">
        <f>PROPER(TRIM(CLEAN(Raw_Data!$G3152)))</f>
        <v>Career Fairs</v>
      </c>
      <c r="I3152" s="4" t="str">
        <f>TRIM(CLEAN(Raw_Data!H3152))</f>
        <v>40375</v>
      </c>
      <c r="K3152" t="str">
        <f>IF(Clean_Data!$I3152="","Active","Exited")</f>
        <v>Active</v>
      </c>
      <c r="L3152">
        <f ca="1">IF(Clean_Data!$K3152="","",DATEDIF(Clean_Data!$K3152,TODAY(),"Y"))</f>
        <v>64</v>
      </c>
      <c r="M3152">
        <f>IF(Raw_Data!$L3152="","",VALUE(SUBSTITUTE(SUBSTITUTE(TRIM(Raw_Data!$L3152),"$",""),"k","000")))</f>
        <v>73349</v>
      </c>
    </row>
    <row r="3153" spans="1:13" x14ac:dyDescent="0.3">
      <c r="A3153" t="str">
        <f>IF(Raw_Data!$A3153="","E"&amp;TEXT(ROW()-1,"00000"),Raw_Data!$A3153)</f>
        <v>E03152</v>
      </c>
      <c r="B3153" t="s">
        <v>4266</v>
      </c>
      <c r="C3153" t="str">
        <f>IF(OR(PROPER(TRIM(Raw_Data!$B3153))="M",PROPER(TRIM(Raw_Data!$B3153))="MALE"),"Male",
IF(OR(PROPER(TRIM(Raw_Data!$B3153))="F",PROPER(TRIM(Raw_Data!$B3153))="FEMALE"),"Female","Unknown"))</f>
        <v>Unknown</v>
      </c>
      <c r="D3153" t="str">
        <f>IF(TRIM(CLEAN(Raw_Data!$C3153))="", "Unknown", PROPER(TRIM(Raw_Data!$C3153)))</f>
        <v>New York</v>
      </c>
      <c r="E3153" t="str">
        <f>IF(TRIM(Raw_Data!$D3153)="IT","IT",PROPER(TRIM(CLEAN(Raw_Data!$D3153))))</f>
        <v>Logistics</v>
      </c>
      <c r="F3153" t="str">
        <f>IF(OR(UPPER(TRIM(Raw_Data!E3153))="COO",
UPPER(TRIM(Raw_Data!E3153))="HR",
UPPER(TRIM(Raw_Data!E3153))="CEO",
UPPER(TRIM(Raw_Data!E3153))="CFO",
UPPER(TRIM(Raw_Data!E3153))="CMO"),
UPPER(TRIM(Raw_Data!E3153)),
PROPER(TRIM(CLEAN(Raw_Data!E3153))))</f>
        <v>Accountant</v>
      </c>
      <c r="G3153" t="str">
        <f>SUBSTITUTE(PROPER(TRIM(CLEAN(Raw_Data!$F3153)))," ","-")</f>
        <v>Full-Time</v>
      </c>
      <c r="H3153" t="str">
        <f>PROPER(TRIM(CLEAN(Raw_Data!$G3153)))</f>
        <v>Online Portal</v>
      </c>
      <c r="I3153" s="4" t="str">
        <f>TRIM(CLEAN(Raw_Data!H3153))</f>
        <v>40686</v>
      </c>
      <c r="K3153" t="str">
        <f>IF(Clean_Data!$I3153="","Active","Exited")</f>
        <v>Active</v>
      </c>
      <c r="L3153">
        <f ca="1">IF(Clean_Data!$K3153="","",DATEDIF(Clean_Data!$K3153,TODAY(),"Y"))</f>
        <v>21</v>
      </c>
      <c r="M3153">
        <f>IF(Raw_Data!$L3153="","",VALUE(SUBSTITUTE(SUBSTITUTE(TRIM(Raw_Data!$L3153),"$",""),"k","000")))</f>
        <v>95716</v>
      </c>
    </row>
    <row r="3154" spans="1:13" x14ac:dyDescent="0.3">
      <c r="A3154" t="str">
        <f>IF(Raw_Data!$A3154="","E"&amp;TEXT(ROW()-1,"00000"),Raw_Data!$A3154)</f>
        <v>E03153</v>
      </c>
      <c r="B3154" t="s">
        <v>4267</v>
      </c>
      <c r="C3154" t="str">
        <f>IF(OR(PROPER(TRIM(Raw_Data!$B3154))="M",PROPER(TRIM(Raw_Data!$B3154))="MALE"),"Male",
IF(OR(PROPER(TRIM(Raw_Data!$B3154))="F",PROPER(TRIM(Raw_Data!$B3154))="FEMALE"),"Female","Unknown"))</f>
        <v>Male</v>
      </c>
      <c r="D3154" t="str">
        <f>IF(TRIM(CLEAN(Raw_Data!$C3154))="", "Unknown", PROPER(TRIM(Raw_Data!$C3154)))</f>
        <v>Austin</v>
      </c>
      <c r="E3154" t="str">
        <f>IF(TRIM(Raw_Data!$D3154)="IT","IT",PROPER(TRIM(CLEAN(Raw_Data!$D3154))))</f>
        <v>Logistics</v>
      </c>
      <c r="F3154" s="2" t="str">
        <f>UPPER(LEFT(Raw_Data!E3154,2))&amp;MID(PROPER(Raw_Data!E3154),3,LEN(Raw_Data!E3154))</f>
        <v>HR Manager</v>
      </c>
      <c r="G3154" t="str">
        <f>SUBSTITUTE(PROPER(TRIM(CLEAN(Raw_Data!$F3154)))," ","-")</f>
        <v/>
      </c>
      <c r="H3154" t="str">
        <f>PROPER(TRIM(CLEAN(Raw_Data!$G3154)))</f>
        <v>Career Fairs</v>
      </c>
      <c r="I3154" s="4" t="str">
        <f>TRIM(CLEAN(Raw_Data!H3154))</f>
        <v>41562</v>
      </c>
      <c r="K3154" t="str">
        <f>IF(Clean_Data!$I3154="","Active","Exited")</f>
        <v>Active</v>
      </c>
      <c r="L3154">
        <f ca="1">IF(Clean_Data!$K3154="","",DATEDIF(Clean_Data!$K3154,TODAY(),"Y"))</f>
        <v>39</v>
      </c>
      <c r="M3154">
        <f>IF(Raw_Data!$L3154="","",VALUE(SUBSTITUTE(SUBSTITUTE(TRIM(Raw_Data!$L3154),"$",""),"k","000")))</f>
        <v>103541</v>
      </c>
    </row>
    <row r="3155" spans="1:13" x14ac:dyDescent="0.3">
      <c r="A3155" t="str">
        <f>IF(Raw_Data!$A3155="","E"&amp;TEXT(ROW()-1,"00000"),Raw_Data!$A3155)</f>
        <v>E03154</v>
      </c>
      <c r="B3155" t="s">
        <v>4268</v>
      </c>
      <c r="C3155" t="str">
        <f>IF(OR(PROPER(TRIM(Raw_Data!$B3155))="M",PROPER(TRIM(Raw_Data!$B3155))="MALE"),"Male",
IF(OR(PROPER(TRIM(Raw_Data!$B3155))="F",PROPER(TRIM(Raw_Data!$B3155))="FEMALE"),"Female","Unknown"))</f>
        <v>Unknown</v>
      </c>
      <c r="D3155" t="str">
        <f>IF(TRIM(CLEAN(Raw_Data!$C3155))="", "Unknown", PROPER(TRIM(Raw_Data!$C3155)))</f>
        <v>Seattle</v>
      </c>
      <c r="E3155" t="str">
        <f>IF(TRIM(Raw_Data!$D3155)="IT","IT",PROPER(TRIM(CLEAN(Raw_Data!$D3155))))</f>
        <v>Production</v>
      </c>
      <c r="F3155" t="str">
        <f>IF(OR(UPPER(TRIM(Raw_Data!E3155))="COO",
UPPER(TRIM(Raw_Data!E3155))="HR",
UPPER(TRIM(Raw_Data!E3155))="CEO",
UPPER(TRIM(Raw_Data!E3155))="CFO",
UPPER(TRIM(Raw_Data!E3155))="CMO"),
UPPER(TRIM(Raw_Data!E3155)),
PROPER(TRIM(CLEAN(Raw_Data!E3155))))</f>
        <v>Developer</v>
      </c>
      <c r="G3155" t="str">
        <f>SUBSTITUTE(PROPER(TRIM(CLEAN(Raw_Data!$F3155)))," ","-")</f>
        <v>Hourly-Rate</v>
      </c>
      <c r="H3155" t="str">
        <f>PROPER(TRIM(CLEAN(Raw_Data!$G3155)))</f>
        <v>Job Boards</v>
      </c>
      <c r="I3155" s="4" t="str">
        <f>TRIM(CLEAN(Raw_Data!H3155))</f>
        <v>40226</v>
      </c>
      <c r="K3155" t="str">
        <f>IF(Clean_Data!$I3155="","Active","Exited")</f>
        <v>Exited</v>
      </c>
      <c r="L3155">
        <f ca="1">IF(Clean_Data!$K3155="","",DATEDIF(Clean_Data!$K3155,TODAY(),"Y"))</f>
        <v>62</v>
      </c>
      <c r="M3155">
        <f>IF(Raw_Data!$L3155="","",VALUE(SUBSTITUTE(SUBSTITUTE(TRIM(Raw_Data!$L3155),"$",""),"k","000")))</f>
        <v>90082</v>
      </c>
    </row>
    <row r="3156" spans="1:13" x14ac:dyDescent="0.3">
      <c r="A3156" t="str">
        <f>IF(Raw_Data!$A3156="","E"&amp;TEXT(ROW()-1,"00000"),Raw_Data!$A3156)</f>
        <v>E03155</v>
      </c>
      <c r="B3156" t="s">
        <v>4270</v>
      </c>
      <c r="C3156" t="str">
        <f>IF(OR(PROPER(TRIM(Raw_Data!$B3156))="M",PROPER(TRIM(Raw_Data!$B3156))="MALE"),"Male",
IF(OR(PROPER(TRIM(Raw_Data!$B3156))="F",PROPER(TRIM(Raw_Data!$B3156))="FEMALE"),"Female","Unknown"))</f>
        <v>Male</v>
      </c>
      <c r="D3156" t="str">
        <f>IF(TRIM(CLEAN(Raw_Data!$C3156))="", "Unknown", PROPER(TRIM(Raw_Data!$C3156)))</f>
        <v>Austin</v>
      </c>
      <c r="E3156" t="str">
        <f>IF(TRIM(Raw_Data!$D3156)="IT","IT",PROPER(TRIM(CLEAN(Raw_Data!$D3156))))</f>
        <v>Marketing</v>
      </c>
      <c r="F3156" s="2" t="str">
        <f>UPPER(LEFT(Raw_Data!E3156,2))&amp;MID(PROPER(Raw_Data!E3156),3,LEN(Raw_Data!E3156))</f>
        <v>HR Manager</v>
      </c>
      <c r="G3156" t="str">
        <f>SUBSTITUTE(PROPER(TRIM(CLEAN(Raw_Data!$F3156)))," ","-")</f>
        <v/>
      </c>
      <c r="H3156" t="str">
        <f>PROPER(TRIM(CLEAN(Raw_Data!$G3156)))</f>
        <v>Online Portal</v>
      </c>
      <c r="I3156" s="4" t="str">
        <f>TRIM(CLEAN(Raw_Data!H3156))</f>
        <v>43910</v>
      </c>
      <c r="K3156" t="str">
        <f>IF(Clean_Data!$I3156="","Active","Exited")</f>
        <v>Active</v>
      </c>
      <c r="L3156">
        <f ca="1">IF(Clean_Data!$K3156="","",DATEDIF(Clean_Data!$K3156,TODAY(),"Y"))</f>
        <v>24</v>
      </c>
      <c r="M3156">
        <f>IF(Raw_Data!$L3156="","",VALUE(SUBSTITUTE(SUBSTITUTE(TRIM(Raw_Data!$L3156),"$",""),"k","000")))</f>
        <v>118000</v>
      </c>
    </row>
    <row r="3157" spans="1:13" x14ac:dyDescent="0.3">
      <c r="A3157" t="str">
        <f>IF(Raw_Data!$A3157="","E"&amp;TEXT(ROW()-1,"00000"),Raw_Data!$A3157)</f>
        <v>E03156</v>
      </c>
      <c r="B3157" t="s">
        <v>4271</v>
      </c>
      <c r="C3157" t="str">
        <f>IF(OR(PROPER(TRIM(Raw_Data!$B3157))="M",PROPER(TRIM(Raw_Data!$B3157))="MALE"),"Male",
IF(OR(PROPER(TRIM(Raw_Data!$B3157))="F",PROPER(TRIM(Raw_Data!$B3157))="FEMALE"),"Female","Unknown"))</f>
        <v>Male</v>
      </c>
      <c r="D3157" t="str">
        <f>IF(TRIM(CLEAN(Raw_Data!$C3157))="", "Unknown", PROPER(TRIM(Raw_Data!$C3157)))</f>
        <v>Unknown</v>
      </c>
      <c r="E3157" t="str">
        <f>IF(TRIM(Raw_Data!$D3157)="IT","IT",PROPER(TRIM(CLEAN(Raw_Data!$D3157))))</f>
        <v/>
      </c>
      <c r="F3157" t="str">
        <f>IF(OR(UPPER(TRIM(Raw_Data!E3157))="COO",
UPPER(TRIM(Raw_Data!E3157))="HR",
UPPER(TRIM(Raw_Data!E3157))="CEO",
UPPER(TRIM(Raw_Data!E3157))="CFO",
UPPER(TRIM(Raw_Data!E3157))="CMO"),
UPPER(TRIM(Raw_Data!E3157)),
PROPER(TRIM(CLEAN(Raw_Data!E3157))))</f>
        <v>CFO</v>
      </c>
      <c r="G3157" t="str">
        <f>SUBSTITUTE(PROPER(TRIM(CLEAN(Raw_Data!$F3157)))," ","-")</f>
        <v>Hourly-Rate</v>
      </c>
      <c r="H3157" t="str">
        <f>PROPER(TRIM(CLEAN(Raw_Data!$G3157)))</f>
        <v>Job Boards</v>
      </c>
      <c r="I3157" s="4" t="str">
        <f>TRIM(CLEAN(Raw_Data!H3157))</f>
        <v>43857</v>
      </c>
      <c r="K3157" t="str">
        <f>IF(Clean_Data!$I3157="","Active","Exited")</f>
        <v>Active</v>
      </c>
      <c r="L3157">
        <f ca="1">IF(Clean_Data!$K3157="","",DATEDIF(Clean_Data!$K3157,TODAY(),"Y"))</f>
        <v>34</v>
      </c>
      <c r="M3157" t="str">
        <f>IF(Raw_Data!$L3157="","",VALUE(SUBSTITUTE(SUBSTITUTE(TRIM(Raw_Data!$L3157),"$",""),"k","000")))</f>
        <v/>
      </c>
    </row>
    <row r="3158" spans="1:13" x14ac:dyDescent="0.3">
      <c r="A3158" t="str">
        <f>IF(Raw_Data!$A3158="","E"&amp;TEXT(ROW()-1,"00000"),Raw_Data!$A3158)</f>
        <v>E03157</v>
      </c>
      <c r="B3158" t="s">
        <v>4273</v>
      </c>
      <c r="C3158" t="str">
        <f>IF(OR(PROPER(TRIM(Raw_Data!$B3158))="M",PROPER(TRIM(Raw_Data!$B3158))="MALE"),"Male",
IF(OR(PROPER(TRIM(Raw_Data!$B3158))="F",PROPER(TRIM(Raw_Data!$B3158))="FEMALE"),"Female","Unknown"))</f>
        <v>Male</v>
      </c>
      <c r="D3158" t="str">
        <f>IF(TRIM(CLEAN(Raw_Data!$C3158))="", "Unknown", PROPER(TRIM(Raw_Data!$C3158)))</f>
        <v>Unknown</v>
      </c>
      <c r="E3158" t="str">
        <f>IF(TRIM(Raw_Data!$D3158)="IT","IT",PROPER(TRIM(CLEAN(Raw_Data!$D3158))))</f>
        <v>Logistics</v>
      </c>
      <c r="F3158" s="2" t="str">
        <f>UPPER(LEFT(Raw_Data!E3158,2))&amp;MID(PROPER(Raw_Data!E3158),3,LEN(Raw_Data!E3158))</f>
        <v>HR Manager</v>
      </c>
      <c r="G3158" t="str">
        <f>SUBSTITUTE(PROPER(TRIM(CLEAN(Raw_Data!$F3158)))," ","-")</f>
        <v>Full-Time</v>
      </c>
      <c r="H3158" t="str">
        <f>PROPER(TRIM(CLEAN(Raw_Data!$G3158)))</f>
        <v>Career Fairs</v>
      </c>
      <c r="I3158" s="4" t="str">
        <f>TRIM(CLEAN(Raw_Data!H3158))</f>
        <v>40138</v>
      </c>
      <c r="K3158" t="str">
        <f>IF(Clean_Data!$I3158="","Active","Exited")</f>
        <v>Exited</v>
      </c>
      <c r="L3158">
        <f ca="1">IF(Clean_Data!$K3158="","",DATEDIF(Clean_Data!$K3158,TODAY(),"Y"))</f>
        <v>58</v>
      </c>
      <c r="M3158">
        <f>IF(Raw_Data!$L3158="","",VALUE(SUBSTITUTE(SUBSTITUTE(TRIM(Raw_Data!$L3158),"$",""),"k","000")))</f>
        <v>97226</v>
      </c>
    </row>
    <row r="3159" spans="1:13" x14ac:dyDescent="0.3">
      <c r="A3159" t="str">
        <f>IF(Raw_Data!$A3159="","E"&amp;TEXT(ROW()-1,"00000"),Raw_Data!$A3159)</f>
        <v>E03158</v>
      </c>
      <c r="B3159" t="s">
        <v>4274</v>
      </c>
      <c r="C3159" t="str">
        <f>IF(OR(PROPER(TRIM(Raw_Data!$B3159))="M",PROPER(TRIM(Raw_Data!$B3159))="MALE"),"Male",
IF(OR(PROPER(TRIM(Raw_Data!$B3159))="F",PROPER(TRIM(Raw_Data!$B3159))="FEMALE"),"Female","Unknown"))</f>
        <v>Female</v>
      </c>
      <c r="D3159" t="str">
        <f>IF(TRIM(CLEAN(Raw_Data!$C3159))="", "Unknown", PROPER(TRIM(Raw_Data!$C3159)))</f>
        <v>Denver</v>
      </c>
      <c r="E3159" t="str">
        <f>IF(TRIM(Raw_Data!$D3159)="IT","IT",PROPER(TRIM(CLEAN(Raw_Data!$D3159))))</f>
        <v>Accounting And Finance</v>
      </c>
      <c r="F3159" t="str">
        <f>IF(OR(UPPER(TRIM(Raw_Data!E3159))="COO",
UPPER(TRIM(Raw_Data!E3159))="HR",
UPPER(TRIM(Raw_Data!E3159))="CEO",
UPPER(TRIM(Raw_Data!E3159))="CFO",
UPPER(TRIM(Raw_Data!E3159))="CMO"),
UPPER(TRIM(Raw_Data!E3159)),
PROPER(TRIM(CLEAN(Raw_Data!E3159))))</f>
        <v>Accountant</v>
      </c>
      <c r="G3159" t="str">
        <f>SUBSTITUTE(PROPER(TRIM(CLEAN(Raw_Data!$F3159)))," ","-")</f>
        <v>Full-Time</v>
      </c>
      <c r="H3159" t="str">
        <f>PROPER(TRIM(CLEAN(Raw_Data!$G3159)))</f>
        <v/>
      </c>
      <c r="I3159" s="4" t="str">
        <f>TRIM(CLEAN(Raw_Data!H3159))</f>
        <v>44169</v>
      </c>
      <c r="K3159" t="str">
        <f>IF(Clean_Data!$I3159="","Active","Exited")</f>
        <v>Exited</v>
      </c>
      <c r="L3159">
        <f ca="1">IF(Clean_Data!$K3159="","",DATEDIF(Clean_Data!$K3159,TODAY(),"Y"))</f>
        <v>61</v>
      </c>
      <c r="M3159">
        <f>IF(Raw_Data!$L3159="","",VALUE(SUBSTITUTE(SUBSTITUTE(TRIM(Raw_Data!$L3159),"$",""),"k","000")))</f>
        <v>91530</v>
      </c>
    </row>
    <row r="3160" spans="1:13" x14ac:dyDescent="0.3">
      <c r="A3160" t="str">
        <f>IF(Raw_Data!$A3160="","E"&amp;TEXT(ROW()-1,"00000"),Raw_Data!$A3160)</f>
        <v>E03159</v>
      </c>
      <c r="B3160" t="s">
        <v>4276</v>
      </c>
      <c r="C3160" t="str">
        <f>IF(OR(PROPER(TRIM(Raw_Data!$B3160))="M",PROPER(TRIM(Raw_Data!$B3160))="MALE"),"Male",
IF(OR(PROPER(TRIM(Raw_Data!$B3160))="F",PROPER(TRIM(Raw_Data!$B3160))="FEMALE"),"Female","Unknown"))</f>
        <v>Male</v>
      </c>
      <c r="D3160" t="str">
        <f>IF(TRIM(CLEAN(Raw_Data!$C3160))="", "Unknown", PROPER(TRIM(Raw_Data!$C3160)))</f>
        <v>Miami</v>
      </c>
      <c r="E3160" t="str">
        <f>IF(TRIM(Raw_Data!$D3160)="IT","IT",PROPER(TRIM(CLEAN(Raw_Data!$D3160))))</f>
        <v>Operations</v>
      </c>
      <c r="F3160" t="s">
        <v>6134</v>
      </c>
      <c r="G3160" t="str">
        <f>SUBSTITUTE(PROPER(TRIM(CLEAN(Raw_Data!$F3160)))," ","-")</f>
        <v/>
      </c>
      <c r="H3160" t="str">
        <f>PROPER(TRIM(CLEAN(Raw_Data!$G3160)))</f>
        <v>Organic</v>
      </c>
      <c r="I3160" s="4" t="str">
        <f>TRIM(CLEAN(Raw_Data!H3160))</f>
        <v>40635</v>
      </c>
      <c r="K3160" t="str">
        <f>IF(Clean_Data!$I3160="","Active","Exited")</f>
        <v>Exited</v>
      </c>
      <c r="L3160">
        <f ca="1">IF(Clean_Data!$K3160="","",DATEDIF(Clean_Data!$K3160,TODAY(),"Y"))</f>
        <v>40</v>
      </c>
      <c r="M3160" t="str">
        <f>IF(Raw_Data!$L3160="","",VALUE(SUBSTITUTE(SUBSTITUTE(TRIM(Raw_Data!$L3160),"$",""),"k","000")))</f>
        <v/>
      </c>
    </row>
    <row r="3161" spans="1:13" x14ac:dyDescent="0.3">
      <c r="A3161" t="str">
        <f>IF(Raw_Data!$A3161="","E"&amp;TEXT(ROW()-1,"00000"),Raw_Data!$A3161)</f>
        <v>E03160</v>
      </c>
      <c r="B3161" t="s">
        <v>4277</v>
      </c>
      <c r="C3161" t="str">
        <f>IF(OR(PROPER(TRIM(Raw_Data!$B3161))="M",PROPER(TRIM(Raw_Data!$B3161))="MALE"),"Male",
IF(OR(PROPER(TRIM(Raw_Data!$B3161))="F",PROPER(TRIM(Raw_Data!$B3161))="FEMALE"),"Female","Unknown"))</f>
        <v>Male</v>
      </c>
      <c r="D3161" t="str">
        <f>IF(TRIM(CLEAN(Raw_Data!$C3161))="", "Unknown", PROPER(TRIM(Raw_Data!$C3161)))</f>
        <v>San Diego</v>
      </c>
      <c r="E3161" t="str">
        <f>IF(TRIM(Raw_Data!$D3161)="IT","IT",PROPER(TRIM(CLEAN(Raw_Data!$D3161))))</f>
        <v>Accounting And Finance</v>
      </c>
      <c r="F3161" t="str">
        <f>IF(OR(UPPER(TRIM(Raw_Data!E3161))="COO",
UPPER(TRIM(Raw_Data!E3161))="HR",
UPPER(TRIM(Raw_Data!E3161))="CEO",
UPPER(TRIM(Raw_Data!E3161))="CFO",
UPPER(TRIM(Raw_Data!E3161))="CMO"),
UPPER(TRIM(Raw_Data!E3161)),
PROPER(TRIM(CLEAN(Raw_Data!E3161))))</f>
        <v>Accountant</v>
      </c>
      <c r="G3161" t="str">
        <f>SUBSTITUTE(PROPER(TRIM(CLEAN(Raw_Data!$F3161)))," ","-")</f>
        <v>Full-Time</v>
      </c>
      <c r="H3161" t="str">
        <f>PROPER(TRIM(CLEAN(Raw_Data!$G3161)))</f>
        <v>Job Boards</v>
      </c>
      <c r="I3161" s="4" t="str">
        <f>TRIM(CLEAN(Raw_Data!H3161))</f>
        <v>42571</v>
      </c>
      <c r="K3161" t="str">
        <f>IF(Clean_Data!$I3161="","Active","Exited")</f>
        <v>Exited</v>
      </c>
      <c r="L3161">
        <f ca="1">IF(Clean_Data!$K3161="","",DATEDIF(Clean_Data!$K3161,TODAY(),"Y"))</f>
        <v>21</v>
      </c>
      <c r="M3161">
        <f>IF(Raw_Data!$L3161="","",VALUE(SUBSTITUTE(SUBSTITUTE(TRIM(Raw_Data!$L3161),"$",""),"k","000")))</f>
        <v>118626</v>
      </c>
    </row>
    <row r="3162" spans="1:13" x14ac:dyDescent="0.3">
      <c r="A3162" t="str">
        <f>IF(Raw_Data!$A3162="","E"&amp;TEXT(ROW()-1,"00000"),Raw_Data!$A3162)</f>
        <v>E03161</v>
      </c>
      <c r="B3162" t="s">
        <v>4278</v>
      </c>
      <c r="C3162" t="str">
        <f>IF(OR(PROPER(TRIM(Raw_Data!$B3162))="M",PROPER(TRIM(Raw_Data!$B3162))="MALE"),"Male",
IF(OR(PROPER(TRIM(Raw_Data!$B3162))="F",PROPER(TRIM(Raw_Data!$B3162))="FEMALE"),"Female","Unknown"))</f>
        <v>Female</v>
      </c>
      <c r="D3162" t="str">
        <f>IF(TRIM(CLEAN(Raw_Data!$C3162))="", "Unknown", PROPER(TRIM(Raw_Data!$C3162)))</f>
        <v>Miami</v>
      </c>
      <c r="E3162" t="str">
        <f>IF(TRIM(Raw_Data!$D3162)="IT","IT",PROPER(TRIM(CLEAN(Raw_Data!$D3162))))</f>
        <v>Marketing</v>
      </c>
      <c r="F3162" t="str">
        <f>IF(OR(UPPER(TRIM(Raw_Data!E3162))="COO",
UPPER(TRIM(Raw_Data!E3162))="HR",
UPPER(TRIM(Raw_Data!E3162))="CEO",
UPPER(TRIM(Raw_Data!E3162))="CFO",
UPPER(TRIM(Raw_Data!E3162))="CMO"),
UPPER(TRIM(Raw_Data!E3162)),
PROPER(TRIM(CLEAN(Raw_Data!E3162))))</f>
        <v>Copywriter</v>
      </c>
      <c r="G3162" t="str">
        <f>SUBSTITUTE(PROPER(TRIM(CLEAN(Raw_Data!$F3162)))," ","-")</f>
        <v>Part-Time</v>
      </c>
      <c r="H3162" t="str">
        <f>PROPER(TRIM(CLEAN(Raw_Data!$G3162)))</f>
        <v>Recruiting Agency</v>
      </c>
      <c r="I3162" s="4" t="str">
        <f>TRIM(CLEAN(Raw_Data!H3162))</f>
        <v>42996</v>
      </c>
      <c r="K3162" t="str">
        <f>IF(Clean_Data!$I3162="","Active","Exited")</f>
        <v>Active</v>
      </c>
      <c r="L3162">
        <f ca="1">IF(Clean_Data!$K3162="","",DATEDIF(Clean_Data!$K3162,TODAY(),"Y"))</f>
        <v>39</v>
      </c>
      <c r="M3162">
        <f>IF(Raw_Data!$L3162="","",VALUE(SUBSTITUTE(SUBSTITUTE(TRIM(Raw_Data!$L3162),"$",""),"k","000")))</f>
        <v>97490</v>
      </c>
    </row>
    <row r="3163" spans="1:13" x14ac:dyDescent="0.3">
      <c r="A3163" t="str">
        <f>IF(Raw_Data!$A3163="","E"&amp;TEXT(ROW()-1,"00000"),Raw_Data!$A3163)</f>
        <v>E03162</v>
      </c>
      <c r="B3163" t="s">
        <v>4280</v>
      </c>
      <c r="C3163" t="str">
        <f>IF(OR(PROPER(TRIM(Raw_Data!$B3163))="M",PROPER(TRIM(Raw_Data!$B3163))="MALE"),"Male",
IF(OR(PROPER(TRIM(Raw_Data!$B3163))="F",PROPER(TRIM(Raw_Data!$B3163))="FEMALE"),"Female","Unknown"))</f>
        <v>Male</v>
      </c>
      <c r="D3163" t="str">
        <f>IF(TRIM(CLEAN(Raw_Data!$C3163))="", "Unknown", PROPER(TRIM(Raw_Data!$C3163)))</f>
        <v>New York</v>
      </c>
      <c r="E3163" t="str">
        <f>IF(TRIM(Raw_Data!$D3163)="IT","IT",PROPER(TRIM(CLEAN(Raw_Data!$D3163))))</f>
        <v>Administrative</v>
      </c>
      <c r="F3163" s="2" t="str">
        <f>UPPER(LEFT(Raw_Data!E3163,2))&amp;MID(PROPER(Raw_Data!E3163),3,LEN(Raw_Data!E3163))</f>
        <v>HR Manager</v>
      </c>
      <c r="G3163" t="str">
        <f>SUBSTITUTE(PROPER(TRIM(CLEAN(Raw_Data!$F3163)))," ","-")</f>
        <v>Full-Time</v>
      </c>
      <c r="H3163" t="str">
        <f>PROPER(TRIM(CLEAN(Raw_Data!$G3163)))</f>
        <v>Recruiting Agency</v>
      </c>
      <c r="I3163" s="4" t="str">
        <f>TRIM(CLEAN(Raw_Data!H3163))</f>
        <v>40063</v>
      </c>
      <c r="K3163" t="str">
        <f>IF(Clean_Data!$I3163="","Active","Exited")</f>
        <v>Exited</v>
      </c>
      <c r="L3163" t="str">
        <f ca="1">IF(Clean_Data!$K3163="","",DATEDIF(Clean_Data!$K3163,TODAY(),"Y"))</f>
        <v/>
      </c>
      <c r="M3163">
        <f>IF(Raw_Data!$L3163="","",VALUE(SUBSTITUTE(SUBSTITUTE(TRIM(Raw_Data!$L3163),"$",""),"k","000")))</f>
        <v>113269</v>
      </c>
    </row>
    <row r="3164" spans="1:13" x14ac:dyDescent="0.3">
      <c r="A3164" t="str">
        <f>IF(Raw_Data!$A3164="","E"&amp;TEXT(ROW()-1,"00000"),Raw_Data!$A3164)</f>
        <v>E03163</v>
      </c>
      <c r="B3164" t="s">
        <v>4281</v>
      </c>
      <c r="C3164" t="str">
        <f>IF(OR(PROPER(TRIM(Raw_Data!$B3164))="M",PROPER(TRIM(Raw_Data!$B3164))="MALE"),"Male",
IF(OR(PROPER(TRIM(Raw_Data!$B3164))="F",PROPER(TRIM(Raw_Data!$B3164))="FEMALE"),"Female","Unknown"))</f>
        <v>Male</v>
      </c>
      <c r="D3164" t="str">
        <f>IF(TRIM(CLEAN(Raw_Data!$C3164))="", "Unknown", PROPER(TRIM(Raw_Data!$C3164)))</f>
        <v>New York</v>
      </c>
      <c r="E3164" t="str">
        <f>IF(TRIM(Raw_Data!$D3164)="IT","IT",PROPER(TRIM(CLEAN(Raw_Data!$D3164))))</f>
        <v/>
      </c>
      <c r="F3164" t="s">
        <v>6134</v>
      </c>
      <c r="G3164" t="str">
        <f>SUBSTITUTE(PROPER(TRIM(CLEAN(Raw_Data!$F3164)))," ","-")</f>
        <v/>
      </c>
      <c r="H3164" t="str">
        <f>PROPER(TRIM(CLEAN(Raw_Data!$G3164)))</f>
        <v>Recruiting Agency</v>
      </c>
      <c r="I3164" s="4" t="str">
        <f>TRIM(CLEAN(Raw_Data!H3164))</f>
        <v>41884</v>
      </c>
      <c r="K3164" t="str">
        <f>IF(Clean_Data!$I3164="","Active","Exited")</f>
        <v>Active</v>
      </c>
      <c r="L3164">
        <f ca="1">IF(Clean_Data!$K3164="","",DATEDIF(Clean_Data!$K3164,TODAY(),"Y"))</f>
        <v>47</v>
      </c>
      <c r="M3164" t="str">
        <f>IF(Raw_Data!$L3164="","",VALUE(SUBSTITUTE(SUBSTITUTE(TRIM(Raw_Data!$L3164),"$",""),"k","000")))</f>
        <v/>
      </c>
    </row>
    <row r="3165" spans="1:13" x14ac:dyDescent="0.3">
      <c r="A3165" t="str">
        <f>IF(Raw_Data!$A3165="","E"&amp;TEXT(ROW()-1,"00000"),Raw_Data!$A3165)</f>
        <v>E03164</v>
      </c>
      <c r="B3165" t="s">
        <v>4282</v>
      </c>
      <c r="C3165" t="str">
        <f>IF(OR(PROPER(TRIM(Raw_Data!$B3165))="M",PROPER(TRIM(Raw_Data!$B3165))="MALE"),"Male",
IF(OR(PROPER(TRIM(Raw_Data!$B3165))="F",PROPER(TRIM(Raw_Data!$B3165))="FEMALE"),"Female","Unknown"))</f>
        <v>Male</v>
      </c>
      <c r="D3165" t="str">
        <f>IF(TRIM(CLEAN(Raw_Data!$C3165))="", "Unknown", PROPER(TRIM(Raw_Data!$C3165)))</f>
        <v>Seattle</v>
      </c>
      <c r="E3165" t="str">
        <f>IF(TRIM(Raw_Data!$D3165)="IT","IT",PROPER(TRIM(CLEAN(Raw_Data!$D3165))))</f>
        <v>Administrative</v>
      </c>
      <c r="F3165" s="2" t="str">
        <f>UPPER(LEFT(Raw_Data!E3165,2))&amp;MID(PROPER(Raw_Data!E3165),3,LEN(Raw_Data!E3165))</f>
        <v>HR Manager</v>
      </c>
      <c r="G3165" t="str">
        <f>SUBSTITUTE(PROPER(TRIM(CLEAN(Raw_Data!$F3165)))," ","-")</f>
        <v>Part-Time</v>
      </c>
      <c r="H3165" t="str">
        <f>PROPER(TRIM(CLEAN(Raw_Data!$G3165)))</f>
        <v>Internal Referral</v>
      </c>
      <c r="I3165" s="4" t="str">
        <f>TRIM(CLEAN(Raw_Data!H3165))</f>
        <v>41327</v>
      </c>
      <c r="K3165" t="str">
        <f>IF(Clean_Data!$I3165="","Active","Exited")</f>
        <v>Active</v>
      </c>
      <c r="L3165">
        <f ca="1">IF(Clean_Data!$K3165="","",DATEDIF(Clean_Data!$K3165,TODAY(),"Y"))</f>
        <v>65</v>
      </c>
      <c r="M3165">
        <f>IF(Raw_Data!$L3165="","",VALUE(SUBSTITUTE(SUBSTITUTE(TRIM(Raw_Data!$L3165),"$",""),"k","000")))</f>
        <v>109000</v>
      </c>
    </row>
    <row r="3166" spans="1:13" x14ac:dyDescent="0.3">
      <c r="A3166" t="str">
        <f>IF(Raw_Data!$A3166="","E"&amp;TEXT(ROW()-1,"00000"),Raw_Data!$A3166)</f>
        <v>E03165</v>
      </c>
      <c r="B3166" t="s">
        <v>4283</v>
      </c>
      <c r="C3166" t="str">
        <f>IF(OR(PROPER(TRIM(Raw_Data!$B3166))="M",PROPER(TRIM(Raw_Data!$B3166))="MALE"),"Male",
IF(OR(PROPER(TRIM(Raw_Data!$B3166))="F",PROPER(TRIM(Raw_Data!$B3166))="FEMALE"),"Female","Unknown"))</f>
        <v>Unknown</v>
      </c>
      <c r="D3166" t="str">
        <f>IF(TRIM(CLEAN(Raw_Data!$C3166))="", "Unknown", PROPER(TRIM(Raw_Data!$C3166)))</f>
        <v>Miami</v>
      </c>
      <c r="E3166" t="str">
        <f>IF(TRIM(Raw_Data!$D3166)="IT","IT",PROPER(TRIM(CLEAN(Raw_Data!$D3166))))</f>
        <v>Legal</v>
      </c>
      <c r="F3166" t="str">
        <f>IF(OR(UPPER(TRIM(Raw_Data!E3166))="COO",
UPPER(TRIM(Raw_Data!E3166))="HR",
UPPER(TRIM(Raw_Data!E3166))="CEO",
UPPER(TRIM(Raw_Data!E3166))="CFO",
UPPER(TRIM(Raw_Data!E3166))="CMO"),
UPPER(TRIM(Raw_Data!E3166)),
PROPER(TRIM(CLEAN(Raw_Data!E3166))))</f>
        <v>Accountant</v>
      </c>
      <c r="G3166" t="str">
        <f>SUBSTITUTE(PROPER(TRIM(CLEAN(Raw_Data!$F3166)))," ","-")</f>
        <v>Part-Time</v>
      </c>
      <c r="H3166" t="str">
        <f>PROPER(TRIM(CLEAN(Raw_Data!$G3166)))</f>
        <v>Recruiting Agency</v>
      </c>
      <c r="I3166" s="4" t="str">
        <f>TRIM(CLEAN(Raw_Data!H3166))</f>
        <v>40114</v>
      </c>
      <c r="K3166" t="str">
        <f>IF(Clean_Data!$I3166="","Active","Exited")</f>
        <v>Exited</v>
      </c>
      <c r="L3166">
        <f ca="1">IF(Clean_Data!$K3166="","",DATEDIF(Clean_Data!$K3166,TODAY(),"Y"))</f>
        <v>23</v>
      </c>
      <c r="M3166" t="str">
        <f>IF(Raw_Data!$L3166="","",VALUE(SUBSTITUTE(SUBSTITUTE(TRIM(Raw_Data!$L3166),"$",""),"k","000")))</f>
        <v/>
      </c>
    </row>
    <row r="3167" spans="1:13" x14ac:dyDescent="0.3">
      <c r="A3167" t="str">
        <f>IF(Raw_Data!$A3167="","E"&amp;TEXT(ROW()-1,"00000"),Raw_Data!$A3167)</f>
        <v>E03166</v>
      </c>
      <c r="B3167" t="s">
        <v>4285</v>
      </c>
      <c r="C3167" t="str">
        <f>IF(OR(PROPER(TRIM(Raw_Data!$B3167))="M",PROPER(TRIM(Raw_Data!$B3167))="MALE"),"Male",
IF(OR(PROPER(TRIM(Raw_Data!$B3167))="F",PROPER(TRIM(Raw_Data!$B3167))="FEMALE"),"Female","Unknown"))</f>
        <v>Female</v>
      </c>
      <c r="D3167" t="str">
        <f>IF(TRIM(CLEAN(Raw_Data!$C3167))="", "Unknown", PROPER(TRIM(Raw_Data!$C3167)))</f>
        <v>Unknown</v>
      </c>
      <c r="E3167" t="str">
        <f>IF(TRIM(Raw_Data!$D3167)="IT","IT",PROPER(TRIM(CLEAN(Raw_Data!$D3167))))</f>
        <v/>
      </c>
      <c r="F3167" t="str">
        <f>IF(OR(UPPER(TRIM(Raw_Data!E3167))="COO",
UPPER(TRIM(Raw_Data!E3167))="HR",
UPPER(TRIM(Raw_Data!E3167))="CEO",
UPPER(TRIM(Raw_Data!E3167))="CFO",
UPPER(TRIM(Raw_Data!E3167))="CMO"),
UPPER(TRIM(Raw_Data!E3167)),
PROPER(TRIM(CLEAN(Raw_Data!E3167))))</f>
        <v>Engineer</v>
      </c>
      <c r="G3167" t="str">
        <f>SUBSTITUTE(PROPER(TRIM(CLEAN(Raw_Data!$F3167)))," ","-")</f>
        <v>Part-Time</v>
      </c>
      <c r="H3167" t="str">
        <f>PROPER(TRIM(CLEAN(Raw_Data!$G3167)))</f>
        <v/>
      </c>
      <c r="I3167" s="4" t="str">
        <f>TRIM(CLEAN(Raw_Data!H3167))</f>
        <v>40852</v>
      </c>
      <c r="K3167" t="str">
        <f>IF(Clean_Data!$I3167="","Active","Exited")</f>
        <v>Exited</v>
      </c>
      <c r="L3167">
        <f ca="1">IF(Clean_Data!$K3167="","",DATEDIF(Clean_Data!$K3167,TODAY(),"Y"))</f>
        <v>38</v>
      </c>
      <c r="M3167">
        <f>IF(Raw_Data!$L3167="","",VALUE(SUBSTITUTE(SUBSTITUTE(TRIM(Raw_Data!$L3167),"$",""),"k","000")))</f>
        <v>48586</v>
      </c>
    </row>
    <row r="3168" spans="1:13" x14ac:dyDescent="0.3">
      <c r="A3168" t="str">
        <f>IF(Raw_Data!$A3168="","E"&amp;TEXT(ROW()-1,"00000"),Raw_Data!$A3168)</f>
        <v>E03167</v>
      </c>
      <c r="B3168" t="s">
        <v>6106</v>
      </c>
      <c r="C3168" t="str">
        <f>IF(OR(PROPER(TRIM(Raw_Data!$B3168))="M",PROPER(TRIM(Raw_Data!$B3168))="MALE"),"Male",
IF(OR(PROPER(TRIM(Raw_Data!$B3168))="F",PROPER(TRIM(Raw_Data!$B3168))="FEMALE"),"Female","Unknown"))</f>
        <v>Unknown</v>
      </c>
      <c r="D3168" t="str">
        <f>IF(TRIM(CLEAN(Raw_Data!$C3168))="", "Unknown", PROPER(TRIM(Raw_Data!$C3168)))</f>
        <v>Austin</v>
      </c>
      <c r="E3168" t="str">
        <f>IF(TRIM(Raw_Data!$D3168)="IT","IT",PROPER(TRIM(CLEAN(Raw_Data!$D3168))))</f>
        <v>Administrative</v>
      </c>
      <c r="F3168" t="str">
        <f>IF(OR(UPPER(TRIM(Raw_Data!E3168))="COO",
UPPER(TRIM(Raw_Data!E3168))="HR",
UPPER(TRIM(Raw_Data!E3168))="CEO",
UPPER(TRIM(Raw_Data!E3168))="CFO",
UPPER(TRIM(Raw_Data!E3168))="CMO"),
UPPER(TRIM(Raw_Data!E3168)),
PROPER(TRIM(CLEAN(Raw_Data!E3168))))</f>
        <v>Analyst</v>
      </c>
      <c r="G3168" t="str">
        <f>SUBSTITUTE(PROPER(TRIM(CLEAN(Raw_Data!$F3168)))," ","-")</f>
        <v>Full-Time</v>
      </c>
      <c r="H3168" t="str">
        <f>PROPER(TRIM(CLEAN(Raw_Data!$G3168)))</f>
        <v>Career Fairs</v>
      </c>
      <c r="I3168" s="4" t="str">
        <f>TRIM(CLEAN(Raw_Data!H3168))</f>
        <v>40381</v>
      </c>
      <c r="K3168" t="str">
        <f>IF(Clean_Data!$I3168="","Active","Exited")</f>
        <v>Active</v>
      </c>
      <c r="L3168">
        <f ca="1">IF(Clean_Data!$K3168="","",DATEDIF(Clean_Data!$K3168,TODAY(),"Y"))</f>
        <v>66</v>
      </c>
      <c r="M3168">
        <f>IF(Raw_Data!$L3168="","",VALUE(SUBSTITUTE(SUBSTITUTE(TRIM(Raw_Data!$L3168),"$",""),"k","000")))</f>
        <v>57064</v>
      </c>
    </row>
    <row r="3169" spans="1:13" x14ac:dyDescent="0.3">
      <c r="A3169" t="str">
        <f>IF(Raw_Data!$A3169="","E"&amp;TEXT(ROW()-1,"00000"),Raw_Data!$A3169)</f>
        <v>E03168</v>
      </c>
      <c r="B3169" t="s">
        <v>4287</v>
      </c>
      <c r="C3169" t="str">
        <f>IF(OR(PROPER(TRIM(Raw_Data!$B3169))="M",PROPER(TRIM(Raw_Data!$B3169))="MALE"),"Male",
IF(OR(PROPER(TRIM(Raw_Data!$B3169))="F",PROPER(TRIM(Raw_Data!$B3169))="FEMALE"),"Female","Unknown"))</f>
        <v>Unknown</v>
      </c>
      <c r="D3169" t="str">
        <f>IF(TRIM(CLEAN(Raw_Data!$C3169))="", "Unknown", PROPER(TRIM(Raw_Data!$C3169)))</f>
        <v>Austin</v>
      </c>
      <c r="E3169" t="str">
        <f>IF(TRIM(Raw_Data!$D3169)="IT","IT",PROPER(TRIM(CLEAN(Raw_Data!$D3169))))</f>
        <v/>
      </c>
      <c r="F3169" t="s">
        <v>6134</v>
      </c>
      <c r="G3169" t="str">
        <f>SUBSTITUTE(PROPER(TRIM(CLEAN(Raw_Data!$F3169)))," ","-")</f>
        <v/>
      </c>
      <c r="H3169" t="str">
        <f>PROPER(TRIM(CLEAN(Raw_Data!$G3169)))</f>
        <v/>
      </c>
      <c r="I3169" s="4" t="str">
        <f>TRIM(CLEAN(Raw_Data!H3169))</f>
        <v>43829</v>
      </c>
      <c r="K3169" t="str">
        <f>IF(Clean_Data!$I3169="","Active","Exited")</f>
        <v>Active</v>
      </c>
      <c r="L3169">
        <f ca="1">IF(Clean_Data!$K3169="","",DATEDIF(Clean_Data!$K3169,TODAY(),"Y"))</f>
        <v>37</v>
      </c>
      <c r="M3169">
        <f>IF(Raw_Data!$L3169="","",VALUE(SUBSTITUTE(SUBSTITUTE(TRIM(Raw_Data!$L3169),"$",""),"k","000")))</f>
        <v>90535</v>
      </c>
    </row>
    <row r="3170" spans="1:13" x14ac:dyDescent="0.3">
      <c r="A3170" t="str">
        <f>IF(Raw_Data!$A3170="","E"&amp;TEXT(ROW()-1,"00000"),Raw_Data!$A3170)</f>
        <v>E03169</v>
      </c>
      <c r="B3170" t="s">
        <v>4289</v>
      </c>
      <c r="C3170" t="str">
        <f>IF(OR(PROPER(TRIM(Raw_Data!$B3170))="M",PROPER(TRIM(Raw_Data!$B3170))="MALE"),"Male",
IF(OR(PROPER(TRIM(Raw_Data!$B3170))="F",PROPER(TRIM(Raw_Data!$B3170))="FEMALE"),"Female","Unknown"))</f>
        <v>Male</v>
      </c>
      <c r="D3170" t="str">
        <f>IF(TRIM(CLEAN(Raw_Data!$C3170))="", "Unknown", PROPER(TRIM(Raw_Data!$C3170)))</f>
        <v>Unknown</v>
      </c>
      <c r="E3170" t="str">
        <f>IF(TRIM(Raw_Data!$D3170)="IT","IT",PROPER(TRIM(CLEAN(Raw_Data!$D3170))))</f>
        <v>Administrative</v>
      </c>
      <c r="F3170" t="str">
        <f>IF(OR(UPPER(TRIM(Raw_Data!E3170))="COO",
UPPER(TRIM(Raw_Data!E3170))="HR",
UPPER(TRIM(Raw_Data!E3170))="CEO",
UPPER(TRIM(Raw_Data!E3170))="CFO",
UPPER(TRIM(Raw_Data!E3170))="CMO"),
UPPER(TRIM(Raw_Data!E3170)),
PROPER(TRIM(CLEAN(Raw_Data!E3170))))</f>
        <v>Developer</v>
      </c>
      <c r="G3170" t="str">
        <f>SUBSTITUTE(PROPER(TRIM(CLEAN(Raw_Data!$F3170)))," ","-")</f>
        <v/>
      </c>
      <c r="H3170" t="str">
        <f>PROPER(TRIM(CLEAN(Raw_Data!$G3170)))</f>
        <v>Career Fairs</v>
      </c>
      <c r="I3170" s="4" t="str">
        <f>TRIM(CLEAN(Raw_Data!H3170))</f>
        <v>40026</v>
      </c>
      <c r="K3170" t="str">
        <f>IF(Clean_Data!$I3170="","Active","Exited")</f>
        <v>Active</v>
      </c>
      <c r="L3170">
        <f ca="1">IF(Clean_Data!$K3170="","",DATEDIF(Clean_Data!$K3170,TODAY(),"Y"))</f>
        <v>63</v>
      </c>
      <c r="M3170">
        <f>IF(Raw_Data!$L3170="","",VALUE(SUBSTITUTE(SUBSTITUTE(TRIM(Raw_Data!$L3170),"$",""),"k","000")))</f>
        <v>118743</v>
      </c>
    </row>
    <row r="3171" spans="1:13" x14ac:dyDescent="0.3">
      <c r="A3171" t="str">
        <f>IF(Raw_Data!$A3171="","E"&amp;TEXT(ROW()-1,"00000"),Raw_Data!$A3171)</f>
        <v>E03170</v>
      </c>
      <c r="B3171" t="s">
        <v>4290</v>
      </c>
      <c r="C3171" t="str">
        <f>IF(OR(PROPER(TRIM(Raw_Data!$B3171))="M",PROPER(TRIM(Raw_Data!$B3171))="MALE"),"Male",
IF(OR(PROPER(TRIM(Raw_Data!$B3171))="F",PROPER(TRIM(Raw_Data!$B3171))="FEMALE"),"Female","Unknown"))</f>
        <v>Unknown</v>
      </c>
      <c r="D3171" t="str">
        <f>IF(TRIM(CLEAN(Raw_Data!$C3171))="", "Unknown", PROPER(TRIM(Raw_Data!$C3171)))</f>
        <v>San Diego</v>
      </c>
      <c r="E3171" t="str">
        <f>IF(TRIM(Raw_Data!$D3171)="IT","IT",PROPER(TRIM(CLEAN(Raw_Data!$D3171))))</f>
        <v>Sales</v>
      </c>
      <c r="F3171" t="s">
        <v>6134</v>
      </c>
      <c r="G3171" t="str">
        <f>SUBSTITUTE(PROPER(TRIM(CLEAN(Raw_Data!$F3171)))," ","-")</f>
        <v>Full-Time</v>
      </c>
      <c r="H3171" t="str">
        <f>PROPER(TRIM(CLEAN(Raw_Data!$G3171)))</f>
        <v>Recruiting Agency</v>
      </c>
      <c r="I3171" s="4" t="str">
        <f>TRIM(CLEAN(Raw_Data!H3171))</f>
        <v>41315</v>
      </c>
      <c r="K3171" t="str">
        <f>IF(Clean_Data!$I3171="","Active","Exited")</f>
        <v>Exited</v>
      </c>
      <c r="L3171">
        <f ca="1">IF(Clean_Data!$K3171="","",DATEDIF(Clean_Data!$K3171,TODAY(),"Y"))</f>
        <v>32</v>
      </c>
      <c r="M3171">
        <f>IF(Raw_Data!$L3171="","",VALUE(SUBSTITUTE(SUBSTITUTE(TRIM(Raw_Data!$L3171),"$",""),"k","000")))</f>
        <v>56839</v>
      </c>
    </row>
    <row r="3172" spans="1:13" x14ac:dyDescent="0.3">
      <c r="A3172" t="str">
        <f>IF(Raw_Data!$A3172="","E"&amp;TEXT(ROW()-1,"00000"),Raw_Data!$A3172)</f>
        <v>E03171</v>
      </c>
      <c r="B3172" t="s">
        <v>4292</v>
      </c>
      <c r="C3172" t="str">
        <f>IF(OR(PROPER(TRIM(Raw_Data!$B3172))="M",PROPER(TRIM(Raw_Data!$B3172))="MALE"),"Male",
IF(OR(PROPER(TRIM(Raw_Data!$B3172))="F",PROPER(TRIM(Raw_Data!$B3172))="FEMALE"),"Female","Unknown"))</f>
        <v>Female</v>
      </c>
      <c r="D3172" t="str">
        <f>IF(TRIM(CLEAN(Raw_Data!$C3172))="", "Unknown", PROPER(TRIM(Raw_Data!$C3172)))</f>
        <v>Austin</v>
      </c>
      <c r="E3172" t="str">
        <f>IF(TRIM(Raw_Data!$D3172)="IT","IT",PROPER(TRIM(CLEAN(Raw_Data!$D3172))))</f>
        <v>Legal</v>
      </c>
      <c r="F3172" t="str">
        <f>IF(OR(UPPER(TRIM(Raw_Data!E3172))="COO",
UPPER(TRIM(Raw_Data!E3172))="HR",
UPPER(TRIM(Raw_Data!E3172))="CEO",
UPPER(TRIM(Raw_Data!E3172))="CFO",
UPPER(TRIM(Raw_Data!E3172))="CMO"),
UPPER(TRIM(Raw_Data!E3172)),
PROPER(TRIM(CLEAN(Raw_Data!E3172))))</f>
        <v>Copywriter</v>
      </c>
      <c r="G3172" t="str">
        <f>SUBSTITUTE(PROPER(TRIM(CLEAN(Raw_Data!$F3172)))," ","-")</f>
        <v>Part-Time</v>
      </c>
      <c r="H3172" t="str">
        <f>PROPER(TRIM(CLEAN(Raw_Data!$G3172)))</f>
        <v>Job Boards</v>
      </c>
      <c r="I3172" s="4" t="str">
        <f>TRIM(CLEAN(Raw_Data!H3172))</f>
        <v>40490</v>
      </c>
      <c r="K3172" t="str">
        <f>IF(Clean_Data!$I3172="","Active","Exited")</f>
        <v>Exited</v>
      </c>
      <c r="L3172">
        <f ca="1">IF(Clean_Data!$K3172="","",DATEDIF(Clean_Data!$K3172,TODAY(),"Y"))</f>
        <v>41</v>
      </c>
      <c r="M3172">
        <f>IF(Raw_Data!$L3172="","",VALUE(SUBSTITUTE(SUBSTITUTE(TRIM(Raw_Data!$L3172),"$",""),"k","000")))</f>
        <v>114000</v>
      </c>
    </row>
    <row r="3173" spans="1:13" x14ac:dyDescent="0.3">
      <c r="A3173" t="str">
        <f>IF(Raw_Data!$A3173="","E"&amp;TEXT(ROW()-1,"00000"),Raw_Data!$A3173)</f>
        <v>E03172</v>
      </c>
      <c r="B3173" t="s">
        <v>4293</v>
      </c>
      <c r="C3173" t="str">
        <f>IF(OR(PROPER(TRIM(Raw_Data!$B3173))="M",PROPER(TRIM(Raw_Data!$B3173))="MALE"),"Male",
IF(OR(PROPER(TRIM(Raw_Data!$B3173))="F",PROPER(TRIM(Raw_Data!$B3173))="FEMALE"),"Female","Unknown"))</f>
        <v>Female</v>
      </c>
      <c r="D3173" t="str">
        <f>IF(TRIM(CLEAN(Raw_Data!$C3173))="", "Unknown", PROPER(TRIM(Raw_Data!$C3173)))</f>
        <v>Seattle</v>
      </c>
      <c r="E3173" t="str">
        <f>IF(TRIM(Raw_Data!$D3173)="IT","IT",PROPER(TRIM(CLEAN(Raw_Data!$D3173))))</f>
        <v>Legal</v>
      </c>
      <c r="F3173" t="str">
        <f>IF(OR(UPPER(TRIM(Raw_Data!E3173))="COO",
UPPER(TRIM(Raw_Data!E3173))="HR",
UPPER(TRIM(Raw_Data!E3173))="CEO",
UPPER(TRIM(Raw_Data!E3173))="CFO",
UPPER(TRIM(Raw_Data!E3173))="CMO"),
UPPER(TRIM(Raw_Data!E3173)),
PROPER(TRIM(CLEAN(Raw_Data!E3173))))</f>
        <v>Engineer</v>
      </c>
      <c r="G3173" t="str">
        <f>SUBSTITUTE(PROPER(TRIM(CLEAN(Raw_Data!$F3173)))," ","-")</f>
        <v>Hourly-Rate</v>
      </c>
      <c r="H3173" t="str">
        <f>PROPER(TRIM(CLEAN(Raw_Data!$G3173)))</f>
        <v>Job Boards</v>
      </c>
      <c r="I3173" s="4" t="str">
        <f>TRIM(CLEAN(Raw_Data!H3173))</f>
        <v>43799</v>
      </c>
      <c r="K3173" t="str">
        <f>IF(Clean_Data!$I3173="","Active","Exited")</f>
        <v>Active</v>
      </c>
      <c r="L3173" t="str">
        <f ca="1">IF(Clean_Data!$K3173="","",DATEDIF(Clean_Data!$K3173,TODAY(),"Y"))</f>
        <v/>
      </c>
      <c r="M3173">
        <f>IF(Raw_Data!$L3173="","",VALUE(SUBSTITUTE(SUBSTITUTE(TRIM(Raw_Data!$L3173),"$",""),"k","000")))</f>
        <v>89437</v>
      </c>
    </row>
    <row r="3174" spans="1:13" x14ac:dyDescent="0.3">
      <c r="A3174" t="str">
        <f>IF(Raw_Data!$A3174="","E"&amp;TEXT(ROW()-1,"00000"),Raw_Data!$A3174)</f>
        <v>E03173</v>
      </c>
      <c r="B3174" t="s">
        <v>4294</v>
      </c>
      <c r="C3174" t="str">
        <f>IF(OR(PROPER(TRIM(Raw_Data!$B3174))="M",PROPER(TRIM(Raw_Data!$B3174))="MALE"),"Male",
IF(OR(PROPER(TRIM(Raw_Data!$B3174))="F",PROPER(TRIM(Raw_Data!$B3174))="FEMALE"),"Female","Unknown"))</f>
        <v>Male</v>
      </c>
      <c r="D3174" t="str">
        <f>IF(TRIM(CLEAN(Raw_Data!$C3174))="", "Unknown", PROPER(TRIM(Raw_Data!$C3174)))</f>
        <v>New York</v>
      </c>
      <c r="E3174" t="str">
        <f>IF(TRIM(Raw_Data!$D3174)="IT","IT",PROPER(TRIM(CLEAN(Raw_Data!$D3174))))</f>
        <v>Accounting And Finance</v>
      </c>
      <c r="F3174" t="str">
        <f>IF(OR(UPPER(TRIM(Raw_Data!E3174))="COO",
UPPER(TRIM(Raw_Data!E3174))="HR",
UPPER(TRIM(Raw_Data!E3174))="CEO",
UPPER(TRIM(Raw_Data!E3174))="CFO",
UPPER(TRIM(Raw_Data!E3174))="CMO"),
UPPER(TRIM(Raw_Data!E3174)),
PROPER(TRIM(CLEAN(Raw_Data!E3174))))</f>
        <v>CEO</v>
      </c>
      <c r="G3174" t="str">
        <f>SUBSTITUTE(PROPER(TRIM(CLEAN(Raw_Data!$F3174)))," ","-")</f>
        <v/>
      </c>
      <c r="H3174" t="str">
        <f>PROPER(TRIM(CLEAN(Raw_Data!$G3174)))</f>
        <v/>
      </c>
      <c r="I3174" s="4" t="str">
        <f>TRIM(CLEAN(Raw_Data!H3174))</f>
        <v>42119</v>
      </c>
      <c r="K3174" t="str">
        <f>IF(Clean_Data!$I3174="","Active","Exited")</f>
        <v>Active</v>
      </c>
      <c r="L3174">
        <f ca="1">IF(Clean_Data!$K3174="","",DATEDIF(Clean_Data!$K3174,TODAY(),"Y"))</f>
        <v>25</v>
      </c>
      <c r="M3174" t="str">
        <f>IF(Raw_Data!$L3174="","",VALUE(SUBSTITUTE(SUBSTITUTE(TRIM(Raw_Data!$L3174),"$",""),"k","000")))</f>
        <v/>
      </c>
    </row>
    <row r="3175" spans="1:13" x14ac:dyDescent="0.3">
      <c r="A3175" t="str">
        <f>IF(Raw_Data!$A3175="","E"&amp;TEXT(ROW()-1,"00000"),Raw_Data!$A3175)</f>
        <v>E03174</v>
      </c>
      <c r="B3175" t="s">
        <v>4295</v>
      </c>
      <c r="C3175" t="str">
        <f>IF(OR(PROPER(TRIM(Raw_Data!$B3175))="M",PROPER(TRIM(Raw_Data!$B3175))="MALE"),"Male",
IF(OR(PROPER(TRIM(Raw_Data!$B3175))="F",PROPER(TRIM(Raw_Data!$B3175))="FEMALE"),"Female","Unknown"))</f>
        <v>Unknown</v>
      </c>
      <c r="D3175" t="str">
        <f>IF(TRIM(CLEAN(Raw_Data!$C3175))="", "Unknown", PROPER(TRIM(Raw_Data!$C3175)))</f>
        <v>Miami</v>
      </c>
      <c r="E3175" t="str">
        <f>IF(TRIM(Raw_Data!$D3175)="IT","IT",PROPER(TRIM(CLEAN(Raw_Data!$D3175))))</f>
        <v>Human Resources</v>
      </c>
      <c r="F3175" t="str">
        <f>IF(OR(UPPER(TRIM(Raw_Data!E3175))="COO",
UPPER(TRIM(Raw_Data!E3175))="HR",
UPPER(TRIM(Raw_Data!E3175))="CEO",
UPPER(TRIM(Raw_Data!E3175))="CFO",
UPPER(TRIM(Raw_Data!E3175))="CMO"),
UPPER(TRIM(Raw_Data!E3175)),
PROPER(TRIM(CLEAN(Raw_Data!E3175))))</f>
        <v>Developer</v>
      </c>
      <c r="G3175" t="str">
        <f>SUBSTITUTE(PROPER(TRIM(CLEAN(Raw_Data!$F3175)))," ","-")</f>
        <v/>
      </c>
      <c r="H3175" t="str">
        <f>PROPER(TRIM(CLEAN(Raw_Data!$G3175)))</f>
        <v>Career Fairs</v>
      </c>
      <c r="I3175" s="4" t="str">
        <f>TRIM(CLEAN(Raw_Data!H3175))</f>
        <v>41271</v>
      </c>
      <c r="K3175" t="str">
        <f>IF(Clean_Data!$I3175="","Active","Exited")</f>
        <v>Exited</v>
      </c>
      <c r="L3175">
        <f ca="1">IF(Clean_Data!$K3175="","",DATEDIF(Clean_Data!$K3175,TODAY(),"Y"))</f>
        <v>20</v>
      </c>
      <c r="M3175">
        <f>IF(Raw_Data!$L3175="","",VALUE(SUBSTITUTE(SUBSTITUTE(TRIM(Raw_Data!$L3175),"$",""),"k","000")))</f>
        <v>75649</v>
      </c>
    </row>
    <row r="3176" spans="1:13" x14ac:dyDescent="0.3">
      <c r="A3176" t="str">
        <f>IF(Raw_Data!$A3176="","E"&amp;TEXT(ROW()-1,"00000"),Raw_Data!$A3176)</f>
        <v>E03175</v>
      </c>
      <c r="B3176" t="s">
        <v>4296</v>
      </c>
      <c r="C3176" t="str">
        <f>IF(OR(PROPER(TRIM(Raw_Data!$B3176))="M",PROPER(TRIM(Raw_Data!$B3176))="MALE"),"Male",
IF(OR(PROPER(TRIM(Raw_Data!$B3176))="F",PROPER(TRIM(Raw_Data!$B3176))="FEMALE"),"Female","Unknown"))</f>
        <v>Unknown</v>
      </c>
      <c r="D3176" t="str">
        <f>IF(TRIM(CLEAN(Raw_Data!$C3176))="", "Unknown", PROPER(TRIM(Raw_Data!$C3176)))</f>
        <v>Austin</v>
      </c>
      <c r="E3176" t="str">
        <f>IF(TRIM(Raw_Data!$D3176)="IT","IT",PROPER(TRIM(CLEAN(Raw_Data!$D3176))))</f>
        <v>Legal</v>
      </c>
      <c r="F3176" s="2" t="str">
        <f>UPPER(LEFT(Raw_Data!E3176,2))&amp;MID(PROPER(Raw_Data!E3176),3,LEN(Raw_Data!E3176))</f>
        <v>HR Manager</v>
      </c>
      <c r="G3176" t="str">
        <f>SUBSTITUTE(PROPER(TRIM(CLEAN(Raw_Data!$F3176)))," ","-")</f>
        <v/>
      </c>
      <c r="H3176" t="str">
        <f>PROPER(TRIM(CLEAN(Raw_Data!$G3176)))</f>
        <v>Organic</v>
      </c>
      <c r="I3176" s="4" t="str">
        <f>TRIM(CLEAN(Raw_Data!H3176))</f>
        <v>42893</v>
      </c>
      <c r="K3176" t="str">
        <f>IF(Clean_Data!$I3176="","Active","Exited")</f>
        <v>Active</v>
      </c>
      <c r="L3176">
        <f ca="1">IF(Clean_Data!$K3176="","",DATEDIF(Clean_Data!$K3176,TODAY(),"Y"))</f>
        <v>37</v>
      </c>
      <c r="M3176" t="str">
        <f>IF(Raw_Data!$L3176="","",VALUE(SUBSTITUTE(SUBSTITUTE(TRIM(Raw_Data!$L3176),"$",""),"k","000")))</f>
        <v/>
      </c>
    </row>
    <row r="3177" spans="1:13" x14ac:dyDescent="0.3">
      <c r="A3177" t="str">
        <f>IF(Raw_Data!$A3177="","E"&amp;TEXT(ROW()-1,"00000"),Raw_Data!$A3177)</f>
        <v>E03176</v>
      </c>
      <c r="B3177" t="s">
        <v>4297</v>
      </c>
      <c r="C3177" t="str">
        <f>IF(OR(PROPER(TRIM(Raw_Data!$B3177))="M",PROPER(TRIM(Raw_Data!$B3177))="MALE"),"Male",
IF(OR(PROPER(TRIM(Raw_Data!$B3177))="F",PROPER(TRIM(Raw_Data!$B3177))="FEMALE"),"Female","Unknown"))</f>
        <v>Male</v>
      </c>
      <c r="D3177" t="str">
        <f>IF(TRIM(CLEAN(Raw_Data!$C3177))="", "Unknown", PROPER(TRIM(Raw_Data!$C3177)))</f>
        <v>Austin</v>
      </c>
      <c r="E3177" t="str">
        <f>IF(TRIM(Raw_Data!$D3177)="IT","IT",PROPER(TRIM(CLEAN(Raw_Data!$D3177))))</f>
        <v/>
      </c>
      <c r="F3177" t="str">
        <f>IF(OR(UPPER(TRIM(Raw_Data!E3177))="COO",
UPPER(TRIM(Raw_Data!E3177))="HR",
UPPER(TRIM(Raw_Data!E3177))="CEO",
UPPER(TRIM(Raw_Data!E3177))="CFO",
UPPER(TRIM(Raw_Data!E3177))="CMO"),
UPPER(TRIM(Raw_Data!E3177)),
PROPER(TRIM(CLEAN(Raw_Data!E3177))))</f>
        <v>Sales Executive</v>
      </c>
      <c r="G3177" t="str">
        <f>SUBSTITUTE(PROPER(TRIM(CLEAN(Raw_Data!$F3177)))," ","-")</f>
        <v>Hourly-Rate</v>
      </c>
      <c r="H3177" t="str">
        <f>PROPER(TRIM(CLEAN(Raw_Data!$G3177)))</f>
        <v>Career Fairs</v>
      </c>
      <c r="I3177" s="4" t="str">
        <f>TRIM(CLEAN(Raw_Data!H3177))</f>
        <v>43246</v>
      </c>
      <c r="K3177" t="str">
        <f>IF(Clean_Data!$I3177="","Active","Exited")</f>
        <v>Exited</v>
      </c>
      <c r="L3177">
        <f ca="1">IF(Clean_Data!$K3177="","",DATEDIF(Clean_Data!$K3177,TODAY(),"Y"))</f>
        <v>44</v>
      </c>
      <c r="M3177" t="str">
        <f>IF(Raw_Data!$L3177="","",VALUE(SUBSTITUTE(SUBSTITUTE(TRIM(Raw_Data!$L3177),"$",""),"k","000")))</f>
        <v/>
      </c>
    </row>
    <row r="3178" spans="1:13" x14ac:dyDescent="0.3">
      <c r="A3178" t="str">
        <f>IF(Raw_Data!$A3178="","E"&amp;TEXT(ROW()-1,"00000"),Raw_Data!$A3178)</f>
        <v>E03177</v>
      </c>
      <c r="B3178" t="s">
        <v>6107</v>
      </c>
      <c r="C3178" t="str">
        <f>IF(OR(PROPER(TRIM(Raw_Data!$B3178))="M",PROPER(TRIM(Raw_Data!$B3178))="MALE"),"Male",
IF(OR(PROPER(TRIM(Raw_Data!$B3178))="F",PROPER(TRIM(Raw_Data!$B3178))="FEMALE"),"Female","Unknown"))</f>
        <v>Male</v>
      </c>
      <c r="D3178" t="str">
        <f>IF(TRIM(CLEAN(Raw_Data!$C3178))="", "Unknown", PROPER(TRIM(Raw_Data!$C3178)))</f>
        <v>Austin</v>
      </c>
      <c r="E3178" t="str">
        <f>IF(TRIM(Raw_Data!$D3178)="IT","IT",PROPER(TRIM(CLEAN(Raw_Data!$D3178))))</f>
        <v/>
      </c>
      <c r="F3178" t="str">
        <f>IF(OR(UPPER(TRIM(Raw_Data!E3178))="COO",
UPPER(TRIM(Raw_Data!E3178))="HR",
UPPER(TRIM(Raw_Data!E3178))="CEO",
UPPER(TRIM(Raw_Data!E3178))="CFO",
UPPER(TRIM(Raw_Data!E3178))="CMO"),
UPPER(TRIM(Raw_Data!E3178)),
PROPER(TRIM(CLEAN(Raw_Data!E3178))))</f>
        <v>Accountant</v>
      </c>
      <c r="G3178" t="str">
        <f>SUBSTITUTE(PROPER(TRIM(CLEAN(Raw_Data!$F3178)))," ","-")</f>
        <v>Full-Time</v>
      </c>
      <c r="H3178" t="str">
        <f>PROPER(TRIM(CLEAN(Raw_Data!$G3178)))</f>
        <v>Career Fairs</v>
      </c>
      <c r="I3178" s="4" t="str">
        <f>TRIM(CLEAN(Raw_Data!H3178))</f>
        <v>41726</v>
      </c>
      <c r="K3178" t="str">
        <f>IF(Clean_Data!$I3178="","Active","Exited")</f>
        <v>Exited</v>
      </c>
      <c r="L3178">
        <f ca="1">IF(Clean_Data!$K3178="","",DATEDIF(Clean_Data!$K3178,TODAY(),"Y"))</f>
        <v>62</v>
      </c>
      <c r="M3178">
        <f>IF(Raw_Data!$L3178="","",VALUE(SUBSTITUTE(SUBSTITUTE(TRIM(Raw_Data!$L3178),"$",""),"k","000")))</f>
        <v>57821</v>
      </c>
    </row>
    <row r="3179" spans="1:13" x14ac:dyDescent="0.3">
      <c r="A3179" t="str">
        <f>IF(Raw_Data!$A3179="","E"&amp;TEXT(ROW()-1,"00000"),Raw_Data!$A3179)</f>
        <v>E03178</v>
      </c>
      <c r="B3179" t="s">
        <v>4298</v>
      </c>
      <c r="C3179" t="str">
        <f>IF(OR(PROPER(TRIM(Raw_Data!$B3179))="M",PROPER(TRIM(Raw_Data!$B3179))="MALE"),"Male",
IF(OR(PROPER(TRIM(Raw_Data!$B3179))="F",PROPER(TRIM(Raw_Data!$B3179))="FEMALE"),"Female","Unknown"))</f>
        <v>Female</v>
      </c>
      <c r="D3179" t="str">
        <f>IF(TRIM(CLEAN(Raw_Data!$C3179))="", "Unknown", PROPER(TRIM(Raw_Data!$C3179)))</f>
        <v>Austin</v>
      </c>
      <c r="E3179" t="str">
        <f>IF(TRIM(Raw_Data!$D3179)="IT","IT",PROPER(TRIM(CLEAN(Raw_Data!$D3179))))</f>
        <v>Research</v>
      </c>
      <c r="F3179" s="2" t="str">
        <f>UPPER(LEFT(Raw_Data!E3179,2))&amp;MID(PROPER(Raw_Data!E3179),3,LEN(Raw_Data!E3179))</f>
        <v>HR Manager</v>
      </c>
      <c r="G3179" t="str">
        <f>SUBSTITUTE(PROPER(TRIM(CLEAN(Raw_Data!$F3179)))," ","-")</f>
        <v>Hourly-Rate</v>
      </c>
      <c r="H3179" t="str">
        <f>PROPER(TRIM(CLEAN(Raw_Data!$G3179)))</f>
        <v>Online Portal</v>
      </c>
      <c r="I3179" s="4" t="str">
        <f>TRIM(CLEAN(Raw_Data!H3179))</f>
        <v>42445</v>
      </c>
      <c r="K3179" t="str">
        <f>IF(Clean_Data!$I3179="","Active","Exited")</f>
        <v>Exited</v>
      </c>
      <c r="L3179">
        <f ca="1">IF(Clean_Data!$K3179="","",DATEDIF(Clean_Data!$K3179,TODAY(),"Y"))</f>
        <v>26</v>
      </c>
      <c r="M3179" t="str">
        <f>IF(Raw_Data!$L3179="","",VALUE(SUBSTITUTE(SUBSTITUTE(TRIM(Raw_Data!$L3179),"$",""),"k","000")))</f>
        <v/>
      </c>
    </row>
    <row r="3180" spans="1:13" x14ac:dyDescent="0.3">
      <c r="A3180" t="str">
        <f>IF(Raw_Data!$A3180="","E"&amp;TEXT(ROW()-1,"00000"),Raw_Data!$A3180)</f>
        <v>E03179</v>
      </c>
      <c r="B3180" t="s">
        <v>4300</v>
      </c>
      <c r="C3180" t="str">
        <f>IF(OR(PROPER(TRIM(Raw_Data!$B3180))="M",PROPER(TRIM(Raw_Data!$B3180))="MALE"),"Male",
IF(OR(PROPER(TRIM(Raw_Data!$B3180))="F",PROPER(TRIM(Raw_Data!$B3180))="FEMALE"),"Female","Unknown"))</f>
        <v>Male</v>
      </c>
      <c r="D3180" t="str">
        <f>IF(TRIM(CLEAN(Raw_Data!$C3180))="", "Unknown", PROPER(TRIM(Raw_Data!$C3180)))</f>
        <v>New York</v>
      </c>
      <c r="E3180" t="str">
        <f>IF(TRIM(Raw_Data!$D3180)="IT","IT",PROPER(TRIM(CLEAN(Raw_Data!$D3180))))</f>
        <v>Administrative</v>
      </c>
      <c r="F3180" t="str">
        <f>IF(OR(UPPER(TRIM(Raw_Data!E3180))="COO",
UPPER(TRIM(Raw_Data!E3180))="HR",
UPPER(TRIM(Raw_Data!E3180))="CEO",
UPPER(TRIM(Raw_Data!E3180))="CFO",
UPPER(TRIM(Raw_Data!E3180))="CMO"),
UPPER(TRIM(Raw_Data!E3180)),
PROPER(TRIM(CLEAN(Raw_Data!E3180))))</f>
        <v>Marketing Manager</v>
      </c>
      <c r="G3180" t="str">
        <f>SUBSTITUTE(PROPER(TRIM(CLEAN(Raw_Data!$F3180)))," ","-")</f>
        <v>Part-Time</v>
      </c>
      <c r="H3180" t="str">
        <f>PROPER(TRIM(CLEAN(Raw_Data!$G3180)))</f>
        <v>Job Boards</v>
      </c>
      <c r="I3180" s="4" t="str">
        <f>TRIM(CLEAN(Raw_Data!H3180))</f>
        <v>40850</v>
      </c>
      <c r="K3180" t="str">
        <f>IF(Clean_Data!$I3180="","Active","Exited")</f>
        <v>Active</v>
      </c>
      <c r="L3180">
        <f ca="1">IF(Clean_Data!$K3180="","",DATEDIF(Clean_Data!$K3180,TODAY(),"Y"))</f>
        <v>24</v>
      </c>
      <c r="M3180" t="str">
        <f>IF(Raw_Data!$L3180="","",VALUE(SUBSTITUTE(SUBSTITUTE(TRIM(Raw_Data!$L3180),"$",""),"k","000")))</f>
        <v/>
      </c>
    </row>
    <row r="3181" spans="1:13" x14ac:dyDescent="0.3">
      <c r="A3181" t="str">
        <f>IF(Raw_Data!$A3181="","E"&amp;TEXT(ROW()-1,"00000"),Raw_Data!$A3181)</f>
        <v>E03180</v>
      </c>
      <c r="B3181" t="s">
        <v>4301</v>
      </c>
      <c r="C3181" t="str">
        <f>IF(OR(PROPER(TRIM(Raw_Data!$B3181))="M",PROPER(TRIM(Raw_Data!$B3181))="MALE"),"Male",
IF(OR(PROPER(TRIM(Raw_Data!$B3181))="F",PROPER(TRIM(Raw_Data!$B3181))="FEMALE"),"Female","Unknown"))</f>
        <v>Male</v>
      </c>
      <c r="D3181" t="str">
        <f>IF(TRIM(CLEAN(Raw_Data!$C3181))="", "Unknown", PROPER(TRIM(Raw_Data!$C3181)))</f>
        <v>Austin</v>
      </c>
      <c r="E3181" t="str">
        <f>IF(TRIM(Raw_Data!$D3181)="IT","IT",PROPER(TRIM(CLEAN(Raw_Data!$D3181))))</f>
        <v/>
      </c>
      <c r="F3181" t="str">
        <f>IF(OR(UPPER(TRIM(Raw_Data!E3181))="COO",
UPPER(TRIM(Raw_Data!E3181))="HR",
UPPER(TRIM(Raw_Data!E3181))="CEO",
UPPER(TRIM(Raw_Data!E3181))="CFO",
UPPER(TRIM(Raw_Data!E3181))="CMO"),
UPPER(TRIM(Raw_Data!E3181)),
PROPER(TRIM(CLEAN(Raw_Data!E3181))))</f>
        <v>COO</v>
      </c>
      <c r="G3181" t="str">
        <f>SUBSTITUTE(PROPER(TRIM(CLEAN(Raw_Data!$F3181)))," ","-")</f>
        <v>Hourly-Rate</v>
      </c>
      <c r="H3181" t="str">
        <f>PROPER(TRIM(CLEAN(Raw_Data!$G3181)))</f>
        <v>Recruiting Agency</v>
      </c>
      <c r="I3181" s="4" t="str">
        <f>TRIM(CLEAN(Raw_Data!H3181))</f>
        <v>N/A</v>
      </c>
      <c r="K3181" t="str">
        <f>IF(Clean_Data!$I3181="","Active","Exited")</f>
        <v>Active</v>
      </c>
      <c r="L3181">
        <f ca="1">IF(Clean_Data!$K3181="","",DATEDIF(Clean_Data!$K3181,TODAY(),"Y"))</f>
        <v>21</v>
      </c>
      <c r="M3181" t="str">
        <f>IF(Raw_Data!$L3181="","",VALUE(SUBSTITUTE(SUBSTITUTE(TRIM(Raw_Data!$L3181),"$",""),"k","000")))</f>
        <v/>
      </c>
    </row>
    <row r="3182" spans="1:13" x14ac:dyDescent="0.3">
      <c r="A3182" t="str">
        <f>IF(Raw_Data!$A3182="","E"&amp;TEXT(ROW()-1,"00000"),Raw_Data!$A3182)</f>
        <v>E03181</v>
      </c>
      <c r="B3182" t="s">
        <v>4302</v>
      </c>
      <c r="C3182" t="str">
        <f>IF(OR(PROPER(TRIM(Raw_Data!$B3182))="M",PROPER(TRIM(Raw_Data!$B3182))="MALE"),"Male",
IF(OR(PROPER(TRIM(Raw_Data!$B3182))="F",PROPER(TRIM(Raw_Data!$B3182))="FEMALE"),"Female","Unknown"))</f>
        <v>Male</v>
      </c>
      <c r="D3182" t="str">
        <f>IF(TRIM(CLEAN(Raw_Data!$C3182))="", "Unknown", PROPER(TRIM(Raw_Data!$C3182)))</f>
        <v>San Diego</v>
      </c>
      <c r="E3182" t="str">
        <f>IF(TRIM(Raw_Data!$D3182)="IT","IT",PROPER(TRIM(CLEAN(Raw_Data!$D3182))))</f>
        <v>Administrative</v>
      </c>
      <c r="F3182" t="str">
        <f>IF(OR(UPPER(TRIM(Raw_Data!E3182))="COO",
UPPER(TRIM(Raw_Data!E3182))="HR",
UPPER(TRIM(Raw_Data!E3182))="CEO",
UPPER(TRIM(Raw_Data!E3182))="CFO",
UPPER(TRIM(Raw_Data!E3182))="CMO"),
UPPER(TRIM(Raw_Data!E3182)),
PROPER(TRIM(CLEAN(Raw_Data!E3182))))</f>
        <v>Developer</v>
      </c>
      <c r="G3182" t="str">
        <f>SUBSTITUTE(PROPER(TRIM(CLEAN(Raw_Data!$F3182)))," ","-")</f>
        <v>Full-Time</v>
      </c>
      <c r="H3182" t="str">
        <f>PROPER(TRIM(CLEAN(Raw_Data!$G3182)))</f>
        <v>Job Boards</v>
      </c>
      <c r="I3182" s="4" t="str">
        <f>TRIM(CLEAN(Raw_Data!H3182))</f>
        <v>41901</v>
      </c>
      <c r="K3182" t="str">
        <f>IF(Clean_Data!$I3182="","Active","Exited")</f>
        <v>Active</v>
      </c>
      <c r="L3182">
        <f ca="1">IF(Clean_Data!$K3182="","",DATEDIF(Clean_Data!$K3182,TODAY(),"Y"))</f>
        <v>30</v>
      </c>
      <c r="M3182" t="str">
        <f>IF(Raw_Data!$L3182="","",VALUE(SUBSTITUTE(SUBSTITUTE(TRIM(Raw_Data!$L3182),"$",""),"k","000")))</f>
        <v/>
      </c>
    </row>
    <row r="3183" spans="1:13" x14ac:dyDescent="0.3">
      <c r="A3183" t="str">
        <f>IF(Raw_Data!$A3183="","E"&amp;TEXT(ROW()-1,"00000"),Raw_Data!$A3183)</f>
        <v>E03182</v>
      </c>
      <c r="B3183" t="s">
        <v>4303</v>
      </c>
      <c r="C3183" t="str">
        <f>IF(OR(PROPER(TRIM(Raw_Data!$B3183))="M",PROPER(TRIM(Raw_Data!$B3183))="MALE"),"Male",
IF(OR(PROPER(TRIM(Raw_Data!$B3183))="F",PROPER(TRIM(Raw_Data!$B3183))="FEMALE"),"Female","Unknown"))</f>
        <v>Male</v>
      </c>
      <c r="D3183" t="str">
        <f>IF(TRIM(CLEAN(Raw_Data!$C3183))="", "Unknown", PROPER(TRIM(Raw_Data!$C3183)))</f>
        <v>Austin</v>
      </c>
      <c r="E3183" t="str">
        <f>IF(TRIM(Raw_Data!$D3183)="IT","IT",PROPER(TRIM(CLEAN(Raw_Data!$D3183))))</f>
        <v>Legal</v>
      </c>
      <c r="F3183" t="str">
        <f>IF(OR(UPPER(TRIM(Raw_Data!E3183))="COO",
UPPER(TRIM(Raw_Data!E3183))="HR",
UPPER(TRIM(Raw_Data!E3183))="CEO",
UPPER(TRIM(Raw_Data!E3183))="CFO",
UPPER(TRIM(Raw_Data!E3183))="CMO"),
UPPER(TRIM(Raw_Data!E3183)),
PROPER(TRIM(CLEAN(Raw_Data!E3183))))</f>
        <v>Analyst</v>
      </c>
      <c r="G3183" t="str">
        <f>SUBSTITUTE(PROPER(TRIM(CLEAN(Raw_Data!$F3183)))," ","-")</f>
        <v>Full-Time</v>
      </c>
      <c r="H3183" t="str">
        <f>PROPER(TRIM(CLEAN(Raw_Data!$G3183)))</f>
        <v/>
      </c>
      <c r="I3183" s="4" t="str">
        <f>TRIM(CLEAN(Raw_Data!H3183))</f>
        <v>40958</v>
      </c>
      <c r="K3183" t="str">
        <f>IF(Clean_Data!$I3183="","Active","Exited")</f>
        <v>Active</v>
      </c>
      <c r="L3183">
        <f ca="1">IF(Clean_Data!$K3183="","",DATEDIF(Clean_Data!$K3183,TODAY(),"Y"))</f>
        <v>50</v>
      </c>
      <c r="M3183">
        <f>IF(Raw_Data!$L3183="","",VALUE(SUBSTITUTE(SUBSTITUTE(TRIM(Raw_Data!$L3183),"$",""),"k","000")))</f>
        <v>34767</v>
      </c>
    </row>
    <row r="3184" spans="1:13" x14ac:dyDescent="0.3">
      <c r="A3184" t="str">
        <f>IF(Raw_Data!$A3184="","E"&amp;TEXT(ROW()-1,"00000"),Raw_Data!$A3184)</f>
        <v>E03183</v>
      </c>
      <c r="B3184" t="s">
        <v>4305</v>
      </c>
      <c r="C3184" t="str">
        <f>IF(OR(PROPER(TRIM(Raw_Data!$B3184))="M",PROPER(TRIM(Raw_Data!$B3184))="MALE"),"Male",
IF(OR(PROPER(TRIM(Raw_Data!$B3184))="F",PROPER(TRIM(Raw_Data!$B3184))="FEMALE"),"Female","Unknown"))</f>
        <v>Unknown</v>
      </c>
      <c r="D3184" t="str">
        <f>IF(TRIM(CLEAN(Raw_Data!$C3184))="", "Unknown", PROPER(TRIM(Raw_Data!$C3184)))</f>
        <v>Unknown</v>
      </c>
      <c r="E3184" t="str">
        <f>IF(TRIM(Raw_Data!$D3184)="IT","IT",PROPER(TRIM(CLEAN(Raw_Data!$D3184))))</f>
        <v>IT</v>
      </c>
      <c r="F3184" t="str">
        <f>IF(OR(UPPER(TRIM(Raw_Data!E3184))="COO",
UPPER(TRIM(Raw_Data!E3184))="HR",
UPPER(TRIM(Raw_Data!E3184))="CEO",
UPPER(TRIM(Raw_Data!E3184))="CFO",
UPPER(TRIM(Raw_Data!E3184))="CMO"),
UPPER(TRIM(Raw_Data!E3184)),
PROPER(TRIM(CLEAN(Raw_Data!E3184))))</f>
        <v>Accountant</v>
      </c>
      <c r="G3184" t="str">
        <f>SUBSTITUTE(PROPER(TRIM(CLEAN(Raw_Data!$F3184)))," ","-")</f>
        <v>Full-Time</v>
      </c>
      <c r="H3184" t="str">
        <f>PROPER(TRIM(CLEAN(Raw_Data!$G3184)))</f>
        <v/>
      </c>
      <c r="I3184" s="4" t="str">
        <f>TRIM(CLEAN(Raw_Data!H3184))</f>
        <v>42365</v>
      </c>
      <c r="K3184" t="str">
        <f>IF(Clean_Data!$I3184="","Active","Exited")</f>
        <v>Exited</v>
      </c>
      <c r="L3184">
        <f ca="1">IF(Clean_Data!$K3184="","",DATEDIF(Clean_Data!$K3184,TODAY(),"Y"))</f>
        <v>44</v>
      </c>
      <c r="M3184">
        <f>IF(Raw_Data!$L3184="","",VALUE(SUBSTITUTE(SUBSTITUTE(TRIM(Raw_Data!$L3184),"$",""),"k","000")))</f>
        <v>60683</v>
      </c>
    </row>
    <row r="3185" spans="1:13" x14ac:dyDescent="0.3">
      <c r="A3185" t="str">
        <f>IF(Raw_Data!$A3185="","E"&amp;TEXT(ROW()-1,"00000"),Raw_Data!$A3185)</f>
        <v>E03184</v>
      </c>
      <c r="B3185" t="s">
        <v>4306</v>
      </c>
      <c r="C3185" t="str">
        <f>IF(OR(PROPER(TRIM(Raw_Data!$B3185))="M",PROPER(TRIM(Raw_Data!$B3185))="MALE"),"Male",
IF(OR(PROPER(TRIM(Raw_Data!$B3185))="F",PROPER(TRIM(Raw_Data!$B3185))="FEMALE"),"Female","Unknown"))</f>
        <v>Female</v>
      </c>
      <c r="D3185" t="str">
        <f>IF(TRIM(CLEAN(Raw_Data!$C3185))="", "Unknown", PROPER(TRIM(Raw_Data!$C3185)))</f>
        <v>Denver</v>
      </c>
      <c r="E3185" t="str">
        <f>IF(TRIM(Raw_Data!$D3185)="IT","IT",PROPER(TRIM(CLEAN(Raw_Data!$D3185))))</f>
        <v>Production</v>
      </c>
      <c r="F3185" t="str">
        <f>IF(OR(UPPER(TRIM(Raw_Data!E3185))="COO",
UPPER(TRIM(Raw_Data!E3185))="HR",
UPPER(TRIM(Raw_Data!E3185))="CEO",
UPPER(TRIM(Raw_Data!E3185))="CFO",
UPPER(TRIM(Raw_Data!E3185))="CMO"),
UPPER(TRIM(Raw_Data!E3185)),
PROPER(TRIM(CLEAN(Raw_Data!E3185))))</f>
        <v>Developer</v>
      </c>
      <c r="G3185" t="str">
        <f>SUBSTITUTE(PROPER(TRIM(CLEAN(Raw_Data!$F3185)))," ","-")</f>
        <v/>
      </c>
      <c r="H3185" t="str">
        <f>PROPER(TRIM(CLEAN(Raw_Data!$G3185)))</f>
        <v>Online Portal</v>
      </c>
      <c r="I3185" s="4" t="str">
        <f>TRIM(CLEAN(Raw_Data!H3185))</f>
        <v>40130</v>
      </c>
      <c r="K3185" t="str">
        <f>IF(Clean_Data!$I3185="","Active","Exited")</f>
        <v>Active</v>
      </c>
      <c r="L3185">
        <f ca="1">IF(Clean_Data!$K3185="","",DATEDIF(Clean_Data!$K3185,TODAY(),"Y"))</f>
        <v>62</v>
      </c>
      <c r="M3185">
        <f>IF(Raw_Data!$L3185="","",VALUE(SUBSTITUTE(SUBSTITUTE(TRIM(Raw_Data!$L3185),"$",""),"k","000")))</f>
        <v>89751</v>
      </c>
    </row>
    <row r="3186" spans="1:13" x14ac:dyDescent="0.3">
      <c r="A3186" t="str">
        <f>IF(Raw_Data!$A3186="","E"&amp;TEXT(ROW()-1,"00000"),Raw_Data!$A3186)</f>
        <v>E03185</v>
      </c>
      <c r="B3186" t="s">
        <v>4307</v>
      </c>
      <c r="C3186" t="str">
        <f>IF(OR(PROPER(TRIM(Raw_Data!$B3186))="M",PROPER(TRIM(Raw_Data!$B3186))="MALE"),"Male",
IF(OR(PROPER(TRIM(Raw_Data!$B3186))="F",PROPER(TRIM(Raw_Data!$B3186))="FEMALE"),"Female","Unknown"))</f>
        <v>Male</v>
      </c>
      <c r="D3186" t="str">
        <f>IF(TRIM(CLEAN(Raw_Data!$C3186))="", "Unknown", PROPER(TRIM(Raw_Data!$C3186)))</f>
        <v>Denver</v>
      </c>
      <c r="E3186" t="str">
        <f>IF(TRIM(Raw_Data!$D3186)="IT","IT",PROPER(TRIM(CLEAN(Raw_Data!$D3186))))</f>
        <v>Marketing</v>
      </c>
      <c r="F3186" t="str">
        <f>IF(OR(UPPER(TRIM(Raw_Data!E3186))="COO",
UPPER(TRIM(Raw_Data!E3186))="HR",
UPPER(TRIM(Raw_Data!E3186))="CEO",
UPPER(TRIM(Raw_Data!E3186))="CFO",
UPPER(TRIM(Raw_Data!E3186))="CMO"),
UPPER(TRIM(Raw_Data!E3186)),
PROPER(TRIM(CLEAN(Raw_Data!E3186))))</f>
        <v>Developer</v>
      </c>
      <c r="G3186" t="str">
        <f>SUBSTITUTE(PROPER(TRIM(CLEAN(Raw_Data!$F3186)))," ","-")</f>
        <v/>
      </c>
      <c r="H3186" t="str">
        <f>PROPER(TRIM(CLEAN(Raw_Data!$G3186)))</f>
        <v>Job Boards</v>
      </c>
      <c r="I3186" s="4" t="str">
        <f>TRIM(CLEAN(Raw_Data!H3186))</f>
        <v>41327</v>
      </c>
      <c r="K3186" t="str">
        <f>IF(Clean_Data!$I3186="","Active","Exited")</f>
        <v>Active</v>
      </c>
      <c r="L3186">
        <f ca="1">IF(Clean_Data!$K3186="","",DATEDIF(Clean_Data!$K3186,TODAY(),"Y"))</f>
        <v>58</v>
      </c>
      <c r="M3186">
        <f>IF(Raw_Data!$L3186="","",VALUE(SUBSTITUTE(SUBSTITUTE(TRIM(Raw_Data!$L3186),"$",""),"k","000")))</f>
        <v>30842</v>
      </c>
    </row>
    <row r="3187" spans="1:13" x14ac:dyDescent="0.3">
      <c r="A3187" t="str">
        <f>IF(Raw_Data!$A3187="","E"&amp;TEXT(ROW()-1,"00000"),Raw_Data!$A3187)</f>
        <v>E03186</v>
      </c>
      <c r="B3187" t="s">
        <v>4308</v>
      </c>
      <c r="C3187" t="str">
        <f>IF(OR(PROPER(TRIM(Raw_Data!$B3187))="M",PROPER(TRIM(Raw_Data!$B3187))="MALE"),"Male",
IF(OR(PROPER(TRIM(Raw_Data!$B3187))="F",PROPER(TRIM(Raw_Data!$B3187))="FEMALE"),"Female","Unknown"))</f>
        <v>Female</v>
      </c>
      <c r="D3187" t="str">
        <f>IF(TRIM(CLEAN(Raw_Data!$C3187))="", "Unknown", PROPER(TRIM(Raw_Data!$C3187)))</f>
        <v>Seattle</v>
      </c>
      <c r="E3187" t="str">
        <f>IF(TRIM(Raw_Data!$D3187)="IT","IT",PROPER(TRIM(CLEAN(Raw_Data!$D3187))))</f>
        <v>Human Resources</v>
      </c>
      <c r="F3187" s="2" t="str">
        <f>UPPER(LEFT(Raw_Data!E3187,2))&amp;MID(PROPER(Raw_Data!E3187),3,LEN(Raw_Data!E3187))</f>
        <v>HR Manager</v>
      </c>
      <c r="G3187" t="str">
        <f>SUBSTITUTE(PROPER(TRIM(CLEAN(Raw_Data!$F3187)))," ","-")</f>
        <v>Hourly-Rate</v>
      </c>
      <c r="H3187" t="str">
        <f>PROPER(TRIM(CLEAN(Raw_Data!$G3187)))</f>
        <v>Online Portal</v>
      </c>
      <c r="I3187" s="4" t="str">
        <f>TRIM(CLEAN(Raw_Data!H3187))</f>
        <v>39950</v>
      </c>
      <c r="K3187" t="str">
        <f>IF(Clean_Data!$I3187="","Active","Exited")</f>
        <v>Exited</v>
      </c>
      <c r="L3187">
        <f ca="1">IF(Clean_Data!$K3187="","",DATEDIF(Clean_Data!$K3187,TODAY(),"Y"))</f>
        <v>54</v>
      </c>
      <c r="M3187">
        <f>IF(Raw_Data!$L3187="","",VALUE(SUBSTITUTE(SUBSTITUTE(TRIM(Raw_Data!$L3187),"$",""),"k","000")))</f>
        <v>43146</v>
      </c>
    </row>
    <row r="3188" spans="1:13" x14ac:dyDescent="0.3">
      <c r="A3188" t="str">
        <f>IF(Raw_Data!$A3188="","E"&amp;TEXT(ROW()-1,"00000"),Raw_Data!$A3188)</f>
        <v>E03187</v>
      </c>
      <c r="B3188" t="s">
        <v>4309</v>
      </c>
      <c r="C3188" t="str">
        <f>IF(OR(PROPER(TRIM(Raw_Data!$B3188))="M",PROPER(TRIM(Raw_Data!$B3188))="MALE"),"Male",
IF(OR(PROPER(TRIM(Raw_Data!$B3188))="F",PROPER(TRIM(Raw_Data!$B3188))="FEMALE"),"Female","Unknown"))</f>
        <v>Female</v>
      </c>
      <c r="D3188" t="str">
        <f>IF(TRIM(CLEAN(Raw_Data!$C3188))="", "Unknown", PROPER(TRIM(Raw_Data!$C3188)))</f>
        <v>Seattle</v>
      </c>
      <c r="E3188" t="str">
        <f>IF(TRIM(Raw_Data!$D3188)="IT","IT",PROPER(TRIM(CLEAN(Raw_Data!$D3188))))</f>
        <v>Accounting And Finance</v>
      </c>
      <c r="F3188" t="s">
        <v>6134</v>
      </c>
      <c r="G3188" t="str">
        <f>SUBSTITUTE(PROPER(TRIM(CLEAN(Raw_Data!$F3188)))," ","-")</f>
        <v>Full-Time</v>
      </c>
      <c r="H3188" t="str">
        <f>PROPER(TRIM(CLEAN(Raw_Data!$G3188)))</f>
        <v>Internal Referral</v>
      </c>
      <c r="I3188" s="4" t="str">
        <f>TRIM(CLEAN(Raw_Data!H3188))</f>
        <v>43147</v>
      </c>
      <c r="K3188" t="str">
        <f>IF(Clean_Data!$I3188="","Active","Exited")</f>
        <v>Active</v>
      </c>
      <c r="L3188">
        <f ca="1">IF(Clean_Data!$K3188="","",DATEDIF(Clean_Data!$K3188,TODAY(),"Y"))</f>
        <v>59</v>
      </c>
      <c r="M3188">
        <f>IF(Raw_Data!$L3188="","",VALUE(SUBSTITUTE(SUBSTITUTE(TRIM(Raw_Data!$L3188),"$",""),"k","000")))</f>
        <v>52000</v>
      </c>
    </row>
    <row r="3189" spans="1:13" x14ac:dyDescent="0.3">
      <c r="A3189" t="str">
        <f>IF(Raw_Data!$A3189="","E"&amp;TEXT(ROW()-1,"00000"),Raw_Data!$A3189)</f>
        <v>E03188</v>
      </c>
      <c r="B3189" t="s">
        <v>4311</v>
      </c>
      <c r="C3189" t="str">
        <f>IF(OR(PROPER(TRIM(Raw_Data!$B3189))="M",PROPER(TRIM(Raw_Data!$B3189))="MALE"),"Male",
IF(OR(PROPER(TRIM(Raw_Data!$B3189))="F",PROPER(TRIM(Raw_Data!$B3189))="FEMALE"),"Female","Unknown"))</f>
        <v>Female</v>
      </c>
      <c r="D3189" t="str">
        <f>IF(TRIM(CLEAN(Raw_Data!$C3189))="", "Unknown", PROPER(TRIM(Raw_Data!$C3189)))</f>
        <v>New York</v>
      </c>
      <c r="E3189" t="str">
        <f>IF(TRIM(Raw_Data!$D3189)="IT","IT",PROPER(TRIM(CLEAN(Raw_Data!$D3189))))</f>
        <v>Production</v>
      </c>
      <c r="F3189" t="str">
        <f>IF(OR(UPPER(TRIM(Raw_Data!E3189))="COO",
UPPER(TRIM(Raw_Data!E3189))="HR",
UPPER(TRIM(Raw_Data!E3189))="CEO",
UPPER(TRIM(Raw_Data!E3189))="CFO",
UPPER(TRIM(Raw_Data!E3189))="CMO"),
UPPER(TRIM(Raw_Data!E3189)),
PROPER(TRIM(CLEAN(Raw_Data!E3189))))</f>
        <v>Developer</v>
      </c>
      <c r="G3189" t="str">
        <f>SUBSTITUTE(PROPER(TRIM(CLEAN(Raw_Data!$F3189)))," ","-")</f>
        <v>Full-Time</v>
      </c>
      <c r="H3189" t="str">
        <f>PROPER(TRIM(CLEAN(Raw_Data!$G3189)))</f>
        <v>Online Portal</v>
      </c>
      <c r="I3189" s="4" t="str">
        <f>TRIM(CLEAN(Raw_Data!H3189))</f>
        <v>41344</v>
      </c>
      <c r="K3189" t="str">
        <f>IF(Clean_Data!$I3189="","Active","Exited")</f>
        <v>Exited</v>
      </c>
      <c r="L3189">
        <f ca="1">IF(Clean_Data!$K3189="","",DATEDIF(Clean_Data!$K3189,TODAY(),"Y"))</f>
        <v>52</v>
      </c>
      <c r="M3189">
        <f>IF(Raw_Data!$L3189="","",VALUE(SUBSTITUTE(SUBSTITUTE(TRIM(Raw_Data!$L3189),"$",""),"k","000")))</f>
        <v>45526</v>
      </c>
    </row>
    <row r="3190" spans="1:13" x14ac:dyDescent="0.3">
      <c r="A3190" t="str">
        <f>IF(Raw_Data!$A3190="","E"&amp;TEXT(ROW()-1,"00000"),Raw_Data!$A3190)</f>
        <v>E03189</v>
      </c>
      <c r="B3190" t="s">
        <v>4312</v>
      </c>
      <c r="C3190" t="str">
        <f>IF(OR(PROPER(TRIM(Raw_Data!$B3190))="M",PROPER(TRIM(Raw_Data!$B3190))="MALE"),"Male",
IF(OR(PROPER(TRIM(Raw_Data!$B3190))="F",PROPER(TRIM(Raw_Data!$B3190))="FEMALE"),"Female","Unknown"))</f>
        <v>Unknown</v>
      </c>
      <c r="D3190" t="str">
        <f>IF(TRIM(CLEAN(Raw_Data!$C3190))="", "Unknown", PROPER(TRIM(Raw_Data!$C3190)))</f>
        <v>Denver</v>
      </c>
      <c r="E3190" t="str">
        <f>IF(TRIM(Raw_Data!$D3190)="IT","IT",PROPER(TRIM(CLEAN(Raw_Data!$D3190))))</f>
        <v>Accounting And Finance</v>
      </c>
      <c r="F3190" t="str">
        <f>IF(OR(UPPER(TRIM(Raw_Data!E3190))="COO",
UPPER(TRIM(Raw_Data!E3190))="HR",
UPPER(TRIM(Raw_Data!E3190))="CEO",
UPPER(TRIM(Raw_Data!E3190))="CFO",
UPPER(TRIM(Raw_Data!E3190))="CMO"),
UPPER(TRIM(Raw_Data!E3190)),
PROPER(TRIM(CLEAN(Raw_Data!E3190))))</f>
        <v>Sales Executive</v>
      </c>
      <c r="G3190" t="str">
        <f>SUBSTITUTE(PROPER(TRIM(CLEAN(Raw_Data!$F3190)))," ","-")</f>
        <v>Part-Time</v>
      </c>
      <c r="H3190" t="str">
        <f>PROPER(TRIM(CLEAN(Raw_Data!$G3190)))</f>
        <v>Recruiting Agency</v>
      </c>
      <c r="I3190" s="4" t="str">
        <f>TRIM(CLEAN(Raw_Data!H3190))</f>
        <v>42654</v>
      </c>
      <c r="K3190" t="str">
        <f>IF(Clean_Data!$I3190="","Active","Exited")</f>
        <v>Active</v>
      </c>
      <c r="L3190">
        <f ca="1">IF(Clean_Data!$K3190="","",DATEDIF(Clean_Data!$K3190,TODAY(),"Y"))</f>
        <v>34</v>
      </c>
      <c r="M3190">
        <f>IF(Raw_Data!$L3190="","",VALUE(SUBSTITUTE(SUBSTITUTE(TRIM(Raw_Data!$L3190),"$",""),"k","000")))</f>
        <v>112563</v>
      </c>
    </row>
    <row r="3191" spans="1:13" x14ac:dyDescent="0.3">
      <c r="A3191" t="str">
        <f>IF(Raw_Data!$A3191="","E"&amp;TEXT(ROW()-1,"00000"),Raw_Data!$A3191)</f>
        <v>E03190</v>
      </c>
      <c r="B3191" t="s">
        <v>4313</v>
      </c>
      <c r="C3191" t="str">
        <f>IF(OR(PROPER(TRIM(Raw_Data!$B3191))="M",PROPER(TRIM(Raw_Data!$B3191))="MALE"),"Male",
IF(OR(PROPER(TRIM(Raw_Data!$B3191))="F",PROPER(TRIM(Raw_Data!$B3191))="FEMALE"),"Female","Unknown"))</f>
        <v>Unknown</v>
      </c>
      <c r="D3191" t="str">
        <f>IF(TRIM(CLEAN(Raw_Data!$C3191))="", "Unknown", PROPER(TRIM(Raw_Data!$C3191)))</f>
        <v>Unknown</v>
      </c>
      <c r="E3191" t="str">
        <f>IF(TRIM(Raw_Data!$D3191)="IT","IT",PROPER(TRIM(CLEAN(Raw_Data!$D3191))))</f>
        <v>Accounting And Finance</v>
      </c>
      <c r="F3191" t="str">
        <f>IF(OR(UPPER(TRIM(Raw_Data!E3191))="COO",
UPPER(TRIM(Raw_Data!E3191))="HR",
UPPER(TRIM(Raw_Data!E3191))="CEO",
UPPER(TRIM(Raw_Data!E3191))="CFO",
UPPER(TRIM(Raw_Data!E3191))="CMO"),
UPPER(TRIM(Raw_Data!E3191)),
PROPER(TRIM(CLEAN(Raw_Data!E3191))))</f>
        <v>CEO</v>
      </c>
      <c r="G3191" t="str">
        <f>SUBSTITUTE(PROPER(TRIM(CLEAN(Raw_Data!$F3191)))," ","-")</f>
        <v>Part-Time</v>
      </c>
      <c r="H3191" t="str">
        <f>PROPER(TRIM(CLEAN(Raw_Data!$G3191)))</f>
        <v>Organic</v>
      </c>
      <c r="I3191" s="4" t="str">
        <f>TRIM(CLEAN(Raw_Data!H3191))</f>
        <v>41732</v>
      </c>
      <c r="K3191" t="str">
        <f>IF(Clean_Data!$I3191="","Active","Exited")</f>
        <v>Active</v>
      </c>
      <c r="L3191">
        <f ca="1">IF(Clean_Data!$K3191="","",DATEDIF(Clean_Data!$K3191,TODAY(),"Y"))</f>
        <v>42</v>
      </c>
      <c r="M3191" t="str">
        <f>IF(Raw_Data!$L3191="","",VALUE(SUBSTITUTE(SUBSTITUTE(TRIM(Raw_Data!$L3191),"$",""),"k","000")))</f>
        <v/>
      </c>
    </row>
    <row r="3192" spans="1:13" x14ac:dyDescent="0.3">
      <c r="A3192" t="str">
        <f>IF(Raw_Data!$A3192="","E"&amp;TEXT(ROW()-1,"00000"),Raw_Data!$A3192)</f>
        <v>E03191</v>
      </c>
      <c r="B3192" t="s">
        <v>4314</v>
      </c>
      <c r="C3192" t="str">
        <f>IF(OR(PROPER(TRIM(Raw_Data!$B3192))="M",PROPER(TRIM(Raw_Data!$B3192))="MALE"),"Male",
IF(OR(PROPER(TRIM(Raw_Data!$B3192))="F",PROPER(TRIM(Raw_Data!$B3192))="FEMALE"),"Female","Unknown"))</f>
        <v>Female</v>
      </c>
      <c r="D3192" t="str">
        <f>IF(TRIM(CLEAN(Raw_Data!$C3192))="", "Unknown", PROPER(TRIM(Raw_Data!$C3192)))</f>
        <v>Miami</v>
      </c>
      <c r="E3192" t="str">
        <f>IF(TRIM(Raw_Data!$D3192)="IT","IT",PROPER(TRIM(CLEAN(Raw_Data!$D3192))))</f>
        <v>IT</v>
      </c>
      <c r="F3192" t="str">
        <f>IF(OR(UPPER(TRIM(Raw_Data!E3192))="COO",
UPPER(TRIM(Raw_Data!E3192))="HR",
UPPER(TRIM(Raw_Data!E3192))="CEO",
UPPER(TRIM(Raw_Data!E3192))="CFO",
UPPER(TRIM(Raw_Data!E3192))="CMO"),
UPPER(TRIM(Raw_Data!E3192)),
PROPER(TRIM(CLEAN(Raw_Data!E3192))))</f>
        <v>Analyst</v>
      </c>
      <c r="G3192" t="str">
        <f>SUBSTITUTE(PROPER(TRIM(CLEAN(Raw_Data!$F3192)))," ","-")</f>
        <v>Part-Time</v>
      </c>
      <c r="H3192" t="str">
        <f>PROPER(TRIM(CLEAN(Raw_Data!$G3192)))</f>
        <v>Organic</v>
      </c>
      <c r="I3192" s="4" t="str">
        <f>TRIM(CLEAN(Raw_Data!H3192))</f>
        <v>41194</v>
      </c>
      <c r="K3192" t="str">
        <f>IF(Clean_Data!$I3192="","Active","Exited")</f>
        <v>Exited</v>
      </c>
      <c r="L3192">
        <f ca="1">IF(Clean_Data!$K3192="","",DATEDIF(Clean_Data!$K3192,TODAY(),"Y"))</f>
        <v>38</v>
      </c>
      <c r="M3192">
        <f>IF(Raw_Data!$L3192="","",VALUE(SUBSTITUTE(SUBSTITUTE(TRIM(Raw_Data!$L3192),"$",""),"k","000")))</f>
        <v>62540</v>
      </c>
    </row>
    <row r="3193" spans="1:13" x14ac:dyDescent="0.3">
      <c r="A3193" t="str">
        <f>IF(Raw_Data!$A3193="","E"&amp;TEXT(ROW()-1,"00000"),Raw_Data!$A3193)</f>
        <v>E03192</v>
      </c>
      <c r="B3193" t="s">
        <v>4315</v>
      </c>
      <c r="C3193" t="str">
        <f>IF(OR(PROPER(TRIM(Raw_Data!$B3193))="M",PROPER(TRIM(Raw_Data!$B3193))="MALE"),"Male",
IF(OR(PROPER(TRIM(Raw_Data!$B3193))="F",PROPER(TRIM(Raw_Data!$B3193))="FEMALE"),"Female","Unknown"))</f>
        <v>Male</v>
      </c>
      <c r="D3193" t="str">
        <f>IF(TRIM(CLEAN(Raw_Data!$C3193))="", "Unknown", PROPER(TRIM(Raw_Data!$C3193)))</f>
        <v>Seattle</v>
      </c>
      <c r="E3193" t="str">
        <f>IF(TRIM(Raw_Data!$D3193)="IT","IT",PROPER(TRIM(CLEAN(Raw_Data!$D3193))))</f>
        <v>Production</v>
      </c>
      <c r="F3193" t="str">
        <f>IF(OR(UPPER(TRIM(Raw_Data!E3193))="COO",
UPPER(TRIM(Raw_Data!E3193))="HR",
UPPER(TRIM(Raw_Data!E3193))="CEO",
UPPER(TRIM(Raw_Data!E3193))="CFO",
UPPER(TRIM(Raw_Data!E3193))="CMO"),
UPPER(TRIM(Raw_Data!E3193)),
PROPER(TRIM(CLEAN(Raw_Data!E3193))))</f>
        <v>CEO</v>
      </c>
      <c r="G3193" t="str">
        <f>SUBSTITUTE(PROPER(TRIM(CLEAN(Raw_Data!$F3193)))," ","-")</f>
        <v>Part-Time</v>
      </c>
      <c r="H3193" t="str">
        <f>PROPER(TRIM(CLEAN(Raw_Data!$G3193)))</f>
        <v>Internal Referral</v>
      </c>
      <c r="I3193" s="4" t="str">
        <f>TRIM(CLEAN(Raw_Data!H3193))</f>
        <v>41815</v>
      </c>
      <c r="K3193" t="str">
        <f>IF(Clean_Data!$I3193="","Active","Exited")</f>
        <v>Exited</v>
      </c>
      <c r="L3193">
        <f ca="1">IF(Clean_Data!$K3193="","",DATEDIF(Clean_Data!$K3193,TODAY(),"Y"))</f>
        <v>63</v>
      </c>
      <c r="M3193" t="str">
        <f>IF(Raw_Data!$L3193="","",VALUE(SUBSTITUTE(SUBSTITUTE(TRIM(Raw_Data!$L3193),"$",""),"k","000")))</f>
        <v/>
      </c>
    </row>
    <row r="3194" spans="1:13" x14ac:dyDescent="0.3">
      <c r="A3194" t="str">
        <f>IF(Raw_Data!$A3194="","E"&amp;TEXT(ROW()-1,"00000"),Raw_Data!$A3194)</f>
        <v>E03193</v>
      </c>
      <c r="B3194" t="s">
        <v>4316</v>
      </c>
      <c r="C3194" t="str">
        <f>IF(OR(PROPER(TRIM(Raw_Data!$B3194))="M",PROPER(TRIM(Raw_Data!$B3194))="MALE"),"Male",
IF(OR(PROPER(TRIM(Raw_Data!$B3194))="F",PROPER(TRIM(Raw_Data!$B3194))="FEMALE"),"Female","Unknown"))</f>
        <v>Male</v>
      </c>
      <c r="D3194" t="str">
        <f>IF(TRIM(CLEAN(Raw_Data!$C3194))="", "Unknown", PROPER(TRIM(Raw_Data!$C3194)))</f>
        <v>Miami</v>
      </c>
      <c r="E3194" t="str">
        <f>IF(TRIM(Raw_Data!$D3194)="IT","IT",PROPER(TRIM(CLEAN(Raw_Data!$D3194))))</f>
        <v>Human Resources</v>
      </c>
      <c r="F3194" t="s">
        <v>6134</v>
      </c>
      <c r="G3194" t="str">
        <f>SUBSTITUTE(PROPER(TRIM(CLEAN(Raw_Data!$F3194)))," ","-")</f>
        <v>Full-Time</v>
      </c>
      <c r="H3194" t="str">
        <f>PROPER(TRIM(CLEAN(Raw_Data!$G3194)))</f>
        <v>Job Boards</v>
      </c>
      <c r="I3194" s="4" t="str">
        <f>TRIM(CLEAN(Raw_Data!H3194))</f>
        <v>40325</v>
      </c>
      <c r="K3194" t="str">
        <f>IF(Clean_Data!$I3194="","Active","Exited")</f>
        <v>Active</v>
      </c>
      <c r="L3194">
        <f ca="1">IF(Clean_Data!$K3194="","",DATEDIF(Clean_Data!$K3194,TODAY(),"Y"))</f>
        <v>50</v>
      </c>
      <c r="M3194" t="str">
        <f>IF(Raw_Data!$L3194="","",VALUE(SUBSTITUTE(SUBSTITUTE(TRIM(Raw_Data!$L3194),"$",""),"k","000")))</f>
        <v/>
      </c>
    </row>
    <row r="3195" spans="1:13" x14ac:dyDescent="0.3">
      <c r="A3195" t="str">
        <f>IF(Raw_Data!$A3195="","E"&amp;TEXT(ROW()-1,"00000"),Raw_Data!$A3195)</f>
        <v>E03194</v>
      </c>
      <c r="B3195" t="s">
        <v>4318</v>
      </c>
      <c r="C3195" t="str">
        <f>IF(OR(PROPER(TRIM(Raw_Data!$B3195))="M",PROPER(TRIM(Raw_Data!$B3195))="MALE"),"Male",
IF(OR(PROPER(TRIM(Raw_Data!$B3195))="F",PROPER(TRIM(Raw_Data!$B3195))="FEMALE"),"Female","Unknown"))</f>
        <v>Unknown</v>
      </c>
      <c r="D3195" t="str">
        <f>IF(TRIM(CLEAN(Raw_Data!$C3195))="", "Unknown", PROPER(TRIM(Raw_Data!$C3195)))</f>
        <v>Miami</v>
      </c>
      <c r="E3195" t="str">
        <f>IF(TRIM(Raw_Data!$D3195)="IT","IT",PROPER(TRIM(CLEAN(Raw_Data!$D3195))))</f>
        <v>IT</v>
      </c>
      <c r="F3195" t="str">
        <f>IF(OR(UPPER(TRIM(Raw_Data!E3195))="COO",
UPPER(TRIM(Raw_Data!E3195))="HR",
UPPER(TRIM(Raw_Data!E3195))="CEO",
UPPER(TRIM(Raw_Data!E3195))="CFO",
UPPER(TRIM(Raw_Data!E3195))="CMO"),
UPPER(TRIM(Raw_Data!E3195)),
PROPER(TRIM(CLEAN(Raw_Data!E3195))))</f>
        <v>Sales Executive</v>
      </c>
      <c r="G3195" t="str">
        <f>SUBSTITUTE(PROPER(TRIM(CLEAN(Raw_Data!$F3195)))," ","-")</f>
        <v>Part-Time</v>
      </c>
      <c r="H3195" t="str">
        <f>PROPER(TRIM(CLEAN(Raw_Data!$G3195)))</f>
        <v>Job Boards</v>
      </c>
      <c r="I3195" s="4" t="str">
        <f>TRIM(CLEAN(Raw_Data!H3195))</f>
        <v>42833</v>
      </c>
      <c r="K3195" t="str">
        <f>IF(Clean_Data!$I3195="","Active","Exited")</f>
        <v>Active</v>
      </c>
      <c r="L3195">
        <f ca="1">IF(Clean_Data!$K3195="","",DATEDIF(Clean_Data!$K3195,TODAY(),"Y"))</f>
        <v>40</v>
      </c>
      <c r="M3195" t="str">
        <f>IF(Raw_Data!$L3195="","",VALUE(SUBSTITUTE(SUBSTITUTE(TRIM(Raw_Data!$L3195),"$",""),"k","000")))</f>
        <v/>
      </c>
    </row>
    <row r="3196" spans="1:13" x14ac:dyDescent="0.3">
      <c r="A3196" t="str">
        <f>IF(Raw_Data!$A3196="","E"&amp;TEXT(ROW()-1,"00000"),Raw_Data!$A3196)</f>
        <v>E03195</v>
      </c>
      <c r="B3196" t="s">
        <v>4320</v>
      </c>
      <c r="C3196" t="str">
        <f>IF(OR(PROPER(TRIM(Raw_Data!$B3196))="M",PROPER(TRIM(Raw_Data!$B3196))="MALE"),"Male",
IF(OR(PROPER(TRIM(Raw_Data!$B3196))="F",PROPER(TRIM(Raw_Data!$B3196))="FEMALE"),"Female","Unknown"))</f>
        <v>Female</v>
      </c>
      <c r="D3196" t="str">
        <f>IF(TRIM(CLEAN(Raw_Data!$C3196))="", "Unknown", PROPER(TRIM(Raw_Data!$C3196)))</f>
        <v>New York</v>
      </c>
      <c r="E3196" t="str">
        <f>IF(TRIM(Raw_Data!$D3196)="IT","IT",PROPER(TRIM(CLEAN(Raw_Data!$D3196))))</f>
        <v>IT</v>
      </c>
      <c r="F3196" t="s">
        <v>6134</v>
      </c>
      <c r="G3196" t="str">
        <f>SUBSTITUTE(PROPER(TRIM(CLEAN(Raw_Data!$F3196)))," ","-")</f>
        <v/>
      </c>
      <c r="H3196" t="str">
        <f>PROPER(TRIM(CLEAN(Raw_Data!$G3196)))</f>
        <v>Career Fairs</v>
      </c>
      <c r="I3196" s="4" t="str">
        <f>TRIM(CLEAN(Raw_Data!H3196))</f>
        <v>40750</v>
      </c>
      <c r="K3196" t="str">
        <f>IF(Clean_Data!$I3196="","Active","Exited")</f>
        <v>Active</v>
      </c>
      <c r="L3196">
        <f ca="1">IF(Clean_Data!$K3196="","",DATEDIF(Clean_Data!$K3196,TODAY(),"Y"))</f>
        <v>54</v>
      </c>
      <c r="M3196">
        <f>IF(Raw_Data!$L3196="","",VALUE(SUBSTITUTE(SUBSTITUTE(TRIM(Raw_Data!$L3196),"$",""),"k","000")))</f>
        <v>35658</v>
      </c>
    </row>
    <row r="3197" spans="1:13" x14ac:dyDescent="0.3">
      <c r="A3197" t="str">
        <f>IF(Raw_Data!$A3197="","E"&amp;TEXT(ROW()-1,"00000"),Raw_Data!$A3197)</f>
        <v>E03196</v>
      </c>
      <c r="B3197" t="s">
        <v>4322</v>
      </c>
      <c r="C3197" t="str">
        <f>IF(OR(PROPER(TRIM(Raw_Data!$B3197))="M",PROPER(TRIM(Raw_Data!$B3197))="MALE"),"Male",
IF(OR(PROPER(TRIM(Raw_Data!$B3197))="F",PROPER(TRIM(Raw_Data!$B3197))="FEMALE"),"Female","Unknown"))</f>
        <v>Male</v>
      </c>
      <c r="D3197" t="str">
        <f>IF(TRIM(CLEAN(Raw_Data!$C3197))="", "Unknown", PROPER(TRIM(Raw_Data!$C3197)))</f>
        <v>Unknown</v>
      </c>
      <c r="E3197" t="str">
        <f>IF(TRIM(Raw_Data!$D3197)="IT","IT",PROPER(TRIM(CLEAN(Raw_Data!$D3197))))</f>
        <v>Production</v>
      </c>
      <c r="F3197" t="str">
        <f>IF(OR(UPPER(TRIM(Raw_Data!E3197))="COO",
UPPER(TRIM(Raw_Data!E3197))="HR",
UPPER(TRIM(Raw_Data!E3197))="CEO",
UPPER(TRIM(Raw_Data!E3197))="CFO",
UPPER(TRIM(Raw_Data!E3197))="CMO"),
UPPER(TRIM(Raw_Data!E3197)),
PROPER(TRIM(CLEAN(Raw_Data!E3197))))</f>
        <v>Engineer</v>
      </c>
      <c r="G3197" t="str">
        <f>SUBSTITUTE(PROPER(TRIM(CLEAN(Raw_Data!$F3197)))," ","-")</f>
        <v>Part-Time</v>
      </c>
      <c r="H3197" t="str">
        <f>PROPER(TRIM(CLEAN(Raw_Data!$G3197)))</f>
        <v/>
      </c>
      <c r="I3197" s="4" t="str">
        <f>TRIM(CLEAN(Raw_Data!H3197))</f>
        <v>41129</v>
      </c>
      <c r="K3197" t="str">
        <f>IF(Clean_Data!$I3197="","Active","Exited")</f>
        <v>Active</v>
      </c>
      <c r="L3197" t="str">
        <f ca="1">IF(Clean_Data!$K3197="","",DATEDIF(Clean_Data!$K3197,TODAY(),"Y"))</f>
        <v/>
      </c>
      <c r="M3197">
        <f>IF(Raw_Data!$L3197="","",VALUE(SUBSTITUTE(SUBSTITUTE(TRIM(Raw_Data!$L3197),"$",""),"k","000")))</f>
        <v>71290</v>
      </c>
    </row>
    <row r="3198" spans="1:13" x14ac:dyDescent="0.3">
      <c r="A3198" t="str">
        <f>IF(Raw_Data!$A3198="","E"&amp;TEXT(ROW()-1,"00000"),Raw_Data!$A3198)</f>
        <v>E03197</v>
      </c>
      <c r="B3198" t="s">
        <v>4323</v>
      </c>
      <c r="C3198" t="str">
        <f>IF(OR(PROPER(TRIM(Raw_Data!$B3198))="M",PROPER(TRIM(Raw_Data!$B3198))="MALE"),"Male",
IF(OR(PROPER(TRIM(Raw_Data!$B3198))="F",PROPER(TRIM(Raw_Data!$B3198))="FEMALE"),"Female","Unknown"))</f>
        <v>Male</v>
      </c>
      <c r="D3198" t="str">
        <f>IF(TRIM(CLEAN(Raw_Data!$C3198))="", "Unknown", PROPER(TRIM(Raw_Data!$C3198)))</f>
        <v>Unknown</v>
      </c>
      <c r="E3198" t="str">
        <f>IF(TRIM(Raw_Data!$D3198)="IT","IT",PROPER(TRIM(CLEAN(Raw_Data!$D3198))))</f>
        <v>IT</v>
      </c>
      <c r="F3198" t="str">
        <f>IF(OR(UPPER(TRIM(Raw_Data!E3198))="COO",
UPPER(TRIM(Raw_Data!E3198))="HR",
UPPER(TRIM(Raw_Data!E3198))="CEO",
UPPER(TRIM(Raw_Data!E3198))="CFO",
UPPER(TRIM(Raw_Data!E3198))="CMO"),
UPPER(TRIM(Raw_Data!E3198)),
PROPER(TRIM(CLEAN(Raw_Data!E3198))))</f>
        <v>Engineer</v>
      </c>
      <c r="G3198" t="str">
        <f>SUBSTITUTE(PROPER(TRIM(CLEAN(Raw_Data!$F3198)))," ","-")</f>
        <v/>
      </c>
      <c r="H3198" t="str">
        <f>PROPER(TRIM(CLEAN(Raw_Data!$G3198)))</f>
        <v>Recruiting Agency</v>
      </c>
      <c r="I3198" s="4" t="str">
        <f>TRIM(CLEAN(Raw_Data!H3198))</f>
        <v>40896</v>
      </c>
      <c r="K3198" t="str">
        <f>IF(Clean_Data!$I3198="","Active","Exited")</f>
        <v>Exited</v>
      </c>
      <c r="L3198">
        <f ca="1">IF(Clean_Data!$K3198="","",DATEDIF(Clean_Data!$K3198,TODAY(),"Y"))</f>
        <v>35</v>
      </c>
      <c r="M3198">
        <f>IF(Raw_Data!$L3198="","",VALUE(SUBSTITUTE(SUBSTITUTE(TRIM(Raw_Data!$L3198),"$",""),"k","000")))</f>
        <v>34000</v>
      </c>
    </row>
    <row r="3199" spans="1:13" x14ac:dyDescent="0.3">
      <c r="A3199" t="str">
        <f>IF(Raw_Data!$A3199="","E"&amp;TEXT(ROW()-1,"00000"),Raw_Data!$A3199)</f>
        <v>E03198</v>
      </c>
      <c r="B3199" t="s">
        <v>4324</v>
      </c>
      <c r="C3199" t="str">
        <f>IF(OR(PROPER(TRIM(Raw_Data!$B3199))="M",PROPER(TRIM(Raw_Data!$B3199))="MALE"),"Male",
IF(OR(PROPER(TRIM(Raw_Data!$B3199))="F",PROPER(TRIM(Raw_Data!$B3199))="FEMALE"),"Female","Unknown"))</f>
        <v>Unknown</v>
      </c>
      <c r="D3199" t="str">
        <f>IF(TRIM(CLEAN(Raw_Data!$C3199))="", "Unknown", PROPER(TRIM(Raw_Data!$C3199)))</f>
        <v>San Diego</v>
      </c>
      <c r="E3199" t="str">
        <f>IF(TRIM(Raw_Data!$D3199)="IT","IT",PROPER(TRIM(CLEAN(Raw_Data!$D3199))))</f>
        <v>Production</v>
      </c>
      <c r="F3199" t="str">
        <f>IF(OR(UPPER(TRIM(Raw_Data!E3199))="COO",
UPPER(TRIM(Raw_Data!E3199))="HR",
UPPER(TRIM(Raw_Data!E3199))="CEO",
UPPER(TRIM(Raw_Data!E3199))="CFO",
UPPER(TRIM(Raw_Data!E3199))="CMO"),
UPPER(TRIM(Raw_Data!E3199)),
PROPER(TRIM(CLEAN(Raw_Data!E3199))))</f>
        <v>Analyst</v>
      </c>
      <c r="G3199" t="str">
        <f>SUBSTITUTE(PROPER(TRIM(CLEAN(Raw_Data!$F3199)))," ","-")</f>
        <v>Hourly-Rate</v>
      </c>
      <c r="H3199" t="str">
        <f>PROPER(TRIM(CLEAN(Raw_Data!$G3199)))</f>
        <v>Career Fairs</v>
      </c>
      <c r="I3199" s="4" t="str">
        <f>TRIM(CLEAN(Raw_Data!H3199))</f>
        <v>41084</v>
      </c>
      <c r="K3199" t="str">
        <f>IF(Clean_Data!$I3199="","Active","Exited")</f>
        <v>Exited</v>
      </c>
      <c r="L3199">
        <f ca="1">IF(Clean_Data!$K3199="","",DATEDIF(Clean_Data!$K3199,TODAY(),"Y"))</f>
        <v>45</v>
      </c>
      <c r="M3199">
        <f>IF(Raw_Data!$L3199="","",VALUE(SUBSTITUTE(SUBSTITUTE(TRIM(Raw_Data!$L3199),"$",""),"k","000")))</f>
        <v>95313</v>
      </c>
    </row>
    <row r="3200" spans="1:13" x14ac:dyDescent="0.3">
      <c r="A3200" t="str">
        <f>IF(Raw_Data!$A3200="","E"&amp;TEXT(ROW()-1,"00000"),Raw_Data!$A3200)</f>
        <v>E03199</v>
      </c>
      <c r="B3200" t="s">
        <v>4325</v>
      </c>
      <c r="C3200" t="str">
        <f>IF(OR(PROPER(TRIM(Raw_Data!$B3200))="M",PROPER(TRIM(Raw_Data!$B3200))="MALE"),"Male",
IF(OR(PROPER(TRIM(Raw_Data!$B3200))="F",PROPER(TRIM(Raw_Data!$B3200))="FEMALE"),"Female","Unknown"))</f>
        <v>Female</v>
      </c>
      <c r="D3200" t="str">
        <f>IF(TRIM(CLEAN(Raw_Data!$C3200))="", "Unknown", PROPER(TRIM(Raw_Data!$C3200)))</f>
        <v>Austin</v>
      </c>
      <c r="E3200" t="str">
        <f>IF(TRIM(Raw_Data!$D3200)="IT","IT",PROPER(TRIM(CLEAN(Raw_Data!$D3200))))</f>
        <v>Operations</v>
      </c>
      <c r="F3200" t="str">
        <f>IF(OR(UPPER(TRIM(Raw_Data!E3200))="COO",
UPPER(TRIM(Raw_Data!E3200))="HR",
UPPER(TRIM(Raw_Data!E3200))="CEO",
UPPER(TRIM(Raw_Data!E3200))="CFO",
UPPER(TRIM(Raw_Data!E3200))="CMO"),
UPPER(TRIM(Raw_Data!E3200)),
PROPER(TRIM(CLEAN(Raw_Data!E3200))))</f>
        <v>Analyst</v>
      </c>
      <c r="G3200" t="str">
        <f>SUBSTITUTE(PROPER(TRIM(CLEAN(Raw_Data!$F3200)))," ","-")</f>
        <v/>
      </c>
      <c r="H3200" t="str">
        <f>PROPER(TRIM(CLEAN(Raw_Data!$G3200)))</f>
        <v>Organic</v>
      </c>
      <c r="I3200" s="4" t="str">
        <f>TRIM(CLEAN(Raw_Data!H3200))</f>
        <v>43142</v>
      </c>
      <c r="K3200" t="str">
        <f>IF(Clean_Data!$I3200="","Active","Exited")</f>
        <v>Exited</v>
      </c>
      <c r="L3200">
        <f ca="1">IF(Clean_Data!$K3200="","",DATEDIF(Clean_Data!$K3200,TODAY(),"Y"))</f>
        <v>30</v>
      </c>
      <c r="M3200">
        <f>IF(Raw_Data!$L3200="","",VALUE(SUBSTITUTE(SUBSTITUTE(TRIM(Raw_Data!$L3200),"$",""),"k","000")))</f>
        <v>67907</v>
      </c>
    </row>
    <row r="3201" spans="1:13" x14ac:dyDescent="0.3">
      <c r="A3201" t="str">
        <f>IF(Raw_Data!$A3201="","E"&amp;TEXT(ROW()-1,"00000"),Raw_Data!$A3201)</f>
        <v>E03200</v>
      </c>
      <c r="B3201" t="s">
        <v>4326</v>
      </c>
      <c r="C3201" t="str">
        <f>IF(OR(PROPER(TRIM(Raw_Data!$B3201))="M",PROPER(TRIM(Raw_Data!$B3201))="MALE"),"Male",
IF(OR(PROPER(TRIM(Raw_Data!$B3201))="F",PROPER(TRIM(Raw_Data!$B3201))="FEMALE"),"Female","Unknown"))</f>
        <v>Female</v>
      </c>
      <c r="D3201" t="str">
        <f>IF(TRIM(CLEAN(Raw_Data!$C3201))="", "Unknown", PROPER(TRIM(Raw_Data!$C3201)))</f>
        <v>Austin</v>
      </c>
      <c r="E3201" t="str">
        <f>IF(TRIM(Raw_Data!$D3201)="IT","IT",PROPER(TRIM(CLEAN(Raw_Data!$D3201))))</f>
        <v>Accounting And Finance</v>
      </c>
      <c r="F3201" t="str">
        <f>IF(OR(UPPER(TRIM(Raw_Data!E3201))="COO",
UPPER(TRIM(Raw_Data!E3201))="HR",
UPPER(TRIM(Raw_Data!E3201))="CEO",
UPPER(TRIM(Raw_Data!E3201))="CFO",
UPPER(TRIM(Raw_Data!E3201))="CMO"),
UPPER(TRIM(Raw_Data!E3201)),
PROPER(TRIM(CLEAN(Raw_Data!E3201))))</f>
        <v>Designer</v>
      </c>
      <c r="G3201" t="str">
        <f>SUBSTITUTE(PROPER(TRIM(CLEAN(Raw_Data!$F3201)))," ","-")</f>
        <v>Full-Time</v>
      </c>
      <c r="H3201" t="str">
        <f>PROPER(TRIM(CLEAN(Raw_Data!$G3201)))</f>
        <v>Career Fairs</v>
      </c>
      <c r="I3201" s="4" t="str">
        <f>TRIM(CLEAN(Raw_Data!H3201))</f>
        <v>39843</v>
      </c>
      <c r="K3201" t="str">
        <f>IF(Clean_Data!$I3201="","Active","Exited")</f>
        <v>Active</v>
      </c>
      <c r="L3201">
        <f ca="1">IF(Clean_Data!$K3201="","",DATEDIF(Clean_Data!$K3201,TODAY(),"Y"))</f>
        <v>48</v>
      </c>
      <c r="M3201">
        <f>IF(Raw_Data!$L3201="","",VALUE(SUBSTITUTE(SUBSTITUTE(TRIM(Raw_Data!$L3201),"$",""),"k","000")))</f>
        <v>72927</v>
      </c>
    </row>
    <row r="3202" spans="1:13" x14ac:dyDescent="0.3">
      <c r="A3202" t="str">
        <f>IF(Raw_Data!$A3202="","E"&amp;TEXT(ROW()-1,"00000"),Raw_Data!$A3202)</f>
        <v>E03201</v>
      </c>
      <c r="B3202" t="s">
        <v>4327</v>
      </c>
      <c r="C3202" t="str">
        <f>IF(OR(PROPER(TRIM(Raw_Data!$B3202))="M",PROPER(TRIM(Raw_Data!$B3202))="MALE"),"Male",
IF(OR(PROPER(TRIM(Raw_Data!$B3202))="F",PROPER(TRIM(Raw_Data!$B3202))="FEMALE"),"Female","Unknown"))</f>
        <v>Female</v>
      </c>
      <c r="D3202" t="str">
        <f>IF(TRIM(CLEAN(Raw_Data!$C3202))="", "Unknown", PROPER(TRIM(Raw_Data!$C3202)))</f>
        <v>Unknown</v>
      </c>
      <c r="E3202" t="str">
        <f>IF(TRIM(Raw_Data!$D3202)="IT","IT",PROPER(TRIM(CLEAN(Raw_Data!$D3202))))</f>
        <v>Operations</v>
      </c>
      <c r="F3202" t="str">
        <f>IF(OR(UPPER(TRIM(Raw_Data!E3202))="COO",
UPPER(TRIM(Raw_Data!E3202))="HR",
UPPER(TRIM(Raw_Data!E3202))="CEO",
UPPER(TRIM(Raw_Data!E3202))="CFO",
UPPER(TRIM(Raw_Data!E3202))="CMO"),
UPPER(TRIM(Raw_Data!E3202)),
PROPER(TRIM(CLEAN(Raw_Data!E3202))))</f>
        <v>CFO</v>
      </c>
      <c r="G3202" t="str">
        <f>SUBSTITUTE(PROPER(TRIM(CLEAN(Raw_Data!$F3202)))," ","-")</f>
        <v>Hourly-Rate</v>
      </c>
      <c r="H3202" t="str">
        <f>PROPER(TRIM(CLEAN(Raw_Data!$G3202)))</f>
        <v>Career Fairs</v>
      </c>
      <c r="I3202" s="4" t="str">
        <f>TRIM(CLEAN(Raw_Data!H3202))</f>
        <v>41827</v>
      </c>
      <c r="K3202" t="str">
        <f>IF(Clean_Data!$I3202="","Active","Exited")</f>
        <v>Active</v>
      </c>
      <c r="L3202">
        <f ca="1">IF(Clean_Data!$K3202="","",DATEDIF(Clean_Data!$K3202,TODAY(),"Y"))</f>
        <v>46</v>
      </c>
      <c r="M3202">
        <f>IF(Raw_Data!$L3202="","",VALUE(SUBSTITUTE(SUBSTITUTE(TRIM(Raw_Data!$L3202),"$",""),"k","000")))</f>
        <v>85000</v>
      </c>
    </row>
    <row r="3203" spans="1:13" x14ac:dyDescent="0.3">
      <c r="A3203" t="str">
        <f>IF(Raw_Data!$A3203="","E"&amp;TEXT(ROW()-1,"00000"),Raw_Data!$A3203)</f>
        <v>E03202</v>
      </c>
      <c r="B3203" t="s">
        <v>4328</v>
      </c>
      <c r="C3203" t="str">
        <f>IF(OR(PROPER(TRIM(Raw_Data!$B3203))="M",PROPER(TRIM(Raw_Data!$B3203))="MALE"),"Male",
IF(OR(PROPER(TRIM(Raw_Data!$B3203))="F",PROPER(TRIM(Raw_Data!$B3203))="FEMALE"),"Female","Unknown"))</f>
        <v>Female</v>
      </c>
      <c r="D3203" t="str">
        <f>IF(TRIM(CLEAN(Raw_Data!$C3203))="", "Unknown", PROPER(TRIM(Raw_Data!$C3203)))</f>
        <v>Austin</v>
      </c>
      <c r="E3203" t="str">
        <f>IF(TRIM(Raw_Data!$D3203)="IT","IT",PROPER(TRIM(CLEAN(Raw_Data!$D3203))))</f>
        <v>Operations</v>
      </c>
      <c r="F3203" t="str">
        <f>IF(OR(UPPER(TRIM(Raw_Data!E3203))="COO",
UPPER(TRIM(Raw_Data!E3203))="HR",
UPPER(TRIM(Raw_Data!E3203))="CEO",
UPPER(TRIM(Raw_Data!E3203))="CFO",
UPPER(TRIM(Raw_Data!E3203))="CMO"),
UPPER(TRIM(Raw_Data!E3203)),
PROPER(TRIM(CLEAN(Raw_Data!E3203))))</f>
        <v>CEO</v>
      </c>
      <c r="G3203" t="str">
        <f>SUBSTITUTE(PROPER(TRIM(CLEAN(Raw_Data!$F3203)))," ","-")</f>
        <v>Full-Time</v>
      </c>
      <c r="H3203" t="str">
        <f>PROPER(TRIM(CLEAN(Raw_Data!$G3203)))</f>
        <v>Online Portal</v>
      </c>
      <c r="I3203" s="4" t="str">
        <f>TRIM(CLEAN(Raw_Data!H3203))</f>
        <v>41150</v>
      </c>
      <c r="K3203" t="str">
        <f>IF(Clean_Data!$I3203="","Active","Exited")</f>
        <v>Exited</v>
      </c>
      <c r="L3203">
        <f ca="1">IF(Clean_Data!$K3203="","",DATEDIF(Clean_Data!$K3203,TODAY(),"Y"))</f>
        <v>29</v>
      </c>
      <c r="M3203" t="str">
        <f>IF(Raw_Data!$L3203="","",VALUE(SUBSTITUTE(SUBSTITUTE(TRIM(Raw_Data!$L3203),"$",""),"k","000")))</f>
        <v/>
      </c>
    </row>
    <row r="3204" spans="1:13" x14ac:dyDescent="0.3">
      <c r="A3204" t="str">
        <f>IF(Raw_Data!$A3204="","E"&amp;TEXT(ROW()-1,"00000"),Raw_Data!$A3204)</f>
        <v>E03203</v>
      </c>
      <c r="B3204" t="s">
        <v>4329</v>
      </c>
      <c r="C3204" t="str">
        <f>IF(OR(PROPER(TRIM(Raw_Data!$B3204))="M",PROPER(TRIM(Raw_Data!$B3204))="MALE"),"Male",
IF(OR(PROPER(TRIM(Raw_Data!$B3204))="F",PROPER(TRIM(Raw_Data!$B3204))="FEMALE"),"Female","Unknown"))</f>
        <v>Female</v>
      </c>
      <c r="D3204" t="str">
        <f>IF(TRIM(CLEAN(Raw_Data!$C3204))="", "Unknown", PROPER(TRIM(Raw_Data!$C3204)))</f>
        <v>Denver</v>
      </c>
      <c r="E3204" t="str">
        <f>IF(TRIM(Raw_Data!$D3204)="IT","IT",PROPER(TRIM(CLEAN(Raw_Data!$D3204))))</f>
        <v>Research</v>
      </c>
      <c r="F3204" t="str">
        <f>IF(OR(UPPER(TRIM(Raw_Data!E3204))="COO",
UPPER(TRIM(Raw_Data!E3204))="HR",
UPPER(TRIM(Raw_Data!E3204))="CEO",
UPPER(TRIM(Raw_Data!E3204))="CFO",
UPPER(TRIM(Raw_Data!E3204))="CMO"),
UPPER(TRIM(Raw_Data!E3204)),
PROPER(TRIM(CLEAN(Raw_Data!E3204))))</f>
        <v>Engineer</v>
      </c>
      <c r="G3204" t="str">
        <f>SUBSTITUTE(PROPER(TRIM(CLEAN(Raw_Data!$F3204)))," ","-")</f>
        <v>Hourly-Rate</v>
      </c>
      <c r="H3204" t="str">
        <f>PROPER(TRIM(CLEAN(Raw_Data!$G3204)))</f>
        <v>Career Fairs</v>
      </c>
      <c r="I3204" s="4" t="str">
        <f>TRIM(CLEAN(Raw_Data!H3204))</f>
        <v>39911</v>
      </c>
      <c r="K3204" t="str">
        <f>IF(Clean_Data!$I3204="","Active","Exited")</f>
        <v>Exited</v>
      </c>
      <c r="L3204">
        <f ca="1">IF(Clean_Data!$K3204="","",DATEDIF(Clean_Data!$K3204,TODAY(),"Y"))</f>
        <v>39</v>
      </c>
      <c r="M3204">
        <f>IF(Raw_Data!$L3204="","",VALUE(SUBSTITUTE(SUBSTITUTE(TRIM(Raw_Data!$L3204),"$",""),"k","000")))</f>
        <v>69863</v>
      </c>
    </row>
    <row r="3205" spans="1:13" x14ac:dyDescent="0.3">
      <c r="A3205" t="str">
        <f>IF(Raw_Data!$A3205="","E"&amp;TEXT(ROW()-1,"00000"),Raw_Data!$A3205)</f>
        <v>E03204</v>
      </c>
      <c r="B3205" t="s">
        <v>4330</v>
      </c>
      <c r="C3205" t="str">
        <f>IF(OR(PROPER(TRIM(Raw_Data!$B3205))="M",PROPER(TRIM(Raw_Data!$B3205))="MALE"),"Male",
IF(OR(PROPER(TRIM(Raw_Data!$B3205))="F",PROPER(TRIM(Raw_Data!$B3205))="FEMALE"),"Female","Unknown"))</f>
        <v>Unknown</v>
      </c>
      <c r="D3205" t="str">
        <f>IF(TRIM(CLEAN(Raw_Data!$C3205))="", "Unknown", PROPER(TRIM(Raw_Data!$C3205)))</f>
        <v>New York</v>
      </c>
      <c r="E3205" t="str">
        <f>IF(TRIM(Raw_Data!$D3205)="IT","IT",PROPER(TRIM(CLEAN(Raw_Data!$D3205))))</f>
        <v>Accounting And Finance</v>
      </c>
      <c r="F3205" t="str">
        <f>IF(OR(UPPER(TRIM(Raw_Data!E3205))="COO",
UPPER(TRIM(Raw_Data!E3205))="HR",
UPPER(TRIM(Raw_Data!E3205))="CEO",
UPPER(TRIM(Raw_Data!E3205))="CFO",
UPPER(TRIM(Raw_Data!E3205))="CMO"),
UPPER(TRIM(Raw_Data!E3205)),
PROPER(TRIM(CLEAN(Raw_Data!E3205))))</f>
        <v>Accountant</v>
      </c>
      <c r="G3205" t="str">
        <f>SUBSTITUTE(PROPER(TRIM(CLEAN(Raw_Data!$F3205)))," ","-")</f>
        <v>Hourly-Rate</v>
      </c>
      <c r="H3205" t="str">
        <f>PROPER(TRIM(CLEAN(Raw_Data!$G3205)))</f>
        <v/>
      </c>
      <c r="I3205" s="4" t="str">
        <f>TRIM(CLEAN(Raw_Data!H3205))</f>
        <v>42445</v>
      </c>
      <c r="K3205" t="str">
        <f>IF(Clean_Data!$I3205="","Active","Exited")</f>
        <v>Active</v>
      </c>
      <c r="L3205">
        <f ca="1">IF(Clean_Data!$K3205="","",DATEDIF(Clean_Data!$K3205,TODAY(),"Y"))</f>
        <v>51</v>
      </c>
      <c r="M3205">
        <f>IF(Raw_Data!$L3205="","",VALUE(SUBSTITUTE(SUBSTITUTE(TRIM(Raw_Data!$L3205),"$",""),"k","000")))</f>
        <v>36375</v>
      </c>
    </row>
    <row r="3206" spans="1:13" x14ac:dyDescent="0.3">
      <c r="A3206" t="str">
        <f>IF(Raw_Data!$A3206="","E"&amp;TEXT(ROW()-1,"00000"),Raw_Data!$A3206)</f>
        <v>E03205</v>
      </c>
      <c r="B3206" t="s">
        <v>4331</v>
      </c>
      <c r="C3206" t="str">
        <f>IF(OR(PROPER(TRIM(Raw_Data!$B3206))="M",PROPER(TRIM(Raw_Data!$B3206))="MALE"),"Male",
IF(OR(PROPER(TRIM(Raw_Data!$B3206))="F",PROPER(TRIM(Raw_Data!$B3206))="FEMALE"),"Female","Unknown"))</f>
        <v>Male</v>
      </c>
      <c r="D3206" t="str">
        <f>IF(TRIM(CLEAN(Raw_Data!$C3206))="", "Unknown", PROPER(TRIM(Raw_Data!$C3206)))</f>
        <v>Seattle</v>
      </c>
      <c r="E3206" t="str">
        <f>IF(TRIM(Raw_Data!$D3206)="IT","IT",PROPER(TRIM(CLEAN(Raw_Data!$D3206))))</f>
        <v>Logistics</v>
      </c>
      <c r="F3206" t="s">
        <v>6134</v>
      </c>
      <c r="G3206" t="str">
        <f>SUBSTITUTE(PROPER(TRIM(CLEAN(Raw_Data!$F3206)))," ","-")</f>
        <v/>
      </c>
      <c r="H3206" t="str">
        <f>PROPER(TRIM(CLEAN(Raw_Data!$G3206)))</f>
        <v/>
      </c>
      <c r="I3206" s="4" t="str">
        <f>TRIM(CLEAN(Raw_Data!H3206))</f>
        <v>N/A</v>
      </c>
      <c r="K3206" t="str">
        <f>IF(Clean_Data!$I3206="","Active","Exited")</f>
        <v>Active</v>
      </c>
      <c r="L3206">
        <f ca="1">IF(Clean_Data!$K3206="","",DATEDIF(Clean_Data!$K3206,TODAY(),"Y"))</f>
        <v>30</v>
      </c>
      <c r="M3206" t="str">
        <f>IF(Raw_Data!$L3206="","",VALUE(SUBSTITUTE(SUBSTITUTE(TRIM(Raw_Data!$L3206),"$",""),"k","000")))</f>
        <v/>
      </c>
    </row>
    <row r="3207" spans="1:13" x14ac:dyDescent="0.3">
      <c r="A3207" t="str">
        <f>IF(Raw_Data!$A3207="","E"&amp;TEXT(ROW()-1,"00000"),Raw_Data!$A3207)</f>
        <v>E03206</v>
      </c>
      <c r="B3207" t="s">
        <v>4332</v>
      </c>
      <c r="C3207" t="str">
        <f>IF(OR(PROPER(TRIM(Raw_Data!$B3207))="M",PROPER(TRIM(Raw_Data!$B3207))="MALE"),"Male",
IF(OR(PROPER(TRIM(Raw_Data!$B3207))="F",PROPER(TRIM(Raw_Data!$B3207))="FEMALE"),"Female","Unknown"))</f>
        <v>Male</v>
      </c>
      <c r="D3207" t="str">
        <f>IF(TRIM(CLEAN(Raw_Data!$C3207))="", "Unknown", PROPER(TRIM(Raw_Data!$C3207)))</f>
        <v>New York</v>
      </c>
      <c r="E3207" t="str">
        <f>IF(TRIM(Raw_Data!$D3207)="IT","IT",PROPER(TRIM(CLEAN(Raw_Data!$D3207))))</f>
        <v>Production</v>
      </c>
      <c r="F3207" s="2" t="str">
        <f>UPPER(LEFT(Raw_Data!E3207,2))&amp;MID(PROPER(Raw_Data!E3207),3,LEN(Raw_Data!E3207))</f>
        <v>HR Manager</v>
      </c>
      <c r="G3207" t="str">
        <f>SUBSTITUTE(PROPER(TRIM(CLEAN(Raw_Data!$F3207)))," ","-")</f>
        <v>Part-Time</v>
      </c>
      <c r="H3207" t="str">
        <f>PROPER(TRIM(CLEAN(Raw_Data!$G3207)))</f>
        <v>Job Boards</v>
      </c>
      <c r="I3207" s="4" t="str">
        <f>TRIM(CLEAN(Raw_Data!H3207))</f>
        <v>39920</v>
      </c>
      <c r="K3207" t="str">
        <f>IF(Clean_Data!$I3207="","Active","Exited")</f>
        <v>Active</v>
      </c>
      <c r="L3207">
        <f ca="1">IF(Clean_Data!$K3207="","",DATEDIF(Clean_Data!$K3207,TODAY(),"Y"))</f>
        <v>44</v>
      </c>
      <c r="M3207">
        <f>IF(Raw_Data!$L3207="","",VALUE(SUBSTITUTE(SUBSTITUTE(TRIM(Raw_Data!$L3207),"$",""),"k","000")))</f>
        <v>94165</v>
      </c>
    </row>
    <row r="3208" spans="1:13" x14ac:dyDescent="0.3">
      <c r="A3208" t="str">
        <f>IF(Raw_Data!$A3208="","E"&amp;TEXT(ROW()-1,"00000"),Raw_Data!$A3208)</f>
        <v>E03207</v>
      </c>
      <c r="B3208" t="s">
        <v>4334</v>
      </c>
      <c r="C3208" t="str">
        <f>IF(OR(PROPER(TRIM(Raw_Data!$B3208))="M",PROPER(TRIM(Raw_Data!$B3208))="MALE"),"Male",
IF(OR(PROPER(TRIM(Raw_Data!$B3208))="F",PROPER(TRIM(Raw_Data!$B3208))="FEMALE"),"Female","Unknown"))</f>
        <v>Female</v>
      </c>
      <c r="D3208" t="str">
        <f>IF(TRIM(CLEAN(Raw_Data!$C3208))="", "Unknown", PROPER(TRIM(Raw_Data!$C3208)))</f>
        <v>Unknown</v>
      </c>
      <c r="E3208" t="str">
        <f>IF(TRIM(Raw_Data!$D3208)="IT","IT",PROPER(TRIM(CLEAN(Raw_Data!$D3208))))</f>
        <v>IT</v>
      </c>
      <c r="F3208" t="str">
        <f>IF(OR(UPPER(TRIM(Raw_Data!E3208))="COO",
UPPER(TRIM(Raw_Data!E3208))="HR",
UPPER(TRIM(Raw_Data!E3208))="CEO",
UPPER(TRIM(Raw_Data!E3208))="CFO",
UPPER(TRIM(Raw_Data!E3208))="CMO"),
UPPER(TRIM(Raw_Data!E3208)),
PROPER(TRIM(CLEAN(Raw_Data!E3208))))</f>
        <v>CMO</v>
      </c>
      <c r="G3208" t="str">
        <f>SUBSTITUTE(PROPER(TRIM(CLEAN(Raw_Data!$F3208)))," ","-")</f>
        <v>Hourly-Rate</v>
      </c>
      <c r="H3208" t="str">
        <f>PROPER(TRIM(CLEAN(Raw_Data!$G3208)))</f>
        <v>Internal Referral</v>
      </c>
      <c r="I3208" s="4" t="str">
        <f>TRIM(CLEAN(Raw_Data!H3208))</f>
        <v>40126</v>
      </c>
      <c r="K3208" t="str">
        <f>IF(Clean_Data!$I3208="","Active","Exited")</f>
        <v>Active</v>
      </c>
      <c r="L3208">
        <f ca="1">IF(Clean_Data!$K3208="","",DATEDIF(Clean_Data!$K3208,TODAY(),"Y"))</f>
        <v>52</v>
      </c>
      <c r="M3208" t="str">
        <f>IF(Raw_Data!$L3208="","",VALUE(SUBSTITUTE(SUBSTITUTE(TRIM(Raw_Data!$L3208),"$",""),"k","000")))</f>
        <v/>
      </c>
    </row>
    <row r="3209" spans="1:13" x14ac:dyDescent="0.3">
      <c r="A3209" t="str">
        <f>IF(Raw_Data!$A3209="","E"&amp;TEXT(ROW()-1,"00000"),Raw_Data!$A3209)</f>
        <v>E03208</v>
      </c>
      <c r="B3209" t="s">
        <v>4336</v>
      </c>
      <c r="C3209" t="str">
        <f>IF(OR(PROPER(TRIM(Raw_Data!$B3209))="M",PROPER(TRIM(Raw_Data!$B3209))="MALE"),"Male",
IF(OR(PROPER(TRIM(Raw_Data!$B3209))="F",PROPER(TRIM(Raw_Data!$B3209))="FEMALE"),"Female","Unknown"))</f>
        <v>Male</v>
      </c>
      <c r="D3209" t="str">
        <f>IF(TRIM(CLEAN(Raw_Data!$C3209))="", "Unknown", PROPER(TRIM(Raw_Data!$C3209)))</f>
        <v>Austin</v>
      </c>
      <c r="E3209" t="str">
        <f>IF(TRIM(Raw_Data!$D3209)="IT","IT",PROPER(TRIM(CLEAN(Raw_Data!$D3209))))</f>
        <v>Administrative</v>
      </c>
      <c r="F3209" t="str">
        <f>IF(OR(UPPER(TRIM(Raw_Data!E3209))="COO",
UPPER(TRIM(Raw_Data!E3209))="HR",
UPPER(TRIM(Raw_Data!E3209))="CEO",
UPPER(TRIM(Raw_Data!E3209))="CFO",
UPPER(TRIM(Raw_Data!E3209))="CMO"),
UPPER(TRIM(Raw_Data!E3209)),
PROPER(TRIM(CLEAN(Raw_Data!E3209))))</f>
        <v>Engineer</v>
      </c>
      <c r="G3209" t="str">
        <f>SUBSTITUTE(PROPER(TRIM(CLEAN(Raw_Data!$F3209)))," ","-")</f>
        <v>Part-Time</v>
      </c>
      <c r="H3209" t="str">
        <f>PROPER(TRIM(CLEAN(Raw_Data!$G3209)))</f>
        <v>Job Boards</v>
      </c>
      <c r="I3209" s="4" t="str">
        <f>TRIM(CLEAN(Raw_Data!H3209))</f>
        <v>43395</v>
      </c>
      <c r="K3209" t="str">
        <f>IF(Clean_Data!$I3209="","Active","Exited")</f>
        <v>Active</v>
      </c>
      <c r="L3209">
        <f ca="1">IF(Clean_Data!$K3209="","",DATEDIF(Clean_Data!$K3209,TODAY(),"Y"))</f>
        <v>55</v>
      </c>
      <c r="M3209">
        <f>IF(Raw_Data!$L3209="","",VALUE(SUBSTITUTE(SUBSTITUTE(TRIM(Raw_Data!$L3209),"$",""),"k","000")))</f>
        <v>116981</v>
      </c>
    </row>
    <row r="3210" spans="1:13" x14ac:dyDescent="0.3">
      <c r="A3210" t="str">
        <f>IF(Raw_Data!$A3210="","E"&amp;TEXT(ROW()-1,"00000"),Raw_Data!$A3210)</f>
        <v>E03209</v>
      </c>
      <c r="B3210" t="s">
        <v>4338</v>
      </c>
      <c r="C3210" t="str">
        <f>IF(OR(PROPER(TRIM(Raw_Data!$B3210))="M",PROPER(TRIM(Raw_Data!$B3210))="MALE"),"Male",
IF(OR(PROPER(TRIM(Raw_Data!$B3210))="F",PROPER(TRIM(Raw_Data!$B3210))="FEMALE"),"Female","Unknown"))</f>
        <v>Unknown</v>
      </c>
      <c r="D3210" t="str">
        <f>IF(TRIM(CLEAN(Raw_Data!$C3210))="", "Unknown", PROPER(TRIM(Raw_Data!$C3210)))</f>
        <v>Austin</v>
      </c>
      <c r="E3210" t="str">
        <f>IF(TRIM(Raw_Data!$D3210)="IT","IT",PROPER(TRIM(CLEAN(Raw_Data!$D3210))))</f>
        <v>Production</v>
      </c>
      <c r="F3210" t="str">
        <f>IF(OR(UPPER(TRIM(Raw_Data!E3210))="COO",
UPPER(TRIM(Raw_Data!E3210))="HR",
UPPER(TRIM(Raw_Data!E3210))="CEO",
UPPER(TRIM(Raw_Data!E3210))="CFO",
UPPER(TRIM(Raw_Data!E3210))="CMO"),
UPPER(TRIM(Raw_Data!E3210)),
PROPER(TRIM(CLEAN(Raw_Data!E3210))))</f>
        <v>Developer</v>
      </c>
      <c r="G3210" t="str">
        <f>SUBSTITUTE(PROPER(TRIM(CLEAN(Raw_Data!$F3210)))," ","-")</f>
        <v>Full-Time</v>
      </c>
      <c r="H3210" t="str">
        <f>PROPER(TRIM(CLEAN(Raw_Data!$G3210)))</f>
        <v/>
      </c>
      <c r="I3210" s="4" t="str">
        <f>TRIM(CLEAN(Raw_Data!H3210))</f>
        <v>41297</v>
      </c>
      <c r="K3210" t="str">
        <f>IF(Clean_Data!$I3210="","Active","Exited")</f>
        <v>Exited</v>
      </c>
      <c r="L3210">
        <f ca="1">IF(Clean_Data!$K3210="","",DATEDIF(Clean_Data!$K3210,TODAY(),"Y"))</f>
        <v>39</v>
      </c>
      <c r="M3210">
        <f>IF(Raw_Data!$L3210="","",VALUE(SUBSTITUTE(SUBSTITUTE(TRIM(Raw_Data!$L3210),"$",""),"k","000")))</f>
        <v>113799</v>
      </c>
    </row>
    <row r="3211" spans="1:13" x14ac:dyDescent="0.3">
      <c r="A3211" t="str">
        <f>IF(Raw_Data!$A3211="","E"&amp;TEXT(ROW()-1,"00000"),Raw_Data!$A3211)</f>
        <v>E03210</v>
      </c>
      <c r="B3211" t="s">
        <v>4340</v>
      </c>
      <c r="C3211" t="str">
        <f>IF(OR(PROPER(TRIM(Raw_Data!$B3211))="M",PROPER(TRIM(Raw_Data!$B3211))="MALE"),"Male",
IF(OR(PROPER(TRIM(Raw_Data!$B3211))="F",PROPER(TRIM(Raw_Data!$B3211))="FEMALE"),"Female","Unknown"))</f>
        <v>Female</v>
      </c>
      <c r="D3211" t="str">
        <f>IF(TRIM(CLEAN(Raw_Data!$C3211))="", "Unknown", PROPER(TRIM(Raw_Data!$C3211)))</f>
        <v>Denver</v>
      </c>
      <c r="E3211" t="str">
        <f>IF(TRIM(Raw_Data!$D3211)="IT","IT",PROPER(TRIM(CLEAN(Raw_Data!$D3211))))</f>
        <v/>
      </c>
      <c r="F3211" t="str">
        <f>IF(OR(UPPER(TRIM(Raw_Data!E3211))="COO",
UPPER(TRIM(Raw_Data!E3211))="HR",
UPPER(TRIM(Raw_Data!E3211))="CEO",
UPPER(TRIM(Raw_Data!E3211))="CFO",
UPPER(TRIM(Raw_Data!E3211))="CMO"),
UPPER(TRIM(Raw_Data!E3211)),
PROPER(TRIM(CLEAN(Raw_Data!E3211))))</f>
        <v>COO</v>
      </c>
      <c r="G3211" t="str">
        <f>SUBSTITUTE(PROPER(TRIM(CLEAN(Raw_Data!$F3211)))," ","-")</f>
        <v/>
      </c>
      <c r="H3211" t="str">
        <f>PROPER(TRIM(CLEAN(Raw_Data!$G3211)))</f>
        <v/>
      </c>
      <c r="I3211" s="4" t="str">
        <f>TRIM(CLEAN(Raw_Data!H3211))</f>
        <v>40063</v>
      </c>
      <c r="K3211" t="str">
        <f>IF(Clean_Data!$I3211="","Active","Exited")</f>
        <v>Active</v>
      </c>
      <c r="L3211">
        <f ca="1">IF(Clean_Data!$K3211="","",DATEDIF(Clean_Data!$K3211,TODAY(),"Y"))</f>
        <v>60</v>
      </c>
      <c r="M3211">
        <f>IF(Raw_Data!$L3211="","",VALUE(SUBSTITUTE(SUBSTITUTE(TRIM(Raw_Data!$L3211),"$",""),"k","000")))</f>
        <v>41422</v>
      </c>
    </row>
    <row r="3212" spans="1:13" x14ac:dyDescent="0.3">
      <c r="A3212" t="str">
        <f>IF(Raw_Data!$A3212="","E"&amp;TEXT(ROW()-1,"00000"),Raw_Data!$A3212)</f>
        <v>E03211</v>
      </c>
      <c r="B3212" t="s">
        <v>4341</v>
      </c>
      <c r="C3212" t="str">
        <f>IF(OR(PROPER(TRIM(Raw_Data!$B3212))="M",PROPER(TRIM(Raw_Data!$B3212))="MALE"),"Male",
IF(OR(PROPER(TRIM(Raw_Data!$B3212))="F",PROPER(TRIM(Raw_Data!$B3212))="FEMALE"),"Female","Unknown"))</f>
        <v>Male</v>
      </c>
      <c r="D3212" t="str">
        <f>IF(TRIM(CLEAN(Raw_Data!$C3212))="", "Unknown", PROPER(TRIM(Raw_Data!$C3212)))</f>
        <v>New York</v>
      </c>
      <c r="E3212" t="str">
        <f>IF(TRIM(Raw_Data!$D3212)="IT","IT",PROPER(TRIM(CLEAN(Raw_Data!$D3212))))</f>
        <v>Human Resources</v>
      </c>
      <c r="F3212" t="str">
        <f>IF(OR(UPPER(TRIM(Raw_Data!E3212))="COO",
UPPER(TRIM(Raw_Data!E3212))="HR",
UPPER(TRIM(Raw_Data!E3212))="CEO",
UPPER(TRIM(Raw_Data!E3212))="CFO",
UPPER(TRIM(Raw_Data!E3212))="CMO"),
UPPER(TRIM(Raw_Data!E3212)),
PROPER(TRIM(CLEAN(Raw_Data!E3212))))</f>
        <v>Analyst</v>
      </c>
      <c r="G3212" t="str">
        <f>SUBSTITUTE(PROPER(TRIM(CLEAN(Raw_Data!$F3212)))," ","-")</f>
        <v/>
      </c>
      <c r="H3212" t="str">
        <f>PROPER(TRIM(CLEAN(Raw_Data!$G3212)))</f>
        <v>Online Portal</v>
      </c>
      <c r="I3212" s="4" t="str">
        <f>TRIM(CLEAN(Raw_Data!H3212))</f>
        <v>43164</v>
      </c>
      <c r="K3212" t="str">
        <f>IF(Clean_Data!$I3212="","Active","Exited")</f>
        <v>Exited</v>
      </c>
      <c r="L3212">
        <f ca="1">IF(Clean_Data!$K3212="","",DATEDIF(Clean_Data!$K3212,TODAY(),"Y"))</f>
        <v>62</v>
      </c>
      <c r="M3212" t="str">
        <f>IF(Raw_Data!$L3212="","",VALUE(SUBSTITUTE(SUBSTITUTE(TRIM(Raw_Data!$L3212),"$",""),"k","000")))</f>
        <v/>
      </c>
    </row>
    <row r="3213" spans="1:13" x14ac:dyDescent="0.3">
      <c r="A3213" t="str">
        <f>IF(Raw_Data!$A3213="","E"&amp;TEXT(ROW()-1,"00000"),Raw_Data!$A3213)</f>
        <v>E03212</v>
      </c>
      <c r="B3213" t="s">
        <v>4342</v>
      </c>
      <c r="C3213" t="str">
        <f>IF(OR(PROPER(TRIM(Raw_Data!$B3213))="M",PROPER(TRIM(Raw_Data!$B3213))="MALE"),"Male",
IF(OR(PROPER(TRIM(Raw_Data!$B3213))="F",PROPER(TRIM(Raw_Data!$B3213))="FEMALE"),"Female","Unknown"))</f>
        <v>Female</v>
      </c>
      <c r="D3213" t="str">
        <f>IF(TRIM(CLEAN(Raw_Data!$C3213))="", "Unknown", PROPER(TRIM(Raw_Data!$C3213)))</f>
        <v>Miami</v>
      </c>
      <c r="E3213" t="str">
        <f>IF(TRIM(Raw_Data!$D3213)="IT","IT",PROPER(TRIM(CLEAN(Raw_Data!$D3213))))</f>
        <v>Marketing</v>
      </c>
      <c r="F3213" t="str">
        <f>IF(OR(UPPER(TRIM(Raw_Data!E3213))="COO",
UPPER(TRIM(Raw_Data!E3213))="HR",
UPPER(TRIM(Raw_Data!E3213))="CEO",
UPPER(TRIM(Raw_Data!E3213))="CFO",
UPPER(TRIM(Raw_Data!E3213))="CMO"),
UPPER(TRIM(Raw_Data!E3213)),
PROPER(TRIM(CLEAN(Raw_Data!E3213))))</f>
        <v>CEO</v>
      </c>
      <c r="G3213" t="str">
        <f>SUBSTITUTE(PROPER(TRIM(CLEAN(Raw_Data!$F3213)))," ","-")</f>
        <v>Part-Time</v>
      </c>
      <c r="H3213" t="str">
        <f>PROPER(TRIM(CLEAN(Raw_Data!$G3213)))</f>
        <v>Organic</v>
      </c>
      <c r="I3213" s="4" t="str">
        <f>TRIM(CLEAN(Raw_Data!H3213))</f>
        <v>41997</v>
      </c>
      <c r="K3213" t="str">
        <f>IF(Clean_Data!$I3213="","Active","Exited")</f>
        <v>Active</v>
      </c>
      <c r="L3213">
        <f ca="1">IF(Clean_Data!$K3213="","",DATEDIF(Clean_Data!$K3213,TODAY(),"Y"))</f>
        <v>47</v>
      </c>
      <c r="M3213">
        <f>IF(Raw_Data!$L3213="","",VALUE(SUBSTITUTE(SUBSTITUTE(TRIM(Raw_Data!$L3213),"$",""),"k","000")))</f>
        <v>113252</v>
      </c>
    </row>
    <row r="3214" spans="1:13" x14ac:dyDescent="0.3">
      <c r="A3214" t="str">
        <f>IF(Raw_Data!$A3214="","E"&amp;TEXT(ROW()-1,"00000"),Raw_Data!$A3214)</f>
        <v>E03213</v>
      </c>
      <c r="B3214" t="s">
        <v>4344</v>
      </c>
      <c r="C3214" t="str">
        <f>IF(OR(PROPER(TRIM(Raw_Data!$B3214))="M",PROPER(TRIM(Raw_Data!$B3214))="MALE"),"Male",
IF(OR(PROPER(TRIM(Raw_Data!$B3214))="F",PROPER(TRIM(Raw_Data!$B3214))="FEMALE"),"Female","Unknown"))</f>
        <v>Male</v>
      </c>
      <c r="D3214" t="str">
        <f>IF(TRIM(CLEAN(Raw_Data!$C3214))="", "Unknown", PROPER(TRIM(Raw_Data!$C3214)))</f>
        <v>New York</v>
      </c>
      <c r="E3214" t="str">
        <f>IF(TRIM(Raw_Data!$D3214)="IT","IT",PROPER(TRIM(CLEAN(Raw_Data!$D3214))))</f>
        <v>Production</v>
      </c>
      <c r="F3214" t="str">
        <f>IF(OR(UPPER(TRIM(Raw_Data!E3214))="COO",
UPPER(TRIM(Raw_Data!E3214))="HR",
UPPER(TRIM(Raw_Data!E3214))="CEO",
UPPER(TRIM(Raw_Data!E3214))="CFO",
UPPER(TRIM(Raw_Data!E3214))="CMO"),
UPPER(TRIM(Raw_Data!E3214)),
PROPER(TRIM(CLEAN(Raw_Data!E3214))))</f>
        <v>Designer</v>
      </c>
      <c r="G3214" t="str">
        <f>SUBSTITUTE(PROPER(TRIM(CLEAN(Raw_Data!$F3214)))," ","-")</f>
        <v>Hourly-Rate</v>
      </c>
      <c r="H3214" t="str">
        <f>PROPER(TRIM(CLEAN(Raw_Data!$G3214)))</f>
        <v/>
      </c>
      <c r="I3214" s="4" t="str">
        <f>TRIM(CLEAN(Raw_Data!H3214))</f>
        <v>41076</v>
      </c>
      <c r="K3214" t="str">
        <f>IF(Clean_Data!$I3214="","Active","Exited")</f>
        <v>Exited</v>
      </c>
      <c r="L3214">
        <f ca="1">IF(Clean_Data!$K3214="","",DATEDIF(Clean_Data!$K3214,TODAY(),"Y"))</f>
        <v>43</v>
      </c>
      <c r="M3214">
        <f>IF(Raw_Data!$L3214="","",VALUE(SUBSTITUTE(SUBSTITUTE(TRIM(Raw_Data!$L3214),"$",""),"k","000")))</f>
        <v>116703</v>
      </c>
    </row>
    <row r="3215" spans="1:13" x14ac:dyDescent="0.3">
      <c r="A3215" t="str">
        <f>IF(Raw_Data!$A3215="","E"&amp;TEXT(ROW()-1,"00000"),Raw_Data!$A3215)</f>
        <v>E03214</v>
      </c>
      <c r="B3215" t="s">
        <v>4345</v>
      </c>
      <c r="C3215" t="str">
        <f>IF(OR(PROPER(TRIM(Raw_Data!$B3215))="M",PROPER(TRIM(Raw_Data!$B3215))="MALE"),"Male",
IF(OR(PROPER(TRIM(Raw_Data!$B3215))="F",PROPER(TRIM(Raw_Data!$B3215))="FEMALE"),"Female","Unknown"))</f>
        <v>Male</v>
      </c>
      <c r="D3215" t="str">
        <f>IF(TRIM(CLEAN(Raw_Data!$C3215))="", "Unknown", PROPER(TRIM(Raw_Data!$C3215)))</f>
        <v>Miami</v>
      </c>
      <c r="E3215" t="str">
        <f>IF(TRIM(Raw_Data!$D3215)="IT","IT",PROPER(TRIM(CLEAN(Raw_Data!$D3215))))</f>
        <v>Logistics</v>
      </c>
      <c r="F3215" t="str">
        <f>IF(OR(UPPER(TRIM(Raw_Data!E3215))="COO",
UPPER(TRIM(Raw_Data!E3215))="HR",
UPPER(TRIM(Raw_Data!E3215))="CEO",
UPPER(TRIM(Raw_Data!E3215))="CFO",
UPPER(TRIM(Raw_Data!E3215))="CMO"),
UPPER(TRIM(Raw_Data!E3215)),
PROPER(TRIM(CLEAN(Raw_Data!E3215))))</f>
        <v>Marketing Manager</v>
      </c>
      <c r="G3215" t="str">
        <f>SUBSTITUTE(PROPER(TRIM(CLEAN(Raw_Data!$F3215)))," ","-")</f>
        <v/>
      </c>
      <c r="H3215" t="str">
        <f>PROPER(TRIM(CLEAN(Raw_Data!$G3215)))</f>
        <v>Organic</v>
      </c>
      <c r="I3215" s="4" t="str">
        <f>TRIM(CLEAN(Raw_Data!H3215))</f>
        <v>43990</v>
      </c>
      <c r="K3215" t="str">
        <f>IF(Clean_Data!$I3215="","Active","Exited")</f>
        <v>Active</v>
      </c>
      <c r="L3215" t="str">
        <f ca="1">IF(Clean_Data!$K3215="","",DATEDIF(Clean_Data!$K3215,TODAY(),"Y"))</f>
        <v/>
      </c>
      <c r="M3215">
        <f>IF(Raw_Data!$L3215="","",VALUE(SUBSTITUTE(SUBSTITUTE(TRIM(Raw_Data!$L3215),"$",""),"k","000")))</f>
        <v>81043</v>
      </c>
    </row>
    <row r="3216" spans="1:13" x14ac:dyDescent="0.3">
      <c r="A3216" t="str">
        <f>IF(Raw_Data!$A3216="","E"&amp;TEXT(ROW()-1,"00000"),Raw_Data!$A3216)</f>
        <v>E03215</v>
      </c>
      <c r="B3216" t="s">
        <v>4347</v>
      </c>
      <c r="C3216" t="str">
        <f>IF(OR(PROPER(TRIM(Raw_Data!$B3216))="M",PROPER(TRIM(Raw_Data!$B3216))="MALE"),"Male",
IF(OR(PROPER(TRIM(Raw_Data!$B3216))="F",PROPER(TRIM(Raw_Data!$B3216))="FEMALE"),"Female","Unknown"))</f>
        <v>Male</v>
      </c>
      <c r="D3216" t="str">
        <f>IF(TRIM(CLEAN(Raw_Data!$C3216))="", "Unknown", PROPER(TRIM(Raw_Data!$C3216)))</f>
        <v>Denver</v>
      </c>
      <c r="E3216" t="str">
        <f>IF(TRIM(Raw_Data!$D3216)="IT","IT",PROPER(TRIM(CLEAN(Raw_Data!$D3216))))</f>
        <v>Human Resources</v>
      </c>
      <c r="F3216" t="str">
        <f>IF(OR(UPPER(TRIM(Raw_Data!E3216))="COO",
UPPER(TRIM(Raw_Data!E3216))="HR",
UPPER(TRIM(Raw_Data!E3216))="CEO",
UPPER(TRIM(Raw_Data!E3216))="CFO",
UPPER(TRIM(Raw_Data!E3216))="CMO"),
UPPER(TRIM(Raw_Data!E3216)),
PROPER(TRIM(CLEAN(Raw_Data!E3216))))</f>
        <v>Marketing Manager</v>
      </c>
      <c r="G3216" t="str">
        <f>SUBSTITUTE(PROPER(TRIM(CLEAN(Raw_Data!$F3216)))," ","-")</f>
        <v/>
      </c>
      <c r="H3216" t="str">
        <f>PROPER(TRIM(CLEAN(Raw_Data!$G3216)))</f>
        <v>Career Fairs</v>
      </c>
      <c r="I3216" s="4" t="str">
        <f>TRIM(CLEAN(Raw_Data!H3216))</f>
        <v>39897</v>
      </c>
      <c r="K3216" t="str">
        <f>IF(Clean_Data!$I3216="","Active","Exited")</f>
        <v>Active</v>
      </c>
      <c r="L3216">
        <f ca="1">IF(Clean_Data!$K3216="","",DATEDIF(Clean_Data!$K3216,TODAY(),"Y"))</f>
        <v>55</v>
      </c>
      <c r="M3216" t="str">
        <f>IF(Raw_Data!$L3216="","",VALUE(SUBSTITUTE(SUBSTITUTE(TRIM(Raw_Data!$L3216),"$",""),"k","000")))</f>
        <v/>
      </c>
    </row>
    <row r="3217" spans="1:13" x14ac:dyDescent="0.3">
      <c r="A3217" t="str">
        <f>IF(Raw_Data!$A3217="","E"&amp;TEXT(ROW()-1,"00000"),Raw_Data!$A3217)</f>
        <v>E03216</v>
      </c>
      <c r="B3217" t="s">
        <v>6108</v>
      </c>
      <c r="C3217" t="str">
        <f>IF(OR(PROPER(TRIM(Raw_Data!$B3217))="M",PROPER(TRIM(Raw_Data!$B3217))="MALE"),"Male",
IF(OR(PROPER(TRIM(Raw_Data!$B3217))="F",PROPER(TRIM(Raw_Data!$B3217))="FEMALE"),"Female","Unknown"))</f>
        <v>Male</v>
      </c>
      <c r="D3217" t="str">
        <f>IF(TRIM(CLEAN(Raw_Data!$C3217))="", "Unknown", PROPER(TRIM(Raw_Data!$C3217)))</f>
        <v>Unknown</v>
      </c>
      <c r="E3217" t="str">
        <f>IF(TRIM(Raw_Data!$D3217)="IT","IT",PROPER(TRIM(CLEAN(Raw_Data!$D3217))))</f>
        <v>Logistics</v>
      </c>
      <c r="F3217" t="str">
        <f>IF(OR(UPPER(TRIM(Raw_Data!E3217))="COO",
UPPER(TRIM(Raw_Data!E3217))="HR",
UPPER(TRIM(Raw_Data!E3217))="CEO",
UPPER(TRIM(Raw_Data!E3217))="CFO",
UPPER(TRIM(Raw_Data!E3217))="CMO"),
UPPER(TRIM(Raw_Data!E3217)),
PROPER(TRIM(CLEAN(Raw_Data!E3217))))</f>
        <v>Marketing Manager</v>
      </c>
      <c r="G3217" t="str">
        <f>SUBSTITUTE(PROPER(TRIM(CLEAN(Raw_Data!$F3217)))," ","-")</f>
        <v>Part-Time</v>
      </c>
      <c r="H3217" t="str">
        <f>PROPER(TRIM(CLEAN(Raw_Data!$G3217)))</f>
        <v>Job Boards</v>
      </c>
      <c r="I3217" s="4" t="str">
        <f>TRIM(CLEAN(Raw_Data!H3217))</f>
        <v>42738</v>
      </c>
      <c r="K3217" t="str">
        <f>IF(Clean_Data!$I3217="","Active","Exited")</f>
        <v>Exited</v>
      </c>
      <c r="L3217">
        <f ca="1">IF(Clean_Data!$K3217="","",DATEDIF(Clean_Data!$K3217,TODAY(),"Y"))</f>
        <v>42</v>
      </c>
      <c r="M3217">
        <f>IF(Raw_Data!$L3217="","",VALUE(SUBSTITUTE(SUBSTITUTE(TRIM(Raw_Data!$L3217),"$",""),"k","000")))</f>
        <v>81604</v>
      </c>
    </row>
    <row r="3218" spans="1:13" x14ac:dyDescent="0.3">
      <c r="A3218" t="str">
        <f>IF(Raw_Data!$A3218="","E"&amp;TEXT(ROW()-1,"00000"),Raw_Data!$A3218)</f>
        <v>E03217</v>
      </c>
      <c r="B3218" t="s">
        <v>4348</v>
      </c>
      <c r="C3218" t="str">
        <f>IF(OR(PROPER(TRIM(Raw_Data!$B3218))="M",PROPER(TRIM(Raw_Data!$B3218))="MALE"),"Male",
IF(OR(PROPER(TRIM(Raw_Data!$B3218))="F",PROPER(TRIM(Raw_Data!$B3218))="FEMALE"),"Female","Unknown"))</f>
        <v>Female</v>
      </c>
      <c r="D3218" t="str">
        <f>IF(TRIM(CLEAN(Raw_Data!$C3218))="", "Unknown", PROPER(TRIM(Raw_Data!$C3218)))</f>
        <v>Seattle</v>
      </c>
      <c r="E3218" t="str">
        <f>IF(TRIM(Raw_Data!$D3218)="IT","IT",PROPER(TRIM(CLEAN(Raw_Data!$D3218))))</f>
        <v>Marketing</v>
      </c>
      <c r="F3218" t="str">
        <f>IF(OR(UPPER(TRIM(Raw_Data!E3218))="COO",
UPPER(TRIM(Raw_Data!E3218))="HR",
UPPER(TRIM(Raw_Data!E3218))="CEO",
UPPER(TRIM(Raw_Data!E3218))="CFO",
UPPER(TRIM(Raw_Data!E3218))="CMO"),
UPPER(TRIM(Raw_Data!E3218)),
PROPER(TRIM(CLEAN(Raw_Data!E3218))))</f>
        <v>CEO</v>
      </c>
      <c r="G3218" t="str">
        <f>SUBSTITUTE(PROPER(TRIM(CLEAN(Raw_Data!$F3218)))," ","-")</f>
        <v>Full-Time</v>
      </c>
      <c r="H3218" t="str">
        <f>PROPER(TRIM(CLEAN(Raw_Data!$G3218)))</f>
        <v>Internal Referral</v>
      </c>
      <c r="I3218" s="4" t="str">
        <f>TRIM(CLEAN(Raw_Data!H3218))</f>
        <v>39852</v>
      </c>
      <c r="K3218" t="str">
        <f>IF(Clean_Data!$I3218="","Active","Exited")</f>
        <v>Active</v>
      </c>
      <c r="L3218">
        <f ca="1">IF(Clean_Data!$K3218="","",DATEDIF(Clean_Data!$K3218,TODAY(),"Y"))</f>
        <v>27</v>
      </c>
      <c r="M3218">
        <f>IF(Raw_Data!$L3218="","",VALUE(SUBSTITUTE(SUBSTITUTE(TRIM(Raw_Data!$L3218),"$",""),"k","000")))</f>
        <v>49000</v>
      </c>
    </row>
    <row r="3219" spans="1:13" x14ac:dyDescent="0.3">
      <c r="A3219" t="str">
        <f>IF(Raw_Data!$A3219="","E"&amp;TEXT(ROW()-1,"00000"),Raw_Data!$A3219)</f>
        <v>E03218</v>
      </c>
      <c r="B3219" t="s">
        <v>4349</v>
      </c>
      <c r="C3219" t="str">
        <f>IF(OR(PROPER(TRIM(Raw_Data!$B3219))="M",PROPER(TRIM(Raw_Data!$B3219))="MALE"),"Male",
IF(OR(PROPER(TRIM(Raw_Data!$B3219))="F",PROPER(TRIM(Raw_Data!$B3219))="FEMALE"),"Female","Unknown"))</f>
        <v>Female</v>
      </c>
      <c r="D3219" t="str">
        <f>IF(TRIM(CLEAN(Raw_Data!$C3219))="", "Unknown", PROPER(TRIM(Raw_Data!$C3219)))</f>
        <v>Austin</v>
      </c>
      <c r="E3219" t="str">
        <f>IF(TRIM(Raw_Data!$D3219)="IT","IT",PROPER(TRIM(CLEAN(Raw_Data!$D3219))))</f>
        <v>Production</v>
      </c>
      <c r="F3219" t="str">
        <f>IF(OR(UPPER(TRIM(Raw_Data!E3219))="COO",
UPPER(TRIM(Raw_Data!E3219))="HR",
UPPER(TRIM(Raw_Data!E3219))="CEO",
UPPER(TRIM(Raw_Data!E3219))="CFO",
UPPER(TRIM(Raw_Data!E3219))="CMO"),
UPPER(TRIM(Raw_Data!E3219)),
PROPER(TRIM(CLEAN(Raw_Data!E3219))))</f>
        <v>CMO</v>
      </c>
      <c r="G3219" t="str">
        <f>SUBSTITUTE(PROPER(TRIM(CLEAN(Raw_Data!$F3219)))," ","-")</f>
        <v>Part-Time</v>
      </c>
      <c r="H3219" t="str">
        <f>PROPER(TRIM(CLEAN(Raw_Data!$G3219)))</f>
        <v>Career Fairs</v>
      </c>
      <c r="I3219" s="4" t="str">
        <f>TRIM(CLEAN(Raw_Data!H3219))</f>
        <v>39871</v>
      </c>
      <c r="K3219" t="str">
        <f>IF(Clean_Data!$I3219="","Active","Exited")</f>
        <v>Active</v>
      </c>
      <c r="L3219">
        <f ca="1">IF(Clean_Data!$K3219="","",DATEDIF(Clean_Data!$K3219,TODAY(),"Y"))</f>
        <v>61</v>
      </c>
      <c r="M3219">
        <f>IF(Raw_Data!$L3219="","",VALUE(SUBSTITUTE(SUBSTITUTE(TRIM(Raw_Data!$L3219),"$",""),"k","000")))</f>
        <v>88000</v>
      </c>
    </row>
    <row r="3220" spans="1:13" x14ac:dyDescent="0.3">
      <c r="A3220" t="str">
        <f>IF(Raw_Data!$A3220="","E"&amp;TEXT(ROW()-1,"00000"),Raw_Data!$A3220)</f>
        <v>E03219</v>
      </c>
      <c r="B3220" t="s">
        <v>4350</v>
      </c>
      <c r="C3220" t="str">
        <f>IF(OR(PROPER(TRIM(Raw_Data!$B3220))="M",PROPER(TRIM(Raw_Data!$B3220))="MALE"),"Male",
IF(OR(PROPER(TRIM(Raw_Data!$B3220))="F",PROPER(TRIM(Raw_Data!$B3220))="FEMALE"),"Female","Unknown"))</f>
        <v>Female</v>
      </c>
      <c r="D3220" t="str">
        <f>IF(TRIM(CLEAN(Raw_Data!$C3220))="", "Unknown", PROPER(TRIM(Raw_Data!$C3220)))</f>
        <v>Unknown</v>
      </c>
      <c r="E3220" t="str">
        <f>IF(TRIM(Raw_Data!$D3220)="IT","IT",PROPER(TRIM(CLEAN(Raw_Data!$D3220))))</f>
        <v>Customer Service</v>
      </c>
      <c r="F3220" t="str">
        <f>IF(OR(UPPER(TRIM(Raw_Data!E3220))="COO",
UPPER(TRIM(Raw_Data!E3220))="HR",
UPPER(TRIM(Raw_Data!E3220))="CEO",
UPPER(TRIM(Raw_Data!E3220))="CFO",
UPPER(TRIM(Raw_Data!E3220))="CMO"),
UPPER(TRIM(Raw_Data!E3220)),
PROPER(TRIM(CLEAN(Raw_Data!E3220))))</f>
        <v>Designer</v>
      </c>
      <c r="G3220" t="str">
        <f>SUBSTITUTE(PROPER(TRIM(CLEAN(Raw_Data!$F3220)))," ","-")</f>
        <v>Full-Time</v>
      </c>
      <c r="H3220" t="str">
        <f>PROPER(TRIM(CLEAN(Raw_Data!$G3220)))</f>
        <v>Internal Referral</v>
      </c>
      <c r="I3220" s="4" t="str">
        <f>TRIM(CLEAN(Raw_Data!H3220))</f>
        <v>40992</v>
      </c>
      <c r="K3220" t="str">
        <f>IF(Clean_Data!$I3220="","Active","Exited")</f>
        <v>Exited</v>
      </c>
      <c r="L3220">
        <f ca="1">IF(Clean_Data!$K3220="","",DATEDIF(Clean_Data!$K3220,TODAY(),"Y"))</f>
        <v>45</v>
      </c>
      <c r="M3220" t="str">
        <f>IF(Raw_Data!$L3220="","",VALUE(SUBSTITUTE(SUBSTITUTE(TRIM(Raw_Data!$L3220),"$",""),"k","000")))</f>
        <v/>
      </c>
    </row>
    <row r="3221" spans="1:13" x14ac:dyDescent="0.3">
      <c r="A3221" t="str">
        <f>IF(Raw_Data!$A3221="","E"&amp;TEXT(ROW()-1,"00000"),Raw_Data!$A3221)</f>
        <v>E03220</v>
      </c>
      <c r="B3221" t="s">
        <v>4351</v>
      </c>
      <c r="C3221" t="str">
        <f>IF(OR(PROPER(TRIM(Raw_Data!$B3221))="M",PROPER(TRIM(Raw_Data!$B3221))="MALE"),"Male",
IF(OR(PROPER(TRIM(Raw_Data!$B3221))="F",PROPER(TRIM(Raw_Data!$B3221))="FEMALE"),"Female","Unknown"))</f>
        <v>Female</v>
      </c>
      <c r="D3221" t="str">
        <f>IF(TRIM(CLEAN(Raw_Data!$C3221))="", "Unknown", PROPER(TRIM(Raw_Data!$C3221)))</f>
        <v>New York</v>
      </c>
      <c r="E3221" t="str">
        <f>IF(TRIM(Raw_Data!$D3221)="IT","IT",PROPER(TRIM(CLEAN(Raw_Data!$D3221))))</f>
        <v>Human Resources</v>
      </c>
      <c r="F3221" t="str">
        <f>IF(OR(UPPER(TRIM(Raw_Data!E3221))="COO",
UPPER(TRIM(Raw_Data!E3221))="HR",
UPPER(TRIM(Raw_Data!E3221))="CEO",
UPPER(TRIM(Raw_Data!E3221))="CFO",
UPPER(TRIM(Raw_Data!E3221))="CMO"),
UPPER(TRIM(Raw_Data!E3221)),
PROPER(TRIM(CLEAN(Raw_Data!E3221))))</f>
        <v>COO</v>
      </c>
      <c r="G3221" t="str">
        <f>SUBSTITUTE(PROPER(TRIM(CLEAN(Raw_Data!$F3221)))," ","-")</f>
        <v/>
      </c>
      <c r="H3221" t="str">
        <f>PROPER(TRIM(CLEAN(Raw_Data!$G3221)))</f>
        <v/>
      </c>
      <c r="I3221" s="4" t="str">
        <f>TRIM(CLEAN(Raw_Data!H3221))</f>
        <v>41649</v>
      </c>
      <c r="K3221" t="str">
        <f>IF(Clean_Data!$I3221="","Active","Exited")</f>
        <v>Active</v>
      </c>
      <c r="L3221">
        <f ca="1">IF(Clean_Data!$K3221="","",DATEDIF(Clean_Data!$K3221,TODAY(),"Y"))</f>
        <v>45</v>
      </c>
      <c r="M3221">
        <f>IF(Raw_Data!$L3221="","",VALUE(SUBSTITUTE(SUBSTITUTE(TRIM(Raw_Data!$L3221),"$",""),"k","000")))</f>
        <v>51000</v>
      </c>
    </row>
    <row r="3222" spans="1:13" x14ac:dyDescent="0.3">
      <c r="A3222" t="str">
        <f>IF(Raw_Data!$A3222="","E"&amp;TEXT(ROW()-1,"00000"),Raw_Data!$A3222)</f>
        <v>E03221</v>
      </c>
      <c r="B3222" t="s">
        <v>4352</v>
      </c>
      <c r="C3222" t="str">
        <f>IF(OR(PROPER(TRIM(Raw_Data!$B3222))="M",PROPER(TRIM(Raw_Data!$B3222))="MALE"),"Male",
IF(OR(PROPER(TRIM(Raw_Data!$B3222))="F",PROPER(TRIM(Raw_Data!$B3222))="FEMALE"),"Female","Unknown"))</f>
        <v>Unknown</v>
      </c>
      <c r="D3222" t="str">
        <f>IF(TRIM(CLEAN(Raw_Data!$C3222))="", "Unknown", PROPER(TRIM(Raw_Data!$C3222)))</f>
        <v>San Diego</v>
      </c>
      <c r="E3222" t="str">
        <f>IF(TRIM(Raw_Data!$D3222)="IT","IT",PROPER(TRIM(CLEAN(Raw_Data!$D3222))))</f>
        <v>Production</v>
      </c>
      <c r="F3222" t="str">
        <f>IF(OR(UPPER(TRIM(Raw_Data!E3222))="COO",
UPPER(TRIM(Raw_Data!E3222))="HR",
UPPER(TRIM(Raw_Data!E3222))="CEO",
UPPER(TRIM(Raw_Data!E3222))="CFO",
UPPER(TRIM(Raw_Data!E3222))="CMO"),
UPPER(TRIM(Raw_Data!E3222)),
PROPER(TRIM(CLEAN(Raw_Data!E3222))))</f>
        <v>Sales Executive</v>
      </c>
      <c r="G3222" t="str">
        <f>SUBSTITUTE(PROPER(TRIM(CLEAN(Raw_Data!$F3222)))," ","-")</f>
        <v/>
      </c>
      <c r="H3222" t="str">
        <f>PROPER(TRIM(CLEAN(Raw_Data!$G3222)))</f>
        <v>Career Fairs</v>
      </c>
      <c r="I3222" s="4" t="str">
        <f>TRIM(CLEAN(Raw_Data!H3222))</f>
        <v>40972</v>
      </c>
      <c r="K3222" t="str">
        <f>IF(Clean_Data!$I3222="","Active","Exited")</f>
        <v>Exited</v>
      </c>
      <c r="L3222">
        <f ca="1">IF(Clean_Data!$K3222="","",DATEDIF(Clean_Data!$K3222,TODAY(),"Y"))</f>
        <v>34</v>
      </c>
      <c r="M3222">
        <f>IF(Raw_Data!$L3222="","",VALUE(SUBSTITUTE(SUBSTITUTE(TRIM(Raw_Data!$L3222),"$",""),"k","000")))</f>
        <v>98491</v>
      </c>
    </row>
    <row r="3223" spans="1:13" x14ac:dyDescent="0.3">
      <c r="A3223" t="str">
        <f>IF(Raw_Data!$A3223="","E"&amp;TEXT(ROW()-1,"00000"),Raw_Data!$A3223)</f>
        <v>E03222</v>
      </c>
      <c r="B3223" t="s">
        <v>6109</v>
      </c>
      <c r="C3223" t="str">
        <f>IF(OR(PROPER(TRIM(Raw_Data!$B3223))="M",PROPER(TRIM(Raw_Data!$B3223))="MALE"),"Male",
IF(OR(PROPER(TRIM(Raw_Data!$B3223))="F",PROPER(TRIM(Raw_Data!$B3223))="FEMALE"),"Female","Unknown"))</f>
        <v>Female</v>
      </c>
      <c r="D3223" t="str">
        <f>IF(TRIM(CLEAN(Raw_Data!$C3223))="", "Unknown", PROPER(TRIM(Raw_Data!$C3223)))</f>
        <v>Denver</v>
      </c>
      <c r="E3223" t="str">
        <f>IF(TRIM(Raw_Data!$D3223)="IT","IT",PROPER(TRIM(CLEAN(Raw_Data!$D3223))))</f>
        <v>Legal</v>
      </c>
      <c r="F3223" s="2" t="str">
        <f>UPPER(LEFT(Raw_Data!E3223,2))&amp;MID(PROPER(Raw_Data!E3223),3,LEN(Raw_Data!E3223))</f>
        <v>HR Manager</v>
      </c>
      <c r="G3223" t="str">
        <f>SUBSTITUTE(PROPER(TRIM(CLEAN(Raw_Data!$F3223)))," ","-")</f>
        <v>Part-Time</v>
      </c>
      <c r="H3223" t="str">
        <f>PROPER(TRIM(CLEAN(Raw_Data!$G3223)))</f>
        <v>Career Fairs</v>
      </c>
      <c r="I3223" s="4" t="str">
        <f>TRIM(CLEAN(Raw_Data!H3223))</f>
        <v>40471</v>
      </c>
      <c r="K3223" t="str">
        <f>IF(Clean_Data!$I3223="","Active","Exited")</f>
        <v>Exited</v>
      </c>
      <c r="L3223">
        <f ca="1">IF(Clean_Data!$K3223="","",DATEDIF(Clean_Data!$K3223,TODAY(),"Y"))</f>
        <v>39</v>
      </c>
      <c r="M3223" t="str">
        <f>IF(Raw_Data!$L3223="","",VALUE(SUBSTITUTE(SUBSTITUTE(TRIM(Raw_Data!$L3223),"$",""),"k","000")))</f>
        <v/>
      </c>
    </row>
    <row r="3224" spans="1:13" x14ac:dyDescent="0.3">
      <c r="A3224" t="str">
        <f>IF(Raw_Data!$A3224="","E"&amp;TEXT(ROW()-1,"00000"),Raw_Data!$A3224)</f>
        <v>E03223</v>
      </c>
      <c r="B3224" t="s">
        <v>4353</v>
      </c>
      <c r="C3224" t="str">
        <f>IF(OR(PROPER(TRIM(Raw_Data!$B3224))="M",PROPER(TRIM(Raw_Data!$B3224))="MALE"),"Male",
IF(OR(PROPER(TRIM(Raw_Data!$B3224))="F",PROPER(TRIM(Raw_Data!$B3224))="FEMALE"),"Female","Unknown"))</f>
        <v>Unknown</v>
      </c>
      <c r="D3224" t="str">
        <f>IF(TRIM(CLEAN(Raw_Data!$C3224))="", "Unknown", PROPER(TRIM(Raw_Data!$C3224)))</f>
        <v>Miami</v>
      </c>
      <c r="E3224" t="str">
        <f>IF(TRIM(Raw_Data!$D3224)="IT","IT",PROPER(TRIM(CLEAN(Raw_Data!$D3224))))</f>
        <v>Customer Service</v>
      </c>
      <c r="F3224" t="s">
        <v>6134</v>
      </c>
      <c r="G3224" t="str">
        <f>SUBSTITUTE(PROPER(TRIM(CLEAN(Raw_Data!$F3224)))," ","-")</f>
        <v>Full-Time</v>
      </c>
      <c r="H3224" t="str">
        <f>PROPER(TRIM(CLEAN(Raw_Data!$G3224)))</f>
        <v>Job Boards</v>
      </c>
      <c r="I3224" s="4" t="str">
        <f>TRIM(CLEAN(Raw_Data!H3224))</f>
        <v>43842</v>
      </c>
      <c r="K3224" t="str">
        <f>IF(Clean_Data!$I3224="","Active","Exited")</f>
        <v>Exited</v>
      </c>
      <c r="L3224">
        <f ca="1">IF(Clean_Data!$K3224="","",DATEDIF(Clean_Data!$K3224,TODAY(),"Y"))</f>
        <v>44</v>
      </c>
      <c r="M3224">
        <f>IF(Raw_Data!$L3224="","",VALUE(SUBSTITUTE(SUBSTITUTE(TRIM(Raw_Data!$L3224),"$",""),"k","000")))</f>
        <v>111000</v>
      </c>
    </row>
    <row r="3225" spans="1:13" x14ac:dyDescent="0.3">
      <c r="A3225" t="str">
        <f>IF(Raw_Data!$A3225="","E"&amp;TEXT(ROW()-1,"00000"),Raw_Data!$A3225)</f>
        <v>E03224</v>
      </c>
      <c r="B3225" t="s">
        <v>4354</v>
      </c>
      <c r="C3225" t="str">
        <f>IF(OR(PROPER(TRIM(Raw_Data!$B3225))="M",PROPER(TRIM(Raw_Data!$B3225))="MALE"),"Male",
IF(OR(PROPER(TRIM(Raw_Data!$B3225))="F",PROPER(TRIM(Raw_Data!$B3225))="FEMALE"),"Female","Unknown"))</f>
        <v>Female</v>
      </c>
      <c r="D3225" t="str">
        <f>IF(TRIM(CLEAN(Raw_Data!$C3225))="", "Unknown", PROPER(TRIM(Raw_Data!$C3225)))</f>
        <v>New York</v>
      </c>
      <c r="E3225" t="str">
        <f>IF(TRIM(Raw_Data!$D3225)="IT","IT",PROPER(TRIM(CLEAN(Raw_Data!$D3225))))</f>
        <v>Logistics</v>
      </c>
      <c r="F3225" t="str">
        <f>IF(OR(UPPER(TRIM(Raw_Data!E3225))="COO",
UPPER(TRIM(Raw_Data!E3225))="HR",
UPPER(TRIM(Raw_Data!E3225))="CEO",
UPPER(TRIM(Raw_Data!E3225))="CFO",
UPPER(TRIM(Raw_Data!E3225))="CMO"),
UPPER(TRIM(Raw_Data!E3225)),
PROPER(TRIM(CLEAN(Raw_Data!E3225))))</f>
        <v>Designer</v>
      </c>
      <c r="G3225" t="str">
        <f>SUBSTITUTE(PROPER(TRIM(CLEAN(Raw_Data!$F3225)))," ","-")</f>
        <v>Full-Time</v>
      </c>
      <c r="H3225" t="str">
        <f>PROPER(TRIM(CLEAN(Raw_Data!$G3225)))</f>
        <v>Internal Referral</v>
      </c>
      <c r="I3225" s="4" t="str">
        <f>TRIM(CLEAN(Raw_Data!H3225))</f>
        <v>39969</v>
      </c>
      <c r="K3225" t="str">
        <f>IF(Clean_Data!$I3225="","Active","Exited")</f>
        <v>Exited</v>
      </c>
      <c r="L3225">
        <f ca="1">IF(Clean_Data!$K3225="","",DATEDIF(Clean_Data!$K3225,TODAY(),"Y"))</f>
        <v>52</v>
      </c>
      <c r="M3225" t="str">
        <f>IF(Raw_Data!$L3225="","",VALUE(SUBSTITUTE(SUBSTITUTE(TRIM(Raw_Data!$L3225),"$",""),"k","000")))</f>
        <v/>
      </c>
    </row>
    <row r="3226" spans="1:13" x14ac:dyDescent="0.3">
      <c r="A3226" t="str">
        <f>IF(Raw_Data!$A3226="","E"&amp;TEXT(ROW()-1,"00000"),Raw_Data!$A3226)</f>
        <v>E03225</v>
      </c>
      <c r="B3226" t="s">
        <v>4355</v>
      </c>
      <c r="C3226" t="str">
        <f>IF(OR(PROPER(TRIM(Raw_Data!$B3226))="M",PROPER(TRIM(Raw_Data!$B3226))="MALE"),"Male",
IF(OR(PROPER(TRIM(Raw_Data!$B3226))="F",PROPER(TRIM(Raw_Data!$B3226))="FEMALE"),"Female","Unknown"))</f>
        <v>Female</v>
      </c>
      <c r="D3226" t="str">
        <f>IF(TRIM(CLEAN(Raw_Data!$C3226))="", "Unknown", PROPER(TRIM(Raw_Data!$C3226)))</f>
        <v>New York</v>
      </c>
      <c r="E3226" t="str">
        <f>IF(TRIM(Raw_Data!$D3226)="IT","IT",PROPER(TRIM(CLEAN(Raw_Data!$D3226))))</f>
        <v>Human Resources</v>
      </c>
      <c r="F3226" s="2" t="str">
        <f>UPPER(LEFT(Raw_Data!E3226,2))&amp;MID(PROPER(Raw_Data!E3226),3,LEN(Raw_Data!E3226))</f>
        <v>HR Manager</v>
      </c>
      <c r="G3226" t="str">
        <f>SUBSTITUTE(PROPER(TRIM(CLEAN(Raw_Data!$F3226)))," ","-")</f>
        <v>Full-Time</v>
      </c>
      <c r="H3226" t="str">
        <f>PROPER(TRIM(CLEAN(Raw_Data!$G3226)))</f>
        <v/>
      </c>
      <c r="I3226" s="4" t="str">
        <f>TRIM(CLEAN(Raw_Data!H3226))</f>
        <v>43808</v>
      </c>
      <c r="K3226" t="str">
        <f>IF(Clean_Data!$I3226="","Active","Exited")</f>
        <v>Exited</v>
      </c>
      <c r="L3226">
        <f ca="1">IF(Clean_Data!$K3226="","",DATEDIF(Clean_Data!$K3226,TODAY(),"Y"))</f>
        <v>29</v>
      </c>
      <c r="M3226">
        <f>IF(Raw_Data!$L3226="","",VALUE(SUBSTITUTE(SUBSTITUTE(TRIM(Raw_Data!$L3226),"$",""),"k","000")))</f>
        <v>50970</v>
      </c>
    </row>
    <row r="3227" spans="1:13" x14ac:dyDescent="0.3">
      <c r="A3227" t="str">
        <f>IF(Raw_Data!$A3227="","E"&amp;TEXT(ROW()-1,"00000"),Raw_Data!$A3227)</f>
        <v>E03226</v>
      </c>
      <c r="B3227" t="s">
        <v>4356</v>
      </c>
      <c r="C3227" t="str">
        <f>IF(OR(PROPER(TRIM(Raw_Data!$B3227))="M",PROPER(TRIM(Raw_Data!$B3227))="MALE"),"Male",
IF(OR(PROPER(TRIM(Raw_Data!$B3227))="F",PROPER(TRIM(Raw_Data!$B3227))="FEMALE"),"Female","Unknown"))</f>
        <v>Female</v>
      </c>
      <c r="D3227" t="str">
        <f>IF(TRIM(CLEAN(Raw_Data!$C3227))="", "Unknown", PROPER(TRIM(Raw_Data!$C3227)))</f>
        <v>Miami</v>
      </c>
      <c r="E3227" t="str">
        <f>IF(TRIM(Raw_Data!$D3227)="IT","IT",PROPER(TRIM(CLEAN(Raw_Data!$D3227))))</f>
        <v>Accounting And Finance</v>
      </c>
      <c r="F3227" t="str">
        <f>IF(OR(UPPER(TRIM(Raw_Data!E3227))="COO",
UPPER(TRIM(Raw_Data!E3227))="HR",
UPPER(TRIM(Raw_Data!E3227))="CEO",
UPPER(TRIM(Raw_Data!E3227))="CFO",
UPPER(TRIM(Raw_Data!E3227))="CMO"),
UPPER(TRIM(Raw_Data!E3227)),
PROPER(TRIM(CLEAN(Raw_Data!E3227))))</f>
        <v>Engineer</v>
      </c>
      <c r="G3227" t="str">
        <f>SUBSTITUTE(PROPER(TRIM(CLEAN(Raw_Data!$F3227)))," ","-")</f>
        <v/>
      </c>
      <c r="H3227" t="str">
        <f>PROPER(TRIM(CLEAN(Raw_Data!$G3227)))</f>
        <v>Career Fairs</v>
      </c>
      <c r="I3227" s="4" t="str">
        <f>TRIM(CLEAN(Raw_Data!H3227))</f>
        <v>43502</v>
      </c>
      <c r="K3227" t="str">
        <f>IF(Clean_Data!$I3227="","Active","Exited")</f>
        <v>Exited</v>
      </c>
      <c r="L3227">
        <f ca="1">IF(Clean_Data!$K3227="","",DATEDIF(Clean_Data!$K3227,TODAY(),"Y"))</f>
        <v>24</v>
      </c>
      <c r="M3227">
        <f>IF(Raw_Data!$L3227="","",VALUE(SUBSTITUTE(SUBSTITUTE(TRIM(Raw_Data!$L3227),"$",""),"k","000")))</f>
        <v>93213</v>
      </c>
    </row>
    <row r="3228" spans="1:13" x14ac:dyDescent="0.3">
      <c r="A3228" t="str">
        <f>IF(Raw_Data!$A3228="","E"&amp;TEXT(ROW()-1,"00000"),Raw_Data!$A3228)</f>
        <v>E03227</v>
      </c>
      <c r="B3228" t="s">
        <v>4357</v>
      </c>
      <c r="C3228" t="str">
        <f>IF(OR(PROPER(TRIM(Raw_Data!$B3228))="M",PROPER(TRIM(Raw_Data!$B3228))="MALE"),"Male",
IF(OR(PROPER(TRIM(Raw_Data!$B3228))="F",PROPER(TRIM(Raw_Data!$B3228))="FEMALE"),"Female","Unknown"))</f>
        <v>Unknown</v>
      </c>
      <c r="D3228" t="str">
        <f>IF(TRIM(CLEAN(Raw_Data!$C3228))="", "Unknown", PROPER(TRIM(Raw_Data!$C3228)))</f>
        <v>Austin</v>
      </c>
      <c r="E3228" t="str">
        <f>IF(TRIM(Raw_Data!$D3228)="IT","IT",PROPER(TRIM(CLEAN(Raw_Data!$D3228))))</f>
        <v>Marketing</v>
      </c>
      <c r="F3228" t="str">
        <f>IF(OR(UPPER(TRIM(Raw_Data!E3228))="COO",
UPPER(TRIM(Raw_Data!E3228))="HR",
UPPER(TRIM(Raw_Data!E3228))="CEO",
UPPER(TRIM(Raw_Data!E3228))="CFO",
UPPER(TRIM(Raw_Data!E3228))="CMO"),
UPPER(TRIM(Raw_Data!E3228)),
PROPER(TRIM(CLEAN(Raw_Data!E3228))))</f>
        <v>COO</v>
      </c>
      <c r="G3228" t="str">
        <f>SUBSTITUTE(PROPER(TRIM(CLEAN(Raw_Data!$F3228)))," ","-")</f>
        <v>Full-Time</v>
      </c>
      <c r="H3228" t="str">
        <f>PROPER(TRIM(CLEAN(Raw_Data!$G3228)))</f>
        <v>Job Boards</v>
      </c>
      <c r="I3228" s="4" t="str">
        <f>TRIM(CLEAN(Raw_Data!H3228))</f>
        <v>40973</v>
      </c>
      <c r="K3228" t="str">
        <f>IF(Clean_Data!$I3228="","Active","Exited")</f>
        <v>Active</v>
      </c>
      <c r="L3228">
        <f ca="1">IF(Clean_Data!$K3228="","",DATEDIF(Clean_Data!$K3228,TODAY(),"Y"))</f>
        <v>26</v>
      </c>
      <c r="M3228" t="str">
        <f>IF(Raw_Data!$L3228="","",VALUE(SUBSTITUTE(SUBSTITUTE(TRIM(Raw_Data!$L3228),"$",""),"k","000")))</f>
        <v/>
      </c>
    </row>
    <row r="3229" spans="1:13" x14ac:dyDescent="0.3">
      <c r="A3229" t="str">
        <f>IF(Raw_Data!$A3229="","E"&amp;TEXT(ROW()-1,"00000"),Raw_Data!$A3229)</f>
        <v>E03228</v>
      </c>
      <c r="B3229" t="s">
        <v>4359</v>
      </c>
      <c r="C3229" t="str">
        <f>IF(OR(PROPER(TRIM(Raw_Data!$B3229))="M",PROPER(TRIM(Raw_Data!$B3229))="MALE"),"Male",
IF(OR(PROPER(TRIM(Raw_Data!$B3229))="F",PROPER(TRIM(Raw_Data!$B3229))="FEMALE"),"Female","Unknown"))</f>
        <v>Unknown</v>
      </c>
      <c r="D3229" t="str">
        <f>IF(TRIM(CLEAN(Raw_Data!$C3229))="", "Unknown", PROPER(TRIM(Raw_Data!$C3229)))</f>
        <v>Miami</v>
      </c>
      <c r="E3229" t="str">
        <f>IF(TRIM(Raw_Data!$D3229)="IT","IT",PROPER(TRIM(CLEAN(Raw_Data!$D3229))))</f>
        <v>Logistics</v>
      </c>
      <c r="F3229" t="str">
        <f>IF(OR(UPPER(TRIM(Raw_Data!E3229))="COO",
UPPER(TRIM(Raw_Data!E3229))="HR",
UPPER(TRIM(Raw_Data!E3229))="CEO",
UPPER(TRIM(Raw_Data!E3229))="CFO",
UPPER(TRIM(Raw_Data!E3229))="CMO"),
UPPER(TRIM(Raw_Data!E3229)),
PROPER(TRIM(CLEAN(Raw_Data!E3229))))</f>
        <v>CFO</v>
      </c>
      <c r="G3229" t="str">
        <f>SUBSTITUTE(PROPER(TRIM(CLEAN(Raw_Data!$F3229)))," ","-")</f>
        <v>Full-Time</v>
      </c>
      <c r="H3229" t="str">
        <f>PROPER(TRIM(CLEAN(Raw_Data!$G3229)))</f>
        <v>Career Fairs</v>
      </c>
      <c r="I3229" s="4" t="str">
        <f>TRIM(CLEAN(Raw_Data!H3229))</f>
        <v>40083</v>
      </c>
      <c r="K3229" t="str">
        <f>IF(Clean_Data!$I3229="","Active","Exited")</f>
        <v>Active</v>
      </c>
      <c r="L3229">
        <f ca="1">IF(Clean_Data!$K3229="","",DATEDIF(Clean_Data!$K3229,TODAY(),"Y"))</f>
        <v>61</v>
      </c>
      <c r="M3229" t="str">
        <f>IF(Raw_Data!$L3229="","",VALUE(SUBSTITUTE(SUBSTITUTE(TRIM(Raw_Data!$L3229),"$",""),"k","000")))</f>
        <v/>
      </c>
    </row>
    <row r="3230" spans="1:13" x14ac:dyDescent="0.3">
      <c r="A3230" t="str">
        <f>IF(Raw_Data!$A3230="","E"&amp;TEXT(ROW()-1,"00000"),Raw_Data!$A3230)</f>
        <v>E03229</v>
      </c>
      <c r="B3230" t="s">
        <v>4361</v>
      </c>
      <c r="C3230" t="str">
        <f>IF(OR(PROPER(TRIM(Raw_Data!$B3230))="M",PROPER(TRIM(Raw_Data!$B3230))="MALE"),"Male",
IF(OR(PROPER(TRIM(Raw_Data!$B3230))="F",PROPER(TRIM(Raw_Data!$B3230))="FEMALE"),"Female","Unknown"))</f>
        <v>Unknown</v>
      </c>
      <c r="D3230" t="str">
        <f>IF(TRIM(CLEAN(Raw_Data!$C3230))="", "Unknown", PROPER(TRIM(Raw_Data!$C3230)))</f>
        <v>Denver</v>
      </c>
      <c r="E3230" t="str">
        <f>IF(TRIM(Raw_Data!$D3230)="IT","IT",PROPER(TRIM(CLEAN(Raw_Data!$D3230))))</f>
        <v>IT</v>
      </c>
      <c r="F3230" t="s">
        <v>6134</v>
      </c>
      <c r="G3230" t="str">
        <f>SUBSTITUTE(PROPER(TRIM(CLEAN(Raw_Data!$F3230)))," ","-")</f>
        <v>Full-Time</v>
      </c>
      <c r="H3230" t="str">
        <f>PROPER(TRIM(CLEAN(Raw_Data!$G3230)))</f>
        <v>Career Fairs</v>
      </c>
      <c r="I3230" s="4" t="str">
        <f>TRIM(CLEAN(Raw_Data!H3230))</f>
        <v>41998</v>
      </c>
      <c r="K3230" t="str">
        <f>IF(Clean_Data!$I3230="","Active","Exited")</f>
        <v>Active</v>
      </c>
      <c r="L3230" t="str">
        <f ca="1">IF(Clean_Data!$K3230="","",DATEDIF(Clean_Data!$K3230,TODAY(),"Y"))</f>
        <v/>
      </c>
      <c r="M3230" t="str">
        <f>IF(Raw_Data!$L3230="","",VALUE(SUBSTITUTE(SUBSTITUTE(TRIM(Raw_Data!$L3230),"$",""),"k","000")))</f>
        <v/>
      </c>
    </row>
    <row r="3231" spans="1:13" x14ac:dyDescent="0.3">
      <c r="A3231" t="str">
        <f>IF(Raw_Data!$A3231="","E"&amp;TEXT(ROW()-1,"00000"),Raw_Data!$A3231)</f>
        <v>E03230</v>
      </c>
      <c r="B3231" t="s">
        <v>4363</v>
      </c>
      <c r="C3231" t="str">
        <f>IF(OR(PROPER(TRIM(Raw_Data!$B3231))="M",PROPER(TRIM(Raw_Data!$B3231))="MALE"),"Male",
IF(OR(PROPER(TRIM(Raw_Data!$B3231))="F",PROPER(TRIM(Raw_Data!$B3231))="FEMALE"),"Female","Unknown"))</f>
        <v>Female</v>
      </c>
      <c r="D3231" t="str">
        <f>IF(TRIM(CLEAN(Raw_Data!$C3231))="", "Unknown", PROPER(TRIM(Raw_Data!$C3231)))</f>
        <v>New York</v>
      </c>
      <c r="E3231" t="str">
        <f>IF(TRIM(Raw_Data!$D3231)="IT","IT",PROPER(TRIM(CLEAN(Raw_Data!$D3231))))</f>
        <v/>
      </c>
      <c r="F3231" t="s">
        <v>6134</v>
      </c>
      <c r="G3231" t="str">
        <f>SUBSTITUTE(PROPER(TRIM(CLEAN(Raw_Data!$F3231)))," ","-")</f>
        <v>Part-Time</v>
      </c>
      <c r="H3231" t="str">
        <f>PROPER(TRIM(CLEAN(Raw_Data!$G3231)))</f>
        <v>Recruiting Agency</v>
      </c>
      <c r="I3231" s="4" t="str">
        <f>TRIM(CLEAN(Raw_Data!H3231))</f>
        <v>41523</v>
      </c>
      <c r="K3231" t="str">
        <f>IF(Clean_Data!$I3231="","Active","Exited")</f>
        <v>Exited</v>
      </c>
      <c r="L3231">
        <f ca="1">IF(Clean_Data!$K3231="","",DATEDIF(Clean_Data!$K3231,TODAY(),"Y"))</f>
        <v>33</v>
      </c>
      <c r="M3231" t="str">
        <f>IF(Raw_Data!$L3231="","",VALUE(SUBSTITUTE(SUBSTITUTE(TRIM(Raw_Data!$L3231),"$",""),"k","000")))</f>
        <v/>
      </c>
    </row>
    <row r="3232" spans="1:13" x14ac:dyDescent="0.3">
      <c r="A3232" t="str">
        <f>IF(Raw_Data!$A3232="","E"&amp;TEXT(ROW()-1,"00000"),Raw_Data!$A3232)</f>
        <v>E03231</v>
      </c>
      <c r="B3232" t="s">
        <v>4365</v>
      </c>
      <c r="C3232" t="str">
        <f>IF(OR(PROPER(TRIM(Raw_Data!$B3232))="M",PROPER(TRIM(Raw_Data!$B3232))="MALE"),"Male",
IF(OR(PROPER(TRIM(Raw_Data!$B3232))="F",PROPER(TRIM(Raw_Data!$B3232))="FEMALE"),"Female","Unknown"))</f>
        <v>Unknown</v>
      </c>
      <c r="D3232" t="str">
        <f>IF(TRIM(CLEAN(Raw_Data!$C3232))="", "Unknown", PROPER(TRIM(Raw_Data!$C3232)))</f>
        <v>Austin</v>
      </c>
      <c r="E3232" t="str">
        <f>IF(TRIM(Raw_Data!$D3232)="IT","IT",PROPER(TRIM(CLEAN(Raw_Data!$D3232))))</f>
        <v>Accounting And Finance</v>
      </c>
      <c r="F3232" t="str">
        <f>IF(OR(UPPER(TRIM(Raw_Data!E3232))="COO",
UPPER(TRIM(Raw_Data!E3232))="HR",
UPPER(TRIM(Raw_Data!E3232))="CEO",
UPPER(TRIM(Raw_Data!E3232))="CFO",
UPPER(TRIM(Raw_Data!E3232))="CMO"),
UPPER(TRIM(Raw_Data!E3232)),
PROPER(TRIM(CLEAN(Raw_Data!E3232))))</f>
        <v>Accountant</v>
      </c>
      <c r="G3232" t="str">
        <f>SUBSTITUTE(PROPER(TRIM(CLEAN(Raw_Data!$F3232)))," ","-")</f>
        <v>Part-Time</v>
      </c>
      <c r="H3232" t="str">
        <f>PROPER(TRIM(CLEAN(Raw_Data!$G3232)))</f>
        <v>Job Boards</v>
      </c>
      <c r="I3232" s="4" t="str">
        <f>TRIM(CLEAN(Raw_Data!H3232))</f>
        <v>43432</v>
      </c>
      <c r="K3232" t="str">
        <f>IF(Clean_Data!$I3232="","Active","Exited")</f>
        <v>Active</v>
      </c>
      <c r="L3232">
        <f ca="1">IF(Clean_Data!$K3232="","",DATEDIF(Clean_Data!$K3232,TODAY(),"Y"))</f>
        <v>45</v>
      </c>
      <c r="M3232">
        <f>IF(Raw_Data!$L3232="","",VALUE(SUBSTITUTE(SUBSTITUTE(TRIM(Raw_Data!$L3232),"$",""),"k","000")))</f>
        <v>70000</v>
      </c>
    </row>
    <row r="3233" spans="1:13" x14ac:dyDescent="0.3">
      <c r="A3233" t="str">
        <f>IF(Raw_Data!$A3233="","E"&amp;TEXT(ROW()-1,"00000"),Raw_Data!$A3233)</f>
        <v>E03232</v>
      </c>
      <c r="B3233" t="s">
        <v>4367</v>
      </c>
      <c r="C3233" t="str">
        <f>IF(OR(PROPER(TRIM(Raw_Data!$B3233))="M",PROPER(TRIM(Raw_Data!$B3233))="MALE"),"Male",
IF(OR(PROPER(TRIM(Raw_Data!$B3233))="F",PROPER(TRIM(Raw_Data!$B3233))="FEMALE"),"Female","Unknown"))</f>
        <v>Female</v>
      </c>
      <c r="D3233" t="str">
        <f>IF(TRIM(CLEAN(Raw_Data!$C3233))="", "Unknown", PROPER(TRIM(Raw_Data!$C3233)))</f>
        <v>Miami</v>
      </c>
      <c r="E3233" t="str">
        <f>IF(TRIM(Raw_Data!$D3233)="IT","IT",PROPER(TRIM(CLEAN(Raw_Data!$D3233))))</f>
        <v>Logistics</v>
      </c>
      <c r="F3233" t="str">
        <f>IF(OR(UPPER(TRIM(Raw_Data!E3233))="COO",
UPPER(TRIM(Raw_Data!E3233))="HR",
UPPER(TRIM(Raw_Data!E3233))="CEO",
UPPER(TRIM(Raw_Data!E3233))="CFO",
UPPER(TRIM(Raw_Data!E3233))="CMO"),
UPPER(TRIM(Raw_Data!E3233)),
PROPER(TRIM(CLEAN(Raw_Data!E3233))))</f>
        <v>Engineer</v>
      </c>
      <c r="G3233" t="str">
        <f>SUBSTITUTE(PROPER(TRIM(CLEAN(Raw_Data!$F3233)))," ","-")</f>
        <v>Part-Time</v>
      </c>
      <c r="H3233" t="str">
        <f>PROPER(TRIM(CLEAN(Raw_Data!$G3233)))</f>
        <v>Job Boards</v>
      </c>
      <c r="I3233" s="4" t="str">
        <f>TRIM(CLEAN(Raw_Data!H3233))</f>
        <v>43242</v>
      </c>
      <c r="K3233" t="str">
        <f>IF(Clean_Data!$I3233="","Active","Exited")</f>
        <v>Active</v>
      </c>
      <c r="L3233">
        <f ca="1">IF(Clean_Data!$K3233="","",DATEDIF(Clean_Data!$K3233,TODAY(),"Y"))</f>
        <v>30</v>
      </c>
      <c r="M3233">
        <f>IF(Raw_Data!$L3233="","",VALUE(SUBSTITUTE(SUBSTITUTE(TRIM(Raw_Data!$L3233),"$",""),"k","000")))</f>
        <v>37256</v>
      </c>
    </row>
    <row r="3234" spans="1:13" x14ac:dyDescent="0.3">
      <c r="A3234" t="str">
        <f>IF(Raw_Data!$A3234="","E"&amp;TEXT(ROW()-1,"00000"),Raw_Data!$A3234)</f>
        <v>E03233</v>
      </c>
      <c r="B3234" t="s">
        <v>4368</v>
      </c>
      <c r="C3234" t="str">
        <f>IF(OR(PROPER(TRIM(Raw_Data!$B3234))="M",PROPER(TRIM(Raw_Data!$B3234))="MALE"),"Male",
IF(OR(PROPER(TRIM(Raw_Data!$B3234))="F",PROPER(TRIM(Raw_Data!$B3234))="FEMALE"),"Female","Unknown"))</f>
        <v>Unknown</v>
      </c>
      <c r="D3234" t="str">
        <f>IF(TRIM(CLEAN(Raw_Data!$C3234))="", "Unknown", PROPER(TRIM(Raw_Data!$C3234)))</f>
        <v>San Diego</v>
      </c>
      <c r="E3234" t="str">
        <f>IF(TRIM(Raw_Data!$D3234)="IT","IT",PROPER(TRIM(CLEAN(Raw_Data!$D3234))))</f>
        <v>Operations</v>
      </c>
      <c r="F3234" t="str">
        <f>IF(OR(UPPER(TRIM(Raw_Data!E3234))="COO",
UPPER(TRIM(Raw_Data!E3234))="HR",
UPPER(TRIM(Raw_Data!E3234))="CEO",
UPPER(TRIM(Raw_Data!E3234))="CFO",
UPPER(TRIM(Raw_Data!E3234))="CMO"),
UPPER(TRIM(Raw_Data!E3234)),
PROPER(TRIM(CLEAN(Raw_Data!E3234))))</f>
        <v>Developer</v>
      </c>
      <c r="G3234" t="str">
        <f>SUBSTITUTE(PROPER(TRIM(CLEAN(Raw_Data!$F3234)))," ","-")</f>
        <v>Part-Time</v>
      </c>
      <c r="H3234" t="str">
        <f>PROPER(TRIM(CLEAN(Raw_Data!$G3234)))</f>
        <v>Career Fairs</v>
      </c>
      <c r="I3234" s="4" t="str">
        <f>TRIM(CLEAN(Raw_Data!H3234))</f>
        <v>42607</v>
      </c>
      <c r="K3234" t="str">
        <f>IF(Clean_Data!$I3234="","Active","Exited")</f>
        <v>Exited</v>
      </c>
      <c r="L3234">
        <f ca="1">IF(Clean_Data!$K3234="","",DATEDIF(Clean_Data!$K3234,TODAY(),"Y"))</f>
        <v>37</v>
      </c>
      <c r="M3234" t="str">
        <f>IF(Raw_Data!$L3234="","",VALUE(SUBSTITUTE(SUBSTITUTE(TRIM(Raw_Data!$L3234),"$",""),"k","000")))</f>
        <v/>
      </c>
    </row>
    <row r="3235" spans="1:13" x14ac:dyDescent="0.3">
      <c r="A3235" t="str">
        <f>IF(Raw_Data!$A3235="","E"&amp;TEXT(ROW()-1,"00000"),Raw_Data!$A3235)</f>
        <v>E03234</v>
      </c>
      <c r="B3235" t="s">
        <v>4369</v>
      </c>
      <c r="C3235" t="str">
        <f>IF(OR(PROPER(TRIM(Raw_Data!$B3235))="M",PROPER(TRIM(Raw_Data!$B3235))="MALE"),"Male",
IF(OR(PROPER(TRIM(Raw_Data!$B3235))="F",PROPER(TRIM(Raw_Data!$B3235))="FEMALE"),"Female","Unknown"))</f>
        <v>Unknown</v>
      </c>
      <c r="D3235" t="str">
        <f>IF(TRIM(CLEAN(Raw_Data!$C3235))="", "Unknown", PROPER(TRIM(Raw_Data!$C3235)))</f>
        <v>Denver</v>
      </c>
      <c r="E3235" t="str">
        <f>IF(TRIM(Raw_Data!$D3235)="IT","IT",PROPER(TRIM(CLEAN(Raw_Data!$D3235))))</f>
        <v>Research</v>
      </c>
      <c r="F3235" t="str">
        <f>IF(OR(UPPER(TRIM(Raw_Data!E3235))="COO",
UPPER(TRIM(Raw_Data!E3235))="HR",
UPPER(TRIM(Raw_Data!E3235))="CEO",
UPPER(TRIM(Raw_Data!E3235))="CFO",
UPPER(TRIM(Raw_Data!E3235))="CMO"),
UPPER(TRIM(Raw_Data!E3235)),
PROPER(TRIM(CLEAN(Raw_Data!E3235))))</f>
        <v>Sales Executive</v>
      </c>
      <c r="G3235" t="str">
        <f>SUBSTITUTE(PROPER(TRIM(CLEAN(Raw_Data!$F3235)))," ","-")</f>
        <v>Part-Time</v>
      </c>
      <c r="H3235" t="str">
        <f>PROPER(TRIM(CLEAN(Raw_Data!$G3235)))</f>
        <v/>
      </c>
      <c r="I3235" s="4" t="str">
        <f>TRIM(CLEAN(Raw_Data!H3235))</f>
        <v>42481</v>
      </c>
      <c r="K3235" t="str">
        <f>IF(Clean_Data!$I3235="","Active","Exited")</f>
        <v>Exited</v>
      </c>
      <c r="L3235">
        <f ca="1">IF(Clean_Data!$K3235="","",DATEDIF(Clean_Data!$K3235,TODAY(),"Y"))</f>
        <v>47</v>
      </c>
      <c r="M3235" t="str">
        <f>IF(Raw_Data!$L3235="","",VALUE(SUBSTITUTE(SUBSTITUTE(TRIM(Raw_Data!$L3235),"$",""),"k","000")))</f>
        <v/>
      </c>
    </row>
    <row r="3236" spans="1:13" x14ac:dyDescent="0.3">
      <c r="A3236" t="str">
        <f>IF(Raw_Data!$A3236="","E"&amp;TEXT(ROW()-1,"00000"),Raw_Data!$A3236)</f>
        <v>E03235</v>
      </c>
      <c r="B3236" t="s">
        <v>4370</v>
      </c>
      <c r="C3236" t="str">
        <f>IF(OR(PROPER(TRIM(Raw_Data!$B3236))="M",PROPER(TRIM(Raw_Data!$B3236))="MALE"),"Male",
IF(OR(PROPER(TRIM(Raw_Data!$B3236))="F",PROPER(TRIM(Raw_Data!$B3236))="FEMALE"),"Female","Unknown"))</f>
        <v>Female</v>
      </c>
      <c r="D3236" t="str">
        <f>IF(TRIM(CLEAN(Raw_Data!$C3236))="", "Unknown", PROPER(TRIM(Raw_Data!$C3236)))</f>
        <v>Seattle</v>
      </c>
      <c r="E3236" t="str">
        <f>IF(TRIM(Raw_Data!$D3236)="IT","IT",PROPER(TRIM(CLEAN(Raw_Data!$D3236))))</f>
        <v>Sales</v>
      </c>
      <c r="F3236" t="str">
        <f>IF(OR(UPPER(TRIM(Raw_Data!E3236))="COO",
UPPER(TRIM(Raw_Data!E3236))="HR",
UPPER(TRIM(Raw_Data!E3236))="CEO",
UPPER(TRIM(Raw_Data!E3236))="CFO",
UPPER(TRIM(Raw_Data!E3236))="CMO"),
UPPER(TRIM(Raw_Data!E3236)),
PROPER(TRIM(CLEAN(Raw_Data!E3236))))</f>
        <v>Developer</v>
      </c>
      <c r="G3236" t="str">
        <f>SUBSTITUTE(PROPER(TRIM(CLEAN(Raw_Data!$F3236)))," ","-")</f>
        <v>Part-Time</v>
      </c>
      <c r="H3236" t="str">
        <f>PROPER(TRIM(CLEAN(Raw_Data!$G3236)))</f>
        <v/>
      </c>
      <c r="I3236" s="4" t="str">
        <f>TRIM(CLEAN(Raw_Data!H3236))</f>
        <v>39984</v>
      </c>
      <c r="K3236" t="str">
        <f>IF(Clean_Data!$I3236="","Active","Exited")</f>
        <v>Active</v>
      </c>
      <c r="L3236" t="str">
        <f ca="1">IF(Clean_Data!$K3236="","",DATEDIF(Clean_Data!$K3236,TODAY(),"Y"))</f>
        <v/>
      </c>
      <c r="M3236">
        <f>IF(Raw_Data!$L3236="","",VALUE(SUBSTITUTE(SUBSTITUTE(TRIM(Raw_Data!$L3236),"$",""),"k","000")))</f>
        <v>47277</v>
      </c>
    </row>
    <row r="3237" spans="1:13" x14ac:dyDescent="0.3">
      <c r="A3237" t="str">
        <f>IF(Raw_Data!$A3237="","E"&amp;TEXT(ROW()-1,"00000"),Raw_Data!$A3237)</f>
        <v>E03236</v>
      </c>
      <c r="B3237" t="s">
        <v>4371</v>
      </c>
      <c r="C3237" t="str">
        <f>IF(OR(PROPER(TRIM(Raw_Data!$B3237))="M",PROPER(TRIM(Raw_Data!$B3237))="MALE"),"Male",
IF(OR(PROPER(TRIM(Raw_Data!$B3237))="F",PROPER(TRIM(Raw_Data!$B3237))="FEMALE"),"Female","Unknown"))</f>
        <v>Male</v>
      </c>
      <c r="D3237" t="str">
        <f>IF(TRIM(CLEAN(Raw_Data!$C3237))="", "Unknown", PROPER(TRIM(Raw_Data!$C3237)))</f>
        <v>Miami</v>
      </c>
      <c r="E3237" t="str">
        <f>IF(TRIM(Raw_Data!$D3237)="IT","IT",PROPER(TRIM(CLEAN(Raw_Data!$D3237))))</f>
        <v>Marketing</v>
      </c>
      <c r="F3237" t="str">
        <f>IF(OR(UPPER(TRIM(Raw_Data!E3237))="COO",
UPPER(TRIM(Raw_Data!E3237))="HR",
UPPER(TRIM(Raw_Data!E3237))="CEO",
UPPER(TRIM(Raw_Data!E3237))="CFO",
UPPER(TRIM(Raw_Data!E3237))="CMO"),
UPPER(TRIM(Raw_Data!E3237)),
PROPER(TRIM(CLEAN(Raw_Data!E3237))))</f>
        <v>Sales Executive</v>
      </c>
      <c r="G3237" t="str">
        <f>SUBSTITUTE(PROPER(TRIM(CLEAN(Raw_Data!$F3237)))," ","-")</f>
        <v>Full-Time</v>
      </c>
      <c r="H3237" t="str">
        <f>PROPER(TRIM(CLEAN(Raw_Data!$G3237)))</f>
        <v>Job Boards</v>
      </c>
      <c r="I3237" s="4" t="str">
        <f>TRIM(CLEAN(Raw_Data!H3237))</f>
        <v>N/A</v>
      </c>
      <c r="K3237" t="str">
        <f>IF(Clean_Data!$I3237="","Active","Exited")</f>
        <v>Exited</v>
      </c>
      <c r="L3237">
        <f ca="1">IF(Clean_Data!$K3237="","",DATEDIF(Clean_Data!$K3237,TODAY(),"Y"))</f>
        <v>43</v>
      </c>
      <c r="M3237">
        <f>IF(Raw_Data!$L3237="","",VALUE(SUBSTITUTE(SUBSTITUTE(TRIM(Raw_Data!$L3237),"$",""),"k","000")))</f>
        <v>87815</v>
      </c>
    </row>
    <row r="3238" spans="1:13" x14ac:dyDescent="0.3">
      <c r="A3238" t="str">
        <f>IF(Raw_Data!$A3238="","E"&amp;TEXT(ROW()-1,"00000"),Raw_Data!$A3238)</f>
        <v>E03237</v>
      </c>
      <c r="B3238" t="s">
        <v>4373</v>
      </c>
      <c r="C3238" t="str">
        <f>IF(OR(PROPER(TRIM(Raw_Data!$B3238))="M",PROPER(TRIM(Raw_Data!$B3238))="MALE"),"Male",
IF(OR(PROPER(TRIM(Raw_Data!$B3238))="F",PROPER(TRIM(Raw_Data!$B3238))="FEMALE"),"Female","Unknown"))</f>
        <v>Male</v>
      </c>
      <c r="D3238" t="str">
        <f>IF(TRIM(CLEAN(Raw_Data!$C3238))="", "Unknown", PROPER(TRIM(Raw_Data!$C3238)))</f>
        <v>New York</v>
      </c>
      <c r="E3238" t="str">
        <f>IF(TRIM(Raw_Data!$D3238)="IT","IT",PROPER(TRIM(CLEAN(Raw_Data!$D3238))))</f>
        <v>IT</v>
      </c>
      <c r="F3238" t="str">
        <f>IF(OR(UPPER(TRIM(Raw_Data!E3238))="COO",
UPPER(TRIM(Raw_Data!E3238))="HR",
UPPER(TRIM(Raw_Data!E3238))="CEO",
UPPER(TRIM(Raw_Data!E3238))="CFO",
UPPER(TRIM(Raw_Data!E3238))="CMO"),
UPPER(TRIM(Raw_Data!E3238)),
PROPER(TRIM(CLEAN(Raw_Data!E3238))))</f>
        <v>Copywriter</v>
      </c>
      <c r="G3238" t="str">
        <f>SUBSTITUTE(PROPER(TRIM(CLEAN(Raw_Data!$F3238)))," ","-")</f>
        <v>Full-Time</v>
      </c>
      <c r="H3238" t="str">
        <f>PROPER(TRIM(CLEAN(Raw_Data!$G3238)))</f>
        <v>Organic</v>
      </c>
      <c r="I3238" s="4" t="str">
        <f>TRIM(CLEAN(Raw_Data!H3238))</f>
        <v>42152</v>
      </c>
      <c r="K3238" t="str">
        <f>IF(Clean_Data!$I3238="","Active","Exited")</f>
        <v>Active</v>
      </c>
      <c r="L3238">
        <f ca="1">IF(Clean_Data!$K3238="","",DATEDIF(Clean_Data!$K3238,TODAY(),"Y"))</f>
        <v>34</v>
      </c>
      <c r="M3238">
        <f>IF(Raw_Data!$L3238="","",VALUE(SUBSTITUTE(SUBSTITUTE(TRIM(Raw_Data!$L3238),"$",""),"k","000")))</f>
        <v>60528</v>
      </c>
    </row>
    <row r="3239" spans="1:13" x14ac:dyDescent="0.3">
      <c r="A3239" t="str">
        <f>IF(Raw_Data!$A3239="","E"&amp;TEXT(ROW()-1,"00000"),Raw_Data!$A3239)</f>
        <v>E03238</v>
      </c>
      <c r="B3239" t="s">
        <v>4375</v>
      </c>
      <c r="C3239" t="str">
        <f>IF(OR(PROPER(TRIM(Raw_Data!$B3239))="M",PROPER(TRIM(Raw_Data!$B3239))="MALE"),"Male",
IF(OR(PROPER(TRIM(Raw_Data!$B3239))="F",PROPER(TRIM(Raw_Data!$B3239))="FEMALE"),"Female","Unknown"))</f>
        <v>Male</v>
      </c>
      <c r="D3239" t="str">
        <f>IF(TRIM(CLEAN(Raw_Data!$C3239))="", "Unknown", PROPER(TRIM(Raw_Data!$C3239)))</f>
        <v>New York</v>
      </c>
      <c r="E3239" t="str">
        <f>IF(TRIM(Raw_Data!$D3239)="IT","IT",PROPER(TRIM(CLEAN(Raw_Data!$D3239))))</f>
        <v>Legal</v>
      </c>
      <c r="F3239" t="str">
        <f>IF(OR(UPPER(TRIM(Raw_Data!E3239))="COO",
UPPER(TRIM(Raw_Data!E3239))="HR",
UPPER(TRIM(Raw_Data!E3239))="CEO",
UPPER(TRIM(Raw_Data!E3239))="CFO",
UPPER(TRIM(Raw_Data!E3239))="CMO"),
UPPER(TRIM(Raw_Data!E3239)),
PROPER(TRIM(CLEAN(Raw_Data!E3239))))</f>
        <v>Designer</v>
      </c>
      <c r="G3239" t="str">
        <f>SUBSTITUTE(PROPER(TRIM(CLEAN(Raw_Data!$F3239)))," ","-")</f>
        <v/>
      </c>
      <c r="H3239" t="str">
        <f>PROPER(TRIM(CLEAN(Raw_Data!$G3239)))</f>
        <v/>
      </c>
      <c r="I3239" s="4" t="str">
        <f>TRIM(CLEAN(Raw_Data!H3239))</f>
        <v>42037</v>
      </c>
      <c r="K3239" t="str">
        <f>IF(Clean_Data!$I3239="","Active","Exited")</f>
        <v>Active</v>
      </c>
      <c r="L3239">
        <f ca="1">IF(Clean_Data!$K3239="","",DATEDIF(Clean_Data!$K3239,TODAY(),"Y"))</f>
        <v>20</v>
      </c>
      <c r="M3239" t="str">
        <f>IF(Raw_Data!$L3239="","",VALUE(SUBSTITUTE(SUBSTITUTE(TRIM(Raw_Data!$L3239),"$",""),"k","000")))</f>
        <v/>
      </c>
    </row>
    <row r="3240" spans="1:13" x14ac:dyDescent="0.3">
      <c r="A3240" t="str">
        <f>IF(Raw_Data!$A3240="","E"&amp;TEXT(ROW()-1,"00000"),Raw_Data!$A3240)</f>
        <v>E03239</v>
      </c>
      <c r="B3240" t="s">
        <v>4377</v>
      </c>
      <c r="C3240" t="str">
        <f>IF(OR(PROPER(TRIM(Raw_Data!$B3240))="M",PROPER(TRIM(Raw_Data!$B3240))="MALE"),"Male",
IF(OR(PROPER(TRIM(Raw_Data!$B3240))="F",PROPER(TRIM(Raw_Data!$B3240))="FEMALE"),"Female","Unknown"))</f>
        <v>Male</v>
      </c>
      <c r="D3240" t="str">
        <f>IF(TRIM(CLEAN(Raw_Data!$C3240))="", "Unknown", PROPER(TRIM(Raw_Data!$C3240)))</f>
        <v>New York</v>
      </c>
      <c r="E3240" t="str">
        <f>IF(TRIM(Raw_Data!$D3240)="IT","IT",PROPER(TRIM(CLEAN(Raw_Data!$D3240))))</f>
        <v>Marketing</v>
      </c>
      <c r="F3240" t="s">
        <v>6134</v>
      </c>
      <c r="G3240" t="str">
        <f>SUBSTITUTE(PROPER(TRIM(CLEAN(Raw_Data!$F3240)))," ","-")</f>
        <v>Part-Time</v>
      </c>
      <c r="H3240" t="str">
        <f>PROPER(TRIM(CLEAN(Raw_Data!$G3240)))</f>
        <v/>
      </c>
      <c r="I3240" s="4" t="str">
        <f>TRIM(CLEAN(Raw_Data!H3240))</f>
        <v>40982</v>
      </c>
      <c r="K3240" t="str">
        <f>IF(Clean_Data!$I3240="","Active","Exited")</f>
        <v>Exited</v>
      </c>
      <c r="L3240">
        <f ca="1">IF(Clean_Data!$K3240="","",DATEDIF(Clean_Data!$K3240,TODAY(),"Y"))</f>
        <v>44</v>
      </c>
      <c r="M3240">
        <f>IF(Raw_Data!$L3240="","",VALUE(SUBSTITUTE(SUBSTITUTE(TRIM(Raw_Data!$L3240),"$",""),"k","000")))</f>
        <v>74967</v>
      </c>
    </row>
    <row r="3241" spans="1:13" x14ac:dyDescent="0.3">
      <c r="A3241" t="str">
        <f>IF(Raw_Data!$A3241="","E"&amp;TEXT(ROW()-1,"00000"),Raw_Data!$A3241)</f>
        <v>E03240</v>
      </c>
      <c r="B3241" t="s">
        <v>4378</v>
      </c>
      <c r="C3241" t="str">
        <f>IF(OR(PROPER(TRIM(Raw_Data!$B3241))="M",PROPER(TRIM(Raw_Data!$B3241))="MALE"),"Male",
IF(OR(PROPER(TRIM(Raw_Data!$B3241))="F",PROPER(TRIM(Raw_Data!$B3241))="FEMALE"),"Female","Unknown"))</f>
        <v>Male</v>
      </c>
      <c r="D3241" t="str">
        <f>IF(TRIM(CLEAN(Raw_Data!$C3241))="", "Unknown", PROPER(TRIM(Raw_Data!$C3241)))</f>
        <v>Austin</v>
      </c>
      <c r="E3241" t="str">
        <f>IF(TRIM(Raw_Data!$D3241)="IT","IT",PROPER(TRIM(CLEAN(Raw_Data!$D3241))))</f>
        <v>Accounting And Finance</v>
      </c>
      <c r="F3241" t="str">
        <f>IF(OR(UPPER(TRIM(Raw_Data!E3241))="COO",
UPPER(TRIM(Raw_Data!E3241))="HR",
UPPER(TRIM(Raw_Data!E3241))="CEO",
UPPER(TRIM(Raw_Data!E3241))="CFO",
UPPER(TRIM(Raw_Data!E3241))="CMO"),
UPPER(TRIM(Raw_Data!E3241)),
PROPER(TRIM(CLEAN(Raw_Data!E3241))))</f>
        <v>CFO</v>
      </c>
      <c r="G3241" t="str">
        <f>SUBSTITUTE(PROPER(TRIM(CLEAN(Raw_Data!$F3241)))," ","-")</f>
        <v>Full-Time</v>
      </c>
      <c r="H3241" t="str">
        <f>PROPER(TRIM(CLEAN(Raw_Data!$G3241)))</f>
        <v>Recruiting Agency</v>
      </c>
      <c r="I3241" s="4" t="str">
        <f>TRIM(CLEAN(Raw_Data!H3241))</f>
        <v>40796</v>
      </c>
      <c r="K3241" t="str">
        <f>IF(Clean_Data!$I3241="","Active","Exited")</f>
        <v>Active</v>
      </c>
      <c r="L3241">
        <f ca="1">IF(Clean_Data!$K3241="","",DATEDIF(Clean_Data!$K3241,TODAY(),"Y"))</f>
        <v>44</v>
      </c>
      <c r="M3241" t="str">
        <f>IF(Raw_Data!$L3241="","",VALUE(SUBSTITUTE(SUBSTITUTE(TRIM(Raw_Data!$L3241),"$",""),"k","000")))</f>
        <v/>
      </c>
    </row>
    <row r="3242" spans="1:13" x14ac:dyDescent="0.3">
      <c r="A3242" t="str">
        <f>IF(Raw_Data!$A3242="","E"&amp;TEXT(ROW()-1,"00000"),Raw_Data!$A3242)</f>
        <v>E03241</v>
      </c>
      <c r="B3242" t="s">
        <v>4379</v>
      </c>
      <c r="C3242" t="str">
        <f>IF(OR(PROPER(TRIM(Raw_Data!$B3242))="M",PROPER(TRIM(Raw_Data!$B3242))="MALE"),"Male",
IF(OR(PROPER(TRIM(Raw_Data!$B3242))="F",PROPER(TRIM(Raw_Data!$B3242))="FEMALE"),"Female","Unknown"))</f>
        <v>Male</v>
      </c>
      <c r="D3242" t="str">
        <f>IF(TRIM(CLEAN(Raw_Data!$C3242))="", "Unknown", PROPER(TRIM(Raw_Data!$C3242)))</f>
        <v>Miami</v>
      </c>
      <c r="E3242" t="str">
        <f>IF(TRIM(Raw_Data!$D3242)="IT","IT",PROPER(TRIM(CLEAN(Raw_Data!$D3242))))</f>
        <v>Marketing</v>
      </c>
      <c r="F3242" t="str">
        <f>IF(OR(UPPER(TRIM(Raw_Data!E3242))="COO",
UPPER(TRIM(Raw_Data!E3242))="HR",
UPPER(TRIM(Raw_Data!E3242))="CEO",
UPPER(TRIM(Raw_Data!E3242))="CFO",
UPPER(TRIM(Raw_Data!E3242))="CMO"),
UPPER(TRIM(Raw_Data!E3242)),
PROPER(TRIM(CLEAN(Raw_Data!E3242))))</f>
        <v>CFO</v>
      </c>
      <c r="G3242" t="str">
        <f>SUBSTITUTE(PROPER(TRIM(CLEAN(Raw_Data!$F3242)))," ","-")</f>
        <v/>
      </c>
      <c r="H3242" t="str">
        <f>PROPER(TRIM(CLEAN(Raw_Data!$G3242)))</f>
        <v>Organic</v>
      </c>
      <c r="I3242" s="4" t="str">
        <f>TRIM(CLEAN(Raw_Data!H3242))</f>
        <v>40473</v>
      </c>
      <c r="K3242" t="str">
        <f>IF(Clean_Data!$I3242="","Active","Exited")</f>
        <v>Active</v>
      </c>
      <c r="L3242">
        <f ca="1">IF(Clean_Data!$K3242="","",DATEDIF(Clean_Data!$K3242,TODAY(),"Y"))</f>
        <v>35</v>
      </c>
      <c r="M3242">
        <f>IF(Raw_Data!$L3242="","",VALUE(SUBSTITUTE(SUBSTITUTE(TRIM(Raw_Data!$L3242),"$",""),"k","000")))</f>
        <v>48000</v>
      </c>
    </row>
    <row r="3243" spans="1:13" x14ac:dyDescent="0.3">
      <c r="A3243" t="str">
        <f>IF(Raw_Data!$A3243="","E"&amp;TEXT(ROW()-1,"00000"),Raw_Data!$A3243)</f>
        <v>E03242</v>
      </c>
      <c r="B3243" t="s">
        <v>4381</v>
      </c>
      <c r="C3243" t="str">
        <f>IF(OR(PROPER(TRIM(Raw_Data!$B3243))="M",PROPER(TRIM(Raw_Data!$B3243))="MALE"),"Male",
IF(OR(PROPER(TRIM(Raw_Data!$B3243))="F",PROPER(TRIM(Raw_Data!$B3243))="FEMALE"),"Female","Unknown"))</f>
        <v>Unknown</v>
      </c>
      <c r="D3243" t="str">
        <f>IF(TRIM(CLEAN(Raw_Data!$C3243))="", "Unknown", PROPER(TRIM(Raw_Data!$C3243)))</f>
        <v>Unknown</v>
      </c>
      <c r="E3243" t="str">
        <f>IF(TRIM(Raw_Data!$D3243)="IT","IT",PROPER(TRIM(CLEAN(Raw_Data!$D3243))))</f>
        <v>Customer Service</v>
      </c>
      <c r="F3243" t="str">
        <f>IF(OR(UPPER(TRIM(Raw_Data!E3243))="COO",
UPPER(TRIM(Raw_Data!E3243))="HR",
UPPER(TRIM(Raw_Data!E3243))="CEO",
UPPER(TRIM(Raw_Data!E3243))="CFO",
UPPER(TRIM(Raw_Data!E3243))="CMO"),
UPPER(TRIM(Raw_Data!E3243)),
PROPER(TRIM(CLEAN(Raw_Data!E3243))))</f>
        <v>Sales Executive</v>
      </c>
      <c r="G3243" t="str">
        <f>SUBSTITUTE(PROPER(TRIM(CLEAN(Raw_Data!$F3243)))," ","-")</f>
        <v/>
      </c>
      <c r="H3243" t="str">
        <f>PROPER(TRIM(CLEAN(Raw_Data!$G3243)))</f>
        <v>Online Portal</v>
      </c>
      <c r="I3243" s="4" t="str">
        <f>TRIM(CLEAN(Raw_Data!H3243))</f>
        <v>41240</v>
      </c>
      <c r="K3243" t="str">
        <f>IF(Clean_Data!$I3243="","Active","Exited")</f>
        <v>Active</v>
      </c>
      <c r="L3243">
        <f ca="1">IF(Clean_Data!$K3243="","",DATEDIF(Clean_Data!$K3243,TODAY(),"Y"))</f>
        <v>26</v>
      </c>
      <c r="M3243" t="str">
        <f>IF(Raw_Data!$L3243="","",VALUE(SUBSTITUTE(SUBSTITUTE(TRIM(Raw_Data!$L3243),"$",""),"k","000")))</f>
        <v/>
      </c>
    </row>
    <row r="3244" spans="1:13" x14ac:dyDescent="0.3">
      <c r="A3244" t="str">
        <f>IF(Raw_Data!$A3244="","E"&amp;TEXT(ROW()-1,"00000"),Raw_Data!$A3244)</f>
        <v>E03243</v>
      </c>
      <c r="B3244" t="s">
        <v>4382</v>
      </c>
      <c r="C3244" t="str">
        <f>IF(OR(PROPER(TRIM(Raw_Data!$B3244))="M",PROPER(TRIM(Raw_Data!$B3244))="MALE"),"Male",
IF(OR(PROPER(TRIM(Raw_Data!$B3244))="F",PROPER(TRIM(Raw_Data!$B3244))="FEMALE"),"Female","Unknown"))</f>
        <v>Female</v>
      </c>
      <c r="D3244" t="str">
        <f>IF(TRIM(CLEAN(Raw_Data!$C3244))="", "Unknown", PROPER(TRIM(Raw_Data!$C3244)))</f>
        <v>New York</v>
      </c>
      <c r="E3244" t="str">
        <f>IF(TRIM(Raw_Data!$D3244)="IT","IT",PROPER(TRIM(CLEAN(Raw_Data!$D3244))))</f>
        <v>Logistics</v>
      </c>
      <c r="F3244" t="str">
        <f>IF(OR(UPPER(TRIM(Raw_Data!E3244))="COO",
UPPER(TRIM(Raw_Data!E3244))="HR",
UPPER(TRIM(Raw_Data!E3244))="CEO",
UPPER(TRIM(Raw_Data!E3244))="CFO",
UPPER(TRIM(Raw_Data!E3244))="CMO"),
UPPER(TRIM(Raw_Data!E3244)),
PROPER(TRIM(CLEAN(Raw_Data!E3244))))</f>
        <v>Marketing Manager</v>
      </c>
      <c r="G3244" t="str">
        <f>SUBSTITUTE(PROPER(TRIM(CLEAN(Raw_Data!$F3244)))," ","-")</f>
        <v>Full-Time</v>
      </c>
      <c r="H3244" t="str">
        <f>PROPER(TRIM(CLEAN(Raw_Data!$G3244)))</f>
        <v>Online Portal</v>
      </c>
      <c r="I3244" s="4" t="str">
        <f>TRIM(CLEAN(Raw_Data!H3244))</f>
        <v>40620</v>
      </c>
      <c r="K3244" t="str">
        <f>IF(Clean_Data!$I3244="","Active","Exited")</f>
        <v>Active</v>
      </c>
      <c r="L3244">
        <f ca="1">IF(Clean_Data!$K3244="","",DATEDIF(Clean_Data!$K3244,TODAY(),"Y"))</f>
        <v>41</v>
      </c>
      <c r="M3244">
        <f>IF(Raw_Data!$L3244="","",VALUE(SUBSTITUTE(SUBSTITUTE(TRIM(Raw_Data!$L3244),"$",""),"k","000")))</f>
        <v>81987</v>
      </c>
    </row>
    <row r="3245" spans="1:13" x14ac:dyDescent="0.3">
      <c r="A3245" t="str">
        <f>IF(Raw_Data!$A3245="","E"&amp;TEXT(ROW()-1,"00000"),Raw_Data!$A3245)</f>
        <v>E03244</v>
      </c>
      <c r="B3245" t="s">
        <v>4383</v>
      </c>
      <c r="C3245" t="str">
        <f>IF(OR(PROPER(TRIM(Raw_Data!$B3245))="M",PROPER(TRIM(Raw_Data!$B3245))="MALE"),"Male",
IF(OR(PROPER(TRIM(Raw_Data!$B3245))="F",PROPER(TRIM(Raw_Data!$B3245))="FEMALE"),"Female","Unknown"))</f>
        <v>Male</v>
      </c>
      <c r="D3245" t="str">
        <f>IF(TRIM(CLEAN(Raw_Data!$C3245))="", "Unknown", PROPER(TRIM(Raw_Data!$C3245)))</f>
        <v>Austin</v>
      </c>
      <c r="E3245" t="str">
        <f>IF(TRIM(Raw_Data!$D3245)="IT","IT",PROPER(TRIM(CLEAN(Raw_Data!$D3245))))</f>
        <v>Customer Service</v>
      </c>
      <c r="F3245" s="2" t="str">
        <f>UPPER(LEFT(Raw_Data!E3245,2))&amp;MID(PROPER(Raw_Data!E3245),3,LEN(Raw_Data!E3245))</f>
        <v>HR Manager</v>
      </c>
      <c r="G3245" t="str">
        <f>SUBSTITUTE(PROPER(TRIM(CLEAN(Raw_Data!$F3245)))," ","-")</f>
        <v/>
      </c>
      <c r="H3245" t="str">
        <f>PROPER(TRIM(CLEAN(Raw_Data!$G3245)))</f>
        <v>Online Portal</v>
      </c>
      <c r="I3245" s="4" t="str">
        <f>TRIM(CLEAN(Raw_Data!H3245))</f>
        <v>43010</v>
      </c>
      <c r="K3245" t="str">
        <f>IF(Clean_Data!$I3245="","Active","Exited")</f>
        <v>Active</v>
      </c>
      <c r="L3245">
        <f ca="1">IF(Clean_Data!$K3245="","",DATEDIF(Clean_Data!$K3245,TODAY(),"Y"))</f>
        <v>45</v>
      </c>
      <c r="M3245">
        <f>IF(Raw_Data!$L3245="","",VALUE(SUBSTITUTE(SUBSTITUTE(TRIM(Raw_Data!$L3245),"$",""),"k","000")))</f>
        <v>89000</v>
      </c>
    </row>
    <row r="3246" spans="1:13" x14ac:dyDescent="0.3">
      <c r="A3246" t="str">
        <f>IF(Raw_Data!$A3246="","E"&amp;TEXT(ROW()-1,"00000"),Raw_Data!$A3246)</f>
        <v>E03245</v>
      </c>
      <c r="B3246" t="s">
        <v>4385</v>
      </c>
      <c r="C3246" t="str">
        <f>IF(OR(PROPER(TRIM(Raw_Data!$B3246))="M",PROPER(TRIM(Raw_Data!$B3246))="MALE"),"Male",
IF(OR(PROPER(TRIM(Raw_Data!$B3246))="F",PROPER(TRIM(Raw_Data!$B3246))="FEMALE"),"Female","Unknown"))</f>
        <v>Male</v>
      </c>
      <c r="D3246" t="str">
        <f>IF(TRIM(CLEAN(Raw_Data!$C3246))="", "Unknown", PROPER(TRIM(Raw_Data!$C3246)))</f>
        <v>Austin</v>
      </c>
      <c r="E3246" t="str">
        <f>IF(TRIM(Raw_Data!$D3246)="IT","IT",PROPER(TRIM(CLEAN(Raw_Data!$D3246))))</f>
        <v>Accounting And Finance</v>
      </c>
      <c r="F3246" t="str">
        <f>IF(OR(UPPER(TRIM(Raw_Data!E3246))="COO",
UPPER(TRIM(Raw_Data!E3246))="HR",
UPPER(TRIM(Raw_Data!E3246))="CEO",
UPPER(TRIM(Raw_Data!E3246))="CFO",
UPPER(TRIM(Raw_Data!E3246))="CMO"),
UPPER(TRIM(Raw_Data!E3246)),
PROPER(TRIM(CLEAN(Raw_Data!E3246))))</f>
        <v>Developer</v>
      </c>
      <c r="G3246" t="str">
        <f>SUBSTITUTE(PROPER(TRIM(CLEAN(Raw_Data!$F3246)))," ","-")</f>
        <v/>
      </c>
      <c r="H3246" t="str">
        <f>PROPER(TRIM(CLEAN(Raw_Data!$G3246)))</f>
        <v>Career Fairs</v>
      </c>
      <c r="I3246" s="4" t="str">
        <f>TRIM(CLEAN(Raw_Data!H3246))</f>
        <v>42530</v>
      </c>
      <c r="K3246" t="str">
        <f>IF(Clean_Data!$I3246="","Active","Exited")</f>
        <v>Active</v>
      </c>
      <c r="L3246">
        <f ca="1">IF(Clean_Data!$K3246="","",DATEDIF(Clean_Data!$K3246,TODAY(),"Y"))</f>
        <v>27</v>
      </c>
      <c r="M3246">
        <f>IF(Raw_Data!$L3246="","",VALUE(SUBSTITUTE(SUBSTITUTE(TRIM(Raw_Data!$L3246),"$",""),"k","000")))</f>
        <v>76388</v>
      </c>
    </row>
    <row r="3247" spans="1:13" x14ac:dyDescent="0.3">
      <c r="A3247" t="str">
        <f>IF(Raw_Data!$A3247="","E"&amp;TEXT(ROW()-1,"00000"),Raw_Data!$A3247)</f>
        <v>E03246</v>
      </c>
      <c r="B3247" t="s">
        <v>4387</v>
      </c>
      <c r="C3247" t="str">
        <f>IF(OR(PROPER(TRIM(Raw_Data!$B3247))="M",PROPER(TRIM(Raw_Data!$B3247))="MALE"),"Male",
IF(OR(PROPER(TRIM(Raw_Data!$B3247))="F",PROPER(TRIM(Raw_Data!$B3247))="FEMALE"),"Female","Unknown"))</f>
        <v>Male</v>
      </c>
      <c r="D3247" t="str">
        <f>IF(TRIM(CLEAN(Raw_Data!$C3247))="", "Unknown", PROPER(TRIM(Raw_Data!$C3247)))</f>
        <v>Miami</v>
      </c>
      <c r="E3247" t="str">
        <f>IF(TRIM(Raw_Data!$D3247)="IT","IT",PROPER(TRIM(CLEAN(Raw_Data!$D3247))))</f>
        <v>Legal</v>
      </c>
      <c r="F3247" t="s">
        <v>6134</v>
      </c>
      <c r="G3247" t="str">
        <f>SUBSTITUTE(PROPER(TRIM(CLEAN(Raw_Data!$F3247)))," ","-")</f>
        <v>Hourly-Rate</v>
      </c>
      <c r="H3247" t="str">
        <f>PROPER(TRIM(CLEAN(Raw_Data!$G3247)))</f>
        <v>Career Fairs</v>
      </c>
      <c r="I3247" s="4" t="str">
        <f>TRIM(CLEAN(Raw_Data!H3247))</f>
        <v>42248</v>
      </c>
      <c r="K3247" t="str">
        <f>IF(Clean_Data!$I3247="","Active","Exited")</f>
        <v>Active</v>
      </c>
      <c r="L3247">
        <f ca="1">IF(Clean_Data!$K3247="","",DATEDIF(Clean_Data!$K3247,TODAY(),"Y"))</f>
        <v>29</v>
      </c>
      <c r="M3247" t="str">
        <f>IF(Raw_Data!$L3247="","",VALUE(SUBSTITUTE(SUBSTITUTE(TRIM(Raw_Data!$L3247),"$",""),"k","000")))</f>
        <v/>
      </c>
    </row>
    <row r="3248" spans="1:13" x14ac:dyDescent="0.3">
      <c r="A3248" t="str">
        <f>IF(Raw_Data!$A3248="","E"&amp;TEXT(ROW()-1,"00000"),Raw_Data!$A3248)</f>
        <v>E03247</v>
      </c>
      <c r="B3248" t="s">
        <v>4388</v>
      </c>
      <c r="C3248" t="str">
        <f>IF(OR(PROPER(TRIM(Raw_Data!$B3248))="M",PROPER(TRIM(Raw_Data!$B3248))="MALE"),"Male",
IF(OR(PROPER(TRIM(Raw_Data!$B3248))="F",PROPER(TRIM(Raw_Data!$B3248))="FEMALE"),"Female","Unknown"))</f>
        <v>Unknown</v>
      </c>
      <c r="D3248" t="str">
        <f>IF(TRIM(CLEAN(Raw_Data!$C3248))="", "Unknown", PROPER(TRIM(Raw_Data!$C3248)))</f>
        <v>Miami</v>
      </c>
      <c r="E3248" t="str">
        <f>IF(TRIM(Raw_Data!$D3248)="IT","IT",PROPER(TRIM(CLEAN(Raw_Data!$D3248))))</f>
        <v>Accounting And Finance</v>
      </c>
      <c r="F3248" s="2" t="str">
        <f>UPPER(LEFT(Raw_Data!E3248,2))&amp;MID(PROPER(Raw_Data!E3248),3,LEN(Raw_Data!E3248))</f>
        <v>HR Manager</v>
      </c>
      <c r="G3248" t="str">
        <f>SUBSTITUTE(PROPER(TRIM(CLEAN(Raw_Data!$F3248)))," ","-")</f>
        <v>Full-Time</v>
      </c>
      <c r="H3248" t="str">
        <f>PROPER(TRIM(CLEAN(Raw_Data!$G3248)))</f>
        <v>Job Boards</v>
      </c>
      <c r="I3248" s="4" t="str">
        <f>TRIM(CLEAN(Raw_Data!H3248))</f>
        <v>42902</v>
      </c>
      <c r="K3248" t="str">
        <f>IF(Clean_Data!$I3248="","Active","Exited")</f>
        <v>Active</v>
      </c>
      <c r="L3248">
        <f ca="1">IF(Clean_Data!$K3248="","",DATEDIF(Clean_Data!$K3248,TODAY(),"Y"))</f>
        <v>36</v>
      </c>
      <c r="M3248">
        <f>IF(Raw_Data!$L3248="","",VALUE(SUBSTITUTE(SUBSTITUTE(TRIM(Raw_Data!$L3248),"$",""),"k","000")))</f>
        <v>52964</v>
      </c>
    </row>
    <row r="3249" spans="1:13" x14ac:dyDescent="0.3">
      <c r="A3249" t="str">
        <f>IF(Raw_Data!$A3249="","E"&amp;TEXT(ROW()-1,"00000"),Raw_Data!$A3249)</f>
        <v>E03248</v>
      </c>
      <c r="B3249" t="s">
        <v>4390</v>
      </c>
      <c r="C3249" t="str">
        <f>IF(OR(PROPER(TRIM(Raw_Data!$B3249))="M",PROPER(TRIM(Raw_Data!$B3249))="MALE"),"Male",
IF(OR(PROPER(TRIM(Raw_Data!$B3249))="F",PROPER(TRIM(Raw_Data!$B3249))="FEMALE"),"Female","Unknown"))</f>
        <v>Female</v>
      </c>
      <c r="D3249" t="str">
        <f>IF(TRIM(CLEAN(Raw_Data!$C3249))="", "Unknown", PROPER(TRIM(Raw_Data!$C3249)))</f>
        <v>Austin</v>
      </c>
      <c r="E3249" t="str">
        <f>IF(TRIM(Raw_Data!$D3249)="IT","IT",PROPER(TRIM(CLEAN(Raw_Data!$D3249))))</f>
        <v>Marketing</v>
      </c>
      <c r="F3249" t="str">
        <f>IF(OR(UPPER(TRIM(Raw_Data!E3249))="COO",
UPPER(TRIM(Raw_Data!E3249))="HR",
UPPER(TRIM(Raw_Data!E3249))="CEO",
UPPER(TRIM(Raw_Data!E3249))="CFO",
UPPER(TRIM(Raw_Data!E3249))="CMO"),
UPPER(TRIM(Raw_Data!E3249)),
PROPER(TRIM(CLEAN(Raw_Data!E3249))))</f>
        <v>CFO</v>
      </c>
      <c r="G3249" t="str">
        <f>SUBSTITUTE(PROPER(TRIM(CLEAN(Raw_Data!$F3249)))," ","-")</f>
        <v>Part-Time</v>
      </c>
      <c r="H3249" t="str">
        <f>PROPER(TRIM(CLEAN(Raw_Data!$G3249)))</f>
        <v>Organic</v>
      </c>
      <c r="I3249" s="4" t="str">
        <f>TRIM(CLEAN(Raw_Data!H3249))</f>
        <v>41963</v>
      </c>
      <c r="K3249" t="str">
        <f>IF(Clean_Data!$I3249="","Active","Exited")</f>
        <v>Active</v>
      </c>
      <c r="L3249" t="str">
        <f ca="1">IF(Clean_Data!$K3249="","",DATEDIF(Clean_Data!$K3249,TODAY(),"Y"))</f>
        <v/>
      </c>
      <c r="M3249">
        <f>IF(Raw_Data!$L3249="","",VALUE(SUBSTITUTE(SUBSTITUTE(TRIM(Raw_Data!$L3249),"$",""),"k","000")))</f>
        <v>40590</v>
      </c>
    </row>
    <row r="3250" spans="1:13" x14ac:dyDescent="0.3">
      <c r="A3250" t="str">
        <f>IF(Raw_Data!$A3250="","E"&amp;TEXT(ROW()-1,"00000"),Raw_Data!$A3250)</f>
        <v>E03249</v>
      </c>
      <c r="B3250" t="s">
        <v>4391</v>
      </c>
      <c r="C3250" t="str">
        <f>IF(OR(PROPER(TRIM(Raw_Data!$B3250))="M",PROPER(TRIM(Raw_Data!$B3250))="MALE"),"Male",
IF(OR(PROPER(TRIM(Raw_Data!$B3250))="F",PROPER(TRIM(Raw_Data!$B3250))="FEMALE"),"Female","Unknown"))</f>
        <v>Female</v>
      </c>
      <c r="D3250" t="str">
        <f>IF(TRIM(CLEAN(Raw_Data!$C3250))="", "Unknown", PROPER(TRIM(Raw_Data!$C3250)))</f>
        <v>Seattle</v>
      </c>
      <c r="E3250" t="str">
        <f>IF(TRIM(Raw_Data!$D3250)="IT","IT",PROPER(TRIM(CLEAN(Raw_Data!$D3250))))</f>
        <v/>
      </c>
      <c r="F3250" t="str">
        <f>IF(OR(UPPER(TRIM(Raw_Data!E3250))="COO",
UPPER(TRIM(Raw_Data!E3250))="HR",
UPPER(TRIM(Raw_Data!E3250))="CEO",
UPPER(TRIM(Raw_Data!E3250))="CFO",
UPPER(TRIM(Raw_Data!E3250))="CMO"),
UPPER(TRIM(Raw_Data!E3250)),
PROPER(TRIM(CLEAN(Raw_Data!E3250))))</f>
        <v>Copywriter</v>
      </c>
      <c r="G3250" t="str">
        <f>SUBSTITUTE(PROPER(TRIM(CLEAN(Raw_Data!$F3250)))," ","-")</f>
        <v>Full-Time</v>
      </c>
      <c r="H3250" t="str">
        <f>PROPER(TRIM(CLEAN(Raw_Data!$G3250)))</f>
        <v>Job Boards</v>
      </c>
      <c r="I3250" s="4" t="str">
        <f>TRIM(CLEAN(Raw_Data!H3250))</f>
        <v>42182</v>
      </c>
      <c r="K3250" t="str">
        <f>IF(Clean_Data!$I3250="","Active","Exited")</f>
        <v>Exited</v>
      </c>
      <c r="L3250">
        <f ca="1">IF(Clean_Data!$K3250="","",DATEDIF(Clean_Data!$K3250,TODAY(),"Y"))</f>
        <v>57</v>
      </c>
      <c r="M3250">
        <f>IF(Raw_Data!$L3250="","",VALUE(SUBSTITUTE(SUBSTITUTE(TRIM(Raw_Data!$L3250),"$",""),"k","000")))</f>
        <v>41000</v>
      </c>
    </row>
    <row r="3251" spans="1:13" x14ac:dyDescent="0.3">
      <c r="A3251" t="str">
        <f>IF(Raw_Data!$A3251="","E"&amp;TEXT(ROW()-1,"00000"),Raw_Data!$A3251)</f>
        <v>E03250</v>
      </c>
      <c r="B3251" t="s">
        <v>4393</v>
      </c>
      <c r="C3251" t="str">
        <f>IF(OR(PROPER(TRIM(Raw_Data!$B3251))="M",PROPER(TRIM(Raw_Data!$B3251))="MALE"),"Male",
IF(OR(PROPER(TRIM(Raw_Data!$B3251))="F",PROPER(TRIM(Raw_Data!$B3251))="FEMALE"),"Female","Unknown"))</f>
        <v>Male</v>
      </c>
      <c r="D3251" t="str">
        <f>IF(TRIM(CLEAN(Raw_Data!$C3251))="", "Unknown", PROPER(TRIM(Raw_Data!$C3251)))</f>
        <v>Austin</v>
      </c>
      <c r="E3251" t="str">
        <f>IF(TRIM(Raw_Data!$D3251)="IT","IT",PROPER(TRIM(CLEAN(Raw_Data!$D3251))))</f>
        <v>Production</v>
      </c>
      <c r="F3251" t="s">
        <v>6134</v>
      </c>
      <c r="G3251" t="str">
        <f>SUBSTITUTE(PROPER(TRIM(CLEAN(Raw_Data!$F3251)))," ","-")</f>
        <v>Full-Time</v>
      </c>
      <c r="H3251" t="str">
        <f>PROPER(TRIM(CLEAN(Raw_Data!$G3251)))</f>
        <v>Career Fairs</v>
      </c>
      <c r="I3251" s="4" t="str">
        <f>TRIM(CLEAN(Raw_Data!H3251))</f>
        <v>40213</v>
      </c>
      <c r="K3251" t="str">
        <f>IF(Clean_Data!$I3251="","Active","Exited")</f>
        <v>Active</v>
      </c>
      <c r="L3251">
        <f ca="1">IF(Clean_Data!$K3251="","",DATEDIF(Clean_Data!$K3251,TODAY(),"Y"))</f>
        <v>61</v>
      </c>
      <c r="M3251">
        <f>IF(Raw_Data!$L3251="","",VALUE(SUBSTITUTE(SUBSTITUTE(TRIM(Raw_Data!$L3251),"$",""),"k","000")))</f>
        <v>77000</v>
      </c>
    </row>
    <row r="3252" spans="1:13" x14ac:dyDescent="0.3">
      <c r="A3252" t="str">
        <f>IF(Raw_Data!$A3252="","E"&amp;TEXT(ROW()-1,"00000"),Raw_Data!$A3252)</f>
        <v>E03251</v>
      </c>
      <c r="B3252" t="s">
        <v>4394</v>
      </c>
      <c r="C3252" t="str">
        <f>IF(OR(PROPER(TRIM(Raw_Data!$B3252))="M",PROPER(TRIM(Raw_Data!$B3252))="MALE"),"Male",
IF(OR(PROPER(TRIM(Raw_Data!$B3252))="F",PROPER(TRIM(Raw_Data!$B3252))="FEMALE"),"Female","Unknown"))</f>
        <v>Female</v>
      </c>
      <c r="D3252" t="str">
        <f>IF(TRIM(CLEAN(Raw_Data!$C3252))="", "Unknown", PROPER(TRIM(Raw_Data!$C3252)))</f>
        <v>Unknown</v>
      </c>
      <c r="E3252" t="str">
        <f>IF(TRIM(Raw_Data!$D3252)="IT","IT",PROPER(TRIM(CLEAN(Raw_Data!$D3252))))</f>
        <v>Production</v>
      </c>
      <c r="F3252" t="str">
        <f>IF(OR(UPPER(TRIM(Raw_Data!E3252))="COO",
UPPER(TRIM(Raw_Data!E3252))="HR",
UPPER(TRIM(Raw_Data!E3252))="CEO",
UPPER(TRIM(Raw_Data!E3252))="CFO",
UPPER(TRIM(Raw_Data!E3252))="CMO"),
UPPER(TRIM(Raw_Data!E3252)),
PROPER(TRIM(CLEAN(Raw_Data!E3252))))</f>
        <v>CFO</v>
      </c>
      <c r="G3252" t="str">
        <f>SUBSTITUTE(PROPER(TRIM(CLEAN(Raw_Data!$F3252)))," ","-")</f>
        <v/>
      </c>
      <c r="H3252" t="str">
        <f>PROPER(TRIM(CLEAN(Raw_Data!$G3252)))</f>
        <v>Online Portal</v>
      </c>
      <c r="I3252" s="4" t="str">
        <f>TRIM(CLEAN(Raw_Data!H3252))</f>
        <v>40784</v>
      </c>
      <c r="K3252" t="str">
        <f>IF(Clean_Data!$I3252="","Active","Exited")</f>
        <v>Active</v>
      </c>
      <c r="L3252">
        <f ca="1">IF(Clean_Data!$K3252="","",DATEDIF(Clean_Data!$K3252,TODAY(),"Y"))</f>
        <v>48</v>
      </c>
      <c r="M3252">
        <f>IF(Raw_Data!$L3252="","",VALUE(SUBSTITUTE(SUBSTITUTE(TRIM(Raw_Data!$L3252),"$",""),"k","000")))</f>
        <v>47821</v>
      </c>
    </row>
    <row r="3253" spans="1:13" x14ac:dyDescent="0.3">
      <c r="A3253" t="str">
        <f>IF(Raw_Data!$A3253="","E"&amp;TEXT(ROW()-1,"00000"),Raw_Data!$A3253)</f>
        <v>E03252</v>
      </c>
      <c r="B3253" t="s">
        <v>4395</v>
      </c>
      <c r="C3253" t="str">
        <f>IF(OR(PROPER(TRIM(Raw_Data!$B3253))="M",PROPER(TRIM(Raw_Data!$B3253))="MALE"),"Male",
IF(OR(PROPER(TRIM(Raw_Data!$B3253))="F",PROPER(TRIM(Raw_Data!$B3253))="FEMALE"),"Female","Unknown"))</f>
        <v>Male</v>
      </c>
      <c r="D3253" t="str">
        <f>IF(TRIM(CLEAN(Raw_Data!$C3253))="", "Unknown", PROPER(TRIM(Raw_Data!$C3253)))</f>
        <v>San Diego</v>
      </c>
      <c r="E3253" t="str">
        <f>IF(TRIM(Raw_Data!$D3253)="IT","IT",PROPER(TRIM(CLEAN(Raw_Data!$D3253))))</f>
        <v>Accounting And Finance</v>
      </c>
      <c r="F3253" t="str">
        <f>IF(OR(UPPER(TRIM(Raw_Data!E3253))="COO",
UPPER(TRIM(Raw_Data!E3253))="HR",
UPPER(TRIM(Raw_Data!E3253))="CEO",
UPPER(TRIM(Raw_Data!E3253))="CFO",
UPPER(TRIM(Raw_Data!E3253))="CMO"),
UPPER(TRIM(Raw_Data!E3253)),
PROPER(TRIM(CLEAN(Raw_Data!E3253))))</f>
        <v>CMO</v>
      </c>
      <c r="G3253" t="str">
        <f>SUBSTITUTE(PROPER(TRIM(CLEAN(Raw_Data!$F3253)))," ","-")</f>
        <v>Part-Time</v>
      </c>
      <c r="H3253" t="str">
        <f>PROPER(TRIM(CLEAN(Raw_Data!$G3253)))</f>
        <v/>
      </c>
      <c r="I3253" s="4" t="str">
        <f>TRIM(CLEAN(Raw_Data!H3253))</f>
        <v>43543</v>
      </c>
      <c r="K3253" t="str">
        <f>IF(Clean_Data!$I3253="","Active","Exited")</f>
        <v>Active</v>
      </c>
      <c r="L3253">
        <f ca="1">IF(Clean_Data!$K3253="","",DATEDIF(Clean_Data!$K3253,TODAY(),"Y"))</f>
        <v>36</v>
      </c>
      <c r="M3253" t="str">
        <f>IF(Raw_Data!$L3253="","",VALUE(SUBSTITUTE(SUBSTITUTE(TRIM(Raw_Data!$L3253),"$",""),"k","000")))</f>
        <v/>
      </c>
    </row>
    <row r="3254" spans="1:13" x14ac:dyDescent="0.3">
      <c r="A3254" t="str">
        <f>IF(Raw_Data!$A3254="","E"&amp;TEXT(ROW()-1,"00000"),Raw_Data!$A3254)</f>
        <v>E03253</v>
      </c>
      <c r="B3254" t="s">
        <v>4396</v>
      </c>
      <c r="C3254" t="str">
        <f>IF(OR(PROPER(TRIM(Raw_Data!$B3254))="M",PROPER(TRIM(Raw_Data!$B3254))="MALE"),"Male",
IF(OR(PROPER(TRIM(Raw_Data!$B3254))="F",PROPER(TRIM(Raw_Data!$B3254))="FEMALE"),"Female","Unknown"))</f>
        <v>Unknown</v>
      </c>
      <c r="D3254" t="str">
        <f>IF(TRIM(CLEAN(Raw_Data!$C3254))="", "Unknown", PROPER(TRIM(Raw_Data!$C3254)))</f>
        <v>New York</v>
      </c>
      <c r="E3254" t="str">
        <f>IF(TRIM(Raw_Data!$D3254)="IT","IT",PROPER(TRIM(CLEAN(Raw_Data!$D3254))))</f>
        <v>IT</v>
      </c>
      <c r="F3254" t="str">
        <f>IF(OR(UPPER(TRIM(Raw_Data!E3254))="COO",
UPPER(TRIM(Raw_Data!E3254))="HR",
UPPER(TRIM(Raw_Data!E3254))="CEO",
UPPER(TRIM(Raw_Data!E3254))="CFO",
UPPER(TRIM(Raw_Data!E3254))="CMO"),
UPPER(TRIM(Raw_Data!E3254)),
PROPER(TRIM(CLEAN(Raw_Data!E3254))))</f>
        <v>Sales Executive</v>
      </c>
      <c r="G3254" t="str">
        <f>SUBSTITUTE(PROPER(TRIM(CLEAN(Raw_Data!$F3254)))," ","-")</f>
        <v>Full-Time</v>
      </c>
      <c r="H3254" t="str">
        <f>PROPER(TRIM(CLEAN(Raw_Data!$G3254)))</f>
        <v>Career Fairs</v>
      </c>
      <c r="I3254" s="4" t="str">
        <f>TRIM(CLEAN(Raw_Data!H3254))</f>
        <v>40045</v>
      </c>
      <c r="K3254" t="str">
        <f>IF(Clean_Data!$I3254="","Active","Exited")</f>
        <v>Active</v>
      </c>
      <c r="L3254">
        <f ca="1">IF(Clean_Data!$K3254="","",DATEDIF(Clean_Data!$K3254,TODAY(),"Y"))</f>
        <v>39</v>
      </c>
      <c r="M3254">
        <f>IF(Raw_Data!$L3254="","",VALUE(SUBSTITUTE(SUBSTITUTE(TRIM(Raw_Data!$L3254),"$",""),"k","000")))</f>
        <v>119008</v>
      </c>
    </row>
    <row r="3255" spans="1:13" x14ac:dyDescent="0.3">
      <c r="A3255" t="str">
        <f>IF(Raw_Data!$A3255="","E"&amp;TEXT(ROW()-1,"00000"),Raw_Data!$A3255)</f>
        <v>E03254</v>
      </c>
      <c r="B3255" t="s">
        <v>4397</v>
      </c>
      <c r="C3255" t="str">
        <f>IF(OR(PROPER(TRIM(Raw_Data!$B3255))="M",PROPER(TRIM(Raw_Data!$B3255))="MALE"),"Male",
IF(OR(PROPER(TRIM(Raw_Data!$B3255))="F",PROPER(TRIM(Raw_Data!$B3255))="FEMALE"),"Female","Unknown"))</f>
        <v>Female</v>
      </c>
      <c r="D3255" t="str">
        <f>IF(TRIM(CLEAN(Raw_Data!$C3255))="", "Unknown", PROPER(TRIM(Raw_Data!$C3255)))</f>
        <v>Seattle</v>
      </c>
      <c r="E3255" t="str">
        <f>IF(TRIM(Raw_Data!$D3255)="IT","IT",PROPER(TRIM(CLEAN(Raw_Data!$D3255))))</f>
        <v/>
      </c>
      <c r="F3255" t="str">
        <f>IF(OR(UPPER(TRIM(Raw_Data!E3255))="COO",
UPPER(TRIM(Raw_Data!E3255))="HR",
UPPER(TRIM(Raw_Data!E3255))="CEO",
UPPER(TRIM(Raw_Data!E3255))="CFO",
UPPER(TRIM(Raw_Data!E3255))="CMO"),
UPPER(TRIM(Raw_Data!E3255)),
PROPER(TRIM(CLEAN(Raw_Data!E3255))))</f>
        <v>CMO</v>
      </c>
      <c r="G3255" t="str">
        <f>SUBSTITUTE(PROPER(TRIM(CLEAN(Raw_Data!$F3255)))," ","-")</f>
        <v>Part-Time</v>
      </c>
      <c r="H3255" t="str">
        <f>PROPER(TRIM(CLEAN(Raw_Data!$G3255)))</f>
        <v>Internal Referral</v>
      </c>
      <c r="I3255" s="4" t="str">
        <f>TRIM(CLEAN(Raw_Data!H3255))</f>
        <v>39966</v>
      </c>
      <c r="K3255" t="str">
        <f>IF(Clean_Data!$I3255="","Active","Exited")</f>
        <v>Exited</v>
      </c>
      <c r="L3255">
        <f ca="1">IF(Clean_Data!$K3255="","",DATEDIF(Clean_Data!$K3255,TODAY(),"Y"))</f>
        <v>42</v>
      </c>
      <c r="M3255">
        <f>IF(Raw_Data!$L3255="","",VALUE(SUBSTITUTE(SUBSTITUTE(TRIM(Raw_Data!$L3255),"$",""),"k","000")))</f>
        <v>70321</v>
      </c>
    </row>
    <row r="3256" spans="1:13" x14ac:dyDescent="0.3">
      <c r="A3256" t="str">
        <f>IF(Raw_Data!$A3256="","E"&amp;TEXT(ROW()-1,"00000"),Raw_Data!$A3256)</f>
        <v>E03255</v>
      </c>
      <c r="B3256" t="s">
        <v>4398</v>
      </c>
      <c r="C3256" t="str">
        <f>IF(OR(PROPER(TRIM(Raw_Data!$B3256))="M",PROPER(TRIM(Raw_Data!$B3256))="MALE"),"Male",
IF(OR(PROPER(TRIM(Raw_Data!$B3256))="F",PROPER(TRIM(Raw_Data!$B3256))="FEMALE"),"Female","Unknown"))</f>
        <v>Male</v>
      </c>
      <c r="D3256" t="str">
        <f>IF(TRIM(CLEAN(Raw_Data!$C3256))="", "Unknown", PROPER(TRIM(Raw_Data!$C3256)))</f>
        <v>New York</v>
      </c>
      <c r="E3256" t="str">
        <f>IF(TRIM(Raw_Data!$D3256)="IT","IT",PROPER(TRIM(CLEAN(Raw_Data!$D3256))))</f>
        <v>Accounting And Finance</v>
      </c>
      <c r="F3256" t="str">
        <f>IF(OR(UPPER(TRIM(Raw_Data!E3256))="COO",
UPPER(TRIM(Raw_Data!E3256))="HR",
UPPER(TRIM(Raw_Data!E3256))="CEO",
UPPER(TRIM(Raw_Data!E3256))="CFO",
UPPER(TRIM(Raw_Data!E3256))="CMO"),
UPPER(TRIM(Raw_Data!E3256)),
PROPER(TRIM(CLEAN(Raw_Data!E3256))))</f>
        <v>Marketing Manager</v>
      </c>
      <c r="G3256" t="str">
        <f>SUBSTITUTE(PROPER(TRIM(CLEAN(Raw_Data!$F3256)))," ","-")</f>
        <v>Part-Time</v>
      </c>
      <c r="H3256" t="str">
        <f>PROPER(TRIM(CLEAN(Raw_Data!$G3256)))</f>
        <v/>
      </c>
      <c r="I3256" s="4" t="str">
        <f>TRIM(CLEAN(Raw_Data!H3256))</f>
        <v>40270</v>
      </c>
      <c r="K3256" t="str">
        <f>IF(Clean_Data!$I3256="","Active","Exited")</f>
        <v>Exited</v>
      </c>
      <c r="L3256">
        <f ca="1">IF(Clean_Data!$K3256="","",DATEDIF(Clean_Data!$K3256,TODAY(),"Y"))</f>
        <v>30</v>
      </c>
      <c r="M3256">
        <f>IF(Raw_Data!$L3256="","",VALUE(SUBSTITUTE(SUBSTITUTE(TRIM(Raw_Data!$L3256),"$",""),"k","000")))</f>
        <v>114000</v>
      </c>
    </row>
    <row r="3257" spans="1:13" x14ac:dyDescent="0.3">
      <c r="A3257" t="str">
        <f>IF(Raw_Data!$A3257="","E"&amp;TEXT(ROW()-1,"00000"),Raw_Data!$A3257)</f>
        <v>E03256</v>
      </c>
      <c r="B3257" t="s">
        <v>4399</v>
      </c>
      <c r="C3257" t="str">
        <f>IF(OR(PROPER(TRIM(Raw_Data!$B3257))="M",PROPER(TRIM(Raw_Data!$B3257))="MALE"),"Male",
IF(OR(PROPER(TRIM(Raw_Data!$B3257))="F",PROPER(TRIM(Raw_Data!$B3257))="FEMALE"),"Female","Unknown"))</f>
        <v>Male</v>
      </c>
      <c r="D3257" t="str">
        <f>IF(TRIM(CLEAN(Raw_Data!$C3257))="", "Unknown", PROPER(TRIM(Raw_Data!$C3257)))</f>
        <v>Denver</v>
      </c>
      <c r="E3257" t="str">
        <f>IF(TRIM(Raw_Data!$D3257)="IT","IT",PROPER(TRIM(CLEAN(Raw_Data!$D3257))))</f>
        <v>Research</v>
      </c>
      <c r="F3257" t="s">
        <v>6134</v>
      </c>
      <c r="G3257" t="str">
        <f>SUBSTITUTE(PROPER(TRIM(CLEAN(Raw_Data!$F3257)))," ","-")</f>
        <v>Full-Time</v>
      </c>
      <c r="H3257" t="str">
        <f>PROPER(TRIM(CLEAN(Raw_Data!$G3257)))</f>
        <v>Organic</v>
      </c>
      <c r="I3257" s="4" t="str">
        <f>TRIM(CLEAN(Raw_Data!H3257))</f>
        <v>40024</v>
      </c>
      <c r="K3257" t="str">
        <f>IF(Clean_Data!$I3257="","Active","Exited")</f>
        <v>Active</v>
      </c>
      <c r="L3257">
        <f ca="1">IF(Clean_Data!$K3257="","",DATEDIF(Clean_Data!$K3257,TODAY(),"Y"))</f>
        <v>38</v>
      </c>
      <c r="M3257" t="str">
        <f>IF(Raw_Data!$L3257="","",VALUE(SUBSTITUTE(SUBSTITUTE(TRIM(Raw_Data!$L3257),"$",""),"k","000")))</f>
        <v/>
      </c>
    </row>
    <row r="3258" spans="1:13" x14ac:dyDescent="0.3">
      <c r="A3258" t="str">
        <f>IF(Raw_Data!$A3258="","E"&amp;TEXT(ROW()-1,"00000"),Raw_Data!$A3258)</f>
        <v>E03257</v>
      </c>
      <c r="B3258" t="s">
        <v>4400</v>
      </c>
      <c r="C3258" t="str">
        <f>IF(OR(PROPER(TRIM(Raw_Data!$B3258))="M",PROPER(TRIM(Raw_Data!$B3258))="MALE"),"Male",
IF(OR(PROPER(TRIM(Raw_Data!$B3258))="F",PROPER(TRIM(Raw_Data!$B3258))="FEMALE"),"Female","Unknown"))</f>
        <v>Unknown</v>
      </c>
      <c r="D3258" t="str">
        <f>IF(TRIM(CLEAN(Raw_Data!$C3258))="", "Unknown", PROPER(TRIM(Raw_Data!$C3258)))</f>
        <v>Austin</v>
      </c>
      <c r="E3258" t="str">
        <f>IF(TRIM(Raw_Data!$D3258)="IT","IT",PROPER(TRIM(CLEAN(Raw_Data!$D3258))))</f>
        <v>IT</v>
      </c>
      <c r="F3258" t="str">
        <f>IF(OR(UPPER(TRIM(Raw_Data!E3258))="COO",
UPPER(TRIM(Raw_Data!E3258))="HR",
UPPER(TRIM(Raw_Data!E3258))="CEO",
UPPER(TRIM(Raw_Data!E3258))="CFO",
UPPER(TRIM(Raw_Data!E3258))="CMO"),
UPPER(TRIM(Raw_Data!E3258)),
PROPER(TRIM(CLEAN(Raw_Data!E3258))))</f>
        <v>Marketing Manager</v>
      </c>
      <c r="G3258" t="str">
        <f>SUBSTITUTE(PROPER(TRIM(CLEAN(Raw_Data!$F3258)))," ","-")</f>
        <v>Full-Time</v>
      </c>
      <c r="H3258" t="str">
        <f>PROPER(TRIM(CLEAN(Raw_Data!$G3258)))</f>
        <v>Internal Referral</v>
      </c>
      <c r="I3258" s="4" t="str">
        <f>TRIM(CLEAN(Raw_Data!H3258))</f>
        <v>43567</v>
      </c>
      <c r="K3258" t="str">
        <f>IF(Clean_Data!$I3258="","Active","Exited")</f>
        <v>Active</v>
      </c>
      <c r="L3258">
        <f ca="1">IF(Clean_Data!$K3258="","",DATEDIF(Clean_Data!$K3258,TODAY(),"Y"))</f>
        <v>51</v>
      </c>
      <c r="M3258" t="str">
        <f>IF(Raw_Data!$L3258="","",VALUE(SUBSTITUTE(SUBSTITUTE(TRIM(Raw_Data!$L3258),"$",""),"k","000")))</f>
        <v/>
      </c>
    </row>
    <row r="3259" spans="1:13" x14ac:dyDescent="0.3">
      <c r="A3259" t="str">
        <f>IF(Raw_Data!$A3259="","E"&amp;TEXT(ROW()-1,"00000"),Raw_Data!$A3259)</f>
        <v>E03258</v>
      </c>
      <c r="B3259" t="s">
        <v>4401</v>
      </c>
      <c r="C3259" t="str">
        <f>IF(OR(PROPER(TRIM(Raw_Data!$B3259))="M",PROPER(TRIM(Raw_Data!$B3259))="MALE"),"Male",
IF(OR(PROPER(TRIM(Raw_Data!$B3259))="F",PROPER(TRIM(Raw_Data!$B3259))="FEMALE"),"Female","Unknown"))</f>
        <v>Female</v>
      </c>
      <c r="D3259" t="str">
        <f>IF(TRIM(CLEAN(Raw_Data!$C3259))="", "Unknown", PROPER(TRIM(Raw_Data!$C3259)))</f>
        <v>New York</v>
      </c>
      <c r="E3259" t="str">
        <f>IF(TRIM(Raw_Data!$D3259)="IT","IT",PROPER(TRIM(CLEAN(Raw_Data!$D3259))))</f>
        <v>Logistics</v>
      </c>
      <c r="F3259" t="str">
        <f>IF(OR(UPPER(TRIM(Raw_Data!E3259))="COO",
UPPER(TRIM(Raw_Data!E3259))="HR",
UPPER(TRIM(Raw_Data!E3259))="CEO",
UPPER(TRIM(Raw_Data!E3259))="CFO",
UPPER(TRIM(Raw_Data!E3259))="CMO"),
UPPER(TRIM(Raw_Data!E3259)),
PROPER(TRIM(CLEAN(Raw_Data!E3259))))</f>
        <v>CFO</v>
      </c>
      <c r="G3259" t="str">
        <f>SUBSTITUTE(PROPER(TRIM(CLEAN(Raw_Data!$F3259)))," ","-")</f>
        <v>Full-Time</v>
      </c>
      <c r="H3259" t="str">
        <f>PROPER(TRIM(CLEAN(Raw_Data!$G3259)))</f>
        <v>Job Boards</v>
      </c>
      <c r="I3259" s="4" t="str">
        <f>TRIM(CLEAN(Raw_Data!H3259))</f>
        <v>43377</v>
      </c>
      <c r="K3259" t="str">
        <f>IF(Clean_Data!$I3259="","Active","Exited")</f>
        <v>Active</v>
      </c>
      <c r="L3259">
        <f ca="1">IF(Clean_Data!$K3259="","",DATEDIF(Clean_Data!$K3259,TODAY(),"Y"))</f>
        <v>39</v>
      </c>
      <c r="M3259">
        <f>IF(Raw_Data!$L3259="","",VALUE(SUBSTITUTE(SUBSTITUTE(TRIM(Raw_Data!$L3259),"$",""),"k","000")))</f>
        <v>46386</v>
      </c>
    </row>
    <row r="3260" spans="1:13" x14ac:dyDescent="0.3">
      <c r="A3260" t="str">
        <f>IF(Raw_Data!$A3260="","E"&amp;TEXT(ROW()-1,"00000"),Raw_Data!$A3260)</f>
        <v>E03259</v>
      </c>
      <c r="B3260" t="s">
        <v>4402</v>
      </c>
      <c r="C3260" t="str">
        <f>IF(OR(PROPER(TRIM(Raw_Data!$B3260))="M",PROPER(TRIM(Raw_Data!$B3260))="MALE"),"Male",
IF(OR(PROPER(TRIM(Raw_Data!$B3260))="F",PROPER(TRIM(Raw_Data!$B3260))="FEMALE"),"Female","Unknown"))</f>
        <v>Male</v>
      </c>
      <c r="D3260" t="str">
        <f>IF(TRIM(CLEAN(Raw_Data!$C3260))="", "Unknown", PROPER(TRIM(Raw_Data!$C3260)))</f>
        <v>Unknown</v>
      </c>
      <c r="E3260" t="str">
        <f>IF(TRIM(Raw_Data!$D3260)="IT","IT",PROPER(TRIM(CLEAN(Raw_Data!$D3260))))</f>
        <v>Accounting And Finance</v>
      </c>
      <c r="F3260" t="s">
        <v>6134</v>
      </c>
      <c r="G3260" t="str">
        <f>SUBSTITUTE(PROPER(TRIM(CLEAN(Raw_Data!$F3260)))," ","-")</f>
        <v>Full-Time</v>
      </c>
      <c r="H3260" t="str">
        <f>PROPER(TRIM(CLEAN(Raw_Data!$G3260)))</f>
        <v>Job Boards</v>
      </c>
      <c r="I3260" s="4" t="str">
        <f>TRIM(CLEAN(Raw_Data!H3260))</f>
        <v>39974</v>
      </c>
      <c r="K3260" t="str">
        <f>IF(Clean_Data!$I3260="","Active","Exited")</f>
        <v>Active</v>
      </c>
      <c r="L3260">
        <f ca="1">IF(Clean_Data!$K3260="","",DATEDIF(Clean_Data!$K3260,TODAY(),"Y"))</f>
        <v>37</v>
      </c>
      <c r="M3260">
        <f>IF(Raw_Data!$L3260="","",VALUE(SUBSTITUTE(SUBSTITUTE(TRIM(Raw_Data!$L3260),"$",""),"k","000")))</f>
        <v>77809</v>
      </c>
    </row>
    <row r="3261" spans="1:13" x14ac:dyDescent="0.3">
      <c r="A3261" t="str">
        <f>IF(Raw_Data!$A3261="","E"&amp;TEXT(ROW()-1,"00000"),Raw_Data!$A3261)</f>
        <v>E03260</v>
      </c>
      <c r="B3261" t="s">
        <v>4403</v>
      </c>
      <c r="C3261" t="str">
        <f>IF(OR(PROPER(TRIM(Raw_Data!$B3261))="M",PROPER(TRIM(Raw_Data!$B3261))="MALE"),"Male",
IF(OR(PROPER(TRIM(Raw_Data!$B3261))="F",PROPER(TRIM(Raw_Data!$B3261))="FEMALE"),"Female","Unknown"))</f>
        <v>Female</v>
      </c>
      <c r="D3261" t="str">
        <f>IF(TRIM(CLEAN(Raw_Data!$C3261))="", "Unknown", PROPER(TRIM(Raw_Data!$C3261)))</f>
        <v>Miami</v>
      </c>
      <c r="E3261" t="str">
        <f>IF(TRIM(Raw_Data!$D3261)="IT","IT",PROPER(TRIM(CLEAN(Raw_Data!$D3261))))</f>
        <v/>
      </c>
      <c r="F3261" t="str">
        <f>IF(OR(UPPER(TRIM(Raw_Data!E3261))="COO",
UPPER(TRIM(Raw_Data!E3261))="HR",
UPPER(TRIM(Raw_Data!E3261))="CEO",
UPPER(TRIM(Raw_Data!E3261))="CFO",
UPPER(TRIM(Raw_Data!E3261))="CMO"),
UPPER(TRIM(Raw_Data!E3261)),
PROPER(TRIM(CLEAN(Raw_Data!E3261))))</f>
        <v>Sales Executive</v>
      </c>
      <c r="G3261" t="str">
        <f>SUBSTITUTE(PROPER(TRIM(CLEAN(Raw_Data!$F3261)))," ","-")</f>
        <v/>
      </c>
      <c r="H3261" t="str">
        <f>PROPER(TRIM(CLEAN(Raw_Data!$G3261)))</f>
        <v>Job Boards</v>
      </c>
      <c r="I3261" s="4" t="str">
        <f>TRIM(CLEAN(Raw_Data!H3261))</f>
        <v>43578</v>
      </c>
      <c r="K3261" t="str">
        <f>IF(Clean_Data!$I3261="","Active","Exited")</f>
        <v>Active</v>
      </c>
      <c r="L3261">
        <f ca="1">IF(Clean_Data!$K3261="","",DATEDIF(Clean_Data!$K3261,TODAY(),"Y"))</f>
        <v>47</v>
      </c>
      <c r="M3261">
        <f>IF(Raw_Data!$L3261="","",VALUE(SUBSTITUTE(SUBSTITUTE(TRIM(Raw_Data!$L3261),"$",""),"k","000")))</f>
        <v>54496</v>
      </c>
    </row>
    <row r="3262" spans="1:13" x14ac:dyDescent="0.3">
      <c r="A3262" t="str">
        <f>IF(Raw_Data!$A3262="","E"&amp;TEXT(ROW()-1,"00000"),Raw_Data!$A3262)</f>
        <v>E03261</v>
      </c>
      <c r="B3262" t="s">
        <v>4405</v>
      </c>
      <c r="C3262" t="str">
        <f>IF(OR(PROPER(TRIM(Raw_Data!$B3262))="M",PROPER(TRIM(Raw_Data!$B3262))="MALE"),"Male",
IF(OR(PROPER(TRIM(Raw_Data!$B3262))="F",PROPER(TRIM(Raw_Data!$B3262))="FEMALE"),"Female","Unknown"))</f>
        <v>Female</v>
      </c>
      <c r="D3262" t="str">
        <f>IF(TRIM(CLEAN(Raw_Data!$C3262))="", "Unknown", PROPER(TRIM(Raw_Data!$C3262)))</f>
        <v>Unknown</v>
      </c>
      <c r="E3262" t="str">
        <f>IF(TRIM(Raw_Data!$D3262)="IT","IT",PROPER(TRIM(CLEAN(Raw_Data!$D3262))))</f>
        <v/>
      </c>
      <c r="F3262" s="2" t="str">
        <f>UPPER(LEFT(Raw_Data!E3262,2))&amp;MID(PROPER(Raw_Data!E3262),3,LEN(Raw_Data!E3262))</f>
        <v>HR Manager</v>
      </c>
      <c r="G3262" t="str">
        <f>SUBSTITUTE(PROPER(TRIM(CLEAN(Raw_Data!$F3262)))," ","-")</f>
        <v>Part-Time</v>
      </c>
      <c r="H3262" t="str">
        <f>PROPER(TRIM(CLEAN(Raw_Data!$G3262)))</f>
        <v>Internal Referral</v>
      </c>
      <c r="I3262" s="4" t="str">
        <f>TRIM(CLEAN(Raw_Data!H3262))</f>
        <v>41458</v>
      </c>
      <c r="K3262" t="str">
        <f>IF(Clean_Data!$I3262="","Active","Exited")</f>
        <v>Active</v>
      </c>
      <c r="L3262">
        <f ca="1">IF(Clean_Data!$K3262="","",DATEDIF(Clean_Data!$K3262,TODAY(),"Y"))</f>
        <v>20</v>
      </c>
      <c r="M3262">
        <f>IF(Raw_Data!$L3262="","",VALUE(SUBSTITUTE(SUBSTITUTE(TRIM(Raw_Data!$L3262),"$",""),"k","000")))</f>
        <v>99068</v>
      </c>
    </row>
    <row r="3263" spans="1:13" x14ac:dyDescent="0.3">
      <c r="A3263" t="str">
        <f>IF(Raw_Data!$A3263="","E"&amp;TEXT(ROW()-1,"00000"),Raw_Data!$A3263)</f>
        <v>E03262</v>
      </c>
      <c r="B3263" t="s">
        <v>4406</v>
      </c>
      <c r="C3263" t="str">
        <f>IF(OR(PROPER(TRIM(Raw_Data!$B3263))="M",PROPER(TRIM(Raw_Data!$B3263))="MALE"),"Male",
IF(OR(PROPER(TRIM(Raw_Data!$B3263))="F",PROPER(TRIM(Raw_Data!$B3263))="FEMALE"),"Female","Unknown"))</f>
        <v>Unknown</v>
      </c>
      <c r="D3263" t="str">
        <f>IF(TRIM(CLEAN(Raw_Data!$C3263))="", "Unknown", PROPER(TRIM(Raw_Data!$C3263)))</f>
        <v>New York</v>
      </c>
      <c r="E3263" t="str">
        <f>IF(TRIM(Raw_Data!$D3263)="IT","IT",PROPER(TRIM(CLEAN(Raw_Data!$D3263))))</f>
        <v>Human Resources</v>
      </c>
      <c r="F3263" t="str">
        <f>IF(OR(UPPER(TRIM(Raw_Data!E3263))="COO",
UPPER(TRIM(Raw_Data!E3263))="HR",
UPPER(TRIM(Raw_Data!E3263))="CEO",
UPPER(TRIM(Raw_Data!E3263))="CFO",
UPPER(TRIM(Raw_Data!E3263))="CMO"),
UPPER(TRIM(Raw_Data!E3263)),
PROPER(TRIM(CLEAN(Raw_Data!E3263))))</f>
        <v>Developer</v>
      </c>
      <c r="G3263" t="str">
        <f>SUBSTITUTE(PROPER(TRIM(CLEAN(Raw_Data!$F3263)))," ","-")</f>
        <v/>
      </c>
      <c r="H3263" t="str">
        <f>PROPER(TRIM(CLEAN(Raw_Data!$G3263)))</f>
        <v/>
      </c>
      <c r="I3263" s="4" t="str">
        <f>TRIM(CLEAN(Raw_Data!H3263))</f>
        <v>42971</v>
      </c>
      <c r="K3263" t="str">
        <f>IF(Clean_Data!$I3263="","Active","Exited")</f>
        <v>Active</v>
      </c>
      <c r="L3263">
        <f ca="1">IF(Clean_Data!$K3263="","",DATEDIF(Clean_Data!$K3263,TODAY(),"Y"))</f>
        <v>47</v>
      </c>
      <c r="M3263" t="str">
        <f>IF(Raw_Data!$L3263="","",VALUE(SUBSTITUTE(SUBSTITUTE(TRIM(Raw_Data!$L3263),"$",""),"k","000")))</f>
        <v/>
      </c>
    </row>
    <row r="3264" spans="1:13" x14ac:dyDescent="0.3">
      <c r="A3264" t="str">
        <f>IF(Raw_Data!$A3264="","E"&amp;TEXT(ROW()-1,"00000"),Raw_Data!$A3264)</f>
        <v>E03263</v>
      </c>
      <c r="B3264" t="s">
        <v>4408</v>
      </c>
      <c r="C3264" t="str">
        <f>IF(OR(PROPER(TRIM(Raw_Data!$B3264))="M",PROPER(TRIM(Raw_Data!$B3264))="MALE"),"Male",
IF(OR(PROPER(TRIM(Raw_Data!$B3264))="F",PROPER(TRIM(Raw_Data!$B3264))="FEMALE"),"Female","Unknown"))</f>
        <v>Male</v>
      </c>
      <c r="D3264" t="str">
        <f>IF(TRIM(CLEAN(Raw_Data!$C3264))="", "Unknown", PROPER(TRIM(Raw_Data!$C3264)))</f>
        <v>Austin</v>
      </c>
      <c r="E3264" t="str">
        <f>IF(TRIM(Raw_Data!$D3264)="IT","IT",PROPER(TRIM(CLEAN(Raw_Data!$D3264))))</f>
        <v>Sales</v>
      </c>
      <c r="F3264" t="str">
        <f>IF(OR(UPPER(TRIM(Raw_Data!E3264))="COO",
UPPER(TRIM(Raw_Data!E3264))="HR",
UPPER(TRIM(Raw_Data!E3264))="CEO",
UPPER(TRIM(Raw_Data!E3264))="CFO",
UPPER(TRIM(Raw_Data!E3264))="CMO"),
UPPER(TRIM(Raw_Data!E3264)),
PROPER(TRIM(CLEAN(Raw_Data!E3264))))</f>
        <v>Developer</v>
      </c>
      <c r="G3264" t="str">
        <f>SUBSTITUTE(PROPER(TRIM(CLEAN(Raw_Data!$F3264)))," ","-")</f>
        <v>Full-Time</v>
      </c>
      <c r="H3264" t="str">
        <f>PROPER(TRIM(CLEAN(Raw_Data!$G3264)))</f>
        <v>Internal Referral</v>
      </c>
      <c r="I3264" s="4" t="str">
        <f>TRIM(CLEAN(Raw_Data!H3264))</f>
        <v>43501</v>
      </c>
      <c r="K3264" t="str">
        <f>IF(Clean_Data!$I3264="","Active","Exited")</f>
        <v>Active</v>
      </c>
      <c r="L3264">
        <f ca="1">IF(Clean_Data!$K3264="","",DATEDIF(Clean_Data!$K3264,TODAY(),"Y"))</f>
        <v>54</v>
      </c>
      <c r="M3264" t="str">
        <f>IF(Raw_Data!$L3264="","",VALUE(SUBSTITUTE(SUBSTITUTE(TRIM(Raw_Data!$L3264),"$",""),"k","000")))</f>
        <v/>
      </c>
    </row>
    <row r="3265" spans="1:13" x14ac:dyDescent="0.3">
      <c r="A3265" t="str">
        <f>IF(Raw_Data!$A3265="","E"&amp;TEXT(ROW()-1,"00000"),Raw_Data!$A3265)</f>
        <v>E03264</v>
      </c>
      <c r="B3265" t="s">
        <v>4409</v>
      </c>
      <c r="C3265" t="str">
        <f>IF(OR(PROPER(TRIM(Raw_Data!$B3265))="M",PROPER(TRIM(Raw_Data!$B3265))="MALE"),"Male",
IF(OR(PROPER(TRIM(Raw_Data!$B3265))="F",PROPER(TRIM(Raw_Data!$B3265))="FEMALE"),"Female","Unknown"))</f>
        <v>Unknown</v>
      </c>
      <c r="D3265" t="str">
        <f>IF(TRIM(CLEAN(Raw_Data!$C3265))="", "Unknown", PROPER(TRIM(Raw_Data!$C3265)))</f>
        <v>Seattle</v>
      </c>
      <c r="E3265" t="str">
        <f>IF(TRIM(Raw_Data!$D3265)="IT","IT",PROPER(TRIM(CLEAN(Raw_Data!$D3265))))</f>
        <v>IT</v>
      </c>
      <c r="F3265" t="str">
        <f>IF(OR(UPPER(TRIM(Raw_Data!E3265))="COO",
UPPER(TRIM(Raw_Data!E3265))="HR",
UPPER(TRIM(Raw_Data!E3265))="CEO",
UPPER(TRIM(Raw_Data!E3265))="CFO",
UPPER(TRIM(Raw_Data!E3265))="CMO"),
UPPER(TRIM(Raw_Data!E3265)),
PROPER(TRIM(CLEAN(Raw_Data!E3265))))</f>
        <v>Accountant</v>
      </c>
      <c r="G3265" t="str">
        <f>SUBSTITUTE(PROPER(TRIM(CLEAN(Raw_Data!$F3265)))," ","-")</f>
        <v>Part-Time</v>
      </c>
      <c r="H3265" t="str">
        <f>PROPER(TRIM(CLEAN(Raw_Data!$G3265)))</f>
        <v>Recruiting Agency</v>
      </c>
      <c r="I3265" s="4" t="str">
        <f>TRIM(CLEAN(Raw_Data!H3265))</f>
        <v>41624</v>
      </c>
      <c r="K3265" t="str">
        <f>IF(Clean_Data!$I3265="","Active","Exited")</f>
        <v>Exited</v>
      </c>
      <c r="L3265">
        <f ca="1">IF(Clean_Data!$K3265="","",DATEDIF(Clean_Data!$K3265,TODAY(),"Y"))</f>
        <v>34</v>
      </c>
      <c r="M3265">
        <f>IF(Raw_Data!$L3265="","",VALUE(SUBSTITUTE(SUBSTITUTE(TRIM(Raw_Data!$L3265),"$",""),"k","000")))</f>
        <v>99360</v>
      </c>
    </row>
    <row r="3266" spans="1:13" x14ac:dyDescent="0.3">
      <c r="A3266" t="str">
        <f>IF(Raw_Data!$A3266="","E"&amp;TEXT(ROW()-1,"00000"),Raw_Data!$A3266)</f>
        <v>E03265</v>
      </c>
      <c r="B3266" t="s">
        <v>4410</v>
      </c>
      <c r="C3266" t="str">
        <f>IF(OR(PROPER(TRIM(Raw_Data!$B3266))="M",PROPER(TRIM(Raw_Data!$B3266))="MALE"),"Male",
IF(OR(PROPER(TRIM(Raw_Data!$B3266))="F",PROPER(TRIM(Raw_Data!$B3266))="FEMALE"),"Female","Unknown"))</f>
        <v>Female</v>
      </c>
      <c r="D3266" t="str">
        <f>IF(TRIM(CLEAN(Raw_Data!$C3266))="", "Unknown", PROPER(TRIM(Raw_Data!$C3266)))</f>
        <v>New York</v>
      </c>
      <c r="E3266" t="str">
        <f>IF(TRIM(Raw_Data!$D3266)="IT","IT",PROPER(TRIM(CLEAN(Raw_Data!$D3266))))</f>
        <v>Research</v>
      </c>
      <c r="F3266" t="str">
        <f>IF(OR(UPPER(TRIM(Raw_Data!E3266))="COO",
UPPER(TRIM(Raw_Data!E3266))="HR",
UPPER(TRIM(Raw_Data!E3266))="CEO",
UPPER(TRIM(Raw_Data!E3266))="CFO",
UPPER(TRIM(Raw_Data!E3266))="CMO"),
UPPER(TRIM(Raw_Data!E3266)),
PROPER(TRIM(CLEAN(Raw_Data!E3266))))</f>
        <v>Sales Executive</v>
      </c>
      <c r="G3266" t="str">
        <f>SUBSTITUTE(PROPER(TRIM(CLEAN(Raw_Data!$F3266)))," ","-")</f>
        <v/>
      </c>
      <c r="H3266" t="str">
        <f>PROPER(TRIM(CLEAN(Raw_Data!$G3266)))</f>
        <v>Organic</v>
      </c>
      <c r="I3266" s="4" t="str">
        <f>TRIM(CLEAN(Raw_Data!H3266))</f>
        <v>43713</v>
      </c>
      <c r="K3266" t="str">
        <f>IF(Clean_Data!$I3266="","Active","Exited")</f>
        <v>Exited</v>
      </c>
      <c r="L3266">
        <f ca="1">IF(Clean_Data!$K3266="","",DATEDIF(Clean_Data!$K3266,TODAY(),"Y"))</f>
        <v>59</v>
      </c>
      <c r="M3266">
        <f>IF(Raw_Data!$L3266="","",VALUE(SUBSTITUTE(SUBSTITUTE(TRIM(Raw_Data!$L3266),"$",""),"k","000")))</f>
        <v>102132</v>
      </c>
    </row>
    <row r="3267" spans="1:13" x14ac:dyDescent="0.3">
      <c r="A3267" t="str">
        <f>IF(Raw_Data!$A3267="","E"&amp;TEXT(ROW()-1,"00000"),Raw_Data!$A3267)</f>
        <v>E03266</v>
      </c>
      <c r="B3267" t="s">
        <v>4412</v>
      </c>
      <c r="C3267" t="str">
        <f>IF(OR(PROPER(TRIM(Raw_Data!$B3267))="M",PROPER(TRIM(Raw_Data!$B3267))="MALE"),"Male",
IF(OR(PROPER(TRIM(Raw_Data!$B3267))="F",PROPER(TRIM(Raw_Data!$B3267))="FEMALE"),"Female","Unknown"))</f>
        <v>Male</v>
      </c>
      <c r="D3267" t="str">
        <f>IF(TRIM(CLEAN(Raw_Data!$C3267))="", "Unknown", PROPER(TRIM(Raw_Data!$C3267)))</f>
        <v>Austin</v>
      </c>
      <c r="E3267" t="str">
        <f>IF(TRIM(Raw_Data!$D3267)="IT","IT",PROPER(TRIM(CLEAN(Raw_Data!$D3267))))</f>
        <v>Customer Service</v>
      </c>
      <c r="F3267" t="str">
        <f>IF(OR(UPPER(TRIM(Raw_Data!E3267))="COO",
UPPER(TRIM(Raw_Data!E3267))="HR",
UPPER(TRIM(Raw_Data!E3267))="CEO",
UPPER(TRIM(Raw_Data!E3267))="CFO",
UPPER(TRIM(Raw_Data!E3267))="CMO"),
UPPER(TRIM(Raw_Data!E3267)),
PROPER(TRIM(CLEAN(Raw_Data!E3267))))</f>
        <v>CEO</v>
      </c>
      <c r="G3267" t="str">
        <f>SUBSTITUTE(PROPER(TRIM(CLEAN(Raw_Data!$F3267)))," ","-")</f>
        <v>Part-Time</v>
      </c>
      <c r="H3267" t="str">
        <f>PROPER(TRIM(CLEAN(Raw_Data!$G3267)))</f>
        <v/>
      </c>
      <c r="I3267" s="4" t="str">
        <f>TRIM(CLEAN(Raw_Data!H3267))</f>
        <v>41086</v>
      </c>
      <c r="K3267" t="str">
        <f>IF(Clean_Data!$I3267="","Active","Exited")</f>
        <v>Exited</v>
      </c>
      <c r="L3267">
        <f ca="1">IF(Clean_Data!$K3267="","",DATEDIF(Clean_Data!$K3267,TODAY(),"Y"))</f>
        <v>42</v>
      </c>
      <c r="M3267" t="str">
        <f>IF(Raw_Data!$L3267="","",VALUE(SUBSTITUTE(SUBSTITUTE(TRIM(Raw_Data!$L3267),"$",""),"k","000")))</f>
        <v/>
      </c>
    </row>
    <row r="3268" spans="1:13" x14ac:dyDescent="0.3">
      <c r="A3268" t="str">
        <f>IF(Raw_Data!$A3268="","E"&amp;TEXT(ROW()-1,"00000"),Raw_Data!$A3268)</f>
        <v>E03267</v>
      </c>
      <c r="B3268" t="s">
        <v>4413</v>
      </c>
      <c r="C3268" t="str">
        <f>IF(OR(PROPER(TRIM(Raw_Data!$B3268))="M",PROPER(TRIM(Raw_Data!$B3268))="MALE"),"Male",
IF(OR(PROPER(TRIM(Raw_Data!$B3268))="F",PROPER(TRIM(Raw_Data!$B3268))="FEMALE"),"Female","Unknown"))</f>
        <v>Male</v>
      </c>
      <c r="D3268" t="str">
        <f>IF(TRIM(CLEAN(Raw_Data!$C3268))="", "Unknown", PROPER(TRIM(Raw_Data!$C3268)))</f>
        <v>San Diego</v>
      </c>
      <c r="E3268" t="str">
        <f>IF(TRIM(Raw_Data!$D3268)="IT","IT",PROPER(TRIM(CLEAN(Raw_Data!$D3268))))</f>
        <v>Marketing</v>
      </c>
      <c r="F3268" t="s">
        <v>6134</v>
      </c>
      <c r="G3268" t="str">
        <f>SUBSTITUTE(PROPER(TRIM(CLEAN(Raw_Data!$F3268)))," ","-")</f>
        <v>Full-Time</v>
      </c>
      <c r="H3268" t="str">
        <f>PROPER(TRIM(CLEAN(Raw_Data!$G3268)))</f>
        <v>Online Portal</v>
      </c>
      <c r="I3268" s="4" t="str">
        <f>TRIM(CLEAN(Raw_Data!H3268))</f>
        <v>42297</v>
      </c>
      <c r="K3268" t="str">
        <f>IF(Clean_Data!$I3268="","Active","Exited")</f>
        <v>Exited</v>
      </c>
      <c r="L3268">
        <f ca="1">IF(Clean_Data!$K3268="","",DATEDIF(Clean_Data!$K3268,TODAY(),"Y"))</f>
        <v>62</v>
      </c>
      <c r="M3268" t="str">
        <f>IF(Raw_Data!$L3268="","",VALUE(SUBSTITUTE(SUBSTITUTE(TRIM(Raw_Data!$L3268),"$",""),"k","000")))</f>
        <v/>
      </c>
    </row>
    <row r="3269" spans="1:13" x14ac:dyDescent="0.3">
      <c r="A3269" t="str">
        <f>IF(Raw_Data!$A3269="","E"&amp;TEXT(ROW()-1,"00000"),Raw_Data!$A3269)</f>
        <v>E03268</v>
      </c>
      <c r="B3269" t="s">
        <v>4415</v>
      </c>
      <c r="C3269" t="str">
        <f>IF(OR(PROPER(TRIM(Raw_Data!$B3269))="M",PROPER(TRIM(Raw_Data!$B3269))="MALE"),"Male",
IF(OR(PROPER(TRIM(Raw_Data!$B3269))="F",PROPER(TRIM(Raw_Data!$B3269))="FEMALE"),"Female","Unknown"))</f>
        <v>Unknown</v>
      </c>
      <c r="D3269" t="str">
        <f>IF(TRIM(CLEAN(Raw_Data!$C3269))="", "Unknown", PROPER(TRIM(Raw_Data!$C3269)))</f>
        <v>New York</v>
      </c>
      <c r="E3269" t="str">
        <f>IF(TRIM(Raw_Data!$D3269)="IT","IT",PROPER(TRIM(CLEAN(Raw_Data!$D3269))))</f>
        <v>IT</v>
      </c>
      <c r="F3269" t="str">
        <f>IF(OR(UPPER(TRIM(Raw_Data!E3269))="COO",
UPPER(TRIM(Raw_Data!E3269))="HR",
UPPER(TRIM(Raw_Data!E3269))="CEO",
UPPER(TRIM(Raw_Data!E3269))="CFO",
UPPER(TRIM(Raw_Data!E3269))="CMO"),
UPPER(TRIM(Raw_Data!E3269)),
PROPER(TRIM(CLEAN(Raw_Data!E3269))))</f>
        <v>CEO</v>
      </c>
      <c r="G3269" t="str">
        <f>SUBSTITUTE(PROPER(TRIM(CLEAN(Raw_Data!$F3269)))," ","-")</f>
        <v/>
      </c>
      <c r="H3269" t="str">
        <f>PROPER(TRIM(CLEAN(Raw_Data!$G3269)))</f>
        <v>Career Fairs</v>
      </c>
      <c r="I3269" s="4" t="str">
        <f>TRIM(CLEAN(Raw_Data!H3269))</f>
        <v>42781</v>
      </c>
      <c r="K3269" t="str">
        <f>IF(Clean_Data!$I3269="","Active","Exited")</f>
        <v>Active</v>
      </c>
      <c r="L3269">
        <f ca="1">IF(Clean_Data!$K3269="","",DATEDIF(Clean_Data!$K3269,TODAY(),"Y"))</f>
        <v>38</v>
      </c>
      <c r="M3269" t="str">
        <f>IF(Raw_Data!$L3269="","",VALUE(SUBSTITUTE(SUBSTITUTE(TRIM(Raw_Data!$L3269),"$",""),"k","000")))</f>
        <v/>
      </c>
    </row>
    <row r="3270" spans="1:13" x14ac:dyDescent="0.3">
      <c r="A3270" t="str">
        <f>IF(Raw_Data!$A3270="","E"&amp;TEXT(ROW()-1,"00000"),Raw_Data!$A3270)</f>
        <v>E03269</v>
      </c>
      <c r="B3270" t="s">
        <v>4416</v>
      </c>
      <c r="C3270" t="str">
        <f>IF(OR(PROPER(TRIM(Raw_Data!$B3270))="M",PROPER(TRIM(Raw_Data!$B3270))="MALE"),"Male",
IF(OR(PROPER(TRIM(Raw_Data!$B3270))="F",PROPER(TRIM(Raw_Data!$B3270))="FEMALE"),"Female","Unknown"))</f>
        <v>Male</v>
      </c>
      <c r="D3270" t="str">
        <f>IF(TRIM(CLEAN(Raw_Data!$C3270))="", "Unknown", PROPER(TRIM(Raw_Data!$C3270)))</f>
        <v>Seattle</v>
      </c>
      <c r="E3270" t="str">
        <f>IF(TRIM(Raw_Data!$D3270)="IT","IT",PROPER(TRIM(CLEAN(Raw_Data!$D3270))))</f>
        <v>Customer Service</v>
      </c>
      <c r="F3270" t="str">
        <f>IF(OR(UPPER(TRIM(Raw_Data!E3270))="COO",
UPPER(TRIM(Raw_Data!E3270))="HR",
UPPER(TRIM(Raw_Data!E3270))="CEO",
UPPER(TRIM(Raw_Data!E3270))="CFO",
UPPER(TRIM(Raw_Data!E3270))="CMO"),
UPPER(TRIM(Raw_Data!E3270)),
PROPER(TRIM(CLEAN(Raw_Data!E3270))))</f>
        <v>Marketing Manager</v>
      </c>
      <c r="G3270" t="str">
        <f>SUBSTITUTE(PROPER(TRIM(CLEAN(Raw_Data!$F3270)))," ","-")</f>
        <v>Part-Time</v>
      </c>
      <c r="H3270" t="str">
        <f>PROPER(TRIM(CLEAN(Raw_Data!$G3270)))</f>
        <v>Organic</v>
      </c>
      <c r="I3270" s="4" t="str">
        <f>TRIM(CLEAN(Raw_Data!H3270))</f>
        <v>39988</v>
      </c>
      <c r="K3270" t="str">
        <f>IF(Clean_Data!$I3270="","Active","Exited")</f>
        <v>Active</v>
      </c>
      <c r="L3270">
        <f ca="1">IF(Clean_Data!$K3270="","",DATEDIF(Clean_Data!$K3270,TODAY(),"Y"))</f>
        <v>27</v>
      </c>
      <c r="M3270" t="str">
        <f>IF(Raw_Data!$L3270="","",VALUE(SUBSTITUTE(SUBSTITUTE(TRIM(Raw_Data!$L3270),"$",""),"k","000")))</f>
        <v/>
      </c>
    </row>
    <row r="3271" spans="1:13" x14ac:dyDescent="0.3">
      <c r="A3271" t="str">
        <f>IF(Raw_Data!$A3271="","E"&amp;TEXT(ROW()-1,"00000"),Raw_Data!$A3271)</f>
        <v>E03270</v>
      </c>
      <c r="B3271" t="s">
        <v>4418</v>
      </c>
      <c r="C3271" t="str">
        <f>IF(OR(PROPER(TRIM(Raw_Data!$B3271))="M",PROPER(TRIM(Raw_Data!$B3271))="MALE"),"Male",
IF(OR(PROPER(TRIM(Raw_Data!$B3271))="F",PROPER(TRIM(Raw_Data!$B3271))="FEMALE"),"Female","Unknown"))</f>
        <v>Unknown</v>
      </c>
      <c r="D3271" t="str">
        <f>IF(TRIM(CLEAN(Raw_Data!$C3271))="", "Unknown", PROPER(TRIM(Raw_Data!$C3271)))</f>
        <v>San Diego</v>
      </c>
      <c r="E3271" t="str">
        <f>IF(TRIM(Raw_Data!$D3271)="IT","IT",PROPER(TRIM(CLEAN(Raw_Data!$D3271))))</f>
        <v>Marketing</v>
      </c>
      <c r="F3271" t="str">
        <f>IF(OR(UPPER(TRIM(Raw_Data!E3271))="COO",
UPPER(TRIM(Raw_Data!E3271))="HR",
UPPER(TRIM(Raw_Data!E3271))="CEO",
UPPER(TRIM(Raw_Data!E3271))="CFO",
UPPER(TRIM(Raw_Data!E3271))="CMO"),
UPPER(TRIM(Raw_Data!E3271)),
PROPER(TRIM(CLEAN(Raw_Data!E3271))))</f>
        <v>Sales Executive</v>
      </c>
      <c r="G3271" t="str">
        <f>SUBSTITUTE(PROPER(TRIM(CLEAN(Raw_Data!$F3271)))," ","-")</f>
        <v>Full-Time</v>
      </c>
      <c r="H3271" t="str">
        <f>PROPER(TRIM(CLEAN(Raw_Data!$G3271)))</f>
        <v>Job Boards</v>
      </c>
      <c r="I3271" s="4" t="str">
        <f>TRIM(CLEAN(Raw_Data!H3271))</f>
        <v>43635</v>
      </c>
      <c r="K3271" t="str">
        <f>IF(Clean_Data!$I3271="","Active","Exited")</f>
        <v>Active</v>
      </c>
      <c r="L3271" t="str">
        <f ca="1">IF(Clean_Data!$K3271="","",DATEDIF(Clean_Data!$K3271,TODAY(),"Y"))</f>
        <v/>
      </c>
      <c r="M3271">
        <f>IF(Raw_Data!$L3271="","",VALUE(SUBSTITUTE(SUBSTITUTE(TRIM(Raw_Data!$L3271),"$",""),"k","000")))</f>
        <v>115119</v>
      </c>
    </row>
    <row r="3272" spans="1:13" x14ac:dyDescent="0.3">
      <c r="A3272" t="str">
        <f>IF(Raw_Data!$A3272="","E"&amp;TEXT(ROW()-1,"00000"),Raw_Data!$A3272)</f>
        <v>E03271</v>
      </c>
      <c r="B3272" t="s">
        <v>4419</v>
      </c>
      <c r="C3272" t="str">
        <f>IF(OR(PROPER(TRIM(Raw_Data!$B3272))="M",PROPER(TRIM(Raw_Data!$B3272))="MALE"),"Male",
IF(OR(PROPER(TRIM(Raw_Data!$B3272))="F",PROPER(TRIM(Raw_Data!$B3272))="FEMALE"),"Female","Unknown"))</f>
        <v>Female</v>
      </c>
      <c r="D3272" t="str">
        <f>IF(TRIM(CLEAN(Raw_Data!$C3272))="", "Unknown", PROPER(TRIM(Raw_Data!$C3272)))</f>
        <v>San Diego</v>
      </c>
      <c r="E3272" t="str">
        <f>IF(TRIM(Raw_Data!$D3272)="IT","IT",PROPER(TRIM(CLEAN(Raw_Data!$D3272))))</f>
        <v>Sales</v>
      </c>
      <c r="F3272" t="str">
        <f>IF(OR(UPPER(TRIM(Raw_Data!E3272))="COO",
UPPER(TRIM(Raw_Data!E3272))="HR",
UPPER(TRIM(Raw_Data!E3272))="CEO",
UPPER(TRIM(Raw_Data!E3272))="CFO",
UPPER(TRIM(Raw_Data!E3272))="CMO"),
UPPER(TRIM(Raw_Data!E3272)),
PROPER(TRIM(CLEAN(Raw_Data!E3272))))</f>
        <v>Engineer</v>
      </c>
      <c r="G3272" t="str">
        <f>SUBSTITUTE(PROPER(TRIM(CLEAN(Raw_Data!$F3272)))," ","-")</f>
        <v>Full-Time</v>
      </c>
      <c r="H3272" t="str">
        <f>PROPER(TRIM(CLEAN(Raw_Data!$G3272)))</f>
        <v/>
      </c>
      <c r="I3272" s="4" t="str">
        <f>TRIM(CLEAN(Raw_Data!H3272))</f>
        <v>N/A</v>
      </c>
      <c r="K3272" t="str">
        <f>IF(Clean_Data!$I3272="","Active","Exited")</f>
        <v>Active</v>
      </c>
      <c r="L3272">
        <f ca="1">IF(Clean_Data!$K3272="","",DATEDIF(Clean_Data!$K3272,TODAY(),"Y"))</f>
        <v>47</v>
      </c>
      <c r="M3272">
        <f>IF(Raw_Data!$L3272="","",VALUE(SUBSTITUTE(SUBSTITUTE(TRIM(Raw_Data!$L3272),"$",""),"k","000")))</f>
        <v>43388</v>
      </c>
    </row>
    <row r="3273" spans="1:13" x14ac:dyDescent="0.3">
      <c r="A3273" t="str">
        <f>IF(Raw_Data!$A3273="","E"&amp;TEXT(ROW()-1,"00000"),Raw_Data!$A3273)</f>
        <v>E03272</v>
      </c>
      <c r="B3273" t="s">
        <v>4421</v>
      </c>
      <c r="C3273" t="str">
        <f>IF(OR(PROPER(TRIM(Raw_Data!$B3273))="M",PROPER(TRIM(Raw_Data!$B3273))="MALE"),"Male",
IF(OR(PROPER(TRIM(Raw_Data!$B3273))="F",PROPER(TRIM(Raw_Data!$B3273))="FEMALE"),"Female","Unknown"))</f>
        <v>Female</v>
      </c>
      <c r="D3273" t="str">
        <f>IF(TRIM(CLEAN(Raw_Data!$C3273))="", "Unknown", PROPER(TRIM(Raw_Data!$C3273)))</f>
        <v>New York</v>
      </c>
      <c r="E3273" t="str">
        <f>IF(TRIM(Raw_Data!$D3273)="IT","IT",PROPER(TRIM(CLEAN(Raw_Data!$D3273))))</f>
        <v>Accounting And Finance</v>
      </c>
      <c r="F3273" t="str">
        <f>IF(OR(UPPER(TRIM(Raw_Data!E3273))="COO",
UPPER(TRIM(Raw_Data!E3273))="HR",
UPPER(TRIM(Raw_Data!E3273))="CEO",
UPPER(TRIM(Raw_Data!E3273))="CFO",
UPPER(TRIM(Raw_Data!E3273))="CMO"),
UPPER(TRIM(Raw_Data!E3273)),
PROPER(TRIM(CLEAN(Raw_Data!E3273))))</f>
        <v>CEO</v>
      </c>
      <c r="G3273" t="str">
        <f>SUBSTITUTE(PROPER(TRIM(CLEAN(Raw_Data!$F3273)))," ","-")</f>
        <v/>
      </c>
      <c r="H3273" t="str">
        <f>PROPER(TRIM(CLEAN(Raw_Data!$G3273)))</f>
        <v>Career Fairs</v>
      </c>
      <c r="I3273" s="4" t="str">
        <f>TRIM(CLEAN(Raw_Data!H3273))</f>
        <v>43766</v>
      </c>
      <c r="K3273" t="str">
        <f>IF(Clean_Data!$I3273="","Active","Exited")</f>
        <v>Exited</v>
      </c>
      <c r="L3273" t="str">
        <f ca="1">IF(Clean_Data!$K3273="","",DATEDIF(Clean_Data!$K3273,TODAY(),"Y"))</f>
        <v/>
      </c>
      <c r="M3273">
        <f>IF(Raw_Data!$L3273="","",VALUE(SUBSTITUTE(SUBSTITUTE(TRIM(Raw_Data!$L3273),"$",""),"k","000")))</f>
        <v>36793</v>
      </c>
    </row>
    <row r="3274" spans="1:13" x14ac:dyDescent="0.3">
      <c r="A3274" t="str">
        <f>IF(Raw_Data!$A3274="","E"&amp;TEXT(ROW()-1,"00000"),Raw_Data!$A3274)</f>
        <v>E03273</v>
      </c>
      <c r="B3274" t="s">
        <v>4422</v>
      </c>
      <c r="C3274" t="str">
        <f>IF(OR(PROPER(TRIM(Raw_Data!$B3274))="M",PROPER(TRIM(Raw_Data!$B3274))="MALE"),"Male",
IF(OR(PROPER(TRIM(Raw_Data!$B3274))="F",PROPER(TRIM(Raw_Data!$B3274))="FEMALE"),"Female","Unknown"))</f>
        <v>Male</v>
      </c>
      <c r="D3274" t="str">
        <f>IF(TRIM(CLEAN(Raw_Data!$C3274))="", "Unknown", PROPER(TRIM(Raw_Data!$C3274)))</f>
        <v>Miami</v>
      </c>
      <c r="E3274" t="str">
        <f>IF(TRIM(Raw_Data!$D3274)="IT","IT",PROPER(TRIM(CLEAN(Raw_Data!$D3274))))</f>
        <v/>
      </c>
      <c r="F3274" t="str">
        <f>IF(OR(UPPER(TRIM(Raw_Data!E3274))="COO",
UPPER(TRIM(Raw_Data!E3274))="HR",
UPPER(TRIM(Raw_Data!E3274))="CEO",
UPPER(TRIM(Raw_Data!E3274))="CFO",
UPPER(TRIM(Raw_Data!E3274))="CMO"),
UPPER(TRIM(Raw_Data!E3274)),
PROPER(TRIM(CLEAN(Raw_Data!E3274))))</f>
        <v>Accountant</v>
      </c>
      <c r="G3274" t="str">
        <f>SUBSTITUTE(PROPER(TRIM(CLEAN(Raw_Data!$F3274)))," ","-")</f>
        <v>Full-Time</v>
      </c>
      <c r="H3274" t="str">
        <f>PROPER(TRIM(CLEAN(Raw_Data!$G3274)))</f>
        <v>Job Boards</v>
      </c>
      <c r="I3274" s="4" t="str">
        <f>TRIM(CLEAN(Raw_Data!H3274))</f>
        <v>41386</v>
      </c>
      <c r="K3274" t="str">
        <f>IF(Clean_Data!$I3274="","Active","Exited")</f>
        <v>Active</v>
      </c>
      <c r="L3274">
        <f ca="1">IF(Clean_Data!$K3274="","",DATEDIF(Clean_Data!$K3274,TODAY(),"Y"))</f>
        <v>39</v>
      </c>
      <c r="M3274">
        <f>IF(Raw_Data!$L3274="","",VALUE(SUBSTITUTE(SUBSTITUTE(TRIM(Raw_Data!$L3274),"$",""),"k","000")))</f>
        <v>92627</v>
      </c>
    </row>
    <row r="3275" spans="1:13" x14ac:dyDescent="0.3">
      <c r="A3275" t="str">
        <f>IF(Raw_Data!$A3275="","E"&amp;TEXT(ROW()-1,"00000"),Raw_Data!$A3275)</f>
        <v>E03274</v>
      </c>
      <c r="B3275" t="s">
        <v>4423</v>
      </c>
      <c r="C3275" t="str">
        <f>IF(OR(PROPER(TRIM(Raw_Data!$B3275))="M",PROPER(TRIM(Raw_Data!$B3275))="MALE"),"Male",
IF(OR(PROPER(TRIM(Raw_Data!$B3275))="F",PROPER(TRIM(Raw_Data!$B3275))="FEMALE"),"Female","Unknown"))</f>
        <v>Female</v>
      </c>
      <c r="D3275" t="str">
        <f>IF(TRIM(CLEAN(Raw_Data!$C3275))="", "Unknown", PROPER(TRIM(Raw_Data!$C3275)))</f>
        <v>New York</v>
      </c>
      <c r="E3275" t="str">
        <f>IF(TRIM(Raw_Data!$D3275)="IT","IT",PROPER(TRIM(CLEAN(Raw_Data!$D3275))))</f>
        <v/>
      </c>
      <c r="F3275" t="str">
        <f>IF(OR(UPPER(TRIM(Raw_Data!E3275))="COO",
UPPER(TRIM(Raw_Data!E3275))="HR",
UPPER(TRIM(Raw_Data!E3275))="CEO",
UPPER(TRIM(Raw_Data!E3275))="CFO",
UPPER(TRIM(Raw_Data!E3275))="CMO"),
UPPER(TRIM(Raw_Data!E3275)),
PROPER(TRIM(CLEAN(Raw_Data!E3275))))</f>
        <v>Developer</v>
      </c>
      <c r="G3275" t="str">
        <f>SUBSTITUTE(PROPER(TRIM(CLEAN(Raw_Data!$F3275)))," ","-")</f>
        <v>Hourly-Rate</v>
      </c>
      <c r="H3275" t="str">
        <f>PROPER(TRIM(CLEAN(Raw_Data!$G3275)))</f>
        <v/>
      </c>
      <c r="I3275" s="4" t="str">
        <f>TRIM(CLEAN(Raw_Data!H3275))</f>
        <v>41918</v>
      </c>
      <c r="K3275" t="str">
        <f>IF(Clean_Data!$I3275="","Active","Exited")</f>
        <v>Exited</v>
      </c>
      <c r="L3275">
        <f ca="1">IF(Clean_Data!$K3275="","",DATEDIF(Clean_Data!$K3275,TODAY(),"Y"))</f>
        <v>66</v>
      </c>
      <c r="M3275" t="str">
        <f>IF(Raw_Data!$L3275="","",VALUE(SUBSTITUTE(SUBSTITUTE(TRIM(Raw_Data!$L3275),"$",""),"k","000")))</f>
        <v/>
      </c>
    </row>
    <row r="3276" spans="1:13" x14ac:dyDescent="0.3">
      <c r="A3276" t="str">
        <f>IF(Raw_Data!$A3276="","E"&amp;TEXT(ROW()-1,"00000"),Raw_Data!$A3276)</f>
        <v>E03275</v>
      </c>
      <c r="B3276" t="s">
        <v>4425</v>
      </c>
      <c r="C3276" t="str">
        <f>IF(OR(PROPER(TRIM(Raw_Data!$B3276))="M",PROPER(TRIM(Raw_Data!$B3276))="MALE"),"Male",
IF(OR(PROPER(TRIM(Raw_Data!$B3276))="F",PROPER(TRIM(Raw_Data!$B3276))="FEMALE"),"Female","Unknown"))</f>
        <v>Female</v>
      </c>
      <c r="D3276" t="str">
        <f>IF(TRIM(CLEAN(Raw_Data!$C3276))="", "Unknown", PROPER(TRIM(Raw_Data!$C3276)))</f>
        <v>Austin</v>
      </c>
      <c r="E3276" t="str">
        <f>IF(TRIM(Raw_Data!$D3276)="IT","IT",PROPER(TRIM(CLEAN(Raw_Data!$D3276))))</f>
        <v>Research</v>
      </c>
      <c r="F3276" s="2" t="str">
        <f>UPPER(LEFT(Raw_Data!E3276,2))&amp;MID(PROPER(Raw_Data!E3276),3,LEN(Raw_Data!E3276))</f>
        <v>HR Manager</v>
      </c>
      <c r="G3276" t="str">
        <f>SUBSTITUTE(PROPER(TRIM(CLEAN(Raw_Data!$F3276)))," ","-")</f>
        <v>Hourly-Rate</v>
      </c>
      <c r="H3276" t="str">
        <f>PROPER(TRIM(CLEAN(Raw_Data!$G3276)))</f>
        <v>Internal Referral</v>
      </c>
      <c r="I3276" s="4" t="str">
        <f>TRIM(CLEAN(Raw_Data!H3276))</f>
        <v>42070</v>
      </c>
      <c r="K3276" t="str">
        <f>IF(Clean_Data!$I3276="","Active","Exited")</f>
        <v>Exited</v>
      </c>
      <c r="L3276">
        <f ca="1">IF(Clean_Data!$K3276="","",DATEDIF(Clean_Data!$K3276,TODAY(),"Y"))</f>
        <v>54</v>
      </c>
      <c r="M3276">
        <f>IF(Raw_Data!$L3276="","",VALUE(SUBSTITUTE(SUBSTITUTE(TRIM(Raw_Data!$L3276),"$",""),"k","000")))</f>
        <v>107993</v>
      </c>
    </row>
    <row r="3277" spans="1:13" x14ac:dyDescent="0.3">
      <c r="A3277" t="str">
        <f>IF(Raw_Data!$A3277="","E"&amp;TEXT(ROW()-1,"00000"),Raw_Data!$A3277)</f>
        <v>E03276</v>
      </c>
      <c r="B3277" t="s">
        <v>4426</v>
      </c>
      <c r="C3277" t="str">
        <f>IF(OR(PROPER(TRIM(Raw_Data!$B3277))="M",PROPER(TRIM(Raw_Data!$B3277))="MALE"),"Male",
IF(OR(PROPER(TRIM(Raw_Data!$B3277))="F",PROPER(TRIM(Raw_Data!$B3277))="FEMALE"),"Female","Unknown"))</f>
        <v>Female</v>
      </c>
      <c r="D3277" t="str">
        <f>IF(TRIM(CLEAN(Raw_Data!$C3277))="", "Unknown", PROPER(TRIM(Raw_Data!$C3277)))</f>
        <v>Denver</v>
      </c>
      <c r="E3277" t="str">
        <f>IF(TRIM(Raw_Data!$D3277)="IT","IT",PROPER(TRIM(CLEAN(Raw_Data!$D3277))))</f>
        <v>Accounting And Finance</v>
      </c>
      <c r="F3277" t="s">
        <v>6134</v>
      </c>
      <c r="G3277" t="str">
        <f>SUBSTITUTE(PROPER(TRIM(CLEAN(Raw_Data!$F3277)))," ","-")</f>
        <v/>
      </c>
      <c r="H3277" t="str">
        <f>PROPER(TRIM(CLEAN(Raw_Data!$G3277)))</f>
        <v>Job Boards</v>
      </c>
      <c r="I3277" s="4" t="str">
        <f>TRIM(CLEAN(Raw_Data!H3277))</f>
        <v>40395</v>
      </c>
      <c r="K3277" t="str">
        <f>IF(Clean_Data!$I3277="","Active","Exited")</f>
        <v>Active</v>
      </c>
      <c r="L3277">
        <f ca="1">IF(Clean_Data!$K3277="","",DATEDIF(Clean_Data!$K3277,TODAY(),"Y"))</f>
        <v>25</v>
      </c>
      <c r="M3277" t="str">
        <f>IF(Raw_Data!$L3277="","",VALUE(SUBSTITUTE(SUBSTITUTE(TRIM(Raw_Data!$L3277),"$",""),"k","000")))</f>
        <v/>
      </c>
    </row>
    <row r="3278" spans="1:13" x14ac:dyDescent="0.3">
      <c r="A3278" t="str">
        <f>IF(Raw_Data!$A3278="","E"&amp;TEXT(ROW()-1,"00000"),Raw_Data!$A3278)</f>
        <v>E03277</v>
      </c>
      <c r="B3278" t="s">
        <v>4428</v>
      </c>
      <c r="C3278" t="str">
        <f>IF(OR(PROPER(TRIM(Raw_Data!$B3278))="M",PROPER(TRIM(Raw_Data!$B3278))="MALE"),"Male",
IF(OR(PROPER(TRIM(Raw_Data!$B3278))="F",PROPER(TRIM(Raw_Data!$B3278))="FEMALE"),"Female","Unknown"))</f>
        <v>Male</v>
      </c>
      <c r="D3278" t="str">
        <f>IF(TRIM(CLEAN(Raw_Data!$C3278))="", "Unknown", PROPER(TRIM(Raw_Data!$C3278)))</f>
        <v>San Diego</v>
      </c>
      <c r="E3278" t="str">
        <f>IF(TRIM(Raw_Data!$D3278)="IT","IT",PROPER(TRIM(CLEAN(Raw_Data!$D3278))))</f>
        <v>Research</v>
      </c>
      <c r="F3278" t="s">
        <v>6134</v>
      </c>
      <c r="G3278" t="str">
        <f>SUBSTITUTE(PROPER(TRIM(CLEAN(Raw_Data!$F3278)))," ","-")</f>
        <v/>
      </c>
      <c r="H3278" t="str">
        <f>PROPER(TRIM(CLEAN(Raw_Data!$G3278)))</f>
        <v/>
      </c>
      <c r="I3278" s="4" t="str">
        <f>TRIM(CLEAN(Raw_Data!H3278))</f>
        <v>41670</v>
      </c>
      <c r="K3278" t="str">
        <f>IF(Clean_Data!$I3278="","Active","Exited")</f>
        <v>Active</v>
      </c>
      <c r="L3278">
        <f ca="1">IF(Clean_Data!$K3278="","",DATEDIF(Clean_Data!$K3278,TODAY(),"Y"))</f>
        <v>63</v>
      </c>
      <c r="M3278" t="str">
        <f>IF(Raw_Data!$L3278="","",VALUE(SUBSTITUTE(SUBSTITUTE(TRIM(Raw_Data!$L3278),"$",""),"k","000")))</f>
        <v/>
      </c>
    </row>
    <row r="3279" spans="1:13" x14ac:dyDescent="0.3">
      <c r="A3279" t="str">
        <f>IF(Raw_Data!$A3279="","E"&amp;TEXT(ROW()-1,"00000"),Raw_Data!$A3279)</f>
        <v>E03278</v>
      </c>
      <c r="B3279" t="s">
        <v>4430</v>
      </c>
      <c r="C3279" t="str">
        <f>IF(OR(PROPER(TRIM(Raw_Data!$B3279))="M",PROPER(TRIM(Raw_Data!$B3279))="MALE"),"Male",
IF(OR(PROPER(TRIM(Raw_Data!$B3279))="F",PROPER(TRIM(Raw_Data!$B3279))="FEMALE"),"Female","Unknown"))</f>
        <v>Male</v>
      </c>
      <c r="D3279" t="str">
        <f>IF(TRIM(CLEAN(Raw_Data!$C3279))="", "Unknown", PROPER(TRIM(Raw_Data!$C3279)))</f>
        <v>New York</v>
      </c>
      <c r="E3279" t="str">
        <f>IF(TRIM(Raw_Data!$D3279)="IT","IT",PROPER(TRIM(CLEAN(Raw_Data!$D3279))))</f>
        <v>Operations</v>
      </c>
      <c r="F3279" t="str">
        <f>IF(OR(UPPER(TRIM(Raw_Data!E3279))="COO",
UPPER(TRIM(Raw_Data!E3279))="HR",
UPPER(TRIM(Raw_Data!E3279))="CEO",
UPPER(TRIM(Raw_Data!E3279))="CFO",
UPPER(TRIM(Raw_Data!E3279))="CMO"),
UPPER(TRIM(Raw_Data!E3279)),
PROPER(TRIM(CLEAN(Raw_Data!E3279))))</f>
        <v>CFO</v>
      </c>
      <c r="G3279" t="str">
        <f>SUBSTITUTE(PROPER(TRIM(CLEAN(Raw_Data!$F3279)))," ","-")</f>
        <v>Full-Time</v>
      </c>
      <c r="H3279" t="str">
        <f>PROPER(TRIM(CLEAN(Raw_Data!$G3279)))</f>
        <v>Online Portal</v>
      </c>
      <c r="I3279" s="4" t="str">
        <f>TRIM(CLEAN(Raw_Data!H3279))</f>
        <v>41191</v>
      </c>
      <c r="K3279" t="str">
        <f>IF(Clean_Data!$I3279="","Active","Exited")</f>
        <v>Exited</v>
      </c>
      <c r="L3279">
        <f ca="1">IF(Clean_Data!$K3279="","",DATEDIF(Clean_Data!$K3279,TODAY(),"Y"))</f>
        <v>28</v>
      </c>
      <c r="M3279">
        <f>IF(Raw_Data!$L3279="","",VALUE(SUBSTITUTE(SUBSTITUTE(TRIM(Raw_Data!$L3279),"$",""),"k","000")))</f>
        <v>34749</v>
      </c>
    </row>
    <row r="3280" spans="1:13" x14ac:dyDescent="0.3">
      <c r="A3280" t="str">
        <f>IF(Raw_Data!$A3280="","E"&amp;TEXT(ROW()-1,"00000"),Raw_Data!$A3280)</f>
        <v>E03279</v>
      </c>
      <c r="B3280" t="s">
        <v>4431</v>
      </c>
      <c r="C3280" t="str">
        <f>IF(OR(PROPER(TRIM(Raw_Data!$B3280))="M",PROPER(TRIM(Raw_Data!$B3280))="MALE"),"Male",
IF(OR(PROPER(TRIM(Raw_Data!$B3280))="F",PROPER(TRIM(Raw_Data!$B3280))="FEMALE"),"Female","Unknown"))</f>
        <v>Male</v>
      </c>
      <c r="D3280" t="str">
        <f>IF(TRIM(CLEAN(Raw_Data!$C3280))="", "Unknown", PROPER(TRIM(Raw_Data!$C3280)))</f>
        <v>Unknown</v>
      </c>
      <c r="E3280" t="str">
        <f>IF(TRIM(Raw_Data!$D3280)="IT","IT",PROPER(TRIM(CLEAN(Raw_Data!$D3280))))</f>
        <v>Customer Service</v>
      </c>
      <c r="F3280" t="str">
        <f>IF(OR(UPPER(TRIM(Raw_Data!E3280))="COO",
UPPER(TRIM(Raw_Data!E3280))="HR",
UPPER(TRIM(Raw_Data!E3280))="CEO",
UPPER(TRIM(Raw_Data!E3280))="CFO",
UPPER(TRIM(Raw_Data!E3280))="CMO"),
UPPER(TRIM(Raw_Data!E3280)),
PROPER(TRIM(CLEAN(Raw_Data!E3280))))</f>
        <v>Marketing Manager</v>
      </c>
      <c r="G3280" t="str">
        <f>SUBSTITUTE(PROPER(TRIM(CLEAN(Raw_Data!$F3280)))," ","-")</f>
        <v>Full-Time</v>
      </c>
      <c r="H3280" t="str">
        <f>PROPER(TRIM(CLEAN(Raw_Data!$G3280)))</f>
        <v>Job Boards</v>
      </c>
      <c r="I3280" s="4" t="str">
        <f>TRIM(CLEAN(Raw_Data!H3280))</f>
        <v>43858</v>
      </c>
      <c r="K3280" t="str">
        <f>IF(Clean_Data!$I3280="","Active","Exited")</f>
        <v>Active</v>
      </c>
      <c r="L3280">
        <f ca="1">IF(Clean_Data!$K3280="","",DATEDIF(Clean_Data!$K3280,TODAY(),"Y"))</f>
        <v>65</v>
      </c>
      <c r="M3280" t="str">
        <f>IF(Raw_Data!$L3280="","",VALUE(SUBSTITUTE(SUBSTITUTE(TRIM(Raw_Data!$L3280),"$",""),"k","000")))</f>
        <v/>
      </c>
    </row>
    <row r="3281" spans="1:13" x14ac:dyDescent="0.3">
      <c r="A3281" t="str">
        <f>IF(Raw_Data!$A3281="","E"&amp;TEXT(ROW()-1,"00000"),Raw_Data!$A3281)</f>
        <v>E03280</v>
      </c>
      <c r="B3281" t="s">
        <v>4432</v>
      </c>
      <c r="C3281" t="str">
        <f>IF(OR(PROPER(TRIM(Raw_Data!$B3281))="M",PROPER(TRIM(Raw_Data!$B3281))="MALE"),"Male",
IF(OR(PROPER(TRIM(Raw_Data!$B3281))="F",PROPER(TRIM(Raw_Data!$B3281))="FEMALE"),"Female","Unknown"))</f>
        <v>Female</v>
      </c>
      <c r="D3281" t="str">
        <f>IF(TRIM(CLEAN(Raw_Data!$C3281))="", "Unknown", PROPER(TRIM(Raw_Data!$C3281)))</f>
        <v>Miami</v>
      </c>
      <c r="E3281" t="str">
        <f>IF(TRIM(Raw_Data!$D3281)="IT","IT",PROPER(TRIM(CLEAN(Raw_Data!$D3281))))</f>
        <v/>
      </c>
      <c r="F3281" t="str">
        <f>IF(OR(UPPER(TRIM(Raw_Data!E3281))="COO",
UPPER(TRIM(Raw_Data!E3281))="HR",
UPPER(TRIM(Raw_Data!E3281))="CEO",
UPPER(TRIM(Raw_Data!E3281))="CFO",
UPPER(TRIM(Raw_Data!E3281))="CMO"),
UPPER(TRIM(Raw_Data!E3281)),
PROPER(TRIM(CLEAN(Raw_Data!E3281))))</f>
        <v>Analyst</v>
      </c>
      <c r="G3281" t="str">
        <f>SUBSTITUTE(PROPER(TRIM(CLEAN(Raw_Data!$F3281)))," ","-")</f>
        <v>Hourly-Rate</v>
      </c>
      <c r="H3281" t="str">
        <f>PROPER(TRIM(CLEAN(Raw_Data!$G3281)))</f>
        <v>Career Fairs</v>
      </c>
      <c r="I3281" s="4" t="str">
        <f>TRIM(CLEAN(Raw_Data!H3281))</f>
        <v>43282</v>
      </c>
      <c r="K3281" t="str">
        <f>IF(Clean_Data!$I3281="","Active","Exited")</f>
        <v>Exited</v>
      </c>
      <c r="L3281">
        <f ca="1">IF(Clean_Data!$K3281="","",DATEDIF(Clean_Data!$K3281,TODAY(),"Y"))</f>
        <v>20</v>
      </c>
      <c r="M3281">
        <f>IF(Raw_Data!$L3281="","",VALUE(SUBSTITUTE(SUBSTITUTE(TRIM(Raw_Data!$L3281),"$",""),"k","000")))</f>
        <v>81598</v>
      </c>
    </row>
    <row r="3282" spans="1:13" x14ac:dyDescent="0.3">
      <c r="A3282" t="str">
        <f>IF(Raw_Data!$A3282="","E"&amp;TEXT(ROW()-1,"00000"),Raw_Data!$A3282)</f>
        <v>E03281</v>
      </c>
      <c r="B3282" t="s">
        <v>4433</v>
      </c>
      <c r="C3282" t="str">
        <f>IF(OR(PROPER(TRIM(Raw_Data!$B3282))="M",PROPER(TRIM(Raw_Data!$B3282))="MALE"),"Male",
IF(OR(PROPER(TRIM(Raw_Data!$B3282))="F",PROPER(TRIM(Raw_Data!$B3282))="FEMALE"),"Female","Unknown"))</f>
        <v>Unknown</v>
      </c>
      <c r="D3282" t="str">
        <f>IF(TRIM(CLEAN(Raw_Data!$C3282))="", "Unknown", PROPER(TRIM(Raw_Data!$C3282)))</f>
        <v>Miami</v>
      </c>
      <c r="E3282" t="str">
        <f>IF(TRIM(Raw_Data!$D3282)="IT","IT",PROPER(TRIM(CLEAN(Raw_Data!$D3282))))</f>
        <v>Sales</v>
      </c>
      <c r="F3282" t="str">
        <f>IF(OR(UPPER(TRIM(Raw_Data!E3282))="COO",
UPPER(TRIM(Raw_Data!E3282))="HR",
UPPER(TRIM(Raw_Data!E3282))="CEO",
UPPER(TRIM(Raw_Data!E3282))="CFO",
UPPER(TRIM(Raw_Data!E3282))="CMO"),
UPPER(TRIM(Raw_Data!E3282)),
PROPER(TRIM(CLEAN(Raw_Data!E3282))))</f>
        <v>Engineer</v>
      </c>
      <c r="G3282" t="str">
        <f>SUBSTITUTE(PROPER(TRIM(CLEAN(Raw_Data!$F3282)))," ","-")</f>
        <v>Part-Time</v>
      </c>
      <c r="H3282" t="str">
        <f>PROPER(TRIM(CLEAN(Raw_Data!$G3282)))</f>
        <v>Internal Referral</v>
      </c>
      <c r="I3282" s="4" t="str">
        <f>TRIM(CLEAN(Raw_Data!H3282))</f>
        <v>43826</v>
      </c>
      <c r="K3282" t="str">
        <f>IF(Clean_Data!$I3282="","Active","Exited")</f>
        <v>Active</v>
      </c>
      <c r="L3282">
        <f ca="1">IF(Clean_Data!$K3282="","",DATEDIF(Clean_Data!$K3282,TODAY(),"Y"))</f>
        <v>48</v>
      </c>
      <c r="M3282" t="str">
        <f>IF(Raw_Data!$L3282="","",VALUE(SUBSTITUTE(SUBSTITUTE(TRIM(Raw_Data!$L3282),"$",""),"k","000")))</f>
        <v/>
      </c>
    </row>
    <row r="3283" spans="1:13" x14ac:dyDescent="0.3">
      <c r="A3283" t="str">
        <f>IF(Raw_Data!$A3283="","E"&amp;TEXT(ROW()-1,"00000"),Raw_Data!$A3283)</f>
        <v>E03282</v>
      </c>
      <c r="B3283" t="s">
        <v>4434</v>
      </c>
      <c r="C3283" t="str">
        <f>IF(OR(PROPER(TRIM(Raw_Data!$B3283))="M",PROPER(TRIM(Raw_Data!$B3283))="MALE"),"Male",
IF(OR(PROPER(TRIM(Raw_Data!$B3283))="F",PROPER(TRIM(Raw_Data!$B3283))="FEMALE"),"Female","Unknown"))</f>
        <v>Male</v>
      </c>
      <c r="D3283" t="str">
        <f>IF(TRIM(CLEAN(Raw_Data!$C3283))="", "Unknown", PROPER(TRIM(Raw_Data!$C3283)))</f>
        <v>Austin</v>
      </c>
      <c r="E3283" t="str">
        <f>IF(TRIM(Raw_Data!$D3283)="IT","IT",PROPER(TRIM(CLEAN(Raw_Data!$D3283))))</f>
        <v>Legal</v>
      </c>
      <c r="F3283" t="str">
        <f>IF(OR(UPPER(TRIM(Raw_Data!E3283))="COO",
UPPER(TRIM(Raw_Data!E3283))="HR",
UPPER(TRIM(Raw_Data!E3283))="CEO",
UPPER(TRIM(Raw_Data!E3283))="CFO",
UPPER(TRIM(Raw_Data!E3283))="CMO"),
UPPER(TRIM(Raw_Data!E3283)),
PROPER(TRIM(CLEAN(Raw_Data!E3283))))</f>
        <v>Copywriter</v>
      </c>
      <c r="G3283" t="str">
        <f>SUBSTITUTE(PROPER(TRIM(CLEAN(Raw_Data!$F3283)))," ","-")</f>
        <v/>
      </c>
      <c r="H3283" t="str">
        <f>PROPER(TRIM(CLEAN(Raw_Data!$G3283)))</f>
        <v>Recruiting Agency</v>
      </c>
      <c r="I3283" s="4" t="str">
        <f>TRIM(CLEAN(Raw_Data!H3283))</f>
        <v>N/A</v>
      </c>
      <c r="K3283" t="str">
        <f>IF(Clean_Data!$I3283="","Active","Exited")</f>
        <v>Active</v>
      </c>
      <c r="L3283">
        <f ca="1">IF(Clean_Data!$K3283="","",DATEDIF(Clean_Data!$K3283,TODAY(),"Y"))</f>
        <v>41</v>
      </c>
      <c r="M3283" t="str">
        <f>IF(Raw_Data!$L3283="","",VALUE(SUBSTITUTE(SUBSTITUTE(TRIM(Raw_Data!$L3283),"$",""),"k","000")))</f>
        <v/>
      </c>
    </row>
    <row r="3284" spans="1:13" x14ac:dyDescent="0.3">
      <c r="A3284" t="str">
        <f>IF(Raw_Data!$A3284="","E"&amp;TEXT(ROW()-1,"00000"),Raw_Data!$A3284)</f>
        <v>E03283</v>
      </c>
      <c r="B3284" t="s">
        <v>4435</v>
      </c>
      <c r="C3284" t="str">
        <f>IF(OR(PROPER(TRIM(Raw_Data!$B3284))="M",PROPER(TRIM(Raw_Data!$B3284))="MALE"),"Male",
IF(OR(PROPER(TRIM(Raw_Data!$B3284))="F",PROPER(TRIM(Raw_Data!$B3284))="FEMALE"),"Female","Unknown"))</f>
        <v>Female</v>
      </c>
      <c r="D3284" t="str">
        <f>IF(TRIM(CLEAN(Raw_Data!$C3284))="", "Unknown", PROPER(TRIM(Raw_Data!$C3284)))</f>
        <v>Unknown</v>
      </c>
      <c r="E3284" t="str">
        <f>IF(TRIM(Raw_Data!$D3284)="IT","IT",PROPER(TRIM(CLEAN(Raw_Data!$D3284))))</f>
        <v>Logistics</v>
      </c>
      <c r="F3284" t="str">
        <f>IF(OR(UPPER(TRIM(Raw_Data!E3284))="COO",
UPPER(TRIM(Raw_Data!E3284))="HR",
UPPER(TRIM(Raw_Data!E3284))="CEO",
UPPER(TRIM(Raw_Data!E3284))="CFO",
UPPER(TRIM(Raw_Data!E3284))="CMO"),
UPPER(TRIM(Raw_Data!E3284)),
PROPER(TRIM(CLEAN(Raw_Data!E3284))))</f>
        <v>CEO</v>
      </c>
      <c r="G3284" t="str">
        <f>SUBSTITUTE(PROPER(TRIM(CLEAN(Raw_Data!$F3284)))," ","-")</f>
        <v>Part-Time</v>
      </c>
      <c r="H3284" t="str">
        <f>PROPER(TRIM(CLEAN(Raw_Data!$G3284)))</f>
        <v>Job Boards</v>
      </c>
      <c r="I3284" s="4" t="str">
        <f>TRIM(CLEAN(Raw_Data!H3284))</f>
        <v>43401</v>
      </c>
      <c r="K3284" t="str">
        <f>IF(Clean_Data!$I3284="","Active","Exited")</f>
        <v>Active</v>
      </c>
      <c r="L3284">
        <f ca="1">IF(Clean_Data!$K3284="","",DATEDIF(Clean_Data!$K3284,TODAY(),"Y"))</f>
        <v>60</v>
      </c>
      <c r="M3284">
        <f>IF(Raw_Data!$L3284="","",VALUE(SUBSTITUTE(SUBSTITUTE(TRIM(Raw_Data!$L3284),"$",""),"k","000")))</f>
        <v>61952</v>
      </c>
    </row>
    <row r="3285" spans="1:13" x14ac:dyDescent="0.3">
      <c r="A3285" t="str">
        <f>IF(Raw_Data!$A3285="","E"&amp;TEXT(ROW()-1,"00000"),Raw_Data!$A3285)</f>
        <v>E03284</v>
      </c>
      <c r="B3285" t="s">
        <v>4437</v>
      </c>
      <c r="C3285" t="str">
        <f>IF(OR(PROPER(TRIM(Raw_Data!$B3285))="M",PROPER(TRIM(Raw_Data!$B3285))="MALE"),"Male",
IF(OR(PROPER(TRIM(Raw_Data!$B3285))="F",PROPER(TRIM(Raw_Data!$B3285))="FEMALE"),"Female","Unknown"))</f>
        <v>Female</v>
      </c>
      <c r="D3285" t="str">
        <f>IF(TRIM(CLEAN(Raw_Data!$C3285))="", "Unknown", PROPER(TRIM(Raw_Data!$C3285)))</f>
        <v>New York</v>
      </c>
      <c r="E3285" t="str">
        <f>IF(TRIM(Raw_Data!$D3285)="IT","IT",PROPER(TRIM(CLEAN(Raw_Data!$D3285))))</f>
        <v>Research</v>
      </c>
      <c r="F3285" t="str">
        <f>IF(OR(UPPER(TRIM(Raw_Data!E3285))="COO",
UPPER(TRIM(Raw_Data!E3285))="HR",
UPPER(TRIM(Raw_Data!E3285))="CEO",
UPPER(TRIM(Raw_Data!E3285))="CFO",
UPPER(TRIM(Raw_Data!E3285))="CMO"),
UPPER(TRIM(Raw_Data!E3285)),
PROPER(TRIM(CLEAN(Raw_Data!E3285))))</f>
        <v>Analyst</v>
      </c>
      <c r="G3285" t="str">
        <f>SUBSTITUTE(PROPER(TRIM(CLEAN(Raw_Data!$F3285)))," ","-")</f>
        <v>Part-Time</v>
      </c>
      <c r="H3285" t="str">
        <f>PROPER(TRIM(CLEAN(Raw_Data!$G3285)))</f>
        <v>Career Fairs</v>
      </c>
      <c r="I3285" s="4" t="str">
        <f>TRIM(CLEAN(Raw_Data!H3285))</f>
        <v>43047</v>
      </c>
      <c r="K3285" t="str">
        <f>IF(Clean_Data!$I3285="","Active","Exited")</f>
        <v>Active</v>
      </c>
      <c r="L3285">
        <f ca="1">IF(Clean_Data!$K3285="","",DATEDIF(Clean_Data!$K3285,TODAY(),"Y"))</f>
        <v>29</v>
      </c>
      <c r="M3285">
        <f>IF(Raw_Data!$L3285="","",VALUE(SUBSTITUTE(SUBSTITUTE(TRIM(Raw_Data!$L3285),"$",""),"k","000")))</f>
        <v>104539</v>
      </c>
    </row>
    <row r="3286" spans="1:13" x14ac:dyDescent="0.3">
      <c r="A3286" t="str">
        <f>IF(Raw_Data!$A3286="","E"&amp;TEXT(ROW()-1,"00000"),Raw_Data!$A3286)</f>
        <v>E03285</v>
      </c>
      <c r="B3286" t="s">
        <v>4438</v>
      </c>
      <c r="C3286" t="str">
        <f>IF(OR(PROPER(TRIM(Raw_Data!$B3286))="M",PROPER(TRIM(Raw_Data!$B3286))="MALE"),"Male",
IF(OR(PROPER(TRIM(Raw_Data!$B3286))="F",PROPER(TRIM(Raw_Data!$B3286))="FEMALE"),"Female","Unknown"))</f>
        <v>Male</v>
      </c>
      <c r="D3286" t="str">
        <f>IF(TRIM(CLEAN(Raw_Data!$C3286))="", "Unknown", PROPER(TRIM(Raw_Data!$C3286)))</f>
        <v>Seattle</v>
      </c>
      <c r="E3286" t="str">
        <f>IF(TRIM(Raw_Data!$D3286)="IT","IT",PROPER(TRIM(CLEAN(Raw_Data!$D3286))))</f>
        <v>IT</v>
      </c>
      <c r="F3286" t="str">
        <f>IF(OR(UPPER(TRIM(Raw_Data!E3286))="COO",
UPPER(TRIM(Raw_Data!E3286))="HR",
UPPER(TRIM(Raw_Data!E3286))="CEO",
UPPER(TRIM(Raw_Data!E3286))="CFO",
UPPER(TRIM(Raw_Data!E3286))="CMO"),
UPPER(TRIM(Raw_Data!E3286)),
PROPER(TRIM(CLEAN(Raw_Data!E3286))))</f>
        <v>Marketing Manager</v>
      </c>
      <c r="G3286" t="str">
        <f>SUBSTITUTE(PROPER(TRIM(CLEAN(Raw_Data!$F3286)))," ","-")</f>
        <v/>
      </c>
      <c r="H3286" t="str">
        <f>PROPER(TRIM(CLEAN(Raw_Data!$G3286)))</f>
        <v>Online Portal</v>
      </c>
      <c r="I3286" s="4" t="str">
        <f>TRIM(CLEAN(Raw_Data!H3286))</f>
        <v>40479</v>
      </c>
      <c r="K3286" t="str">
        <f>IF(Clean_Data!$I3286="","Active","Exited")</f>
        <v>Exited</v>
      </c>
      <c r="L3286">
        <f ca="1">IF(Clean_Data!$K3286="","",DATEDIF(Clean_Data!$K3286,TODAY(),"Y"))</f>
        <v>36</v>
      </c>
      <c r="M3286">
        <f>IF(Raw_Data!$L3286="","",VALUE(SUBSTITUTE(SUBSTITUTE(TRIM(Raw_Data!$L3286),"$",""),"k","000")))</f>
        <v>99395</v>
      </c>
    </row>
    <row r="3287" spans="1:13" x14ac:dyDescent="0.3">
      <c r="A3287" t="str">
        <f>IF(Raw_Data!$A3287="","E"&amp;TEXT(ROW()-1,"00000"),Raw_Data!$A3287)</f>
        <v>E03286</v>
      </c>
      <c r="B3287" t="s">
        <v>4439</v>
      </c>
      <c r="C3287" t="str">
        <f>IF(OR(PROPER(TRIM(Raw_Data!$B3287))="M",PROPER(TRIM(Raw_Data!$B3287))="MALE"),"Male",
IF(OR(PROPER(TRIM(Raw_Data!$B3287))="F",PROPER(TRIM(Raw_Data!$B3287))="FEMALE"),"Female","Unknown"))</f>
        <v>Unknown</v>
      </c>
      <c r="D3287" t="str">
        <f>IF(TRIM(CLEAN(Raw_Data!$C3287))="", "Unknown", PROPER(TRIM(Raw_Data!$C3287)))</f>
        <v>Unknown</v>
      </c>
      <c r="E3287" t="str">
        <f>IF(TRIM(Raw_Data!$D3287)="IT","IT",PROPER(TRIM(CLEAN(Raw_Data!$D3287))))</f>
        <v>Accounting And Finance</v>
      </c>
      <c r="F3287" t="str">
        <f>IF(OR(UPPER(TRIM(Raw_Data!E3287))="COO",
UPPER(TRIM(Raw_Data!E3287))="HR",
UPPER(TRIM(Raw_Data!E3287))="CEO",
UPPER(TRIM(Raw_Data!E3287))="CFO",
UPPER(TRIM(Raw_Data!E3287))="CMO"),
UPPER(TRIM(Raw_Data!E3287)),
PROPER(TRIM(CLEAN(Raw_Data!E3287))))</f>
        <v>Designer</v>
      </c>
      <c r="G3287" t="str">
        <f>SUBSTITUTE(PROPER(TRIM(CLEAN(Raw_Data!$F3287)))," ","-")</f>
        <v>Part-Time</v>
      </c>
      <c r="H3287" t="str">
        <f>PROPER(TRIM(CLEAN(Raw_Data!$G3287)))</f>
        <v>Career Fairs</v>
      </c>
      <c r="I3287" s="4" t="str">
        <f>TRIM(CLEAN(Raw_Data!H3287))</f>
        <v>42174</v>
      </c>
      <c r="K3287" t="str">
        <f>IF(Clean_Data!$I3287="","Active","Exited")</f>
        <v>Active</v>
      </c>
      <c r="L3287">
        <f ca="1">IF(Clean_Data!$K3287="","",DATEDIF(Clean_Data!$K3287,TODAY(),"Y"))</f>
        <v>35</v>
      </c>
      <c r="M3287" t="str">
        <f>IF(Raw_Data!$L3287="","",VALUE(SUBSTITUTE(SUBSTITUTE(TRIM(Raw_Data!$L3287),"$",""),"k","000")))</f>
        <v/>
      </c>
    </row>
    <row r="3288" spans="1:13" x14ac:dyDescent="0.3">
      <c r="A3288" t="str">
        <f>IF(Raw_Data!$A3288="","E"&amp;TEXT(ROW()-1,"00000"),Raw_Data!$A3288)</f>
        <v>E03287</v>
      </c>
      <c r="B3288" t="s">
        <v>4440</v>
      </c>
      <c r="C3288" t="str">
        <f>IF(OR(PROPER(TRIM(Raw_Data!$B3288))="M",PROPER(TRIM(Raw_Data!$B3288))="MALE"),"Male",
IF(OR(PROPER(TRIM(Raw_Data!$B3288))="F",PROPER(TRIM(Raw_Data!$B3288))="FEMALE"),"Female","Unknown"))</f>
        <v>Unknown</v>
      </c>
      <c r="D3288" t="str">
        <f>IF(TRIM(CLEAN(Raw_Data!$C3288))="", "Unknown", PROPER(TRIM(Raw_Data!$C3288)))</f>
        <v>Denver</v>
      </c>
      <c r="E3288" t="str">
        <f>IF(TRIM(Raw_Data!$D3288)="IT","IT",PROPER(TRIM(CLEAN(Raw_Data!$D3288))))</f>
        <v>Operations</v>
      </c>
      <c r="F3288" t="s">
        <v>6134</v>
      </c>
      <c r="G3288" t="str">
        <f>SUBSTITUTE(PROPER(TRIM(CLEAN(Raw_Data!$F3288)))," ","-")</f>
        <v>Hourly-Rate</v>
      </c>
      <c r="H3288" t="str">
        <f>PROPER(TRIM(CLEAN(Raw_Data!$G3288)))</f>
        <v>Job Boards</v>
      </c>
      <c r="I3288" s="4" t="str">
        <f>TRIM(CLEAN(Raw_Data!H3288))</f>
        <v>40568</v>
      </c>
      <c r="K3288" t="str">
        <f>IF(Clean_Data!$I3288="","Active","Exited")</f>
        <v>Active</v>
      </c>
      <c r="L3288">
        <f ca="1">IF(Clean_Data!$K3288="","",DATEDIF(Clean_Data!$K3288,TODAY(),"Y"))</f>
        <v>52</v>
      </c>
      <c r="M3288">
        <f>IF(Raw_Data!$L3288="","",VALUE(SUBSTITUTE(SUBSTITUTE(TRIM(Raw_Data!$L3288),"$",""),"k","000")))</f>
        <v>110570</v>
      </c>
    </row>
    <row r="3289" spans="1:13" x14ac:dyDescent="0.3">
      <c r="A3289" t="str">
        <f>IF(Raw_Data!$A3289="","E"&amp;TEXT(ROW()-1,"00000"),Raw_Data!$A3289)</f>
        <v>E03288</v>
      </c>
      <c r="B3289" t="s">
        <v>4441</v>
      </c>
      <c r="C3289" t="str">
        <f>IF(OR(PROPER(TRIM(Raw_Data!$B3289))="M",PROPER(TRIM(Raw_Data!$B3289))="MALE"),"Male",
IF(OR(PROPER(TRIM(Raw_Data!$B3289))="F",PROPER(TRIM(Raw_Data!$B3289))="FEMALE"),"Female","Unknown"))</f>
        <v>Unknown</v>
      </c>
      <c r="D3289" t="str">
        <f>IF(TRIM(CLEAN(Raw_Data!$C3289))="", "Unknown", PROPER(TRIM(Raw_Data!$C3289)))</f>
        <v>Unknown</v>
      </c>
      <c r="E3289" t="str">
        <f>IF(TRIM(Raw_Data!$D3289)="IT","IT",PROPER(TRIM(CLEAN(Raw_Data!$D3289))))</f>
        <v>Accounting And Finance</v>
      </c>
      <c r="F3289" t="str">
        <f>IF(OR(UPPER(TRIM(Raw_Data!E3289))="COO",
UPPER(TRIM(Raw_Data!E3289))="HR",
UPPER(TRIM(Raw_Data!E3289))="CEO",
UPPER(TRIM(Raw_Data!E3289))="CFO",
UPPER(TRIM(Raw_Data!E3289))="CMO"),
UPPER(TRIM(Raw_Data!E3289)),
PROPER(TRIM(CLEAN(Raw_Data!E3289))))</f>
        <v>COO</v>
      </c>
      <c r="G3289" t="str">
        <f>SUBSTITUTE(PROPER(TRIM(CLEAN(Raw_Data!$F3289)))," ","-")</f>
        <v>Part-Time</v>
      </c>
      <c r="H3289" t="str">
        <f>PROPER(TRIM(CLEAN(Raw_Data!$G3289)))</f>
        <v/>
      </c>
      <c r="I3289" s="4" t="str">
        <f>TRIM(CLEAN(Raw_Data!H3289))</f>
        <v>N/A</v>
      </c>
      <c r="K3289" t="str">
        <f>IF(Clean_Data!$I3289="","Active","Exited")</f>
        <v>Active</v>
      </c>
      <c r="L3289" t="str">
        <f ca="1">IF(Clean_Data!$K3289="","",DATEDIF(Clean_Data!$K3289,TODAY(),"Y"))</f>
        <v/>
      </c>
      <c r="M3289">
        <f>IF(Raw_Data!$L3289="","",VALUE(SUBSTITUTE(SUBSTITUTE(TRIM(Raw_Data!$L3289),"$",""),"k","000")))</f>
        <v>109000</v>
      </c>
    </row>
    <row r="3290" spans="1:13" x14ac:dyDescent="0.3">
      <c r="A3290" t="str">
        <f>IF(Raw_Data!$A3290="","E"&amp;TEXT(ROW()-1,"00000"),Raw_Data!$A3290)</f>
        <v>E03289</v>
      </c>
      <c r="B3290" t="s">
        <v>4442</v>
      </c>
      <c r="C3290" t="str">
        <f>IF(OR(PROPER(TRIM(Raw_Data!$B3290))="M",PROPER(TRIM(Raw_Data!$B3290))="MALE"),"Male",
IF(OR(PROPER(TRIM(Raw_Data!$B3290))="F",PROPER(TRIM(Raw_Data!$B3290))="FEMALE"),"Female","Unknown"))</f>
        <v>Unknown</v>
      </c>
      <c r="D3290" t="str">
        <f>IF(TRIM(CLEAN(Raw_Data!$C3290))="", "Unknown", PROPER(TRIM(Raw_Data!$C3290)))</f>
        <v>New York</v>
      </c>
      <c r="E3290" t="str">
        <f>IF(TRIM(Raw_Data!$D3290)="IT","IT",PROPER(TRIM(CLEAN(Raw_Data!$D3290))))</f>
        <v>IT</v>
      </c>
      <c r="F3290" t="str">
        <f>IF(OR(UPPER(TRIM(Raw_Data!E3290))="COO",
UPPER(TRIM(Raw_Data!E3290))="HR",
UPPER(TRIM(Raw_Data!E3290))="CEO",
UPPER(TRIM(Raw_Data!E3290))="CFO",
UPPER(TRIM(Raw_Data!E3290))="CMO"),
UPPER(TRIM(Raw_Data!E3290)),
PROPER(TRIM(CLEAN(Raw_Data!E3290))))</f>
        <v>CFO</v>
      </c>
      <c r="G3290" t="str">
        <f>SUBSTITUTE(PROPER(TRIM(CLEAN(Raw_Data!$F3290)))," ","-")</f>
        <v/>
      </c>
      <c r="H3290" t="str">
        <f>PROPER(TRIM(CLEAN(Raw_Data!$G3290)))</f>
        <v>Career Fairs</v>
      </c>
      <c r="I3290" s="4" t="str">
        <f>TRIM(CLEAN(Raw_Data!H3290))</f>
        <v>43415</v>
      </c>
      <c r="K3290" t="str">
        <f>IF(Clean_Data!$I3290="","Active","Exited")</f>
        <v>Active</v>
      </c>
      <c r="L3290">
        <f ca="1">IF(Clean_Data!$K3290="","",DATEDIF(Clean_Data!$K3290,TODAY(),"Y"))</f>
        <v>37</v>
      </c>
      <c r="M3290">
        <f>IF(Raw_Data!$L3290="","",VALUE(SUBSTITUTE(SUBSTITUTE(TRIM(Raw_Data!$L3290),"$",""),"k","000")))</f>
        <v>36000</v>
      </c>
    </row>
    <row r="3291" spans="1:13" x14ac:dyDescent="0.3">
      <c r="A3291" t="str">
        <f>IF(Raw_Data!$A3291="","E"&amp;TEXT(ROW()-1,"00000"),Raw_Data!$A3291)</f>
        <v>E03290</v>
      </c>
      <c r="B3291" t="s">
        <v>4443</v>
      </c>
      <c r="C3291" t="str">
        <f>IF(OR(PROPER(TRIM(Raw_Data!$B3291))="M",PROPER(TRIM(Raw_Data!$B3291))="MALE"),"Male",
IF(OR(PROPER(TRIM(Raw_Data!$B3291))="F",PROPER(TRIM(Raw_Data!$B3291))="FEMALE"),"Female","Unknown"))</f>
        <v>Male</v>
      </c>
      <c r="D3291" t="str">
        <f>IF(TRIM(CLEAN(Raw_Data!$C3291))="", "Unknown", PROPER(TRIM(Raw_Data!$C3291)))</f>
        <v>Denver</v>
      </c>
      <c r="E3291" t="str">
        <f>IF(TRIM(Raw_Data!$D3291)="IT","IT",PROPER(TRIM(CLEAN(Raw_Data!$D3291))))</f>
        <v>Research</v>
      </c>
      <c r="F3291" t="str">
        <f>IF(OR(UPPER(TRIM(Raw_Data!E3291))="COO",
UPPER(TRIM(Raw_Data!E3291))="HR",
UPPER(TRIM(Raw_Data!E3291))="CEO",
UPPER(TRIM(Raw_Data!E3291))="CFO",
UPPER(TRIM(Raw_Data!E3291))="CMO"),
UPPER(TRIM(Raw_Data!E3291)),
PROPER(TRIM(CLEAN(Raw_Data!E3291))))</f>
        <v>Developer</v>
      </c>
      <c r="G3291" t="str">
        <f>SUBSTITUTE(PROPER(TRIM(CLEAN(Raw_Data!$F3291)))," ","-")</f>
        <v/>
      </c>
      <c r="H3291" t="str">
        <f>PROPER(TRIM(CLEAN(Raw_Data!$G3291)))</f>
        <v>Career Fairs</v>
      </c>
      <c r="I3291" s="4" t="str">
        <f>TRIM(CLEAN(Raw_Data!H3291))</f>
        <v>43035</v>
      </c>
      <c r="K3291" t="str">
        <f>IF(Clean_Data!$I3291="","Active","Exited")</f>
        <v>Exited</v>
      </c>
      <c r="L3291">
        <f ca="1">IF(Clean_Data!$K3291="","",DATEDIF(Clean_Data!$K3291,TODAY(),"Y"))</f>
        <v>40</v>
      </c>
      <c r="M3291">
        <f>IF(Raw_Data!$L3291="","",VALUE(SUBSTITUTE(SUBSTITUTE(TRIM(Raw_Data!$L3291),"$",""),"k","000")))</f>
        <v>102652</v>
      </c>
    </row>
    <row r="3292" spans="1:13" x14ac:dyDescent="0.3">
      <c r="A3292" t="str">
        <f>IF(Raw_Data!$A3292="","E"&amp;TEXT(ROW()-1,"00000"),Raw_Data!$A3292)</f>
        <v>E03291</v>
      </c>
      <c r="B3292" t="s">
        <v>4444</v>
      </c>
      <c r="C3292" t="str">
        <f>IF(OR(PROPER(TRIM(Raw_Data!$B3292))="M",PROPER(TRIM(Raw_Data!$B3292))="MALE"),"Male",
IF(OR(PROPER(TRIM(Raw_Data!$B3292))="F",PROPER(TRIM(Raw_Data!$B3292))="FEMALE"),"Female","Unknown"))</f>
        <v>Female</v>
      </c>
      <c r="D3292" t="str">
        <f>IF(TRIM(CLEAN(Raw_Data!$C3292))="", "Unknown", PROPER(TRIM(Raw_Data!$C3292)))</f>
        <v>Seattle</v>
      </c>
      <c r="E3292" t="str">
        <f>IF(TRIM(Raw_Data!$D3292)="IT","IT",PROPER(TRIM(CLEAN(Raw_Data!$D3292))))</f>
        <v>Customer Service</v>
      </c>
      <c r="F3292" t="str">
        <f>IF(OR(UPPER(TRIM(Raw_Data!E3292))="COO",
UPPER(TRIM(Raw_Data!E3292))="HR",
UPPER(TRIM(Raw_Data!E3292))="CEO",
UPPER(TRIM(Raw_Data!E3292))="CFO",
UPPER(TRIM(Raw_Data!E3292))="CMO"),
UPPER(TRIM(Raw_Data!E3292)),
PROPER(TRIM(CLEAN(Raw_Data!E3292))))</f>
        <v>Analyst</v>
      </c>
      <c r="G3292" t="str">
        <f>SUBSTITUTE(PROPER(TRIM(CLEAN(Raw_Data!$F3292)))," ","-")</f>
        <v>Part-Time</v>
      </c>
      <c r="H3292" t="str">
        <f>PROPER(TRIM(CLEAN(Raw_Data!$G3292)))</f>
        <v>Recruiting Agency</v>
      </c>
      <c r="I3292" s="4" t="str">
        <f>TRIM(CLEAN(Raw_Data!H3292))</f>
        <v>40782</v>
      </c>
      <c r="K3292" t="str">
        <f>IF(Clean_Data!$I3292="","Active","Exited")</f>
        <v>Exited</v>
      </c>
      <c r="L3292">
        <f ca="1">IF(Clean_Data!$K3292="","",DATEDIF(Clean_Data!$K3292,TODAY(),"Y"))</f>
        <v>21</v>
      </c>
      <c r="M3292">
        <f>IF(Raw_Data!$L3292="","",VALUE(SUBSTITUTE(SUBSTITUTE(TRIM(Raw_Data!$L3292),"$",""),"k","000")))</f>
        <v>78633</v>
      </c>
    </row>
    <row r="3293" spans="1:13" x14ac:dyDescent="0.3">
      <c r="A3293" t="str">
        <f>IF(Raw_Data!$A3293="","E"&amp;TEXT(ROW()-1,"00000"),Raw_Data!$A3293)</f>
        <v>E03292</v>
      </c>
      <c r="B3293" t="s">
        <v>4445</v>
      </c>
      <c r="C3293" t="str">
        <f>IF(OR(PROPER(TRIM(Raw_Data!$B3293))="M",PROPER(TRIM(Raw_Data!$B3293))="MALE"),"Male",
IF(OR(PROPER(TRIM(Raw_Data!$B3293))="F",PROPER(TRIM(Raw_Data!$B3293))="FEMALE"),"Female","Unknown"))</f>
        <v>Male</v>
      </c>
      <c r="D3293" t="str">
        <f>IF(TRIM(CLEAN(Raw_Data!$C3293))="", "Unknown", PROPER(TRIM(Raw_Data!$C3293)))</f>
        <v>Seattle</v>
      </c>
      <c r="E3293" t="str">
        <f>IF(TRIM(Raw_Data!$D3293)="IT","IT",PROPER(TRIM(CLEAN(Raw_Data!$D3293))))</f>
        <v>Production</v>
      </c>
      <c r="F3293" t="str">
        <f>IF(OR(UPPER(TRIM(Raw_Data!E3293))="COO",
UPPER(TRIM(Raw_Data!E3293))="HR",
UPPER(TRIM(Raw_Data!E3293))="CEO",
UPPER(TRIM(Raw_Data!E3293))="CFO",
UPPER(TRIM(Raw_Data!E3293))="CMO"),
UPPER(TRIM(Raw_Data!E3293)),
PROPER(TRIM(CLEAN(Raw_Data!E3293))))</f>
        <v>Engineer</v>
      </c>
      <c r="G3293" t="str">
        <f>SUBSTITUTE(PROPER(TRIM(CLEAN(Raw_Data!$F3293)))," ","-")</f>
        <v>Full-Time</v>
      </c>
      <c r="H3293" t="str">
        <f>PROPER(TRIM(CLEAN(Raw_Data!$G3293)))</f>
        <v>Career Fairs</v>
      </c>
      <c r="I3293" s="4" t="str">
        <f>TRIM(CLEAN(Raw_Data!H3293))</f>
        <v>42311</v>
      </c>
      <c r="K3293" t="str">
        <f>IF(Clean_Data!$I3293="","Active","Exited")</f>
        <v>Exited</v>
      </c>
      <c r="L3293">
        <f ca="1">IF(Clean_Data!$K3293="","",DATEDIF(Clean_Data!$K3293,TODAY(),"Y"))</f>
        <v>21</v>
      </c>
      <c r="M3293">
        <f>IF(Raw_Data!$L3293="","",VALUE(SUBSTITUTE(SUBSTITUTE(TRIM(Raw_Data!$L3293),"$",""),"k","000")))</f>
        <v>117000</v>
      </c>
    </row>
    <row r="3294" spans="1:13" x14ac:dyDescent="0.3">
      <c r="A3294" t="str">
        <f>IF(Raw_Data!$A3294="","E"&amp;TEXT(ROW()-1,"00000"),Raw_Data!$A3294)</f>
        <v>E03293</v>
      </c>
      <c r="B3294" t="s">
        <v>4447</v>
      </c>
      <c r="C3294" t="str">
        <f>IF(OR(PROPER(TRIM(Raw_Data!$B3294))="M",PROPER(TRIM(Raw_Data!$B3294))="MALE"),"Male",
IF(OR(PROPER(TRIM(Raw_Data!$B3294))="F",PROPER(TRIM(Raw_Data!$B3294))="FEMALE"),"Female","Unknown"))</f>
        <v>Unknown</v>
      </c>
      <c r="D3294" t="str">
        <f>IF(TRIM(CLEAN(Raw_Data!$C3294))="", "Unknown", PROPER(TRIM(Raw_Data!$C3294)))</f>
        <v>Austin</v>
      </c>
      <c r="E3294" t="str">
        <f>IF(TRIM(Raw_Data!$D3294)="IT","IT",PROPER(TRIM(CLEAN(Raw_Data!$D3294))))</f>
        <v/>
      </c>
      <c r="F3294" t="str">
        <f>IF(OR(UPPER(TRIM(Raw_Data!E3294))="COO",
UPPER(TRIM(Raw_Data!E3294))="HR",
UPPER(TRIM(Raw_Data!E3294))="CEO",
UPPER(TRIM(Raw_Data!E3294))="CFO",
UPPER(TRIM(Raw_Data!E3294))="CMO"),
UPPER(TRIM(Raw_Data!E3294)),
PROPER(TRIM(CLEAN(Raw_Data!E3294))))</f>
        <v>CEO</v>
      </c>
      <c r="G3294" t="str">
        <f>SUBSTITUTE(PROPER(TRIM(CLEAN(Raw_Data!$F3294)))," ","-")</f>
        <v/>
      </c>
      <c r="H3294" t="str">
        <f>PROPER(TRIM(CLEAN(Raw_Data!$G3294)))</f>
        <v/>
      </c>
      <c r="I3294" s="4" t="str">
        <f>TRIM(CLEAN(Raw_Data!H3294))</f>
        <v>41334</v>
      </c>
      <c r="K3294" t="str">
        <f>IF(Clean_Data!$I3294="","Active","Exited")</f>
        <v>Exited</v>
      </c>
      <c r="L3294">
        <f ca="1">IF(Clean_Data!$K3294="","",DATEDIF(Clean_Data!$K3294,TODAY(),"Y"))</f>
        <v>21</v>
      </c>
      <c r="M3294" t="str">
        <f>IF(Raw_Data!$L3294="","",VALUE(SUBSTITUTE(SUBSTITUTE(TRIM(Raw_Data!$L3294),"$",""),"k","000")))</f>
        <v/>
      </c>
    </row>
    <row r="3295" spans="1:13" x14ac:dyDescent="0.3">
      <c r="A3295" t="str">
        <f>IF(Raw_Data!$A3295="","E"&amp;TEXT(ROW()-1,"00000"),Raw_Data!$A3295)</f>
        <v>E03294</v>
      </c>
      <c r="B3295" t="s">
        <v>4449</v>
      </c>
      <c r="C3295" t="str">
        <f>IF(OR(PROPER(TRIM(Raw_Data!$B3295))="M",PROPER(TRIM(Raw_Data!$B3295))="MALE"),"Male",
IF(OR(PROPER(TRIM(Raw_Data!$B3295))="F",PROPER(TRIM(Raw_Data!$B3295))="FEMALE"),"Female","Unknown"))</f>
        <v>Male</v>
      </c>
      <c r="D3295" t="str">
        <f>IF(TRIM(CLEAN(Raw_Data!$C3295))="", "Unknown", PROPER(TRIM(Raw_Data!$C3295)))</f>
        <v>Denver</v>
      </c>
      <c r="E3295" t="str">
        <f>IF(TRIM(Raw_Data!$D3295)="IT","IT",PROPER(TRIM(CLEAN(Raw_Data!$D3295))))</f>
        <v>Human Resources</v>
      </c>
      <c r="F3295" t="str">
        <f>IF(OR(UPPER(TRIM(Raw_Data!E3295))="COO",
UPPER(TRIM(Raw_Data!E3295))="HR",
UPPER(TRIM(Raw_Data!E3295))="CEO",
UPPER(TRIM(Raw_Data!E3295))="CFO",
UPPER(TRIM(Raw_Data!E3295))="CMO"),
UPPER(TRIM(Raw_Data!E3295)),
PROPER(TRIM(CLEAN(Raw_Data!E3295))))</f>
        <v>Sales Executive</v>
      </c>
      <c r="G3295" t="str">
        <f>SUBSTITUTE(PROPER(TRIM(CLEAN(Raw_Data!$F3295)))," ","-")</f>
        <v>Full-Time</v>
      </c>
      <c r="H3295" t="str">
        <f>PROPER(TRIM(CLEAN(Raw_Data!$G3295)))</f>
        <v>Job Boards</v>
      </c>
      <c r="I3295" s="4" t="str">
        <f>TRIM(CLEAN(Raw_Data!H3295))</f>
        <v>44133</v>
      </c>
      <c r="K3295" t="str">
        <f>IF(Clean_Data!$I3295="","Active","Exited")</f>
        <v>Active</v>
      </c>
      <c r="L3295">
        <f ca="1">IF(Clean_Data!$K3295="","",DATEDIF(Clean_Data!$K3295,TODAY(),"Y"))</f>
        <v>38</v>
      </c>
      <c r="M3295">
        <f>IF(Raw_Data!$L3295="","",VALUE(SUBSTITUTE(SUBSTITUTE(TRIM(Raw_Data!$L3295),"$",""),"k","000")))</f>
        <v>54000</v>
      </c>
    </row>
    <row r="3296" spans="1:13" x14ac:dyDescent="0.3">
      <c r="A3296" t="str">
        <f>IF(Raw_Data!$A3296="","E"&amp;TEXT(ROW()-1,"00000"),Raw_Data!$A3296)</f>
        <v>E03295</v>
      </c>
      <c r="B3296" t="s">
        <v>4450</v>
      </c>
      <c r="C3296" t="str">
        <f>IF(OR(PROPER(TRIM(Raw_Data!$B3296))="M",PROPER(TRIM(Raw_Data!$B3296))="MALE"),"Male",
IF(OR(PROPER(TRIM(Raw_Data!$B3296))="F",PROPER(TRIM(Raw_Data!$B3296))="FEMALE"),"Female","Unknown"))</f>
        <v>Male</v>
      </c>
      <c r="D3296" t="str">
        <f>IF(TRIM(CLEAN(Raw_Data!$C3296))="", "Unknown", PROPER(TRIM(Raw_Data!$C3296)))</f>
        <v>San Diego</v>
      </c>
      <c r="E3296" t="str">
        <f>IF(TRIM(Raw_Data!$D3296)="IT","IT",PROPER(TRIM(CLEAN(Raw_Data!$D3296))))</f>
        <v>Administrative</v>
      </c>
      <c r="F3296" t="str">
        <f>IF(OR(UPPER(TRIM(Raw_Data!E3296))="COO",
UPPER(TRIM(Raw_Data!E3296))="HR",
UPPER(TRIM(Raw_Data!E3296))="CEO",
UPPER(TRIM(Raw_Data!E3296))="CFO",
UPPER(TRIM(Raw_Data!E3296))="CMO"),
UPPER(TRIM(Raw_Data!E3296)),
PROPER(TRIM(CLEAN(Raw_Data!E3296))))</f>
        <v>Developer</v>
      </c>
      <c r="G3296" t="str">
        <f>SUBSTITUTE(PROPER(TRIM(CLEAN(Raw_Data!$F3296)))," ","-")</f>
        <v>Hourly-Rate</v>
      </c>
      <c r="H3296" t="str">
        <f>PROPER(TRIM(CLEAN(Raw_Data!$G3296)))</f>
        <v>Job Boards</v>
      </c>
      <c r="I3296" s="4" t="str">
        <f>TRIM(CLEAN(Raw_Data!H3296))</f>
        <v>43397</v>
      </c>
      <c r="K3296" t="str">
        <f>IF(Clean_Data!$I3296="","Active","Exited")</f>
        <v>Active</v>
      </c>
      <c r="L3296">
        <f ca="1">IF(Clean_Data!$K3296="","",DATEDIF(Clean_Data!$K3296,TODAY(),"Y"))</f>
        <v>26</v>
      </c>
      <c r="M3296" t="str">
        <f>IF(Raw_Data!$L3296="","",VALUE(SUBSTITUTE(SUBSTITUTE(TRIM(Raw_Data!$L3296),"$",""),"k","000")))</f>
        <v/>
      </c>
    </row>
    <row r="3297" spans="1:13" x14ac:dyDescent="0.3">
      <c r="A3297" t="str">
        <f>IF(Raw_Data!$A3297="","E"&amp;TEXT(ROW()-1,"00000"),Raw_Data!$A3297)</f>
        <v>E03296</v>
      </c>
      <c r="B3297" t="s">
        <v>4451</v>
      </c>
      <c r="C3297" t="str">
        <f>IF(OR(PROPER(TRIM(Raw_Data!$B3297))="M",PROPER(TRIM(Raw_Data!$B3297))="MALE"),"Male",
IF(OR(PROPER(TRIM(Raw_Data!$B3297))="F",PROPER(TRIM(Raw_Data!$B3297))="FEMALE"),"Female","Unknown"))</f>
        <v>Unknown</v>
      </c>
      <c r="D3297" t="str">
        <f>IF(TRIM(CLEAN(Raw_Data!$C3297))="", "Unknown", PROPER(TRIM(Raw_Data!$C3297)))</f>
        <v>Austin</v>
      </c>
      <c r="E3297" t="str">
        <f>IF(TRIM(Raw_Data!$D3297)="IT","IT",PROPER(TRIM(CLEAN(Raw_Data!$D3297))))</f>
        <v/>
      </c>
      <c r="F3297" s="2" t="str">
        <f>UPPER(LEFT(Raw_Data!E3297,2))&amp;MID(PROPER(Raw_Data!E3297),3,LEN(Raw_Data!E3297))</f>
        <v>HR Manager</v>
      </c>
      <c r="G3297" t="str">
        <f>SUBSTITUTE(PROPER(TRIM(CLEAN(Raw_Data!$F3297)))," ","-")</f>
        <v>Hourly-Rate</v>
      </c>
      <c r="H3297" t="str">
        <f>PROPER(TRIM(CLEAN(Raw_Data!$G3297)))</f>
        <v>Career Fairs</v>
      </c>
      <c r="I3297" s="4" t="str">
        <f>TRIM(CLEAN(Raw_Data!H3297))</f>
        <v>40298</v>
      </c>
      <c r="K3297" t="str">
        <f>IF(Clean_Data!$I3297="","Active","Exited")</f>
        <v>Active</v>
      </c>
      <c r="L3297">
        <f ca="1">IF(Clean_Data!$K3297="","",DATEDIF(Clean_Data!$K3297,TODAY(),"Y"))</f>
        <v>50</v>
      </c>
      <c r="M3297" t="str">
        <f>IF(Raw_Data!$L3297="","",VALUE(SUBSTITUTE(SUBSTITUTE(TRIM(Raw_Data!$L3297),"$",""),"k","000")))</f>
        <v/>
      </c>
    </row>
    <row r="3298" spans="1:13" x14ac:dyDescent="0.3">
      <c r="A3298" t="str">
        <f>IF(Raw_Data!$A3298="","E"&amp;TEXT(ROW()-1,"00000"),Raw_Data!$A3298)</f>
        <v>E03297</v>
      </c>
      <c r="B3298" t="s">
        <v>4453</v>
      </c>
      <c r="C3298" t="str">
        <f>IF(OR(PROPER(TRIM(Raw_Data!$B3298))="M",PROPER(TRIM(Raw_Data!$B3298))="MALE"),"Male",
IF(OR(PROPER(TRIM(Raw_Data!$B3298))="F",PROPER(TRIM(Raw_Data!$B3298))="FEMALE"),"Female","Unknown"))</f>
        <v>Female</v>
      </c>
      <c r="D3298" t="str">
        <f>IF(TRIM(CLEAN(Raw_Data!$C3298))="", "Unknown", PROPER(TRIM(Raw_Data!$C3298)))</f>
        <v>New York</v>
      </c>
      <c r="E3298" t="str">
        <f>IF(TRIM(Raw_Data!$D3298)="IT","IT",PROPER(TRIM(CLEAN(Raw_Data!$D3298))))</f>
        <v/>
      </c>
      <c r="F3298" t="str">
        <f>IF(OR(UPPER(TRIM(Raw_Data!E3298))="COO",
UPPER(TRIM(Raw_Data!E3298))="HR",
UPPER(TRIM(Raw_Data!E3298))="CEO",
UPPER(TRIM(Raw_Data!E3298))="CFO",
UPPER(TRIM(Raw_Data!E3298))="CMO"),
UPPER(TRIM(Raw_Data!E3298)),
PROPER(TRIM(CLEAN(Raw_Data!E3298))))</f>
        <v>CEO</v>
      </c>
      <c r="G3298" t="str">
        <f>SUBSTITUTE(PROPER(TRIM(CLEAN(Raw_Data!$F3298)))," ","-")</f>
        <v>Full-Time</v>
      </c>
      <c r="H3298" t="str">
        <f>PROPER(TRIM(CLEAN(Raw_Data!$G3298)))</f>
        <v>Recruiting Agency</v>
      </c>
      <c r="I3298" s="4" t="str">
        <f>TRIM(CLEAN(Raw_Data!H3298))</f>
        <v>44013</v>
      </c>
      <c r="K3298" t="str">
        <f>IF(Clean_Data!$I3298="","Active","Exited")</f>
        <v>Exited</v>
      </c>
      <c r="L3298">
        <f ca="1">IF(Clean_Data!$K3298="","",DATEDIF(Clean_Data!$K3298,TODAY(),"Y"))</f>
        <v>45</v>
      </c>
      <c r="M3298">
        <f>IF(Raw_Data!$L3298="","",VALUE(SUBSTITUTE(SUBSTITUTE(TRIM(Raw_Data!$L3298),"$",""),"k","000")))</f>
        <v>53815</v>
      </c>
    </row>
    <row r="3299" spans="1:13" x14ac:dyDescent="0.3">
      <c r="A3299" t="str">
        <f>IF(Raw_Data!$A3299="","E"&amp;TEXT(ROW()-1,"00000"),Raw_Data!$A3299)</f>
        <v>E03298</v>
      </c>
      <c r="B3299" t="s">
        <v>4455</v>
      </c>
      <c r="C3299" t="str">
        <f>IF(OR(PROPER(TRIM(Raw_Data!$B3299))="M",PROPER(TRIM(Raw_Data!$B3299))="MALE"),"Male",
IF(OR(PROPER(TRIM(Raw_Data!$B3299))="F",PROPER(TRIM(Raw_Data!$B3299))="FEMALE"),"Female","Unknown"))</f>
        <v>Female</v>
      </c>
      <c r="D3299" t="str">
        <f>IF(TRIM(CLEAN(Raw_Data!$C3299))="", "Unknown", PROPER(TRIM(Raw_Data!$C3299)))</f>
        <v>Austin</v>
      </c>
      <c r="E3299" t="str">
        <f>IF(TRIM(Raw_Data!$D3299)="IT","IT",PROPER(TRIM(CLEAN(Raw_Data!$D3299))))</f>
        <v>Logistics</v>
      </c>
      <c r="F3299" s="2" t="str">
        <f>UPPER(LEFT(Raw_Data!E3299,2))&amp;MID(PROPER(Raw_Data!E3299),3,LEN(Raw_Data!E3299))</f>
        <v>HR Manager</v>
      </c>
      <c r="G3299" t="str">
        <f>SUBSTITUTE(PROPER(TRIM(CLEAN(Raw_Data!$F3299)))," ","-")</f>
        <v>Part-Time</v>
      </c>
      <c r="H3299" t="str">
        <f>PROPER(TRIM(CLEAN(Raw_Data!$G3299)))</f>
        <v/>
      </c>
      <c r="I3299" s="4" t="str">
        <f>TRIM(CLEAN(Raw_Data!H3299))</f>
        <v>39915</v>
      </c>
      <c r="K3299" t="str">
        <f>IF(Clean_Data!$I3299="","Active","Exited")</f>
        <v>Exited</v>
      </c>
      <c r="L3299">
        <f ca="1">IF(Clean_Data!$K3299="","",DATEDIF(Clean_Data!$K3299,TODAY(),"Y"))</f>
        <v>43</v>
      </c>
      <c r="M3299">
        <f>IF(Raw_Data!$L3299="","",VALUE(SUBSTITUTE(SUBSTITUTE(TRIM(Raw_Data!$L3299),"$",""),"k","000")))</f>
        <v>53836</v>
      </c>
    </row>
    <row r="3300" spans="1:13" x14ac:dyDescent="0.3">
      <c r="A3300" t="str">
        <f>IF(Raw_Data!$A3300="","E"&amp;TEXT(ROW()-1,"00000"),Raw_Data!$A3300)</f>
        <v>E03299</v>
      </c>
      <c r="B3300" t="s">
        <v>4456</v>
      </c>
      <c r="C3300" t="str">
        <f>IF(OR(PROPER(TRIM(Raw_Data!$B3300))="M",PROPER(TRIM(Raw_Data!$B3300))="MALE"),"Male",
IF(OR(PROPER(TRIM(Raw_Data!$B3300))="F",PROPER(TRIM(Raw_Data!$B3300))="FEMALE"),"Female","Unknown"))</f>
        <v>Unknown</v>
      </c>
      <c r="D3300" t="str">
        <f>IF(TRIM(CLEAN(Raw_Data!$C3300))="", "Unknown", PROPER(TRIM(Raw_Data!$C3300)))</f>
        <v>Miami</v>
      </c>
      <c r="E3300" t="str">
        <f>IF(TRIM(Raw_Data!$D3300)="IT","IT",PROPER(TRIM(CLEAN(Raw_Data!$D3300))))</f>
        <v>Logistics</v>
      </c>
      <c r="F3300" t="s">
        <v>6134</v>
      </c>
      <c r="G3300" t="str">
        <f>SUBSTITUTE(PROPER(TRIM(CLEAN(Raw_Data!$F3300)))," ","-")</f>
        <v/>
      </c>
      <c r="H3300" t="str">
        <f>PROPER(TRIM(CLEAN(Raw_Data!$G3300)))</f>
        <v>Organic</v>
      </c>
      <c r="I3300" s="4" t="str">
        <f>TRIM(CLEAN(Raw_Data!H3300))</f>
        <v>41296</v>
      </c>
      <c r="K3300" t="str">
        <f>IF(Clean_Data!$I3300="","Active","Exited")</f>
        <v>Active</v>
      </c>
      <c r="L3300">
        <f ca="1">IF(Clean_Data!$K3300="","",DATEDIF(Clean_Data!$K3300,TODAY(),"Y"))</f>
        <v>41</v>
      </c>
      <c r="M3300">
        <f>IF(Raw_Data!$L3300="","",VALUE(SUBSTITUTE(SUBSTITUTE(TRIM(Raw_Data!$L3300),"$",""),"k","000")))</f>
        <v>118577</v>
      </c>
    </row>
    <row r="3301" spans="1:13" x14ac:dyDescent="0.3">
      <c r="A3301" t="str">
        <f>IF(Raw_Data!$A3301="","E"&amp;TEXT(ROW()-1,"00000"),Raw_Data!$A3301)</f>
        <v>E03300</v>
      </c>
      <c r="B3301" t="s">
        <v>4458</v>
      </c>
      <c r="C3301" t="str">
        <f>IF(OR(PROPER(TRIM(Raw_Data!$B3301))="M",PROPER(TRIM(Raw_Data!$B3301))="MALE"),"Male",
IF(OR(PROPER(TRIM(Raw_Data!$B3301))="F",PROPER(TRIM(Raw_Data!$B3301))="FEMALE"),"Female","Unknown"))</f>
        <v>Female</v>
      </c>
      <c r="D3301" t="str">
        <f>IF(TRIM(CLEAN(Raw_Data!$C3301))="", "Unknown", PROPER(TRIM(Raw_Data!$C3301)))</f>
        <v>Unknown</v>
      </c>
      <c r="E3301" t="str">
        <f>IF(TRIM(Raw_Data!$D3301)="IT","IT",PROPER(TRIM(CLEAN(Raw_Data!$D3301))))</f>
        <v>Operations</v>
      </c>
      <c r="F3301" t="str">
        <f>IF(OR(UPPER(TRIM(Raw_Data!E3301))="COO",
UPPER(TRIM(Raw_Data!E3301))="HR",
UPPER(TRIM(Raw_Data!E3301))="CEO",
UPPER(TRIM(Raw_Data!E3301))="CFO",
UPPER(TRIM(Raw_Data!E3301))="CMO"),
UPPER(TRIM(Raw_Data!E3301)),
PROPER(TRIM(CLEAN(Raw_Data!E3301))))</f>
        <v>CFO</v>
      </c>
      <c r="G3301" t="str">
        <f>SUBSTITUTE(PROPER(TRIM(CLEAN(Raw_Data!$F3301)))," ","-")</f>
        <v>Full-Time</v>
      </c>
      <c r="H3301" t="str">
        <f>PROPER(TRIM(CLEAN(Raw_Data!$G3301)))</f>
        <v/>
      </c>
      <c r="I3301" s="4" t="str">
        <f>TRIM(CLEAN(Raw_Data!H3301))</f>
        <v>43664</v>
      </c>
      <c r="K3301" t="str">
        <f>IF(Clean_Data!$I3301="","Active","Exited")</f>
        <v>Active</v>
      </c>
      <c r="L3301">
        <f ca="1">IF(Clean_Data!$K3301="","",DATEDIF(Clean_Data!$K3301,TODAY(),"Y"))</f>
        <v>65</v>
      </c>
      <c r="M3301">
        <f>IF(Raw_Data!$L3301="","",VALUE(SUBSTITUTE(SUBSTITUTE(TRIM(Raw_Data!$L3301),"$",""),"k","000")))</f>
        <v>84449</v>
      </c>
    </row>
    <row r="3302" spans="1:13" x14ac:dyDescent="0.3">
      <c r="A3302" t="str">
        <f>IF(Raw_Data!$A3302="","E"&amp;TEXT(ROW()-1,"00000"),Raw_Data!$A3302)</f>
        <v>E03301</v>
      </c>
      <c r="B3302" t="s">
        <v>4460</v>
      </c>
      <c r="C3302" t="str">
        <f>IF(OR(PROPER(TRIM(Raw_Data!$B3302))="M",PROPER(TRIM(Raw_Data!$B3302))="MALE"),"Male",
IF(OR(PROPER(TRIM(Raw_Data!$B3302))="F",PROPER(TRIM(Raw_Data!$B3302))="FEMALE"),"Female","Unknown"))</f>
        <v>Male</v>
      </c>
      <c r="D3302" t="str">
        <f>IF(TRIM(CLEAN(Raw_Data!$C3302))="", "Unknown", PROPER(TRIM(Raw_Data!$C3302)))</f>
        <v>San Diego</v>
      </c>
      <c r="E3302" t="str">
        <f>IF(TRIM(Raw_Data!$D3302)="IT","IT",PROPER(TRIM(CLEAN(Raw_Data!$D3302))))</f>
        <v/>
      </c>
      <c r="F3302" t="str">
        <f>IF(OR(UPPER(TRIM(Raw_Data!E3302))="COO",
UPPER(TRIM(Raw_Data!E3302))="HR",
UPPER(TRIM(Raw_Data!E3302))="CEO",
UPPER(TRIM(Raw_Data!E3302))="CFO",
UPPER(TRIM(Raw_Data!E3302))="CMO"),
UPPER(TRIM(Raw_Data!E3302)),
PROPER(TRIM(CLEAN(Raw_Data!E3302))))</f>
        <v>Accountant</v>
      </c>
      <c r="G3302" t="str">
        <f>SUBSTITUTE(PROPER(TRIM(CLEAN(Raw_Data!$F3302)))," ","-")</f>
        <v>Part-Time</v>
      </c>
      <c r="H3302" t="str">
        <f>PROPER(TRIM(CLEAN(Raw_Data!$G3302)))</f>
        <v>Career Fairs</v>
      </c>
      <c r="I3302" s="4" t="str">
        <f>TRIM(CLEAN(Raw_Data!H3302))</f>
        <v>40101</v>
      </c>
      <c r="K3302" t="str">
        <f>IF(Clean_Data!$I3302="","Active","Exited")</f>
        <v>Exited</v>
      </c>
      <c r="L3302">
        <f ca="1">IF(Clean_Data!$K3302="","",DATEDIF(Clean_Data!$K3302,TODAY(),"Y"))</f>
        <v>41</v>
      </c>
      <c r="M3302">
        <f>IF(Raw_Data!$L3302="","",VALUE(SUBSTITUTE(SUBSTITUTE(TRIM(Raw_Data!$L3302),"$",""),"k","000")))</f>
        <v>73762</v>
      </c>
    </row>
    <row r="3303" spans="1:13" x14ac:dyDescent="0.3">
      <c r="A3303" t="str">
        <f>IF(Raw_Data!$A3303="","E"&amp;TEXT(ROW()-1,"00000"),Raw_Data!$A3303)</f>
        <v>E03302</v>
      </c>
      <c r="B3303" t="s">
        <v>4462</v>
      </c>
      <c r="C3303" t="str">
        <f>IF(OR(PROPER(TRIM(Raw_Data!$B3303))="M",PROPER(TRIM(Raw_Data!$B3303))="MALE"),"Male",
IF(OR(PROPER(TRIM(Raw_Data!$B3303))="F",PROPER(TRIM(Raw_Data!$B3303))="FEMALE"),"Female","Unknown"))</f>
        <v>Female</v>
      </c>
      <c r="D3303" t="str">
        <f>IF(TRIM(CLEAN(Raw_Data!$C3303))="", "Unknown", PROPER(TRIM(Raw_Data!$C3303)))</f>
        <v>Denver</v>
      </c>
      <c r="E3303" t="str">
        <f>IF(TRIM(Raw_Data!$D3303)="IT","IT",PROPER(TRIM(CLEAN(Raw_Data!$D3303))))</f>
        <v>Administrative</v>
      </c>
      <c r="F3303" t="str">
        <f>IF(OR(UPPER(TRIM(Raw_Data!E3303))="COO",
UPPER(TRIM(Raw_Data!E3303))="HR",
UPPER(TRIM(Raw_Data!E3303))="CEO",
UPPER(TRIM(Raw_Data!E3303))="CFO",
UPPER(TRIM(Raw_Data!E3303))="CMO"),
UPPER(TRIM(Raw_Data!E3303)),
PROPER(TRIM(CLEAN(Raw_Data!E3303))))</f>
        <v>Sales Executive</v>
      </c>
      <c r="G3303" t="str">
        <f>SUBSTITUTE(PROPER(TRIM(CLEAN(Raw_Data!$F3303)))," ","-")</f>
        <v/>
      </c>
      <c r="H3303" t="str">
        <f>PROPER(TRIM(CLEAN(Raw_Data!$G3303)))</f>
        <v>Internal Referral</v>
      </c>
      <c r="I3303" s="4" t="str">
        <f>TRIM(CLEAN(Raw_Data!H3303))</f>
        <v>41725</v>
      </c>
      <c r="K3303" t="str">
        <f>IF(Clean_Data!$I3303="","Active","Exited")</f>
        <v>Exited</v>
      </c>
      <c r="L3303">
        <f ca="1">IF(Clean_Data!$K3303="","",DATEDIF(Clean_Data!$K3303,TODAY(),"Y"))</f>
        <v>24</v>
      </c>
      <c r="M3303">
        <f>IF(Raw_Data!$L3303="","",VALUE(SUBSTITUTE(SUBSTITUTE(TRIM(Raw_Data!$L3303),"$",""),"k","000")))</f>
        <v>113000</v>
      </c>
    </row>
    <row r="3304" spans="1:13" x14ac:dyDescent="0.3">
      <c r="A3304" t="str">
        <f>IF(Raw_Data!$A3304="","E"&amp;TEXT(ROW()-1,"00000"),Raw_Data!$A3304)</f>
        <v>E03303</v>
      </c>
      <c r="B3304" t="s">
        <v>4463</v>
      </c>
      <c r="C3304" t="str">
        <f>IF(OR(PROPER(TRIM(Raw_Data!$B3304))="M",PROPER(TRIM(Raw_Data!$B3304))="MALE"),"Male",
IF(OR(PROPER(TRIM(Raw_Data!$B3304))="F",PROPER(TRIM(Raw_Data!$B3304))="FEMALE"),"Female","Unknown"))</f>
        <v>Female</v>
      </c>
      <c r="D3304" t="str">
        <f>IF(TRIM(CLEAN(Raw_Data!$C3304))="", "Unknown", PROPER(TRIM(Raw_Data!$C3304)))</f>
        <v>Denver</v>
      </c>
      <c r="E3304" t="str">
        <f>IF(TRIM(Raw_Data!$D3304)="IT","IT",PROPER(TRIM(CLEAN(Raw_Data!$D3304))))</f>
        <v>Legal</v>
      </c>
      <c r="F3304" t="str">
        <f>IF(OR(UPPER(TRIM(Raw_Data!E3304))="COO",
UPPER(TRIM(Raw_Data!E3304))="HR",
UPPER(TRIM(Raw_Data!E3304))="CEO",
UPPER(TRIM(Raw_Data!E3304))="CFO",
UPPER(TRIM(Raw_Data!E3304))="CMO"),
UPPER(TRIM(Raw_Data!E3304)),
PROPER(TRIM(CLEAN(Raw_Data!E3304))))</f>
        <v>Engineer</v>
      </c>
      <c r="G3304" t="str">
        <f>SUBSTITUTE(PROPER(TRIM(CLEAN(Raw_Data!$F3304)))," ","-")</f>
        <v>Full-Time</v>
      </c>
      <c r="H3304" t="str">
        <f>PROPER(TRIM(CLEAN(Raw_Data!$G3304)))</f>
        <v>Career Fairs</v>
      </c>
      <c r="I3304" s="4" t="str">
        <f>TRIM(CLEAN(Raw_Data!H3304))</f>
        <v>41272</v>
      </c>
      <c r="K3304" t="str">
        <f>IF(Clean_Data!$I3304="","Active","Exited")</f>
        <v>Active</v>
      </c>
      <c r="L3304">
        <f ca="1">IF(Clean_Data!$K3304="","",DATEDIF(Clean_Data!$K3304,TODAY(),"Y"))</f>
        <v>29</v>
      </c>
      <c r="M3304" t="str">
        <f>IF(Raw_Data!$L3304="","",VALUE(SUBSTITUTE(SUBSTITUTE(TRIM(Raw_Data!$L3304),"$",""),"k","000")))</f>
        <v/>
      </c>
    </row>
    <row r="3305" spans="1:13" x14ac:dyDescent="0.3">
      <c r="A3305" t="str">
        <f>IF(Raw_Data!$A3305="","E"&amp;TEXT(ROW()-1,"00000"),Raw_Data!$A3305)</f>
        <v>E03304</v>
      </c>
      <c r="B3305" t="s">
        <v>4464</v>
      </c>
      <c r="C3305" t="str">
        <f>IF(OR(PROPER(TRIM(Raw_Data!$B3305))="M",PROPER(TRIM(Raw_Data!$B3305))="MALE"),"Male",
IF(OR(PROPER(TRIM(Raw_Data!$B3305))="F",PROPER(TRIM(Raw_Data!$B3305))="FEMALE"),"Female","Unknown"))</f>
        <v>Male</v>
      </c>
      <c r="D3305" t="str">
        <f>IF(TRIM(CLEAN(Raw_Data!$C3305))="", "Unknown", PROPER(TRIM(Raw_Data!$C3305)))</f>
        <v>Austin</v>
      </c>
      <c r="E3305" t="str">
        <f>IF(TRIM(Raw_Data!$D3305)="IT","IT",PROPER(TRIM(CLEAN(Raw_Data!$D3305))))</f>
        <v>Legal</v>
      </c>
      <c r="F3305" t="str">
        <f>IF(OR(UPPER(TRIM(Raw_Data!E3305))="COO",
UPPER(TRIM(Raw_Data!E3305))="HR",
UPPER(TRIM(Raw_Data!E3305))="CEO",
UPPER(TRIM(Raw_Data!E3305))="CFO",
UPPER(TRIM(Raw_Data!E3305))="CMO"),
UPPER(TRIM(Raw_Data!E3305)),
PROPER(TRIM(CLEAN(Raw_Data!E3305))))</f>
        <v>Copywriter</v>
      </c>
      <c r="G3305" t="str">
        <f>SUBSTITUTE(PROPER(TRIM(CLEAN(Raw_Data!$F3305)))," ","-")</f>
        <v>Full-Time</v>
      </c>
      <c r="H3305" t="str">
        <f>PROPER(TRIM(CLEAN(Raw_Data!$G3305)))</f>
        <v>Online Portal</v>
      </c>
      <c r="I3305" s="4" t="str">
        <f>TRIM(CLEAN(Raw_Data!H3305))</f>
        <v>41779</v>
      </c>
      <c r="K3305" t="str">
        <f>IF(Clean_Data!$I3305="","Active","Exited")</f>
        <v>Active</v>
      </c>
      <c r="L3305">
        <f ca="1">IF(Clean_Data!$K3305="","",DATEDIF(Clean_Data!$K3305,TODAY(),"Y"))</f>
        <v>37</v>
      </c>
      <c r="M3305">
        <f>IF(Raw_Data!$L3305="","",VALUE(SUBSTITUTE(SUBSTITUTE(TRIM(Raw_Data!$L3305),"$",""),"k","000")))</f>
        <v>82000</v>
      </c>
    </row>
    <row r="3306" spans="1:13" x14ac:dyDescent="0.3">
      <c r="A3306" t="str">
        <f>IF(Raw_Data!$A3306="","E"&amp;TEXT(ROW()-1,"00000"),Raw_Data!$A3306)</f>
        <v>E03305</v>
      </c>
      <c r="B3306" t="s">
        <v>4465</v>
      </c>
      <c r="C3306" t="str">
        <f>IF(OR(PROPER(TRIM(Raw_Data!$B3306))="M",PROPER(TRIM(Raw_Data!$B3306))="MALE"),"Male",
IF(OR(PROPER(TRIM(Raw_Data!$B3306))="F",PROPER(TRIM(Raw_Data!$B3306))="FEMALE"),"Female","Unknown"))</f>
        <v>Female</v>
      </c>
      <c r="D3306" t="str">
        <f>IF(TRIM(CLEAN(Raw_Data!$C3306))="", "Unknown", PROPER(TRIM(Raw_Data!$C3306)))</f>
        <v>Seattle</v>
      </c>
      <c r="E3306" t="str">
        <f>IF(TRIM(Raw_Data!$D3306)="IT","IT",PROPER(TRIM(CLEAN(Raw_Data!$D3306))))</f>
        <v>Sales</v>
      </c>
      <c r="F3306" t="s">
        <v>6134</v>
      </c>
      <c r="G3306" t="str">
        <f>SUBSTITUTE(PROPER(TRIM(CLEAN(Raw_Data!$F3306)))," ","-")</f>
        <v>Full-Time</v>
      </c>
      <c r="H3306" t="str">
        <f>PROPER(TRIM(CLEAN(Raw_Data!$G3306)))</f>
        <v>Career Fairs</v>
      </c>
      <c r="I3306" s="4" t="str">
        <f>TRIM(CLEAN(Raw_Data!H3306))</f>
        <v>41396</v>
      </c>
      <c r="K3306" t="str">
        <f>IF(Clean_Data!$I3306="","Active","Exited")</f>
        <v>Active</v>
      </c>
      <c r="L3306">
        <f ca="1">IF(Clean_Data!$K3306="","",DATEDIF(Clean_Data!$K3306,TODAY(),"Y"))</f>
        <v>53</v>
      </c>
      <c r="M3306">
        <f>IF(Raw_Data!$L3306="","",VALUE(SUBSTITUTE(SUBSTITUTE(TRIM(Raw_Data!$L3306),"$",""),"k","000")))</f>
        <v>39231</v>
      </c>
    </row>
    <row r="3307" spans="1:13" x14ac:dyDescent="0.3">
      <c r="A3307" t="str">
        <f>IF(Raw_Data!$A3307="","E"&amp;TEXT(ROW()-1,"00000"),Raw_Data!$A3307)</f>
        <v>E03306</v>
      </c>
      <c r="B3307" t="s">
        <v>4466</v>
      </c>
      <c r="C3307" t="str">
        <f>IF(OR(PROPER(TRIM(Raw_Data!$B3307))="M",PROPER(TRIM(Raw_Data!$B3307))="MALE"),"Male",
IF(OR(PROPER(TRIM(Raw_Data!$B3307))="F",PROPER(TRIM(Raw_Data!$B3307))="FEMALE"),"Female","Unknown"))</f>
        <v>Female</v>
      </c>
      <c r="D3307" t="str">
        <f>IF(TRIM(CLEAN(Raw_Data!$C3307))="", "Unknown", PROPER(TRIM(Raw_Data!$C3307)))</f>
        <v>Miami</v>
      </c>
      <c r="E3307" t="str">
        <f>IF(TRIM(Raw_Data!$D3307)="IT","IT",PROPER(TRIM(CLEAN(Raw_Data!$D3307))))</f>
        <v>Sales</v>
      </c>
      <c r="F3307" t="s">
        <v>6134</v>
      </c>
      <c r="G3307" t="str">
        <f>SUBSTITUTE(PROPER(TRIM(CLEAN(Raw_Data!$F3307)))," ","-")</f>
        <v>Full-Time</v>
      </c>
      <c r="H3307" t="str">
        <f>PROPER(TRIM(CLEAN(Raw_Data!$G3307)))</f>
        <v>Internal Referral</v>
      </c>
      <c r="I3307" s="4" t="str">
        <f>TRIM(CLEAN(Raw_Data!H3307))</f>
        <v>41764</v>
      </c>
      <c r="K3307" t="str">
        <f>IF(Clean_Data!$I3307="","Active","Exited")</f>
        <v>Exited</v>
      </c>
      <c r="L3307">
        <f ca="1">IF(Clean_Data!$K3307="","",DATEDIF(Clean_Data!$K3307,TODAY(),"Y"))</f>
        <v>21</v>
      </c>
      <c r="M3307">
        <f>IF(Raw_Data!$L3307="","",VALUE(SUBSTITUTE(SUBSTITUTE(TRIM(Raw_Data!$L3307),"$",""),"k","000")))</f>
        <v>76984</v>
      </c>
    </row>
    <row r="3308" spans="1:13" x14ac:dyDescent="0.3">
      <c r="A3308" t="str">
        <f>IF(Raw_Data!$A3308="","E"&amp;TEXT(ROW()-1,"00000"),Raw_Data!$A3308)</f>
        <v>E03307</v>
      </c>
      <c r="B3308" t="s">
        <v>4467</v>
      </c>
      <c r="C3308" t="str">
        <f>IF(OR(PROPER(TRIM(Raw_Data!$B3308))="M",PROPER(TRIM(Raw_Data!$B3308))="MALE"),"Male",
IF(OR(PROPER(TRIM(Raw_Data!$B3308))="F",PROPER(TRIM(Raw_Data!$B3308))="FEMALE"),"Female","Unknown"))</f>
        <v>Female</v>
      </c>
      <c r="D3308" t="str">
        <f>IF(TRIM(CLEAN(Raw_Data!$C3308))="", "Unknown", PROPER(TRIM(Raw_Data!$C3308)))</f>
        <v>Miami</v>
      </c>
      <c r="E3308" t="str">
        <f>IF(TRIM(Raw_Data!$D3308)="IT","IT",PROPER(TRIM(CLEAN(Raw_Data!$D3308))))</f>
        <v>Research</v>
      </c>
      <c r="F3308" s="2" t="str">
        <f>UPPER(LEFT(Raw_Data!E3308,2))&amp;MID(PROPER(Raw_Data!E3308),3,LEN(Raw_Data!E3308))</f>
        <v>HR Manager</v>
      </c>
      <c r="G3308" t="str">
        <f>SUBSTITUTE(PROPER(TRIM(CLEAN(Raw_Data!$F3308)))," ","-")</f>
        <v>Part-Time</v>
      </c>
      <c r="H3308" t="str">
        <f>PROPER(TRIM(CLEAN(Raw_Data!$G3308)))</f>
        <v>Job Boards</v>
      </c>
      <c r="I3308" s="4" t="str">
        <f>TRIM(CLEAN(Raw_Data!H3308))</f>
        <v>41891</v>
      </c>
      <c r="K3308" t="str">
        <f>IF(Clean_Data!$I3308="","Active","Exited")</f>
        <v>Exited</v>
      </c>
      <c r="L3308">
        <f ca="1">IF(Clean_Data!$K3308="","",DATEDIF(Clean_Data!$K3308,TODAY(),"Y"))</f>
        <v>41</v>
      </c>
      <c r="M3308">
        <f>IF(Raw_Data!$L3308="","",VALUE(SUBSTITUTE(SUBSTITUTE(TRIM(Raw_Data!$L3308),"$",""),"k","000")))</f>
        <v>33000</v>
      </c>
    </row>
    <row r="3309" spans="1:13" x14ac:dyDescent="0.3">
      <c r="A3309" t="str">
        <f>IF(Raw_Data!$A3309="","E"&amp;TEXT(ROW()-1,"00000"),Raw_Data!$A3309)</f>
        <v>E03308</v>
      </c>
      <c r="B3309" t="s">
        <v>4468</v>
      </c>
      <c r="C3309" t="str">
        <f>IF(OR(PROPER(TRIM(Raw_Data!$B3309))="M",PROPER(TRIM(Raw_Data!$B3309))="MALE"),"Male",
IF(OR(PROPER(TRIM(Raw_Data!$B3309))="F",PROPER(TRIM(Raw_Data!$B3309))="FEMALE"),"Female","Unknown"))</f>
        <v>Male</v>
      </c>
      <c r="D3309" t="str">
        <f>IF(TRIM(CLEAN(Raw_Data!$C3309))="", "Unknown", PROPER(TRIM(Raw_Data!$C3309)))</f>
        <v>New York</v>
      </c>
      <c r="E3309" t="str">
        <f>IF(TRIM(Raw_Data!$D3309)="IT","IT",PROPER(TRIM(CLEAN(Raw_Data!$D3309))))</f>
        <v>Accounting And Finance</v>
      </c>
      <c r="F3309" t="str">
        <f>IF(OR(UPPER(TRIM(Raw_Data!E3309))="COO",
UPPER(TRIM(Raw_Data!E3309))="HR",
UPPER(TRIM(Raw_Data!E3309))="CEO",
UPPER(TRIM(Raw_Data!E3309))="CFO",
UPPER(TRIM(Raw_Data!E3309))="CMO"),
UPPER(TRIM(Raw_Data!E3309)),
PROPER(TRIM(CLEAN(Raw_Data!E3309))))</f>
        <v>Accountant</v>
      </c>
      <c r="G3309" t="str">
        <f>SUBSTITUTE(PROPER(TRIM(CLEAN(Raw_Data!$F3309)))," ","-")</f>
        <v>Part-Time</v>
      </c>
      <c r="H3309" t="str">
        <f>PROPER(TRIM(CLEAN(Raw_Data!$G3309)))</f>
        <v>Online Portal</v>
      </c>
      <c r="I3309" s="4" t="str">
        <f>TRIM(CLEAN(Raw_Data!H3309))</f>
        <v>44054</v>
      </c>
      <c r="K3309" t="str">
        <f>IF(Clean_Data!$I3309="","Active","Exited")</f>
        <v>Exited</v>
      </c>
      <c r="L3309">
        <f ca="1">IF(Clean_Data!$K3309="","",DATEDIF(Clean_Data!$K3309,TODAY(),"Y"))</f>
        <v>60</v>
      </c>
      <c r="M3309">
        <f>IF(Raw_Data!$L3309="","",VALUE(SUBSTITUTE(SUBSTITUTE(TRIM(Raw_Data!$L3309),"$",""),"k","000")))</f>
        <v>68198</v>
      </c>
    </row>
    <row r="3310" spans="1:13" x14ac:dyDescent="0.3">
      <c r="A3310" t="str">
        <f>IF(Raw_Data!$A3310="","E"&amp;TEXT(ROW()-1,"00000"),Raw_Data!$A3310)</f>
        <v>E03309</v>
      </c>
      <c r="B3310" t="s">
        <v>4469</v>
      </c>
      <c r="C3310" t="str">
        <f>IF(OR(PROPER(TRIM(Raw_Data!$B3310))="M",PROPER(TRIM(Raw_Data!$B3310))="MALE"),"Male",
IF(OR(PROPER(TRIM(Raw_Data!$B3310))="F",PROPER(TRIM(Raw_Data!$B3310))="FEMALE"),"Female","Unknown"))</f>
        <v>Female</v>
      </c>
      <c r="D3310" t="str">
        <f>IF(TRIM(CLEAN(Raw_Data!$C3310))="", "Unknown", PROPER(TRIM(Raw_Data!$C3310)))</f>
        <v>Denver</v>
      </c>
      <c r="E3310" t="str">
        <f>IF(TRIM(Raw_Data!$D3310)="IT","IT",PROPER(TRIM(CLEAN(Raw_Data!$D3310))))</f>
        <v>Accounting And Finance</v>
      </c>
      <c r="F3310" t="str">
        <f>IF(OR(UPPER(TRIM(Raw_Data!E3310))="COO",
UPPER(TRIM(Raw_Data!E3310))="HR",
UPPER(TRIM(Raw_Data!E3310))="CEO",
UPPER(TRIM(Raw_Data!E3310))="CFO",
UPPER(TRIM(Raw_Data!E3310))="CMO"),
UPPER(TRIM(Raw_Data!E3310)),
PROPER(TRIM(CLEAN(Raw_Data!E3310))))</f>
        <v>Sales Executive</v>
      </c>
      <c r="G3310" t="str">
        <f>SUBSTITUTE(PROPER(TRIM(CLEAN(Raw_Data!$F3310)))," ","-")</f>
        <v>Part-Time</v>
      </c>
      <c r="H3310" t="str">
        <f>PROPER(TRIM(CLEAN(Raw_Data!$G3310)))</f>
        <v/>
      </c>
      <c r="I3310" s="4" t="str">
        <f>TRIM(CLEAN(Raw_Data!H3310))</f>
        <v>40068</v>
      </c>
      <c r="K3310" t="str">
        <f>IF(Clean_Data!$I3310="","Active","Exited")</f>
        <v>Exited</v>
      </c>
      <c r="L3310">
        <f ca="1">IF(Clean_Data!$K3310="","",DATEDIF(Clean_Data!$K3310,TODAY(),"Y"))</f>
        <v>35</v>
      </c>
      <c r="M3310">
        <f>IF(Raw_Data!$L3310="","",VALUE(SUBSTITUTE(SUBSTITUTE(TRIM(Raw_Data!$L3310),"$",""),"k","000")))</f>
        <v>60845</v>
      </c>
    </row>
    <row r="3311" spans="1:13" x14ac:dyDescent="0.3">
      <c r="A3311" t="str">
        <f>IF(Raw_Data!$A3311="","E"&amp;TEXT(ROW()-1,"00000"),Raw_Data!$A3311)</f>
        <v>E03310</v>
      </c>
      <c r="B3311" t="s">
        <v>4470</v>
      </c>
      <c r="C3311" t="str">
        <f>IF(OR(PROPER(TRIM(Raw_Data!$B3311))="M",PROPER(TRIM(Raw_Data!$B3311))="MALE"),"Male",
IF(OR(PROPER(TRIM(Raw_Data!$B3311))="F",PROPER(TRIM(Raw_Data!$B3311))="FEMALE"),"Female","Unknown"))</f>
        <v>Female</v>
      </c>
      <c r="D3311" t="str">
        <f>IF(TRIM(CLEAN(Raw_Data!$C3311))="", "Unknown", PROPER(TRIM(Raw_Data!$C3311)))</f>
        <v>New York</v>
      </c>
      <c r="E3311" t="str">
        <f>IF(TRIM(Raw_Data!$D3311)="IT","IT",PROPER(TRIM(CLEAN(Raw_Data!$D3311))))</f>
        <v>Human Resources</v>
      </c>
      <c r="F3311" t="str">
        <f>IF(OR(UPPER(TRIM(Raw_Data!E3311))="COO",
UPPER(TRIM(Raw_Data!E3311))="HR",
UPPER(TRIM(Raw_Data!E3311))="CEO",
UPPER(TRIM(Raw_Data!E3311))="CFO",
UPPER(TRIM(Raw_Data!E3311))="CMO"),
UPPER(TRIM(Raw_Data!E3311)),
PROPER(TRIM(CLEAN(Raw_Data!E3311))))</f>
        <v>Marketing Manager</v>
      </c>
      <c r="G3311" t="str">
        <f>SUBSTITUTE(PROPER(TRIM(CLEAN(Raw_Data!$F3311)))," ","-")</f>
        <v>Full-Time</v>
      </c>
      <c r="H3311" t="str">
        <f>PROPER(TRIM(CLEAN(Raw_Data!$G3311)))</f>
        <v>Career Fairs</v>
      </c>
      <c r="I3311" s="4" t="str">
        <f>TRIM(CLEAN(Raw_Data!H3311))</f>
        <v>43900</v>
      </c>
      <c r="K3311" t="str">
        <f>IF(Clean_Data!$I3311="","Active","Exited")</f>
        <v>Active</v>
      </c>
      <c r="L3311">
        <f ca="1">IF(Clean_Data!$K3311="","",DATEDIF(Clean_Data!$K3311,TODAY(),"Y"))</f>
        <v>65</v>
      </c>
      <c r="M3311">
        <f>IF(Raw_Data!$L3311="","",VALUE(SUBSTITUTE(SUBSTITUTE(TRIM(Raw_Data!$L3311),"$",""),"k","000")))</f>
        <v>80893</v>
      </c>
    </row>
    <row r="3312" spans="1:13" x14ac:dyDescent="0.3">
      <c r="A3312" t="str">
        <f>IF(Raw_Data!$A3312="","E"&amp;TEXT(ROW()-1,"00000"),Raw_Data!$A3312)</f>
        <v>E03311</v>
      </c>
      <c r="B3312" t="s">
        <v>4472</v>
      </c>
      <c r="C3312" t="str">
        <f>IF(OR(PROPER(TRIM(Raw_Data!$B3312))="M",PROPER(TRIM(Raw_Data!$B3312))="MALE"),"Male",
IF(OR(PROPER(TRIM(Raw_Data!$B3312))="F",PROPER(TRIM(Raw_Data!$B3312))="FEMALE"),"Female","Unknown"))</f>
        <v>Female</v>
      </c>
      <c r="D3312" t="str">
        <f>IF(TRIM(CLEAN(Raw_Data!$C3312))="", "Unknown", PROPER(TRIM(Raw_Data!$C3312)))</f>
        <v>Unknown</v>
      </c>
      <c r="E3312" t="str">
        <f>IF(TRIM(Raw_Data!$D3312)="IT","IT",PROPER(TRIM(CLEAN(Raw_Data!$D3312))))</f>
        <v/>
      </c>
      <c r="F3312" t="str">
        <f>IF(OR(UPPER(TRIM(Raw_Data!E3312))="COO",
UPPER(TRIM(Raw_Data!E3312))="HR",
UPPER(TRIM(Raw_Data!E3312))="CEO",
UPPER(TRIM(Raw_Data!E3312))="CFO",
UPPER(TRIM(Raw_Data!E3312))="CMO"),
UPPER(TRIM(Raw_Data!E3312)),
PROPER(TRIM(CLEAN(Raw_Data!E3312))))</f>
        <v>Developer</v>
      </c>
      <c r="G3312" t="str">
        <f>SUBSTITUTE(PROPER(TRIM(CLEAN(Raw_Data!$F3312)))," ","-")</f>
        <v>Part-Time</v>
      </c>
      <c r="H3312" t="str">
        <f>PROPER(TRIM(CLEAN(Raw_Data!$G3312)))</f>
        <v/>
      </c>
      <c r="I3312" s="4" t="str">
        <f>TRIM(CLEAN(Raw_Data!H3312))</f>
        <v>43074</v>
      </c>
      <c r="K3312" t="str">
        <f>IF(Clean_Data!$I3312="","Active","Exited")</f>
        <v>Active</v>
      </c>
      <c r="L3312">
        <f ca="1">IF(Clean_Data!$K3312="","",DATEDIF(Clean_Data!$K3312,TODAY(),"Y"))</f>
        <v>38</v>
      </c>
      <c r="M3312" t="str">
        <f>IF(Raw_Data!$L3312="","",VALUE(SUBSTITUTE(SUBSTITUTE(TRIM(Raw_Data!$L3312),"$",""),"k","000")))</f>
        <v/>
      </c>
    </row>
    <row r="3313" spans="1:13" x14ac:dyDescent="0.3">
      <c r="A3313" t="str">
        <f>IF(Raw_Data!$A3313="","E"&amp;TEXT(ROW()-1,"00000"),Raw_Data!$A3313)</f>
        <v>E03312</v>
      </c>
      <c r="B3313" t="s">
        <v>4473</v>
      </c>
      <c r="C3313" t="str">
        <f>IF(OR(PROPER(TRIM(Raw_Data!$B3313))="M",PROPER(TRIM(Raw_Data!$B3313))="MALE"),"Male",
IF(OR(PROPER(TRIM(Raw_Data!$B3313))="F",PROPER(TRIM(Raw_Data!$B3313))="FEMALE"),"Female","Unknown"))</f>
        <v>Female</v>
      </c>
      <c r="D3313" t="str">
        <f>IF(TRIM(CLEAN(Raw_Data!$C3313))="", "Unknown", PROPER(TRIM(Raw_Data!$C3313)))</f>
        <v>Austin</v>
      </c>
      <c r="E3313" t="str">
        <f>IF(TRIM(Raw_Data!$D3313)="IT","IT",PROPER(TRIM(CLEAN(Raw_Data!$D3313))))</f>
        <v>Administrative</v>
      </c>
      <c r="F3313" t="str">
        <f>IF(OR(UPPER(TRIM(Raw_Data!E3313))="COO",
UPPER(TRIM(Raw_Data!E3313))="HR",
UPPER(TRIM(Raw_Data!E3313))="CEO",
UPPER(TRIM(Raw_Data!E3313))="CFO",
UPPER(TRIM(Raw_Data!E3313))="CMO"),
UPPER(TRIM(Raw_Data!E3313)),
PROPER(TRIM(CLEAN(Raw_Data!E3313))))</f>
        <v>Copywriter</v>
      </c>
      <c r="G3313" t="str">
        <f>SUBSTITUTE(PROPER(TRIM(CLEAN(Raw_Data!$F3313)))," ","-")</f>
        <v>Part-Time</v>
      </c>
      <c r="H3313" t="str">
        <f>PROPER(TRIM(CLEAN(Raw_Data!$G3313)))</f>
        <v>Organic</v>
      </c>
      <c r="I3313" s="4" t="str">
        <f>TRIM(CLEAN(Raw_Data!H3313))</f>
        <v>40522</v>
      </c>
      <c r="K3313" t="str">
        <f>IF(Clean_Data!$I3313="","Active","Exited")</f>
        <v>Active</v>
      </c>
      <c r="L3313">
        <f ca="1">IF(Clean_Data!$K3313="","",DATEDIF(Clean_Data!$K3313,TODAY(),"Y"))</f>
        <v>30</v>
      </c>
      <c r="M3313">
        <f>IF(Raw_Data!$L3313="","",VALUE(SUBSTITUTE(SUBSTITUTE(TRIM(Raw_Data!$L3313),"$",""),"k","000")))</f>
        <v>99110</v>
      </c>
    </row>
    <row r="3314" spans="1:13" x14ac:dyDescent="0.3">
      <c r="A3314" t="str">
        <f>IF(Raw_Data!$A3314="","E"&amp;TEXT(ROW()-1,"00000"),Raw_Data!$A3314)</f>
        <v>E03313</v>
      </c>
      <c r="B3314" t="s">
        <v>4474</v>
      </c>
      <c r="C3314" t="str">
        <f>IF(OR(PROPER(TRIM(Raw_Data!$B3314))="M",PROPER(TRIM(Raw_Data!$B3314))="MALE"),"Male",
IF(OR(PROPER(TRIM(Raw_Data!$B3314))="F",PROPER(TRIM(Raw_Data!$B3314))="FEMALE"),"Female","Unknown"))</f>
        <v>Male</v>
      </c>
      <c r="D3314" t="str">
        <f>IF(TRIM(CLEAN(Raw_Data!$C3314))="", "Unknown", PROPER(TRIM(Raw_Data!$C3314)))</f>
        <v>Denver</v>
      </c>
      <c r="E3314" t="str">
        <f>IF(TRIM(Raw_Data!$D3314)="IT","IT",PROPER(TRIM(CLEAN(Raw_Data!$D3314))))</f>
        <v>IT</v>
      </c>
      <c r="F3314" t="s">
        <v>6134</v>
      </c>
      <c r="G3314" t="str">
        <f>SUBSTITUTE(PROPER(TRIM(CLEAN(Raw_Data!$F3314)))," ","-")</f>
        <v>Full-Time</v>
      </c>
      <c r="H3314" t="str">
        <f>PROPER(TRIM(CLEAN(Raw_Data!$G3314)))</f>
        <v>Job Boards</v>
      </c>
      <c r="I3314" s="4" t="str">
        <f>TRIM(CLEAN(Raw_Data!H3314))</f>
        <v>43566</v>
      </c>
      <c r="K3314" t="str">
        <f>IF(Clean_Data!$I3314="","Active","Exited")</f>
        <v>Exited</v>
      </c>
      <c r="L3314">
        <f ca="1">IF(Clean_Data!$K3314="","",DATEDIF(Clean_Data!$K3314,TODAY(),"Y"))</f>
        <v>48</v>
      </c>
      <c r="M3314">
        <f>IF(Raw_Data!$L3314="","",VALUE(SUBSTITUTE(SUBSTITUTE(TRIM(Raw_Data!$L3314),"$",""),"k","000")))</f>
        <v>107190</v>
      </c>
    </row>
    <row r="3315" spans="1:13" x14ac:dyDescent="0.3">
      <c r="A3315" t="str">
        <f>IF(Raw_Data!$A3315="","E"&amp;TEXT(ROW()-1,"00000"),Raw_Data!$A3315)</f>
        <v>E03314</v>
      </c>
      <c r="B3315" t="s">
        <v>4475</v>
      </c>
      <c r="C3315" t="str">
        <f>IF(OR(PROPER(TRIM(Raw_Data!$B3315))="M",PROPER(TRIM(Raw_Data!$B3315))="MALE"),"Male",
IF(OR(PROPER(TRIM(Raw_Data!$B3315))="F",PROPER(TRIM(Raw_Data!$B3315))="FEMALE"),"Female","Unknown"))</f>
        <v>Female</v>
      </c>
      <c r="D3315" t="str">
        <f>IF(TRIM(CLEAN(Raw_Data!$C3315))="", "Unknown", PROPER(TRIM(Raw_Data!$C3315)))</f>
        <v>New York</v>
      </c>
      <c r="E3315" t="str">
        <f>IF(TRIM(Raw_Data!$D3315)="IT","IT",PROPER(TRIM(CLEAN(Raw_Data!$D3315))))</f>
        <v/>
      </c>
      <c r="F3315" t="str">
        <f>IF(OR(UPPER(TRIM(Raw_Data!E3315))="COO",
UPPER(TRIM(Raw_Data!E3315))="HR",
UPPER(TRIM(Raw_Data!E3315))="CEO",
UPPER(TRIM(Raw_Data!E3315))="CFO",
UPPER(TRIM(Raw_Data!E3315))="CMO"),
UPPER(TRIM(Raw_Data!E3315)),
PROPER(TRIM(CLEAN(Raw_Data!E3315))))</f>
        <v>CFO</v>
      </c>
      <c r="G3315" t="str">
        <f>SUBSTITUTE(PROPER(TRIM(CLEAN(Raw_Data!$F3315)))," ","-")</f>
        <v>Full-Time</v>
      </c>
      <c r="H3315" t="str">
        <f>PROPER(TRIM(CLEAN(Raw_Data!$G3315)))</f>
        <v>Organic</v>
      </c>
      <c r="I3315" s="4" t="str">
        <f>TRIM(CLEAN(Raw_Data!H3315))</f>
        <v>42331</v>
      </c>
      <c r="K3315" t="str">
        <f>IF(Clean_Data!$I3315="","Active","Exited")</f>
        <v>Active</v>
      </c>
      <c r="L3315">
        <f ca="1">IF(Clean_Data!$K3315="","",DATEDIF(Clean_Data!$K3315,TODAY(),"Y"))</f>
        <v>54</v>
      </c>
      <c r="M3315" t="str">
        <f>IF(Raw_Data!$L3315="","",VALUE(SUBSTITUTE(SUBSTITUTE(TRIM(Raw_Data!$L3315),"$",""),"k","000")))</f>
        <v/>
      </c>
    </row>
    <row r="3316" spans="1:13" x14ac:dyDescent="0.3">
      <c r="A3316" t="str">
        <f>IF(Raw_Data!$A3316="","E"&amp;TEXT(ROW()-1,"00000"),Raw_Data!$A3316)</f>
        <v>E03315</v>
      </c>
      <c r="B3316" t="s">
        <v>4477</v>
      </c>
      <c r="C3316" t="str">
        <f>IF(OR(PROPER(TRIM(Raw_Data!$B3316))="M",PROPER(TRIM(Raw_Data!$B3316))="MALE"),"Male",
IF(OR(PROPER(TRIM(Raw_Data!$B3316))="F",PROPER(TRIM(Raw_Data!$B3316))="FEMALE"),"Female","Unknown"))</f>
        <v>Unknown</v>
      </c>
      <c r="D3316" t="str">
        <f>IF(TRIM(CLEAN(Raw_Data!$C3316))="", "Unknown", PROPER(TRIM(Raw_Data!$C3316)))</f>
        <v>Austin</v>
      </c>
      <c r="E3316" t="str">
        <f>IF(TRIM(Raw_Data!$D3316)="IT","IT",PROPER(TRIM(CLEAN(Raw_Data!$D3316))))</f>
        <v>Customer Service</v>
      </c>
      <c r="F3316" t="str">
        <f>IF(OR(UPPER(TRIM(Raw_Data!E3316))="COO",
UPPER(TRIM(Raw_Data!E3316))="HR",
UPPER(TRIM(Raw_Data!E3316))="CEO",
UPPER(TRIM(Raw_Data!E3316))="CFO",
UPPER(TRIM(Raw_Data!E3316))="CMO"),
UPPER(TRIM(Raw_Data!E3316)),
PROPER(TRIM(CLEAN(Raw_Data!E3316))))</f>
        <v>Accountant</v>
      </c>
      <c r="G3316" t="str">
        <f>SUBSTITUTE(PROPER(TRIM(CLEAN(Raw_Data!$F3316)))," ","-")</f>
        <v>Full-Time</v>
      </c>
      <c r="H3316" t="str">
        <f>PROPER(TRIM(CLEAN(Raw_Data!$G3316)))</f>
        <v>Online Portal</v>
      </c>
      <c r="I3316" s="4" t="str">
        <f>TRIM(CLEAN(Raw_Data!H3316))</f>
        <v>42789</v>
      </c>
      <c r="K3316" t="str">
        <f>IF(Clean_Data!$I3316="","Active","Exited")</f>
        <v>Active</v>
      </c>
      <c r="L3316">
        <f ca="1">IF(Clean_Data!$K3316="","",DATEDIF(Clean_Data!$K3316,TODAY(),"Y"))</f>
        <v>24</v>
      </c>
      <c r="M3316" t="str">
        <f>IF(Raw_Data!$L3316="","",VALUE(SUBSTITUTE(SUBSTITUTE(TRIM(Raw_Data!$L3316),"$",""),"k","000")))</f>
        <v/>
      </c>
    </row>
    <row r="3317" spans="1:13" x14ac:dyDescent="0.3">
      <c r="A3317" t="str">
        <f>IF(Raw_Data!$A3317="","E"&amp;TEXT(ROW()-1,"00000"),Raw_Data!$A3317)</f>
        <v>E03316</v>
      </c>
      <c r="B3317" t="s">
        <v>4478</v>
      </c>
      <c r="C3317" t="str">
        <f>IF(OR(PROPER(TRIM(Raw_Data!$B3317))="M",PROPER(TRIM(Raw_Data!$B3317))="MALE"),"Male",
IF(OR(PROPER(TRIM(Raw_Data!$B3317))="F",PROPER(TRIM(Raw_Data!$B3317))="FEMALE"),"Female","Unknown"))</f>
        <v>Unknown</v>
      </c>
      <c r="D3317" t="str">
        <f>IF(TRIM(CLEAN(Raw_Data!$C3317))="", "Unknown", PROPER(TRIM(Raw_Data!$C3317)))</f>
        <v>Unknown</v>
      </c>
      <c r="E3317" t="str">
        <f>IF(TRIM(Raw_Data!$D3317)="IT","IT",PROPER(TRIM(CLEAN(Raw_Data!$D3317))))</f>
        <v>Marketing</v>
      </c>
      <c r="F3317" t="str">
        <f>IF(OR(UPPER(TRIM(Raw_Data!E3317))="COO",
UPPER(TRIM(Raw_Data!E3317))="HR",
UPPER(TRIM(Raw_Data!E3317))="CEO",
UPPER(TRIM(Raw_Data!E3317))="CFO",
UPPER(TRIM(Raw_Data!E3317))="CMO"),
UPPER(TRIM(Raw_Data!E3317)),
PROPER(TRIM(CLEAN(Raw_Data!E3317))))</f>
        <v>Engineer</v>
      </c>
      <c r="G3317" t="str">
        <f>SUBSTITUTE(PROPER(TRIM(CLEAN(Raw_Data!$F3317)))," ","-")</f>
        <v>Part-Time</v>
      </c>
      <c r="H3317" t="str">
        <f>PROPER(TRIM(CLEAN(Raw_Data!$G3317)))</f>
        <v>Career Fairs</v>
      </c>
      <c r="I3317" s="4" t="str">
        <f>TRIM(CLEAN(Raw_Data!H3317))</f>
        <v>42450</v>
      </c>
      <c r="K3317" t="str">
        <f>IF(Clean_Data!$I3317="","Active","Exited")</f>
        <v>Active</v>
      </c>
      <c r="L3317">
        <f ca="1">IF(Clean_Data!$K3317="","",DATEDIF(Clean_Data!$K3317,TODAY(),"Y"))</f>
        <v>31</v>
      </c>
      <c r="M3317" t="str">
        <f>IF(Raw_Data!$L3317="","",VALUE(SUBSTITUTE(SUBSTITUTE(TRIM(Raw_Data!$L3317),"$",""),"k","000")))</f>
        <v/>
      </c>
    </row>
    <row r="3318" spans="1:13" x14ac:dyDescent="0.3">
      <c r="A3318" t="str">
        <f>IF(Raw_Data!$A3318="","E"&amp;TEXT(ROW()-1,"00000"),Raw_Data!$A3318)</f>
        <v>E03317</v>
      </c>
      <c r="B3318" t="s">
        <v>4479</v>
      </c>
      <c r="C3318" t="str">
        <f>IF(OR(PROPER(TRIM(Raw_Data!$B3318))="M",PROPER(TRIM(Raw_Data!$B3318))="MALE"),"Male",
IF(OR(PROPER(TRIM(Raw_Data!$B3318))="F",PROPER(TRIM(Raw_Data!$B3318))="FEMALE"),"Female","Unknown"))</f>
        <v>Female</v>
      </c>
      <c r="D3318" t="str">
        <f>IF(TRIM(CLEAN(Raw_Data!$C3318))="", "Unknown", PROPER(TRIM(Raw_Data!$C3318)))</f>
        <v>Austin</v>
      </c>
      <c r="E3318" t="str">
        <f>IF(TRIM(Raw_Data!$D3318)="IT","IT",PROPER(TRIM(CLEAN(Raw_Data!$D3318))))</f>
        <v>Human Resources</v>
      </c>
      <c r="F3318" t="str">
        <f>IF(OR(UPPER(TRIM(Raw_Data!E3318))="COO",
UPPER(TRIM(Raw_Data!E3318))="HR",
UPPER(TRIM(Raw_Data!E3318))="CEO",
UPPER(TRIM(Raw_Data!E3318))="CFO",
UPPER(TRIM(Raw_Data!E3318))="CMO"),
UPPER(TRIM(Raw_Data!E3318)),
PROPER(TRIM(CLEAN(Raw_Data!E3318))))</f>
        <v>Analyst</v>
      </c>
      <c r="G3318" t="str">
        <f>SUBSTITUTE(PROPER(TRIM(CLEAN(Raw_Data!$F3318)))," ","-")</f>
        <v>Full-Time</v>
      </c>
      <c r="H3318" t="str">
        <f>PROPER(TRIM(CLEAN(Raw_Data!$G3318)))</f>
        <v>Career Fairs</v>
      </c>
      <c r="I3318" s="4" t="str">
        <f>TRIM(CLEAN(Raw_Data!H3318))</f>
        <v>40634</v>
      </c>
      <c r="K3318" t="str">
        <f>IF(Clean_Data!$I3318="","Active","Exited")</f>
        <v>Exited</v>
      </c>
      <c r="L3318">
        <f ca="1">IF(Clean_Data!$K3318="","",DATEDIF(Clean_Data!$K3318,TODAY(),"Y"))</f>
        <v>42</v>
      </c>
      <c r="M3318">
        <f>IF(Raw_Data!$L3318="","",VALUE(SUBSTITUTE(SUBSTITUTE(TRIM(Raw_Data!$L3318),"$",""),"k","000")))</f>
        <v>41000</v>
      </c>
    </row>
    <row r="3319" spans="1:13" x14ac:dyDescent="0.3">
      <c r="A3319" t="str">
        <f>IF(Raw_Data!$A3319="","E"&amp;TEXT(ROW()-1,"00000"),Raw_Data!$A3319)</f>
        <v>E03318</v>
      </c>
      <c r="B3319" t="s">
        <v>4480</v>
      </c>
      <c r="C3319" t="str">
        <f>IF(OR(PROPER(TRIM(Raw_Data!$B3319))="M",PROPER(TRIM(Raw_Data!$B3319))="MALE"),"Male",
IF(OR(PROPER(TRIM(Raw_Data!$B3319))="F",PROPER(TRIM(Raw_Data!$B3319))="FEMALE"),"Female","Unknown"))</f>
        <v>Female</v>
      </c>
      <c r="D3319" t="str">
        <f>IF(TRIM(CLEAN(Raw_Data!$C3319))="", "Unknown", PROPER(TRIM(Raw_Data!$C3319)))</f>
        <v>Denver</v>
      </c>
      <c r="E3319" t="str">
        <f>IF(TRIM(Raw_Data!$D3319)="IT","IT",PROPER(TRIM(CLEAN(Raw_Data!$D3319))))</f>
        <v>Accounting And Finance</v>
      </c>
      <c r="F3319" t="str">
        <f>IF(OR(UPPER(TRIM(Raw_Data!E3319))="COO",
UPPER(TRIM(Raw_Data!E3319))="HR",
UPPER(TRIM(Raw_Data!E3319))="CEO",
UPPER(TRIM(Raw_Data!E3319))="CFO",
UPPER(TRIM(Raw_Data!E3319))="CMO"),
UPPER(TRIM(Raw_Data!E3319)),
PROPER(TRIM(CLEAN(Raw_Data!E3319))))</f>
        <v>Engineer</v>
      </c>
      <c r="G3319" t="str">
        <f>SUBSTITUTE(PROPER(TRIM(CLEAN(Raw_Data!$F3319)))," ","-")</f>
        <v/>
      </c>
      <c r="H3319" t="str">
        <f>PROPER(TRIM(CLEAN(Raw_Data!$G3319)))</f>
        <v>Job Boards</v>
      </c>
      <c r="I3319" s="4" t="str">
        <f>TRIM(CLEAN(Raw_Data!H3319))</f>
        <v>40618</v>
      </c>
      <c r="K3319" t="str">
        <f>IF(Clean_Data!$I3319="","Active","Exited")</f>
        <v>Exited</v>
      </c>
      <c r="L3319">
        <f ca="1">IF(Clean_Data!$K3319="","",DATEDIF(Clean_Data!$K3319,TODAY(),"Y"))</f>
        <v>30</v>
      </c>
      <c r="M3319">
        <f>IF(Raw_Data!$L3319="","",VALUE(SUBSTITUTE(SUBSTITUTE(TRIM(Raw_Data!$L3319),"$",""),"k","000")))</f>
        <v>37952</v>
      </c>
    </row>
    <row r="3320" spans="1:13" x14ac:dyDescent="0.3">
      <c r="A3320" t="str">
        <f>IF(Raw_Data!$A3320="","E"&amp;TEXT(ROW()-1,"00000"),Raw_Data!$A3320)</f>
        <v>E03319</v>
      </c>
      <c r="B3320" t="s">
        <v>4481</v>
      </c>
      <c r="C3320" t="str">
        <f>IF(OR(PROPER(TRIM(Raw_Data!$B3320))="M",PROPER(TRIM(Raw_Data!$B3320))="MALE"),"Male",
IF(OR(PROPER(TRIM(Raw_Data!$B3320))="F",PROPER(TRIM(Raw_Data!$B3320))="FEMALE"),"Female","Unknown"))</f>
        <v>Unknown</v>
      </c>
      <c r="D3320" t="str">
        <f>IF(TRIM(CLEAN(Raw_Data!$C3320))="", "Unknown", PROPER(TRIM(Raw_Data!$C3320)))</f>
        <v>San Diego</v>
      </c>
      <c r="E3320" t="str">
        <f>IF(TRIM(Raw_Data!$D3320)="IT","IT",PROPER(TRIM(CLEAN(Raw_Data!$D3320))))</f>
        <v>Research</v>
      </c>
      <c r="F3320" t="str">
        <f>IF(OR(UPPER(TRIM(Raw_Data!E3320))="COO",
UPPER(TRIM(Raw_Data!E3320))="HR",
UPPER(TRIM(Raw_Data!E3320))="CEO",
UPPER(TRIM(Raw_Data!E3320))="CFO",
UPPER(TRIM(Raw_Data!E3320))="CMO"),
UPPER(TRIM(Raw_Data!E3320)),
PROPER(TRIM(CLEAN(Raw_Data!E3320))))</f>
        <v>CEO</v>
      </c>
      <c r="G3320" t="str">
        <f>SUBSTITUTE(PROPER(TRIM(CLEAN(Raw_Data!$F3320)))," ","-")</f>
        <v>Full-Time</v>
      </c>
      <c r="H3320" t="str">
        <f>PROPER(TRIM(CLEAN(Raw_Data!$G3320)))</f>
        <v>Career Fairs</v>
      </c>
      <c r="I3320" s="4" t="str">
        <f>TRIM(CLEAN(Raw_Data!H3320))</f>
        <v>43393</v>
      </c>
      <c r="K3320" t="str">
        <f>IF(Clean_Data!$I3320="","Active","Exited")</f>
        <v>Active</v>
      </c>
      <c r="L3320">
        <f ca="1">IF(Clean_Data!$K3320="","",DATEDIF(Clean_Data!$K3320,TODAY(),"Y"))</f>
        <v>20</v>
      </c>
      <c r="M3320" t="str">
        <f>IF(Raw_Data!$L3320="","",VALUE(SUBSTITUTE(SUBSTITUTE(TRIM(Raw_Data!$L3320),"$",""),"k","000")))</f>
        <v/>
      </c>
    </row>
    <row r="3321" spans="1:13" x14ac:dyDescent="0.3">
      <c r="A3321" t="str">
        <f>IF(Raw_Data!$A3321="","E"&amp;TEXT(ROW()-1,"00000"),Raw_Data!$A3321)</f>
        <v>E03320</v>
      </c>
      <c r="B3321" t="s">
        <v>4483</v>
      </c>
      <c r="C3321" t="str">
        <f>IF(OR(PROPER(TRIM(Raw_Data!$B3321))="M",PROPER(TRIM(Raw_Data!$B3321))="MALE"),"Male",
IF(OR(PROPER(TRIM(Raw_Data!$B3321))="F",PROPER(TRIM(Raw_Data!$B3321))="FEMALE"),"Female","Unknown"))</f>
        <v>Unknown</v>
      </c>
      <c r="D3321" t="str">
        <f>IF(TRIM(CLEAN(Raw_Data!$C3321))="", "Unknown", PROPER(TRIM(Raw_Data!$C3321)))</f>
        <v>New York</v>
      </c>
      <c r="E3321" t="str">
        <f>IF(TRIM(Raw_Data!$D3321)="IT","IT",PROPER(TRIM(CLEAN(Raw_Data!$D3321))))</f>
        <v>IT</v>
      </c>
      <c r="F3321" t="str">
        <f>IF(OR(UPPER(TRIM(Raw_Data!E3321))="COO",
UPPER(TRIM(Raw_Data!E3321))="HR",
UPPER(TRIM(Raw_Data!E3321))="CEO",
UPPER(TRIM(Raw_Data!E3321))="CFO",
UPPER(TRIM(Raw_Data!E3321))="CMO"),
UPPER(TRIM(Raw_Data!E3321)),
PROPER(TRIM(CLEAN(Raw_Data!E3321))))</f>
        <v>Engineer</v>
      </c>
      <c r="G3321" t="str">
        <f>SUBSTITUTE(PROPER(TRIM(CLEAN(Raw_Data!$F3321)))," ","-")</f>
        <v>Hourly-Rate</v>
      </c>
      <c r="H3321" t="str">
        <f>PROPER(TRIM(CLEAN(Raw_Data!$G3321)))</f>
        <v>Job Boards</v>
      </c>
      <c r="I3321" s="4" t="str">
        <f>TRIM(CLEAN(Raw_Data!H3321))</f>
        <v>41690</v>
      </c>
      <c r="K3321" t="str">
        <f>IF(Clean_Data!$I3321="","Active","Exited")</f>
        <v>Active</v>
      </c>
      <c r="L3321">
        <f ca="1">IF(Clean_Data!$K3321="","",DATEDIF(Clean_Data!$K3321,TODAY(),"Y"))</f>
        <v>31</v>
      </c>
      <c r="M3321">
        <f>IF(Raw_Data!$L3321="","",VALUE(SUBSTITUTE(SUBSTITUTE(TRIM(Raw_Data!$L3321),"$",""),"k","000")))</f>
        <v>89619</v>
      </c>
    </row>
    <row r="3322" spans="1:13" x14ac:dyDescent="0.3">
      <c r="A3322" t="str">
        <f>IF(Raw_Data!$A3322="","E"&amp;TEXT(ROW()-1,"00000"),Raw_Data!$A3322)</f>
        <v>E03321</v>
      </c>
      <c r="B3322" t="s">
        <v>4484</v>
      </c>
      <c r="C3322" t="str">
        <f>IF(OR(PROPER(TRIM(Raw_Data!$B3322))="M",PROPER(TRIM(Raw_Data!$B3322))="MALE"),"Male",
IF(OR(PROPER(TRIM(Raw_Data!$B3322))="F",PROPER(TRIM(Raw_Data!$B3322))="FEMALE"),"Female","Unknown"))</f>
        <v>Unknown</v>
      </c>
      <c r="D3322" t="str">
        <f>IF(TRIM(CLEAN(Raw_Data!$C3322))="", "Unknown", PROPER(TRIM(Raw_Data!$C3322)))</f>
        <v>New York</v>
      </c>
      <c r="E3322" t="str">
        <f>IF(TRIM(Raw_Data!$D3322)="IT","IT",PROPER(TRIM(CLEAN(Raw_Data!$D3322))))</f>
        <v>Marketing</v>
      </c>
      <c r="F3322" t="str">
        <f>IF(OR(UPPER(TRIM(Raw_Data!E3322))="COO",
UPPER(TRIM(Raw_Data!E3322))="HR",
UPPER(TRIM(Raw_Data!E3322))="CEO",
UPPER(TRIM(Raw_Data!E3322))="CFO",
UPPER(TRIM(Raw_Data!E3322))="CMO"),
UPPER(TRIM(Raw_Data!E3322)),
PROPER(TRIM(CLEAN(Raw_Data!E3322))))</f>
        <v>Designer</v>
      </c>
      <c r="G3322" t="str">
        <f>SUBSTITUTE(PROPER(TRIM(CLEAN(Raw_Data!$F3322)))," ","-")</f>
        <v>Part-Time</v>
      </c>
      <c r="H3322" t="str">
        <f>PROPER(TRIM(CLEAN(Raw_Data!$G3322)))</f>
        <v>Career Fairs</v>
      </c>
      <c r="I3322" s="4" t="str">
        <f>TRIM(CLEAN(Raw_Data!H3322))</f>
        <v>41468</v>
      </c>
      <c r="K3322" t="str">
        <f>IF(Clean_Data!$I3322="","Active","Exited")</f>
        <v>Active</v>
      </c>
      <c r="L3322">
        <f ca="1">IF(Clean_Data!$K3322="","",DATEDIF(Clean_Data!$K3322,TODAY(),"Y"))</f>
        <v>65</v>
      </c>
      <c r="M3322">
        <f>IF(Raw_Data!$L3322="","",VALUE(SUBSTITUTE(SUBSTITUTE(TRIM(Raw_Data!$L3322),"$",""),"k","000")))</f>
        <v>114652</v>
      </c>
    </row>
    <row r="3323" spans="1:13" x14ac:dyDescent="0.3">
      <c r="A3323" t="str">
        <f>IF(Raw_Data!$A3323="","E"&amp;TEXT(ROW()-1,"00000"),Raw_Data!$A3323)</f>
        <v>E03322</v>
      </c>
      <c r="B3323" t="s">
        <v>4486</v>
      </c>
      <c r="C3323" t="str">
        <f>IF(OR(PROPER(TRIM(Raw_Data!$B3323))="M",PROPER(TRIM(Raw_Data!$B3323))="MALE"),"Male",
IF(OR(PROPER(TRIM(Raw_Data!$B3323))="F",PROPER(TRIM(Raw_Data!$B3323))="FEMALE"),"Female","Unknown"))</f>
        <v>Male</v>
      </c>
      <c r="D3323" t="str">
        <f>IF(TRIM(CLEAN(Raw_Data!$C3323))="", "Unknown", PROPER(TRIM(Raw_Data!$C3323)))</f>
        <v>Miami</v>
      </c>
      <c r="E3323" t="str">
        <f>IF(TRIM(Raw_Data!$D3323)="IT","IT",PROPER(TRIM(CLEAN(Raw_Data!$D3323))))</f>
        <v>Marketing</v>
      </c>
      <c r="F3323" t="str">
        <f>IF(OR(UPPER(TRIM(Raw_Data!E3323))="COO",
UPPER(TRIM(Raw_Data!E3323))="HR",
UPPER(TRIM(Raw_Data!E3323))="CEO",
UPPER(TRIM(Raw_Data!E3323))="CFO",
UPPER(TRIM(Raw_Data!E3323))="CMO"),
UPPER(TRIM(Raw_Data!E3323)),
PROPER(TRIM(CLEAN(Raw_Data!E3323))))</f>
        <v>Engineer</v>
      </c>
      <c r="G3323" t="str">
        <f>SUBSTITUTE(PROPER(TRIM(CLEAN(Raw_Data!$F3323)))," ","-")</f>
        <v>Full-Time</v>
      </c>
      <c r="H3323" t="str">
        <f>PROPER(TRIM(CLEAN(Raw_Data!$G3323)))</f>
        <v>Recruiting Agency</v>
      </c>
      <c r="I3323" s="4" t="str">
        <f>TRIM(CLEAN(Raw_Data!H3323))</f>
        <v>43323</v>
      </c>
      <c r="K3323" t="str">
        <f>IF(Clean_Data!$I3323="","Active","Exited")</f>
        <v>Exited</v>
      </c>
      <c r="L3323">
        <f ca="1">IF(Clean_Data!$K3323="","",DATEDIF(Clean_Data!$K3323,TODAY(),"Y"))</f>
        <v>43</v>
      </c>
      <c r="M3323">
        <f>IF(Raw_Data!$L3323="","",VALUE(SUBSTITUTE(SUBSTITUTE(TRIM(Raw_Data!$L3323),"$",""),"k","000")))</f>
        <v>42000</v>
      </c>
    </row>
    <row r="3324" spans="1:13" x14ac:dyDescent="0.3">
      <c r="A3324" t="str">
        <f>IF(Raw_Data!$A3324="","E"&amp;TEXT(ROW()-1,"00000"),Raw_Data!$A3324)</f>
        <v>E03323</v>
      </c>
      <c r="B3324" t="s">
        <v>4487</v>
      </c>
      <c r="C3324" t="str">
        <f>IF(OR(PROPER(TRIM(Raw_Data!$B3324))="M",PROPER(TRIM(Raw_Data!$B3324))="MALE"),"Male",
IF(OR(PROPER(TRIM(Raw_Data!$B3324))="F",PROPER(TRIM(Raw_Data!$B3324))="FEMALE"),"Female","Unknown"))</f>
        <v>Male</v>
      </c>
      <c r="D3324" t="str">
        <f>IF(TRIM(CLEAN(Raw_Data!$C3324))="", "Unknown", PROPER(TRIM(Raw_Data!$C3324)))</f>
        <v>San Diego</v>
      </c>
      <c r="E3324" t="str">
        <f>IF(TRIM(Raw_Data!$D3324)="IT","IT",PROPER(TRIM(CLEAN(Raw_Data!$D3324))))</f>
        <v>Accounting And Finance</v>
      </c>
      <c r="F3324" t="s">
        <v>6134</v>
      </c>
      <c r="G3324" t="str">
        <f>SUBSTITUTE(PROPER(TRIM(CLEAN(Raw_Data!$F3324)))," ","-")</f>
        <v/>
      </c>
      <c r="H3324" t="str">
        <f>PROPER(TRIM(CLEAN(Raw_Data!$G3324)))</f>
        <v/>
      </c>
      <c r="I3324" s="4" t="str">
        <f>TRIM(CLEAN(Raw_Data!H3324))</f>
        <v>41922</v>
      </c>
      <c r="K3324" t="str">
        <f>IF(Clean_Data!$I3324="","Active","Exited")</f>
        <v>Exited</v>
      </c>
      <c r="L3324">
        <f ca="1">IF(Clean_Data!$K3324="","",DATEDIF(Clean_Data!$K3324,TODAY(),"Y"))</f>
        <v>32</v>
      </c>
      <c r="M3324">
        <f>IF(Raw_Data!$L3324="","",VALUE(SUBSTITUTE(SUBSTITUTE(TRIM(Raw_Data!$L3324),"$",""),"k","000")))</f>
        <v>35649</v>
      </c>
    </row>
    <row r="3325" spans="1:13" x14ac:dyDescent="0.3">
      <c r="A3325" t="str">
        <f>IF(Raw_Data!$A3325="","E"&amp;TEXT(ROW()-1,"00000"),Raw_Data!$A3325)</f>
        <v>E03324</v>
      </c>
      <c r="B3325" t="s">
        <v>4488</v>
      </c>
      <c r="C3325" t="str">
        <f>IF(OR(PROPER(TRIM(Raw_Data!$B3325))="M",PROPER(TRIM(Raw_Data!$B3325))="MALE"),"Male",
IF(OR(PROPER(TRIM(Raw_Data!$B3325))="F",PROPER(TRIM(Raw_Data!$B3325))="FEMALE"),"Female","Unknown"))</f>
        <v>Unknown</v>
      </c>
      <c r="D3325" t="str">
        <f>IF(TRIM(CLEAN(Raw_Data!$C3325))="", "Unknown", PROPER(TRIM(Raw_Data!$C3325)))</f>
        <v>New York</v>
      </c>
      <c r="E3325" t="str">
        <f>IF(TRIM(Raw_Data!$D3325)="IT","IT",PROPER(TRIM(CLEAN(Raw_Data!$D3325))))</f>
        <v>Logistics</v>
      </c>
      <c r="F3325" t="str">
        <f>IF(OR(UPPER(TRIM(Raw_Data!E3325))="COO",
UPPER(TRIM(Raw_Data!E3325))="HR",
UPPER(TRIM(Raw_Data!E3325))="CEO",
UPPER(TRIM(Raw_Data!E3325))="CFO",
UPPER(TRIM(Raw_Data!E3325))="CMO"),
UPPER(TRIM(Raw_Data!E3325)),
PROPER(TRIM(CLEAN(Raw_Data!E3325))))</f>
        <v>Accountant</v>
      </c>
      <c r="G3325" t="str">
        <f>SUBSTITUTE(PROPER(TRIM(CLEAN(Raw_Data!$F3325)))," ","-")</f>
        <v>Hourly-Rate</v>
      </c>
      <c r="H3325" t="str">
        <f>PROPER(TRIM(CLEAN(Raw_Data!$G3325)))</f>
        <v>Recruiting Agency</v>
      </c>
      <c r="I3325" s="4" t="str">
        <f>TRIM(CLEAN(Raw_Data!H3325))</f>
        <v>42848</v>
      </c>
      <c r="K3325" t="str">
        <f>IF(Clean_Data!$I3325="","Active","Exited")</f>
        <v>Exited</v>
      </c>
      <c r="L3325">
        <f ca="1">IF(Clean_Data!$K3325="","",DATEDIF(Clean_Data!$K3325,TODAY(),"Y"))</f>
        <v>58</v>
      </c>
      <c r="M3325" t="str">
        <f>IF(Raw_Data!$L3325="","",VALUE(SUBSTITUTE(SUBSTITUTE(TRIM(Raw_Data!$L3325),"$",""),"k","000")))</f>
        <v/>
      </c>
    </row>
    <row r="3326" spans="1:13" x14ac:dyDescent="0.3">
      <c r="A3326" t="str">
        <f>IF(Raw_Data!$A3326="","E"&amp;TEXT(ROW()-1,"00000"),Raw_Data!$A3326)</f>
        <v>E03325</v>
      </c>
      <c r="B3326" t="s">
        <v>4489</v>
      </c>
      <c r="C3326" t="str">
        <f>IF(OR(PROPER(TRIM(Raw_Data!$B3326))="M",PROPER(TRIM(Raw_Data!$B3326))="MALE"),"Male",
IF(OR(PROPER(TRIM(Raw_Data!$B3326))="F",PROPER(TRIM(Raw_Data!$B3326))="FEMALE"),"Female","Unknown"))</f>
        <v>Female</v>
      </c>
      <c r="D3326" t="str">
        <f>IF(TRIM(CLEAN(Raw_Data!$C3326))="", "Unknown", PROPER(TRIM(Raw_Data!$C3326)))</f>
        <v>Seattle</v>
      </c>
      <c r="E3326" t="str">
        <f>IF(TRIM(Raw_Data!$D3326)="IT","IT",PROPER(TRIM(CLEAN(Raw_Data!$D3326))))</f>
        <v>Marketing</v>
      </c>
      <c r="F3326" t="str">
        <f>IF(OR(UPPER(TRIM(Raw_Data!E3326))="COO",
UPPER(TRIM(Raw_Data!E3326))="HR",
UPPER(TRIM(Raw_Data!E3326))="CEO",
UPPER(TRIM(Raw_Data!E3326))="CFO",
UPPER(TRIM(Raw_Data!E3326))="CMO"),
UPPER(TRIM(Raw_Data!E3326)),
PROPER(TRIM(CLEAN(Raw_Data!E3326))))</f>
        <v>CMO</v>
      </c>
      <c r="G3326" t="str">
        <f>SUBSTITUTE(PROPER(TRIM(CLEAN(Raw_Data!$F3326)))," ","-")</f>
        <v>Full-Time</v>
      </c>
      <c r="H3326" t="str">
        <f>PROPER(TRIM(CLEAN(Raw_Data!$G3326)))</f>
        <v>Career Fairs</v>
      </c>
      <c r="I3326" s="4" t="str">
        <f>TRIM(CLEAN(Raw_Data!H3326))</f>
        <v>43076</v>
      </c>
      <c r="K3326" t="str">
        <f>IF(Clean_Data!$I3326="","Active","Exited")</f>
        <v>Active</v>
      </c>
      <c r="L3326">
        <f ca="1">IF(Clean_Data!$K3326="","",DATEDIF(Clean_Data!$K3326,TODAY(),"Y"))</f>
        <v>41</v>
      </c>
      <c r="M3326">
        <f>IF(Raw_Data!$L3326="","",VALUE(SUBSTITUTE(SUBSTITUTE(TRIM(Raw_Data!$L3326),"$",""),"k","000")))</f>
        <v>76756</v>
      </c>
    </row>
    <row r="3327" spans="1:13" x14ac:dyDescent="0.3">
      <c r="A3327" t="str">
        <f>IF(Raw_Data!$A3327="","E"&amp;TEXT(ROW()-1,"00000"),Raw_Data!$A3327)</f>
        <v>E03326</v>
      </c>
      <c r="B3327" t="s">
        <v>4490</v>
      </c>
      <c r="C3327" t="str">
        <f>IF(OR(PROPER(TRIM(Raw_Data!$B3327))="M",PROPER(TRIM(Raw_Data!$B3327))="MALE"),"Male",
IF(OR(PROPER(TRIM(Raw_Data!$B3327))="F",PROPER(TRIM(Raw_Data!$B3327))="FEMALE"),"Female","Unknown"))</f>
        <v>Unknown</v>
      </c>
      <c r="D3327" t="str">
        <f>IF(TRIM(CLEAN(Raw_Data!$C3327))="", "Unknown", PROPER(TRIM(Raw_Data!$C3327)))</f>
        <v>Miami</v>
      </c>
      <c r="E3327" t="str">
        <f>IF(TRIM(Raw_Data!$D3327)="IT","IT",PROPER(TRIM(CLEAN(Raw_Data!$D3327))))</f>
        <v>Administrative</v>
      </c>
      <c r="F3327" t="str">
        <f>IF(OR(UPPER(TRIM(Raw_Data!E3327))="COO",
UPPER(TRIM(Raw_Data!E3327))="HR",
UPPER(TRIM(Raw_Data!E3327))="CEO",
UPPER(TRIM(Raw_Data!E3327))="CFO",
UPPER(TRIM(Raw_Data!E3327))="CMO"),
UPPER(TRIM(Raw_Data!E3327)),
PROPER(TRIM(CLEAN(Raw_Data!E3327))))</f>
        <v>Developer</v>
      </c>
      <c r="G3327" t="str">
        <f>SUBSTITUTE(PROPER(TRIM(CLEAN(Raw_Data!$F3327)))," ","-")</f>
        <v/>
      </c>
      <c r="H3327" t="str">
        <f>PROPER(TRIM(CLEAN(Raw_Data!$G3327)))</f>
        <v>Organic</v>
      </c>
      <c r="I3327" s="4" t="str">
        <f>TRIM(CLEAN(Raw_Data!H3327))</f>
        <v>42945</v>
      </c>
      <c r="K3327" t="str">
        <f>IF(Clean_Data!$I3327="","Active","Exited")</f>
        <v>Active</v>
      </c>
      <c r="L3327">
        <f ca="1">IF(Clean_Data!$K3327="","",DATEDIF(Clean_Data!$K3327,TODAY(),"Y"))</f>
        <v>60</v>
      </c>
      <c r="M3327">
        <f>IF(Raw_Data!$L3327="","",VALUE(SUBSTITUTE(SUBSTITUTE(TRIM(Raw_Data!$L3327),"$",""),"k","000")))</f>
        <v>110000</v>
      </c>
    </row>
    <row r="3328" spans="1:13" x14ac:dyDescent="0.3">
      <c r="A3328" t="str">
        <f>IF(Raw_Data!$A3328="","E"&amp;TEXT(ROW()-1,"00000"),Raw_Data!$A3328)</f>
        <v>E03327</v>
      </c>
      <c r="B3328" t="s">
        <v>4492</v>
      </c>
      <c r="C3328" t="str">
        <f>IF(OR(PROPER(TRIM(Raw_Data!$B3328))="M",PROPER(TRIM(Raw_Data!$B3328))="MALE"),"Male",
IF(OR(PROPER(TRIM(Raw_Data!$B3328))="F",PROPER(TRIM(Raw_Data!$B3328))="FEMALE"),"Female","Unknown"))</f>
        <v>Female</v>
      </c>
      <c r="D3328" t="str">
        <f>IF(TRIM(CLEAN(Raw_Data!$C3328))="", "Unknown", PROPER(TRIM(Raw_Data!$C3328)))</f>
        <v>Unknown</v>
      </c>
      <c r="E3328" t="str">
        <f>IF(TRIM(Raw_Data!$D3328)="IT","IT",PROPER(TRIM(CLEAN(Raw_Data!$D3328))))</f>
        <v>Sales</v>
      </c>
      <c r="F3328" t="str">
        <f>IF(OR(UPPER(TRIM(Raw_Data!E3328))="COO",
UPPER(TRIM(Raw_Data!E3328))="HR",
UPPER(TRIM(Raw_Data!E3328))="CEO",
UPPER(TRIM(Raw_Data!E3328))="CFO",
UPPER(TRIM(Raw_Data!E3328))="CMO"),
UPPER(TRIM(Raw_Data!E3328)),
PROPER(TRIM(CLEAN(Raw_Data!E3328))))</f>
        <v>Sales Executive</v>
      </c>
      <c r="G3328" t="str">
        <f>SUBSTITUTE(PROPER(TRIM(CLEAN(Raw_Data!$F3328)))," ","-")</f>
        <v>Part-Time</v>
      </c>
      <c r="H3328" t="str">
        <f>PROPER(TRIM(CLEAN(Raw_Data!$G3328)))</f>
        <v/>
      </c>
      <c r="I3328" s="4" t="str">
        <f>TRIM(CLEAN(Raw_Data!H3328))</f>
        <v>42967</v>
      </c>
      <c r="K3328" t="str">
        <f>IF(Clean_Data!$I3328="","Active","Exited")</f>
        <v>Exited</v>
      </c>
      <c r="L3328">
        <f ca="1">IF(Clean_Data!$K3328="","",DATEDIF(Clean_Data!$K3328,TODAY(),"Y"))</f>
        <v>36</v>
      </c>
      <c r="M3328">
        <f>IF(Raw_Data!$L3328="","",VALUE(SUBSTITUTE(SUBSTITUTE(TRIM(Raw_Data!$L3328),"$",""),"k","000")))</f>
        <v>115000</v>
      </c>
    </row>
    <row r="3329" spans="1:13" x14ac:dyDescent="0.3">
      <c r="A3329" t="str">
        <f>IF(Raw_Data!$A3329="","E"&amp;TEXT(ROW()-1,"00000"),Raw_Data!$A3329)</f>
        <v>E03328</v>
      </c>
      <c r="B3329" t="s">
        <v>4494</v>
      </c>
      <c r="C3329" t="str">
        <f>IF(OR(PROPER(TRIM(Raw_Data!$B3329))="M",PROPER(TRIM(Raw_Data!$B3329))="MALE"),"Male",
IF(OR(PROPER(TRIM(Raw_Data!$B3329))="F",PROPER(TRIM(Raw_Data!$B3329))="FEMALE"),"Female","Unknown"))</f>
        <v>Male</v>
      </c>
      <c r="D3329" t="str">
        <f>IF(TRIM(CLEAN(Raw_Data!$C3329))="", "Unknown", PROPER(TRIM(Raw_Data!$C3329)))</f>
        <v>San Diego</v>
      </c>
      <c r="E3329" t="str">
        <f>IF(TRIM(Raw_Data!$D3329)="IT","IT",PROPER(TRIM(CLEAN(Raw_Data!$D3329))))</f>
        <v>IT</v>
      </c>
      <c r="F3329" t="str">
        <f>IF(OR(UPPER(TRIM(Raw_Data!E3329))="COO",
UPPER(TRIM(Raw_Data!E3329))="HR",
UPPER(TRIM(Raw_Data!E3329))="CEO",
UPPER(TRIM(Raw_Data!E3329))="CFO",
UPPER(TRIM(Raw_Data!E3329))="CMO"),
UPPER(TRIM(Raw_Data!E3329)),
PROPER(TRIM(CLEAN(Raw_Data!E3329))))</f>
        <v>Developer</v>
      </c>
      <c r="G3329" t="str">
        <f>SUBSTITUTE(PROPER(TRIM(CLEAN(Raw_Data!$F3329)))," ","-")</f>
        <v>Part-Time</v>
      </c>
      <c r="H3329" t="str">
        <f>PROPER(TRIM(CLEAN(Raw_Data!$G3329)))</f>
        <v/>
      </c>
      <c r="I3329" s="4" t="str">
        <f>TRIM(CLEAN(Raw_Data!H3329))</f>
        <v>42347</v>
      </c>
      <c r="K3329" t="str">
        <f>IF(Clean_Data!$I3329="","Active","Exited")</f>
        <v>Exited</v>
      </c>
      <c r="L3329">
        <f ca="1">IF(Clean_Data!$K3329="","",DATEDIF(Clean_Data!$K3329,TODAY(),"Y"))</f>
        <v>61</v>
      </c>
      <c r="M3329" t="str">
        <f>IF(Raw_Data!$L3329="","",VALUE(SUBSTITUTE(SUBSTITUTE(TRIM(Raw_Data!$L3329),"$",""),"k","000")))</f>
        <v/>
      </c>
    </row>
    <row r="3330" spans="1:13" x14ac:dyDescent="0.3">
      <c r="A3330" t="str">
        <f>IF(Raw_Data!$A3330="","E"&amp;TEXT(ROW()-1,"00000"),Raw_Data!$A3330)</f>
        <v>E03329</v>
      </c>
      <c r="B3330" t="s">
        <v>4495</v>
      </c>
      <c r="C3330" t="str">
        <f>IF(OR(PROPER(TRIM(Raw_Data!$B3330))="M",PROPER(TRIM(Raw_Data!$B3330))="MALE"),"Male",
IF(OR(PROPER(TRIM(Raw_Data!$B3330))="F",PROPER(TRIM(Raw_Data!$B3330))="FEMALE"),"Female","Unknown"))</f>
        <v>Male</v>
      </c>
      <c r="D3330" t="str">
        <f>IF(TRIM(CLEAN(Raw_Data!$C3330))="", "Unknown", PROPER(TRIM(Raw_Data!$C3330)))</f>
        <v>Miami</v>
      </c>
      <c r="E3330" t="str">
        <f>IF(TRIM(Raw_Data!$D3330)="IT","IT",PROPER(TRIM(CLEAN(Raw_Data!$D3330))))</f>
        <v>Production</v>
      </c>
      <c r="F3330" t="str">
        <f>IF(OR(UPPER(TRIM(Raw_Data!E3330))="COO",
UPPER(TRIM(Raw_Data!E3330))="HR",
UPPER(TRIM(Raw_Data!E3330))="CEO",
UPPER(TRIM(Raw_Data!E3330))="CFO",
UPPER(TRIM(Raw_Data!E3330))="CMO"),
UPPER(TRIM(Raw_Data!E3330)),
PROPER(TRIM(CLEAN(Raw_Data!E3330))))</f>
        <v>Accountant</v>
      </c>
      <c r="G3330" t="str">
        <f>SUBSTITUTE(PROPER(TRIM(CLEAN(Raw_Data!$F3330)))," ","-")</f>
        <v>Full-Time</v>
      </c>
      <c r="H3330" t="str">
        <f>PROPER(TRIM(CLEAN(Raw_Data!$G3330)))</f>
        <v>Job Boards</v>
      </c>
      <c r="I3330" s="4" t="str">
        <f>TRIM(CLEAN(Raw_Data!H3330))</f>
        <v>44091</v>
      </c>
      <c r="K3330" t="str">
        <f>IF(Clean_Data!$I3330="","Active","Exited")</f>
        <v>Exited</v>
      </c>
      <c r="L3330">
        <f ca="1">IF(Clean_Data!$K3330="","",DATEDIF(Clean_Data!$K3330,TODAY(),"Y"))</f>
        <v>26</v>
      </c>
      <c r="M3330" t="str">
        <f>IF(Raw_Data!$L3330="","",VALUE(SUBSTITUTE(SUBSTITUTE(TRIM(Raw_Data!$L3330),"$",""),"k","000")))</f>
        <v/>
      </c>
    </row>
    <row r="3331" spans="1:13" x14ac:dyDescent="0.3">
      <c r="A3331" t="str">
        <f>IF(Raw_Data!$A3331="","E"&amp;TEXT(ROW()-1,"00000"),Raw_Data!$A3331)</f>
        <v>E03330</v>
      </c>
      <c r="B3331" t="s">
        <v>4497</v>
      </c>
      <c r="C3331" t="str">
        <f>IF(OR(PROPER(TRIM(Raw_Data!$B3331))="M",PROPER(TRIM(Raw_Data!$B3331))="MALE"),"Male",
IF(OR(PROPER(TRIM(Raw_Data!$B3331))="F",PROPER(TRIM(Raw_Data!$B3331))="FEMALE"),"Female","Unknown"))</f>
        <v>Male</v>
      </c>
      <c r="D3331" t="str">
        <f>IF(TRIM(CLEAN(Raw_Data!$C3331))="", "Unknown", PROPER(TRIM(Raw_Data!$C3331)))</f>
        <v>New York</v>
      </c>
      <c r="E3331" t="str">
        <f>IF(TRIM(Raw_Data!$D3331)="IT","IT",PROPER(TRIM(CLEAN(Raw_Data!$D3331))))</f>
        <v/>
      </c>
      <c r="F3331" t="str">
        <f>IF(OR(UPPER(TRIM(Raw_Data!E3331))="COO",
UPPER(TRIM(Raw_Data!E3331))="HR",
UPPER(TRIM(Raw_Data!E3331))="CEO",
UPPER(TRIM(Raw_Data!E3331))="CFO",
UPPER(TRIM(Raw_Data!E3331))="CMO"),
UPPER(TRIM(Raw_Data!E3331)),
PROPER(TRIM(CLEAN(Raw_Data!E3331))))</f>
        <v>COO</v>
      </c>
      <c r="G3331" t="str">
        <f>SUBSTITUTE(PROPER(TRIM(CLEAN(Raw_Data!$F3331)))," ","-")</f>
        <v>Full-Time</v>
      </c>
      <c r="H3331" t="str">
        <f>PROPER(TRIM(CLEAN(Raw_Data!$G3331)))</f>
        <v/>
      </c>
      <c r="I3331" s="4" t="str">
        <f>TRIM(CLEAN(Raw_Data!H3331))</f>
        <v>41983</v>
      </c>
      <c r="K3331" t="str">
        <f>IF(Clean_Data!$I3331="","Active","Exited")</f>
        <v>Active</v>
      </c>
      <c r="L3331">
        <f ca="1">IF(Clean_Data!$K3331="","",DATEDIF(Clean_Data!$K3331,TODAY(),"Y"))</f>
        <v>21</v>
      </c>
      <c r="M3331">
        <f>IF(Raw_Data!$L3331="","",VALUE(SUBSTITUTE(SUBSTITUTE(TRIM(Raw_Data!$L3331),"$",""),"k","000")))</f>
        <v>82148</v>
      </c>
    </row>
    <row r="3332" spans="1:13" x14ac:dyDescent="0.3">
      <c r="A3332" t="str">
        <f>IF(Raw_Data!$A3332="","E"&amp;TEXT(ROW()-1,"00000"),Raw_Data!$A3332)</f>
        <v>E03331</v>
      </c>
      <c r="B3332" t="s">
        <v>4499</v>
      </c>
      <c r="C3332" t="str">
        <f>IF(OR(PROPER(TRIM(Raw_Data!$B3332))="M",PROPER(TRIM(Raw_Data!$B3332))="MALE"),"Male",
IF(OR(PROPER(TRIM(Raw_Data!$B3332))="F",PROPER(TRIM(Raw_Data!$B3332))="FEMALE"),"Female","Unknown"))</f>
        <v>Unknown</v>
      </c>
      <c r="D3332" t="str">
        <f>IF(TRIM(CLEAN(Raw_Data!$C3332))="", "Unknown", PROPER(TRIM(Raw_Data!$C3332)))</f>
        <v>Unknown</v>
      </c>
      <c r="E3332" t="str">
        <f>IF(TRIM(Raw_Data!$D3332)="IT","IT",PROPER(TRIM(CLEAN(Raw_Data!$D3332))))</f>
        <v>Marketing</v>
      </c>
      <c r="F3332" t="str">
        <f>IF(OR(UPPER(TRIM(Raw_Data!E3332))="COO",
UPPER(TRIM(Raw_Data!E3332))="HR",
UPPER(TRIM(Raw_Data!E3332))="CEO",
UPPER(TRIM(Raw_Data!E3332))="CFO",
UPPER(TRIM(Raw_Data!E3332))="CMO"),
UPPER(TRIM(Raw_Data!E3332)),
PROPER(TRIM(CLEAN(Raw_Data!E3332))))</f>
        <v>Designer</v>
      </c>
      <c r="G3332" t="str">
        <f>SUBSTITUTE(PROPER(TRIM(CLEAN(Raw_Data!$F3332)))," ","-")</f>
        <v>Part-Time</v>
      </c>
      <c r="H3332" t="str">
        <f>PROPER(TRIM(CLEAN(Raw_Data!$G3332)))</f>
        <v>Job Boards</v>
      </c>
      <c r="I3332" s="4" t="str">
        <f>TRIM(CLEAN(Raw_Data!H3332))</f>
        <v>43679</v>
      </c>
      <c r="K3332" t="str">
        <f>IF(Clean_Data!$I3332="","Active","Exited")</f>
        <v>Active</v>
      </c>
      <c r="L3332">
        <f ca="1">IF(Clean_Data!$K3332="","",DATEDIF(Clean_Data!$K3332,TODAY(),"Y"))</f>
        <v>59</v>
      </c>
      <c r="M3332">
        <f>IF(Raw_Data!$L3332="","",VALUE(SUBSTITUTE(SUBSTITUTE(TRIM(Raw_Data!$L3332),"$",""),"k","000")))</f>
        <v>103000</v>
      </c>
    </row>
    <row r="3333" spans="1:13" x14ac:dyDescent="0.3">
      <c r="A3333" t="str">
        <f>IF(Raw_Data!$A3333="","E"&amp;TEXT(ROW()-1,"00000"),Raw_Data!$A3333)</f>
        <v>E03332</v>
      </c>
      <c r="B3333" t="s">
        <v>4501</v>
      </c>
      <c r="C3333" t="str">
        <f>IF(OR(PROPER(TRIM(Raw_Data!$B3333))="M",PROPER(TRIM(Raw_Data!$B3333))="MALE"),"Male",
IF(OR(PROPER(TRIM(Raw_Data!$B3333))="F",PROPER(TRIM(Raw_Data!$B3333))="FEMALE"),"Female","Unknown"))</f>
        <v>Male</v>
      </c>
      <c r="D3333" t="str">
        <f>IF(TRIM(CLEAN(Raw_Data!$C3333))="", "Unknown", PROPER(TRIM(Raw_Data!$C3333)))</f>
        <v>New York</v>
      </c>
      <c r="E3333" t="str">
        <f>IF(TRIM(Raw_Data!$D3333)="IT","IT",PROPER(TRIM(CLEAN(Raw_Data!$D3333))))</f>
        <v/>
      </c>
      <c r="F3333" t="str">
        <f>IF(OR(UPPER(TRIM(Raw_Data!E3333))="COO",
UPPER(TRIM(Raw_Data!E3333))="HR",
UPPER(TRIM(Raw_Data!E3333))="CEO",
UPPER(TRIM(Raw_Data!E3333))="CFO",
UPPER(TRIM(Raw_Data!E3333))="CMO"),
UPPER(TRIM(Raw_Data!E3333)),
PROPER(TRIM(CLEAN(Raw_Data!E3333))))</f>
        <v>COO</v>
      </c>
      <c r="G3333" t="str">
        <f>SUBSTITUTE(PROPER(TRIM(CLEAN(Raw_Data!$F3333)))," ","-")</f>
        <v>Full-Time</v>
      </c>
      <c r="H3333" t="str">
        <f>PROPER(TRIM(CLEAN(Raw_Data!$G3333)))</f>
        <v>Internal Referral</v>
      </c>
      <c r="I3333" s="4" t="str">
        <f>TRIM(CLEAN(Raw_Data!H3333))</f>
        <v>43965</v>
      </c>
      <c r="K3333" t="str">
        <f>IF(Clean_Data!$I3333="","Active","Exited")</f>
        <v>Active</v>
      </c>
      <c r="L3333">
        <f ca="1">IF(Clean_Data!$K3333="","",DATEDIF(Clean_Data!$K3333,TODAY(),"Y"))</f>
        <v>61</v>
      </c>
      <c r="M3333">
        <f>IF(Raw_Data!$L3333="","",VALUE(SUBSTITUTE(SUBSTITUTE(TRIM(Raw_Data!$L3333),"$",""),"k","000")))</f>
        <v>34000</v>
      </c>
    </row>
    <row r="3334" spans="1:13" x14ac:dyDescent="0.3">
      <c r="A3334" t="str">
        <f>IF(Raw_Data!$A3334="","E"&amp;TEXT(ROW()-1,"00000"),Raw_Data!$A3334)</f>
        <v>E03333</v>
      </c>
      <c r="B3334" t="s">
        <v>4503</v>
      </c>
      <c r="C3334" t="str">
        <f>IF(OR(PROPER(TRIM(Raw_Data!$B3334))="M",PROPER(TRIM(Raw_Data!$B3334))="MALE"),"Male",
IF(OR(PROPER(TRIM(Raw_Data!$B3334))="F",PROPER(TRIM(Raw_Data!$B3334))="FEMALE"),"Female","Unknown"))</f>
        <v>Male</v>
      </c>
      <c r="D3334" t="str">
        <f>IF(TRIM(CLEAN(Raw_Data!$C3334))="", "Unknown", PROPER(TRIM(Raw_Data!$C3334)))</f>
        <v>New York</v>
      </c>
      <c r="E3334" t="str">
        <f>IF(TRIM(Raw_Data!$D3334)="IT","IT",PROPER(TRIM(CLEAN(Raw_Data!$D3334))))</f>
        <v>Research</v>
      </c>
      <c r="F3334" t="s">
        <v>6134</v>
      </c>
      <c r="G3334" t="str">
        <f>SUBSTITUTE(PROPER(TRIM(CLEAN(Raw_Data!$F3334)))," ","-")</f>
        <v>Full-Time</v>
      </c>
      <c r="H3334" t="str">
        <f>PROPER(TRIM(CLEAN(Raw_Data!$G3334)))</f>
        <v>Job Boards</v>
      </c>
      <c r="I3334" s="4" t="str">
        <f>TRIM(CLEAN(Raw_Data!H3334))</f>
        <v>41060</v>
      </c>
      <c r="K3334" t="str">
        <f>IF(Clean_Data!$I3334="","Active","Exited")</f>
        <v>Exited</v>
      </c>
      <c r="L3334">
        <f ca="1">IF(Clean_Data!$K3334="","",DATEDIF(Clean_Data!$K3334,TODAY(),"Y"))</f>
        <v>51</v>
      </c>
      <c r="M3334" t="str">
        <f>IF(Raw_Data!$L3334="","",VALUE(SUBSTITUTE(SUBSTITUTE(TRIM(Raw_Data!$L3334),"$",""),"k","000")))</f>
        <v/>
      </c>
    </row>
    <row r="3335" spans="1:13" x14ac:dyDescent="0.3">
      <c r="A3335" t="str">
        <f>IF(Raw_Data!$A3335="","E"&amp;TEXT(ROW()-1,"00000"),Raw_Data!$A3335)</f>
        <v>E03334</v>
      </c>
      <c r="B3335" t="s">
        <v>4505</v>
      </c>
      <c r="C3335" t="str">
        <f>IF(OR(PROPER(TRIM(Raw_Data!$B3335))="M",PROPER(TRIM(Raw_Data!$B3335))="MALE"),"Male",
IF(OR(PROPER(TRIM(Raw_Data!$B3335))="F",PROPER(TRIM(Raw_Data!$B3335))="FEMALE"),"Female","Unknown"))</f>
        <v>Unknown</v>
      </c>
      <c r="D3335" t="str">
        <f>IF(TRIM(CLEAN(Raw_Data!$C3335))="", "Unknown", PROPER(TRIM(Raw_Data!$C3335)))</f>
        <v>New York</v>
      </c>
      <c r="E3335" t="str">
        <f>IF(TRIM(Raw_Data!$D3335)="IT","IT",PROPER(TRIM(CLEAN(Raw_Data!$D3335))))</f>
        <v>Administrative</v>
      </c>
      <c r="F3335" t="s">
        <v>6134</v>
      </c>
      <c r="G3335" t="str">
        <f>SUBSTITUTE(PROPER(TRIM(CLEAN(Raw_Data!$F3335)))," ","-")</f>
        <v>Part-Time</v>
      </c>
      <c r="H3335" t="str">
        <f>PROPER(TRIM(CLEAN(Raw_Data!$G3335)))</f>
        <v>Internal Referral</v>
      </c>
      <c r="I3335" s="4" t="str">
        <f>TRIM(CLEAN(Raw_Data!H3335))</f>
        <v>N/A</v>
      </c>
      <c r="K3335" t="str">
        <f>IF(Clean_Data!$I3335="","Active","Exited")</f>
        <v>Active</v>
      </c>
      <c r="L3335">
        <f ca="1">IF(Clean_Data!$K3335="","",DATEDIF(Clean_Data!$K3335,TODAY(),"Y"))</f>
        <v>25</v>
      </c>
      <c r="M3335">
        <f>IF(Raw_Data!$L3335="","",VALUE(SUBSTITUTE(SUBSTITUTE(TRIM(Raw_Data!$L3335),"$",""),"k","000")))</f>
        <v>49974</v>
      </c>
    </row>
    <row r="3336" spans="1:13" x14ac:dyDescent="0.3">
      <c r="A3336" t="str">
        <f>IF(Raw_Data!$A3336="","E"&amp;TEXT(ROW()-1,"00000"),Raw_Data!$A3336)</f>
        <v>E03335</v>
      </c>
      <c r="B3336" t="s">
        <v>4506</v>
      </c>
      <c r="C3336" t="str">
        <f>IF(OR(PROPER(TRIM(Raw_Data!$B3336))="M",PROPER(TRIM(Raw_Data!$B3336))="MALE"),"Male",
IF(OR(PROPER(TRIM(Raw_Data!$B3336))="F",PROPER(TRIM(Raw_Data!$B3336))="FEMALE"),"Female","Unknown"))</f>
        <v>Male</v>
      </c>
      <c r="D3336" t="str">
        <f>IF(TRIM(CLEAN(Raw_Data!$C3336))="", "Unknown", PROPER(TRIM(Raw_Data!$C3336)))</f>
        <v>Denver</v>
      </c>
      <c r="E3336" t="str">
        <f>IF(TRIM(Raw_Data!$D3336)="IT","IT",PROPER(TRIM(CLEAN(Raw_Data!$D3336))))</f>
        <v/>
      </c>
      <c r="F3336" t="s">
        <v>6134</v>
      </c>
      <c r="G3336" t="str">
        <f>SUBSTITUTE(PROPER(TRIM(CLEAN(Raw_Data!$F3336)))," ","-")</f>
        <v>Full-Time</v>
      </c>
      <c r="H3336" t="str">
        <f>PROPER(TRIM(CLEAN(Raw_Data!$G3336)))</f>
        <v>Career Fairs</v>
      </c>
      <c r="I3336" s="4" t="str">
        <f>TRIM(CLEAN(Raw_Data!H3336))</f>
        <v>42166</v>
      </c>
      <c r="K3336" t="str">
        <f>IF(Clean_Data!$I3336="","Active","Exited")</f>
        <v>Active</v>
      </c>
      <c r="L3336">
        <f ca="1">IF(Clean_Data!$K3336="","",DATEDIF(Clean_Data!$K3336,TODAY(),"Y"))</f>
        <v>65</v>
      </c>
      <c r="M3336" t="str">
        <f>IF(Raw_Data!$L3336="","",VALUE(SUBSTITUTE(SUBSTITUTE(TRIM(Raw_Data!$L3336),"$",""),"k","000")))</f>
        <v/>
      </c>
    </row>
    <row r="3337" spans="1:13" x14ac:dyDescent="0.3">
      <c r="A3337" t="str">
        <f>IF(Raw_Data!$A3337="","E"&amp;TEXT(ROW()-1,"00000"),Raw_Data!$A3337)</f>
        <v>E03336</v>
      </c>
      <c r="B3337" t="s">
        <v>4507</v>
      </c>
      <c r="C3337" t="str">
        <f>IF(OR(PROPER(TRIM(Raw_Data!$B3337))="M",PROPER(TRIM(Raw_Data!$B3337))="MALE"),"Male",
IF(OR(PROPER(TRIM(Raw_Data!$B3337))="F",PROPER(TRIM(Raw_Data!$B3337))="FEMALE"),"Female","Unknown"))</f>
        <v>Female</v>
      </c>
      <c r="D3337" t="str">
        <f>IF(TRIM(CLEAN(Raw_Data!$C3337))="", "Unknown", PROPER(TRIM(Raw_Data!$C3337)))</f>
        <v>Austin</v>
      </c>
      <c r="E3337" t="str">
        <f>IF(TRIM(Raw_Data!$D3337)="IT","IT",PROPER(TRIM(CLEAN(Raw_Data!$D3337))))</f>
        <v>Accounting And Finance</v>
      </c>
      <c r="F3337" t="str">
        <f>IF(OR(UPPER(TRIM(Raw_Data!E3337))="COO",
UPPER(TRIM(Raw_Data!E3337))="HR",
UPPER(TRIM(Raw_Data!E3337))="CEO",
UPPER(TRIM(Raw_Data!E3337))="CFO",
UPPER(TRIM(Raw_Data!E3337))="CMO"),
UPPER(TRIM(Raw_Data!E3337)),
PROPER(TRIM(CLEAN(Raw_Data!E3337))))</f>
        <v>Designer</v>
      </c>
      <c r="G3337" t="str">
        <f>SUBSTITUTE(PROPER(TRIM(CLEAN(Raw_Data!$F3337)))," ","-")</f>
        <v>Part-Time</v>
      </c>
      <c r="H3337" t="str">
        <f>PROPER(TRIM(CLEAN(Raw_Data!$G3337)))</f>
        <v>Career Fairs</v>
      </c>
      <c r="I3337" s="4" t="str">
        <f>TRIM(CLEAN(Raw_Data!H3337))</f>
        <v>42605</v>
      </c>
      <c r="K3337" t="str">
        <f>IF(Clean_Data!$I3337="","Active","Exited")</f>
        <v>Active</v>
      </c>
      <c r="L3337">
        <f ca="1">IF(Clean_Data!$K3337="","",DATEDIF(Clean_Data!$K3337,TODAY(),"Y"))</f>
        <v>33</v>
      </c>
      <c r="M3337">
        <f>IF(Raw_Data!$L3337="","",VALUE(SUBSTITUTE(SUBSTITUTE(TRIM(Raw_Data!$L3337),"$",""),"k","000")))</f>
        <v>40000</v>
      </c>
    </row>
    <row r="3338" spans="1:13" x14ac:dyDescent="0.3">
      <c r="A3338" t="str">
        <f>IF(Raw_Data!$A3338="","E"&amp;TEXT(ROW()-1,"00000"),Raw_Data!$A3338)</f>
        <v>E03337</v>
      </c>
      <c r="B3338" t="s">
        <v>4508</v>
      </c>
      <c r="C3338" t="str">
        <f>IF(OR(PROPER(TRIM(Raw_Data!$B3338))="M",PROPER(TRIM(Raw_Data!$B3338))="MALE"),"Male",
IF(OR(PROPER(TRIM(Raw_Data!$B3338))="F",PROPER(TRIM(Raw_Data!$B3338))="FEMALE"),"Female","Unknown"))</f>
        <v>Female</v>
      </c>
      <c r="D3338" t="str">
        <f>IF(TRIM(CLEAN(Raw_Data!$C3338))="", "Unknown", PROPER(TRIM(Raw_Data!$C3338)))</f>
        <v>Denver</v>
      </c>
      <c r="E3338" t="str">
        <f>IF(TRIM(Raw_Data!$D3338)="IT","IT",PROPER(TRIM(CLEAN(Raw_Data!$D3338))))</f>
        <v>Research</v>
      </c>
      <c r="F3338" t="str">
        <f>IF(OR(UPPER(TRIM(Raw_Data!E3338))="COO",
UPPER(TRIM(Raw_Data!E3338))="HR",
UPPER(TRIM(Raw_Data!E3338))="CEO",
UPPER(TRIM(Raw_Data!E3338))="CFO",
UPPER(TRIM(Raw_Data!E3338))="CMO"),
UPPER(TRIM(Raw_Data!E3338)),
PROPER(TRIM(CLEAN(Raw_Data!E3338))))</f>
        <v>Copywriter</v>
      </c>
      <c r="G3338" t="str">
        <f>SUBSTITUTE(PROPER(TRIM(CLEAN(Raw_Data!$F3338)))," ","-")</f>
        <v>Full-Time</v>
      </c>
      <c r="H3338" t="str">
        <f>PROPER(TRIM(CLEAN(Raw_Data!$G3338)))</f>
        <v>Career Fairs</v>
      </c>
      <c r="I3338" s="4" t="str">
        <f>TRIM(CLEAN(Raw_Data!H3338))</f>
        <v>41422</v>
      </c>
      <c r="K3338" t="str">
        <f>IF(Clean_Data!$I3338="","Active","Exited")</f>
        <v>Exited</v>
      </c>
      <c r="L3338">
        <f ca="1">IF(Clean_Data!$K3338="","",DATEDIF(Clean_Data!$K3338,TODAY(),"Y"))</f>
        <v>33</v>
      </c>
      <c r="M3338" t="str">
        <f>IF(Raw_Data!$L3338="","",VALUE(SUBSTITUTE(SUBSTITUTE(TRIM(Raw_Data!$L3338),"$",""),"k","000")))</f>
        <v/>
      </c>
    </row>
    <row r="3339" spans="1:13" x14ac:dyDescent="0.3">
      <c r="A3339" t="str">
        <f>IF(Raw_Data!$A3339="","E"&amp;TEXT(ROW()-1,"00000"),Raw_Data!$A3339)</f>
        <v>E03338</v>
      </c>
      <c r="B3339" t="s">
        <v>4510</v>
      </c>
      <c r="C3339" t="str">
        <f>IF(OR(PROPER(TRIM(Raw_Data!$B3339))="M",PROPER(TRIM(Raw_Data!$B3339))="MALE"),"Male",
IF(OR(PROPER(TRIM(Raw_Data!$B3339))="F",PROPER(TRIM(Raw_Data!$B3339))="FEMALE"),"Female","Unknown"))</f>
        <v>Female</v>
      </c>
      <c r="D3339" t="str">
        <f>IF(TRIM(CLEAN(Raw_Data!$C3339))="", "Unknown", PROPER(TRIM(Raw_Data!$C3339)))</f>
        <v>New York</v>
      </c>
      <c r="E3339" t="str">
        <f>IF(TRIM(Raw_Data!$D3339)="IT","IT",PROPER(TRIM(CLEAN(Raw_Data!$D3339))))</f>
        <v>Marketing</v>
      </c>
      <c r="F3339" t="str">
        <f>IF(OR(UPPER(TRIM(Raw_Data!E3339))="COO",
UPPER(TRIM(Raw_Data!E3339))="HR",
UPPER(TRIM(Raw_Data!E3339))="CEO",
UPPER(TRIM(Raw_Data!E3339))="CFO",
UPPER(TRIM(Raw_Data!E3339))="CMO"),
UPPER(TRIM(Raw_Data!E3339)),
PROPER(TRIM(CLEAN(Raw_Data!E3339))))</f>
        <v>Engineer</v>
      </c>
      <c r="G3339" t="str">
        <f>SUBSTITUTE(PROPER(TRIM(CLEAN(Raw_Data!$F3339)))," ","-")</f>
        <v>Full-Time</v>
      </c>
      <c r="H3339" t="str">
        <f>PROPER(TRIM(CLEAN(Raw_Data!$G3339)))</f>
        <v>Job Boards</v>
      </c>
      <c r="I3339" s="4" t="str">
        <f>TRIM(CLEAN(Raw_Data!H3339))</f>
        <v>41754</v>
      </c>
      <c r="K3339" t="str">
        <f>IF(Clean_Data!$I3339="","Active","Exited")</f>
        <v>Active</v>
      </c>
      <c r="L3339">
        <f ca="1">IF(Clean_Data!$K3339="","",DATEDIF(Clean_Data!$K3339,TODAY(),"Y"))</f>
        <v>64</v>
      </c>
      <c r="M3339">
        <f>IF(Raw_Data!$L3339="","",VALUE(SUBSTITUTE(SUBSTITUTE(TRIM(Raw_Data!$L3339),"$",""),"k","000")))</f>
        <v>70403</v>
      </c>
    </row>
    <row r="3340" spans="1:13" x14ac:dyDescent="0.3">
      <c r="A3340" t="str">
        <f>IF(Raw_Data!$A3340="","E"&amp;TEXT(ROW()-1,"00000"),Raw_Data!$A3340)</f>
        <v>E03339</v>
      </c>
      <c r="B3340" t="s">
        <v>4512</v>
      </c>
      <c r="C3340" t="str">
        <f>IF(OR(PROPER(TRIM(Raw_Data!$B3340))="M",PROPER(TRIM(Raw_Data!$B3340))="MALE"),"Male",
IF(OR(PROPER(TRIM(Raw_Data!$B3340))="F",PROPER(TRIM(Raw_Data!$B3340))="FEMALE"),"Female","Unknown"))</f>
        <v>Male</v>
      </c>
      <c r="D3340" t="str">
        <f>IF(TRIM(CLEAN(Raw_Data!$C3340))="", "Unknown", PROPER(TRIM(Raw_Data!$C3340)))</f>
        <v>Unknown</v>
      </c>
      <c r="E3340" t="str">
        <f>IF(TRIM(Raw_Data!$D3340)="IT","IT",PROPER(TRIM(CLEAN(Raw_Data!$D3340))))</f>
        <v/>
      </c>
      <c r="F3340" t="str">
        <f>IF(OR(UPPER(TRIM(Raw_Data!E3340))="COO",
UPPER(TRIM(Raw_Data!E3340))="HR",
UPPER(TRIM(Raw_Data!E3340))="CEO",
UPPER(TRIM(Raw_Data!E3340))="CFO",
UPPER(TRIM(Raw_Data!E3340))="CMO"),
UPPER(TRIM(Raw_Data!E3340)),
PROPER(TRIM(CLEAN(Raw_Data!E3340))))</f>
        <v>CMO</v>
      </c>
      <c r="G3340" t="str">
        <f>SUBSTITUTE(PROPER(TRIM(CLEAN(Raw_Data!$F3340)))," ","-")</f>
        <v/>
      </c>
      <c r="H3340" t="str">
        <f>PROPER(TRIM(CLEAN(Raw_Data!$G3340)))</f>
        <v>Online Portal</v>
      </c>
      <c r="I3340" s="4" t="str">
        <f>TRIM(CLEAN(Raw_Data!H3340))</f>
        <v>43558</v>
      </c>
      <c r="K3340" t="str">
        <f>IF(Clean_Data!$I3340="","Active","Exited")</f>
        <v>Active</v>
      </c>
      <c r="L3340" t="str">
        <f ca="1">IF(Clean_Data!$K3340="","",DATEDIF(Clean_Data!$K3340,TODAY(),"Y"))</f>
        <v/>
      </c>
      <c r="M3340">
        <f>IF(Raw_Data!$L3340="","",VALUE(SUBSTITUTE(SUBSTITUTE(TRIM(Raw_Data!$L3340),"$",""),"k","000")))</f>
        <v>68000</v>
      </c>
    </row>
    <row r="3341" spans="1:13" x14ac:dyDescent="0.3">
      <c r="A3341" t="str">
        <f>IF(Raw_Data!$A3341="","E"&amp;TEXT(ROW()-1,"00000"),Raw_Data!$A3341)</f>
        <v>E03340</v>
      </c>
      <c r="B3341" t="s">
        <v>4513</v>
      </c>
      <c r="C3341" t="str">
        <f>IF(OR(PROPER(TRIM(Raw_Data!$B3341))="M",PROPER(TRIM(Raw_Data!$B3341))="MALE"),"Male",
IF(OR(PROPER(TRIM(Raw_Data!$B3341))="F",PROPER(TRIM(Raw_Data!$B3341))="FEMALE"),"Female","Unknown"))</f>
        <v>Male</v>
      </c>
      <c r="D3341" t="str">
        <f>IF(TRIM(CLEAN(Raw_Data!$C3341))="", "Unknown", PROPER(TRIM(Raw_Data!$C3341)))</f>
        <v>New York</v>
      </c>
      <c r="E3341" t="str">
        <f>IF(TRIM(Raw_Data!$D3341)="IT","IT",PROPER(TRIM(CLEAN(Raw_Data!$D3341))))</f>
        <v>Marketing</v>
      </c>
      <c r="F3341" t="str">
        <f>IF(OR(UPPER(TRIM(Raw_Data!E3341))="COO",
UPPER(TRIM(Raw_Data!E3341))="HR",
UPPER(TRIM(Raw_Data!E3341))="CEO",
UPPER(TRIM(Raw_Data!E3341))="CFO",
UPPER(TRIM(Raw_Data!E3341))="CMO"),
UPPER(TRIM(Raw_Data!E3341)),
PROPER(TRIM(CLEAN(Raw_Data!E3341))))</f>
        <v>Engineer</v>
      </c>
      <c r="G3341" t="str">
        <f>SUBSTITUTE(PROPER(TRIM(CLEAN(Raw_Data!$F3341)))," ","-")</f>
        <v>Part-Time</v>
      </c>
      <c r="H3341" t="str">
        <f>PROPER(TRIM(CLEAN(Raw_Data!$G3341)))</f>
        <v>Career Fairs</v>
      </c>
      <c r="I3341" s="4" t="str">
        <f>TRIM(CLEAN(Raw_Data!H3341))</f>
        <v>42342</v>
      </c>
      <c r="K3341" t="str">
        <f>IF(Clean_Data!$I3341="","Active","Exited")</f>
        <v>Exited</v>
      </c>
      <c r="L3341">
        <f ca="1">IF(Clean_Data!$K3341="","",DATEDIF(Clean_Data!$K3341,TODAY(),"Y"))</f>
        <v>41</v>
      </c>
      <c r="M3341">
        <f>IF(Raw_Data!$L3341="","",VALUE(SUBSTITUTE(SUBSTITUTE(TRIM(Raw_Data!$L3341),"$",""),"k","000")))</f>
        <v>38106</v>
      </c>
    </row>
    <row r="3342" spans="1:13" x14ac:dyDescent="0.3">
      <c r="A3342" t="str">
        <f>IF(Raw_Data!$A3342="","E"&amp;TEXT(ROW()-1,"00000"),Raw_Data!$A3342)</f>
        <v>E03341</v>
      </c>
      <c r="B3342" t="s">
        <v>4514</v>
      </c>
      <c r="C3342" t="str">
        <f>IF(OR(PROPER(TRIM(Raw_Data!$B3342))="M",PROPER(TRIM(Raw_Data!$B3342))="MALE"),"Male",
IF(OR(PROPER(TRIM(Raw_Data!$B3342))="F",PROPER(TRIM(Raw_Data!$B3342))="FEMALE"),"Female","Unknown"))</f>
        <v>Male</v>
      </c>
      <c r="D3342" t="str">
        <f>IF(TRIM(CLEAN(Raw_Data!$C3342))="", "Unknown", PROPER(TRIM(Raw_Data!$C3342)))</f>
        <v>New York</v>
      </c>
      <c r="E3342" t="str">
        <f>IF(TRIM(Raw_Data!$D3342)="IT","IT",PROPER(TRIM(CLEAN(Raw_Data!$D3342))))</f>
        <v>Accounting And Finance</v>
      </c>
      <c r="F3342" t="str">
        <f>IF(OR(UPPER(TRIM(Raw_Data!E3342))="COO",
UPPER(TRIM(Raw_Data!E3342))="HR",
UPPER(TRIM(Raw_Data!E3342))="CEO",
UPPER(TRIM(Raw_Data!E3342))="CFO",
UPPER(TRIM(Raw_Data!E3342))="CMO"),
UPPER(TRIM(Raw_Data!E3342)),
PROPER(TRIM(CLEAN(Raw_Data!E3342))))</f>
        <v>CEO</v>
      </c>
      <c r="G3342" t="str">
        <f>SUBSTITUTE(PROPER(TRIM(CLEAN(Raw_Data!$F3342)))," ","-")</f>
        <v/>
      </c>
      <c r="H3342" t="str">
        <f>PROPER(TRIM(CLEAN(Raw_Data!$G3342)))</f>
        <v>Job Boards</v>
      </c>
      <c r="I3342" s="4" t="str">
        <f>TRIM(CLEAN(Raw_Data!H3342))</f>
        <v>43795</v>
      </c>
      <c r="K3342" t="str">
        <f>IF(Clean_Data!$I3342="","Active","Exited")</f>
        <v>Active</v>
      </c>
      <c r="L3342" t="str">
        <f ca="1">IF(Clean_Data!$K3342="","",DATEDIF(Clean_Data!$K3342,TODAY(),"Y"))</f>
        <v/>
      </c>
      <c r="M3342" t="str">
        <f>IF(Raw_Data!$L3342="","",VALUE(SUBSTITUTE(SUBSTITUTE(TRIM(Raw_Data!$L3342),"$",""),"k","000")))</f>
        <v/>
      </c>
    </row>
    <row r="3343" spans="1:13" x14ac:dyDescent="0.3">
      <c r="A3343" t="str">
        <f>IF(Raw_Data!$A3343="","E"&amp;TEXT(ROW()-1,"00000"),Raw_Data!$A3343)</f>
        <v>E03342</v>
      </c>
      <c r="B3343" t="s">
        <v>4515</v>
      </c>
      <c r="C3343" t="str">
        <f>IF(OR(PROPER(TRIM(Raw_Data!$B3343))="M",PROPER(TRIM(Raw_Data!$B3343))="MALE"),"Male",
IF(OR(PROPER(TRIM(Raw_Data!$B3343))="F",PROPER(TRIM(Raw_Data!$B3343))="FEMALE"),"Female","Unknown"))</f>
        <v>Unknown</v>
      </c>
      <c r="D3343" t="str">
        <f>IF(TRIM(CLEAN(Raw_Data!$C3343))="", "Unknown", PROPER(TRIM(Raw_Data!$C3343)))</f>
        <v>Austin</v>
      </c>
      <c r="E3343" t="str">
        <f>IF(TRIM(Raw_Data!$D3343)="IT","IT",PROPER(TRIM(CLEAN(Raw_Data!$D3343))))</f>
        <v>IT</v>
      </c>
      <c r="F3343" t="str">
        <f>IF(OR(UPPER(TRIM(Raw_Data!E3343))="COO",
UPPER(TRIM(Raw_Data!E3343))="HR",
UPPER(TRIM(Raw_Data!E3343))="CEO",
UPPER(TRIM(Raw_Data!E3343))="CFO",
UPPER(TRIM(Raw_Data!E3343))="CMO"),
UPPER(TRIM(Raw_Data!E3343)),
PROPER(TRIM(CLEAN(Raw_Data!E3343))))</f>
        <v>Developer</v>
      </c>
      <c r="G3343" t="str">
        <f>SUBSTITUTE(PROPER(TRIM(CLEAN(Raw_Data!$F3343)))," ","-")</f>
        <v/>
      </c>
      <c r="H3343" t="str">
        <f>PROPER(TRIM(CLEAN(Raw_Data!$G3343)))</f>
        <v>Career Fairs</v>
      </c>
      <c r="I3343" s="4" t="str">
        <f>TRIM(CLEAN(Raw_Data!H3343))</f>
        <v>42810</v>
      </c>
      <c r="K3343" t="str">
        <f>IF(Clean_Data!$I3343="","Active","Exited")</f>
        <v>Exited</v>
      </c>
      <c r="L3343">
        <f ca="1">IF(Clean_Data!$K3343="","",DATEDIF(Clean_Data!$K3343,TODAY(),"Y"))</f>
        <v>32</v>
      </c>
      <c r="M3343">
        <f>IF(Raw_Data!$L3343="","",VALUE(SUBSTITUTE(SUBSTITUTE(TRIM(Raw_Data!$L3343),"$",""),"k","000")))</f>
        <v>71841</v>
      </c>
    </row>
    <row r="3344" spans="1:13" x14ac:dyDescent="0.3">
      <c r="A3344" t="str">
        <f>IF(Raw_Data!$A3344="","E"&amp;TEXT(ROW()-1,"00000"),Raw_Data!$A3344)</f>
        <v>E03343</v>
      </c>
      <c r="B3344" t="s">
        <v>4517</v>
      </c>
      <c r="C3344" t="str">
        <f>IF(OR(PROPER(TRIM(Raw_Data!$B3344))="M",PROPER(TRIM(Raw_Data!$B3344))="MALE"),"Male",
IF(OR(PROPER(TRIM(Raw_Data!$B3344))="F",PROPER(TRIM(Raw_Data!$B3344))="FEMALE"),"Female","Unknown"))</f>
        <v>Male</v>
      </c>
      <c r="D3344" t="str">
        <f>IF(TRIM(CLEAN(Raw_Data!$C3344))="", "Unknown", PROPER(TRIM(Raw_Data!$C3344)))</f>
        <v>Austin</v>
      </c>
      <c r="E3344" t="str">
        <f>IF(TRIM(Raw_Data!$D3344)="IT","IT",PROPER(TRIM(CLEAN(Raw_Data!$D3344))))</f>
        <v>Operations</v>
      </c>
      <c r="F3344" t="str">
        <f>IF(OR(UPPER(TRIM(Raw_Data!E3344))="COO",
UPPER(TRIM(Raw_Data!E3344))="HR",
UPPER(TRIM(Raw_Data!E3344))="CEO",
UPPER(TRIM(Raw_Data!E3344))="CFO",
UPPER(TRIM(Raw_Data!E3344))="CMO"),
UPPER(TRIM(Raw_Data!E3344)),
PROPER(TRIM(CLEAN(Raw_Data!E3344))))</f>
        <v>COO</v>
      </c>
      <c r="G3344" t="str">
        <f>SUBSTITUTE(PROPER(TRIM(CLEAN(Raw_Data!$F3344)))," ","-")</f>
        <v/>
      </c>
      <c r="H3344" t="str">
        <f>PROPER(TRIM(CLEAN(Raw_Data!$G3344)))</f>
        <v>Job Boards</v>
      </c>
      <c r="I3344" s="4" t="str">
        <f>TRIM(CLEAN(Raw_Data!H3344))</f>
        <v>N/A</v>
      </c>
      <c r="K3344" t="str">
        <f>IF(Clean_Data!$I3344="","Active","Exited")</f>
        <v>Exited</v>
      </c>
      <c r="L3344">
        <f ca="1">IF(Clean_Data!$K3344="","",DATEDIF(Clean_Data!$K3344,TODAY(),"Y"))</f>
        <v>24</v>
      </c>
      <c r="M3344">
        <f>IF(Raw_Data!$L3344="","",VALUE(SUBSTITUTE(SUBSTITUTE(TRIM(Raw_Data!$L3344),"$",""),"k","000")))</f>
        <v>40599</v>
      </c>
    </row>
    <row r="3345" spans="1:13" x14ac:dyDescent="0.3">
      <c r="A3345" t="str">
        <f>IF(Raw_Data!$A3345="","E"&amp;TEXT(ROW()-1,"00000"),Raw_Data!$A3345)</f>
        <v>E03344</v>
      </c>
      <c r="B3345" t="s">
        <v>4518</v>
      </c>
      <c r="C3345" t="str">
        <f>IF(OR(PROPER(TRIM(Raw_Data!$B3345))="M",PROPER(TRIM(Raw_Data!$B3345))="MALE"),"Male",
IF(OR(PROPER(TRIM(Raw_Data!$B3345))="F",PROPER(TRIM(Raw_Data!$B3345))="FEMALE"),"Female","Unknown"))</f>
        <v>Unknown</v>
      </c>
      <c r="D3345" t="str">
        <f>IF(TRIM(CLEAN(Raw_Data!$C3345))="", "Unknown", PROPER(TRIM(Raw_Data!$C3345)))</f>
        <v>New York</v>
      </c>
      <c r="E3345" t="str">
        <f>IF(TRIM(Raw_Data!$D3345)="IT","IT",PROPER(TRIM(CLEAN(Raw_Data!$D3345))))</f>
        <v>Sales</v>
      </c>
      <c r="F3345" t="str">
        <f>IF(OR(UPPER(TRIM(Raw_Data!E3345))="COO",
UPPER(TRIM(Raw_Data!E3345))="HR",
UPPER(TRIM(Raw_Data!E3345))="CEO",
UPPER(TRIM(Raw_Data!E3345))="CFO",
UPPER(TRIM(Raw_Data!E3345))="CMO"),
UPPER(TRIM(Raw_Data!E3345)),
PROPER(TRIM(CLEAN(Raw_Data!E3345))))</f>
        <v>Sales Executive</v>
      </c>
      <c r="G3345" t="str">
        <f>SUBSTITUTE(PROPER(TRIM(CLEAN(Raw_Data!$F3345)))," ","-")</f>
        <v>Part-Time</v>
      </c>
      <c r="H3345" t="str">
        <f>PROPER(TRIM(CLEAN(Raw_Data!$G3345)))</f>
        <v>Online Portal</v>
      </c>
      <c r="I3345" s="4" t="str">
        <f>TRIM(CLEAN(Raw_Data!H3345))</f>
        <v>41123</v>
      </c>
      <c r="K3345" t="str">
        <f>IF(Clean_Data!$I3345="","Active","Exited")</f>
        <v>Active</v>
      </c>
      <c r="L3345">
        <f ca="1">IF(Clean_Data!$K3345="","",DATEDIF(Clean_Data!$K3345,TODAY(),"Y"))</f>
        <v>27</v>
      </c>
      <c r="M3345" t="str">
        <f>IF(Raw_Data!$L3345="","",VALUE(SUBSTITUTE(SUBSTITUTE(TRIM(Raw_Data!$L3345),"$",""),"k","000")))</f>
        <v/>
      </c>
    </row>
    <row r="3346" spans="1:13" x14ac:dyDescent="0.3">
      <c r="A3346" t="str">
        <f>IF(Raw_Data!$A3346="","E"&amp;TEXT(ROW()-1,"00000"),Raw_Data!$A3346)</f>
        <v>E03345</v>
      </c>
      <c r="B3346" t="s">
        <v>4519</v>
      </c>
      <c r="C3346" t="str">
        <f>IF(OR(PROPER(TRIM(Raw_Data!$B3346))="M",PROPER(TRIM(Raw_Data!$B3346))="MALE"),"Male",
IF(OR(PROPER(TRIM(Raw_Data!$B3346))="F",PROPER(TRIM(Raw_Data!$B3346))="FEMALE"),"Female","Unknown"))</f>
        <v>Male</v>
      </c>
      <c r="D3346" t="str">
        <f>IF(TRIM(CLEAN(Raw_Data!$C3346))="", "Unknown", PROPER(TRIM(Raw_Data!$C3346)))</f>
        <v>New York</v>
      </c>
      <c r="E3346" t="str">
        <f>IF(TRIM(Raw_Data!$D3346)="IT","IT",PROPER(TRIM(CLEAN(Raw_Data!$D3346))))</f>
        <v>Administrative</v>
      </c>
      <c r="F3346" s="2" t="str">
        <f>UPPER(LEFT(Raw_Data!E3346,2))&amp;MID(PROPER(Raw_Data!E3346),3,LEN(Raw_Data!E3346))</f>
        <v>HR Manager</v>
      </c>
      <c r="G3346" t="str">
        <f>SUBSTITUTE(PROPER(TRIM(CLEAN(Raw_Data!$F3346)))," ","-")</f>
        <v/>
      </c>
      <c r="H3346" t="str">
        <f>PROPER(TRIM(CLEAN(Raw_Data!$G3346)))</f>
        <v/>
      </c>
      <c r="I3346" s="4" t="str">
        <f>TRIM(CLEAN(Raw_Data!H3346))</f>
        <v>41576</v>
      </c>
      <c r="K3346" t="str">
        <f>IF(Clean_Data!$I3346="","Active","Exited")</f>
        <v>Active</v>
      </c>
      <c r="L3346">
        <f ca="1">IF(Clean_Data!$K3346="","",DATEDIF(Clean_Data!$K3346,TODAY(),"Y"))</f>
        <v>56</v>
      </c>
      <c r="M3346" t="str">
        <f>IF(Raw_Data!$L3346="","",VALUE(SUBSTITUTE(SUBSTITUTE(TRIM(Raw_Data!$L3346),"$",""),"k","000")))</f>
        <v/>
      </c>
    </row>
    <row r="3347" spans="1:13" x14ac:dyDescent="0.3">
      <c r="A3347" t="str">
        <f>IF(Raw_Data!$A3347="","E"&amp;TEXT(ROW()-1,"00000"),Raw_Data!$A3347)</f>
        <v>E03346</v>
      </c>
      <c r="B3347" t="s">
        <v>4520</v>
      </c>
      <c r="C3347" t="str">
        <f>IF(OR(PROPER(TRIM(Raw_Data!$B3347))="M",PROPER(TRIM(Raw_Data!$B3347))="MALE"),"Male",
IF(OR(PROPER(TRIM(Raw_Data!$B3347))="F",PROPER(TRIM(Raw_Data!$B3347))="FEMALE"),"Female","Unknown"))</f>
        <v>Female</v>
      </c>
      <c r="D3347" t="str">
        <f>IF(TRIM(CLEAN(Raw_Data!$C3347))="", "Unknown", PROPER(TRIM(Raw_Data!$C3347)))</f>
        <v>Austin</v>
      </c>
      <c r="E3347" t="str">
        <f>IF(TRIM(Raw_Data!$D3347)="IT","IT",PROPER(TRIM(CLEAN(Raw_Data!$D3347))))</f>
        <v>Administrative</v>
      </c>
      <c r="F3347" t="str">
        <f>IF(OR(UPPER(TRIM(Raw_Data!E3347))="COO",
UPPER(TRIM(Raw_Data!E3347))="HR",
UPPER(TRIM(Raw_Data!E3347))="CEO",
UPPER(TRIM(Raw_Data!E3347))="CFO",
UPPER(TRIM(Raw_Data!E3347))="CMO"),
UPPER(TRIM(Raw_Data!E3347)),
PROPER(TRIM(CLEAN(Raw_Data!E3347))))</f>
        <v>COO</v>
      </c>
      <c r="G3347" t="str">
        <f>SUBSTITUTE(PROPER(TRIM(CLEAN(Raw_Data!$F3347)))," ","-")</f>
        <v>Full-Time</v>
      </c>
      <c r="H3347" t="str">
        <f>PROPER(TRIM(CLEAN(Raw_Data!$G3347)))</f>
        <v/>
      </c>
      <c r="I3347" s="4" t="str">
        <f>TRIM(CLEAN(Raw_Data!H3347))</f>
        <v>39922</v>
      </c>
      <c r="K3347" t="str">
        <f>IF(Clean_Data!$I3347="","Active","Exited")</f>
        <v>Exited</v>
      </c>
      <c r="L3347">
        <f ca="1">IF(Clean_Data!$K3347="","",DATEDIF(Clean_Data!$K3347,TODAY(),"Y"))</f>
        <v>44</v>
      </c>
      <c r="M3347">
        <f>IF(Raw_Data!$L3347="","",VALUE(SUBSTITUTE(SUBSTITUTE(TRIM(Raw_Data!$L3347),"$",""),"k","000")))</f>
        <v>108950</v>
      </c>
    </row>
    <row r="3348" spans="1:13" x14ac:dyDescent="0.3">
      <c r="A3348" t="str">
        <f>IF(Raw_Data!$A3348="","E"&amp;TEXT(ROW()-1,"00000"),Raw_Data!$A3348)</f>
        <v>E03347</v>
      </c>
      <c r="B3348" t="s">
        <v>4521</v>
      </c>
      <c r="C3348" t="str">
        <f>IF(OR(PROPER(TRIM(Raw_Data!$B3348))="M",PROPER(TRIM(Raw_Data!$B3348))="MALE"),"Male",
IF(OR(PROPER(TRIM(Raw_Data!$B3348))="F",PROPER(TRIM(Raw_Data!$B3348))="FEMALE"),"Female","Unknown"))</f>
        <v>Male</v>
      </c>
      <c r="D3348" t="str">
        <f>IF(TRIM(CLEAN(Raw_Data!$C3348))="", "Unknown", PROPER(TRIM(Raw_Data!$C3348)))</f>
        <v>Seattle</v>
      </c>
      <c r="E3348" t="str">
        <f>IF(TRIM(Raw_Data!$D3348)="IT","IT",PROPER(TRIM(CLEAN(Raw_Data!$D3348))))</f>
        <v>Administrative</v>
      </c>
      <c r="F3348" t="str">
        <f>IF(OR(UPPER(TRIM(Raw_Data!E3348))="COO",
UPPER(TRIM(Raw_Data!E3348))="HR",
UPPER(TRIM(Raw_Data!E3348))="CEO",
UPPER(TRIM(Raw_Data!E3348))="CFO",
UPPER(TRIM(Raw_Data!E3348))="CMO"),
UPPER(TRIM(Raw_Data!E3348)),
PROPER(TRIM(CLEAN(Raw_Data!E3348))))</f>
        <v>Analyst</v>
      </c>
      <c r="G3348" t="str">
        <f>SUBSTITUTE(PROPER(TRIM(CLEAN(Raw_Data!$F3348)))," ","-")</f>
        <v>Part-Time</v>
      </c>
      <c r="H3348" t="str">
        <f>PROPER(TRIM(CLEAN(Raw_Data!$G3348)))</f>
        <v/>
      </c>
      <c r="I3348" s="4" t="str">
        <f>TRIM(CLEAN(Raw_Data!H3348))</f>
        <v>43529</v>
      </c>
      <c r="K3348" t="str">
        <f>IF(Clean_Data!$I3348="","Active","Exited")</f>
        <v>Active</v>
      </c>
      <c r="L3348" t="str">
        <f ca="1">IF(Clean_Data!$K3348="","",DATEDIF(Clean_Data!$K3348,TODAY(),"Y"))</f>
        <v/>
      </c>
      <c r="M3348">
        <f>IF(Raw_Data!$L3348="","",VALUE(SUBSTITUTE(SUBSTITUTE(TRIM(Raw_Data!$L3348),"$",""),"k","000")))</f>
        <v>119000</v>
      </c>
    </row>
    <row r="3349" spans="1:13" x14ac:dyDescent="0.3">
      <c r="A3349" t="str">
        <f>IF(Raw_Data!$A3349="","E"&amp;TEXT(ROW()-1,"00000"),Raw_Data!$A3349)</f>
        <v>E03348</v>
      </c>
      <c r="B3349" t="s">
        <v>4522</v>
      </c>
      <c r="C3349" t="str">
        <f>IF(OR(PROPER(TRIM(Raw_Data!$B3349))="M",PROPER(TRIM(Raw_Data!$B3349))="MALE"),"Male",
IF(OR(PROPER(TRIM(Raw_Data!$B3349))="F",PROPER(TRIM(Raw_Data!$B3349))="FEMALE"),"Female","Unknown"))</f>
        <v>Male</v>
      </c>
      <c r="D3349" t="str">
        <f>IF(TRIM(CLEAN(Raw_Data!$C3349))="", "Unknown", PROPER(TRIM(Raw_Data!$C3349)))</f>
        <v>Austin</v>
      </c>
      <c r="E3349" t="str">
        <f>IF(TRIM(Raw_Data!$D3349)="IT","IT",PROPER(TRIM(CLEAN(Raw_Data!$D3349))))</f>
        <v/>
      </c>
      <c r="F3349" s="2" t="str">
        <f>UPPER(LEFT(Raw_Data!E3349,2))&amp;MID(PROPER(Raw_Data!E3349),3,LEN(Raw_Data!E3349))</f>
        <v>HR Manager</v>
      </c>
      <c r="G3349" t="str">
        <f>SUBSTITUTE(PROPER(TRIM(CLEAN(Raw_Data!$F3349)))," ","-")</f>
        <v>Hourly-Rate</v>
      </c>
      <c r="H3349" t="str">
        <f>PROPER(TRIM(CLEAN(Raw_Data!$G3349)))</f>
        <v>Job Boards</v>
      </c>
      <c r="I3349" s="4" t="str">
        <f>TRIM(CLEAN(Raw_Data!H3349))</f>
        <v>44033</v>
      </c>
      <c r="K3349" t="str">
        <f>IF(Clean_Data!$I3349="","Active","Exited")</f>
        <v>Active</v>
      </c>
      <c r="L3349">
        <f ca="1">IF(Clean_Data!$K3349="","",DATEDIF(Clean_Data!$K3349,TODAY(),"Y"))</f>
        <v>46</v>
      </c>
      <c r="M3349">
        <f>IF(Raw_Data!$L3349="","",VALUE(SUBSTITUTE(SUBSTITUTE(TRIM(Raw_Data!$L3349),"$",""),"k","000")))</f>
        <v>54000</v>
      </c>
    </row>
    <row r="3350" spans="1:13" x14ac:dyDescent="0.3">
      <c r="A3350" t="str">
        <f>IF(Raw_Data!$A3350="","E"&amp;TEXT(ROW()-1,"00000"),Raw_Data!$A3350)</f>
        <v>E03349</v>
      </c>
      <c r="B3350" t="s">
        <v>4524</v>
      </c>
      <c r="C3350" t="str">
        <f>IF(OR(PROPER(TRIM(Raw_Data!$B3350))="M",PROPER(TRIM(Raw_Data!$B3350))="MALE"),"Male",
IF(OR(PROPER(TRIM(Raw_Data!$B3350))="F",PROPER(TRIM(Raw_Data!$B3350))="FEMALE"),"Female","Unknown"))</f>
        <v>Unknown</v>
      </c>
      <c r="D3350" t="str">
        <f>IF(TRIM(CLEAN(Raw_Data!$C3350))="", "Unknown", PROPER(TRIM(Raw_Data!$C3350)))</f>
        <v>Seattle</v>
      </c>
      <c r="E3350" t="str">
        <f>IF(TRIM(Raw_Data!$D3350)="IT","IT",PROPER(TRIM(CLEAN(Raw_Data!$D3350))))</f>
        <v>Human Resources</v>
      </c>
      <c r="F3350" t="s">
        <v>6134</v>
      </c>
      <c r="G3350" t="str">
        <f>SUBSTITUTE(PROPER(TRIM(CLEAN(Raw_Data!$F3350)))," ","-")</f>
        <v/>
      </c>
      <c r="H3350" t="str">
        <f>PROPER(TRIM(CLEAN(Raw_Data!$G3350)))</f>
        <v/>
      </c>
      <c r="I3350" s="4" t="str">
        <f>TRIM(CLEAN(Raw_Data!H3350))</f>
        <v>43585</v>
      </c>
      <c r="K3350" t="str">
        <f>IF(Clean_Data!$I3350="","Active","Exited")</f>
        <v>Active</v>
      </c>
      <c r="L3350">
        <f ca="1">IF(Clean_Data!$K3350="","",DATEDIF(Clean_Data!$K3350,TODAY(),"Y"))</f>
        <v>40</v>
      </c>
      <c r="M3350">
        <f>IF(Raw_Data!$L3350="","",VALUE(SUBSTITUTE(SUBSTITUTE(TRIM(Raw_Data!$L3350),"$",""),"k","000")))</f>
        <v>107352</v>
      </c>
    </row>
    <row r="3351" spans="1:13" x14ac:dyDescent="0.3">
      <c r="A3351" t="str">
        <f>IF(Raw_Data!$A3351="","E"&amp;TEXT(ROW()-1,"00000"),Raw_Data!$A3351)</f>
        <v>E03350</v>
      </c>
      <c r="B3351" t="s">
        <v>4526</v>
      </c>
      <c r="C3351" t="str">
        <f>IF(OR(PROPER(TRIM(Raw_Data!$B3351))="M",PROPER(TRIM(Raw_Data!$B3351))="MALE"),"Male",
IF(OR(PROPER(TRIM(Raw_Data!$B3351))="F",PROPER(TRIM(Raw_Data!$B3351))="FEMALE"),"Female","Unknown"))</f>
        <v>Male</v>
      </c>
      <c r="D3351" t="str">
        <f>IF(TRIM(CLEAN(Raw_Data!$C3351))="", "Unknown", PROPER(TRIM(Raw_Data!$C3351)))</f>
        <v>New York</v>
      </c>
      <c r="E3351" t="str">
        <f>IF(TRIM(Raw_Data!$D3351)="IT","IT",PROPER(TRIM(CLEAN(Raw_Data!$D3351))))</f>
        <v>Operations</v>
      </c>
      <c r="F3351" t="str">
        <f>IF(OR(UPPER(TRIM(Raw_Data!E3351))="COO",
UPPER(TRIM(Raw_Data!E3351))="HR",
UPPER(TRIM(Raw_Data!E3351))="CEO",
UPPER(TRIM(Raw_Data!E3351))="CFO",
UPPER(TRIM(Raw_Data!E3351))="CMO"),
UPPER(TRIM(Raw_Data!E3351)),
PROPER(TRIM(CLEAN(Raw_Data!E3351))))</f>
        <v>Developer</v>
      </c>
      <c r="G3351" t="str">
        <f>SUBSTITUTE(PROPER(TRIM(CLEAN(Raw_Data!$F3351)))," ","-")</f>
        <v>Part-Time</v>
      </c>
      <c r="H3351" t="str">
        <f>PROPER(TRIM(CLEAN(Raw_Data!$G3351)))</f>
        <v/>
      </c>
      <c r="I3351" s="4" t="str">
        <f>TRIM(CLEAN(Raw_Data!H3351))</f>
        <v>42702</v>
      </c>
      <c r="K3351" t="str">
        <f>IF(Clean_Data!$I3351="","Active","Exited")</f>
        <v>Exited</v>
      </c>
      <c r="L3351">
        <f ca="1">IF(Clean_Data!$K3351="","",DATEDIF(Clean_Data!$K3351,TODAY(),"Y"))</f>
        <v>55</v>
      </c>
      <c r="M3351">
        <f>IF(Raw_Data!$L3351="","",VALUE(SUBSTITUTE(SUBSTITUTE(TRIM(Raw_Data!$L3351),"$",""),"k","000")))</f>
        <v>117353</v>
      </c>
    </row>
    <row r="3352" spans="1:13" x14ac:dyDescent="0.3">
      <c r="A3352" t="str">
        <f>IF(Raw_Data!$A3352="","E"&amp;TEXT(ROW()-1,"00000"),Raw_Data!$A3352)</f>
        <v>E03351</v>
      </c>
      <c r="B3352" t="s">
        <v>4528</v>
      </c>
      <c r="C3352" t="str">
        <f>IF(OR(PROPER(TRIM(Raw_Data!$B3352))="M",PROPER(TRIM(Raw_Data!$B3352))="MALE"),"Male",
IF(OR(PROPER(TRIM(Raw_Data!$B3352))="F",PROPER(TRIM(Raw_Data!$B3352))="FEMALE"),"Female","Unknown"))</f>
        <v>Male</v>
      </c>
      <c r="D3352" t="str">
        <f>IF(TRIM(CLEAN(Raw_Data!$C3352))="", "Unknown", PROPER(TRIM(Raw_Data!$C3352)))</f>
        <v>New York</v>
      </c>
      <c r="E3352" t="str">
        <f>IF(TRIM(Raw_Data!$D3352)="IT","IT",PROPER(TRIM(CLEAN(Raw_Data!$D3352))))</f>
        <v/>
      </c>
      <c r="F3352" t="str">
        <f>IF(OR(UPPER(TRIM(Raw_Data!E3352))="COO",
UPPER(TRIM(Raw_Data!E3352))="HR",
UPPER(TRIM(Raw_Data!E3352))="CEO",
UPPER(TRIM(Raw_Data!E3352))="CFO",
UPPER(TRIM(Raw_Data!E3352))="CMO"),
UPPER(TRIM(Raw_Data!E3352)),
PROPER(TRIM(CLEAN(Raw_Data!E3352))))</f>
        <v>Designer</v>
      </c>
      <c r="G3352" t="str">
        <f>SUBSTITUTE(PROPER(TRIM(CLEAN(Raw_Data!$F3352)))," ","-")</f>
        <v>Full-Time</v>
      </c>
      <c r="H3352" t="str">
        <f>PROPER(TRIM(CLEAN(Raw_Data!$G3352)))</f>
        <v>Internal Referral</v>
      </c>
      <c r="I3352" s="4" t="str">
        <f>TRIM(CLEAN(Raw_Data!H3352))</f>
        <v>40044</v>
      </c>
      <c r="K3352" t="str">
        <f>IF(Clean_Data!$I3352="","Active","Exited")</f>
        <v>Active</v>
      </c>
      <c r="L3352">
        <f ca="1">IF(Clean_Data!$K3352="","",DATEDIF(Clean_Data!$K3352,TODAY(),"Y"))</f>
        <v>39</v>
      </c>
      <c r="M3352">
        <f>IF(Raw_Data!$L3352="","",VALUE(SUBSTITUTE(SUBSTITUTE(TRIM(Raw_Data!$L3352),"$",""),"k","000")))</f>
        <v>36300</v>
      </c>
    </row>
    <row r="3353" spans="1:13" x14ac:dyDescent="0.3">
      <c r="A3353" t="str">
        <f>IF(Raw_Data!$A3353="","E"&amp;TEXT(ROW()-1,"00000"),Raw_Data!$A3353)</f>
        <v>E03352</v>
      </c>
      <c r="B3353" t="s">
        <v>4530</v>
      </c>
      <c r="C3353" t="str">
        <f>IF(OR(PROPER(TRIM(Raw_Data!$B3353))="M",PROPER(TRIM(Raw_Data!$B3353))="MALE"),"Male",
IF(OR(PROPER(TRIM(Raw_Data!$B3353))="F",PROPER(TRIM(Raw_Data!$B3353))="FEMALE"),"Female","Unknown"))</f>
        <v>Male</v>
      </c>
      <c r="D3353" t="str">
        <f>IF(TRIM(CLEAN(Raw_Data!$C3353))="", "Unknown", PROPER(TRIM(Raw_Data!$C3353)))</f>
        <v>Denver</v>
      </c>
      <c r="E3353" t="str">
        <f>IF(TRIM(Raw_Data!$D3353)="IT","IT",PROPER(TRIM(CLEAN(Raw_Data!$D3353))))</f>
        <v>Human Resources</v>
      </c>
      <c r="F3353" t="s">
        <v>6134</v>
      </c>
      <c r="G3353" t="str">
        <f>SUBSTITUTE(PROPER(TRIM(CLEAN(Raw_Data!$F3353)))," ","-")</f>
        <v/>
      </c>
      <c r="H3353" t="str">
        <f>PROPER(TRIM(CLEAN(Raw_Data!$G3353)))</f>
        <v/>
      </c>
      <c r="I3353" s="4" t="str">
        <f>TRIM(CLEAN(Raw_Data!H3353))</f>
        <v>43384</v>
      </c>
      <c r="K3353" t="str">
        <f>IF(Clean_Data!$I3353="","Active","Exited")</f>
        <v>Active</v>
      </c>
      <c r="L3353" t="str">
        <f ca="1">IF(Clean_Data!$K3353="","",DATEDIF(Clean_Data!$K3353,TODAY(),"Y"))</f>
        <v/>
      </c>
      <c r="M3353">
        <f>IF(Raw_Data!$L3353="","",VALUE(SUBSTITUTE(SUBSTITUTE(TRIM(Raw_Data!$L3353),"$",""),"k","000")))</f>
        <v>76358</v>
      </c>
    </row>
    <row r="3354" spans="1:13" x14ac:dyDescent="0.3">
      <c r="A3354" t="str">
        <f>IF(Raw_Data!$A3354="","E"&amp;TEXT(ROW()-1,"00000"),Raw_Data!$A3354)</f>
        <v>E03353</v>
      </c>
      <c r="B3354" t="s">
        <v>4531</v>
      </c>
      <c r="C3354" t="str">
        <f>IF(OR(PROPER(TRIM(Raw_Data!$B3354))="M",PROPER(TRIM(Raw_Data!$B3354))="MALE"),"Male",
IF(OR(PROPER(TRIM(Raw_Data!$B3354))="F",PROPER(TRIM(Raw_Data!$B3354))="FEMALE"),"Female","Unknown"))</f>
        <v>Female</v>
      </c>
      <c r="D3354" t="str">
        <f>IF(TRIM(CLEAN(Raw_Data!$C3354))="", "Unknown", PROPER(TRIM(Raw_Data!$C3354)))</f>
        <v>Austin</v>
      </c>
      <c r="E3354" t="str">
        <f>IF(TRIM(Raw_Data!$D3354)="IT","IT",PROPER(TRIM(CLEAN(Raw_Data!$D3354))))</f>
        <v>Marketing</v>
      </c>
      <c r="F3354" t="str">
        <f>IF(OR(UPPER(TRIM(Raw_Data!E3354))="COO",
UPPER(TRIM(Raw_Data!E3354))="HR",
UPPER(TRIM(Raw_Data!E3354))="CEO",
UPPER(TRIM(Raw_Data!E3354))="CFO",
UPPER(TRIM(Raw_Data!E3354))="CMO"),
UPPER(TRIM(Raw_Data!E3354)),
PROPER(TRIM(CLEAN(Raw_Data!E3354))))</f>
        <v>Developer</v>
      </c>
      <c r="G3354" t="str">
        <f>SUBSTITUTE(PROPER(TRIM(CLEAN(Raw_Data!$F3354)))," ","-")</f>
        <v>Full-Time</v>
      </c>
      <c r="H3354" t="str">
        <f>PROPER(TRIM(CLEAN(Raw_Data!$G3354)))</f>
        <v>Job Boards</v>
      </c>
      <c r="I3354" s="4" t="str">
        <f>TRIM(CLEAN(Raw_Data!H3354))</f>
        <v>42820</v>
      </c>
      <c r="K3354" t="str">
        <f>IF(Clean_Data!$I3354="","Active","Exited")</f>
        <v>Active</v>
      </c>
      <c r="L3354">
        <f ca="1">IF(Clean_Data!$K3354="","",DATEDIF(Clean_Data!$K3354,TODAY(),"Y"))</f>
        <v>45</v>
      </c>
      <c r="M3354" t="str">
        <f>IF(Raw_Data!$L3354="","",VALUE(SUBSTITUTE(SUBSTITUTE(TRIM(Raw_Data!$L3354),"$",""),"k","000")))</f>
        <v/>
      </c>
    </row>
    <row r="3355" spans="1:13" x14ac:dyDescent="0.3">
      <c r="A3355" t="str">
        <f>IF(Raw_Data!$A3355="","E"&amp;TEXT(ROW()-1,"00000"),Raw_Data!$A3355)</f>
        <v>E03354</v>
      </c>
      <c r="B3355" t="s">
        <v>4532</v>
      </c>
      <c r="C3355" t="str">
        <f>IF(OR(PROPER(TRIM(Raw_Data!$B3355))="M",PROPER(TRIM(Raw_Data!$B3355))="MALE"),"Male",
IF(OR(PROPER(TRIM(Raw_Data!$B3355))="F",PROPER(TRIM(Raw_Data!$B3355))="FEMALE"),"Female","Unknown"))</f>
        <v>Unknown</v>
      </c>
      <c r="D3355" t="str">
        <f>IF(TRIM(CLEAN(Raw_Data!$C3355))="", "Unknown", PROPER(TRIM(Raw_Data!$C3355)))</f>
        <v>San Diego</v>
      </c>
      <c r="E3355" t="str">
        <f>IF(TRIM(Raw_Data!$D3355)="IT","IT",PROPER(TRIM(CLEAN(Raw_Data!$D3355))))</f>
        <v/>
      </c>
      <c r="F3355" t="str">
        <f>IF(OR(UPPER(TRIM(Raw_Data!E3355))="COO",
UPPER(TRIM(Raw_Data!E3355))="HR",
UPPER(TRIM(Raw_Data!E3355))="CEO",
UPPER(TRIM(Raw_Data!E3355))="CFO",
UPPER(TRIM(Raw_Data!E3355))="CMO"),
UPPER(TRIM(Raw_Data!E3355)),
PROPER(TRIM(CLEAN(Raw_Data!E3355))))</f>
        <v>Engineer</v>
      </c>
      <c r="G3355" t="str">
        <f>SUBSTITUTE(PROPER(TRIM(CLEAN(Raw_Data!$F3355)))," ","-")</f>
        <v/>
      </c>
      <c r="H3355" t="str">
        <f>PROPER(TRIM(CLEAN(Raw_Data!$G3355)))</f>
        <v/>
      </c>
      <c r="I3355" s="4" t="str">
        <f>TRIM(CLEAN(Raw_Data!H3355))</f>
        <v>40253</v>
      </c>
      <c r="K3355" t="str">
        <f>IF(Clean_Data!$I3355="","Active","Exited")</f>
        <v>Active</v>
      </c>
      <c r="L3355">
        <f ca="1">IF(Clean_Data!$K3355="","",DATEDIF(Clean_Data!$K3355,TODAY(),"Y"))</f>
        <v>47</v>
      </c>
      <c r="M3355">
        <f>IF(Raw_Data!$L3355="","",VALUE(SUBSTITUTE(SUBSTITUTE(TRIM(Raw_Data!$L3355),"$",""),"k","000")))</f>
        <v>97406</v>
      </c>
    </row>
    <row r="3356" spans="1:13" x14ac:dyDescent="0.3">
      <c r="A3356" t="str">
        <f>IF(Raw_Data!$A3356="","E"&amp;TEXT(ROW()-1,"00000"),Raw_Data!$A3356)</f>
        <v>E03355</v>
      </c>
      <c r="B3356" t="s">
        <v>4533</v>
      </c>
      <c r="C3356" t="str">
        <f>IF(OR(PROPER(TRIM(Raw_Data!$B3356))="M",PROPER(TRIM(Raw_Data!$B3356))="MALE"),"Male",
IF(OR(PROPER(TRIM(Raw_Data!$B3356))="F",PROPER(TRIM(Raw_Data!$B3356))="FEMALE"),"Female","Unknown"))</f>
        <v>Female</v>
      </c>
      <c r="D3356" t="str">
        <f>IF(TRIM(CLEAN(Raw_Data!$C3356))="", "Unknown", PROPER(TRIM(Raw_Data!$C3356)))</f>
        <v>Denver</v>
      </c>
      <c r="E3356" t="str">
        <f>IF(TRIM(Raw_Data!$D3356)="IT","IT",PROPER(TRIM(CLEAN(Raw_Data!$D3356))))</f>
        <v>Administrative</v>
      </c>
      <c r="F3356" t="s">
        <v>6134</v>
      </c>
      <c r="G3356" t="str">
        <f>SUBSTITUTE(PROPER(TRIM(CLEAN(Raw_Data!$F3356)))," ","-")</f>
        <v>Full-Time</v>
      </c>
      <c r="H3356" t="str">
        <f>PROPER(TRIM(CLEAN(Raw_Data!$G3356)))</f>
        <v/>
      </c>
      <c r="I3356" s="4" t="str">
        <f>TRIM(CLEAN(Raw_Data!H3356))</f>
        <v>43411</v>
      </c>
      <c r="K3356" t="str">
        <f>IF(Clean_Data!$I3356="","Active","Exited")</f>
        <v>Active</v>
      </c>
      <c r="L3356">
        <f ca="1">IF(Clean_Data!$K3356="","",DATEDIF(Clean_Data!$K3356,TODAY(),"Y"))</f>
        <v>51</v>
      </c>
      <c r="M3356" t="str">
        <f>IF(Raw_Data!$L3356="","",VALUE(SUBSTITUTE(SUBSTITUTE(TRIM(Raw_Data!$L3356),"$",""),"k","000")))</f>
        <v/>
      </c>
    </row>
    <row r="3357" spans="1:13" x14ac:dyDescent="0.3">
      <c r="A3357" t="str">
        <f>IF(Raw_Data!$A3357="","E"&amp;TEXT(ROW()-1,"00000"),Raw_Data!$A3357)</f>
        <v>E03356</v>
      </c>
      <c r="B3357" t="s">
        <v>6110</v>
      </c>
      <c r="C3357" t="str">
        <f>IF(OR(PROPER(TRIM(Raw_Data!$B3357))="M",PROPER(TRIM(Raw_Data!$B3357))="MALE"),"Male",
IF(OR(PROPER(TRIM(Raw_Data!$B3357))="F",PROPER(TRIM(Raw_Data!$B3357))="FEMALE"),"Female","Unknown"))</f>
        <v>Male</v>
      </c>
      <c r="D3357" t="str">
        <f>IF(TRIM(CLEAN(Raw_Data!$C3357))="", "Unknown", PROPER(TRIM(Raw_Data!$C3357)))</f>
        <v>Seattle</v>
      </c>
      <c r="E3357" t="str">
        <f>IF(TRIM(Raw_Data!$D3357)="IT","IT",PROPER(TRIM(CLEAN(Raw_Data!$D3357))))</f>
        <v>Operations</v>
      </c>
      <c r="F3357" t="str">
        <f>IF(OR(UPPER(TRIM(Raw_Data!E3357))="COO",
UPPER(TRIM(Raw_Data!E3357))="HR",
UPPER(TRIM(Raw_Data!E3357))="CEO",
UPPER(TRIM(Raw_Data!E3357))="CFO",
UPPER(TRIM(Raw_Data!E3357))="CMO"),
UPPER(TRIM(Raw_Data!E3357)),
PROPER(TRIM(CLEAN(Raw_Data!E3357))))</f>
        <v>CEO</v>
      </c>
      <c r="G3357" t="str">
        <f>SUBSTITUTE(PROPER(TRIM(CLEAN(Raw_Data!$F3357)))," ","-")</f>
        <v>Full-Time</v>
      </c>
      <c r="H3357" t="str">
        <f>PROPER(TRIM(CLEAN(Raw_Data!$G3357)))</f>
        <v>Online Portal</v>
      </c>
      <c r="I3357" s="4" t="str">
        <f>TRIM(CLEAN(Raw_Data!H3357))</f>
        <v>44072</v>
      </c>
      <c r="K3357" t="str">
        <f>IF(Clean_Data!$I3357="","Active","Exited")</f>
        <v>Active</v>
      </c>
      <c r="L3357">
        <f ca="1">IF(Clean_Data!$K3357="","",DATEDIF(Clean_Data!$K3357,TODAY(),"Y"))</f>
        <v>48</v>
      </c>
      <c r="M3357">
        <f>IF(Raw_Data!$L3357="","",VALUE(SUBSTITUTE(SUBSTITUTE(TRIM(Raw_Data!$L3357),"$",""),"k","000")))</f>
        <v>62963</v>
      </c>
    </row>
    <row r="3358" spans="1:13" x14ac:dyDescent="0.3">
      <c r="A3358" t="str">
        <f>IF(Raw_Data!$A3358="","E"&amp;TEXT(ROW()-1,"00000"),Raw_Data!$A3358)</f>
        <v>E03357</v>
      </c>
      <c r="B3358" t="s">
        <v>4535</v>
      </c>
      <c r="C3358" t="str">
        <f>IF(OR(PROPER(TRIM(Raw_Data!$B3358))="M",PROPER(TRIM(Raw_Data!$B3358))="MALE"),"Male",
IF(OR(PROPER(TRIM(Raw_Data!$B3358))="F",PROPER(TRIM(Raw_Data!$B3358))="FEMALE"),"Female","Unknown"))</f>
        <v>Male</v>
      </c>
      <c r="D3358" t="str">
        <f>IF(TRIM(CLEAN(Raw_Data!$C3358))="", "Unknown", PROPER(TRIM(Raw_Data!$C3358)))</f>
        <v>Unknown</v>
      </c>
      <c r="E3358" t="str">
        <f>IF(TRIM(Raw_Data!$D3358)="IT","IT",PROPER(TRIM(CLEAN(Raw_Data!$D3358))))</f>
        <v>Logistics</v>
      </c>
      <c r="F3358" s="2" t="str">
        <f>UPPER(LEFT(Raw_Data!E3358,2))&amp;MID(PROPER(Raw_Data!E3358),3,LEN(Raw_Data!E3358))</f>
        <v>HR Manager</v>
      </c>
      <c r="G3358" t="str">
        <f>SUBSTITUTE(PROPER(TRIM(CLEAN(Raw_Data!$F3358)))," ","-")</f>
        <v>Full-Time</v>
      </c>
      <c r="H3358" t="str">
        <f>PROPER(TRIM(CLEAN(Raw_Data!$G3358)))</f>
        <v>Job Boards</v>
      </c>
      <c r="I3358" s="4" t="str">
        <f>TRIM(CLEAN(Raw_Data!H3358))</f>
        <v>42613</v>
      </c>
      <c r="K3358" t="str">
        <f>IF(Clean_Data!$I3358="","Active","Exited")</f>
        <v>Exited</v>
      </c>
      <c r="L3358">
        <f ca="1">IF(Clean_Data!$K3358="","",DATEDIF(Clean_Data!$K3358,TODAY(),"Y"))</f>
        <v>56</v>
      </c>
      <c r="M3358">
        <f>IF(Raw_Data!$L3358="","",VALUE(SUBSTITUTE(SUBSTITUTE(TRIM(Raw_Data!$L3358),"$",""),"k","000")))</f>
        <v>38480</v>
      </c>
    </row>
    <row r="3359" spans="1:13" x14ac:dyDescent="0.3">
      <c r="A3359" t="str">
        <f>IF(Raw_Data!$A3359="","E"&amp;TEXT(ROW()-1,"00000"),Raw_Data!$A3359)</f>
        <v>E03358</v>
      </c>
      <c r="B3359" t="s">
        <v>4536</v>
      </c>
      <c r="C3359" t="str">
        <f>IF(OR(PROPER(TRIM(Raw_Data!$B3359))="M",PROPER(TRIM(Raw_Data!$B3359))="MALE"),"Male",
IF(OR(PROPER(TRIM(Raw_Data!$B3359))="F",PROPER(TRIM(Raw_Data!$B3359))="FEMALE"),"Female","Unknown"))</f>
        <v>Unknown</v>
      </c>
      <c r="D3359" t="str">
        <f>IF(TRIM(CLEAN(Raw_Data!$C3359))="", "Unknown", PROPER(TRIM(Raw_Data!$C3359)))</f>
        <v>Austin</v>
      </c>
      <c r="E3359" t="str">
        <f>IF(TRIM(Raw_Data!$D3359)="IT","IT",PROPER(TRIM(CLEAN(Raw_Data!$D3359))))</f>
        <v>Customer Service</v>
      </c>
      <c r="F3359" t="str">
        <f>IF(OR(UPPER(TRIM(Raw_Data!E3359))="COO",
UPPER(TRIM(Raw_Data!E3359))="HR",
UPPER(TRIM(Raw_Data!E3359))="CEO",
UPPER(TRIM(Raw_Data!E3359))="CFO",
UPPER(TRIM(Raw_Data!E3359))="CMO"),
UPPER(TRIM(Raw_Data!E3359)),
PROPER(TRIM(CLEAN(Raw_Data!E3359))))</f>
        <v>Engineer</v>
      </c>
      <c r="G3359" t="str">
        <f>SUBSTITUTE(PROPER(TRIM(CLEAN(Raw_Data!$F3359)))," ","-")</f>
        <v>Part-Time</v>
      </c>
      <c r="H3359" t="str">
        <f>PROPER(TRIM(CLEAN(Raw_Data!$G3359)))</f>
        <v/>
      </c>
      <c r="I3359" s="4" t="str">
        <f>TRIM(CLEAN(Raw_Data!H3359))</f>
        <v>41500</v>
      </c>
      <c r="K3359" t="str">
        <f>IF(Clean_Data!$I3359="","Active","Exited")</f>
        <v>Active</v>
      </c>
      <c r="L3359">
        <f ca="1">IF(Clean_Data!$K3359="","",DATEDIF(Clean_Data!$K3359,TODAY(),"Y"))</f>
        <v>22</v>
      </c>
      <c r="M3359">
        <f>IF(Raw_Data!$L3359="","",VALUE(SUBSTITUTE(SUBSTITUTE(TRIM(Raw_Data!$L3359),"$",""),"k","000")))</f>
        <v>101000</v>
      </c>
    </row>
    <row r="3360" spans="1:13" x14ac:dyDescent="0.3">
      <c r="A3360" t="str">
        <f>IF(Raw_Data!$A3360="","E"&amp;TEXT(ROW()-1,"00000"),Raw_Data!$A3360)</f>
        <v>E03359</v>
      </c>
      <c r="B3360" t="s">
        <v>4538</v>
      </c>
      <c r="C3360" t="str">
        <f>IF(OR(PROPER(TRIM(Raw_Data!$B3360))="M",PROPER(TRIM(Raw_Data!$B3360))="MALE"),"Male",
IF(OR(PROPER(TRIM(Raw_Data!$B3360))="F",PROPER(TRIM(Raw_Data!$B3360))="FEMALE"),"Female","Unknown"))</f>
        <v>Male</v>
      </c>
      <c r="D3360" t="str">
        <f>IF(TRIM(CLEAN(Raw_Data!$C3360))="", "Unknown", PROPER(TRIM(Raw_Data!$C3360)))</f>
        <v>Denver</v>
      </c>
      <c r="E3360" t="str">
        <f>IF(TRIM(Raw_Data!$D3360)="IT","IT",PROPER(TRIM(CLEAN(Raw_Data!$D3360))))</f>
        <v>Sales</v>
      </c>
      <c r="F3360" t="str">
        <f>IF(OR(UPPER(TRIM(Raw_Data!E3360))="COO",
UPPER(TRIM(Raw_Data!E3360))="HR",
UPPER(TRIM(Raw_Data!E3360))="CEO",
UPPER(TRIM(Raw_Data!E3360))="CFO",
UPPER(TRIM(Raw_Data!E3360))="CMO"),
UPPER(TRIM(Raw_Data!E3360)),
PROPER(TRIM(CLEAN(Raw_Data!E3360))))</f>
        <v>Accountant</v>
      </c>
      <c r="G3360" t="str">
        <f>SUBSTITUTE(PROPER(TRIM(CLEAN(Raw_Data!$F3360)))," ","-")</f>
        <v>Full-Time</v>
      </c>
      <c r="H3360" t="str">
        <f>PROPER(TRIM(CLEAN(Raw_Data!$G3360)))</f>
        <v>Career Fairs</v>
      </c>
      <c r="I3360" s="4" t="str">
        <f>TRIM(CLEAN(Raw_Data!H3360))</f>
        <v>39828</v>
      </c>
      <c r="K3360" t="str">
        <f>IF(Clean_Data!$I3360="","Active","Exited")</f>
        <v>Exited</v>
      </c>
      <c r="L3360">
        <f ca="1">IF(Clean_Data!$K3360="","",DATEDIF(Clean_Data!$K3360,TODAY(),"Y"))</f>
        <v>41</v>
      </c>
      <c r="M3360" t="str">
        <f>IF(Raw_Data!$L3360="","",VALUE(SUBSTITUTE(SUBSTITUTE(TRIM(Raw_Data!$L3360),"$",""),"k","000")))</f>
        <v/>
      </c>
    </row>
    <row r="3361" spans="1:13" x14ac:dyDescent="0.3">
      <c r="A3361" t="str">
        <f>IF(Raw_Data!$A3361="","E"&amp;TEXT(ROW()-1,"00000"),Raw_Data!$A3361)</f>
        <v>E03360</v>
      </c>
      <c r="B3361" t="s">
        <v>4539</v>
      </c>
      <c r="C3361" t="str">
        <f>IF(OR(PROPER(TRIM(Raw_Data!$B3361))="M",PROPER(TRIM(Raw_Data!$B3361))="MALE"),"Male",
IF(OR(PROPER(TRIM(Raw_Data!$B3361))="F",PROPER(TRIM(Raw_Data!$B3361))="FEMALE"),"Female","Unknown"))</f>
        <v>Male</v>
      </c>
      <c r="D3361" t="str">
        <f>IF(TRIM(CLEAN(Raw_Data!$C3361))="", "Unknown", PROPER(TRIM(Raw_Data!$C3361)))</f>
        <v>New York</v>
      </c>
      <c r="E3361" t="str">
        <f>IF(TRIM(Raw_Data!$D3361)="IT","IT",PROPER(TRIM(CLEAN(Raw_Data!$D3361))))</f>
        <v>Sales</v>
      </c>
      <c r="F3361" t="str">
        <f>IF(OR(UPPER(TRIM(Raw_Data!E3361))="COO",
UPPER(TRIM(Raw_Data!E3361))="HR",
UPPER(TRIM(Raw_Data!E3361))="CEO",
UPPER(TRIM(Raw_Data!E3361))="CFO",
UPPER(TRIM(Raw_Data!E3361))="CMO"),
UPPER(TRIM(Raw_Data!E3361)),
PROPER(TRIM(CLEAN(Raw_Data!E3361))))</f>
        <v>Designer</v>
      </c>
      <c r="G3361" t="str">
        <f>SUBSTITUTE(PROPER(TRIM(CLEAN(Raw_Data!$F3361)))," ","-")</f>
        <v>Part-Time</v>
      </c>
      <c r="H3361" t="str">
        <f>PROPER(TRIM(CLEAN(Raw_Data!$G3361)))</f>
        <v>Career Fairs</v>
      </c>
      <c r="I3361" s="4" t="str">
        <f>TRIM(CLEAN(Raw_Data!H3361))</f>
        <v>40889</v>
      </c>
      <c r="K3361" t="str">
        <f>IF(Clean_Data!$I3361="","Active","Exited")</f>
        <v>Active</v>
      </c>
      <c r="L3361">
        <f ca="1">IF(Clean_Data!$K3361="","",DATEDIF(Clean_Data!$K3361,TODAY(),"Y"))</f>
        <v>65</v>
      </c>
      <c r="M3361" t="str">
        <f>IF(Raw_Data!$L3361="","",VALUE(SUBSTITUTE(SUBSTITUTE(TRIM(Raw_Data!$L3361),"$",""),"k","000")))</f>
        <v/>
      </c>
    </row>
    <row r="3362" spans="1:13" x14ac:dyDescent="0.3">
      <c r="A3362" t="str">
        <f>IF(Raw_Data!$A3362="","E"&amp;TEXT(ROW()-1,"00000"),Raw_Data!$A3362)</f>
        <v>E03361</v>
      </c>
      <c r="B3362" t="s">
        <v>4540</v>
      </c>
      <c r="C3362" t="str">
        <f>IF(OR(PROPER(TRIM(Raw_Data!$B3362))="M",PROPER(TRIM(Raw_Data!$B3362))="MALE"),"Male",
IF(OR(PROPER(TRIM(Raw_Data!$B3362))="F",PROPER(TRIM(Raw_Data!$B3362))="FEMALE"),"Female","Unknown"))</f>
        <v>Male</v>
      </c>
      <c r="D3362" t="str">
        <f>IF(TRIM(CLEAN(Raw_Data!$C3362))="", "Unknown", PROPER(TRIM(Raw_Data!$C3362)))</f>
        <v>Unknown</v>
      </c>
      <c r="E3362" t="str">
        <f>IF(TRIM(Raw_Data!$D3362)="IT","IT",PROPER(TRIM(CLEAN(Raw_Data!$D3362))))</f>
        <v>Accounting And Finance</v>
      </c>
      <c r="F3362" t="str">
        <f>IF(OR(UPPER(TRIM(Raw_Data!E3362))="COO",
UPPER(TRIM(Raw_Data!E3362))="HR",
UPPER(TRIM(Raw_Data!E3362))="CEO",
UPPER(TRIM(Raw_Data!E3362))="CFO",
UPPER(TRIM(Raw_Data!E3362))="CMO"),
UPPER(TRIM(Raw_Data!E3362)),
PROPER(TRIM(CLEAN(Raw_Data!E3362))))</f>
        <v>CEO</v>
      </c>
      <c r="G3362" t="str">
        <f>SUBSTITUTE(PROPER(TRIM(CLEAN(Raw_Data!$F3362)))," ","-")</f>
        <v/>
      </c>
      <c r="H3362" t="str">
        <f>PROPER(TRIM(CLEAN(Raw_Data!$G3362)))</f>
        <v>Internal Referral</v>
      </c>
      <c r="I3362" s="4" t="str">
        <f>TRIM(CLEAN(Raw_Data!H3362))</f>
        <v>39890</v>
      </c>
      <c r="K3362" t="str">
        <f>IF(Clean_Data!$I3362="","Active","Exited")</f>
        <v>Active</v>
      </c>
      <c r="L3362" t="str">
        <f ca="1">IF(Clean_Data!$K3362="","",DATEDIF(Clean_Data!$K3362,TODAY(),"Y"))</f>
        <v/>
      </c>
      <c r="M3362">
        <f>IF(Raw_Data!$L3362="","",VALUE(SUBSTITUTE(SUBSTITUTE(TRIM(Raw_Data!$L3362),"$",""),"k","000")))</f>
        <v>41645</v>
      </c>
    </row>
    <row r="3363" spans="1:13" x14ac:dyDescent="0.3">
      <c r="A3363" t="str">
        <f>IF(Raw_Data!$A3363="","E"&amp;TEXT(ROW()-1,"00000"),Raw_Data!$A3363)</f>
        <v>E03362</v>
      </c>
      <c r="B3363" t="s">
        <v>4541</v>
      </c>
      <c r="C3363" t="str">
        <f>IF(OR(PROPER(TRIM(Raw_Data!$B3363))="M",PROPER(TRIM(Raw_Data!$B3363))="MALE"),"Male",
IF(OR(PROPER(TRIM(Raw_Data!$B3363))="F",PROPER(TRIM(Raw_Data!$B3363))="FEMALE"),"Female","Unknown"))</f>
        <v>Female</v>
      </c>
      <c r="D3363" t="str">
        <f>IF(TRIM(CLEAN(Raw_Data!$C3363))="", "Unknown", PROPER(TRIM(Raw_Data!$C3363)))</f>
        <v>New York</v>
      </c>
      <c r="E3363" t="str">
        <f>IF(TRIM(Raw_Data!$D3363)="IT","IT",PROPER(TRIM(CLEAN(Raw_Data!$D3363))))</f>
        <v/>
      </c>
      <c r="F3363" t="s">
        <v>6134</v>
      </c>
      <c r="G3363" t="str">
        <f>SUBSTITUTE(PROPER(TRIM(CLEAN(Raw_Data!$F3363)))," ","-")</f>
        <v>Full-Time</v>
      </c>
      <c r="H3363" t="str">
        <f>PROPER(TRIM(CLEAN(Raw_Data!$G3363)))</f>
        <v>Internal Referral</v>
      </c>
      <c r="I3363" s="4" t="str">
        <f>TRIM(CLEAN(Raw_Data!H3363))</f>
        <v>39936</v>
      </c>
      <c r="K3363" t="str">
        <f>IF(Clean_Data!$I3363="","Active","Exited")</f>
        <v>Active</v>
      </c>
      <c r="L3363">
        <f ca="1">IF(Clean_Data!$K3363="","",DATEDIF(Clean_Data!$K3363,TODAY(),"Y"))</f>
        <v>45</v>
      </c>
      <c r="M3363" t="str">
        <f>IF(Raw_Data!$L3363="","",VALUE(SUBSTITUTE(SUBSTITUTE(TRIM(Raw_Data!$L3363),"$",""),"k","000")))</f>
        <v/>
      </c>
    </row>
    <row r="3364" spans="1:13" x14ac:dyDescent="0.3">
      <c r="A3364" t="str">
        <f>IF(Raw_Data!$A3364="","E"&amp;TEXT(ROW()-1,"00000"),Raw_Data!$A3364)</f>
        <v>E03363</v>
      </c>
      <c r="B3364" t="s">
        <v>4542</v>
      </c>
      <c r="C3364" t="str">
        <f>IF(OR(PROPER(TRIM(Raw_Data!$B3364))="M",PROPER(TRIM(Raw_Data!$B3364))="MALE"),"Male",
IF(OR(PROPER(TRIM(Raw_Data!$B3364))="F",PROPER(TRIM(Raw_Data!$B3364))="FEMALE"),"Female","Unknown"))</f>
        <v>Female</v>
      </c>
      <c r="D3364" t="str">
        <f>IF(TRIM(CLEAN(Raw_Data!$C3364))="", "Unknown", PROPER(TRIM(Raw_Data!$C3364)))</f>
        <v>Unknown</v>
      </c>
      <c r="E3364" t="str">
        <f>IF(TRIM(Raw_Data!$D3364)="IT","IT",PROPER(TRIM(CLEAN(Raw_Data!$D3364))))</f>
        <v>Marketing</v>
      </c>
      <c r="F3364" t="str">
        <f>IF(OR(UPPER(TRIM(Raw_Data!E3364))="COO",
UPPER(TRIM(Raw_Data!E3364))="HR",
UPPER(TRIM(Raw_Data!E3364))="CEO",
UPPER(TRIM(Raw_Data!E3364))="CFO",
UPPER(TRIM(Raw_Data!E3364))="CMO"),
UPPER(TRIM(Raw_Data!E3364)),
PROPER(TRIM(CLEAN(Raw_Data!E3364))))</f>
        <v>Developer</v>
      </c>
      <c r="G3364" t="str">
        <f>SUBSTITUTE(PROPER(TRIM(CLEAN(Raw_Data!$F3364)))," ","-")</f>
        <v>Full-Time</v>
      </c>
      <c r="H3364" t="str">
        <f>PROPER(TRIM(CLEAN(Raw_Data!$G3364)))</f>
        <v/>
      </c>
      <c r="I3364" s="4" t="str">
        <f>TRIM(CLEAN(Raw_Data!H3364))</f>
        <v>43332</v>
      </c>
      <c r="K3364" t="str">
        <f>IF(Clean_Data!$I3364="","Active","Exited")</f>
        <v>Active</v>
      </c>
      <c r="L3364">
        <f ca="1">IF(Clean_Data!$K3364="","",DATEDIF(Clean_Data!$K3364,TODAY(),"Y"))</f>
        <v>29</v>
      </c>
      <c r="M3364">
        <f>IF(Raw_Data!$L3364="","",VALUE(SUBSTITUTE(SUBSTITUTE(TRIM(Raw_Data!$L3364),"$",""),"k","000")))</f>
        <v>49742</v>
      </c>
    </row>
    <row r="3365" spans="1:13" x14ac:dyDescent="0.3">
      <c r="A3365" t="str">
        <f>IF(Raw_Data!$A3365="","E"&amp;TEXT(ROW()-1,"00000"),Raw_Data!$A3365)</f>
        <v>E03364</v>
      </c>
      <c r="B3365" t="s">
        <v>4544</v>
      </c>
      <c r="C3365" t="str">
        <f>IF(OR(PROPER(TRIM(Raw_Data!$B3365))="M",PROPER(TRIM(Raw_Data!$B3365))="MALE"),"Male",
IF(OR(PROPER(TRIM(Raw_Data!$B3365))="F",PROPER(TRIM(Raw_Data!$B3365))="FEMALE"),"Female","Unknown"))</f>
        <v>Male</v>
      </c>
      <c r="D3365" t="str">
        <f>IF(TRIM(CLEAN(Raw_Data!$C3365))="", "Unknown", PROPER(TRIM(Raw_Data!$C3365)))</f>
        <v>New York</v>
      </c>
      <c r="E3365" t="str">
        <f>IF(TRIM(Raw_Data!$D3365)="IT","IT",PROPER(TRIM(CLEAN(Raw_Data!$D3365))))</f>
        <v>Marketing</v>
      </c>
      <c r="F3365" t="str">
        <f>IF(OR(UPPER(TRIM(Raw_Data!E3365))="COO",
UPPER(TRIM(Raw_Data!E3365))="HR",
UPPER(TRIM(Raw_Data!E3365))="CEO",
UPPER(TRIM(Raw_Data!E3365))="CFO",
UPPER(TRIM(Raw_Data!E3365))="CMO"),
UPPER(TRIM(Raw_Data!E3365)),
PROPER(TRIM(CLEAN(Raw_Data!E3365))))</f>
        <v>Developer</v>
      </c>
      <c r="G3365" t="str">
        <f>SUBSTITUTE(PROPER(TRIM(CLEAN(Raw_Data!$F3365)))," ","-")</f>
        <v>Part-Time</v>
      </c>
      <c r="H3365" t="str">
        <f>PROPER(TRIM(CLEAN(Raw_Data!$G3365)))</f>
        <v/>
      </c>
      <c r="I3365" s="4" t="str">
        <f>TRIM(CLEAN(Raw_Data!H3365))</f>
        <v>41708</v>
      </c>
      <c r="K3365" t="str">
        <f>IF(Clean_Data!$I3365="","Active","Exited")</f>
        <v>Active</v>
      </c>
      <c r="L3365">
        <f ca="1">IF(Clean_Data!$K3365="","",DATEDIF(Clean_Data!$K3365,TODAY(),"Y"))</f>
        <v>30</v>
      </c>
      <c r="M3365">
        <f>IF(Raw_Data!$L3365="","",VALUE(SUBSTITUTE(SUBSTITUTE(TRIM(Raw_Data!$L3365),"$",""),"k","000")))</f>
        <v>97991</v>
      </c>
    </row>
    <row r="3366" spans="1:13" x14ac:dyDescent="0.3">
      <c r="A3366" t="str">
        <f>IF(Raw_Data!$A3366="","E"&amp;TEXT(ROW()-1,"00000"),Raw_Data!$A3366)</f>
        <v>E03365</v>
      </c>
      <c r="B3366" t="s">
        <v>4546</v>
      </c>
      <c r="C3366" t="str">
        <f>IF(OR(PROPER(TRIM(Raw_Data!$B3366))="M",PROPER(TRIM(Raw_Data!$B3366))="MALE"),"Male",
IF(OR(PROPER(TRIM(Raw_Data!$B3366))="F",PROPER(TRIM(Raw_Data!$B3366))="FEMALE"),"Female","Unknown"))</f>
        <v>Female</v>
      </c>
      <c r="D3366" t="str">
        <f>IF(TRIM(CLEAN(Raw_Data!$C3366))="", "Unknown", PROPER(TRIM(Raw_Data!$C3366)))</f>
        <v>New York</v>
      </c>
      <c r="E3366" t="str">
        <f>IF(TRIM(Raw_Data!$D3366)="IT","IT",PROPER(TRIM(CLEAN(Raw_Data!$D3366))))</f>
        <v>Accounting And Finance</v>
      </c>
      <c r="F3366" t="str">
        <f>IF(OR(UPPER(TRIM(Raw_Data!E3366))="COO",
UPPER(TRIM(Raw_Data!E3366))="HR",
UPPER(TRIM(Raw_Data!E3366))="CEO",
UPPER(TRIM(Raw_Data!E3366))="CFO",
UPPER(TRIM(Raw_Data!E3366))="CMO"),
UPPER(TRIM(Raw_Data!E3366)),
PROPER(TRIM(CLEAN(Raw_Data!E3366))))</f>
        <v>CEO</v>
      </c>
      <c r="G3366" t="str">
        <f>SUBSTITUTE(PROPER(TRIM(CLEAN(Raw_Data!$F3366)))," ","-")</f>
        <v>Full-Time</v>
      </c>
      <c r="H3366" t="str">
        <f>PROPER(TRIM(CLEAN(Raw_Data!$G3366)))</f>
        <v>Job Boards</v>
      </c>
      <c r="I3366" s="4" t="str">
        <f>TRIM(CLEAN(Raw_Data!H3366))</f>
        <v>43511</v>
      </c>
      <c r="K3366" t="str">
        <f>IF(Clean_Data!$I3366="","Active","Exited")</f>
        <v>Active</v>
      </c>
      <c r="L3366">
        <f ca="1">IF(Clean_Data!$K3366="","",DATEDIF(Clean_Data!$K3366,TODAY(),"Y"))</f>
        <v>25</v>
      </c>
      <c r="M3366">
        <f>IF(Raw_Data!$L3366="","",VALUE(SUBSTITUTE(SUBSTITUTE(TRIM(Raw_Data!$L3366),"$",""),"k","000")))</f>
        <v>62571</v>
      </c>
    </row>
    <row r="3367" spans="1:13" x14ac:dyDescent="0.3">
      <c r="A3367" t="str">
        <f>IF(Raw_Data!$A3367="","E"&amp;TEXT(ROW()-1,"00000"),Raw_Data!$A3367)</f>
        <v>E03366</v>
      </c>
      <c r="B3367" t="s">
        <v>4547</v>
      </c>
      <c r="C3367" t="str">
        <f>IF(OR(PROPER(TRIM(Raw_Data!$B3367))="M",PROPER(TRIM(Raw_Data!$B3367))="MALE"),"Male",
IF(OR(PROPER(TRIM(Raw_Data!$B3367))="F",PROPER(TRIM(Raw_Data!$B3367))="FEMALE"),"Female","Unknown"))</f>
        <v>Unknown</v>
      </c>
      <c r="D3367" t="str">
        <f>IF(TRIM(CLEAN(Raw_Data!$C3367))="", "Unknown", PROPER(TRIM(Raw_Data!$C3367)))</f>
        <v>San Diego</v>
      </c>
      <c r="E3367" t="str">
        <f>IF(TRIM(Raw_Data!$D3367)="IT","IT",PROPER(TRIM(CLEAN(Raw_Data!$D3367))))</f>
        <v>Customer Service</v>
      </c>
      <c r="F3367" t="str">
        <f>IF(OR(UPPER(TRIM(Raw_Data!E3367))="COO",
UPPER(TRIM(Raw_Data!E3367))="HR",
UPPER(TRIM(Raw_Data!E3367))="CEO",
UPPER(TRIM(Raw_Data!E3367))="CFO",
UPPER(TRIM(Raw_Data!E3367))="CMO"),
UPPER(TRIM(Raw_Data!E3367)),
PROPER(TRIM(CLEAN(Raw_Data!E3367))))</f>
        <v>Sales Executive</v>
      </c>
      <c r="G3367" t="str">
        <f>SUBSTITUTE(PROPER(TRIM(CLEAN(Raw_Data!$F3367)))," ","-")</f>
        <v>Part-Time</v>
      </c>
      <c r="H3367" t="str">
        <f>PROPER(TRIM(CLEAN(Raw_Data!$G3367)))</f>
        <v>Online Portal</v>
      </c>
      <c r="I3367" s="4" t="str">
        <f>TRIM(CLEAN(Raw_Data!H3367))</f>
        <v>43263</v>
      </c>
      <c r="K3367" t="str">
        <f>IF(Clean_Data!$I3367="","Active","Exited")</f>
        <v>Active</v>
      </c>
      <c r="L3367">
        <f ca="1">IF(Clean_Data!$K3367="","",DATEDIF(Clean_Data!$K3367,TODAY(),"Y"))</f>
        <v>39</v>
      </c>
      <c r="M3367">
        <f>IF(Raw_Data!$L3367="","",VALUE(SUBSTITUTE(SUBSTITUTE(TRIM(Raw_Data!$L3367),"$",""),"k","000")))</f>
        <v>110561</v>
      </c>
    </row>
    <row r="3368" spans="1:13" x14ac:dyDescent="0.3">
      <c r="A3368" t="str">
        <f>IF(Raw_Data!$A3368="","E"&amp;TEXT(ROW()-1,"00000"),Raw_Data!$A3368)</f>
        <v>E03367</v>
      </c>
      <c r="B3368" t="s">
        <v>4548</v>
      </c>
      <c r="C3368" t="str">
        <f>IF(OR(PROPER(TRIM(Raw_Data!$B3368))="M",PROPER(TRIM(Raw_Data!$B3368))="MALE"),"Male",
IF(OR(PROPER(TRIM(Raw_Data!$B3368))="F",PROPER(TRIM(Raw_Data!$B3368))="FEMALE"),"Female","Unknown"))</f>
        <v>Unknown</v>
      </c>
      <c r="D3368" t="str">
        <f>IF(TRIM(CLEAN(Raw_Data!$C3368))="", "Unknown", PROPER(TRIM(Raw_Data!$C3368)))</f>
        <v>San Diego</v>
      </c>
      <c r="E3368" t="str">
        <f>IF(TRIM(Raw_Data!$D3368)="IT","IT",PROPER(TRIM(CLEAN(Raw_Data!$D3368))))</f>
        <v>Accounting And Finance</v>
      </c>
      <c r="F3368" t="str">
        <f>IF(OR(UPPER(TRIM(Raw_Data!E3368))="COO",
UPPER(TRIM(Raw_Data!E3368))="HR",
UPPER(TRIM(Raw_Data!E3368))="CEO",
UPPER(TRIM(Raw_Data!E3368))="CFO",
UPPER(TRIM(Raw_Data!E3368))="CMO"),
UPPER(TRIM(Raw_Data!E3368)),
PROPER(TRIM(CLEAN(Raw_Data!E3368))))</f>
        <v>CMO</v>
      </c>
      <c r="G3368" t="str">
        <f>SUBSTITUTE(PROPER(TRIM(CLEAN(Raw_Data!$F3368)))," ","-")</f>
        <v>Full-Time</v>
      </c>
      <c r="H3368" t="str">
        <f>PROPER(TRIM(CLEAN(Raw_Data!$G3368)))</f>
        <v>Internal Referral</v>
      </c>
      <c r="I3368" s="4" t="str">
        <f>TRIM(CLEAN(Raw_Data!H3368))</f>
        <v>40609</v>
      </c>
      <c r="K3368" t="str">
        <f>IF(Clean_Data!$I3368="","Active","Exited")</f>
        <v>Exited</v>
      </c>
      <c r="L3368">
        <f ca="1">IF(Clean_Data!$K3368="","",DATEDIF(Clean_Data!$K3368,TODAY(),"Y"))</f>
        <v>25</v>
      </c>
      <c r="M3368">
        <f>IF(Raw_Data!$L3368="","",VALUE(SUBSTITUTE(SUBSTITUTE(TRIM(Raw_Data!$L3368),"$",""),"k","000")))</f>
        <v>86000</v>
      </c>
    </row>
    <row r="3369" spans="1:13" x14ac:dyDescent="0.3">
      <c r="A3369" t="str">
        <f>IF(Raw_Data!$A3369="","E"&amp;TEXT(ROW()-1,"00000"),Raw_Data!$A3369)</f>
        <v>E03368</v>
      </c>
      <c r="B3369" t="s">
        <v>4550</v>
      </c>
      <c r="C3369" t="str">
        <f>IF(OR(PROPER(TRIM(Raw_Data!$B3369))="M",PROPER(TRIM(Raw_Data!$B3369))="MALE"),"Male",
IF(OR(PROPER(TRIM(Raw_Data!$B3369))="F",PROPER(TRIM(Raw_Data!$B3369))="FEMALE"),"Female","Unknown"))</f>
        <v>Unknown</v>
      </c>
      <c r="D3369" t="str">
        <f>IF(TRIM(CLEAN(Raw_Data!$C3369))="", "Unknown", PROPER(TRIM(Raw_Data!$C3369)))</f>
        <v>Miami</v>
      </c>
      <c r="E3369" t="str">
        <f>IF(TRIM(Raw_Data!$D3369)="IT","IT",PROPER(TRIM(CLEAN(Raw_Data!$D3369))))</f>
        <v>IT</v>
      </c>
      <c r="F3369" t="str">
        <f>IF(OR(UPPER(TRIM(Raw_Data!E3369))="COO",
UPPER(TRIM(Raw_Data!E3369))="HR",
UPPER(TRIM(Raw_Data!E3369))="CEO",
UPPER(TRIM(Raw_Data!E3369))="CFO",
UPPER(TRIM(Raw_Data!E3369))="CMO"),
UPPER(TRIM(Raw_Data!E3369)),
PROPER(TRIM(CLEAN(Raw_Data!E3369))))</f>
        <v>Analyst</v>
      </c>
      <c r="G3369" t="str">
        <f>SUBSTITUTE(PROPER(TRIM(CLEAN(Raw_Data!$F3369)))," ","-")</f>
        <v>Hourly-Rate</v>
      </c>
      <c r="H3369" t="str">
        <f>PROPER(TRIM(CLEAN(Raw_Data!$G3369)))</f>
        <v>Job Boards</v>
      </c>
      <c r="I3369" s="4" t="str">
        <f>TRIM(CLEAN(Raw_Data!H3369))</f>
        <v>43991</v>
      </c>
      <c r="K3369" t="str">
        <f>IF(Clean_Data!$I3369="","Active","Exited")</f>
        <v>Exited</v>
      </c>
      <c r="L3369">
        <f ca="1">IF(Clean_Data!$K3369="","",DATEDIF(Clean_Data!$K3369,TODAY(),"Y"))</f>
        <v>28</v>
      </c>
      <c r="M3369">
        <f>IF(Raw_Data!$L3369="","",VALUE(SUBSTITUTE(SUBSTITUTE(TRIM(Raw_Data!$L3369),"$",""),"k","000")))</f>
        <v>106000</v>
      </c>
    </row>
    <row r="3370" spans="1:13" x14ac:dyDescent="0.3">
      <c r="A3370" t="str">
        <f>IF(Raw_Data!$A3370="","E"&amp;TEXT(ROW()-1,"00000"),Raw_Data!$A3370)</f>
        <v>E03369</v>
      </c>
      <c r="B3370" t="s">
        <v>4551</v>
      </c>
      <c r="C3370" t="str">
        <f>IF(OR(PROPER(TRIM(Raw_Data!$B3370))="M",PROPER(TRIM(Raw_Data!$B3370))="MALE"),"Male",
IF(OR(PROPER(TRIM(Raw_Data!$B3370))="F",PROPER(TRIM(Raw_Data!$B3370))="FEMALE"),"Female","Unknown"))</f>
        <v>Unknown</v>
      </c>
      <c r="D3370" t="str">
        <f>IF(TRIM(CLEAN(Raw_Data!$C3370))="", "Unknown", PROPER(TRIM(Raw_Data!$C3370)))</f>
        <v>Austin</v>
      </c>
      <c r="E3370" t="str">
        <f>IF(TRIM(Raw_Data!$D3370)="IT","IT",PROPER(TRIM(CLEAN(Raw_Data!$D3370))))</f>
        <v>IT</v>
      </c>
      <c r="F3370" t="str">
        <f>IF(OR(UPPER(TRIM(Raw_Data!E3370))="COO",
UPPER(TRIM(Raw_Data!E3370))="HR",
UPPER(TRIM(Raw_Data!E3370))="CEO",
UPPER(TRIM(Raw_Data!E3370))="CFO",
UPPER(TRIM(Raw_Data!E3370))="CMO"),
UPPER(TRIM(Raw_Data!E3370)),
PROPER(TRIM(CLEAN(Raw_Data!E3370))))</f>
        <v>Engineer</v>
      </c>
      <c r="G3370" t="str">
        <f>SUBSTITUTE(PROPER(TRIM(CLEAN(Raw_Data!$F3370)))," ","-")</f>
        <v/>
      </c>
      <c r="H3370" t="str">
        <f>PROPER(TRIM(CLEAN(Raw_Data!$G3370)))</f>
        <v>Internal Referral</v>
      </c>
      <c r="I3370" s="4" t="str">
        <f>TRIM(CLEAN(Raw_Data!H3370))</f>
        <v>41843</v>
      </c>
      <c r="K3370" t="str">
        <f>IF(Clean_Data!$I3370="","Active","Exited")</f>
        <v>Exited</v>
      </c>
      <c r="L3370">
        <f ca="1">IF(Clean_Data!$K3370="","",DATEDIF(Clean_Data!$K3370,TODAY(),"Y"))</f>
        <v>47</v>
      </c>
      <c r="M3370">
        <f>IF(Raw_Data!$L3370="","",VALUE(SUBSTITUTE(SUBSTITUTE(TRIM(Raw_Data!$L3370),"$",""),"k","000")))</f>
        <v>109913</v>
      </c>
    </row>
    <row r="3371" spans="1:13" x14ac:dyDescent="0.3">
      <c r="A3371" t="str">
        <f>IF(Raw_Data!$A3371="","E"&amp;TEXT(ROW()-1,"00000"),Raw_Data!$A3371)</f>
        <v>E03370</v>
      </c>
      <c r="B3371" t="s">
        <v>4553</v>
      </c>
      <c r="C3371" t="str">
        <f>IF(OR(PROPER(TRIM(Raw_Data!$B3371))="M",PROPER(TRIM(Raw_Data!$B3371))="MALE"),"Male",
IF(OR(PROPER(TRIM(Raw_Data!$B3371))="F",PROPER(TRIM(Raw_Data!$B3371))="FEMALE"),"Female","Unknown"))</f>
        <v>Male</v>
      </c>
      <c r="D3371" t="str">
        <f>IF(TRIM(CLEAN(Raw_Data!$C3371))="", "Unknown", PROPER(TRIM(Raw_Data!$C3371)))</f>
        <v>Seattle</v>
      </c>
      <c r="E3371" t="str">
        <f>IF(TRIM(Raw_Data!$D3371)="IT","IT",PROPER(TRIM(CLEAN(Raw_Data!$D3371))))</f>
        <v>Logistics</v>
      </c>
      <c r="F3371" t="str">
        <f>IF(OR(UPPER(TRIM(Raw_Data!E3371))="COO",
UPPER(TRIM(Raw_Data!E3371))="HR",
UPPER(TRIM(Raw_Data!E3371))="CEO",
UPPER(TRIM(Raw_Data!E3371))="CFO",
UPPER(TRIM(Raw_Data!E3371))="CMO"),
UPPER(TRIM(Raw_Data!E3371)),
PROPER(TRIM(CLEAN(Raw_Data!E3371))))</f>
        <v>CEO</v>
      </c>
      <c r="G3371" t="str">
        <f>SUBSTITUTE(PROPER(TRIM(CLEAN(Raw_Data!$F3371)))," ","-")</f>
        <v>Part-Time</v>
      </c>
      <c r="H3371" t="str">
        <f>PROPER(TRIM(CLEAN(Raw_Data!$G3371)))</f>
        <v>Job Boards</v>
      </c>
      <c r="I3371" s="4" t="str">
        <f>TRIM(CLEAN(Raw_Data!H3371))</f>
        <v>42712</v>
      </c>
      <c r="K3371" t="str">
        <f>IF(Clean_Data!$I3371="","Active","Exited")</f>
        <v>Active</v>
      </c>
      <c r="L3371">
        <f ca="1">IF(Clean_Data!$K3371="","",DATEDIF(Clean_Data!$K3371,TODAY(),"Y"))</f>
        <v>54</v>
      </c>
      <c r="M3371">
        <f>IF(Raw_Data!$L3371="","",VALUE(SUBSTITUTE(SUBSTITUTE(TRIM(Raw_Data!$L3371),"$",""),"k","000")))</f>
        <v>77235</v>
      </c>
    </row>
    <row r="3372" spans="1:13" x14ac:dyDescent="0.3">
      <c r="A3372" t="str">
        <f>IF(Raw_Data!$A3372="","E"&amp;TEXT(ROW()-1,"00000"),Raw_Data!$A3372)</f>
        <v>E03371</v>
      </c>
      <c r="B3372" t="s">
        <v>4554</v>
      </c>
      <c r="C3372" t="str">
        <f>IF(OR(PROPER(TRIM(Raw_Data!$B3372))="M",PROPER(TRIM(Raw_Data!$B3372))="MALE"),"Male",
IF(OR(PROPER(TRIM(Raw_Data!$B3372))="F",PROPER(TRIM(Raw_Data!$B3372))="FEMALE"),"Female","Unknown"))</f>
        <v>Male</v>
      </c>
      <c r="D3372" t="str">
        <f>IF(TRIM(CLEAN(Raw_Data!$C3372))="", "Unknown", PROPER(TRIM(Raw_Data!$C3372)))</f>
        <v>New York</v>
      </c>
      <c r="E3372" t="str">
        <f>IF(TRIM(Raw_Data!$D3372)="IT","IT",PROPER(TRIM(CLEAN(Raw_Data!$D3372))))</f>
        <v>Legal</v>
      </c>
      <c r="F3372" t="str">
        <f>IF(OR(UPPER(TRIM(Raw_Data!E3372))="COO",
UPPER(TRIM(Raw_Data!E3372))="HR",
UPPER(TRIM(Raw_Data!E3372))="CEO",
UPPER(TRIM(Raw_Data!E3372))="CFO",
UPPER(TRIM(Raw_Data!E3372))="CMO"),
UPPER(TRIM(Raw_Data!E3372)),
PROPER(TRIM(CLEAN(Raw_Data!E3372))))</f>
        <v>Engineer</v>
      </c>
      <c r="G3372" t="str">
        <f>SUBSTITUTE(PROPER(TRIM(CLEAN(Raw_Data!$F3372)))," ","-")</f>
        <v>Full-Time</v>
      </c>
      <c r="H3372" t="str">
        <f>PROPER(TRIM(CLEAN(Raw_Data!$G3372)))</f>
        <v>Career Fairs</v>
      </c>
      <c r="I3372" s="4" t="str">
        <f>TRIM(CLEAN(Raw_Data!H3372))</f>
        <v>43680</v>
      </c>
      <c r="K3372" t="str">
        <f>IF(Clean_Data!$I3372="","Active","Exited")</f>
        <v>Exited</v>
      </c>
      <c r="L3372">
        <f ca="1">IF(Clean_Data!$K3372="","",DATEDIF(Clean_Data!$K3372,TODAY(),"Y"))</f>
        <v>41</v>
      </c>
      <c r="M3372">
        <f>IF(Raw_Data!$L3372="","",VALUE(SUBSTITUTE(SUBSTITUTE(TRIM(Raw_Data!$L3372),"$",""),"k","000")))</f>
        <v>56000</v>
      </c>
    </row>
    <row r="3373" spans="1:13" x14ac:dyDescent="0.3">
      <c r="A3373" t="str">
        <f>IF(Raw_Data!$A3373="","E"&amp;TEXT(ROW()-1,"00000"),Raw_Data!$A3373)</f>
        <v>E03372</v>
      </c>
      <c r="B3373" t="s">
        <v>4555</v>
      </c>
      <c r="C3373" t="str">
        <f>IF(OR(PROPER(TRIM(Raw_Data!$B3373))="M",PROPER(TRIM(Raw_Data!$B3373))="MALE"),"Male",
IF(OR(PROPER(TRIM(Raw_Data!$B3373))="F",PROPER(TRIM(Raw_Data!$B3373))="FEMALE"),"Female","Unknown"))</f>
        <v>Female</v>
      </c>
      <c r="D3373" t="str">
        <f>IF(TRIM(CLEAN(Raw_Data!$C3373))="", "Unknown", PROPER(TRIM(Raw_Data!$C3373)))</f>
        <v>Miami</v>
      </c>
      <c r="E3373" t="str">
        <f>IF(TRIM(Raw_Data!$D3373)="IT","IT",PROPER(TRIM(CLEAN(Raw_Data!$D3373))))</f>
        <v>Legal</v>
      </c>
      <c r="F3373" t="str">
        <f>IF(OR(UPPER(TRIM(Raw_Data!E3373))="COO",
UPPER(TRIM(Raw_Data!E3373))="HR",
UPPER(TRIM(Raw_Data!E3373))="CEO",
UPPER(TRIM(Raw_Data!E3373))="CFO",
UPPER(TRIM(Raw_Data!E3373))="CMO"),
UPPER(TRIM(Raw_Data!E3373)),
PROPER(TRIM(CLEAN(Raw_Data!E3373))))</f>
        <v>Accountant</v>
      </c>
      <c r="G3373" t="str">
        <f>SUBSTITUTE(PROPER(TRIM(CLEAN(Raw_Data!$F3373)))," ","-")</f>
        <v>Hourly-Rate</v>
      </c>
      <c r="H3373" t="str">
        <f>PROPER(TRIM(CLEAN(Raw_Data!$G3373)))</f>
        <v>Online Portal</v>
      </c>
      <c r="I3373" s="4" t="str">
        <f>TRIM(CLEAN(Raw_Data!H3373))</f>
        <v>41250</v>
      </c>
      <c r="K3373" t="str">
        <f>IF(Clean_Data!$I3373="","Active","Exited")</f>
        <v>Exited</v>
      </c>
      <c r="L3373">
        <f ca="1">IF(Clean_Data!$K3373="","",DATEDIF(Clean_Data!$K3373,TODAY(),"Y"))</f>
        <v>62</v>
      </c>
      <c r="M3373" t="str">
        <f>IF(Raw_Data!$L3373="","",VALUE(SUBSTITUTE(SUBSTITUTE(TRIM(Raw_Data!$L3373),"$",""),"k","000")))</f>
        <v/>
      </c>
    </row>
    <row r="3374" spans="1:13" x14ac:dyDescent="0.3">
      <c r="A3374" t="str">
        <f>IF(Raw_Data!$A3374="","E"&amp;TEXT(ROW()-1,"00000"),Raw_Data!$A3374)</f>
        <v>E03373</v>
      </c>
      <c r="B3374" t="s">
        <v>4557</v>
      </c>
      <c r="C3374" t="str">
        <f>IF(OR(PROPER(TRIM(Raw_Data!$B3374))="M",PROPER(TRIM(Raw_Data!$B3374))="MALE"),"Male",
IF(OR(PROPER(TRIM(Raw_Data!$B3374))="F",PROPER(TRIM(Raw_Data!$B3374))="FEMALE"),"Female","Unknown"))</f>
        <v>Unknown</v>
      </c>
      <c r="D3374" t="str">
        <f>IF(TRIM(CLEAN(Raw_Data!$C3374))="", "Unknown", PROPER(TRIM(Raw_Data!$C3374)))</f>
        <v>Unknown</v>
      </c>
      <c r="E3374" t="str">
        <f>IF(TRIM(Raw_Data!$D3374)="IT","IT",PROPER(TRIM(CLEAN(Raw_Data!$D3374))))</f>
        <v>Human Resources</v>
      </c>
      <c r="F3374" t="str">
        <f>IF(OR(UPPER(TRIM(Raw_Data!E3374))="COO",
UPPER(TRIM(Raw_Data!E3374))="HR",
UPPER(TRIM(Raw_Data!E3374))="CEO",
UPPER(TRIM(Raw_Data!E3374))="CFO",
UPPER(TRIM(Raw_Data!E3374))="CMO"),
UPPER(TRIM(Raw_Data!E3374)),
PROPER(TRIM(CLEAN(Raw_Data!E3374))))</f>
        <v>Analyst</v>
      </c>
      <c r="G3374" t="str">
        <f>SUBSTITUTE(PROPER(TRIM(CLEAN(Raw_Data!$F3374)))," ","-")</f>
        <v>Full-Time</v>
      </c>
      <c r="H3374" t="str">
        <f>PROPER(TRIM(CLEAN(Raw_Data!$G3374)))</f>
        <v>Career Fairs</v>
      </c>
      <c r="I3374" s="4" t="str">
        <f>TRIM(CLEAN(Raw_Data!H3374))</f>
        <v>40852</v>
      </c>
      <c r="K3374" t="str">
        <f>IF(Clean_Data!$I3374="","Active","Exited")</f>
        <v>Active</v>
      </c>
      <c r="L3374">
        <f ca="1">IF(Clean_Data!$K3374="","",DATEDIF(Clean_Data!$K3374,TODAY(),"Y"))</f>
        <v>44</v>
      </c>
      <c r="M3374">
        <f>IF(Raw_Data!$L3374="","",VALUE(SUBSTITUTE(SUBSTITUTE(TRIM(Raw_Data!$L3374),"$",""),"k","000")))</f>
        <v>54821</v>
      </c>
    </row>
    <row r="3375" spans="1:13" x14ac:dyDescent="0.3">
      <c r="A3375" t="str">
        <f>IF(Raw_Data!$A3375="","E"&amp;TEXT(ROW()-1,"00000"),Raw_Data!$A3375)</f>
        <v>E03374</v>
      </c>
      <c r="B3375" t="s">
        <v>4558</v>
      </c>
      <c r="C3375" t="str">
        <f>IF(OR(PROPER(TRIM(Raw_Data!$B3375))="M",PROPER(TRIM(Raw_Data!$B3375))="MALE"),"Male",
IF(OR(PROPER(TRIM(Raw_Data!$B3375))="F",PROPER(TRIM(Raw_Data!$B3375))="FEMALE"),"Female","Unknown"))</f>
        <v>Female</v>
      </c>
      <c r="D3375" t="str">
        <f>IF(TRIM(CLEAN(Raw_Data!$C3375))="", "Unknown", PROPER(TRIM(Raw_Data!$C3375)))</f>
        <v>New York</v>
      </c>
      <c r="E3375" t="str">
        <f>IF(TRIM(Raw_Data!$D3375)="IT","IT",PROPER(TRIM(CLEAN(Raw_Data!$D3375))))</f>
        <v>Customer Service</v>
      </c>
      <c r="F3375" s="2" t="str">
        <f>UPPER(LEFT(Raw_Data!E3375,2))&amp;MID(PROPER(Raw_Data!E3375),3,LEN(Raw_Data!E3375))</f>
        <v>HR Manager</v>
      </c>
      <c r="G3375" t="str">
        <f>SUBSTITUTE(PROPER(TRIM(CLEAN(Raw_Data!$F3375)))," ","-")</f>
        <v/>
      </c>
      <c r="H3375" t="str">
        <f>PROPER(TRIM(CLEAN(Raw_Data!$G3375)))</f>
        <v>Career Fairs</v>
      </c>
      <c r="I3375" s="4" t="str">
        <f>TRIM(CLEAN(Raw_Data!H3375))</f>
        <v>41767</v>
      </c>
      <c r="K3375" t="str">
        <f>IF(Clean_Data!$I3375="","Active","Exited")</f>
        <v>Exited</v>
      </c>
      <c r="L3375">
        <f ca="1">IF(Clean_Data!$K3375="","",DATEDIF(Clean_Data!$K3375,TODAY(),"Y"))</f>
        <v>20</v>
      </c>
      <c r="M3375" t="str">
        <f>IF(Raw_Data!$L3375="","",VALUE(SUBSTITUTE(SUBSTITUTE(TRIM(Raw_Data!$L3375),"$",""),"k","000")))</f>
        <v/>
      </c>
    </row>
    <row r="3376" spans="1:13" x14ac:dyDescent="0.3">
      <c r="A3376" t="str">
        <f>IF(Raw_Data!$A3376="","E"&amp;TEXT(ROW()-1,"00000"),Raw_Data!$A3376)</f>
        <v>E03375</v>
      </c>
      <c r="B3376" t="s">
        <v>4559</v>
      </c>
      <c r="C3376" t="str">
        <f>IF(OR(PROPER(TRIM(Raw_Data!$B3376))="M",PROPER(TRIM(Raw_Data!$B3376))="MALE"),"Male",
IF(OR(PROPER(TRIM(Raw_Data!$B3376))="F",PROPER(TRIM(Raw_Data!$B3376))="FEMALE"),"Female","Unknown"))</f>
        <v>Male</v>
      </c>
      <c r="D3376" t="str">
        <f>IF(TRIM(CLEAN(Raw_Data!$C3376))="", "Unknown", PROPER(TRIM(Raw_Data!$C3376)))</f>
        <v>Denver</v>
      </c>
      <c r="E3376" t="str">
        <f>IF(TRIM(Raw_Data!$D3376)="IT","IT",PROPER(TRIM(CLEAN(Raw_Data!$D3376))))</f>
        <v>Legal</v>
      </c>
      <c r="F3376" t="str">
        <f>IF(OR(UPPER(TRIM(Raw_Data!E3376))="COO",
UPPER(TRIM(Raw_Data!E3376))="HR",
UPPER(TRIM(Raw_Data!E3376))="CEO",
UPPER(TRIM(Raw_Data!E3376))="CFO",
UPPER(TRIM(Raw_Data!E3376))="CMO"),
UPPER(TRIM(Raw_Data!E3376)),
PROPER(TRIM(CLEAN(Raw_Data!E3376))))</f>
        <v>Designer</v>
      </c>
      <c r="G3376" t="str">
        <f>SUBSTITUTE(PROPER(TRIM(CLEAN(Raw_Data!$F3376)))," ","-")</f>
        <v>Part-Time</v>
      </c>
      <c r="H3376" t="str">
        <f>PROPER(TRIM(CLEAN(Raw_Data!$G3376)))</f>
        <v>Internal Referral</v>
      </c>
      <c r="I3376" s="4" t="str">
        <f>TRIM(CLEAN(Raw_Data!H3376))</f>
        <v>43229</v>
      </c>
      <c r="K3376" t="str">
        <f>IF(Clean_Data!$I3376="","Active","Exited")</f>
        <v>Active</v>
      </c>
      <c r="L3376">
        <f ca="1">IF(Clean_Data!$K3376="","",DATEDIF(Clean_Data!$K3376,TODAY(),"Y"))</f>
        <v>32</v>
      </c>
      <c r="M3376">
        <f>IF(Raw_Data!$L3376="","",VALUE(SUBSTITUTE(SUBSTITUTE(TRIM(Raw_Data!$L3376),"$",""),"k","000")))</f>
        <v>71000</v>
      </c>
    </row>
    <row r="3377" spans="1:13" x14ac:dyDescent="0.3">
      <c r="A3377" t="str">
        <f>IF(Raw_Data!$A3377="","E"&amp;TEXT(ROW()-1,"00000"),Raw_Data!$A3377)</f>
        <v>E03376</v>
      </c>
      <c r="B3377" t="s">
        <v>4560</v>
      </c>
      <c r="C3377" t="str">
        <f>IF(OR(PROPER(TRIM(Raw_Data!$B3377))="M",PROPER(TRIM(Raw_Data!$B3377))="MALE"),"Male",
IF(OR(PROPER(TRIM(Raw_Data!$B3377))="F",PROPER(TRIM(Raw_Data!$B3377))="FEMALE"),"Female","Unknown"))</f>
        <v>Male</v>
      </c>
      <c r="D3377" t="str">
        <f>IF(TRIM(CLEAN(Raw_Data!$C3377))="", "Unknown", PROPER(TRIM(Raw_Data!$C3377)))</f>
        <v>Unknown</v>
      </c>
      <c r="E3377" t="str">
        <f>IF(TRIM(Raw_Data!$D3377)="IT","IT",PROPER(TRIM(CLEAN(Raw_Data!$D3377))))</f>
        <v/>
      </c>
      <c r="F3377" s="2" t="str">
        <f>UPPER(LEFT(Raw_Data!E3377,2))&amp;MID(PROPER(Raw_Data!E3377),3,LEN(Raw_Data!E3377))</f>
        <v>HR Manager</v>
      </c>
      <c r="G3377" t="str">
        <f>SUBSTITUTE(PROPER(TRIM(CLEAN(Raw_Data!$F3377)))," ","-")</f>
        <v>Part-Time</v>
      </c>
      <c r="H3377" t="str">
        <f>PROPER(TRIM(CLEAN(Raw_Data!$G3377)))</f>
        <v>Organic</v>
      </c>
      <c r="I3377" s="4" t="str">
        <f>TRIM(CLEAN(Raw_Data!H3377))</f>
        <v>41072</v>
      </c>
      <c r="K3377" t="str">
        <f>IF(Clean_Data!$I3377="","Active","Exited")</f>
        <v>Active</v>
      </c>
      <c r="L3377">
        <f ca="1">IF(Clean_Data!$K3377="","",DATEDIF(Clean_Data!$K3377,TODAY(),"Y"))</f>
        <v>32</v>
      </c>
      <c r="M3377">
        <f>IF(Raw_Data!$L3377="","",VALUE(SUBSTITUTE(SUBSTITUTE(TRIM(Raw_Data!$L3377),"$",""),"k","000")))</f>
        <v>101695</v>
      </c>
    </row>
    <row r="3378" spans="1:13" x14ac:dyDescent="0.3">
      <c r="A3378" t="str">
        <f>IF(Raw_Data!$A3378="","E"&amp;TEXT(ROW()-1,"00000"),Raw_Data!$A3378)</f>
        <v>E03377</v>
      </c>
      <c r="B3378" t="s">
        <v>4562</v>
      </c>
      <c r="C3378" t="str">
        <f>IF(OR(PROPER(TRIM(Raw_Data!$B3378))="M",PROPER(TRIM(Raw_Data!$B3378))="MALE"),"Male",
IF(OR(PROPER(TRIM(Raw_Data!$B3378))="F",PROPER(TRIM(Raw_Data!$B3378))="FEMALE"),"Female","Unknown"))</f>
        <v>Female</v>
      </c>
      <c r="D3378" t="str">
        <f>IF(TRIM(CLEAN(Raw_Data!$C3378))="", "Unknown", PROPER(TRIM(Raw_Data!$C3378)))</f>
        <v>Seattle</v>
      </c>
      <c r="E3378" t="str">
        <f>IF(TRIM(Raw_Data!$D3378)="IT","IT",PROPER(TRIM(CLEAN(Raw_Data!$D3378))))</f>
        <v>Accounting And Finance</v>
      </c>
      <c r="F3378" t="str">
        <f>IF(OR(UPPER(TRIM(Raw_Data!E3378))="COO",
UPPER(TRIM(Raw_Data!E3378))="HR",
UPPER(TRIM(Raw_Data!E3378))="CEO",
UPPER(TRIM(Raw_Data!E3378))="CFO",
UPPER(TRIM(Raw_Data!E3378))="CMO"),
UPPER(TRIM(Raw_Data!E3378)),
PROPER(TRIM(CLEAN(Raw_Data!E3378))))</f>
        <v>CMO</v>
      </c>
      <c r="G3378" t="str">
        <f>SUBSTITUTE(PROPER(TRIM(CLEAN(Raw_Data!$F3378)))," ","-")</f>
        <v/>
      </c>
      <c r="H3378" t="str">
        <f>PROPER(TRIM(CLEAN(Raw_Data!$G3378)))</f>
        <v>Career Fairs</v>
      </c>
      <c r="I3378" s="4" t="str">
        <f>TRIM(CLEAN(Raw_Data!H3378))</f>
        <v>43541</v>
      </c>
      <c r="K3378" t="str">
        <f>IF(Clean_Data!$I3378="","Active","Exited")</f>
        <v>Active</v>
      </c>
      <c r="L3378" t="str">
        <f ca="1">IF(Clean_Data!$K3378="","",DATEDIF(Clean_Data!$K3378,TODAY(),"Y"))</f>
        <v/>
      </c>
      <c r="M3378">
        <f>IF(Raw_Data!$L3378="","",VALUE(SUBSTITUTE(SUBSTITUTE(TRIM(Raw_Data!$L3378),"$",""),"k","000")))</f>
        <v>49337</v>
      </c>
    </row>
    <row r="3379" spans="1:13" x14ac:dyDescent="0.3">
      <c r="A3379" t="str">
        <f>IF(Raw_Data!$A3379="","E"&amp;TEXT(ROW()-1,"00000"),Raw_Data!$A3379)</f>
        <v>E03378</v>
      </c>
      <c r="B3379" t="s">
        <v>4564</v>
      </c>
      <c r="C3379" t="str">
        <f>IF(OR(PROPER(TRIM(Raw_Data!$B3379))="M",PROPER(TRIM(Raw_Data!$B3379))="MALE"),"Male",
IF(OR(PROPER(TRIM(Raw_Data!$B3379))="F",PROPER(TRIM(Raw_Data!$B3379))="FEMALE"),"Female","Unknown"))</f>
        <v>Male</v>
      </c>
      <c r="D3379" t="str">
        <f>IF(TRIM(CLEAN(Raw_Data!$C3379))="", "Unknown", PROPER(TRIM(Raw_Data!$C3379)))</f>
        <v>Unknown</v>
      </c>
      <c r="E3379" t="str">
        <f>IF(TRIM(Raw_Data!$D3379)="IT","IT",PROPER(TRIM(CLEAN(Raw_Data!$D3379))))</f>
        <v>Legal</v>
      </c>
      <c r="F3379" t="str">
        <f>IF(OR(UPPER(TRIM(Raw_Data!E3379))="COO",
UPPER(TRIM(Raw_Data!E3379))="HR",
UPPER(TRIM(Raw_Data!E3379))="CEO",
UPPER(TRIM(Raw_Data!E3379))="CFO",
UPPER(TRIM(Raw_Data!E3379))="CMO"),
UPPER(TRIM(Raw_Data!E3379)),
PROPER(TRIM(CLEAN(Raw_Data!E3379))))</f>
        <v>Developer</v>
      </c>
      <c r="G3379" t="str">
        <f>SUBSTITUTE(PROPER(TRIM(CLEAN(Raw_Data!$F3379)))," ","-")</f>
        <v/>
      </c>
      <c r="H3379" t="str">
        <f>PROPER(TRIM(CLEAN(Raw_Data!$G3379)))</f>
        <v>Organic</v>
      </c>
      <c r="I3379" s="4" t="str">
        <f>TRIM(CLEAN(Raw_Data!H3379))</f>
        <v>43807</v>
      </c>
      <c r="K3379" t="str">
        <f>IF(Clean_Data!$I3379="","Active","Exited")</f>
        <v>Active</v>
      </c>
      <c r="L3379">
        <f ca="1">IF(Clean_Data!$K3379="","",DATEDIF(Clean_Data!$K3379,TODAY(),"Y"))</f>
        <v>61</v>
      </c>
      <c r="M3379">
        <f>IF(Raw_Data!$L3379="","",VALUE(SUBSTITUTE(SUBSTITUTE(TRIM(Raw_Data!$L3379),"$",""),"k","000")))</f>
        <v>49000</v>
      </c>
    </row>
    <row r="3380" spans="1:13" x14ac:dyDescent="0.3">
      <c r="A3380" t="str">
        <f>IF(Raw_Data!$A3380="","E"&amp;TEXT(ROW()-1,"00000"),Raw_Data!$A3380)</f>
        <v>E03379</v>
      </c>
      <c r="B3380" t="s">
        <v>4565</v>
      </c>
      <c r="C3380" t="str">
        <f>IF(OR(PROPER(TRIM(Raw_Data!$B3380))="M",PROPER(TRIM(Raw_Data!$B3380))="MALE"),"Male",
IF(OR(PROPER(TRIM(Raw_Data!$B3380))="F",PROPER(TRIM(Raw_Data!$B3380))="FEMALE"),"Female","Unknown"))</f>
        <v>Female</v>
      </c>
      <c r="D3380" t="str">
        <f>IF(TRIM(CLEAN(Raw_Data!$C3380))="", "Unknown", PROPER(TRIM(Raw_Data!$C3380)))</f>
        <v>Unknown</v>
      </c>
      <c r="E3380" t="str">
        <f>IF(TRIM(Raw_Data!$D3380)="IT","IT",PROPER(TRIM(CLEAN(Raw_Data!$D3380))))</f>
        <v>Legal</v>
      </c>
      <c r="F3380" t="str">
        <f>IF(OR(UPPER(TRIM(Raw_Data!E3380))="COO",
UPPER(TRIM(Raw_Data!E3380))="HR",
UPPER(TRIM(Raw_Data!E3380))="CEO",
UPPER(TRIM(Raw_Data!E3380))="CFO",
UPPER(TRIM(Raw_Data!E3380))="CMO"),
UPPER(TRIM(Raw_Data!E3380)),
PROPER(TRIM(CLEAN(Raw_Data!E3380))))</f>
        <v>CMO</v>
      </c>
      <c r="G3380" t="str">
        <f>SUBSTITUTE(PROPER(TRIM(CLEAN(Raw_Data!$F3380)))," ","-")</f>
        <v>Full-Time</v>
      </c>
      <c r="H3380" t="str">
        <f>PROPER(TRIM(CLEAN(Raw_Data!$G3380)))</f>
        <v>Job Boards</v>
      </c>
      <c r="I3380" s="4" t="str">
        <f>TRIM(CLEAN(Raw_Data!H3380))</f>
        <v>40164</v>
      </c>
      <c r="K3380" t="str">
        <f>IF(Clean_Data!$I3380="","Active","Exited")</f>
        <v>Active</v>
      </c>
      <c r="L3380">
        <f ca="1">IF(Clean_Data!$K3380="","",DATEDIF(Clean_Data!$K3380,TODAY(),"Y"))</f>
        <v>45</v>
      </c>
      <c r="M3380" t="str">
        <f>IF(Raw_Data!$L3380="","",VALUE(SUBSTITUTE(SUBSTITUTE(TRIM(Raw_Data!$L3380),"$",""),"k","000")))</f>
        <v/>
      </c>
    </row>
    <row r="3381" spans="1:13" x14ac:dyDescent="0.3">
      <c r="A3381" t="str">
        <f>IF(Raw_Data!$A3381="","E"&amp;TEXT(ROW()-1,"00000"),Raw_Data!$A3381)</f>
        <v>E03380</v>
      </c>
      <c r="B3381" t="s">
        <v>4567</v>
      </c>
      <c r="C3381" t="str">
        <f>IF(OR(PROPER(TRIM(Raw_Data!$B3381))="M",PROPER(TRIM(Raw_Data!$B3381))="MALE"),"Male",
IF(OR(PROPER(TRIM(Raw_Data!$B3381))="F",PROPER(TRIM(Raw_Data!$B3381))="FEMALE"),"Female","Unknown"))</f>
        <v>Male</v>
      </c>
      <c r="D3381" t="str">
        <f>IF(TRIM(CLEAN(Raw_Data!$C3381))="", "Unknown", PROPER(TRIM(Raw_Data!$C3381)))</f>
        <v>New York</v>
      </c>
      <c r="E3381" t="str">
        <f>IF(TRIM(Raw_Data!$D3381)="IT","IT",PROPER(TRIM(CLEAN(Raw_Data!$D3381))))</f>
        <v>IT</v>
      </c>
      <c r="F3381" t="str">
        <f>IF(OR(UPPER(TRIM(Raw_Data!E3381))="COO",
UPPER(TRIM(Raw_Data!E3381))="HR",
UPPER(TRIM(Raw_Data!E3381))="CEO",
UPPER(TRIM(Raw_Data!E3381))="CFO",
UPPER(TRIM(Raw_Data!E3381))="CMO"),
UPPER(TRIM(Raw_Data!E3381)),
PROPER(TRIM(CLEAN(Raw_Data!E3381))))</f>
        <v>Engineer</v>
      </c>
      <c r="G3381" t="str">
        <f>SUBSTITUTE(PROPER(TRIM(CLEAN(Raw_Data!$F3381)))," ","-")</f>
        <v>Part-Time</v>
      </c>
      <c r="H3381" t="str">
        <f>PROPER(TRIM(CLEAN(Raw_Data!$G3381)))</f>
        <v>Recruiting Agency</v>
      </c>
      <c r="I3381" s="4" t="str">
        <f>TRIM(CLEAN(Raw_Data!H3381))</f>
        <v>40599</v>
      </c>
      <c r="K3381" t="str">
        <f>IF(Clean_Data!$I3381="","Active","Exited")</f>
        <v>Active</v>
      </c>
      <c r="L3381">
        <f ca="1">IF(Clean_Data!$K3381="","",DATEDIF(Clean_Data!$K3381,TODAY(),"Y"))</f>
        <v>23</v>
      </c>
      <c r="M3381">
        <f>IF(Raw_Data!$L3381="","",VALUE(SUBSTITUTE(SUBSTITUTE(TRIM(Raw_Data!$L3381),"$",""),"k","000")))</f>
        <v>64484</v>
      </c>
    </row>
    <row r="3382" spans="1:13" x14ac:dyDescent="0.3">
      <c r="A3382" t="str">
        <f>IF(Raw_Data!$A3382="","E"&amp;TEXT(ROW()-1,"00000"),Raw_Data!$A3382)</f>
        <v>E03381</v>
      </c>
      <c r="B3382" t="s">
        <v>4569</v>
      </c>
      <c r="C3382" t="str">
        <f>IF(OR(PROPER(TRIM(Raw_Data!$B3382))="M",PROPER(TRIM(Raw_Data!$B3382))="MALE"),"Male",
IF(OR(PROPER(TRIM(Raw_Data!$B3382))="F",PROPER(TRIM(Raw_Data!$B3382))="FEMALE"),"Female","Unknown"))</f>
        <v>Unknown</v>
      </c>
      <c r="D3382" t="str">
        <f>IF(TRIM(CLEAN(Raw_Data!$C3382))="", "Unknown", PROPER(TRIM(Raw_Data!$C3382)))</f>
        <v>Austin</v>
      </c>
      <c r="E3382" t="str">
        <f>IF(TRIM(Raw_Data!$D3382)="IT","IT",PROPER(TRIM(CLEAN(Raw_Data!$D3382))))</f>
        <v>Marketing</v>
      </c>
      <c r="F3382" t="str">
        <f>IF(OR(UPPER(TRIM(Raw_Data!E3382))="COO",
UPPER(TRIM(Raw_Data!E3382))="HR",
UPPER(TRIM(Raw_Data!E3382))="CEO",
UPPER(TRIM(Raw_Data!E3382))="CFO",
UPPER(TRIM(Raw_Data!E3382))="CMO"),
UPPER(TRIM(Raw_Data!E3382)),
PROPER(TRIM(CLEAN(Raw_Data!E3382))))</f>
        <v>Engineer</v>
      </c>
      <c r="G3382" t="str">
        <f>SUBSTITUTE(PROPER(TRIM(CLEAN(Raw_Data!$F3382)))," ","-")</f>
        <v>Part-Time</v>
      </c>
      <c r="H3382" t="str">
        <f>PROPER(TRIM(CLEAN(Raw_Data!$G3382)))</f>
        <v/>
      </c>
      <c r="I3382" s="4" t="str">
        <f>TRIM(CLEAN(Raw_Data!H3382))</f>
        <v>41187</v>
      </c>
      <c r="K3382" t="str">
        <f>IF(Clean_Data!$I3382="","Active","Exited")</f>
        <v>Active</v>
      </c>
      <c r="L3382">
        <f ca="1">IF(Clean_Data!$K3382="","",DATEDIF(Clean_Data!$K3382,TODAY(),"Y"))</f>
        <v>31</v>
      </c>
      <c r="M3382">
        <f>IF(Raw_Data!$L3382="","",VALUE(SUBSTITUTE(SUBSTITUTE(TRIM(Raw_Data!$L3382),"$",""),"k","000")))</f>
        <v>107000</v>
      </c>
    </row>
    <row r="3383" spans="1:13" x14ac:dyDescent="0.3">
      <c r="A3383" t="str">
        <f>IF(Raw_Data!$A3383="","E"&amp;TEXT(ROW()-1,"00000"),Raw_Data!$A3383)</f>
        <v>E03382</v>
      </c>
      <c r="B3383" t="s">
        <v>4571</v>
      </c>
      <c r="C3383" t="str">
        <f>IF(OR(PROPER(TRIM(Raw_Data!$B3383))="M",PROPER(TRIM(Raw_Data!$B3383))="MALE"),"Male",
IF(OR(PROPER(TRIM(Raw_Data!$B3383))="F",PROPER(TRIM(Raw_Data!$B3383))="FEMALE"),"Female","Unknown"))</f>
        <v>Unknown</v>
      </c>
      <c r="D3383" t="str">
        <f>IF(TRIM(CLEAN(Raw_Data!$C3383))="", "Unknown", PROPER(TRIM(Raw_Data!$C3383)))</f>
        <v>Miami</v>
      </c>
      <c r="E3383" t="str">
        <f>IF(TRIM(Raw_Data!$D3383)="IT","IT",PROPER(TRIM(CLEAN(Raw_Data!$D3383))))</f>
        <v>Legal</v>
      </c>
      <c r="F3383" t="str">
        <f>IF(OR(UPPER(TRIM(Raw_Data!E3383))="COO",
UPPER(TRIM(Raw_Data!E3383))="HR",
UPPER(TRIM(Raw_Data!E3383))="CEO",
UPPER(TRIM(Raw_Data!E3383))="CFO",
UPPER(TRIM(Raw_Data!E3383))="CMO"),
UPPER(TRIM(Raw_Data!E3383)),
PROPER(TRIM(CLEAN(Raw_Data!E3383))))</f>
        <v>Developer</v>
      </c>
      <c r="G3383" t="str">
        <f>SUBSTITUTE(PROPER(TRIM(CLEAN(Raw_Data!$F3383)))," ","-")</f>
        <v>Part-Time</v>
      </c>
      <c r="H3383" t="str">
        <f>PROPER(TRIM(CLEAN(Raw_Data!$G3383)))</f>
        <v>Internal Referral</v>
      </c>
      <c r="I3383" s="4" t="str">
        <f>TRIM(CLEAN(Raw_Data!H3383))</f>
        <v>41996</v>
      </c>
      <c r="K3383" t="str">
        <f>IF(Clean_Data!$I3383="","Active","Exited")</f>
        <v>Exited</v>
      </c>
      <c r="L3383">
        <f ca="1">IF(Clean_Data!$K3383="","",DATEDIF(Clean_Data!$K3383,TODAY(),"Y"))</f>
        <v>32</v>
      </c>
      <c r="M3383">
        <f>IF(Raw_Data!$L3383="","",VALUE(SUBSTITUTE(SUBSTITUTE(TRIM(Raw_Data!$L3383),"$",""),"k","000")))</f>
        <v>81493</v>
      </c>
    </row>
    <row r="3384" spans="1:13" x14ac:dyDescent="0.3">
      <c r="A3384" t="str">
        <f>IF(Raw_Data!$A3384="","E"&amp;TEXT(ROW()-1,"00000"),Raw_Data!$A3384)</f>
        <v>E03383</v>
      </c>
      <c r="B3384" t="s">
        <v>4572</v>
      </c>
      <c r="C3384" t="str">
        <f>IF(OR(PROPER(TRIM(Raw_Data!$B3384))="M",PROPER(TRIM(Raw_Data!$B3384))="MALE"),"Male",
IF(OR(PROPER(TRIM(Raw_Data!$B3384))="F",PROPER(TRIM(Raw_Data!$B3384))="FEMALE"),"Female","Unknown"))</f>
        <v>Female</v>
      </c>
      <c r="D3384" t="str">
        <f>IF(TRIM(CLEAN(Raw_Data!$C3384))="", "Unknown", PROPER(TRIM(Raw_Data!$C3384)))</f>
        <v>San Diego</v>
      </c>
      <c r="E3384" t="str">
        <f>IF(TRIM(Raw_Data!$D3384)="IT","IT",PROPER(TRIM(CLEAN(Raw_Data!$D3384))))</f>
        <v>IT</v>
      </c>
      <c r="F3384" t="str">
        <f>IF(OR(UPPER(TRIM(Raw_Data!E3384))="COO",
UPPER(TRIM(Raw_Data!E3384))="HR",
UPPER(TRIM(Raw_Data!E3384))="CEO",
UPPER(TRIM(Raw_Data!E3384))="CFO",
UPPER(TRIM(Raw_Data!E3384))="CMO"),
UPPER(TRIM(Raw_Data!E3384)),
PROPER(TRIM(CLEAN(Raw_Data!E3384))))</f>
        <v>Copywriter</v>
      </c>
      <c r="G3384" t="str">
        <f>SUBSTITUTE(PROPER(TRIM(CLEAN(Raw_Data!$F3384)))," ","-")</f>
        <v>Hourly-Rate</v>
      </c>
      <c r="H3384" t="str">
        <f>PROPER(TRIM(CLEAN(Raw_Data!$G3384)))</f>
        <v>Recruiting Agency</v>
      </c>
      <c r="I3384" s="4" t="str">
        <f>TRIM(CLEAN(Raw_Data!H3384))</f>
        <v>41989</v>
      </c>
      <c r="K3384" t="str">
        <f>IF(Clean_Data!$I3384="","Active","Exited")</f>
        <v>Active</v>
      </c>
      <c r="L3384">
        <f ca="1">IF(Clean_Data!$K3384="","",DATEDIF(Clean_Data!$K3384,TODAY(),"Y"))</f>
        <v>21</v>
      </c>
      <c r="M3384">
        <f>IF(Raw_Data!$L3384="","",VALUE(SUBSTITUTE(SUBSTITUTE(TRIM(Raw_Data!$L3384),"$",""),"k","000")))</f>
        <v>90397</v>
      </c>
    </row>
    <row r="3385" spans="1:13" x14ac:dyDescent="0.3">
      <c r="A3385" t="str">
        <f>IF(Raw_Data!$A3385="","E"&amp;TEXT(ROW()-1,"00000"),Raw_Data!$A3385)</f>
        <v>E03384</v>
      </c>
      <c r="B3385" t="s">
        <v>4573</v>
      </c>
      <c r="C3385" t="str">
        <f>IF(OR(PROPER(TRIM(Raw_Data!$B3385))="M",PROPER(TRIM(Raw_Data!$B3385))="MALE"),"Male",
IF(OR(PROPER(TRIM(Raw_Data!$B3385))="F",PROPER(TRIM(Raw_Data!$B3385))="FEMALE"),"Female","Unknown"))</f>
        <v>Female</v>
      </c>
      <c r="D3385" t="str">
        <f>IF(TRIM(CLEAN(Raw_Data!$C3385))="", "Unknown", PROPER(TRIM(Raw_Data!$C3385)))</f>
        <v>Unknown</v>
      </c>
      <c r="E3385" t="str">
        <f>IF(TRIM(Raw_Data!$D3385)="IT","IT",PROPER(TRIM(CLEAN(Raw_Data!$D3385))))</f>
        <v>Logistics</v>
      </c>
      <c r="F3385" t="str">
        <f>IF(OR(UPPER(TRIM(Raw_Data!E3385))="COO",
UPPER(TRIM(Raw_Data!E3385))="HR",
UPPER(TRIM(Raw_Data!E3385))="CEO",
UPPER(TRIM(Raw_Data!E3385))="CFO",
UPPER(TRIM(Raw_Data!E3385))="CMO"),
UPPER(TRIM(Raw_Data!E3385)),
PROPER(TRIM(CLEAN(Raw_Data!E3385))))</f>
        <v>Copywriter</v>
      </c>
      <c r="G3385" t="str">
        <f>SUBSTITUTE(PROPER(TRIM(CLEAN(Raw_Data!$F3385)))," ","-")</f>
        <v>Full-Time</v>
      </c>
      <c r="H3385" t="str">
        <f>PROPER(TRIM(CLEAN(Raw_Data!$G3385)))</f>
        <v/>
      </c>
      <c r="I3385" s="4" t="str">
        <f>TRIM(CLEAN(Raw_Data!H3385))</f>
        <v>42338</v>
      </c>
      <c r="K3385" t="str">
        <f>IF(Clean_Data!$I3385="","Active","Exited")</f>
        <v>Exited</v>
      </c>
      <c r="L3385">
        <f ca="1">IF(Clean_Data!$K3385="","",DATEDIF(Clean_Data!$K3385,TODAY(),"Y"))</f>
        <v>54</v>
      </c>
      <c r="M3385">
        <f>IF(Raw_Data!$L3385="","",VALUE(SUBSTITUTE(SUBSTITUTE(TRIM(Raw_Data!$L3385),"$",""),"k","000")))</f>
        <v>46709</v>
      </c>
    </row>
    <row r="3386" spans="1:13" x14ac:dyDescent="0.3">
      <c r="A3386" t="str">
        <f>IF(Raw_Data!$A3386="","E"&amp;TEXT(ROW()-1,"00000"),Raw_Data!$A3386)</f>
        <v>E03385</v>
      </c>
      <c r="B3386" t="s">
        <v>4575</v>
      </c>
      <c r="C3386" t="str">
        <f>IF(OR(PROPER(TRIM(Raw_Data!$B3386))="M",PROPER(TRIM(Raw_Data!$B3386))="MALE"),"Male",
IF(OR(PROPER(TRIM(Raw_Data!$B3386))="F",PROPER(TRIM(Raw_Data!$B3386))="FEMALE"),"Female","Unknown"))</f>
        <v>Female</v>
      </c>
      <c r="D3386" t="str">
        <f>IF(TRIM(CLEAN(Raw_Data!$C3386))="", "Unknown", PROPER(TRIM(Raw_Data!$C3386)))</f>
        <v>New York</v>
      </c>
      <c r="E3386" t="str">
        <f>IF(TRIM(Raw_Data!$D3386)="IT","IT",PROPER(TRIM(CLEAN(Raw_Data!$D3386))))</f>
        <v>Human Resources</v>
      </c>
      <c r="F3386" s="2" t="str">
        <f>UPPER(LEFT(Raw_Data!E3386,2))&amp;MID(PROPER(Raw_Data!E3386),3,LEN(Raw_Data!E3386))</f>
        <v>HR Manager</v>
      </c>
      <c r="G3386" t="str">
        <f>SUBSTITUTE(PROPER(TRIM(CLEAN(Raw_Data!$F3386)))," ","-")</f>
        <v>Part-Time</v>
      </c>
      <c r="H3386" t="str">
        <f>PROPER(TRIM(CLEAN(Raw_Data!$G3386)))</f>
        <v/>
      </c>
      <c r="I3386" s="4" t="str">
        <f>TRIM(CLEAN(Raw_Data!H3386))</f>
        <v>40368</v>
      </c>
      <c r="K3386" t="str">
        <f>IF(Clean_Data!$I3386="","Active","Exited")</f>
        <v>Exited</v>
      </c>
      <c r="L3386">
        <f ca="1">IF(Clean_Data!$K3386="","",DATEDIF(Clean_Data!$K3386,TODAY(),"Y"))</f>
        <v>48</v>
      </c>
      <c r="M3386">
        <f>IF(Raw_Data!$L3386="","",VALUE(SUBSTITUTE(SUBSTITUTE(TRIM(Raw_Data!$L3386),"$",""),"k","000")))</f>
        <v>74485</v>
      </c>
    </row>
    <row r="3387" spans="1:13" x14ac:dyDescent="0.3">
      <c r="A3387" t="str">
        <f>IF(Raw_Data!$A3387="","E"&amp;TEXT(ROW()-1,"00000"),Raw_Data!$A3387)</f>
        <v>E03386</v>
      </c>
      <c r="B3387" t="s">
        <v>4576</v>
      </c>
      <c r="C3387" t="str">
        <f>IF(OR(PROPER(TRIM(Raw_Data!$B3387))="M",PROPER(TRIM(Raw_Data!$B3387))="MALE"),"Male",
IF(OR(PROPER(TRIM(Raw_Data!$B3387))="F",PROPER(TRIM(Raw_Data!$B3387))="FEMALE"),"Female","Unknown"))</f>
        <v>Female</v>
      </c>
      <c r="D3387" t="str">
        <f>IF(TRIM(CLEAN(Raw_Data!$C3387))="", "Unknown", PROPER(TRIM(Raw_Data!$C3387)))</f>
        <v>San Diego</v>
      </c>
      <c r="E3387" t="str">
        <f>IF(TRIM(Raw_Data!$D3387)="IT","IT",PROPER(TRIM(CLEAN(Raw_Data!$D3387))))</f>
        <v>Human Resources</v>
      </c>
      <c r="F3387" t="str">
        <f>IF(OR(UPPER(TRIM(Raw_Data!E3387))="COO",
UPPER(TRIM(Raw_Data!E3387))="HR",
UPPER(TRIM(Raw_Data!E3387))="CEO",
UPPER(TRIM(Raw_Data!E3387))="CFO",
UPPER(TRIM(Raw_Data!E3387))="CMO"),
UPPER(TRIM(Raw_Data!E3387)),
PROPER(TRIM(CLEAN(Raw_Data!E3387))))</f>
        <v>Marketing Manager</v>
      </c>
      <c r="G3387" t="str">
        <f>SUBSTITUTE(PROPER(TRIM(CLEAN(Raw_Data!$F3387)))," ","-")</f>
        <v/>
      </c>
      <c r="H3387" t="str">
        <f>PROPER(TRIM(CLEAN(Raw_Data!$G3387)))</f>
        <v>Career Fairs</v>
      </c>
      <c r="I3387" s="4" t="str">
        <f>TRIM(CLEAN(Raw_Data!H3387))</f>
        <v>43944</v>
      </c>
      <c r="K3387" t="str">
        <f>IF(Clean_Data!$I3387="","Active","Exited")</f>
        <v>Active</v>
      </c>
      <c r="L3387">
        <f ca="1">IF(Clean_Data!$K3387="","",DATEDIF(Clean_Data!$K3387,TODAY(),"Y"))</f>
        <v>55</v>
      </c>
      <c r="M3387">
        <f>IF(Raw_Data!$L3387="","",VALUE(SUBSTITUTE(SUBSTITUTE(TRIM(Raw_Data!$L3387),"$",""),"k","000")))</f>
        <v>71254</v>
      </c>
    </row>
    <row r="3388" spans="1:13" x14ac:dyDescent="0.3">
      <c r="A3388" t="str">
        <f>IF(Raw_Data!$A3388="","E"&amp;TEXT(ROW()-1,"00000"),Raw_Data!$A3388)</f>
        <v>E03387</v>
      </c>
      <c r="B3388" t="s">
        <v>4577</v>
      </c>
      <c r="C3388" t="str">
        <f>IF(OR(PROPER(TRIM(Raw_Data!$B3388))="M",PROPER(TRIM(Raw_Data!$B3388))="MALE"),"Male",
IF(OR(PROPER(TRIM(Raw_Data!$B3388))="F",PROPER(TRIM(Raw_Data!$B3388))="FEMALE"),"Female","Unknown"))</f>
        <v>Male</v>
      </c>
      <c r="D3388" t="str">
        <f>IF(TRIM(CLEAN(Raw_Data!$C3388))="", "Unknown", PROPER(TRIM(Raw_Data!$C3388)))</f>
        <v>Austin</v>
      </c>
      <c r="E3388" t="str">
        <f>IF(TRIM(Raw_Data!$D3388)="IT","IT",PROPER(TRIM(CLEAN(Raw_Data!$D3388))))</f>
        <v>Legal</v>
      </c>
      <c r="F3388" t="str">
        <f>IF(OR(UPPER(TRIM(Raw_Data!E3388))="COO",
UPPER(TRIM(Raw_Data!E3388))="HR",
UPPER(TRIM(Raw_Data!E3388))="CEO",
UPPER(TRIM(Raw_Data!E3388))="CFO",
UPPER(TRIM(Raw_Data!E3388))="CMO"),
UPPER(TRIM(Raw_Data!E3388)),
PROPER(TRIM(CLEAN(Raw_Data!E3388))))</f>
        <v>Accountant</v>
      </c>
      <c r="G3388" t="str">
        <f>SUBSTITUTE(PROPER(TRIM(CLEAN(Raw_Data!$F3388)))," ","-")</f>
        <v>Full-Time</v>
      </c>
      <c r="H3388" t="str">
        <f>PROPER(TRIM(CLEAN(Raw_Data!$G3388)))</f>
        <v>Career Fairs</v>
      </c>
      <c r="I3388" s="4" t="str">
        <f>TRIM(CLEAN(Raw_Data!H3388))</f>
        <v>41137</v>
      </c>
      <c r="K3388" t="str">
        <f>IF(Clean_Data!$I3388="","Active","Exited")</f>
        <v>Active</v>
      </c>
      <c r="L3388">
        <f ca="1">IF(Clean_Data!$K3388="","",DATEDIF(Clean_Data!$K3388,TODAY(),"Y"))</f>
        <v>57</v>
      </c>
      <c r="M3388">
        <f>IF(Raw_Data!$L3388="","",VALUE(SUBSTITUTE(SUBSTITUTE(TRIM(Raw_Data!$L3388),"$",""),"k","000")))</f>
        <v>33452</v>
      </c>
    </row>
    <row r="3389" spans="1:13" x14ac:dyDescent="0.3">
      <c r="A3389" t="str">
        <f>IF(Raw_Data!$A3389="","E"&amp;TEXT(ROW()-1,"00000"),Raw_Data!$A3389)</f>
        <v>E03388</v>
      </c>
      <c r="B3389" t="s">
        <v>4579</v>
      </c>
      <c r="C3389" t="str">
        <f>IF(OR(PROPER(TRIM(Raw_Data!$B3389))="M",PROPER(TRIM(Raw_Data!$B3389))="MALE"),"Male",
IF(OR(PROPER(TRIM(Raw_Data!$B3389))="F",PROPER(TRIM(Raw_Data!$B3389))="FEMALE"),"Female","Unknown"))</f>
        <v>Female</v>
      </c>
      <c r="D3389" t="str">
        <f>IF(TRIM(CLEAN(Raw_Data!$C3389))="", "Unknown", PROPER(TRIM(Raw_Data!$C3389)))</f>
        <v>New York</v>
      </c>
      <c r="E3389" t="str">
        <f>IF(TRIM(Raw_Data!$D3389)="IT","IT",PROPER(TRIM(CLEAN(Raw_Data!$D3389))))</f>
        <v>Logistics</v>
      </c>
      <c r="F3389" t="str">
        <f>IF(OR(UPPER(TRIM(Raw_Data!E3389))="COO",
UPPER(TRIM(Raw_Data!E3389))="HR",
UPPER(TRIM(Raw_Data!E3389))="CEO",
UPPER(TRIM(Raw_Data!E3389))="CFO",
UPPER(TRIM(Raw_Data!E3389))="CMO"),
UPPER(TRIM(Raw_Data!E3389)),
PROPER(TRIM(CLEAN(Raw_Data!E3389))))</f>
        <v>Sales Executive</v>
      </c>
      <c r="G3389" t="str">
        <f>SUBSTITUTE(PROPER(TRIM(CLEAN(Raw_Data!$F3389)))," ","-")</f>
        <v/>
      </c>
      <c r="H3389" t="str">
        <f>PROPER(TRIM(CLEAN(Raw_Data!$G3389)))</f>
        <v>Online Portal</v>
      </c>
      <c r="I3389" s="4" t="str">
        <f>TRIM(CLEAN(Raw_Data!H3389))</f>
        <v>40955</v>
      </c>
      <c r="K3389" t="str">
        <f>IF(Clean_Data!$I3389="","Active","Exited")</f>
        <v>Exited</v>
      </c>
      <c r="L3389">
        <f ca="1">IF(Clean_Data!$K3389="","",DATEDIF(Clean_Data!$K3389,TODAY(),"Y"))</f>
        <v>45</v>
      </c>
      <c r="M3389" t="str">
        <f>IF(Raw_Data!$L3389="","",VALUE(SUBSTITUTE(SUBSTITUTE(TRIM(Raw_Data!$L3389),"$",""),"k","000")))</f>
        <v/>
      </c>
    </row>
    <row r="3390" spans="1:13" x14ac:dyDescent="0.3">
      <c r="A3390" t="str">
        <f>IF(Raw_Data!$A3390="","E"&amp;TEXT(ROW()-1,"00000"),Raw_Data!$A3390)</f>
        <v>E03389</v>
      </c>
      <c r="B3390" t="s">
        <v>4580</v>
      </c>
      <c r="C3390" t="str">
        <f>IF(OR(PROPER(TRIM(Raw_Data!$B3390))="M",PROPER(TRIM(Raw_Data!$B3390))="MALE"),"Male",
IF(OR(PROPER(TRIM(Raw_Data!$B3390))="F",PROPER(TRIM(Raw_Data!$B3390))="FEMALE"),"Female","Unknown"))</f>
        <v>Male</v>
      </c>
      <c r="D3390" t="str">
        <f>IF(TRIM(CLEAN(Raw_Data!$C3390))="", "Unknown", PROPER(TRIM(Raw_Data!$C3390)))</f>
        <v>Austin</v>
      </c>
      <c r="E3390" t="str">
        <f>IF(TRIM(Raw_Data!$D3390)="IT","IT",PROPER(TRIM(CLEAN(Raw_Data!$D3390))))</f>
        <v>Production</v>
      </c>
      <c r="F3390" t="str">
        <f>IF(OR(UPPER(TRIM(Raw_Data!E3390))="COO",
UPPER(TRIM(Raw_Data!E3390))="HR",
UPPER(TRIM(Raw_Data!E3390))="CEO",
UPPER(TRIM(Raw_Data!E3390))="CFO",
UPPER(TRIM(Raw_Data!E3390))="CMO"),
UPPER(TRIM(Raw_Data!E3390)),
PROPER(TRIM(CLEAN(Raw_Data!E3390))))</f>
        <v>Analyst</v>
      </c>
      <c r="G3390" t="str">
        <f>SUBSTITUTE(PROPER(TRIM(CLEAN(Raw_Data!$F3390)))," ","-")</f>
        <v/>
      </c>
      <c r="H3390" t="str">
        <f>PROPER(TRIM(CLEAN(Raw_Data!$G3390)))</f>
        <v>Career Fairs</v>
      </c>
      <c r="I3390" s="4" t="str">
        <f>TRIM(CLEAN(Raw_Data!H3390))</f>
        <v>44129</v>
      </c>
      <c r="K3390" t="str">
        <f>IF(Clean_Data!$I3390="","Active","Exited")</f>
        <v>Exited</v>
      </c>
      <c r="L3390">
        <f ca="1">IF(Clean_Data!$K3390="","",DATEDIF(Clean_Data!$K3390,TODAY(),"Y"))</f>
        <v>64</v>
      </c>
      <c r="M3390" t="str">
        <f>IF(Raw_Data!$L3390="","",VALUE(SUBSTITUTE(SUBSTITUTE(TRIM(Raw_Data!$L3390),"$",""),"k","000")))</f>
        <v/>
      </c>
    </row>
    <row r="3391" spans="1:13" x14ac:dyDescent="0.3">
      <c r="A3391" t="str">
        <f>IF(Raw_Data!$A3391="","E"&amp;TEXT(ROW()-1,"00000"),Raw_Data!$A3391)</f>
        <v>E03390</v>
      </c>
      <c r="B3391" t="s">
        <v>4581</v>
      </c>
      <c r="C3391" t="str">
        <f>IF(OR(PROPER(TRIM(Raw_Data!$B3391))="M",PROPER(TRIM(Raw_Data!$B3391))="MALE"),"Male",
IF(OR(PROPER(TRIM(Raw_Data!$B3391))="F",PROPER(TRIM(Raw_Data!$B3391))="FEMALE"),"Female","Unknown"))</f>
        <v>Male</v>
      </c>
      <c r="D3391" t="str">
        <f>IF(TRIM(CLEAN(Raw_Data!$C3391))="", "Unknown", PROPER(TRIM(Raw_Data!$C3391)))</f>
        <v>New York</v>
      </c>
      <c r="E3391" t="str">
        <f>IF(TRIM(Raw_Data!$D3391)="IT","IT",PROPER(TRIM(CLEAN(Raw_Data!$D3391))))</f>
        <v>Sales</v>
      </c>
      <c r="F3391" t="str">
        <f>IF(OR(UPPER(TRIM(Raw_Data!E3391))="COO",
UPPER(TRIM(Raw_Data!E3391))="HR",
UPPER(TRIM(Raw_Data!E3391))="CEO",
UPPER(TRIM(Raw_Data!E3391))="CFO",
UPPER(TRIM(Raw_Data!E3391))="CMO"),
UPPER(TRIM(Raw_Data!E3391)),
PROPER(TRIM(CLEAN(Raw_Data!E3391))))</f>
        <v>Analyst</v>
      </c>
      <c r="G3391" t="str">
        <f>SUBSTITUTE(PROPER(TRIM(CLEAN(Raw_Data!$F3391)))," ","-")</f>
        <v>Full-Time</v>
      </c>
      <c r="H3391" t="str">
        <f>PROPER(TRIM(CLEAN(Raw_Data!$G3391)))</f>
        <v>Recruiting Agency</v>
      </c>
      <c r="I3391" s="4" t="str">
        <f>TRIM(CLEAN(Raw_Data!H3391))</f>
        <v>42648</v>
      </c>
      <c r="K3391" t="str">
        <f>IF(Clean_Data!$I3391="","Active","Exited")</f>
        <v>Exited</v>
      </c>
      <c r="L3391" t="str">
        <f ca="1">IF(Clean_Data!$K3391="","",DATEDIF(Clean_Data!$K3391,TODAY(),"Y"))</f>
        <v/>
      </c>
      <c r="M3391">
        <f>IF(Raw_Data!$L3391="","",VALUE(SUBSTITUTE(SUBSTITUTE(TRIM(Raw_Data!$L3391),"$",""),"k","000")))</f>
        <v>102000</v>
      </c>
    </row>
    <row r="3392" spans="1:13" x14ac:dyDescent="0.3">
      <c r="A3392" t="str">
        <f>IF(Raw_Data!$A3392="","E"&amp;TEXT(ROW()-1,"00000"),Raw_Data!$A3392)</f>
        <v>E03391</v>
      </c>
      <c r="B3392" t="s">
        <v>4582</v>
      </c>
      <c r="C3392" t="str">
        <f>IF(OR(PROPER(TRIM(Raw_Data!$B3392))="M",PROPER(TRIM(Raw_Data!$B3392))="MALE"),"Male",
IF(OR(PROPER(TRIM(Raw_Data!$B3392))="F",PROPER(TRIM(Raw_Data!$B3392))="FEMALE"),"Female","Unknown"))</f>
        <v>Female</v>
      </c>
      <c r="D3392" t="str">
        <f>IF(TRIM(CLEAN(Raw_Data!$C3392))="", "Unknown", PROPER(TRIM(Raw_Data!$C3392)))</f>
        <v>Austin</v>
      </c>
      <c r="E3392" t="str">
        <f>IF(TRIM(Raw_Data!$D3392)="IT","IT",PROPER(TRIM(CLEAN(Raw_Data!$D3392))))</f>
        <v>Sales</v>
      </c>
      <c r="F3392" t="str">
        <f>IF(OR(UPPER(TRIM(Raw_Data!E3392))="COO",
UPPER(TRIM(Raw_Data!E3392))="HR",
UPPER(TRIM(Raw_Data!E3392))="CEO",
UPPER(TRIM(Raw_Data!E3392))="CFO",
UPPER(TRIM(Raw_Data!E3392))="CMO"),
UPPER(TRIM(Raw_Data!E3392)),
PROPER(TRIM(CLEAN(Raw_Data!E3392))))</f>
        <v>Marketing Manager</v>
      </c>
      <c r="G3392" t="str">
        <f>SUBSTITUTE(PROPER(TRIM(CLEAN(Raw_Data!$F3392)))," ","-")</f>
        <v>Full-Time</v>
      </c>
      <c r="H3392" t="str">
        <f>PROPER(TRIM(CLEAN(Raw_Data!$G3392)))</f>
        <v>Internal Referral</v>
      </c>
      <c r="I3392" s="4" t="str">
        <f>TRIM(CLEAN(Raw_Data!H3392))</f>
        <v>43547</v>
      </c>
      <c r="K3392" t="str">
        <f>IF(Clean_Data!$I3392="","Active","Exited")</f>
        <v>Active</v>
      </c>
      <c r="L3392">
        <f ca="1">IF(Clean_Data!$K3392="","",DATEDIF(Clean_Data!$K3392,TODAY(),"Y"))</f>
        <v>65</v>
      </c>
      <c r="M3392">
        <f>IF(Raw_Data!$L3392="","",VALUE(SUBSTITUTE(SUBSTITUTE(TRIM(Raw_Data!$L3392),"$",""),"k","000")))</f>
        <v>34000</v>
      </c>
    </row>
    <row r="3393" spans="1:13" x14ac:dyDescent="0.3">
      <c r="A3393" t="str">
        <f>IF(Raw_Data!$A3393="","E"&amp;TEXT(ROW()-1,"00000"),Raw_Data!$A3393)</f>
        <v>E03392</v>
      </c>
      <c r="B3393" t="s">
        <v>4584</v>
      </c>
      <c r="C3393" t="str">
        <f>IF(OR(PROPER(TRIM(Raw_Data!$B3393))="M",PROPER(TRIM(Raw_Data!$B3393))="MALE"),"Male",
IF(OR(PROPER(TRIM(Raw_Data!$B3393))="F",PROPER(TRIM(Raw_Data!$B3393))="FEMALE"),"Female","Unknown"))</f>
        <v>Unknown</v>
      </c>
      <c r="D3393" t="str">
        <f>IF(TRIM(CLEAN(Raw_Data!$C3393))="", "Unknown", PROPER(TRIM(Raw_Data!$C3393)))</f>
        <v>Unknown</v>
      </c>
      <c r="E3393" t="str">
        <f>IF(TRIM(Raw_Data!$D3393)="IT","IT",PROPER(TRIM(CLEAN(Raw_Data!$D3393))))</f>
        <v>Logistics</v>
      </c>
      <c r="F3393" t="str">
        <f>IF(OR(UPPER(TRIM(Raw_Data!E3393))="COO",
UPPER(TRIM(Raw_Data!E3393))="HR",
UPPER(TRIM(Raw_Data!E3393))="CEO",
UPPER(TRIM(Raw_Data!E3393))="CFO",
UPPER(TRIM(Raw_Data!E3393))="CMO"),
UPPER(TRIM(Raw_Data!E3393)),
PROPER(TRIM(CLEAN(Raw_Data!E3393))))</f>
        <v>CMO</v>
      </c>
      <c r="G3393" t="str">
        <f>SUBSTITUTE(PROPER(TRIM(CLEAN(Raw_Data!$F3393)))," ","-")</f>
        <v>Hourly-Rate</v>
      </c>
      <c r="H3393" t="str">
        <f>PROPER(TRIM(CLEAN(Raw_Data!$G3393)))</f>
        <v>Internal Referral</v>
      </c>
      <c r="I3393" s="4" t="str">
        <f>TRIM(CLEAN(Raw_Data!H3393))</f>
        <v>42256</v>
      </c>
      <c r="K3393" t="str">
        <f>IF(Clean_Data!$I3393="","Active","Exited")</f>
        <v>Active</v>
      </c>
      <c r="L3393">
        <f ca="1">IF(Clean_Data!$K3393="","",DATEDIF(Clean_Data!$K3393,TODAY(),"Y"))</f>
        <v>50</v>
      </c>
      <c r="M3393" t="str">
        <f>IF(Raw_Data!$L3393="","",VALUE(SUBSTITUTE(SUBSTITUTE(TRIM(Raw_Data!$L3393),"$",""),"k","000")))</f>
        <v/>
      </c>
    </row>
    <row r="3394" spans="1:13" x14ac:dyDescent="0.3">
      <c r="A3394" t="str">
        <f>IF(Raw_Data!$A3394="","E"&amp;TEXT(ROW()-1,"00000"),Raw_Data!$A3394)</f>
        <v>E03393</v>
      </c>
      <c r="B3394" t="s">
        <v>4585</v>
      </c>
      <c r="C3394" t="str">
        <f>IF(OR(PROPER(TRIM(Raw_Data!$B3394))="M",PROPER(TRIM(Raw_Data!$B3394))="MALE"),"Male",
IF(OR(PROPER(TRIM(Raw_Data!$B3394))="F",PROPER(TRIM(Raw_Data!$B3394))="FEMALE"),"Female","Unknown"))</f>
        <v>Unknown</v>
      </c>
      <c r="D3394" t="str">
        <f>IF(TRIM(CLEAN(Raw_Data!$C3394))="", "Unknown", PROPER(TRIM(Raw_Data!$C3394)))</f>
        <v>Seattle</v>
      </c>
      <c r="E3394" t="str">
        <f>IF(TRIM(Raw_Data!$D3394)="IT","IT",PROPER(TRIM(CLEAN(Raw_Data!$D3394))))</f>
        <v>Production</v>
      </c>
      <c r="F3394" t="s">
        <v>6134</v>
      </c>
      <c r="G3394" t="str">
        <f>SUBSTITUTE(PROPER(TRIM(CLEAN(Raw_Data!$F3394)))," ","-")</f>
        <v>Hourly-Rate</v>
      </c>
      <c r="H3394" t="str">
        <f>PROPER(TRIM(CLEAN(Raw_Data!$G3394)))</f>
        <v>Career Fairs</v>
      </c>
      <c r="I3394" s="4" t="str">
        <f>TRIM(CLEAN(Raw_Data!H3394))</f>
        <v>42369</v>
      </c>
      <c r="K3394" t="str">
        <f>IF(Clean_Data!$I3394="","Active","Exited")</f>
        <v>Active</v>
      </c>
      <c r="L3394">
        <f ca="1">IF(Clean_Data!$K3394="","",DATEDIF(Clean_Data!$K3394,TODAY(),"Y"))</f>
        <v>63</v>
      </c>
      <c r="M3394">
        <f>IF(Raw_Data!$L3394="","",VALUE(SUBSTITUTE(SUBSTITUTE(TRIM(Raw_Data!$L3394),"$",""),"k","000")))</f>
        <v>114981</v>
      </c>
    </row>
    <row r="3395" spans="1:13" x14ac:dyDescent="0.3">
      <c r="A3395" t="str">
        <f>IF(Raw_Data!$A3395="","E"&amp;TEXT(ROW()-1,"00000"),Raw_Data!$A3395)</f>
        <v>E03394</v>
      </c>
      <c r="B3395" t="s">
        <v>4587</v>
      </c>
      <c r="C3395" t="str">
        <f>IF(OR(PROPER(TRIM(Raw_Data!$B3395))="M",PROPER(TRIM(Raw_Data!$B3395))="MALE"),"Male",
IF(OR(PROPER(TRIM(Raw_Data!$B3395))="F",PROPER(TRIM(Raw_Data!$B3395))="FEMALE"),"Female","Unknown"))</f>
        <v>Unknown</v>
      </c>
      <c r="D3395" t="str">
        <f>IF(TRIM(CLEAN(Raw_Data!$C3395))="", "Unknown", PROPER(TRIM(Raw_Data!$C3395)))</f>
        <v>Unknown</v>
      </c>
      <c r="E3395" t="str">
        <f>IF(TRIM(Raw_Data!$D3395)="IT","IT",PROPER(TRIM(CLEAN(Raw_Data!$D3395))))</f>
        <v>Administrative</v>
      </c>
      <c r="F3395" t="str">
        <f>IF(OR(UPPER(TRIM(Raw_Data!E3395))="COO",
UPPER(TRIM(Raw_Data!E3395))="HR",
UPPER(TRIM(Raw_Data!E3395))="CEO",
UPPER(TRIM(Raw_Data!E3395))="CFO",
UPPER(TRIM(Raw_Data!E3395))="CMO"),
UPPER(TRIM(Raw_Data!E3395)),
PROPER(TRIM(CLEAN(Raw_Data!E3395))))</f>
        <v>COO</v>
      </c>
      <c r="G3395" t="str">
        <f>SUBSTITUTE(PROPER(TRIM(CLEAN(Raw_Data!$F3395)))," ","-")</f>
        <v/>
      </c>
      <c r="H3395" t="str">
        <f>PROPER(TRIM(CLEAN(Raw_Data!$G3395)))</f>
        <v/>
      </c>
      <c r="I3395" s="4" t="str">
        <f>TRIM(CLEAN(Raw_Data!H3395))</f>
        <v>42483</v>
      </c>
      <c r="K3395" t="str">
        <f>IF(Clean_Data!$I3395="","Active","Exited")</f>
        <v>Active</v>
      </c>
      <c r="L3395">
        <f ca="1">IF(Clean_Data!$K3395="","",DATEDIF(Clean_Data!$K3395,TODAY(),"Y"))</f>
        <v>38</v>
      </c>
      <c r="M3395">
        <f>IF(Raw_Data!$L3395="","",VALUE(SUBSTITUTE(SUBSTITUTE(TRIM(Raw_Data!$L3395),"$",""),"k","000")))</f>
        <v>89960</v>
      </c>
    </row>
    <row r="3396" spans="1:13" x14ac:dyDescent="0.3">
      <c r="A3396" t="str">
        <f>IF(Raw_Data!$A3396="","E"&amp;TEXT(ROW()-1,"00000"),Raw_Data!$A3396)</f>
        <v>E03395</v>
      </c>
      <c r="B3396" t="s">
        <v>4589</v>
      </c>
      <c r="C3396" t="str">
        <f>IF(OR(PROPER(TRIM(Raw_Data!$B3396))="M",PROPER(TRIM(Raw_Data!$B3396))="MALE"),"Male",
IF(OR(PROPER(TRIM(Raw_Data!$B3396))="F",PROPER(TRIM(Raw_Data!$B3396))="FEMALE"),"Female","Unknown"))</f>
        <v>Male</v>
      </c>
      <c r="D3396" t="str">
        <f>IF(TRIM(CLEAN(Raw_Data!$C3396))="", "Unknown", PROPER(TRIM(Raw_Data!$C3396)))</f>
        <v>New York</v>
      </c>
      <c r="E3396" t="str">
        <f>IF(TRIM(Raw_Data!$D3396)="IT","IT",PROPER(TRIM(CLEAN(Raw_Data!$D3396))))</f>
        <v>Research</v>
      </c>
      <c r="F3396" t="str">
        <f>IF(OR(UPPER(TRIM(Raw_Data!E3396))="COO",
UPPER(TRIM(Raw_Data!E3396))="HR",
UPPER(TRIM(Raw_Data!E3396))="CEO",
UPPER(TRIM(Raw_Data!E3396))="CFO",
UPPER(TRIM(Raw_Data!E3396))="CMO"),
UPPER(TRIM(Raw_Data!E3396)),
PROPER(TRIM(CLEAN(Raw_Data!E3396))))</f>
        <v>Developer</v>
      </c>
      <c r="G3396" t="str">
        <f>SUBSTITUTE(PROPER(TRIM(CLEAN(Raw_Data!$F3396)))," ","-")</f>
        <v/>
      </c>
      <c r="H3396" t="str">
        <f>PROPER(TRIM(CLEAN(Raw_Data!$G3396)))</f>
        <v>Career Fairs</v>
      </c>
      <c r="I3396" s="4" t="str">
        <f>TRIM(CLEAN(Raw_Data!H3396))</f>
        <v>40071</v>
      </c>
      <c r="K3396" t="str">
        <f>IF(Clean_Data!$I3396="","Active","Exited")</f>
        <v>Exited</v>
      </c>
      <c r="L3396">
        <f ca="1">IF(Clean_Data!$K3396="","",DATEDIF(Clean_Data!$K3396,TODAY(),"Y"))</f>
        <v>36</v>
      </c>
      <c r="M3396">
        <f>IF(Raw_Data!$L3396="","",VALUE(SUBSTITUTE(SUBSTITUTE(TRIM(Raw_Data!$L3396),"$",""),"k","000")))</f>
        <v>38793</v>
      </c>
    </row>
    <row r="3397" spans="1:13" x14ac:dyDescent="0.3">
      <c r="A3397" t="str">
        <f>IF(Raw_Data!$A3397="","E"&amp;TEXT(ROW()-1,"00000"),Raw_Data!$A3397)</f>
        <v>E03396</v>
      </c>
      <c r="B3397" t="s">
        <v>4590</v>
      </c>
      <c r="C3397" t="str">
        <f>IF(OR(PROPER(TRIM(Raw_Data!$B3397))="M",PROPER(TRIM(Raw_Data!$B3397))="MALE"),"Male",
IF(OR(PROPER(TRIM(Raw_Data!$B3397))="F",PROPER(TRIM(Raw_Data!$B3397))="FEMALE"),"Female","Unknown"))</f>
        <v>Unknown</v>
      </c>
      <c r="D3397" t="str">
        <f>IF(TRIM(CLEAN(Raw_Data!$C3397))="", "Unknown", PROPER(TRIM(Raw_Data!$C3397)))</f>
        <v>Austin</v>
      </c>
      <c r="E3397" t="str">
        <f>IF(TRIM(Raw_Data!$D3397)="IT","IT",PROPER(TRIM(CLEAN(Raw_Data!$D3397))))</f>
        <v>Research</v>
      </c>
      <c r="F3397" t="str">
        <f>IF(OR(UPPER(TRIM(Raw_Data!E3397))="COO",
UPPER(TRIM(Raw_Data!E3397))="HR",
UPPER(TRIM(Raw_Data!E3397))="CEO",
UPPER(TRIM(Raw_Data!E3397))="CFO",
UPPER(TRIM(Raw_Data!E3397))="CMO"),
UPPER(TRIM(Raw_Data!E3397)),
PROPER(TRIM(CLEAN(Raw_Data!E3397))))</f>
        <v>Developer</v>
      </c>
      <c r="G3397" t="str">
        <f>SUBSTITUTE(PROPER(TRIM(CLEAN(Raw_Data!$F3397)))," ","-")</f>
        <v>Full-Time</v>
      </c>
      <c r="H3397" t="str">
        <f>PROPER(TRIM(CLEAN(Raw_Data!$G3397)))</f>
        <v>Career Fairs</v>
      </c>
      <c r="I3397" s="4" t="str">
        <f>TRIM(CLEAN(Raw_Data!H3397))</f>
        <v>42939</v>
      </c>
      <c r="K3397" t="str">
        <f>IF(Clean_Data!$I3397="","Active","Exited")</f>
        <v>Exited</v>
      </c>
      <c r="L3397">
        <f ca="1">IF(Clean_Data!$K3397="","",DATEDIF(Clean_Data!$K3397,TODAY(),"Y"))</f>
        <v>29</v>
      </c>
      <c r="M3397">
        <f>IF(Raw_Data!$L3397="","",VALUE(SUBSTITUTE(SUBSTITUTE(TRIM(Raw_Data!$L3397),"$",""),"k","000")))</f>
        <v>95256</v>
      </c>
    </row>
    <row r="3398" spans="1:13" x14ac:dyDescent="0.3">
      <c r="A3398" t="str">
        <f>IF(Raw_Data!$A3398="","E"&amp;TEXT(ROW()-1,"00000"),Raw_Data!$A3398)</f>
        <v>E03397</v>
      </c>
      <c r="B3398" t="s">
        <v>4591</v>
      </c>
      <c r="C3398" t="str">
        <f>IF(OR(PROPER(TRIM(Raw_Data!$B3398))="M",PROPER(TRIM(Raw_Data!$B3398))="MALE"),"Male",
IF(OR(PROPER(TRIM(Raw_Data!$B3398))="F",PROPER(TRIM(Raw_Data!$B3398))="FEMALE"),"Female","Unknown"))</f>
        <v>Female</v>
      </c>
      <c r="D3398" t="str">
        <f>IF(TRIM(CLEAN(Raw_Data!$C3398))="", "Unknown", PROPER(TRIM(Raw_Data!$C3398)))</f>
        <v>Denver</v>
      </c>
      <c r="E3398" t="str">
        <f>IF(TRIM(Raw_Data!$D3398)="IT","IT",PROPER(TRIM(CLEAN(Raw_Data!$D3398))))</f>
        <v>Operations</v>
      </c>
      <c r="F3398" t="s">
        <v>6134</v>
      </c>
      <c r="G3398" t="str">
        <f>SUBSTITUTE(PROPER(TRIM(CLEAN(Raw_Data!$F3398)))," ","-")</f>
        <v>Part-Time</v>
      </c>
      <c r="H3398" t="str">
        <f>PROPER(TRIM(CLEAN(Raw_Data!$G3398)))</f>
        <v>Job Boards</v>
      </c>
      <c r="I3398" s="4" t="str">
        <f>TRIM(CLEAN(Raw_Data!H3398))</f>
        <v>41236</v>
      </c>
      <c r="K3398" t="str">
        <f>IF(Clean_Data!$I3398="","Active","Exited")</f>
        <v>Active</v>
      </c>
      <c r="L3398">
        <f ca="1">IF(Clean_Data!$K3398="","",DATEDIF(Clean_Data!$K3398,TODAY(),"Y"))</f>
        <v>59</v>
      </c>
      <c r="M3398">
        <f>IF(Raw_Data!$L3398="","",VALUE(SUBSTITUTE(SUBSTITUTE(TRIM(Raw_Data!$L3398),"$",""),"k","000")))</f>
        <v>37000</v>
      </c>
    </row>
    <row r="3399" spans="1:13" x14ac:dyDescent="0.3">
      <c r="A3399" t="str">
        <f>IF(Raw_Data!$A3399="","E"&amp;TEXT(ROW()-1,"00000"),Raw_Data!$A3399)</f>
        <v>E03398</v>
      </c>
      <c r="B3399" t="s">
        <v>4592</v>
      </c>
      <c r="C3399" t="str">
        <f>IF(OR(PROPER(TRIM(Raw_Data!$B3399))="M",PROPER(TRIM(Raw_Data!$B3399))="MALE"),"Male",
IF(OR(PROPER(TRIM(Raw_Data!$B3399))="F",PROPER(TRIM(Raw_Data!$B3399))="FEMALE"),"Female","Unknown"))</f>
        <v>Male</v>
      </c>
      <c r="D3399" t="str">
        <f>IF(TRIM(CLEAN(Raw_Data!$C3399))="", "Unknown", PROPER(TRIM(Raw_Data!$C3399)))</f>
        <v>Austin</v>
      </c>
      <c r="E3399" t="str">
        <f>IF(TRIM(Raw_Data!$D3399)="IT","IT",PROPER(TRIM(CLEAN(Raw_Data!$D3399))))</f>
        <v>Accounting And Finance</v>
      </c>
      <c r="F3399" t="str">
        <f>IF(OR(UPPER(TRIM(Raw_Data!E3399))="COO",
UPPER(TRIM(Raw_Data!E3399))="HR",
UPPER(TRIM(Raw_Data!E3399))="CEO",
UPPER(TRIM(Raw_Data!E3399))="CFO",
UPPER(TRIM(Raw_Data!E3399))="CMO"),
UPPER(TRIM(Raw_Data!E3399)),
PROPER(TRIM(CLEAN(Raw_Data!E3399))))</f>
        <v>CMO</v>
      </c>
      <c r="G3399" t="str">
        <f>SUBSTITUTE(PROPER(TRIM(CLEAN(Raw_Data!$F3399)))," ","-")</f>
        <v>Hourly-Rate</v>
      </c>
      <c r="H3399" t="str">
        <f>PROPER(TRIM(CLEAN(Raw_Data!$G3399)))</f>
        <v>Career Fairs</v>
      </c>
      <c r="I3399" s="4" t="str">
        <f>TRIM(CLEAN(Raw_Data!H3399))</f>
        <v>43954</v>
      </c>
      <c r="K3399" t="str">
        <f>IF(Clean_Data!$I3399="","Active","Exited")</f>
        <v>Active</v>
      </c>
      <c r="L3399">
        <f ca="1">IF(Clean_Data!$K3399="","",DATEDIF(Clean_Data!$K3399,TODAY(),"Y"))</f>
        <v>54</v>
      </c>
      <c r="M3399">
        <f>IF(Raw_Data!$L3399="","",VALUE(SUBSTITUTE(SUBSTITUTE(TRIM(Raw_Data!$L3399),"$",""),"k","000")))</f>
        <v>103407</v>
      </c>
    </row>
    <row r="3400" spans="1:13" x14ac:dyDescent="0.3">
      <c r="A3400" t="str">
        <f>IF(Raw_Data!$A3400="","E"&amp;TEXT(ROW()-1,"00000"),Raw_Data!$A3400)</f>
        <v>E03399</v>
      </c>
      <c r="B3400" t="s">
        <v>4593</v>
      </c>
      <c r="C3400" t="str">
        <f>IF(OR(PROPER(TRIM(Raw_Data!$B3400))="M",PROPER(TRIM(Raw_Data!$B3400))="MALE"),"Male",
IF(OR(PROPER(TRIM(Raw_Data!$B3400))="F",PROPER(TRIM(Raw_Data!$B3400))="FEMALE"),"Female","Unknown"))</f>
        <v>Female</v>
      </c>
      <c r="D3400" t="str">
        <f>IF(TRIM(CLEAN(Raw_Data!$C3400))="", "Unknown", PROPER(TRIM(Raw_Data!$C3400)))</f>
        <v>Miami</v>
      </c>
      <c r="E3400" t="str">
        <f>IF(TRIM(Raw_Data!$D3400)="IT","IT",PROPER(TRIM(CLEAN(Raw_Data!$D3400))))</f>
        <v/>
      </c>
      <c r="F3400" t="str">
        <f>IF(OR(UPPER(TRIM(Raw_Data!E3400))="COO",
UPPER(TRIM(Raw_Data!E3400))="HR",
UPPER(TRIM(Raw_Data!E3400))="CEO",
UPPER(TRIM(Raw_Data!E3400))="CFO",
UPPER(TRIM(Raw_Data!E3400))="CMO"),
UPPER(TRIM(Raw_Data!E3400)),
PROPER(TRIM(CLEAN(Raw_Data!E3400))))</f>
        <v>Engineer</v>
      </c>
      <c r="G3400" t="str">
        <f>SUBSTITUTE(PROPER(TRIM(CLEAN(Raw_Data!$F3400)))," ","-")</f>
        <v>Hourly-Rate</v>
      </c>
      <c r="H3400" t="str">
        <f>PROPER(TRIM(CLEAN(Raw_Data!$G3400)))</f>
        <v>Internal Referral</v>
      </c>
      <c r="I3400" s="4" t="str">
        <f>TRIM(CLEAN(Raw_Data!H3400))</f>
        <v>40568</v>
      </c>
      <c r="K3400" t="str">
        <f>IF(Clean_Data!$I3400="","Active","Exited")</f>
        <v>Exited</v>
      </c>
      <c r="L3400">
        <f ca="1">IF(Clean_Data!$K3400="","",DATEDIF(Clean_Data!$K3400,TODAY(),"Y"))</f>
        <v>46</v>
      </c>
      <c r="M3400" t="str">
        <f>IF(Raw_Data!$L3400="","",VALUE(SUBSTITUTE(SUBSTITUTE(TRIM(Raw_Data!$L3400),"$",""),"k","000")))</f>
        <v/>
      </c>
    </row>
    <row r="3401" spans="1:13" x14ac:dyDescent="0.3">
      <c r="A3401" t="str">
        <f>IF(Raw_Data!$A3401="","E"&amp;TEXT(ROW()-1,"00000"),Raw_Data!$A3401)</f>
        <v>E03400</v>
      </c>
      <c r="B3401" t="s">
        <v>4594</v>
      </c>
      <c r="C3401" t="str">
        <f>IF(OR(PROPER(TRIM(Raw_Data!$B3401))="M",PROPER(TRIM(Raw_Data!$B3401))="MALE"),"Male",
IF(OR(PROPER(TRIM(Raw_Data!$B3401))="F",PROPER(TRIM(Raw_Data!$B3401))="FEMALE"),"Female","Unknown"))</f>
        <v>Male</v>
      </c>
      <c r="D3401" t="str">
        <f>IF(TRIM(CLEAN(Raw_Data!$C3401))="", "Unknown", PROPER(TRIM(Raw_Data!$C3401)))</f>
        <v>Austin</v>
      </c>
      <c r="E3401" t="str">
        <f>IF(TRIM(Raw_Data!$D3401)="IT","IT",PROPER(TRIM(CLEAN(Raw_Data!$D3401))))</f>
        <v>Marketing</v>
      </c>
      <c r="F3401" t="s">
        <v>6134</v>
      </c>
      <c r="G3401" t="str">
        <f>SUBSTITUTE(PROPER(TRIM(CLEAN(Raw_Data!$F3401)))," ","-")</f>
        <v>Part-Time</v>
      </c>
      <c r="H3401" t="str">
        <f>PROPER(TRIM(CLEAN(Raw_Data!$G3401)))</f>
        <v>Job Boards</v>
      </c>
      <c r="I3401" s="4" t="str">
        <f>TRIM(CLEAN(Raw_Data!H3401))</f>
        <v>43729</v>
      </c>
      <c r="K3401" t="str">
        <f>IF(Clean_Data!$I3401="","Active","Exited")</f>
        <v>Exited</v>
      </c>
      <c r="L3401">
        <f ca="1">IF(Clean_Data!$K3401="","",DATEDIF(Clean_Data!$K3401,TODAY(),"Y"))</f>
        <v>40</v>
      </c>
      <c r="M3401">
        <f>IF(Raw_Data!$L3401="","",VALUE(SUBSTITUTE(SUBSTITUTE(TRIM(Raw_Data!$L3401),"$",""),"k","000")))</f>
        <v>117828</v>
      </c>
    </row>
    <row r="3402" spans="1:13" x14ac:dyDescent="0.3">
      <c r="A3402" t="str">
        <f>IF(Raw_Data!$A3402="","E"&amp;TEXT(ROW()-1,"00000"),Raw_Data!$A3402)</f>
        <v>E03401</v>
      </c>
      <c r="B3402" t="s">
        <v>4595</v>
      </c>
      <c r="C3402" t="str">
        <f>IF(OR(PROPER(TRIM(Raw_Data!$B3402))="M",PROPER(TRIM(Raw_Data!$B3402))="MALE"),"Male",
IF(OR(PROPER(TRIM(Raw_Data!$B3402))="F",PROPER(TRIM(Raw_Data!$B3402))="FEMALE"),"Female","Unknown"))</f>
        <v>Female</v>
      </c>
      <c r="D3402" t="str">
        <f>IF(TRIM(CLEAN(Raw_Data!$C3402))="", "Unknown", PROPER(TRIM(Raw_Data!$C3402)))</f>
        <v>Unknown</v>
      </c>
      <c r="E3402" t="str">
        <f>IF(TRIM(Raw_Data!$D3402)="IT","IT",PROPER(TRIM(CLEAN(Raw_Data!$D3402))))</f>
        <v>Logistics</v>
      </c>
      <c r="F3402" t="str">
        <f>IF(OR(UPPER(TRIM(Raw_Data!E3402))="COO",
UPPER(TRIM(Raw_Data!E3402))="HR",
UPPER(TRIM(Raw_Data!E3402))="CEO",
UPPER(TRIM(Raw_Data!E3402))="CFO",
UPPER(TRIM(Raw_Data!E3402))="CMO"),
UPPER(TRIM(Raw_Data!E3402)),
PROPER(TRIM(CLEAN(Raw_Data!E3402))))</f>
        <v>Copywriter</v>
      </c>
      <c r="G3402" t="str">
        <f>SUBSTITUTE(PROPER(TRIM(CLEAN(Raw_Data!$F3402)))," ","-")</f>
        <v>Part-Time</v>
      </c>
      <c r="H3402" t="str">
        <f>PROPER(TRIM(CLEAN(Raw_Data!$G3402)))</f>
        <v>Job Boards</v>
      </c>
      <c r="I3402" s="4" t="str">
        <f>TRIM(CLEAN(Raw_Data!H3402))</f>
        <v>40813</v>
      </c>
      <c r="K3402" t="str">
        <f>IF(Clean_Data!$I3402="","Active","Exited")</f>
        <v>Active</v>
      </c>
      <c r="L3402">
        <f ca="1">IF(Clean_Data!$K3402="","",DATEDIF(Clean_Data!$K3402,TODAY(),"Y"))</f>
        <v>46</v>
      </c>
      <c r="M3402">
        <f>IF(Raw_Data!$L3402="","",VALUE(SUBSTITUTE(SUBSTITUTE(TRIM(Raw_Data!$L3402),"$",""),"k","000")))</f>
        <v>59545</v>
      </c>
    </row>
    <row r="3403" spans="1:13" x14ac:dyDescent="0.3">
      <c r="A3403" t="str">
        <f>IF(Raw_Data!$A3403="","E"&amp;TEXT(ROW()-1,"00000"),Raw_Data!$A3403)</f>
        <v>E03402</v>
      </c>
      <c r="B3403" t="s">
        <v>4596</v>
      </c>
      <c r="C3403" t="str">
        <f>IF(OR(PROPER(TRIM(Raw_Data!$B3403))="M",PROPER(TRIM(Raw_Data!$B3403))="MALE"),"Male",
IF(OR(PROPER(TRIM(Raw_Data!$B3403))="F",PROPER(TRIM(Raw_Data!$B3403))="FEMALE"),"Female","Unknown"))</f>
        <v>Male</v>
      </c>
      <c r="D3403" t="str">
        <f>IF(TRIM(CLEAN(Raw_Data!$C3403))="", "Unknown", PROPER(TRIM(Raw_Data!$C3403)))</f>
        <v>Austin</v>
      </c>
      <c r="E3403" t="str">
        <f>IF(TRIM(Raw_Data!$D3403)="IT","IT",PROPER(TRIM(CLEAN(Raw_Data!$D3403))))</f>
        <v>Marketing</v>
      </c>
      <c r="F3403" t="str">
        <f>IF(OR(UPPER(TRIM(Raw_Data!E3403))="COO",
UPPER(TRIM(Raw_Data!E3403))="HR",
UPPER(TRIM(Raw_Data!E3403))="CEO",
UPPER(TRIM(Raw_Data!E3403))="CFO",
UPPER(TRIM(Raw_Data!E3403))="CMO"),
UPPER(TRIM(Raw_Data!E3403)),
PROPER(TRIM(CLEAN(Raw_Data!E3403))))</f>
        <v>Copywriter</v>
      </c>
      <c r="G3403" t="str">
        <f>SUBSTITUTE(PROPER(TRIM(CLEAN(Raw_Data!$F3403)))," ","-")</f>
        <v>Part-Time</v>
      </c>
      <c r="H3403" t="str">
        <f>PROPER(TRIM(CLEAN(Raw_Data!$G3403)))</f>
        <v/>
      </c>
      <c r="I3403" s="4" t="str">
        <f>TRIM(CLEAN(Raw_Data!H3403))</f>
        <v>41316</v>
      </c>
      <c r="K3403" t="str">
        <f>IF(Clean_Data!$I3403="","Active","Exited")</f>
        <v>Active</v>
      </c>
      <c r="L3403" t="str">
        <f ca="1">IF(Clean_Data!$K3403="","",DATEDIF(Clean_Data!$K3403,TODAY(),"Y"))</f>
        <v/>
      </c>
      <c r="M3403">
        <f>IF(Raw_Data!$L3403="","",VALUE(SUBSTITUTE(SUBSTITUTE(TRIM(Raw_Data!$L3403),"$",""),"k","000")))</f>
        <v>108293</v>
      </c>
    </row>
    <row r="3404" spans="1:13" x14ac:dyDescent="0.3">
      <c r="A3404" t="str">
        <f>IF(Raw_Data!$A3404="","E"&amp;TEXT(ROW()-1,"00000"),Raw_Data!$A3404)</f>
        <v>E03403</v>
      </c>
      <c r="B3404" t="s">
        <v>4597</v>
      </c>
      <c r="C3404" t="str">
        <f>IF(OR(PROPER(TRIM(Raw_Data!$B3404))="M",PROPER(TRIM(Raw_Data!$B3404))="MALE"),"Male",
IF(OR(PROPER(TRIM(Raw_Data!$B3404))="F",PROPER(TRIM(Raw_Data!$B3404))="FEMALE"),"Female","Unknown"))</f>
        <v>Female</v>
      </c>
      <c r="D3404" t="str">
        <f>IF(TRIM(CLEAN(Raw_Data!$C3404))="", "Unknown", PROPER(TRIM(Raw_Data!$C3404)))</f>
        <v>Unknown</v>
      </c>
      <c r="E3404" t="str">
        <f>IF(TRIM(Raw_Data!$D3404)="IT","IT",PROPER(TRIM(CLEAN(Raw_Data!$D3404))))</f>
        <v>Research</v>
      </c>
      <c r="F3404" t="str">
        <f>IF(OR(UPPER(TRIM(Raw_Data!E3404))="COO",
UPPER(TRIM(Raw_Data!E3404))="HR",
UPPER(TRIM(Raw_Data!E3404))="CEO",
UPPER(TRIM(Raw_Data!E3404))="CFO",
UPPER(TRIM(Raw_Data!E3404))="CMO"),
UPPER(TRIM(Raw_Data!E3404)),
PROPER(TRIM(CLEAN(Raw_Data!E3404))))</f>
        <v>CMO</v>
      </c>
      <c r="G3404" t="str">
        <f>SUBSTITUTE(PROPER(TRIM(CLEAN(Raw_Data!$F3404)))," ","-")</f>
        <v>Full-Time</v>
      </c>
      <c r="H3404" t="str">
        <f>PROPER(TRIM(CLEAN(Raw_Data!$G3404)))</f>
        <v>Online Portal</v>
      </c>
      <c r="I3404" s="4" t="str">
        <f>TRIM(CLEAN(Raw_Data!H3404))</f>
        <v>42893</v>
      </c>
      <c r="K3404" t="str">
        <f>IF(Clean_Data!$I3404="","Active","Exited")</f>
        <v>Active</v>
      </c>
      <c r="L3404">
        <f ca="1">IF(Clean_Data!$K3404="","",DATEDIF(Clean_Data!$K3404,TODAY(),"Y"))</f>
        <v>65</v>
      </c>
      <c r="M3404" t="str">
        <f>IF(Raw_Data!$L3404="","",VALUE(SUBSTITUTE(SUBSTITUTE(TRIM(Raw_Data!$L3404),"$",""),"k","000")))</f>
        <v/>
      </c>
    </row>
    <row r="3405" spans="1:13" x14ac:dyDescent="0.3">
      <c r="A3405" t="str">
        <f>IF(Raw_Data!$A3405="","E"&amp;TEXT(ROW()-1,"00000"),Raw_Data!$A3405)</f>
        <v>E03404</v>
      </c>
      <c r="B3405" t="s">
        <v>4598</v>
      </c>
      <c r="C3405" t="str">
        <f>IF(OR(PROPER(TRIM(Raw_Data!$B3405))="M",PROPER(TRIM(Raw_Data!$B3405))="MALE"),"Male",
IF(OR(PROPER(TRIM(Raw_Data!$B3405))="F",PROPER(TRIM(Raw_Data!$B3405))="FEMALE"),"Female","Unknown"))</f>
        <v>Male</v>
      </c>
      <c r="D3405" t="str">
        <f>IF(TRIM(CLEAN(Raw_Data!$C3405))="", "Unknown", PROPER(TRIM(Raw_Data!$C3405)))</f>
        <v>San Diego</v>
      </c>
      <c r="E3405" t="str">
        <f>IF(TRIM(Raw_Data!$D3405)="IT","IT",PROPER(TRIM(CLEAN(Raw_Data!$D3405))))</f>
        <v>Research</v>
      </c>
      <c r="F3405" t="str">
        <f>IF(OR(UPPER(TRIM(Raw_Data!E3405))="COO",
UPPER(TRIM(Raw_Data!E3405))="HR",
UPPER(TRIM(Raw_Data!E3405))="CEO",
UPPER(TRIM(Raw_Data!E3405))="CFO",
UPPER(TRIM(Raw_Data!E3405))="CMO"),
UPPER(TRIM(Raw_Data!E3405)),
PROPER(TRIM(CLEAN(Raw_Data!E3405))))</f>
        <v>Developer</v>
      </c>
      <c r="G3405" t="str">
        <f>SUBSTITUTE(PROPER(TRIM(CLEAN(Raw_Data!$F3405)))," ","-")</f>
        <v>Part-Time</v>
      </c>
      <c r="H3405" t="str">
        <f>PROPER(TRIM(CLEAN(Raw_Data!$G3405)))</f>
        <v>Organic</v>
      </c>
      <c r="I3405" s="4" t="str">
        <f>TRIM(CLEAN(Raw_Data!H3405))</f>
        <v>40075</v>
      </c>
      <c r="K3405" t="str">
        <f>IF(Clean_Data!$I3405="","Active","Exited")</f>
        <v>Active</v>
      </c>
      <c r="L3405">
        <f ca="1">IF(Clean_Data!$K3405="","",DATEDIF(Clean_Data!$K3405,TODAY(),"Y"))</f>
        <v>60</v>
      </c>
      <c r="M3405">
        <f>IF(Raw_Data!$L3405="","",VALUE(SUBSTITUTE(SUBSTITUTE(TRIM(Raw_Data!$L3405),"$",""),"k","000")))</f>
        <v>92544</v>
      </c>
    </row>
    <row r="3406" spans="1:13" x14ac:dyDescent="0.3">
      <c r="A3406" t="str">
        <f>IF(Raw_Data!$A3406="","E"&amp;TEXT(ROW()-1,"00000"),Raw_Data!$A3406)</f>
        <v>E03405</v>
      </c>
      <c r="B3406" t="s">
        <v>4599</v>
      </c>
      <c r="C3406" t="str">
        <f>IF(OR(PROPER(TRIM(Raw_Data!$B3406))="M",PROPER(TRIM(Raw_Data!$B3406))="MALE"),"Male",
IF(OR(PROPER(TRIM(Raw_Data!$B3406))="F",PROPER(TRIM(Raw_Data!$B3406))="FEMALE"),"Female","Unknown"))</f>
        <v>Female</v>
      </c>
      <c r="D3406" t="str">
        <f>IF(TRIM(CLEAN(Raw_Data!$C3406))="", "Unknown", PROPER(TRIM(Raw_Data!$C3406)))</f>
        <v>New York</v>
      </c>
      <c r="E3406" t="str">
        <f>IF(TRIM(Raw_Data!$D3406)="IT","IT",PROPER(TRIM(CLEAN(Raw_Data!$D3406))))</f>
        <v>IT</v>
      </c>
      <c r="F3406" t="s">
        <v>6134</v>
      </c>
      <c r="G3406" t="str">
        <f>SUBSTITUTE(PROPER(TRIM(CLEAN(Raw_Data!$F3406)))," ","-")</f>
        <v>Hourly-Rate</v>
      </c>
      <c r="H3406" t="str">
        <f>PROPER(TRIM(CLEAN(Raw_Data!$G3406)))</f>
        <v/>
      </c>
      <c r="I3406" s="4" t="str">
        <f>TRIM(CLEAN(Raw_Data!H3406))</f>
        <v>40630</v>
      </c>
      <c r="K3406" t="str">
        <f>IF(Clean_Data!$I3406="","Active","Exited")</f>
        <v>Exited</v>
      </c>
      <c r="L3406">
        <f ca="1">IF(Clean_Data!$K3406="","",DATEDIF(Clean_Data!$K3406,TODAY(),"Y"))</f>
        <v>54</v>
      </c>
      <c r="M3406" t="str">
        <f>IF(Raw_Data!$L3406="","",VALUE(SUBSTITUTE(SUBSTITUTE(TRIM(Raw_Data!$L3406),"$",""),"k","000")))</f>
        <v/>
      </c>
    </row>
    <row r="3407" spans="1:13" x14ac:dyDescent="0.3">
      <c r="A3407" t="str">
        <f>IF(Raw_Data!$A3407="","E"&amp;TEXT(ROW()-1,"00000"),Raw_Data!$A3407)</f>
        <v>E03406</v>
      </c>
      <c r="B3407" t="s">
        <v>4600</v>
      </c>
      <c r="C3407" t="str">
        <f>IF(OR(PROPER(TRIM(Raw_Data!$B3407))="M",PROPER(TRIM(Raw_Data!$B3407))="MALE"),"Male",
IF(OR(PROPER(TRIM(Raw_Data!$B3407))="F",PROPER(TRIM(Raw_Data!$B3407))="FEMALE"),"Female","Unknown"))</f>
        <v>Male</v>
      </c>
      <c r="D3407" t="str">
        <f>IF(TRIM(CLEAN(Raw_Data!$C3407))="", "Unknown", PROPER(TRIM(Raw_Data!$C3407)))</f>
        <v>Denver</v>
      </c>
      <c r="E3407" t="str">
        <f>IF(TRIM(Raw_Data!$D3407)="IT","IT",PROPER(TRIM(CLEAN(Raw_Data!$D3407))))</f>
        <v>Sales</v>
      </c>
      <c r="F3407" t="str">
        <f>IF(OR(UPPER(TRIM(Raw_Data!E3407))="COO",
UPPER(TRIM(Raw_Data!E3407))="HR",
UPPER(TRIM(Raw_Data!E3407))="CEO",
UPPER(TRIM(Raw_Data!E3407))="CFO",
UPPER(TRIM(Raw_Data!E3407))="CMO"),
UPPER(TRIM(Raw_Data!E3407)),
PROPER(TRIM(CLEAN(Raw_Data!E3407))))</f>
        <v>CMO</v>
      </c>
      <c r="G3407" t="str">
        <f>SUBSTITUTE(PROPER(TRIM(CLEAN(Raw_Data!$F3407)))," ","-")</f>
        <v/>
      </c>
      <c r="H3407" t="str">
        <f>PROPER(TRIM(CLEAN(Raw_Data!$G3407)))</f>
        <v>Job Boards</v>
      </c>
      <c r="I3407" s="4" t="str">
        <f>TRIM(CLEAN(Raw_Data!H3407))</f>
        <v>43467</v>
      </c>
      <c r="K3407" t="str">
        <f>IF(Clean_Data!$I3407="","Active","Exited")</f>
        <v>Exited</v>
      </c>
      <c r="L3407">
        <f ca="1">IF(Clean_Data!$K3407="","",DATEDIF(Clean_Data!$K3407,TODAY(),"Y"))</f>
        <v>56</v>
      </c>
      <c r="M3407" t="str">
        <f>IF(Raw_Data!$L3407="","",VALUE(SUBSTITUTE(SUBSTITUTE(TRIM(Raw_Data!$L3407),"$",""),"k","000")))</f>
        <v/>
      </c>
    </row>
    <row r="3408" spans="1:13" x14ac:dyDescent="0.3">
      <c r="A3408" t="str">
        <f>IF(Raw_Data!$A3408="","E"&amp;TEXT(ROW()-1,"00000"),Raw_Data!$A3408)</f>
        <v>E03407</v>
      </c>
      <c r="B3408" t="s">
        <v>4602</v>
      </c>
      <c r="C3408" t="str">
        <f>IF(OR(PROPER(TRIM(Raw_Data!$B3408))="M",PROPER(TRIM(Raw_Data!$B3408))="MALE"),"Male",
IF(OR(PROPER(TRIM(Raw_Data!$B3408))="F",PROPER(TRIM(Raw_Data!$B3408))="FEMALE"),"Female","Unknown"))</f>
        <v>Female</v>
      </c>
      <c r="D3408" t="str">
        <f>IF(TRIM(CLEAN(Raw_Data!$C3408))="", "Unknown", PROPER(TRIM(Raw_Data!$C3408)))</f>
        <v>Unknown</v>
      </c>
      <c r="E3408" t="str">
        <f>IF(TRIM(Raw_Data!$D3408)="IT","IT",PROPER(TRIM(CLEAN(Raw_Data!$D3408))))</f>
        <v>IT</v>
      </c>
      <c r="F3408" t="str">
        <f>IF(OR(UPPER(TRIM(Raw_Data!E3408))="COO",
UPPER(TRIM(Raw_Data!E3408))="HR",
UPPER(TRIM(Raw_Data!E3408))="CEO",
UPPER(TRIM(Raw_Data!E3408))="CFO",
UPPER(TRIM(Raw_Data!E3408))="CMO"),
UPPER(TRIM(Raw_Data!E3408)),
PROPER(TRIM(CLEAN(Raw_Data!E3408))))</f>
        <v>CMO</v>
      </c>
      <c r="G3408" t="str">
        <f>SUBSTITUTE(PROPER(TRIM(CLEAN(Raw_Data!$F3408)))," ","-")</f>
        <v>Hourly-Rate</v>
      </c>
      <c r="H3408" t="str">
        <f>PROPER(TRIM(CLEAN(Raw_Data!$G3408)))</f>
        <v>Job Boards</v>
      </c>
      <c r="I3408" s="4" t="str">
        <f>TRIM(CLEAN(Raw_Data!H3408))</f>
        <v>43082</v>
      </c>
      <c r="K3408" t="str">
        <f>IF(Clean_Data!$I3408="","Active","Exited")</f>
        <v>Active</v>
      </c>
      <c r="L3408">
        <f ca="1">IF(Clean_Data!$K3408="","",DATEDIF(Clean_Data!$K3408,TODAY(),"Y"))</f>
        <v>61</v>
      </c>
      <c r="M3408">
        <f>IF(Raw_Data!$L3408="","",VALUE(SUBSTITUTE(SUBSTITUTE(TRIM(Raw_Data!$L3408),"$",""),"k","000")))</f>
        <v>99688</v>
      </c>
    </row>
    <row r="3409" spans="1:13" x14ac:dyDescent="0.3">
      <c r="A3409" t="str">
        <f>IF(Raw_Data!$A3409="","E"&amp;TEXT(ROW()-1,"00000"),Raw_Data!$A3409)</f>
        <v>E03408</v>
      </c>
      <c r="B3409" t="s">
        <v>4604</v>
      </c>
      <c r="C3409" t="str">
        <f>IF(OR(PROPER(TRIM(Raw_Data!$B3409))="M",PROPER(TRIM(Raw_Data!$B3409))="MALE"),"Male",
IF(OR(PROPER(TRIM(Raw_Data!$B3409))="F",PROPER(TRIM(Raw_Data!$B3409))="FEMALE"),"Female","Unknown"))</f>
        <v>Male</v>
      </c>
      <c r="D3409" t="str">
        <f>IF(TRIM(CLEAN(Raw_Data!$C3409))="", "Unknown", PROPER(TRIM(Raw_Data!$C3409)))</f>
        <v>Unknown</v>
      </c>
      <c r="E3409" t="str">
        <f>IF(TRIM(Raw_Data!$D3409)="IT","IT",PROPER(TRIM(CLEAN(Raw_Data!$D3409))))</f>
        <v>Marketing</v>
      </c>
      <c r="F3409" t="str">
        <f>IF(OR(UPPER(TRIM(Raw_Data!E3409))="COO",
UPPER(TRIM(Raw_Data!E3409))="HR",
UPPER(TRIM(Raw_Data!E3409))="CEO",
UPPER(TRIM(Raw_Data!E3409))="CFO",
UPPER(TRIM(Raw_Data!E3409))="CMO"),
UPPER(TRIM(Raw_Data!E3409)),
PROPER(TRIM(CLEAN(Raw_Data!E3409))))</f>
        <v>Sales Executive</v>
      </c>
      <c r="G3409" t="str">
        <f>SUBSTITUTE(PROPER(TRIM(CLEAN(Raw_Data!$F3409)))," ","-")</f>
        <v>Full-Time</v>
      </c>
      <c r="H3409" t="str">
        <f>PROPER(TRIM(CLEAN(Raw_Data!$G3409)))</f>
        <v>Job Boards</v>
      </c>
      <c r="I3409" s="4" t="str">
        <f>TRIM(CLEAN(Raw_Data!H3409))</f>
        <v>43632</v>
      </c>
      <c r="K3409" t="str">
        <f>IF(Clean_Data!$I3409="","Active","Exited")</f>
        <v>Active</v>
      </c>
      <c r="L3409">
        <f ca="1">IF(Clean_Data!$K3409="","",DATEDIF(Clean_Data!$K3409,TODAY(),"Y"))</f>
        <v>65</v>
      </c>
      <c r="M3409">
        <f>IF(Raw_Data!$L3409="","",VALUE(SUBSTITUTE(SUBSTITUTE(TRIM(Raw_Data!$L3409),"$",""),"k","000")))</f>
        <v>58000</v>
      </c>
    </row>
    <row r="3410" spans="1:13" x14ac:dyDescent="0.3">
      <c r="A3410" t="str">
        <f>IF(Raw_Data!$A3410="","E"&amp;TEXT(ROW()-1,"00000"),Raw_Data!$A3410)</f>
        <v>E03409</v>
      </c>
      <c r="B3410" t="s">
        <v>4605</v>
      </c>
      <c r="C3410" t="str">
        <f>IF(OR(PROPER(TRIM(Raw_Data!$B3410))="M",PROPER(TRIM(Raw_Data!$B3410))="MALE"),"Male",
IF(OR(PROPER(TRIM(Raw_Data!$B3410))="F",PROPER(TRIM(Raw_Data!$B3410))="FEMALE"),"Female","Unknown"))</f>
        <v>Male</v>
      </c>
      <c r="D3410" t="str">
        <f>IF(TRIM(CLEAN(Raw_Data!$C3410))="", "Unknown", PROPER(TRIM(Raw_Data!$C3410)))</f>
        <v>Unknown</v>
      </c>
      <c r="E3410" t="str">
        <f>IF(TRIM(Raw_Data!$D3410)="IT","IT",PROPER(TRIM(CLEAN(Raw_Data!$D3410))))</f>
        <v>Administrative</v>
      </c>
      <c r="F3410" t="str">
        <f>IF(OR(UPPER(TRIM(Raw_Data!E3410))="COO",
UPPER(TRIM(Raw_Data!E3410))="HR",
UPPER(TRIM(Raw_Data!E3410))="CEO",
UPPER(TRIM(Raw_Data!E3410))="CFO",
UPPER(TRIM(Raw_Data!E3410))="CMO"),
UPPER(TRIM(Raw_Data!E3410)),
PROPER(TRIM(CLEAN(Raw_Data!E3410))))</f>
        <v>Analyst</v>
      </c>
      <c r="G3410" t="str">
        <f>SUBSTITUTE(PROPER(TRIM(CLEAN(Raw_Data!$F3410)))," ","-")</f>
        <v/>
      </c>
      <c r="H3410" t="str">
        <f>PROPER(TRIM(CLEAN(Raw_Data!$G3410)))</f>
        <v>Online Portal</v>
      </c>
      <c r="I3410" s="4" t="str">
        <f>TRIM(CLEAN(Raw_Data!H3410))</f>
        <v>43719</v>
      </c>
      <c r="K3410" t="str">
        <f>IF(Clean_Data!$I3410="","Active","Exited")</f>
        <v>Exited</v>
      </c>
      <c r="L3410">
        <f ca="1">IF(Clean_Data!$K3410="","",DATEDIF(Clean_Data!$K3410,TODAY(),"Y"))</f>
        <v>57</v>
      </c>
      <c r="M3410" t="str">
        <f>IF(Raw_Data!$L3410="","",VALUE(SUBSTITUTE(SUBSTITUTE(TRIM(Raw_Data!$L3410),"$",""),"k","000")))</f>
        <v/>
      </c>
    </row>
    <row r="3411" spans="1:13" x14ac:dyDescent="0.3">
      <c r="A3411" t="str">
        <f>IF(Raw_Data!$A3411="","E"&amp;TEXT(ROW()-1,"00000"),Raw_Data!$A3411)</f>
        <v>E03410</v>
      </c>
      <c r="B3411" t="s">
        <v>4606</v>
      </c>
      <c r="C3411" t="str">
        <f>IF(OR(PROPER(TRIM(Raw_Data!$B3411))="M",PROPER(TRIM(Raw_Data!$B3411))="MALE"),"Male",
IF(OR(PROPER(TRIM(Raw_Data!$B3411))="F",PROPER(TRIM(Raw_Data!$B3411))="FEMALE"),"Female","Unknown"))</f>
        <v>Unknown</v>
      </c>
      <c r="D3411" t="str">
        <f>IF(TRIM(CLEAN(Raw_Data!$C3411))="", "Unknown", PROPER(TRIM(Raw_Data!$C3411)))</f>
        <v>Unknown</v>
      </c>
      <c r="E3411" t="str">
        <f>IF(TRIM(Raw_Data!$D3411)="IT","IT",PROPER(TRIM(CLEAN(Raw_Data!$D3411))))</f>
        <v>Production</v>
      </c>
      <c r="F3411" t="str">
        <f>IF(OR(UPPER(TRIM(Raw_Data!E3411))="COO",
UPPER(TRIM(Raw_Data!E3411))="HR",
UPPER(TRIM(Raw_Data!E3411))="CEO",
UPPER(TRIM(Raw_Data!E3411))="CFO",
UPPER(TRIM(Raw_Data!E3411))="CMO"),
UPPER(TRIM(Raw_Data!E3411)),
PROPER(TRIM(CLEAN(Raw_Data!E3411))))</f>
        <v>Sales Executive</v>
      </c>
      <c r="G3411" t="str">
        <f>SUBSTITUTE(PROPER(TRIM(CLEAN(Raw_Data!$F3411)))," ","-")</f>
        <v>Part-Time</v>
      </c>
      <c r="H3411" t="str">
        <f>PROPER(TRIM(CLEAN(Raw_Data!$G3411)))</f>
        <v>Career Fairs</v>
      </c>
      <c r="I3411" s="4" t="str">
        <f>TRIM(CLEAN(Raw_Data!H3411))</f>
        <v>42464</v>
      </c>
      <c r="K3411" t="str">
        <f>IF(Clean_Data!$I3411="","Active","Exited")</f>
        <v>Active</v>
      </c>
      <c r="L3411">
        <f ca="1">IF(Clean_Data!$K3411="","",DATEDIF(Clean_Data!$K3411,TODAY(),"Y"))</f>
        <v>55</v>
      </c>
      <c r="M3411" t="str">
        <f>IF(Raw_Data!$L3411="","",VALUE(SUBSTITUTE(SUBSTITUTE(TRIM(Raw_Data!$L3411),"$",""),"k","000")))</f>
        <v/>
      </c>
    </row>
    <row r="3412" spans="1:13" x14ac:dyDescent="0.3">
      <c r="A3412" t="str">
        <f>IF(Raw_Data!$A3412="","E"&amp;TEXT(ROW()-1,"00000"),Raw_Data!$A3412)</f>
        <v>E03411</v>
      </c>
      <c r="B3412" t="s">
        <v>4607</v>
      </c>
      <c r="C3412" t="str">
        <f>IF(OR(PROPER(TRIM(Raw_Data!$B3412))="M",PROPER(TRIM(Raw_Data!$B3412))="MALE"),"Male",
IF(OR(PROPER(TRIM(Raw_Data!$B3412))="F",PROPER(TRIM(Raw_Data!$B3412))="FEMALE"),"Female","Unknown"))</f>
        <v>Unknown</v>
      </c>
      <c r="D3412" t="str">
        <f>IF(TRIM(CLEAN(Raw_Data!$C3412))="", "Unknown", PROPER(TRIM(Raw_Data!$C3412)))</f>
        <v>San Diego</v>
      </c>
      <c r="E3412" t="str">
        <f>IF(TRIM(Raw_Data!$D3412)="IT","IT",PROPER(TRIM(CLEAN(Raw_Data!$D3412))))</f>
        <v>Marketing</v>
      </c>
      <c r="F3412" t="str">
        <f>IF(OR(UPPER(TRIM(Raw_Data!E3412))="COO",
UPPER(TRIM(Raw_Data!E3412))="HR",
UPPER(TRIM(Raw_Data!E3412))="CEO",
UPPER(TRIM(Raw_Data!E3412))="CFO",
UPPER(TRIM(Raw_Data!E3412))="CMO"),
UPPER(TRIM(Raw_Data!E3412)),
PROPER(TRIM(CLEAN(Raw_Data!E3412))))</f>
        <v>Marketing Manager</v>
      </c>
      <c r="G3412" t="str">
        <f>SUBSTITUTE(PROPER(TRIM(CLEAN(Raw_Data!$F3412)))," ","-")</f>
        <v>Full-Time</v>
      </c>
      <c r="H3412" t="str">
        <f>PROPER(TRIM(CLEAN(Raw_Data!$G3412)))</f>
        <v>Organic</v>
      </c>
      <c r="I3412" s="4" t="str">
        <f>TRIM(CLEAN(Raw_Data!H3412))</f>
        <v>43286</v>
      </c>
      <c r="K3412" t="str">
        <f>IF(Clean_Data!$I3412="","Active","Exited")</f>
        <v>Exited</v>
      </c>
      <c r="L3412">
        <f ca="1">IF(Clean_Data!$K3412="","",DATEDIF(Clean_Data!$K3412,TODAY(),"Y"))</f>
        <v>40</v>
      </c>
      <c r="M3412">
        <f>IF(Raw_Data!$L3412="","",VALUE(SUBSTITUTE(SUBSTITUTE(TRIM(Raw_Data!$L3412),"$",""),"k","000")))</f>
        <v>103000</v>
      </c>
    </row>
    <row r="3413" spans="1:13" x14ac:dyDescent="0.3">
      <c r="A3413" t="str">
        <f>IF(Raw_Data!$A3413="","E"&amp;TEXT(ROW()-1,"00000"),Raw_Data!$A3413)</f>
        <v>E03412</v>
      </c>
      <c r="B3413" t="s">
        <v>4608</v>
      </c>
      <c r="C3413" t="str">
        <f>IF(OR(PROPER(TRIM(Raw_Data!$B3413))="M",PROPER(TRIM(Raw_Data!$B3413))="MALE"),"Male",
IF(OR(PROPER(TRIM(Raw_Data!$B3413))="F",PROPER(TRIM(Raw_Data!$B3413))="FEMALE"),"Female","Unknown"))</f>
        <v>Male</v>
      </c>
      <c r="D3413" t="str">
        <f>IF(TRIM(CLEAN(Raw_Data!$C3413))="", "Unknown", PROPER(TRIM(Raw_Data!$C3413)))</f>
        <v>Unknown</v>
      </c>
      <c r="E3413" t="str">
        <f>IF(TRIM(Raw_Data!$D3413)="IT","IT",PROPER(TRIM(CLEAN(Raw_Data!$D3413))))</f>
        <v>Customer Service</v>
      </c>
      <c r="F3413" t="str">
        <f>IF(OR(UPPER(TRIM(Raw_Data!E3413))="COO",
UPPER(TRIM(Raw_Data!E3413))="HR",
UPPER(TRIM(Raw_Data!E3413))="CEO",
UPPER(TRIM(Raw_Data!E3413))="CFO",
UPPER(TRIM(Raw_Data!E3413))="CMO"),
UPPER(TRIM(Raw_Data!E3413)),
PROPER(TRIM(CLEAN(Raw_Data!E3413))))</f>
        <v>COO</v>
      </c>
      <c r="G3413" t="str">
        <f>SUBSTITUTE(PROPER(TRIM(CLEAN(Raw_Data!$F3413)))," ","-")</f>
        <v/>
      </c>
      <c r="H3413" t="str">
        <f>PROPER(TRIM(CLEAN(Raw_Data!$G3413)))</f>
        <v/>
      </c>
      <c r="I3413" s="4" t="str">
        <f>TRIM(CLEAN(Raw_Data!H3413))</f>
        <v>39866</v>
      </c>
      <c r="K3413" t="str">
        <f>IF(Clean_Data!$I3413="","Active","Exited")</f>
        <v>Active</v>
      </c>
      <c r="L3413">
        <f ca="1">IF(Clean_Data!$K3413="","",DATEDIF(Clean_Data!$K3413,TODAY(),"Y"))</f>
        <v>63</v>
      </c>
      <c r="M3413">
        <f>IF(Raw_Data!$L3413="","",VALUE(SUBSTITUTE(SUBSTITUTE(TRIM(Raw_Data!$L3413),"$",""),"k","000")))</f>
        <v>80015</v>
      </c>
    </row>
    <row r="3414" spans="1:13" x14ac:dyDescent="0.3">
      <c r="A3414" t="str">
        <f>IF(Raw_Data!$A3414="","E"&amp;TEXT(ROW()-1,"00000"),Raw_Data!$A3414)</f>
        <v>E03413</v>
      </c>
      <c r="B3414" t="s">
        <v>4609</v>
      </c>
      <c r="C3414" t="str">
        <f>IF(OR(PROPER(TRIM(Raw_Data!$B3414))="M",PROPER(TRIM(Raw_Data!$B3414))="MALE"),"Male",
IF(OR(PROPER(TRIM(Raw_Data!$B3414))="F",PROPER(TRIM(Raw_Data!$B3414))="FEMALE"),"Female","Unknown"))</f>
        <v>Female</v>
      </c>
      <c r="D3414" t="str">
        <f>IF(TRIM(CLEAN(Raw_Data!$C3414))="", "Unknown", PROPER(TRIM(Raw_Data!$C3414)))</f>
        <v>Austin</v>
      </c>
      <c r="E3414" t="str">
        <f>IF(TRIM(Raw_Data!$D3414)="IT","IT",PROPER(TRIM(CLEAN(Raw_Data!$D3414))))</f>
        <v>Accounting And Finance</v>
      </c>
      <c r="F3414" t="str">
        <f>IF(OR(UPPER(TRIM(Raw_Data!E3414))="COO",
UPPER(TRIM(Raw_Data!E3414))="HR",
UPPER(TRIM(Raw_Data!E3414))="CEO",
UPPER(TRIM(Raw_Data!E3414))="CFO",
UPPER(TRIM(Raw_Data!E3414))="CMO"),
UPPER(TRIM(Raw_Data!E3414)),
PROPER(TRIM(CLEAN(Raw_Data!E3414))))</f>
        <v>Sales Executive</v>
      </c>
      <c r="G3414" t="str">
        <f>SUBSTITUTE(PROPER(TRIM(CLEAN(Raw_Data!$F3414)))," ","-")</f>
        <v/>
      </c>
      <c r="H3414" t="str">
        <f>PROPER(TRIM(CLEAN(Raw_Data!$G3414)))</f>
        <v>Online Portal</v>
      </c>
      <c r="I3414" s="4" t="str">
        <f>TRIM(CLEAN(Raw_Data!H3414))</f>
        <v>44093</v>
      </c>
      <c r="K3414" t="str">
        <f>IF(Clean_Data!$I3414="","Active","Exited")</f>
        <v>Exited</v>
      </c>
      <c r="L3414">
        <f ca="1">IF(Clean_Data!$K3414="","",DATEDIF(Clean_Data!$K3414,TODAY(),"Y"))</f>
        <v>45</v>
      </c>
      <c r="M3414">
        <f>IF(Raw_Data!$L3414="","",VALUE(SUBSTITUTE(SUBSTITUTE(TRIM(Raw_Data!$L3414),"$",""),"k","000")))</f>
        <v>50000</v>
      </c>
    </row>
    <row r="3415" spans="1:13" x14ac:dyDescent="0.3">
      <c r="A3415" t="str">
        <f>IF(Raw_Data!$A3415="","E"&amp;TEXT(ROW()-1,"00000"),Raw_Data!$A3415)</f>
        <v>E03414</v>
      </c>
      <c r="B3415" t="s">
        <v>4611</v>
      </c>
      <c r="C3415" t="str">
        <f>IF(OR(PROPER(TRIM(Raw_Data!$B3415))="M",PROPER(TRIM(Raw_Data!$B3415))="MALE"),"Male",
IF(OR(PROPER(TRIM(Raw_Data!$B3415))="F",PROPER(TRIM(Raw_Data!$B3415))="FEMALE"),"Female","Unknown"))</f>
        <v>Unknown</v>
      </c>
      <c r="D3415" t="str">
        <f>IF(TRIM(CLEAN(Raw_Data!$C3415))="", "Unknown", PROPER(TRIM(Raw_Data!$C3415)))</f>
        <v>Unknown</v>
      </c>
      <c r="E3415" t="str">
        <f>IF(TRIM(Raw_Data!$D3415)="IT","IT",PROPER(TRIM(CLEAN(Raw_Data!$D3415))))</f>
        <v>Customer Service</v>
      </c>
      <c r="F3415" t="str">
        <f>IF(OR(UPPER(TRIM(Raw_Data!E3415))="COO",
UPPER(TRIM(Raw_Data!E3415))="HR",
UPPER(TRIM(Raw_Data!E3415))="CEO",
UPPER(TRIM(Raw_Data!E3415))="CFO",
UPPER(TRIM(Raw_Data!E3415))="CMO"),
UPPER(TRIM(Raw_Data!E3415)),
PROPER(TRIM(CLEAN(Raw_Data!E3415))))</f>
        <v>COO</v>
      </c>
      <c r="G3415" t="str">
        <f>SUBSTITUTE(PROPER(TRIM(CLEAN(Raw_Data!$F3415)))," ","-")</f>
        <v>Full-Time</v>
      </c>
      <c r="H3415" t="str">
        <f>PROPER(TRIM(CLEAN(Raw_Data!$G3415)))</f>
        <v/>
      </c>
      <c r="I3415" s="4" t="str">
        <f>TRIM(CLEAN(Raw_Data!H3415))</f>
        <v>43579</v>
      </c>
      <c r="K3415" t="str">
        <f>IF(Clean_Data!$I3415="","Active","Exited")</f>
        <v>Active</v>
      </c>
      <c r="L3415">
        <f ca="1">IF(Clean_Data!$K3415="","",DATEDIF(Clean_Data!$K3415,TODAY(),"Y"))</f>
        <v>29</v>
      </c>
      <c r="M3415">
        <f>IF(Raw_Data!$L3415="","",VALUE(SUBSTITUTE(SUBSTITUTE(TRIM(Raw_Data!$L3415),"$",""),"k","000")))</f>
        <v>34000</v>
      </c>
    </row>
    <row r="3416" spans="1:13" x14ac:dyDescent="0.3">
      <c r="A3416" t="str">
        <f>IF(Raw_Data!$A3416="","E"&amp;TEXT(ROW()-1,"00000"),Raw_Data!$A3416)</f>
        <v>E03415</v>
      </c>
      <c r="B3416" t="s">
        <v>4612</v>
      </c>
      <c r="C3416" t="str">
        <f>IF(OR(PROPER(TRIM(Raw_Data!$B3416))="M",PROPER(TRIM(Raw_Data!$B3416))="MALE"),"Male",
IF(OR(PROPER(TRIM(Raw_Data!$B3416))="F",PROPER(TRIM(Raw_Data!$B3416))="FEMALE"),"Female","Unknown"))</f>
        <v>Unknown</v>
      </c>
      <c r="D3416" t="str">
        <f>IF(TRIM(CLEAN(Raw_Data!$C3416))="", "Unknown", PROPER(TRIM(Raw_Data!$C3416)))</f>
        <v>New York</v>
      </c>
      <c r="E3416" t="str">
        <f>IF(TRIM(Raw_Data!$D3416)="IT","IT",PROPER(TRIM(CLEAN(Raw_Data!$D3416))))</f>
        <v>Marketing</v>
      </c>
      <c r="F3416" t="str">
        <f>IF(OR(UPPER(TRIM(Raw_Data!E3416))="COO",
UPPER(TRIM(Raw_Data!E3416))="HR",
UPPER(TRIM(Raw_Data!E3416))="CEO",
UPPER(TRIM(Raw_Data!E3416))="CFO",
UPPER(TRIM(Raw_Data!E3416))="CMO"),
UPPER(TRIM(Raw_Data!E3416)),
PROPER(TRIM(CLEAN(Raw_Data!E3416))))</f>
        <v>Sales Executive</v>
      </c>
      <c r="G3416" t="str">
        <f>SUBSTITUTE(PROPER(TRIM(CLEAN(Raw_Data!$F3416)))," ","-")</f>
        <v>Full-Time</v>
      </c>
      <c r="H3416" t="str">
        <f>PROPER(TRIM(CLEAN(Raw_Data!$G3416)))</f>
        <v>Internal Referral</v>
      </c>
      <c r="I3416" s="4" t="str">
        <f>TRIM(CLEAN(Raw_Data!H3416))</f>
        <v>43959</v>
      </c>
      <c r="K3416" t="str">
        <f>IF(Clean_Data!$I3416="","Active","Exited")</f>
        <v>Exited</v>
      </c>
      <c r="L3416">
        <f ca="1">IF(Clean_Data!$K3416="","",DATEDIF(Clean_Data!$K3416,TODAY(),"Y"))</f>
        <v>42</v>
      </c>
      <c r="M3416">
        <f>IF(Raw_Data!$L3416="","",VALUE(SUBSTITUTE(SUBSTITUTE(TRIM(Raw_Data!$L3416),"$",""),"k","000")))</f>
        <v>33487</v>
      </c>
    </row>
    <row r="3417" spans="1:13" x14ac:dyDescent="0.3">
      <c r="A3417" t="str">
        <f>IF(Raw_Data!$A3417="","E"&amp;TEXT(ROW()-1,"00000"),Raw_Data!$A3417)</f>
        <v>E03416</v>
      </c>
      <c r="B3417" t="s">
        <v>4613</v>
      </c>
      <c r="C3417" t="str">
        <f>IF(OR(PROPER(TRIM(Raw_Data!$B3417))="M",PROPER(TRIM(Raw_Data!$B3417))="MALE"),"Male",
IF(OR(PROPER(TRIM(Raw_Data!$B3417))="F",PROPER(TRIM(Raw_Data!$B3417))="FEMALE"),"Female","Unknown"))</f>
        <v>Male</v>
      </c>
      <c r="D3417" t="str">
        <f>IF(TRIM(CLEAN(Raw_Data!$C3417))="", "Unknown", PROPER(TRIM(Raw_Data!$C3417)))</f>
        <v>Denver</v>
      </c>
      <c r="E3417" t="str">
        <f>IF(TRIM(Raw_Data!$D3417)="IT","IT",PROPER(TRIM(CLEAN(Raw_Data!$D3417))))</f>
        <v/>
      </c>
      <c r="F3417" t="str">
        <f>IF(OR(UPPER(TRIM(Raw_Data!E3417))="COO",
UPPER(TRIM(Raw_Data!E3417))="HR",
UPPER(TRIM(Raw_Data!E3417))="CEO",
UPPER(TRIM(Raw_Data!E3417))="CFO",
UPPER(TRIM(Raw_Data!E3417))="CMO"),
UPPER(TRIM(Raw_Data!E3417)),
PROPER(TRIM(CLEAN(Raw_Data!E3417))))</f>
        <v>Accountant</v>
      </c>
      <c r="G3417" t="str">
        <f>SUBSTITUTE(PROPER(TRIM(CLEAN(Raw_Data!$F3417)))," ","-")</f>
        <v>Full-Time</v>
      </c>
      <c r="H3417" t="str">
        <f>PROPER(TRIM(CLEAN(Raw_Data!$G3417)))</f>
        <v/>
      </c>
      <c r="I3417" s="4" t="str">
        <f>TRIM(CLEAN(Raw_Data!H3417))</f>
        <v>41114</v>
      </c>
      <c r="K3417" t="str">
        <f>IF(Clean_Data!$I3417="","Active","Exited")</f>
        <v>Exited</v>
      </c>
      <c r="L3417">
        <f ca="1">IF(Clean_Data!$K3417="","",DATEDIF(Clean_Data!$K3417,TODAY(),"Y"))</f>
        <v>24</v>
      </c>
      <c r="M3417">
        <f>IF(Raw_Data!$L3417="","",VALUE(SUBSTITUTE(SUBSTITUTE(TRIM(Raw_Data!$L3417),"$",""),"k","000")))</f>
        <v>50000</v>
      </c>
    </row>
    <row r="3418" spans="1:13" x14ac:dyDescent="0.3">
      <c r="A3418" t="str">
        <f>IF(Raw_Data!$A3418="","E"&amp;TEXT(ROW()-1,"00000"),Raw_Data!$A3418)</f>
        <v>E03417</v>
      </c>
      <c r="B3418" t="s">
        <v>4615</v>
      </c>
      <c r="C3418" t="str">
        <f>IF(OR(PROPER(TRIM(Raw_Data!$B3418))="M",PROPER(TRIM(Raw_Data!$B3418))="MALE"),"Male",
IF(OR(PROPER(TRIM(Raw_Data!$B3418))="F",PROPER(TRIM(Raw_Data!$B3418))="FEMALE"),"Female","Unknown"))</f>
        <v>Unknown</v>
      </c>
      <c r="D3418" t="str">
        <f>IF(TRIM(CLEAN(Raw_Data!$C3418))="", "Unknown", PROPER(TRIM(Raw_Data!$C3418)))</f>
        <v>Unknown</v>
      </c>
      <c r="E3418" t="str">
        <f>IF(TRIM(Raw_Data!$D3418)="IT","IT",PROPER(TRIM(CLEAN(Raw_Data!$D3418))))</f>
        <v>Accounting And Finance</v>
      </c>
      <c r="F3418" s="2" t="str">
        <f>UPPER(LEFT(Raw_Data!E3418,2))&amp;MID(PROPER(Raw_Data!E3418),3,LEN(Raw_Data!E3418))</f>
        <v>HR Manager</v>
      </c>
      <c r="G3418" t="str">
        <f>SUBSTITUTE(PROPER(TRIM(CLEAN(Raw_Data!$F3418)))," ","-")</f>
        <v>Hourly-Rate</v>
      </c>
      <c r="H3418" t="str">
        <f>PROPER(TRIM(CLEAN(Raw_Data!$G3418)))</f>
        <v>Career Fairs</v>
      </c>
      <c r="I3418" s="4" t="str">
        <f>TRIM(CLEAN(Raw_Data!H3418))</f>
        <v>44119</v>
      </c>
      <c r="K3418" t="str">
        <f>IF(Clean_Data!$I3418="","Active","Exited")</f>
        <v>Exited</v>
      </c>
      <c r="L3418">
        <f ca="1">IF(Clean_Data!$K3418="","",DATEDIF(Clean_Data!$K3418,TODAY(),"Y"))</f>
        <v>21</v>
      </c>
      <c r="M3418">
        <f>IF(Raw_Data!$L3418="","",VALUE(SUBSTITUTE(SUBSTITUTE(TRIM(Raw_Data!$L3418),"$",""),"k","000")))</f>
        <v>102000</v>
      </c>
    </row>
    <row r="3419" spans="1:13" x14ac:dyDescent="0.3">
      <c r="A3419" t="str">
        <f>IF(Raw_Data!$A3419="","E"&amp;TEXT(ROW()-1,"00000"),Raw_Data!$A3419)</f>
        <v>E03418</v>
      </c>
      <c r="B3419" t="s">
        <v>4617</v>
      </c>
      <c r="C3419" t="str">
        <f>IF(OR(PROPER(TRIM(Raw_Data!$B3419))="M",PROPER(TRIM(Raw_Data!$B3419))="MALE"),"Male",
IF(OR(PROPER(TRIM(Raw_Data!$B3419))="F",PROPER(TRIM(Raw_Data!$B3419))="FEMALE"),"Female","Unknown"))</f>
        <v>Unknown</v>
      </c>
      <c r="D3419" t="str">
        <f>IF(TRIM(CLEAN(Raw_Data!$C3419))="", "Unknown", PROPER(TRIM(Raw_Data!$C3419)))</f>
        <v>Austin</v>
      </c>
      <c r="E3419" t="str">
        <f>IF(TRIM(Raw_Data!$D3419)="IT","IT",PROPER(TRIM(CLEAN(Raw_Data!$D3419))))</f>
        <v>Logistics</v>
      </c>
      <c r="F3419" t="str">
        <f>IF(OR(UPPER(TRIM(Raw_Data!E3419))="COO",
UPPER(TRIM(Raw_Data!E3419))="HR",
UPPER(TRIM(Raw_Data!E3419))="CEO",
UPPER(TRIM(Raw_Data!E3419))="CFO",
UPPER(TRIM(Raw_Data!E3419))="CMO"),
UPPER(TRIM(Raw_Data!E3419)),
PROPER(TRIM(CLEAN(Raw_Data!E3419))))</f>
        <v>Copywriter</v>
      </c>
      <c r="G3419" t="str">
        <f>SUBSTITUTE(PROPER(TRIM(CLEAN(Raw_Data!$F3419)))," ","-")</f>
        <v>Part-Time</v>
      </c>
      <c r="H3419" t="str">
        <f>PROPER(TRIM(CLEAN(Raw_Data!$G3419)))</f>
        <v>Career Fairs</v>
      </c>
      <c r="I3419" s="4" t="str">
        <f>TRIM(CLEAN(Raw_Data!H3419))</f>
        <v>44088</v>
      </c>
      <c r="K3419" t="str">
        <f>IF(Clean_Data!$I3419="","Active","Exited")</f>
        <v>Exited</v>
      </c>
      <c r="L3419">
        <f ca="1">IF(Clean_Data!$K3419="","",DATEDIF(Clean_Data!$K3419,TODAY(),"Y"))</f>
        <v>52</v>
      </c>
      <c r="M3419">
        <f>IF(Raw_Data!$L3419="","",VALUE(SUBSTITUTE(SUBSTITUTE(TRIM(Raw_Data!$L3419),"$",""),"k","000")))</f>
        <v>117052</v>
      </c>
    </row>
    <row r="3420" spans="1:13" x14ac:dyDescent="0.3">
      <c r="A3420" t="str">
        <f>IF(Raw_Data!$A3420="","E"&amp;TEXT(ROW()-1,"00000"),Raw_Data!$A3420)</f>
        <v>E03419</v>
      </c>
      <c r="B3420" t="s">
        <v>4618</v>
      </c>
      <c r="C3420" t="str">
        <f>IF(OR(PROPER(TRIM(Raw_Data!$B3420))="M",PROPER(TRIM(Raw_Data!$B3420))="MALE"),"Male",
IF(OR(PROPER(TRIM(Raw_Data!$B3420))="F",PROPER(TRIM(Raw_Data!$B3420))="FEMALE"),"Female","Unknown"))</f>
        <v>Female</v>
      </c>
      <c r="D3420" t="str">
        <f>IF(TRIM(CLEAN(Raw_Data!$C3420))="", "Unknown", PROPER(TRIM(Raw_Data!$C3420)))</f>
        <v>Austin</v>
      </c>
      <c r="E3420" t="str">
        <f>IF(TRIM(Raw_Data!$D3420)="IT","IT",PROPER(TRIM(CLEAN(Raw_Data!$D3420))))</f>
        <v>Marketing</v>
      </c>
      <c r="F3420" t="str">
        <f>IF(OR(UPPER(TRIM(Raw_Data!E3420))="COO",
UPPER(TRIM(Raw_Data!E3420))="HR",
UPPER(TRIM(Raw_Data!E3420))="CEO",
UPPER(TRIM(Raw_Data!E3420))="CFO",
UPPER(TRIM(Raw_Data!E3420))="CMO"),
UPPER(TRIM(Raw_Data!E3420)),
PROPER(TRIM(CLEAN(Raw_Data!E3420))))</f>
        <v>Sales Executive</v>
      </c>
      <c r="G3420" t="str">
        <f>SUBSTITUTE(PROPER(TRIM(CLEAN(Raw_Data!$F3420)))," ","-")</f>
        <v>Hourly-Rate</v>
      </c>
      <c r="H3420" t="str">
        <f>PROPER(TRIM(CLEAN(Raw_Data!$G3420)))</f>
        <v>Career Fairs</v>
      </c>
      <c r="I3420" s="4" t="str">
        <f>TRIM(CLEAN(Raw_Data!H3420))</f>
        <v>40176</v>
      </c>
      <c r="K3420" t="str">
        <f>IF(Clean_Data!$I3420="","Active","Exited")</f>
        <v>Exited</v>
      </c>
      <c r="L3420">
        <f ca="1">IF(Clean_Data!$K3420="","",DATEDIF(Clean_Data!$K3420,TODAY(),"Y"))</f>
        <v>39</v>
      </c>
      <c r="M3420">
        <f>IF(Raw_Data!$L3420="","",VALUE(SUBSTITUTE(SUBSTITUTE(TRIM(Raw_Data!$L3420),"$",""),"k","000")))</f>
        <v>31202</v>
      </c>
    </row>
    <row r="3421" spans="1:13" x14ac:dyDescent="0.3">
      <c r="A3421" t="str">
        <f>IF(Raw_Data!$A3421="","E"&amp;TEXT(ROW()-1,"00000"),Raw_Data!$A3421)</f>
        <v>E03420</v>
      </c>
      <c r="B3421" t="s">
        <v>4619</v>
      </c>
      <c r="C3421" t="str">
        <f>IF(OR(PROPER(TRIM(Raw_Data!$B3421))="M",PROPER(TRIM(Raw_Data!$B3421))="MALE"),"Male",
IF(OR(PROPER(TRIM(Raw_Data!$B3421))="F",PROPER(TRIM(Raw_Data!$B3421))="FEMALE"),"Female","Unknown"))</f>
        <v>Male</v>
      </c>
      <c r="D3421" t="str">
        <f>IF(TRIM(CLEAN(Raw_Data!$C3421))="", "Unknown", PROPER(TRIM(Raw_Data!$C3421)))</f>
        <v>Austin</v>
      </c>
      <c r="E3421" t="str">
        <f>IF(TRIM(Raw_Data!$D3421)="IT","IT",PROPER(TRIM(CLEAN(Raw_Data!$D3421))))</f>
        <v/>
      </c>
      <c r="F3421" t="str">
        <f>IF(OR(UPPER(TRIM(Raw_Data!E3421))="COO",
UPPER(TRIM(Raw_Data!E3421))="HR",
UPPER(TRIM(Raw_Data!E3421))="CEO",
UPPER(TRIM(Raw_Data!E3421))="CFO",
UPPER(TRIM(Raw_Data!E3421))="CMO"),
UPPER(TRIM(Raw_Data!E3421)),
PROPER(TRIM(CLEAN(Raw_Data!E3421))))</f>
        <v>Marketing Manager</v>
      </c>
      <c r="G3421" t="str">
        <f>SUBSTITUTE(PROPER(TRIM(CLEAN(Raw_Data!$F3421)))," ","-")</f>
        <v>Hourly-Rate</v>
      </c>
      <c r="H3421" t="str">
        <f>PROPER(TRIM(CLEAN(Raw_Data!$G3421)))</f>
        <v>Internal Referral</v>
      </c>
      <c r="I3421" s="4" t="str">
        <f>TRIM(CLEAN(Raw_Data!H3421))</f>
        <v>41284</v>
      </c>
      <c r="K3421" t="str">
        <f>IF(Clean_Data!$I3421="","Active","Exited")</f>
        <v>Active</v>
      </c>
      <c r="L3421">
        <f ca="1">IF(Clean_Data!$K3421="","",DATEDIF(Clean_Data!$K3421,TODAY(),"Y"))</f>
        <v>56</v>
      </c>
      <c r="M3421">
        <f>IF(Raw_Data!$L3421="","",VALUE(SUBSTITUTE(SUBSTITUTE(TRIM(Raw_Data!$L3421),"$",""),"k","000")))</f>
        <v>107770</v>
      </c>
    </row>
    <row r="3422" spans="1:13" x14ac:dyDescent="0.3">
      <c r="A3422" t="str">
        <f>IF(Raw_Data!$A3422="","E"&amp;TEXT(ROW()-1,"00000"),Raw_Data!$A3422)</f>
        <v>E03421</v>
      </c>
      <c r="B3422" t="s">
        <v>4621</v>
      </c>
      <c r="C3422" t="str">
        <f>IF(OR(PROPER(TRIM(Raw_Data!$B3422))="M",PROPER(TRIM(Raw_Data!$B3422))="MALE"),"Male",
IF(OR(PROPER(TRIM(Raw_Data!$B3422))="F",PROPER(TRIM(Raw_Data!$B3422))="FEMALE"),"Female","Unknown"))</f>
        <v>Male</v>
      </c>
      <c r="D3422" t="str">
        <f>IF(TRIM(CLEAN(Raw_Data!$C3422))="", "Unknown", PROPER(TRIM(Raw_Data!$C3422)))</f>
        <v>Denver</v>
      </c>
      <c r="E3422" t="str">
        <f>IF(TRIM(Raw_Data!$D3422)="IT","IT",PROPER(TRIM(CLEAN(Raw_Data!$D3422))))</f>
        <v>Marketing</v>
      </c>
      <c r="F3422" t="s">
        <v>6134</v>
      </c>
      <c r="G3422" t="str">
        <f>SUBSTITUTE(PROPER(TRIM(CLEAN(Raw_Data!$F3422)))," ","-")</f>
        <v>Full-Time</v>
      </c>
      <c r="H3422" t="str">
        <f>PROPER(TRIM(CLEAN(Raw_Data!$G3422)))</f>
        <v>Organic</v>
      </c>
      <c r="I3422" s="4" t="str">
        <f>TRIM(CLEAN(Raw_Data!H3422))</f>
        <v>42088</v>
      </c>
      <c r="K3422" t="str">
        <f>IF(Clean_Data!$I3422="","Active","Exited")</f>
        <v>Active</v>
      </c>
      <c r="L3422">
        <f ca="1">IF(Clean_Data!$K3422="","",DATEDIF(Clean_Data!$K3422,TODAY(),"Y"))</f>
        <v>36</v>
      </c>
      <c r="M3422" t="str">
        <f>IF(Raw_Data!$L3422="","",VALUE(SUBSTITUTE(SUBSTITUTE(TRIM(Raw_Data!$L3422),"$",""),"k","000")))</f>
        <v/>
      </c>
    </row>
    <row r="3423" spans="1:13" x14ac:dyDescent="0.3">
      <c r="A3423" t="str">
        <f>IF(Raw_Data!$A3423="","E"&amp;TEXT(ROW()-1,"00000"),Raw_Data!$A3423)</f>
        <v>E03422</v>
      </c>
      <c r="B3423" t="s">
        <v>4622</v>
      </c>
      <c r="C3423" t="str">
        <f>IF(OR(PROPER(TRIM(Raw_Data!$B3423))="M",PROPER(TRIM(Raw_Data!$B3423))="MALE"),"Male",
IF(OR(PROPER(TRIM(Raw_Data!$B3423))="F",PROPER(TRIM(Raw_Data!$B3423))="FEMALE"),"Female","Unknown"))</f>
        <v>Male</v>
      </c>
      <c r="D3423" t="str">
        <f>IF(TRIM(CLEAN(Raw_Data!$C3423))="", "Unknown", PROPER(TRIM(Raw_Data!$C3423)))</f>
        <v>Denver</v>
      </c>
      <c r="E3423" t="str">
        <f>IF(TRIM(Raw_Data!$D3423)="IT","IT",PROPER(TRIM(CLEAN(Raw_Data!$D3423))))</f>
        <v>Logistics</v>
      </c>
      <c r="F3423" t="str">
        <f>IF(OR(UPPER(TRIM(Raw_Data!E3423))="COO",
UPPER(TRIM(Raw_Data!E3423))="HR",
UPPER(TRIM(Raw_Data!E3423))="CEO",
UPPER(TRIM(Raw_Data!E3423))="CFO",
UPPER(TRIM(Raw_Data!E3423))="CMO"),
UPPER(TRIM(Raw_Data!E3423)),
PROPER(TRIM(CLEAN(Raw_Data!E3423))))</f>
        <v>Developer</v>
      </c>
      <c r="G3423" t="str">
        <f>SUBSTITUTE(PROPER(TRIM(CLEAN(Raw_Data!$F3423)))," ","-")</f>
        <v/>
      </c>
      <c r="H3423" t="str">
        <f>PROPER(TRIM(CLEAN(Raw_Data!$G3423)))</f>
        <v>Online Portal</v>
      </c>
      <c r="I3423" s="4" t="str">
        <f>TRIM(CLEAN(Raw_Data!H3423))</f>
        <v>43219</v>
      </c>
      <c r="K3423" t="str">
        <f>IF(Clean_Data!$I3423="","Active","Exited")</f>
        <v>Active</v>
      </c>
      <c r="L3423">
        <f ca="1">IF(Clean_Data!$K3423="","",DATEDIF(Clean_Data!$K3423,TODAY(),"Y"))</f>
        <v>64</v>
      </c>
      <c r="M3423" t="str">
        <f>IF(Raw_Data!$L3423="","",VALUE(SUBSTITUTE(SUBSTITUTE(TRIM(Raw_Data!$L3423),"$",""),"k","000")))</f>
        <v/>
      </c>
    </row>
    <row r="3424" spans="1:13" x14ac:dyDescent="0.3">
      <c r="A3424" t="str">
        <f>IF(Raw_Data!$A3424="","E"&amp;TEXT(ROW()-1,"00000"),Raw_Data!$A3424)</f>
        <v>E03423</v>
      </c>
      <c r="B3424" t="s">
        <v>4623</v>
      </c>
      <c r="C3424" t="str">
        <f>IF(OR(PROPER(TRIM(Raw_Data!$B3424))="M",PROPER(TRIM(Raw_Data!$B3424))="MALE"),"Male",
IF(OR(PROPER(TRIM(Raw_Data!$B3424))="F",PROPER(TRIM(Raw_Data!$B3424))="FEMALE"),"Female","Unknown"))</f>
        <v>Female</v>
      </c>
      <c r="D3424" t="str">
        <f>IF(TRIM(CLEAN(Raw_Data!$C3424))="", "Unknown", PROPER(TRIM(Raw_Data!$C3424)))</f>
        <v>Austin</v>
      </c>
      <c r="E3424" t="str">
        <f>IF(TRIM(Raw_Data!$D3424)="IT","IT",PROPER(TRIM(CLEAN(Raw_Data!$D3424))))</f>
        <v>Operations</v>
      </c>
      <c r="F3424" t="str">
        <f>IF(OR(UPPER(TRIM(Raw_Data!E3424))="COO",
UPPER(TRIM(Raw_Data!E3424))="HR",
UPPER(TRIM(Raw_Data!E3424))="CEO",
UPPER(TRIM(Raw_Data!E3424))="CFO",
UPPER(TRIM(Raw_Data!E3424))="CMO"),
UPPER(TRIM(Raw_Data!E3424)),
PROPER(TRIM(CLEAN(Raw_Data!E3424))))</f>
        <v>CEO</v>
      </c>
      <c r="G3424" t="str">
        <f>SUBSTITUTE(PROPER(TRIM(CLEAN(Raw_Data!$F3424)))," ","-")</f>
        <v/>
      </c>
      <c r="H3424" t="str">
        <f>PROPER(TRIM(CLEAN(Raw_Data!$G3424)))</f>
        <v>Career Fairs</v>
      </c>
      <c r="I3424" s="4" t="str">
        <f>TRIM(CLEAN(Raw_Data!H3424))</f>
        <v>41016</v>
      </c>
      <c r="K3424" t="str">
        <f>IF(Clean_Data!$I3424="","Active","Exited")</f>
        <v>Exited</v>
      </c>
      <c r="L3424">
        <f ca="1">IF(Clean_Data!$K3424="","",DATEDIF(Clean_Data!$K3424,TODAY(),"Y"))</f>
        <v>56</v>
      </c>
      <c r="M3424" t="str">
        <f>IF(Raw_Data!$L3424="","",VALUE(SUBSTITUTE(SUBSTITUTE(TRIM(Raw_Data!$L3424),"$",""),"k","000")))</f>
        <v/>
      </c>
    </row>
    <row r="3425" spans="1:13" x14ac:dyDescent="0.3">
      <c r="A3425" t="str">
        <f>IF(Raw_Data!$A3425="","E"&amp;TEXT(ROW()-1,"00000"),Raw_Data!$A3425)</f>
        <v>E03424</v>
      </c>
      <c r="B3425" t="s">
        <v>4624</v>
      </c>
      <c r="C3425" t="str">
        <f>IF(OR(PROPER(TRIM(Raw_Data!$B3425))="M",PROPER(TRIM(Raw_Data!$B3425))="MALE"),"Male",
IF(OR(PROPER(TRIM(Raw_Data!$B3425))="F",PROPER(TRIM(Raw_Data!$B3425))="FEMALE"),"Female","Unknown"))</f>
        <v>Unknown</v>
      </c>
      <c r="D3425" t="str">
        <f>IF(TRIM(CLEAN(Raw_Data!$C3425))="", "Unknown", PROPER(TRIM(Raw_Data!$C3425)))</f>
        <v>Austin</v>
      </c>
      <c r="E3425" t="str">
        <f>IF(TRIM(Raw_Data!$D3425)="IT","IT",PROPER(TRIM(CLEAN(Raw_Data!$D3425))))</f>
        <v>Legal</v>
      </c>
      <c r="F3425" t="str">
        <f>IF(OR(UPPER(TRIM(Raw_Data!E3425))="COO",
UPPER(TRIM(Raw_Data!E3425))="HR",
UPPER(TRIM(Raw_Data!E3425))="CEO",
UPPER(TRIM(Raw_Data!E3425))="CFO",
UPPER(TRIM(Raw_Data!E3425))="CMO"),
UPPER(TRIM(Raw_Data!E3425)),
PROPER(TRIM(CLEAN(Raw_Data!E3425))))</f>
        <v>COO</v>
      </c>
      <c r="G3425" t="str">
        <f>SUBSTITUTE(PROPER(TRIM(CLEAN(Raw_Data!$F3425)))," ","-")</f>
        <v>Part-Time</v>
      </c>
      <c r="H3425" t="str">
        <f>PROPER(TRIM(CLEAN(Raw_Data!$G3425)))</f>
        <v/>
      </c>
      <c r="I3425" s="4" t="str">
        <f>TRIM(CLEAN(Raw_Data!H3425))</f>
        <v>43640</v>
      </c>
      <c r="K3425" t="str">
        <f>IF(Clean_Data!$I3425="","Active","Exited")</f>
        <v>Active</v>
      </c>
      <c r="L3425">
        <f ca="1">IF(Clean_Data!$K3425="","",DATEDIF(Clean_Data!$K3425,TODAY(),"Y"))</f>
        <v>22</v>
      </c>
      <c r="M3425">
        <f>IF(Raw_Data!$L3425="","",VALUE(SUBSTITUTE(SUBSTITUTE(TRIM(Raw_Data!$L3425),"$",""),"k","000")))</f>
        <v>74533</v>
      </c>
    </row>
    <row r="3426" spans="1:13" x14ac:dyDescent="0.3">
      <c r="A3426" t="str">
        <f>IF(Raw_Data!$A3426="","E"&amp;TEXT(ROW()-1,"00000"),Raw_Data!$A3426)</f>
        <v>E03425</v>
      </c>
      <c r="B3426" t="s">
        <v>4626</v>
      </c>
      <c r="C3426" t="str">
        <f>IF(OR(PROPER(TRIM(Raw_Data!$B3426))="M",PROPER(TRIM(Raw_Data!$B3426))="MALE"),"Male",
IF(OR(PROPER(TRIM(Raw_Data!$B3426))="F",PROPER(TRIM(Raw_Data!$B3426))="FEMALE"),"Female","Unknown"))</f>
        <v>Unknown</v>
      </c>
      <c r="D3426" t="str">
        <f>IF(TRIM(CLEAN(Raw_Data!$C3426))="", "Unknown", PROPER(TRIM(Raw_Data!$C3426)))</f>
        <v>San Diego</v>
      </c>
      <c r="E3426" t="str">
        <f>IF(TRIM(Raw_Data!$D3426)="IT","IT",PROPER(TRIM(CLEAN(Raw_Data!$D3426))))</f>
        <v/>
      </c>
      <c r="F3426" t="str">
        <f>IF(OR(UPPER(TRIM(Raw_Data!E3426))="COO",
UPPER(TRIM(Raw_Data!E3426))="HR",
UPPER(TRIM(Raw_Data!E3426))="CEO",
UPPER(TRIM(Raw_Data!E3426))="CFO",
UPPER(TRIM(Raw_Data!E3426))="CMO"),
UPPER(TRIM(Raw_Data!E3426)),
PROPER(TRIM(CLEAN(Raw_Data!E3426))))</f>
        <v>Designer</v>
      </c>
      <c r="G3426" t="str">
        <f>SUBSTITUTE(PROPER(TRIM(CLEAN(Raw_Data!$F3426)))," ","-")</f>
        <v/>
      </c>
      <c r="H3426" t="str">
        <f>PROPER(TRIM(CLEAN(Raw_Data!$G3426)))</f>
        <v/>
      </c>
      <c r="I3426" s="4" t="str">
        <f>TRIM(CLEAN(Raw_Data!H3426))</f>
        <v>42935</v>
      </c>
      <c r="K3426" t="str">
        <f>IF(Clean_Data!$I3426="","Active","Exited")</f>
        <v>Active</v>
      </c>
      <c r="L3426">
        <f ca="1">IF(Clean_Data!$K3426="","",DATEDIF(Clean_Data!$K3426,TODAY(),"Y"))</f>
        <v>40</v>
      </c>
      <c r="M3426">
        <f>IF(Raw_Data!$L3426="","",VALUE(SUBSTITUTE(SUBSTITUTE(TRIM(Raw_Data!$L3426),"$",""),"k","000")))</f>
        <v>74199</v>
      </c>
    </row>
    <row r="3427" spans="1:13" x14ac:dyDescent="0.3">
      <c r="A3427" t="str">
        <f>IF(Raw_Data!$A3427="","E"&amp;TEXT(ROW()-1,"00000"),Raw_Data!$A3427)</f>
        <v>E03426</v>
      </c>
      <c r="B3427" t="s">
        <v>4627</v>
      </c>
      <c r="C3427" t="str">
        <f>IF(OR(PROPER(TRIM(Raw_Data!$B3427))="M",PROPER(TRIM(Raw_Data!$B3427))="MALE"),"Male",
IF(OR(PROPER(TRIM(Raw_Data!$B3427))="F",PROPER(TRIM(Raw_Data!$B3427))="FEMALE"),"Female","Unknown"))</f>
        <v>Male</v>
      </c>
      <c r="D3427" t="str">
        <f>IF(TRIM(CLEAN(Raw_Data!$C3427))="", "Unknown", PROPER(TRIM(Raw_Data!$C3427)))</f>
        <v>Unknown</v>
      </c>
      <c r="E3427" t="str">
        <f>IF(TRIM(Raw_Data!$D3427)="IT","IT",PROPER(TRIM(CLEAN(Raw_Data!$D3427))))</f>
        <v>Production</v>
      </c>
      <c r="F3427" t="str">
        <f>IF(OR(UPPER(TRIM(Raw_Data!E3427))="COO",
UPPER(TRIM(Raw_Data!E3427))="HR",
UPPER(TRIM(Raw_Data!E3427))="CEO",
UPPER(TRIM(Raw_Data!E3427))="CFO",
UPPER(TRIM(Raw_Data!E3427))="CMO"),
UPPER(TRIM(Raw_Data!E3427)),
PROPER(TRIM(CLEAN(Raw_Data!E3427))))</f>
        <v>Designer</v>
      </c>
      <c r="G3427" t="str">
        <f>SUBSTITUTE(PROPER(TRIM(CLEAN(Raw_Data!$F3427)))," ","-")</f>
        <v/>
      </c>
      <c r="H3427" t="str">
        <f>PROPER(TRIM(CLEAN(Raw_Data!$G3427)))</f>
        <v/>
      </c>
      <c r="I3427" s="4" t="str">
        <f>TRIM(CLEAN(Raw_Data!H3427))</f>
        <v>43435</v>
      </c>
      <c r="K3427" t="str">
        <f>IF(Clean_Data!$I3427="","Active","Exited")</f>
        <v>Exited</v>
      </c>
      <c r="L3427">
        <f ca="1">IF(Clean_Data!$K3427="","",DATEDIF(Clean_Data!$K3427,TODAY(),"Y"))</f>
        <v>54</v>
      </c>
      <c r="M3427">
        <f>IF(Raw_Data!$L3427="","",VALUE(SUBSTITUTE(SUBSTITUTE(TRIM(Raw_Data!$L3427),"$",""),"k","000")))</f>
        <v>38594</v>
      </c>
    </row>
    <row r="3428" spans="1:13" x14ac:dyDescent="0.3">
      <c r="A3428" t="str">
        <f>IF(Raw_Data!$A3428="","E"&amp;TEXT(ROW()-1,"00000"),Raw_Data!$A3428)</f>
        <v>E03427</v>
      </c>
      <c r="B3428" t="s">
        <v>4629</v>
      </c>
      <c r="C3428" t="str">
        <f>IF(OR(PROPER(TRIM(Raw_Data!$B3428))="M",PROPER(TRIM(Raw_Data!$B3428))="MALE"),"Male",
IF(OR(PROPER(TRIM(Raw_Data!$B3428))="F",PROPER(TRIM(Raw_Data!$B3428))="FEMALE"),"Female","Unknown"))</f>
        <v>Male</v>
      </c>
      <c r="D3428" t="str">
        <f>IF(TRIM(CLEAN(Raw_Data!$C3428))="", "Unknown", PROPER(TRIM(Raw_Data!$C3428)))</f>
        <v>Denver</v>
      </c>
      <c r="E3428" t="str">
        <f>IF(TRIM(Raw_Data!$D3428)="IT","IT",PROPER(TRIM(CLEAN(Raw_Data!$D3428))))</f>
        <v>Operations</v>
      </c>
      <c r="F3428" t="str">
        <f>IF(OR(UPPER(TRIM(Raw_Data!E3428))="COO",
UPPER(TRIM(Raw_Data!E3428))="HR",
UPPER(TRIM(Raw_Data!E3428))="CEO",
UPPER(TRIM(Raw_Data!E3428))="CFO",
UPPER(TRIM(Raw_Data!E3428))="CMO"),
UPPER(TRIM(Raw_Data!E3428)),
PROPER(TRIM(CLEAN(Raw_Data!E3428))))</f>
        <v>Developer</v>
      </c>
      <c r="G3428" t="str">
        <f>SUBSTITUTE(PROPER(TRIM(CLEAN(Raw_Data!$F3428)))," ","-")</f>
        <v/>
      </c>
      <c r="H3428" t="str">
        <f>PROPER(TRIM(CLEAN(Raw_Data!$G3428)))</f>
        <v>Internal Referral</v>
      </c>
      <c r="I3428" s="4" t="str">
        <f>TRIM(CLEAN(Raw_Data!H3428))</f>
        <v>43090</v>
      </c>
      <c r="K3428" t="str">
        <f>IF(Clean_Data!$I3428="","Active","Exited")</f>
        <v>Active</v>
      </c>
      <c r="L3428">
        <f ca="1">IF(Clean_Data!$K3428="","",DATEDIF(Clean_Data!$K3428,TODAY(),"Y"))</f>
        <v>57</v>
      </c>
      <c r="M3428" t="str">
        <f>IF(Raw_Data!$L3428="","",VALUE(SUBSTITUTE(SUBSTITUTE(TRIM(Raw_Data!$L3428),"$",""),"k","000")))</f>
        <v/>
      </c>
    </row>
    <row r="3429" spans="1:13" x14ac:dyDescent="0.3">
      <c r="A3429" t="str">
        <f>IF(Raw_Data!$A3429="","E"&amp;TEXT(ROW()-1,"00000"),Raw_Data!$A3429)</f>
        <v>E03428</v>
      </c>
      <c r="B3429" t="s">
        <v>4630</v>
      </c>
      <c r="C3429" t="str">
        <f>IF(OR(PROPER(TRIM(Raw_Data!$B3429))="M",PROPER(TRIM(Raw_Data!$B3429))="MALE"),"Male",
IF(OR(PROPER(TRIM(Raw_Data!$B3429))="F",PROPER(TRIM(Raw_Data!$B3429))="FEMALE"),"Female","Unknown"))</f>
        <v>Male</v>
      </c>
      <c r="D3429" t="str">
        <f>IF(TRIM(CLEAN(Raw_Data!$C3429))="", "Unknown", PROPER(TRIM(Raw_Data!$C3429)))</f>
        <v>Seattle</v>
      </c>
      <c r="E3429" t="str">
        <f>IF(TRIM(Raw_Data!$D3429)="IT","IT",PROPER(TRIM(CLEAN(Raw_Data!$D3429))))</f>
        <v>Logistics</v>
      </c>
      <c r="F3429" s="2" t="str">
        <f>UPPER(LEFT(Raw_Data!E3429,2))&amp;MID(PROPER(Raw_Data!E3429),3,LEN(Raw_Data!E3429))</f>
        <v>HR Manager</v>
      </c>
      <c r="G3429" t="str">
        <f>SUBSTITUTE(PROPER(TRIM(CLEAN(Raw_Data!$F3429)))," ","-")</f>
        <v>Full-Time</v>
      </c>
      <c r="H3429" t="str">
        <f>PROPER(TRIM(CLEAN(Raw_Data!$G3429)))</f>
        <v>Recruiting Agency</v>
      </c>
      <c r="I3429" s="4" t="str">
        <f>TRIM(CLEAN(Raw_Data!H3429))</f>
        <v>41516</v>
      </c>
      <c r="K3429" t="str">
        <f>IF(Clean_Data!$I3429="","Active","Exited")</f>
        <v>Active</v>
      </c>
      <c r="L3429">
        <f ca="1">IF(Clean_Data!$K3429="","",DATEDIF(Clean_Data!$K3429,TODAY(),"Y"))</f>
        <v>26</v>
      </c>
      <c r="M3429">
        <f>IF(Raw_Data!$L3429="","",VALUE(SUBSTITUTE(SUBSTITUTE(TRIM(Raw_Data!$L3429),"$",""),"k","000")))</f>
        <v>82474</v>
      </c>
    </row>
    <row r="3430" spans="1:13" x14ac:dyDescent="0.3">
      <c r="A3430" t="str">
        <f>IF(Raw_Data!$A3430="","E"&amp;TEXT(ROW()-1,"00000"),Raw_Data!$A3430)</f>
        <v>E03429</v>
      </c>
      <c r="B3430" t="s">
        <v>4632</v>
      </c>
      <c r="C3430" t="str">
        <f>IF(OR(PROPER(TRIM(Raw_Data!$B3430))="M",PROPER(TRIM(Raw_Data!$B3430))="MALE"),"Male",
IF(OR(PROPER(TRIM(Raw_Data!$B3430))="F",PROPER(TRIM(Raw_Data!$B3430))="FEMALE"),"Female","Unknown"))</f>
        <v>Female</v>
      </c>
      <c r="D3430" t="str">
        <f>IF(TRIM(CLEAN(Raw_Data!$C3430))="", "Unknown", PROPER(TRIM(Raw_Data!$C3430)))</f>
        <v>Austin</v>
      </c>
      <c r="E3430" t="str">
        <f>IF(TRIM(Raw_Data!$D3430)="IT","IT",PROPER(TRIM(CLEAN(Raw_Data!$D3430))))</f>
        <v>Production</v>
      </c>
      <c r="F3430" t="str">
        <f>IF(OR(UPPER(TRIM(Raw_Data!E3430))="COO",
UPPER(TRIM(Raw_Data!E3430))="HR",
UPPER(TRIM(Raw_Data!E3430))="CEO",
UPPER(TRIM(Raw_Data!E3430))="CFO",
UPPER(TRIM(Raw_Data!E3430))="CMO"),
UPPER(TRIM(Raw_Data!E3430)),
PROPER(TRIM(CLEAN(Raw_Data!E3430))))</f>
        <v>Analyst</v>
      </c>
      <c r="G3430" t="str">
        <f>SUBSTITUTE(PROPER(TRIM(CLEAN(Raw_Data!$F3430)))," ","-")</f>
        <v>Hourly-Rate</v>
      </c>
      <c r="H3430" t="str">
        <f>PROPER(TRIM(CLEAN(Raw_Data!$G3430)))</f>
        <v>Job Boards</v>
      </c>
      <c r="I3430" s="4" t="str">
        <f>TRIM(CLEAN(Raw_Data!H3430))</f>
        <v>43816</v>
      </c>
      <c r="K3430" t="str">
        <f>IF(Clean_Data!$I3430="","Active","Exited")</f>
        <v>Exited</v>
      </c>
      <c r="L3430" t="str">
        <f ca="1">IF(Clean_Data!$K3430="","",DATEDIF(Clean_Data!$K3430,TODAY(),"Y"))</f>
        <v/>
      </c>
      <c r="M3430" t="str">
        <f>IF(Raw_Data!$L3430="","",VALUE(SUBSTITUTE(SUBSTITUTE(TRIM(Raw_Data!$L3430),"$",""),"k","000")))</f>
        <v/>
      </c>
    </row>
    <row r="3431" spans="1:13" x14ac:dyDescent="0.3">
      <c r="A3431" t="str">
        <f>IF(Raw_Data!$A3431="","E"&amp;TEXT(ROW()-1,"00000"),Raw_Data!$A3431)</f>
        <v>E03430</v>
      </c>
      <c r="B3431" t="s">
        <v>4634</v>
      </c>
      <c r="C3431" t="str">
        <f>IF(OR(PROPER(TRIM(Raw_Data!$B3431))="M",PROPER(TRIM(Raw_Data!$B3431))="MALE"),"Male",
IF(OR(PROPER(TRIM(Raw_Data!$B3431))="F",PROPER(TRIM(Raw_Data!$B3431))="FEMALE"),"Female","Unknown"))</f>
        <v>Male</v>
      </c>
      <c r="D3431" t="str">
        <f>IF(TRIM(CLEAN(Raw_Data!$C3431))="", "Unknown", PROPER(TRIM(Raw_Data!$C3431)))</f>
        <v>Seattle</v>
      </c>
      <c r="E3431" t="str">
        <f>IF(TRIM(Raw_Data!$D3431)="IT","IT",PROPER(TRIM(CLEAN(Raw_Data!$D3431))))</f>
        <v>Customer Service</v>
      </c>
      <c r="F3431" t="str">
        <f>IF(OR(UPPER(TRIM(Raw_Data!E3431))="COO",
UPPER(TRIM(Raw_Data!E3431))="HR",
UPPER(TRIM(Raw_Data!E3431))="CEO",
UPPER(TRIM(Raw_Data!E3431))="CFO",
UPPER(TRIM(Raw_Data!E3431))="CMO"),
UPPER(TRIM(Raw_Data!E3431)),
PROPER(TRIM(CLEAN(Raw_Data!E3431))))</f>
        <v>Copywriter</v>
      </c>
      <c r="G3431" t="str">
        <f>SUBSTITUTE(PROPER(TRIM(CLEAN(Raw_Data!$F3431)))," ","-")</f>
        <v>Part-Time</v>
      </c>
      <c r="H3431" t="str">
        <f>PROPER(TRIM(CLEAN(Raw_Data!$G3431)))</f>
        <v>Internal Referral</v>
      </c>
      <c r="I3431" s="4" t="str">
        <f>TRIM(CLEAN(Raw_Data!H3431))</f>
        <v>42177</v>
      </c>
      <c r="K3431" t="str">
        <f>IF(Clean_Data!$I3431="","Active","Exited")</f>
        <v>Exited</v>
      </c>
      <c r="L3431">
        <f ca="1">IF(Clean_Data!$K3431="","",DATEDIF(Clean_Data!$K3431,TODAY(),"Y"))</f>
        <v>42</v>
      </c>
      <c r="M3431">
        <f>IF(Raw_Data!$L3431="","",VALUE(SUBSTITUTE(SUBSTITUTE(TRIM(Raw_Data!$L3431),"$",""),"k","000")))</f>
        <v>116000</v>
      </c>
    </row>
    <row r="3432" spans="1:13" x14ac:dyDescent="0.3">
      <c r="A3432" t="str">
        <f>IF(Raw_Data!$A3432="","E"&amp;TEXT(ROW()-1,"00000"),Raw_Data!$A3432)</f>
        <v>E03431</v>
      </c>
      <c r="B3432" t="s">
        <v>4635</v>
      </c>
      <c r="C3432" t="str">
        <f>IF(OR(PROPER(TRIM(Raw_Data!$B3432))="M",PROPER(TRIM(Raw_Data!$B3432))="MALE"),"Male",
IF(OR(PROPER(TRIM(Raw_Data!$B3432))="F",PROPER(TRIM(Raw_Data!$B3432))="FEMALE"),"Female","Unknown"))</f>
        <v>Unknown</v>
      </c>
      <c r="D3432" t="str">
        <f>IF(TRIM(CLEAN(Raw_Data!$C3432))="", "Unknown", PROPER(TRIM(Raw_Data!$C3432)))</f>
        <v>Austin</v>
      </c>
      <c r="E3432" t="str">
        <f>IF(TRIM(Raw_Data!$D3432)="IT","IT",PROPER(TRIM(CLEAN(Raw_Data!$D3432))))</f>
        <v>Logistics</v>
      </c>
      <c r="F3432" t="s">
        <v>6134</v>
      </c>
      <c r="G3432" t="str">
        <f>SUBSTITUTE(PROPER(TRIM(CLEAN(Raw_Data!$F3432)))," ","-")</f>
        <v>Full-Time</v>
      </c>
      <c r="H3432" t="str">
        <f>PROPER(TRIM(CLEAN(Raw_Data!$G3432)))</f>
        <v>Internal Referral</v>
      </c>
      <c r="I3432" s="4" t="str">
        <f>TRIM(CLEAN(Raw_Data!H3432))</f>
        <v>41211</v>
      </c>
      <c r="K3432" t="str">
        <f>IF(Clean_Data!$I3432="","Active","Exited")</f>
        <v>Active</v>
      </c>
      <c r="L3432">
        <f ca="1">IF(Clean_Data!$K3432="","",DATEDIF(Clean_Data!$K3432,TODAY(),"Y"))</f>
        <v>60</v>
      </c>
      <c r="M3432" t="str">
        <f>IF(Raw_Data!$L3432="","",VALUE(SUBSTITUTE(SUBSTITUTE(TRIM(Raw_Data!$L3432),"$",""),"k","000")))</f>
        <v/>
      </c>
    </row>
    <row r="3433" spans="1:13" x14ac:dyDescent="0.3">
      <c r="A3433" t="str">
        <f>IF(Raw_Data!$A3433="","E"&amp;TEXT(ROW()-1,"00000"),Raw_Data!$A3433)</f>
        <v>E03432</v>
      </c>
      <c r="B3433" t="s">
        <v>4636</v>
      </c>
      <c r="C3433" t="str">
        <f>IF(OR(PROPER(TRIM(Raw_Data!$B3433))="M",PROPER(TRIM(Raw_Data!$B3433))="MALE"),"Male",
IF(OR(PROPER(TRIM(Raw_Data!$B3433))="F",PROPER(TRIM(Raw_Data!$B3433))="FEMALE"),"Female","Unknown"))</f>
        <v>Male</v>
      </c>
      <c r="D3433" t="str">
        <f>IF(TRIM(CLEAN(Raw_Data!$C3433))="", "Unknown", PROPER(TRIM(Raw_Data!$C3433)))</f>
        <v>Denver</v>
      </c>
      <c r="E3433" t="str">
        <f>IF(TRIM(Raw_Data!$D3433)="IT","IT",PROPER(TRIM(CLEAN(Raw_Data!$D3433))))</f>
        <v>Customer Service</v>
      </c>
      <c r="F3433" t="str">
        <f>IF(OR(UPPER(TRIM(Raw_Data!E3433))="COO",
UPPER(TRIM(Raw_Data!E3433))="HR",
UPPER(TRIM(Raw_Data!E3433))="CEO",
UPPER(TRIM(Raw_Data!E3433))="CFO",
UPPER(TRIM(Raw_Data!E3433))="CMO"),
UPPER(TRIM(Raw_Data!E3433)),
PROPER(TRIM(CLEAN(Raw_Data!E3433))))</f>
        <v>Designer</v>
      </c>
      <c r="G3433" t="str">
        <f>SUBSTITUTE(PROPER(TRIM(CLEAN(Raw_Data!$F3433)))," ","-")</f>
        <v>Full-Time</v>
      </c>
      <c r="H3433" t="str">
        <f>PROPER(TRIM(CLEAN(Raw_Data!$G3433)))</f>
        <v>Internal Referral</v>
      </c>
      <c r="I3433" s="4" t="str">
        <f>TRIM(CLEAN(Raw_Data!H3433))</f>
        <v>40092</v>
      </c>
      <c r="K3433" t="str">
        <f>IF(Clean_Data!$I3433="","Active","Exited")</f>
        <v>Exited</v>
      </c>
      <c r="L3433">
        <f ca="1">IF(Clean_Data!$K3433="","",DATEDIF(Clean_Data!$K3433,TODAY(),"Y"))</f>
        <v>57</v>
      </c>
      <c r="M3433">
        <f>IF(Raw_Data!$L3433="","",VALUE(SUBSTITUTE(SUBSTITUTE(TRIM(Raw_Data!$L3433),"$",""),"k","000")))</f>
        <v>63172</v>
      </c>
    </row>
    <row r="3434" spans="1:13" x14ac:dyDescent="0.3">
      <c r="A3434" t="str">
        <f>IF(Raw_Data!$A3434="","E"&amp;TEXT(ROW()-1,"00000"),Raw_Data!$A3434)</f>
        <v>E03433</v>
      </c>
      <c r="B3434" t="s">
        <v>4638</v>
      </c>
      <c r="C3434" t="str">
        <f>IF(OR(PROPER(TRIM(Raw_Data!$B3434))="M",PROPER(TRIM(Raw_Data!$B3434))="MALE"),"Male",
IF(OR(PROPER(TRIM(Raw_Data!$B3434))="F",PROPER(TRIM(Raw_Data!$B3434))="FEMALE"),"Female","Unknown"))</f>
        <v>Unknown</v>
      </c>
      <c r="D3434" t="str">
        <f>IF(TRIM(CLEAN(Raw_Data!$C3434))="", "Unknown", PROPER(TRIM(Raw_Data!$C3434)))</f>
        <v>New York</v>
      </c>
      <c r="E3434" t="str">
        <f>IF(TRIM(Raw_Data!$D3434)="IT","IT",PROPER(TRIM(CLEAN(Raw_Data!$D3434))))</f>
        <v/>
      </c>
      <c r="F3434" t="str">
        <f>IF(OR(UPPER(TRIM(Raw_Data!E3434))="COO",
UPPER(TRIM(Raw_Data!E3434))="HR",
UPPER(TRIM(Raw_Data!E3434))="CEO",
UPPER(TRIM(Raw_Data!E3434))="CFO",
UPPER(TRIM(Raw_Data!E3434))="CMO"),
UPPER(TRIM(Raw_Data!E3434)),
PROPER(TRIM(CLEAN(Raw_Data!E3434))))</f>
        <v>COO</v>
      </c>
      <c r="G3434" t="str">
        <f>SUBSTITUTE(PROPER(TRIM(CLEAN(Raw_Data!$F3434)))," ","-")</f>
        <v/>
      </c>
      <c r="H3434" t="str">
        <f>PROPER(TRIM(CLEAN(Raw_Data!$G3434)))</f>
        <v>Career Fairs</v>
      </c>
      <c r="I3434" s="4" t="str">
        <f>TRIM(CLEAN(Raw_Data!H3434))</f>
        <v>41454</v>
      </c>
      <c r="K3434" t="str">
        <f>IF(Clean_Data!$I3434="","Active","Exited")</f>
        <v>Exited</v>
      </c>
      <c r="L3434">
        <f ca="1">IF(Clean_Data!$K3434="","",DATEDIF(Clean_Data!$K3434,TODAY(),"Y"))</f>
        <v>54</v>
      </c>
      <c r="M3434">
        <f>IF(Raw_Data!$L3434="","",VALUE(SUBSTITUTE(SUBSTITUTE(TRIM(Raw_Data!$L3434),"$",""),"k","000")))</f>
        <v>104113</v>
      </c>
    </row>
    <row r="3435" spans="1:13" x14ac:dyDescent="0.3">
      <c r="A3435" t="str">
        <f>IF(Raw_Data!$A3435="","E"&amp;TEXT(ROW()-1,"00000"),Raw_Data!$A3435)</f>
        <v>E03434</v>
      </c>
      <c r="B3435" t="s">
        <v>4639</v>
      </c>
      <c r="C3435" t="str">
        <f>IF(OR(PROPER(TRIM(Raw_Data!$B3435))="M",PROPER(TRIM(Raw_Data!$B3435))="MALE"),"Male",
IF(OR(PROPER(TRIM(Raw_Data!$B3435))="F",PROPER(TRIM(Raw_Data!$B3435))="FEMALE"),"Female","Unknown"))</f>
        <v>Unknown</v>
      </c>
      <c r="D3435" t="str">
        <f>IF(TRIM(CLEAN(Raw_Data!$C3435))="", "Unknown", PROPER(TRIM(Raw_Data!$C3435)))</f>
        <v>Unknown</v>
      </c>
      <c r="E3435" t="str">
        <f>IF(TRIM(Raw_Data!$D3435)="IT","IT",PROPER(TRIM(CLEAN(Raw_Data!$D3435))))</f>
        <v/>
      </c>
      <c r="F3435" t="str">
        <f>IF(OR(UPPER(TRIM(Raw_Data!E3435))="COO",
UPPER(TRIM(Raw_Data!E3435))="HR",
UPPER(TRIM(Raw_Data!E3435))="CEO",
UPPER(TRIM(Raw_Data!E3435))="CFO",
UPPER(TRIM(Raw_Data!E3435))="CMO"),
UPPER(TRIM(Raw_Data!E3435)),
PROPER(TRIM(CLEAN(Raw_Data!E3435))))</f>
        <v>Analyst</v>
      </c>
      <c r="G3435" t="str">
        <f>SUBSTITUTE(PROPER(TRIM(CLEAN(Raw_Data!$F3435)))," ","-")</f>
        <v/>
      </c>
      <c r="H3435" t="str">
        <f>PROPER(TRIM(CLEAN(Raw_Data!$G3435)))</f>
        <v>Online Portal</v>
      </c>
      <c r="I3435" s="4" t="str">
        <f>TRIM(CLEAN(Raw_Data!H3435))</f>
        <v>43060</v>
      </c>
      <c r="K3435" t="str">
        <f>IF(Clean_Data!$I3435="","Active","Exited")</f>
        <v>Exited</v>
      </c>
      <c r="L3435">
        <f ca="1">IF(Clean_Data!$K3435="","",DATEDIF(Clean_Data!$K3435,TODAY(),"Y"))</f>
        <v>47</v>
      </c>
      <c r="M3435">
        <f>IF(Raw_Data!$L3435="","",VALUE(SUBSTITUTE(SUBSTITUTE(TRIM(Raw_Data!$L3435),"$",""),"k","000")))</f>
        <v>35661</v>
      </c>
    </row>
    <row r="3436" spans="1:13" x14ac:dyDescent="0.3">
      <c r="A3436" t="str">
        <f>IF(Raw_Data!$A3436="","E"&amp;TEXT(ROW()-1,"00000"),Raw_Data!$A3436)</f>
        <v>E03435</v>
      </c>
      <c r="B3436" t="s">
        <v>4640</v>
      </c>
      <c r="C3436" t="str">
        <f>IF(OR(PROPER(TRIM(Raw_Data!$B3436))="M",PROPER(TRIM(Raw_Data!$B3436))="MALE"),"Male",
IF(OR(PROPER(TRIM(Raw_Data!$B3436))="F",PROPER(TRIM(Raw_Data!$B3436))="FEMALE"),"Female","Unknown"))</f>
        <v>Female</v>
      </c>
      <c r="D3436" t="str">
        <f>IF(TRIM(CLEAN(Raw_Data!$C3436))="", "Unknown", PROPER(TRIM(Raw_Data!$C3436)))</f>
        <v>Miami</v>
      </c>
      <c r="E3436" t="str">
        <f>IF(TRIM(Raw_Data!$D3436)="IT","IT",PROPER(TRIM(CLEAN(Raw_Data!$D3436))))</f>
        <v/>
      </c>
      <c r="F3436" t="str">
        <f>IF(OR(UPPER(TRIM(Raw_Data!E3436))="COO",
UPPER(TRIM(Raw_Data!E3436))="HR",
UPPER(TRIM(Raw_Data!E3436))="CEO",
UPPER(TRIM(Raw_Data!E3436))="CFO",
UPPER(TRIM(Raw_Data!E3436))="CMO"),
UPPER(TRIM(Raw_Data!E3436)),
PROPER(TRIM(CLEAN(Raw_Data!E3436))))</f>
        <v>COO</v>
      </c>
      <c r="G3436" t="str">
        <f>SUBSTITUTE(PROPER(TRIM(CLEAN(Raw_Data!$F3436)))," ","-")</f>
        <v/>
      </c>
      <c r="H3436" t="str">
        <f>PROPER(TRIM(CLEAN(Raw_Data!$G3436)))</f>
        <v>Career Fairs</v>
      </c>
      <c r="I3436" s="4" t="str">
        <f>TRIM(CLEAN(Raw_Data!H3436))</f>
        <v>42326</v>
      </c>
      <c r="K3436" t="str">
        <f>IF(Clean_Data!$I3436="","Active","Exited")</f>
        <v>Exited</v>
      </c>
      <c r="L3436">
        <f ca="1">IF(Clean_Data!$K3436="","",DATEDIF(Clean_Data!$K3436,TODAY(),"Y"))</f>
        <v>37</v>
      </c>
      <c r="M3436" t="str">
        <f>IF(Raw_Data!$L3436="","",VALUE(SUBSTITUTE(SUBSTITUTE(TRIM(Raw_Data!$L3436),"$",""),"k","000")))</f>
        <v/>
      </c>
    </row>
    <row r="3437" spans="1:13" x14ac:dyDescent="0.3">
      <c r="A3437" t="str">
        <f>IF(Raw_Data!$A3437="","E"&amp;TEXT(ROW()-1,"00000"),Raw_Data!$A3437)</f>
        <v>E03436</v>
      </c>
      <c r="B3437" t="s">
        <v>4642</v>
      </c>
      <c r="C3437" t="str">
        <f>IF(OR(PROPER(TRIM(Raw_Data!$B3437))="M",PROPER(TRIM(Raw_Data!$B3437))="MALE"),"Male",
IF(OR(PROPER(TRIM(Raw_Data!$B3437))="F",PROPER(TRIM(Raw_Data!$B3437))="FEMALE"),"Female","Unknown"))</f>
        <v>Unknown</v>
      </c>
      <c r="D3437" t="str">
        <f>IF(TRIM(CLEAN(Raw_Data!$C3437))="", "Unknown", PROPER(TRIM(Raw_Data!$C3437)))</f>
        <v>Seattle</v>
      </c>
      <c r="E3437" t="str">
        <f>IF(TRIM(Raw_Data!$D3437)="IT","IT",PROPER(TRIM(CLEAN(Raw_Data!$D3437))))</f>
        <v>IT</v>
      </c>
      <c r="F3437" s="2" t="str">
        <f>UPPER(LEFT(Raw_Data!E3437,2))&amp;MID(PROPER(Raw_Data!E3437),3,LEN(Raw_Data!E3437))</f>
        <v>HR Manager</v>
      </c>
      <c r="G3437" t="str">
        <f>SUBSTITUTE(PROPER(TRIM(CLEAN(Raw_Data!$F3437)))," ","-")</f>
        <v>Full-Time</v>
      </c>
      <c r="H3437" t="str">
        <f>PROPER(TRIM(CLEAN(Raw_Data!$G3437)))</f>
        <v>Recruiting Agency</v>
      </c>
      <c r="I3437" s="4" t="str">
        <f>TRIM(CLEAN(Raw_Data!H3437))</f>
        <v>43802</v>
      </c>
      <c r="K3437" t="str">
        <f>IF(Clean_Data!$I3437="","Active","Exited")</f>
        <v>Active</v>
      </c>
      <c r="L3437">
        <f ca="1">IF(Clean_Data!$K3437="","",DATEDIF(Clean_Data!$K3437,TODAY(),"Y"))</f>
        <v>46</v>
      </c>
      <c r="M3437">
        <f>IF(Raw_Data!$L3437="","",VALUE(SUBSTITUTE(SUBSTITUTE(TRIM(Raw_Data!$L3437),"$",""),"k","000")))</f>
        <v>44986</v>
      </c>
    </row>
    <row r="3438" spans="1:13" x14ac:dyDescent="0.3">
      <c r="A3438" t="str">
        <f>IF(Raw_Data!$A3438="","E"&amp;TEXT(ROW()-1,"00000"),Raw_Data!$A3438)</f>
        <v>E03437</v>
      </c>
      <c r="B3438" t="s">
        <v>4643</v>
      </c>
      <c r="C3438" t="str">
        <f>IF(OR(PROPER(TRIM(Raw_Data!$B3438))="M",PROPER(TRIM(Raw_Data!$B3438))="MALE"),"Male",
IF(OR(PROPER(TRIM(Raw_Data!$B3438))="F",PROPER(TRIM(Raw_Data!$B3438))="FEMALE"),"Female","Unknown"))</f>
        <v>Male</v>
      </c>
      <c r="D3438" t="str">
        <f>IF(TRIM(CLEAN(Raw_Data!$C3438))="", "Unknown", PROPER(TRIM(Raw_Data!$C3438)))</f>
        <v>Denver</v>
      </c>
      <c r="E3438" t="str">
        <f>IF(TRIM(Raw_Data!$D3438)="IT","IT",PROPER(TRIM(CLEAN(Raw_Data!$D3438))))</f>
        <v>IT</v>
      </c>
      <c r="F3438" t="str">
        <f>IF(OR(UPPER(TRIM(Raw_Data!E3438))="COO",
UPPER(TRIM(Raw_Data!E3438))="HR",
UPPER(TRIM(Raw_Data!E3438))="CEO",
UPPER(TRIM(Raw_Data!E3438))="CFO",
UPPER(TRIM(Raw_Data!E3438))="CMO"),
UPPER(TRIM(Raw_Data!E3438)),
PROPER(TRIM(CLEAN(Raw_Data!E3438))))</f>
        <v>CMO</v>
      </c>
      <c r="G3438" t="str">
        <f>SUBSTITUTE(PROPER(TRIM(CLEAN(Raw_Data!$F3438)))," ","-")</f>
        <v/>
      </c>
      <c r="H3438" t="str">
        <f>PROPER(TRIM(CLEAN(Raw_Data!$G3438)))</f>
        <v>Career Fairs</v>
      </c>
      <c r="I3438" s="4" t="str">
        <f>TRIM(CLEAN(Raw_Data!H3438))</f>
        <v>42027</v>
      </c>
      <c r="K3438" t="str">
        <f>IF(Clean_Data!$I3438="","Active","Exited")</f>
        <v>Active</v>
      </c>
      <c r="L3438">
        <f ca="1">IF(Clean_Data!$K3438="","",DATEDIF(Clean_Data!$K3438,TODAY(),"Y"))</f>
        <v>58</v>
      </c>
      <c r="M3438" t="str">
        <f>IF(Raw_Data!$L3438="","",VALUE(SUBSTITUTE(SUBSTITUTE(TRIM(Raw_Data!$L3438),"$",""),"k","000")))</f>
        <v/>
      </c>
    </row>
    <row r="3439" spans="1:13" x14ac:dyDescent="0.3">
      <c r="A3439" t="str">
        <f>IF(Raw_Data!$A3439="","E"&amp;TEXT(ROW()-1,"00000"),Raw_Data!$A3439)</f>
        <v>E03438</v>
      </c>
      <c r="B3439" t="s">
        <v>4644</v>
      </c>
      <c r="C3439" t="str">
        <f>IF(OR(PROPER(TRIM(Raw_Data!$B3439))="M",PROPER(TRIM(Raw_Data!$B3439))="MALE"),"Male",
IF(OR(PROPER(TRIM(Raw_Data!$B3439))="F",PROPER(TRIM(Raw_Data!$B3439))="FEMALE"),"Female","Unknown"))</f>
        <v>Male</v>
      </c>
      <c r="D3439" t="str">
        <f>IF(TRIM(CLEAN(Raw_Data!$C3439))="", "Unknown", PROPER(TRIM(Raw_Data!$C3439)))</f>
        <v>Austin</v>
      </c>
      <c r="E3439" t="str">
        <f>IF(TRIM(Raw_Data!$D3439)="IT","IT",PROPER(TRIM(CLEAN(Raw_Data!$D3439))))</f>
        <v/>
      </c>
      <c r="F3439" t="str">
        <f>IF(OR(UPPER(TRIM(Raw_Data!E3439))="COO",
UPPER(TRIM(Raw_Data!E3439))="HR",
UPPER(TRIM(Raw_Data!E3439))="CEO",
UPPER(TRIM(Raw_Data!E3439))="CFO",
UPPER(TRIM(Raw_Data!E3439))="CMO"),
UPPER(TRIM(Raw_Data!E3439)),
PROPER(TRIM(CLEAN(Raw_Data!E3439))))</f>
        <v>Engineer</v>
      </c>
      <c r="G3439" t="str">
        <f>SUBSTITUTE(PROPER(TRIM(CLEAN(Raw_Data!$F3439)))," ","-")</f>
        <v/>
      </c>
      <c r="H3439" t="str">
        <f>PROPER(TRIM(CLEAN(Raw_Data!$G3439)))</f>
        <v>Job Boards</v>
      </c>
      <c r="I3439" s="4" t="str">
        <f>TRIM(CLEAN(Raw_Data!H3439))</f>
        <v>44120</v>
      </c>
      <c r="K3439" t="str">
        <f>IF(Clean_Data!$I3439="","Active","Exited")</f>
        <v>Active</v>
      </c>
      <c r="L3439">
        <f ca="1">IF(Clean_Data!$K3439="","",DATEDIF(Clean_Data!$K3439,TODAY(),"Y"))</f>
        <v>48</v>
      </c>
      <c r="M3439">
        <f>IF(Raw_Data!$L3439="","",VALUE(SUBSTITUTE(SUBSTITUTE(TRIM(Raw_Data!$L3439),"$",""),"k","000")))</f>
        <v>39810</v>
      </c>
    </row>
    <row r="3440" spans="1:13" x14ac:dyDescent="0.3">
      <c r="A3440" t="str">
        <f>IF(Raw_Data!$A3440="","E"&amp;TEXT(ROW()-1,"00000"),Raw_Data!$A3440)</f>
        <v>E03439</v>
      </c>
      <c r="B3440" t="s">
        <v>4645</v>
      </c>
      <c r="C3440" t="str">
        <f>IF(OR(PROPER(TRIM(Raw_Data!$B3440))="M",PROPER(TRIM(Raw_Data!$B3440))="MALE"),"Male",
IF(OR(PROPER(TRIM(Raw_Data!$B3440))="F",PROPER(TRIM(Raw_Data!$B3440))="FEMALE"),"Female","Unknown"))</f>
        <v>Female</v>
      </c>
      <c r="D3440" t="str">
        <f>IF(TRIM(CLEAN(Raw_Data!$C3440))="", "Unknown", PROPER(TRIM(Raw_Data!$C3440)))</f>
        <v>Denver</v>
      </c>
      <c r="E3440" t="str">
        <f>IF(TRIM(Raw_Data!$D3440)="IT","IT",PROPER(TRIM(CLEAN(Raw_Data!$D3440))))</f>
        <v>Marketing</v>
      </c>
      <c r="F3440" t="s">
        <v>6134</v>
      </c>
      <c r="G3440" t="str">
        <f>SUBSTITUTE(PROPER(TRIM(CLEAN(Raw_Data!$F3440)))," ","-")</f>
        <v>Part-Time</v>
      </c>
      <c r="H3440" t="str">
        <f>PROPER(TRIM(CLEAN(Raw_Data!$G3440)))</f>
        <v>Organic</v>
      </c>
      <c r="I3440" s="4" t="str">
        <f>TRIM(CLEAN(Raw_Data!H3440))</f>
        <v>43599</v>
      </c>
      <c r="K3440" t="str">
        <f>IF(Clean_Data!$I3440="","Active","Exited")</f>
        <v>Exited</v>
      </c>
      <c r="L3440">
        <f ca="1">IF(Clean_Data!$K3440="","",DATEDIF(Clean_Data!$K3440,TODAY(),"Y"))</f>
        <v>48</v>
      </c>
      <c r="M3440">
        <f>IF(Raw_Data!$L3440="","",VALUE(SUBSTITUTE(SUBSTITUTE(TRIM(Raw_Data!$L3440),"$",""),"k","000")))</f>
        <v>74202</v>
      </c>
    </row>
    <row r="3441" spans="1:13" x14ac:dyDescent="0.3">
      <c r="A3441" t="str">
        <f>IF(Raw_Data!$A3441="","E"&amp;TEXT(ROW()-1,"00000"),Raw_Data!$A3441)</f>
        <v>E03440</v>
      </c>
      <c r="B3441" t="s">
        <v>4646</v>
      </c>
      <c r="C3441" t="str">
        <f>IF(OR(PROPER(TRIM(Raw_Data!$B3441))="M",PROPER(TRIM(Raw_Data!$B3441))="MALE"),"Male",
IF(OR(PROPER(TRIM(Raw_Data!$B3441))="F",PROPER(TRIM(Raw_Data!$B3441))="FEMALE"),"Female","Unknown"))</f>
        <v>Male</v>
      </c>
      <c r="D3441" t="str">
        <f>IF(TRIM(CLEAN(Raw_Data!$C3441))="", "Unknown", PROPER(TRIM(Raw_Data!$C3441)))</f>
        <v>Unknown</v>
      </c>
      <c r="E3441" t="str">
        <f>IF(TRIM(Raw_Data!$D3441)="IT","IT",PROPER(TRIM(CLEAN(Raw_Data!$D3441))))</f>
        <v>Logistics</v>
      </c>
      <c r="F3441" t="str">
        <f>IF(OR(UPPER(TRIM(Raw_Data!E3441))="COO",
UPPER(TRIM(Raw_Data!E3441))="HR",
UPPER(TRIM(Raw_Data!E3441))="CEO",
UPPER(TRIM(Raw_Data!E3441))="CFO",
UPPER(TRIM(Raw_Data!E3441))="CMO"),
UPPER(TRIM(Raw_Data!E3441)),
PROPER(TRIM(CLEAN(Raw_Data!E3441))))</f>
        <v>Copywriter</v>
      </c>
      <c r="G3441" t="str">
        <f>SUBSTITUTE(PROPER(TRIM(CLEAN(Raw_Data!$F3441)))," ","-")</f>
        <v>Full-Time</v>
      </c>
      <c r="H3441" t="str">
        <f>PROPER(TRIM(CLEAN(Raw_Data!$G3441)))</f>
        <v>Job Boards</v>
      </c>
      <c r="I3441" s="4" t="str">
        <f>TRIM(CLEAN(Raw_Data!H3441))</f>
        <v>44092</v>
      </c>
      <c r="K3441" t="str">
        <f>IF(Clean_Data!$I3441="","Active","Exited")</f>
        <v>Exited</v>
      </c>
      <c r="L3441">
        <f ca="1">IF(Clean_Data!$K3441="","",DATEDIF(Clean_Data!$K3441,TODAY(),"Y"))</f>
        <v>41</v>
      </c>
      <c r="M3441">
        <f>IF(Raw_Data!$L3441="","",VALUE(SUBSTITUTE(SUBSTITUTE(TRIM(Raw_Data!$L3441),"$",""),"k","000")))</f>
        <v>90398</v>
      </c>
    </row>
    <row r="3442" spans="1:13" x14ac:dyDescent="0.3">
      <c r="A3442" t="str">
        <f>IF(Raw_Data!$A3442="","E"&amp;TEXT(ROW()-1,"00000"),Raw_Data!$A3442)</f>
        <v>E03441</v>
      </c>
      <c r="B3442" t="s">
        <v>4647</v>
      </c>
      <c r="C3442" t="str">
        <f>IF(OR(PROPER(TRIM(Raw_Data!$B3442))="M",PROPER(TRIM(Raw_Data!$B3442))="MALE"),"Male",
IF(OR(PROPER(TRIM(Raw_Data!$B3442))="F",PROPER(TRIM(Raw_Data!$B3442))="FEMALE"),"Female","Unknown"))</f>
        <v>Male</v>
      </c>
      <c r="D3442" t="str">
        <f>IF(TRIM(CLEAN(Raw_Data!$C3442))="", "Unknown", PROPER(TRIM(Raw_Data!$C3442)))</f>
        <v>Unknown</v>
      </c>
      <c r="E3442" t="str">
        <f>IF(TRIM(Raw_Data!$D3442)="IT","IT",PROPER(TRIM(CLEAN(Raw_Data!$D3442))))</f>
        <v>Accounting And Finance</v>
      </c>
      <c r="F3442" t="str">
        <f>IF(OR(UPPER(TRIM(Raw_Data!E3442))="COO",
UPPER(TRIM(Raw_Data!E3442))="HR",
UPPER(TRIM(Raw_Data!E3442))="CEO",
UPPER(TRIM(Raw_Data!E3442))="CFO",
UPPER(TRIM(Raw_Data!E3442))="CMO"),
UPPER(TRIM(Raw_Data!E3442)),
PROPER(TRIM(CLEAN(Raw_Data!E3442))))</f>
        <v>Analyst</v>
      </c>
      <c r="G3442" t="str">
        <f>SUBSTITUTE(PROPER(TRIM(CLEAN(Raw_Data!$F3442)))," ","-")</f>
        <v>Full-Time</v>
      </c>
      <c r="H3442" t="str">
        <f>PROPER(TRIM(CLEAN(Raw_Data!$G3442)))</f>
        <v>Internal Referral</v>
      </c>
      <c r="I3442" s="4" t="str">
        <f>TRIM(CLEAN(Raw_Data!H3442))</f>
        <v>43727</v>
      </c>
      <c r="K3442" t="str">
        <f>IF(Clean_Data!$I3442="","Active","Exited")</f>
        <v>Active</v>
      </c>
      <c r="L3442">
        <f ca="1">IF(Clean_Data!$K3442="","",DATEDIF(Clean_Data!$K3442,TODAY(),"Y"))</f>
        <v>23</v>
      </c>
      <c r="M3442">
        <f>IF(Raw_Data!$L3442="","",VALUE(SUBSTITUTE(SUBSTITUTE(TRIM(Raw_Data!$L3442),"$",""),"k","000")))</f>
        <v>94000</v>
      </c>
    </row>
    <row r="3443" spans="1:13" x14ac:dyDescent="0.3">
      <c r="A3443" t="str">
        <f>IF(Raw_Data!$A3443="","E"&amp;TEXT(ROW()-1,"00000"),Raw_Data!$A3443)</f>
        <v>E03442</v>
      </c>
      <c r="B3443" t="s">
        <v>4648</v>
      </c>
      <c r="C3443" t="str">
        <f>IF(OR(PROPER(TRIM(Raw_Data!$B3443))="M",PROPER(TRIM(Raw_Data!$B3443))="MALE"),"Male",
IF(OR(PROPER(TRIM(Raw_Data!$B3443))="F",PROPER(TRIM(Raw_Data!$B3443))="FEMALE"),"Female","Unknown"))</f>
        <v>Female</v>
      </c>
      <c r="D3443" t="str">
        <f>IF(TRIM(CLEAN(Raw_Data!$C3443))="", "Unknown", PROPER(TRIM(Raw_Data!$C3443)))</f>
        <v>New York</v>
      </c>
      <c r="E3443" t="str">
        <f>IF(TRIM(Raw_Data!$D3443)="IT","IT",PROPER(TRIM(CLEAN(Raw_Data!$D3443))))</f>
        <v/>
      </c>
      <c r="F3443" t="s">
        <v>6134</v>
      </c>
      <c r="G3443" t="str">
        <f>SUBSTITUTE(PROPER(TRIM(CLEAN(Raw_Data!$F3443)))," ","-")</f>
        <v>Full-Time</v>
      </c>
      <c r="H3443" t="str">
        <f>PROPER(TRIM(CLEAN(Raw_Data!$G3443)))</f>
        <v>Career Fairs</v>
      </c>
      <c r="I3443" s="4" t="str">
        <f>TRIM(CLEAN(Raw_Data!H3443))</f>
        <v>42127</v>
      </c>
      <c r="K3443" t="str">
        <f>IF(Clean_Data!$I3443="","Active","Exited")</f>
        <v>Active</v>
      </c>
      <c r="L3443">
        <f ca="1">IF(Clean_Data!$K3443="","",DATEDIF(Clean_Data!$K3443,TODAY(),"Y"))</f>
        <v>49</v>
      </c>
      <c r="M3443" t="str">
        <f>IF(Raw_Data!$L3443="","",VALUE(SUBSTITUTE(SUBSTITUTE(TRIM(Raw_Data!$L3443),"$",""),"k","000")))</f>
        <v/>
      </c>
    </row>
    <row r="3444" spans="1:13" x14ac:dyDescent="0.3">
      <c r="A3444" t="str">
        <f>IF(Raw_Data!$A3444="","E"&amp;TEXT(ROW()-1,"00000"),Raw_Data!$A3444)</f>
        <v>E03443</v>
      </c>
      <c r="B3444" t="s">
        <v>4649</v>
      </c>
      <c r="C3444" t="str">
        <f>IF(OR(PROPER(TRIM(Raw_Data!$B3444))="M",PROPER(TRIM(Raw_Data!$B3444))="MALE"),"Male",
IF(OR(PROPER(TRIM(Raw_Data!$B3444))="F",PROPER(TRIM(Raw_Data!$B3444))="FEMALE"),"Female","Unknown"))</f>
        <v>Unknown</v>
      </c>
      <c r="D3444" t="str">
        <f>IF(TRIM(CLEAN(Raw_Data!$C3444))="", "Unknown", PROPER(TRIM(Raw_Data!$C3444)))</f>
        <v>New York</v>
      </c>
      <c r="E3444" t="str">
        <f>IF(TRIM(Raw_Data!$D3444)="IT","IT",PROPER(TRIM(CLEAN(Raw_Data!$D3444))))</f>
        <v>Administrative</v>
      </c>
      <c r="F3444" t="str">
        <f>IF(OR(UPPER(TRIM(Raw_Data!E3444))="COO",
UPPER(TRIM(Raw_Data!E3444))="HR",
UPPER(TRIM(Raw_Data!E3444))="CEO",
UPPER(TRIM(Raw_Data!E3444))="CFO",
UPPER(TRIM(Raw_Data!E3444))="CMO"),
UPPER(TRIM(Raw_Data!E3444)),
PROPER(TRIM(CLEAN(Raw_Data!E3444))))</f>
        <v>CFO</v>
      </c>
      <c r="G3444" t="str">
        <f>SUBSTITUTE(PROPER(TRIM(CLEAN(Raw_Data!$F3444)))," ","-")</f>
        <v>Part-Time</v>
      </c>
      <c r="H3444" t="str">
        <f>PROPER(TRIM(CLEAN(Raw_Data!$G3444)))</f>
        <v/>
      </c>
      <c r="I3444" s="4" t="str">
        <f>TRIM(CLEAN(Raw_Data!H3444))</f>
        <v>40192</v>
      </c>
      <c r="K3444" t="str">
        <f>IF(Clean_Data!$I3444="","Active","Exited")</f>
        <v>Active</v>
      </c>
      <c r="L3444">
        <f ca="1">IF(Clean_Data!$K3444="","",DATEDIF(Clean_Data!$K3444,TODAY(),"Y"))</f>
        <v>41</v>
      </c>
      <c r="M3444">
        <f>IF(Raw_Data!$L3444="","",VALUE(SUBSTITUTE(SUBSTITUTE(TRIM(Raw_Data!$L3444),"$",""),"k","000")))</f>
        <v>66694</v>
      </c>
    </row>
    <row r="3445" spans="1:13" x14ac:dyDescent="0.3">
      <c r="A3445" t="str">
        <f>IF(Raw_Data!$A3445="","E"&amp;TEXT(ROW()-1,"00000"),Raw_Data!$A3445)</f>
        <v>E03444</v>
      </c>
      <c r="B3445" t="s">
        <v>4650</v>
      </c>
      <c r="C3445" t="str">
        <f>IF(OR(PROPER(TRIM(Raw_Data!$B3445))="M",PROPER(TRIM(Raw_Data!$B3445))="MALE"),"Male",
IF(OR(PROPER(TRIM(Raw_Data!$B3445))="F",PROPER(TRIM(Raw_Data!$B3445))="FEMALE"),"Female","Unknown"))</f>
        <v>Unknown</v>
      </c>
      <c r="D3445" t="str">
        <f>IF(TRIM(CLEAN(Raw_Data!$C3445))="", "Unknown", PROPER(TRIM(Raw_Data!$C3445)))</f>
        <v>Seattle</v>
      </c>
      <c r="E3445" t="str">
        <f>IF(TRIM(Raw_Data!$D3445)="IT","IT",PROPER(TRIM(CLEAN(Raw_Data!$D3445))))</f>
        <v>Accounting And Finance</v>
      </c>
      <c r="F3445" t="s">
        <v>6134</v>
      </c>
      <c r="G3445" t="str">
        <f>SUBSTITUTE(PROPER(TRIM(CLEAN(Raw_Data!$F3445)))," ","-")</f>
        <v>Part-Time</v>
      </c>
      <c r="H3445" t="str">
        <f>PROPER(TRIM(CLEAN(Raw_Data!$G3445)))</f>
        <v/>
      </c>
      <c r="I3445" s="4" t="str">
        <f>TRIM(CLEAN(Raw_Data!H3445))</f>
        <v>42798</v>
      </c>
      <c r="K3445" t="str">
        <f>IF(Clean_Data!$I3445="","Active","Exited")</f>
        <v>Active</v>
      </c>
      <c r="L3445" t="str">
        <f ca="1">IF(Clean_Data!$K3445="","",DATEDIF(Clean_Data!$K3445,TODAY(),"Y"))</f>
        <v/>
      </c>
      <c r="M3445">
        <f>IF(Raw_Data!$L3445="","",VALUE(SUBSTITUTE(SUBSTITUTE(TRIM(Raw_Data!$L3445),"$",""),"k","000")))</f>
        <v>107000</v>
      </c>
    </row>
    <row r="3446" spans="1:13" x14ac:dyDescent="0.3">
      <c r="A3446" t="str">
        <f>IF(Raw_Data!$A3446="","E"&amp;TEXT(ROW()-1,"00000"),Raw_Data!$A3446)</f>
        <v>E03445</v>
      </c>
      <c r="B3446" t="s">
        <v>4651</v>
      </c>
      <c r="C3446" t="str">
        <f>IF(OR(PROPER(TRIM(Raw_Data!$B3446))="M",PROPER(TRIM(Raw_Data!$B3446))="MALE"),"Male",
IF(OR(PROPER(TRIM(Raw_Data!$B3446))="F",PROPER(TRIM(Raw_Data!$B3446))="FEMALE"),"Female","Unknown"))</f>
        <v>Male</v>
      </c>
      <c r="D3446" t="str">
        <f>IF(TRIM(CLEAN(Raw_Data!$C3446))="", "Unknown", PROPER(TRIM(Raw_Data!$C3446)))</f>
        <v>New York</v>
      </c>
      <c r="E3446" t="str">
        <f>IF(TRIM(Raw_Data!$D3446)="IT","IT",PROPER(TRIM(CLEAN(Raw_Data!$D3446))))</f>
        <v>Production</v>
      </c>
      <c r="F3446" t="str">
        <f>IF(OR(UPPER(TRIM(Raw_Data!E3446))="COO",
UPPER(TRIM(Raw_Data!E3446))="HR",
UPPER(TRIM(Raw_Data!E3446))="CEO",
UPPER(TRIM(Raw_Data!E3446))="CFO",
UPPER(TRIM(Raw_Data!E3446))="CMO"),
UPPER(TRIM(Raw_Data!E3446)),
PROPER(TRIM(CLEAN(Raw_Data!E3446))))</f>
        <v>Designer</v>
      </c>
      <c r="G3446" t="str">
        <f>SUBSTITUTE(PROPER(TRIM(CLEAN(Raw_Data!$F3446)))," ","-")</f>
        <v/>
      </c>
      <c r="H3446" t="str">
        <f>PROPER(TRIM(CLEAN(Raw_Data!$G3446)))</f>
        <v>Career Fairs</v>
      </c>
      <c r="I3446" s="4" t="str">
        <f>TRIM(CLEAN(Raw_Data!H3446))</f>
        <v>44094</v>
      </c>
      <c r="K3446" t="str">
        <f>IF(Clean_Data!$I3446="","Active","Exited")</f>
        <v>Active</v>
      </c>
      <c r="L3446">
        <f ca="1">IF(Clean_Data!$K3446="","",DATEDIF(Clean_Data!$K3446,TODAY(),"Y"))</f>
        <v>27</v>
      </c>
      <c r="M3446" t="str">
        <f>IF(Raw_Data!$L3446="","",VALUE(SUBSTITUTE(SUBSTITUTE(TRIM(Raw_Data!$L3446),"$",""),"k","000")))</f>
        <v/>
      </c>
    </row>
    <row r="3447" spans="1:13" x14ac:dyDescent="0.3">
      <c r="A3447" t="str">
        <f>IF(Raw_Data!$A3447="","E"&amp;TEXT(ROW()-1,"00000"),Raw_Data!$A3447)</f>
        <v>E03446</v>
      </c>
      <c r="B3447" t="s">
        <v>4653</v>
      </c>
      <c r="C3447" t="str">
        <f>IF(OR(PROPER(TRIM(Raw_Data!$B3447))="M",PROPER(TRIM(Raw_Data!$B3447))="MALE"),"Male",
IF(OR(PROPER(TRIM(Raw_Data!$B3447))="F",PROPER(TRIM(Raw_Data!$B3447))="FEMALE"),"Female","Unknown"))</f>
        <v>Unknown</v>
      </c>
      <c r="D3447" t="str">
        <f>IF(TRIM(CLEAN(Raw_Data!$C3447))="", "Unknown", PROPER(TRIM(Raw_Data!$C3447)))</f>
        <v>New York</v>
      </c>
      <c r="E3447" t="str">
        <f>IF(TRIM(Raw_Data!$D3447)="IT","IT",PROPER(TRIM(CLEAN(Raw_Data!$D3447))))</f>
        <v>Customer Service</v>
      </c>
      <c r="F3447" t="str">
        <f>IF(OR(UPPER(TRIM(Raw_Data!E3447))="COO",
UPPER(TRIM(Raw_Data!E3447))="HR",
UPPER(TRIM(Raw_Data!E3447))="CEO",
UPPER(TRIM(Raw_Data!E3447))="CFO",
UPPER(TRIM(Raw_Data!E3447))="CMO"),
UPPER(TRIM(Raw_Data!E3447)),
PROPER(TRIM(CLEAN(Raw_Data!E3447))))</f>
        <v>Copywriter</v>
      </c>
      <c r="G3447" t="str">
        <f>SUBSTITUTE(PROPER(TRIM(CLEAN(Raw_Data!$F3447)))," ","-")</f>
        <v>Part-Time</v>
      </c>
      <c r="H3447" t="str">
        <f>PROPER(TRIM(CLEAN(Raw_Data!$G3447)))</f>
        <v/>
      </c>
      <c r="I3447" s="4" t="str">
        <f>TRIM(CLEAN(Raw_Data!H3447))</f>
        <v>42960</v>
      </c>
      <c r="K3447" t="str">
        <f>IF(Clean_Data!$I3447="","Active","Exited")</f>
        <v>Active</v>
      </c>
      <c r="L3447">
        <f ca="1">IF(Clean_Data!$K3447="","",DATEDIF(Clean_Data!$K3447,TODAY(),"Y"))</f>
        <v>64</v>
      </c>
      <c r="M3447">
        <f>IF(Raw_Data!$L3447="","",VALUE(SUBSTITUTE(SUBSTITUTE(TRIM(Raw_Data!$L3447),"$",""),"k","000")))</f>
        <v>60749</v>
      </c>
    </row>
    <row r="3448" spans="1:13" x14ac:dyDescent="0.3">
      <c r="A3448" t="str">
        <f>IF(Raw_Data!$A3448="","E"&amp;TEXT(ROW()-1,"00000"),Raw_Data!$A3448)</f>
        <v>E03447</v>
      </c>
      <c r="B3448" t="s">
        <v>4655</v>
      </c>
      <c r="C3448" t="str">
        <f>IF(OR(PROPER(TRIM(Raw_Data!$B3448))="M",PROPER(TRIM(Raw_Data!$B3448))="MALE"),"Male",
IF(OR(PROPER(TRIM(Raw_Data!$B3448))="F",PROPER(TRIM(Raw_Data!$B3448))="FEMALE"),"Female","Unknown"))</f>
        <v>Unknown</v>
      </c>
      <c r="D3448" t="str">
        <f>IF(TRIM(CLEAN(Raw_Data!$C3448))="", "Unknown", PROPER(TRIM(Raw_Data!$C3448)))</f>
        <v>Seattle</v>
      </c>
      <c r="E3448" t="str">
        <f>IF(TRIM(Raw_Data!$D3448)="IT","IT",PROPER(TRIM(CLEAN(Raw_Data!$D3448))))</f>
        <v>Human Resources</v>
      </c>
      <c r="F3448" t="str">
        <f>IF(OR(UPPER(TRIM(Raw_Data!E3448))="COO",
UPPER(TRIM(Raw_Data!E3448))="HR",
UPPER(TRIM(Raw_Data!E3448))="CEO",
UPPER(TRIM(Raw_Data!E3448))="CFO",
UPPER(TRIM(Raw_Data!E3448))="CMO"),
UPPER(TRIM(Raw_Data!E3448)),
PROPER(TRIM(CLEAN(Raw_Data!E3448))))</f>
        <v>Marketing Manager</v>
      </c>
      <c r="G3448" t="str">
        <f>SUBSTITUTE(PROPER(TRIM(CLEAN(Raw_Data!$F3448)))," ","-")</f>
        <v/>
      </c>
      <c r="H3448" t="str">
        <f>PROPER(TRIM(CLEAN(Raw_Data!$G3448)))</f>
        <v>Organic</v>
      </c>
      <c r="I3448" s="4" t="str">
        <f>TRIM(CLEAN(Raw_Data!H3448))</f>
        <v>43383</v>
      </c>
      <c r="K3448" t="str">
        <f>IF(Clean_Data!$I3448="","Active","Exited")</f>
        <v>Active</v>
      </c>
      <c r="L3448">
        <f ca="1">IF(Clean_Data!$K3448="","",DATEDIF(Clean_Data!$K3448,TODAY(),"Y"))</f>
        <v>42</v>
      </c>
      <c r="M3448">
        <f>IF(Raw_Data!$L3448="","",VALUE(SUBSTITUTE(SUBSTITUTE(TRIM(Raw_Data!$L3448),"$",""),"k","000")))</f>
        <v>112270</v>
      </c>
    </row>
    <row r="3449" spans="1:13" x14ac:dyDescent="0.3">
      <c r="A3449" t="str">
        <f>IF(Raw_Data!$A3449="","E"&amp;TEXT(ROW()-1,"00000"),Raw_Data!$A3449)</f>
        <v>E03448</v>
      </c>
      <c r="B3449" t="s">
        <v>4656</v>
      </c>
      <c r="C3449" t="str">
        <f>IF(OR(PROPER(TRIM(Raw_Data!$B3449))="M",PROPER(TRIM(Raw_Data!$B3449))="MALE"),"Male",
IF(OR(PROPER(TRIM(Raw_Data!$B3449))="F",PROPER(TRIM(Raw_Data!$B3449))="FEMALE"),"Female","Unknown"))</f>
        <v>Male</v>
      </c>
      <c r="D3449" t="str">
        <f>IF(TRIM(CLEAN(Raw_Data!$C3449))="", "Unknown", PROPER(TRIM(Raw_Data!$C3449)))</f>
        <v>New York</v>
      </c>
      <c r="E3449" t="str">
        <f>IF(TRIM(Raw_Data!$D3449)="IT","IT",PROPER(TRIM(CLEAN(Raw_Data!$D3449))))</f>
        <v>Marketing</v>
      </c>
      <c r="F3449" t="str">
        <f>IF(OR(UPPER(TRIM(Raw_Data!E3449))="COO",
UPPER(TRIM(Raw_Data!E3449))="HR",
UPPER(TRIM(Raw_Data!E3449))="CEO",
UPPER(TRIM(Raw_Data!E3449))="CFO",
UPPER(TRIM(Raw_Data!E3449))="CMO"),
UPPER(TRIM(Raw_Data!E3449)),
PROPER(TRIM(CLEAN(Raw_Data!E3449))))</f>
        <v>Designer</v>
      </c>
      <c r="G3449" t="str">
        <f>SUBSTITUTE(PROPER(TRIM(CLEAN(Raw_Data!$F3449)))," ","-")</f>
        <v/>
      </c>
      <c r="H3449" t="str">
        <f>PROPER(TRIM(CLEAN(Raw_Data!$G3449)))</f>
        <v/>
      </c>
      <c r="I3449" s="4" t="str">
        <f>TRIM(CLEAN(Raw_Data!H3449))</f>
        <v>41806</v>
      </c>
      <c r="K3449" t="str">
        <f>IF(Clean_Data!$I3449="","Active","Exited")</f>
        <v>Active</v>
      </c>
      <c r="L3449">
        <f ca="1">IF(Clean_Data!$K3449="","",DATEDIF(Clean_Data!$K3449,TODAY(),"Y"))</f>
        <v>44</v>
      </c>
      <c r="M3449">
        <f>IF(Raw_Data!$L3449="","",VALUE(SUBSTITUTE(SUBSTITUTE(TRIM(Raw_Data!$L3449),"$",""),"k","000")))</f>
        <v>52275</v>
      </c>
    </row>
    <row r="3450" spans="1:13" x14ac:dyDescent="0.3">
      <c r="A3450" t="str">
        <f>IF(Raw_Data!$A3450="","E"&amp;TEXT(ROW()-1,"00000"),Raw_Data!$A3450)</f>
        <v>E03449</v>
      </c>
      <c r="B3450" t="s">
        <v>4657</v>
      </c>
      <c r="C3450" t="str">
        <f>IF(OR(PROPER(TRIM(Raw_Data!$B3450))="M",PROPER(TRIM(Raw_Data!$B3450))="MALE"),"Male",
IF(OR(PROPER(TRIM(Raw_Data!$B3450))="F",PROPER(TRIM(Raw_Data!$B3450))="FEMALE"),"Female","Unknown"))</f>
        <v>Unknown</v>
      </c>
      <c r="D3450" t="str">
        <f>IF(TRIM(CLEAN(Raw_Data!$C3450))="", "Unknown", PROPER(TRIM(Raw_Data!$C3450)))</f>
        <v>New York</v>
      </c>
      <c r="E3450" t="str">
        <f>IF(TRIM(Raw_Data!$D3450)="IT","IT",PROPER(TRIM(CLEAN(Raw_Data!$D3450))))</f>
        <v>Operations</v>
      </c>
      <c r="F3450" s="2" t="str">
        <f>UPPER(LEFT(Raw_Data!E3450,2))&amp;MID(PROPER(Raw_Data!E3450),3,LEN(Raw_Data!E3450))</f>
        <v>HR Manager</v>
      </c>
      <c r="G3450" t="str">
        <f>SUBSTITUTE(PROPER(TRIM(CLEAN(Raw_Data!$F3450)))," ","-")</f>
        <v/>
      </c>
      <c r="H3450" t="str">
        <f>PROPER(TRIM(CLEAN(Raw_Data!$G3450)))</f>
        <v>Career Fairs</v>
      </c>
      <c r="I3450" s="4" t="str">
        <f>TRIM(CLEAN(Raw_Data!H3450))</f>
        <v>39821</v>
      </c>
      <c r="K3450" t="str">
        <f>IF(Clean_Data!$I3450="","Active","Exited")</f>
        <v>Exited</v>
      </c>
      <c r="L3450">
        <f ca="1">IF(Clean_Data!$K3450="","",DATEDIF(Clean_Data!$K3450,TODAY(),"Y"))</f>
        <v>56</v>
      </c>
      <c r="M3450" t="str">
        <f>IF(Raw_Data!$L3450="","",VALUE(SUBSTITUTE(SUBSTITUTE(TRIM(Raw_Data!$L3450),"$",""),"k","000")))</f>
        <v/>
      </c>
    </row>
    <row r="3451" spans="1:13" x14ac:dyDescent="0.3">
      <c r="A3451" t="str">
        <f>IF(Raw_Data!$A3451="","E"&amp;TEXT(ROW()-1,"00000"),Raw_Data!$A3451)</f>
        <v>E03450</v>
      </c>
      <c r="B3451" t="s">
        <v>4658</v>
      </c>
      <c r="C3451" t="str">
        <f>IF(OR(PROPER(TRIM(Raw_Data!$B3451))="M",PROPER(TRIM(Raw_Data!$B3451))="MALE"),"Male",
IF(OR(PROPER(TRIM(Raw_Data!$B3451))="F",PROPER(TRIM(Raw_Data!$B3451))="FEMALE"),"Female","Unknown"))</f>
        <v>Unknown</v>
      </c>
      <c r="D3451" t="str">
        <f>IF(TRIM(CLEAN(Raw_Data!$C3451))="", "Unknown", PROPER(TRIM(Raw_Data!$C3451)))</f>
        <v>Austin</v>
      </c>
      <c r="E3451" t="str">
        <f>IF(TRIM(Raw_Data!$D3451)="IT","IT",PROPER(TRIM(CLEAN(Raw_Data!$D3451))))</f>
        <v>Administrative</v>
      </c>
      <c r="F3451" t="str">
        <f>IF(OR(UPPER(TRIM(Raw_Data!E3451))="COO",
UPPER(TRIM(Raw_Data!E3451))="HR",
UPPER(TRIM(Raw_Data!E3451))="CEO",
UPPER(TRIM(Raw_Data!E3451))="CFO",
UPPER(TRIM(Raw_Data!E3451))="CMO"),
UPPER(TRIM(Raw_Data!E3451)),
PROPER(TRIM(CLEAN(Raw_Data!E3451))))</f>
        <v>Analyst</v>
      </c>
      <c r="G3451" t="str">
        <f>SUBSTITUTE(PROPER(TRIM(CLEAN(Raw_Data!$F3451)))," ","-")</f>
        <v>Part-Time</v>
      </c>
      <c r="H3451" t="str">
        <f>PROPER(TRIM(CLEAN(Raw_Data!$G3451)))</f>
        <v/>
      </c>
      <c r="I3451" s="4" t="str">
        <f>TRIM(CLEAN(Raw_Data!H3451))</f>
        <v>41726</v>
      </c>
      <c r="K3451" t="str">
        <f>IF(Clean_Data!$I3451="","Active","Exited")</f>
        <v>Active</v>
      </c>
      <c r="L3451" t="str">
        <f ca="1">IF(Clean_Data!$K3451="","",DATEDIF(Clean_Data!$K3451,TODAY(),"Y"))</f>
        <v/>
      </c>
      <c r="M3451">
        <f>IF(Raw_Data!$L3451="","",VALUE(SUBSTITUTE(SUBSTITUTE(TRIM(Raw_Data!$L3451),"$",""),"k","000")))</f>
        <v>36000</v>
      </c>
    </row>
    <row r="3452" spans="1:13" x14ac:dyDescent="0.3">
      <c r="A3452" t="str">
        <f>IF(Raw_Data!$A3452="","E"&amp;TEXT(ROW()-1,"00000"),Raw_Data!$A3452)</f>
        <v>E03451</v>
      </c>
      <c r="B3452" t="s">
        <v>4659</v>
      </c>
      <c r="C3452" t="str">
        <f>IF(OR(PROPER(TRIM(Raw_Data!$B3452))="M",PROPER(TRIM(Raw_Data!$B3452))="MALE"),"Male",
IF(OR(PROPER(TRIM(Raw_Data!$B3452))="F",PROPER(TRIM(Raw_Data!$B3452))="FEMALE"),"Female","Unknown"))</f>
        <v>Female</v>
      </c>
      <c r="D3452" t="str">
        <f>IF(TRIM(CLEAN(Raw_Data!$C3452))="", "Unknown", PROPER(TRIM(Raw_Data!$C3452)))</f>
        <v>Miami</v>
      </c>
      <c r="E3452" t="str">
        <f>IF(TRIM(Raw_Data!$D3452)="IT","IT",PROPER(TRIM(CLEAN(Raw_Data!$D3452))))</f>
        <v>Administrative</v>
      </c>
      <c r="F3452" t="str">
        <f>IF(OR(UPPER(TRIM(Raw_Data!E3452))="COO",
UPPER(TRIM(Raw_Data!E3452))="HR",
UPPER(TRIM(Raw_Data!E3452))="CEO",
UPPER(TRIM(Raw_Data!E3452))="CFO",
UPPER(TRIM(Raw_Data!E3452))="CMO"),
UPPER(TRIM(Raw_Data!E3452)),
PROPER(TRIM(CLEAN(Raw_Data!E3452))))</f>
        <v>Marketing Manager</v>
      </c>
      <c r="G3452" t="str">
        <f>SUBSTITUTE(PROPER(TRIM(CLEAN(Raw_Data!$F3452)))," ","-")</f>
        <v>Full-Time</v>
      </c>
      <c r="H3452" t="str">
        <f>PROPER(TRIM(CLEAN(Raw_Data!$G3452)))</f>
        <v>Job Boards</v>
      </c>
      <c r="I3452" s="4" t="str">
        <f>TRIM(CLEAN(Raw_Data!H3452))</f>
        <v>41609</v>
      </c>
      <c r="K3452" t="str">
        <f>IF(Clean_Data!$I3452="","Active","Exited")</f>
        <v>Exited</v>
      </c>
      <c r="L3452">
        <f ca="1">IF(Clean_Data!$K3452="","",DATEDIF(Clean_Data!$K3452,TODAY(),"Y"))</f>
        <v>25</v>
      </c>
      <c r="M3452">
        <f>IF(Raw_Data!$L3452="","",VALUE(SUBSTITUTE(SUBSTITUTE(TRIM(Raw_Data!$L3452),"$",""),"k","000")))</f>
        <v>47201</v>
      </c>
    </row>
    <row r="3453" spans="1:13" x14ac:dyDescent="0.3">
      <c r="A3453" t="str">
        <f>IF(Raw_Data!$A3453="","E"&amp;TEXT(ROW()-1,"00000"),Raw_Data!$A3453)</f>
        <v>E03452</v>
      </c>
      <c r="B3453" t="s">
        <v>4661</v>
      </c>
      <c r="C3453" t="str">
        <f>IF(OR(PROPER(TRIM(Raw_Data!$B3453))="M",PROPER(TRIM(Raw_Data!$B3453))="MALE"),"Male",
IF(OR(PROPER(TRIM(Raw_Data!$B3453))="F",PROPER(TRIM(Raw_Data!$B3453))="FEMALE"),"Female","Unknown"))</f>
        <v>Male</v>
      </c>
      <c r="D3453" t="str">
        <f>IF(TRIM(CLEAN(Raw_Data!$C3453))="", "Unknown", PROPER(TRIM(Raw_Data!$C3453)))</f>
        <v>San Diego</v>
      </c>
      <c r="E3453" t="str">
        <f>IF(TRIM(Raw_Data!$D3453)="IT","IT",PROPER(TRIM(CLEAN(Raw_Data!$D3453))))</f>
        <v>Legal</v>
      </c>
      <c r="F3453" t="str">
        <f>IF(OR(UPPER(TRIM(Raw_Data!E3453))="COO",
UPPER(TRIM(Raw_Data!E3453))="HR",
UPPER(TRIM(Raw_Data!E3453))="CEO",
UPPER(TRIM(Raw_Data!E3453))="CFO",
UPPER(TRIM(Raw_Data!E3453))="CMO"),
UPPER(TRIM(Raw_Data!E3453)),
PROPER(TRIM(CLEAN(Raw_Data!E3453))))</f>
        <v>CFO</v>
      </c>
      <c r="G3453" t="str">
        <f>SUBSTITUTE(PROPER(TRIM(CLEAN(Raw_Data!$F3453)))," ","-")</f>
        <v>Part-Time</v>
      </c>
      <c r="H3453" t="str">
        <f>PROPER(TRIM(CLEAN(Raw_Data!$G3453)))</f>
        <v>Recruiting Agency</v>
      </c>
      <c r="I3453" s="4" t="str">
        <f>TRIM(CLEAN(Raw_Data!H3453))</f>
        <v>43254</v>
      </c>
      <c r="K3453" t="str">
        <f>IF(Clean_Data!$I3453="","Active","Exited")</f>
        <v>Active</v>
      </c>
      <c r="L3453">
        <f ca="1">IF(Clean_Data!$K3453="","",DATEDIF(Clean_Data!$K3453,TODAY(),"Y"))</f>
        <v>22</v>
      </c>
      <c r="M3453">
        <f>IF(Raw_Data!$L3453="","",VALUE(SUBSTITUTE(SUBSTITUTE(TRIM(Raw_Data!$L3453),"$",""),"k","000")))</f>
        <v>106463</v>
      </c>
    </row>
    <row r="3454" spans="1:13" x14ac:dyDescent="0.3">
      <c r="A3454" t="str">
        <f>IF(Raw_Data!$A3454="","E"&amp;TEXT(ROW()-1,"00000"),Raw_Data!$A3454)</f>
        <v>E03453</v>
      </c>
      <c r="B3454" t="s">
        <v>4663</v>
      </c>
      <c r="C3454" t="str">
        <f>IF(OR(PROPER(TRIM(Raw_Data!$B3454))="M",PROPER(TRIM(Raw_Data!$B3454))="MALE"),"Male",
IF(OR(PROPER(TRIM(Raw_Data!$B3454))="F",PROPER(TRIM(Raw_Data!$B3454))="FEMALE"),"Female","Unknown"))</f>
        <v>Unknown</v>
      </c>
      <c r="D3454" t="str">
        <f>IF(TRIM(CLEAN(Raw_Data!$C3454))="", "Unknown", PROPER(TRIM(Raw_Data!$C3454)))</f>
        <v>New York</v>
      </c>
      <c r="E3454" t="str">
        <f>IF(TRIM(Raw_Data!$D3454)="IT","IT",PROPER(TRIM(CLEAN(Raw_Data!$D3454))))</f>
        <v>Customer Service</v>
      </c>
      <c r="F3454" t="str">
        <f>IF(OR(UPPER(TRIM(Raw_Data!E3454))="COO",
UPPER(TRIM(Raw_Data!E3454))="HR",
UPPER(TRIM(Raw_Data!E3454))="CEO",
UPPER(TRIM(Raw_Data!E3454))="CFO",
UPPER(TRIM(Raw_Data!E3454))="CMO"),
UPPER(TRIM(Raw_Data!E3454)),
PROPER(TRIM(CLEAN(Raw_Data!E3454))))</f>
        <v>Developer</v>
      </c>
      <c r="G3454" t="str">
        <f>SUBSTITUTE(PROPER(TRIM(CLEAN(Raw_Data!$F3454)))," ","-")</f>
        <v>Hourly-Rate</v>
      </c>
      <c r="H3454" t="str">
        <f>PROPER(TRIM(CLEAN(Raw_Data!$G3454)))</f>
        <v/>
      </c>
      <c r="I3454" s="4" t="str">
        <f>TRIM(CLEAN(Raw_Data!H3454))</f>
        <v>43110</v>
      </c>
      <c r="K3454" t="str">
        <f>IF(Clean_Data!$I3454="","Active","Exited")</f>
        <v>Exited</v>
      </c>
      <c r="L3454">
        <f ca="1">IF(Clean_Data!$K3454="","",DATEDIF(Clean_Data!$K3454,TODAY(),"Y"))</f>
        <v>39</v>
      </c>
      <c r="M3454" t="str">
        <f>IF(Raw_Data!$L3454="","",VALUE(SUBSTITUTE(SUBSTITUTE(TRIM(Raw_Data!$L3454),"$",""),"k","000")))</f>
        <v/>
      </c>
    </row>
    <row r="3455" spans="1:13" x14ac:dyDescent="0.3">
      <c r="A3455" t="str">
        <f>IF(Raw_Data!$A3455="","E"&amp;TEXT(ROW()-1,"00000"),Raw_Data!$A3455)</f>
        <v>E03454</v>
      </c>
      <c r="B3455" t="s">
        <v>4664</v>
      </c>
      <c r="C3455" t="str">
        <f>IF(OR(PROPER(TRIM(Raw_Data!$B3455))="M",PROPER(TRIM(Raw_Data!$B3455))="MALE"),"Male",
IF(OR(PROPER(TRIM(Raw_Data!$B3455))="F",PROPER(TRIM(Raw_Data!$B3455))="FEMALE"),"Female","Unknown"))</f>
        <v>Male</v>
      </c>
      <c r="D3455" t="str">
        <f>IF(TRIM(CLEAN(Raw_Data!$C3455))="", "Unknown", PROPER(TRIM(Raw_Data!$C3455)))</f>
        <v>New York</v>
      </c>
      <c r="E3455" t="str">
        <f>IF(TRIM(Raw_Data!$D3455)="IT","IT",PROPER(TRIM(CLEAN(Raw_Data!$D3455))))</f>
        <v>Operations</v>
      </c>
      <c r="F3455" t="str">
        <f>IF(OR(UPPER(TRIM(Raw_Data!E3455))="COO",
UPPER(TRIM(Raw_Data!E3455))="HR",
UPPER(TRIM(Raw_Data!E3455))="CEO",
UPPER(TRIM(Raw_Data!E3455))="CFO",
UPPER(TRIM(Raw_Data!E3455))="CMO"),
UPPER(TRIM(Raw_Data!E3455)),
PROPER(TRIM(CLEAN(Raw_Data!E3455))))</f>
        <v>Analyst</v>
      </c>
      <c r="G3455" t="str">
        <f>SUBSTITUTE(PROPER(TRIM(CLEAN(Raw_Data!$F3455)))," ","-")</f>
        <v>Full-Time</v>
      </c>
      <c r="H3455" t="str">
        <f>PROPER(TRIM(CLEAN(Raw_Data!$G3455)))</f>
        <v/>
      </c>
      <c r="I3455" s="4" t="str">
        <f>TRIM(CLEAN(Raw_Data!H3455))</f>
        <v>41598</v>
      </c>
      <c r="K3455" t="str">
        <f>IF(Clean_Data!$I3455="","Active","Exited")</f>
        <v>Active</v>
      </c>
      <c r="L3455">
        <f ca="1">IF(Clean_Data!$K3455="","",DATEDIF(Clean_Data!$K3455,TODAY(),"Y"))</f>
        <v>20</v>
      </c>
      <c r="M3455">
        <f>IF(Raw_Data!$L3455="","",VALUE(SUBSTITUTE(SUBSTITUTE(TRIM(Raw_Data!$L3455),"$",""),"k","000")))</f>
        <v>64802</v>
      </c>
    </row>
    <row r="3456" spans="1:13" x14ac:dyDescent="0.3">
      <c r="A3456" t="str">
        <f>IF(Raw_Data!$A3456="","E"&amp;TEXT(ROW()-1,"00000"),Raw_Data!$A3456)</f>
        <v>E03455</v>
      </c>
      <c r="B3456" t="s">
        <v>4666</v>
      </c>
      <c r="C3456" t="str">
        <f>IF(OR(PROPER(TRIM(Raw_Data!$B3456))="M",PROPER(TRIM(Raw_Data!$B3456))="MALE"),"Male",
IF(OR(PROPER(TRIM(Raw_Data!$B3456))="F",PROPER(TRIM(Raw_Data!$B3456))="FEMALE"),"Female","Unknown"))</f>
        <v>Unknown</v>
      </c>
      <c r="D3456" t="str">
        <f>IF(TRIM(CLEAN(Raw_Data!$C3456))="", "Unknown", PROPER(TRIM(Raw_Data!$C3456)))</f>
        <v>Miami</v>
      </c>
      <c r="E3456" t="str">
        <f>IF(TRIM(Raw_Data!$D3456)="IT","IT",PROPER(TRIM(CLEAN(Raw_Data!$D3456))))</f>
        <v>Accounting And Finance</v>
      </c>
      <c r="F3456" t="str">
        <f>IF(OR(UPPER(TRIM(Raw_Data!E3456))="COO",
UPPER(TRIM(Raw_Data!E3456))="HR",
UPPER(TRIM(Raw_Data!E3456))="CEO",
UPPER(TRIM(Raw_Data!E3456))="CFO",
UPPER(TRIM(Raw_Data!E3456))="CMO"),
UPPER(TRIM(Raw_Data!E3456)),
PROPER(TRIM(CLEAN(Raw_Data!E3456))))</f>
        <v>CFO</v>
      </c>
      <c r="G3456" t="str">
        <f>SUBSTITUTE(PROPER(TRIM(CLEAN(Raw_Data!$F3456)))," ","-")</f>
        <v/>
      </c>
      <c r="H3456" t="str">
        <f>PROPER(TRIM(CLEAN(Raw_Data!$G3456)))</f>
        <v>Job Boards</v>
      </c>
      <c r="I3456" s="4" t="str">
        <f>TRIM(CLEAN(Raw_Data!H3456))</f>
        <v>42860</v>
      </c>
      <c r="K3456" t="str">
        <f>IF(Clean_Data!$I3456="","Active","Exited")</f>
        <v>Active</v>
      </c>
      <c r="L3456" t="str">
        <f ca="1">IF(Clean_Data!$K3456="","",DATEDIF(Clean_Data!$K3456,TODAY(),"Y"))</f>
        <v/>
      </c>
      <c r="M3456" t="str">
        <f>IF(Raw_Data!$L3456="","",VALUE(SUBSTITUTE(SUBSTITUTE(TRIM(Raw_Data!$L3456),"$",""),"k","000")))</f>
        <v/>
      </c>
    </row>
    <row r="3457" spans="1:13" x14ac:dyDescent="0.3">
      <c r="A3457" t="str">
        <f>IF(Raw_Data!$A3457="","E"&amp;TEXT(ROW()-1,"00000"),Raw_Data!$A3457)</f>
        <v>E03456</v>
      </c>
      <c r="B3457" t="s">
        <v>4667</v>
      </c>
      <c r="C3457" t="str">
        <f>IF(OR(PROPER(TRIM(Raw_Data!$B3457))="M",PROPER(TRIM(Raw_Data!$B3457))="MALE"),"Male",
IF(OR(PROPER(TRIM(Raw_Data!$B3457))="F",PROPER(TRIM(Raw_Data!$B3457))="FEMALE"),"Female","Unknown"))</f>
        <v>Male</v>
      </c>
      <c r="D3457" t="str">
        <f>IF(TRIM(CLEAN(Raw_Data!$C3457))="", "Unknown", PROPER(TRIM(Raw_Data!$C3457)))</f>
        <v>Austin</v>
      </c>
      <c r="E3457" t="str">
        <f>IF(TRIM(Raw_Data!$D3457)="IT","IT",PROPER(TRIM(CLEAN(Raw_Data!$D3457))))</f>
        <v>Operations</v>
      </c>
      <c r="F3457" t="str">
        <f>IF(OR(UPPER(TRIM(Raw_Data!E3457))="COO",
UPPER(TRIM(Raw_Data!E3457))="HR",
UPPER(TRIM(Raw_Data!E3457))="CEO",
UPPER(TRIM(Raw_Data!E3457))="CFO",
UPPER(TRIM(Raw_Data!E3457))="CMO"),
UPPER(TRIM(Raw_Data!E3457)),
PROPER(TRIM(CLEAN(Raw_Data!E3457))))</f>
        <v>Developer</v>
      </c>
      <c r="G3457" t="str">
        <f>SUBSTITUTE(PROPER(TRIM(CLEAN(Raw_Data!$F3457)))," ","-")</f>
        <v>Full-Time</v>
      </c>
      <c r="H3457" t="str">
        <f>PROPER(TRIM(CLEAN(Raw_Data!$G3457)))</f>
        <v>Internal Referral</v>
      </c>
      <c r="I3457" s="4" t="str">
        <f>TRIM(CLEAN(Raw_Data!H3457))</f>
        <v>41614</v>
      </c>
      <c r="K3457" t="str">
        <f>IF(Clean_Data!$I3457="","Active","Exited")</f>
        <v>Active</v>
      </c>
      <c r="L3457">
        <f ca="1">IF(Clean_Data!$K3457="","",DATEDIF(Clean_Data!$K3457,TODAY(),"Y"))</f>
        <v>38</v>
      </c>
      <c r="M3457">
        <f>IF(Raw_Data!$L3457="","",VALUE(SUBSTITUTE(SUBSTITUTE(TRIM(Raw_Data!$L3457),"$",""),"k","000")))</f>
        <v>41000</v>
      </c>
    </row>
    <row r="3458" spans="1:13" x14ac:dyDescent="0.3">
      <c r="A3458" t="str">
        <f>IF(Raw_Data!$A3458="","E"&amp;TEXT(ROW()-1,"00000"),Raw_Data!$A3458)</f>
        <v>E03457</v>
      </c>
      <c r="B3458" t="s">
        <v>4669</v>
      </c>
      <c r="C3458" t="str">
        <f>IF(OR(PROPER(TRIM(Raw_Data!$B3458))="M",PROPER(TRIM(Raw_Data!$B3458))="MALE"),"Male",
IF(OR(PROPER(TRIM(Raw_Data!$B3458))="F",PROPER(TRIM(Raw_Data!$B3458))="FEMALE"),"Female","Unknown"))</f>
        <v>Male</v>
      </c>
      <c r="D3458" t="str">
        <f>IF(TRIM(CLEAN(Raw_Data!$C3458))="", "Unknown", PROPER(TRIM(Raw_Data!$C3458)))</f>
        <v>Unknown</v>
      </c>
      <c r="E3458" t="str">
        <f>IF(TRIM(Raw_Data!$D3458)="IT","IT",PROPER(TRIM(CLEAN(Raw_Data!$D3458))))</f>
        <v>Logistics</v>
      </c>
      <c r="F3458" t="str">
        <f>IF(OR(UPPER(TRIM(Raw_Data!E3458))="COO",
UPPER(TRIM(Raw_Data!E3458))="HR",
UPPER(TRIM(Raw_Data!E3458))="CEO",
UPPER(TRIM(Raw_Data!E3458))="CFO",
UPPER(TRIM(Raw_Data!E3458))="CMO"),
UPPER(TRIM(Raw_Data!E3458)),
PROPER(TRIM(CLEAN(Raw_Data!E3458))))</f>
        <v>CFO</v>
      </c>
      <c r="G3458" t="str">
        <f>SUBSTITUTE(PROPER(TRIM(CLEAN(Raw_Data!$F3458)))," ","-")</f>
        <v>Part-Time</v>
      </c>
      <c r="H3458" t="str">
        <f>PROPER(TRIM(CLEAN(Raw_Data!$G3458)))</f>
        <v>Recruiting Agency</v>
      </c>
      <c r="I3458" s="4" t="str">
        <f>TRIM(CLEAN(Raw_Data!H3458))</f>
        <v>43957</v>
      </c>
      <c r="K3458" t="str">
        <f>IF(Clean_Data!$I3458="","Active","Exited")</f>
        <v>Exited</v>
      </c>
      <c r="L3458">
        <f ca="1">IF(Clean_Data!$K3458="","",DATEDIF(Clean_Data!$K3458,TODAY(),"Y"))</f>
        <v>42</v>
      </c>
      <c r="M3458">
        <f>IF(Raw_Data!$L3458="","",VALUE(SUBSTITUTE(SUBSTITUTE(TRIM(Raw_Data!$L3458),"$",""),"k","000")))</f>
        <v>104712</v>
      </c>
    </row>
    <row r="3459" spans="1:13" x14ac:dyDescent="0.3">
      <c r="A3459" t="str">
        <f>IF(Raw_Data!$A3459="","E"&amp;TEXT(ROW()-1,"00000"),Raw_Data!$A3459)</f>
        <v>E03458</v>
      </c>
      <c r="B3459" t="s">
        <v>4670</v>
      </c>
      <c r="C3459" t="str">
        <f>IF(OR(PROPER(TRIM(Raw_Data!$B3459))="M",PROPER(TRIM(Raw_Data!$B3459))="MALE"),"Male",
IF(OR(PROPER(TRIM(Raw_Data!$B3459))="F",PROPER(TRIM(Raw_Data!$B3459))="FEMALE"),"Female","Unknown"))</f>
        <v>Male</v>
      </c>
      <c r="D3459" t="str">
        <f>IF(TRIM(CLEAN(Raw_Data!$C3459))="", "Unknown", PROPER(TRIM(Raw_Data!$C3459)))</f>
        <v>Miami</v>
      </c>
      <c r="E3459" t="str">
        <f>IF(TRIM(Raw_Data!$D3459)="IT","IT",PROPER(TRIM(CLEAN(Raw_Data!$D3459))))</f>
        <v>Sales</v>
      </c>
      <c r="F3459" t="str">
        <f>IF(OR(UPPER(TRIM(Raw_Data!E3459))="COO",
UPPER(TRIM(Raw_Data!E3459))="HR",
UPPER(TRIM(Raw_Data!E3459))="CEO",
UPPER(TRIM(Raw_Data!E3459))="CFO",
UPPER(TRIM(Raw_Data!E3459))="CMO"),
UPPER(TRIM(Raw_Data!E3459)),
PROPER(TRIM(CLEAN(Raw_Data!E3459))))</f>
        <v>COO</v>
      </c>
      <c r="G3459" t="str">
        <f>SUBSTITUTE(PROPER(TRIM(CLEAN(Raw_Data!$F3459)))," ","-")</f>
        <v/>
      </c>
      <c r="H3459" t="str">
        <f>PROPER(TRIM(CLEAN(Raw_Data!$G3459)))</f>
        <v>Online Portal</v>
      </c>
      <c r="I3459" s="4" t="str">
        <f>TRIM(CLEAN(Raw_Data!H3459))</f>
        <v>42202</v>
      </c>
      <c r="K3459" t="str">
        <f>IF(Clean_Data!$I3459="","Active","Exited")</f>
        <v>Active</v>
      </c>
      <c r="L3459">
        <f ca="1">IF(Clean_Data!$K3459="","",DATEDIF(Clean_Data!$K3459,TODAY(),"Y"))</f>
        <v>53</v>
      </c>
      <c r="M3459">
        <f>IF(Raw_Data!$L3459="","",VALUE(SUBSTITUTE(SUBSTITUTE(TRIM(Raw_Data!$L3459),"$",""),"k","000")))</f>
        <v>101526</v>
      </c>
    </row>
    <row r="3460" spans="1:13" x14ac:dyDescent="0.3">
      <c r="A3460" t="str">
        <f>IF(Raw_Data!$A3460="","E"&amp;TEXT(ROW()-1,"00000"),Raw_Data!$A3460)</f>
        <v>E03459</v>
      </c>
      <c r="B3460" t="s">
        <v>4671</v>
      </c>
      <c r="C3460" t="str">
        <f>IF(OR(PROPER(TRIM(Raw_Data!$B3460))="M",PROPER(TRIM(Raw_Data!$B3460))="MALE"),"Male",
IF(OR(PROPER(TRIM(Raw_Data!$B3460))="F",PROPER(TRIM(Raw_Data!$B3460))="FEMALE"),"Female","Unknown"))</f>
        <v>Female</v>
      </c>
      <c r="D3460" t="str">
        <f>IF(TRIM(CLEAN(Raw_Data!$C3460))="", "Unknown", PROPER(TRIM(Raw_Data!$C3460)))</f>
        <v>New York</v>
      </c>
      <c r="E3460" t="str">
        <f>IF(TRIM(Raw_Data!$D3460)="IT","IT",PROPER(TRIM(CLEAN(Raw_Data!$D3460))))</f>
        <v>Marketing</v>
      </c>
      <c r="F3460" t="str">
        <f>IF(OR(UPPER(TRIM(Raw_Data!E3460))="COO",
UPPER(TRIM(Raw_Data!E3460))="HR",
UPPER(TRIM(Raw_Data!E3460))="CEO",
UPPER(TRIM(Raw_Data!E3460))="CFO",
UPPER(TRIM(Raw_Data!E3460))="CMO"),
UPPER(TRIM(Raw_Data!E3460)),
PROPER(TRIM(CLEAN(Raw_Data!E3460))))</f>
        <v>CMO</v>
      </c>
      <c r="G3460" t="str">
        <f>SUBSTITUTE(PROPER(TRIM(CLEAN(Raw_Data!$F3460)))," ","-")</f>
        <v/>
      </c>
      <c r="H3460" t="str">
        <f>PROPER(TRIM(CLEAN(Raw_Data!$G3460)))</f>
        <v>Internal Referral</v>
      </c>
      <c r="I3460" s="4" t="str">
        <f>TRIM(CLEAN(Raw_Data!H3460))</f>
        <v>39856</v>
      </c>
      <c r="K3460" t="str">
        <f>IF(Clean_Data!$I3460="","Active","Exited")</f>
        <v>Exited</v>
      </c>
      <c r="L3460">
        <f ca="1">IF(Clean_Data!$K3460="","",DATEDIF(Clean_Data!$K3460,TODAY(),"Y"))</f>
        <v>28</v>
      </c>
      <c r="M3460">
        <f>IF(Raw_Data!$L3460="","",VALUE(SUBSTITUTE(SUBSTITUTE(TRIM(Raw_Data!$L3460),"$",""),"k","000")))</f>
        <v>88155</v>
      </c>
    </row>
    <row r="3461" spans="1:13" x14ac:dyDescent="0.3">
      <c r="A3461" t="str">
        <f>IF(Raw_Data!$A3461="","E"&amp;TEXT(ROW()-1,"00000"),Raw_Data!$A3461)</f>
        <v>E03460</v>
      </c>
      <c r="B3461" t="s">
        <v>4672</v>
      </c>
      <c r="C3461" t="str">
        <f>IF(OR(PROPER(TRIM(Raw_Data!$B3461))="M",PROPER(TRIM(Raw_Data!$B3461))="MALE"),"Male",
IF(OR(PROPER(TRIM(Raw_Data!$B3461))="F",PROPER(TRIM(Raw_Data!$B3461))="FEMALE"),"Female","Unknown"))</f>
        <v>Female</v>
      </c>
      <c r="D3461" t="str">
        <f>IF(TRIM(CLEAN(Raw_Data!$C3461))="", "Unknown", PROPER(TRIM(Raw_Data!$C3461)))</f>
        <v>Denver</v>
      </c>
      <c r="E3461" t="str">
        <f>IF(TRIM(Raw_Data!$D3461)="IT","IT",PROPER(TRIM(CLEAN(Raw_Data!$D3461))))</f>
        <v>Human Resources</v>
      </c>
      <c r="F3461" t="str">
        <f>IF(OR(UPPER(TRIM(Raw_Data!E3461))="COO",
UPPER(TRIM(Raw_Data!E3461))="HR",
UPPER(TRIM(Raw_Data!E3461))="CEO",
UPPER(TRIM(Raw_Data!E3461))="CFO",
UPPER(TRIM(Raw_Data!E3461))="CMO"),
UPPER(TRIM(Raw_Data!E3461)),
PROPER(TRIM(CLEAN(Raw_Data!E3461))))</f>
        <v>Analyst</v>
      </c>
      <c r="G3461" t="str">
        <f>SUBSTITUTE(PROPER(TRIM(CLEAN(Raw_Data!$F3461)))," ","-")</f>
        <v>Full-Time</v>
      </c>
      <c r="H3461" t="str">
        <f>PROPER(TRIM(CLEAN(Raw_Data!$G3461)))</f>
        <v>Organic</v>
      </c>
      <c r="I3461" s="4" t="str">
        <f>TRIM(CLEAN(Raw_Data!H3461))</f>
        <v>43222</v>
      </c>
      <c r="K3461" t="str">
        <f>IF(Clean_Data!$I3461="","Active","Exited")</f>
        <v>Active</v>
      </c>
      <c r="L3461">
        <f ca="1">IF(Clean_Data!$K3461="","",DATEDIF(Clean_Data!$K3461,TODAY(),"Y"))</f>
        <v>65</v>
      </c>
      <c r="M3461" t="str">
        <f>IF(Raw_Data!$L3461="","",VALUE(SUBSTITUTE(SUBSTITUTE(TRIM(Raw_Data!$L3461),"$",""),"k","000")))</f>
        <v/>
      </c>
    </row>
    <row r="3462" spans="1:13" x14ac:dyDescent="0.3">
      <c r="A3462" t="str">
        <f>IF(Raw_Data!$A3462="","E"&amp;TEXT(ROW()-1,"00000"),Raw_Data!$A3462)</f>
        <v>E03461</v>
      </c>
      <c r="B3462" t="s">
        <v>4673</v>
      </c>
      <c r="C3462" t="str">
        <f>IF(OR(PROPER(TRIM(Raw_Data!$B3462))="M",PROPER(TRIM(Raw_Data!$B3462))="MALE"),"Male",
IF(OR(PROPER(TRIM(Raw_Data!$B3462))="F",PROPER(TRIM(Raw_Data!$B3462))="FEMALE"),"Female","Unknown"))</f>
        <v>Female</v>
      </c>
      <c r="D3462" t="str">
        <f>IF(TRIM(CLEAN(Raw_Data!$C3462))="", "Unknown", PROPER(TRIM(Raw_Data!$C3462)))</f>
        <v>Unknown</v>
      </c>
      <c r="E3462" t="str">
        <f>IF(TRIM(Raw_Data!$D3462)="IT","IT",PROPER(TRIM(CLEAN(Raw_Data!$D3462))))</f>
        <v>Marketing</v>
      </c>
      <c r="F3462" s="2" t="str">
        <f>UPPER(LEFT(Raw_Data!E3462,2))&amp;MID(PROPER(Raw_Data!E3462),3,LEN(Raw_Data!E3462))</f>
        <v>HR Manager</v>
      </c>
      <c r="G3462" t="str">
        <f>SUBSTITUTE(PROPER(TRIM(CLEAN(Raw_Data!$F3462)))," ","-")</f>
        <v/>
      </c>
      <c r="H3462" t="str">
        <f>PROPER(TRIM(CLEAN(Raw_Data!$G3462)))</f>
        <v>Job Boards</v>
      </c>
      <c r="I3462" s="4" t="str">
        <f>TRIM(CLEAN(Raw_Data!H3462))</f>
        <v>40339</v>
      </c>
      <c r="K3462" t="str">
        <f>IF(Clean_Data!$I3462="","Active","Exited")</f>
        <v>Active</v>
      </c>
      <c r="L3462">
        <f ca="1">IF(Clean_Data!$K3462="","",DATEDIF(Clean_Data!$K3462,TODAY(),"Y"))</f>
        <v>21</v>
      </c>
      <c r="M3462" t="str">
        <f>IF(Raw_Data!$L3462="","",VALUE(SUBSTITUTE(SUBSTITUTE(TRIM(Raw_Data!$L3462),"$",""),"k","000")))</f>
        <v/>
      </c>
    </row>
    <row r="3463" spans="1:13" x14ac:dyDescent="0.3">
      <c r="A3463" t="str">
        <f>IF(Raw_Data!$A3463="","E"&amp;TEXT(ROW()-1,"00000"),Raw_Data!$A3463)</f>
        <v>E03462</v>
      </c>
      <c r="B3463" t="s">
        <v>4674</v>
      </c>
      <c r="C3463" t="str">
        <f>IF(OR(PROPER(TRIM(Raw_Data!$B3463))="M",PROPER(TRIM(Raw_Data!$B3463))="MALE"),"Male",
IF(OR(PROPER(TRIM(Raw_Data!$B3463))="F",PROPER(TRIM(Raw_Data!$B3463))="FEMALE"),"Female","Unknown"))</f>
        <v>Male</v>
      </c>
      <c r="D3463" t="str">
        <f>IF(TRIM(CLEAN(Raw_Data!$C3463))="", "Unknown", PROPER(TRIM(Raw_Data!$C3463)))</f>
        <v>New York</v>
      </c>
      <c r="E3463" t="str">
        <f>IF(TRIM(Raw_Data!$D3463)="IT","IT",PROPER(TRIM(CLEAN(Raw_Data!$D3463))))</f>
        <v/>
      </c>
      <c r="F3463" t="str">
        <f>IF(OR(UPPER(TRIM(Raw_Data!E3463))="COO",
UPPER(TRIM(Raw_Data!E3463))="HR",
UPPER(TRIM(Raw_Data!E3463))="CEO",
UPPER(TRIM(Raw_Data!E3463))="CFO",
UPPER(TRIM(Raw_Data!E3463))="CMO"),
UPPER(TRIM(Raw_Data!E3463)),
PROPER(TRIM(CLEAN(Raw_Data!E3463))))</f>
        <v>CMO</v>
      </c>
      <c r="G3463" t="str">
        <f>SUBSTITUTE(PROPER(TRIM(CLEAN(Raw_Data!$F3463)))," ","-")</f>
        <v>Full-Time</v>
      </c>
      <c r="H3463" t="str">
        <f>PROPER(TRIM(CLEAN(Raw_Data!$G3463)))</f>
        <v>Recruiting Agency</v>
      </c>
      <c r="I3463" s="4" t="str">
        <f>TRIM(CLEAN(Raw_Data!H3463))</f>
        <v>43388</v>
      </c>
      <c r="K3463" t="str">
        <f>IF(Clean_Data!$I3463="","Active","Exited")</f>
        <v>Active</v>
      </c>
      <c r="L3463">
        <f ca="1">IF(Clean_Data!$K3463="","",DATEDIF(Clean_Data!$K3463,TODAY(),"Y"))</f>
        <v>50</v>
      </c>
      <c r="M3463">
        <f>IF(Raw_Data!$L3463="","",VALUE(SUBSTITUTE(SUBSTITUTE(TRIM(Raw_Data!$L3463),"$",""),"k","000")))</f>
        <v>56000</v>
      </c>
    </row>
    <row r="3464" spans="1:13" x14ac:dyDescent="0.3">
      <c r="A3464" t="str">
        <f>IF(Raw_Data!$A3464="","E"&amp;TEXT(ROW()-1,"00000"),Raw_Data!$A3464)</f>
        <v>E03463</v>
      </c>
      <c r="B3464" t="s">
        <v>4675</v>
      </c>
      <c r="C3464" t="str">
        <f>IF(OR(PROPER(TRIM(Raw_Data!$B3464))="M",PROPER(TRIM(Raw_Data!$B3464))="MALE"),"Male",
IF(OR(PROPER(TRIM(Raw_Data!$B3464))="F",PROPER(TRIM(Raw_Data!$B3464))="FEMALE"),"Female","Unknown"))</f>
        <v>Female</v>
      </c>
      <c r="D3464" t="str">
        <f>IF(TRIM(CLEAN(Raw_Data!$C3464))="", "Unknown", PROPER(TRIM(Raw_Data!$C3464)))</f>
        <v>Austin</v>
      </c>
      <c r="E3464" t="str">
        <f>IF(TRIM(Raw_Data!$D3464)="IT","IT",PROPER(TRIM(CLEAN(Raw_Data!$D3464))))</f>
        <v>Legal</v>
      </c>
      <c r="F3464" t="str">
        <f>IF(OR(UPPER(TRIM(Raw_Data!E3464))="COO",
UPPER(TRIM(Raw_Data!E3464))="HR",
UPPER(TRIM(Raw_Data!E3464))="CEO",
UPPER(TRIM(Raw_Data!E3464))="CFO",
UPPER(TRIM(Raw_Data!E3464))="CMO"),
UPPER(TRIM(Raw_Data!E3464)),
PROPER(TRIM(CLEAN(Raw_Data!E3464))))</f>
        <v>Analyst</v>
      </c>
      <c r="G3464" t="str">
        <f>SUBSTITUTE(PROPER(TRIM(CLEAN(Raw_Data!$F3464)))," ","-")</f>
        <v>Part-Time</v>
      </c>
      <c r="H3464" t="str">
        <f>PROPER(TRIM(CLEAN(Raw_Data!$G3464)))</f>
        <v>Career Fairs</v>
      </c>
      <c r="I3464" s="4" t="str">
        <f>TRIM(CLEAN(Raw_Data!H3464))</f>
        <v>40278</v>
      </c>
      <c r="K3464" t="str">
        <f>IF(Clean_Data!$I3464="","Active","Exited")</f>
        <v>Active</v>
      </c>
      <c r="L3464">
        <f ca="1">IF(Clean_Data!$K3464="","",DATEDIF(Clean_Data!$K3464,TODAY(),"Y"))</f>
        <v>26</v>
      </c>
      <c r="M3464">
        <f>IF(Raw_Data!$L3464="","",VALUE(SUBSTITUTE(SUBSTITUTE(TRIM(Raw_Data!$L3464),"$",""),"k","000")))</f>
        <v>69000</v>
      </c>
    </row>
    <row r="3465" spans="1:13" x14ac:dyDescent="0.3">
      <c r="A3465" t="str">
        <f>IF(Raw_Data!$A3465="","E"&amp;TEXT(ROW()-1,"00000"),Raw_Data!$A3465)</f>
        <v>E03464</v>
      </c>
      <c r="B3465" t="s">
        <v>4676</v>
      </c>
      <c r="C3465" t="str">
        <f>IF(OR(PROPER(TRIM(Raw_Data!$B3465))="M",PROPER(TRIM(Raw_Data!$B3465))="MALE"),"Male",
IF(OR(PROPER(TRIM(Raw_Data!$B3465))="F",PROPER(TRIM(Raw_Data!$B3465))="FEMALE"),"Female","Unknown"))</f>
        <v>Female</v>
      </c>
      <c r="D3465" t="str">
        <f>IF(TRIM(CLEAN(Raw_Data!$C3465))="", "Unknown", PROPER(TRIM(Raw_Data!$C3465)))</f>
        <v>New York</v>
      </c>
      <c r="E3465" t="str">
        <f>IF(TRIM(Raw_Data!$D3465)="IT","IT",PROPER(TRIM(CLEAN(Raw_Data!$D3465))))</f>
        <v>Human Resources</v>
      </c>
      <c r="F3465" t="str">
        <f>IF(OR(UPPER(TRIM(Raw_Data!E3465))="COO",
UPPER(TRIM(Raw_Data!E3465))="HR",
UPPER(TRIM(Raw_Data!E3465))="CEO",
UPPER(TRIM(Raw_Data!E3465))="CFO",
UPPER(TRIM(Raw_Data!E3465))="CMO"),
UPPER(TRIM(Raw_Data!E3465)),
PROPER(TRIM(CLEAN(Raw_Data!E3465))))</f>
        <v>Analyst</v>
      </c>
      <c r="G3465" t="str">
        <f>SUBSTITUTE(PROPER(TRIM(CLEAN(Raw_Data!$F3465)))," ","-")</f>
        <v>Part-Time</v>
      </c>
      <c r="H3465" t="str">
        <f>PROPER(TRIM(CLEAN(Raw_Data!$G3465)))</f>
        <v>Organic</v>
      </c>
      <c r="I3465" s="4" t="str">
        <f>TRIM(CLEAN(Raw_Data!H3465))</f>
        <v>40744</v>
      </c>
      <c r="K3465" t="str">
        <f>IF(Clean_Data!$I3465="","Active","Exited")</f>
        <v>Exited</v>
      </c>
      <c r="L3465">
        <f ca="1">IF(Clean_Data!$K3465="","",DATEDIF(Clean_Data!$K3465,TODAY(),"Y"))</f>
        <v>60</v>
      </c>
      <c r="M3465" t="str">
        <f>IF(Raw_Data!$L3465="","",VALUE(SUBSTITUTE(SUBSTITUTE(TRIM(Raw_Data!$L3465),"$",""),"k","000")))</f>
        <v/>
      </c>
    </row>
    <row r="3466" spans="1:13" x14ac:dyDescent="0.3">
      <c r="A3466" t="str">
        <f>IF(Raw_Data!$A3466="","E"&amp;TEXT(ROW()-1,"00000"),Raw_Data!$A3466)</f>
        <v>E03465</v>
      </c>
      <c r="B3466" t="s">
        <v>4678</v>
      </c>
      <c r="C3466" t="str">
        <f>IF(OR(PROPER(TRIM(Raw_Data!$B3466))="M",PROPER(TRIM(Raw_Data!$B3466))="MALE"),"Male",
IF(OR(PROPER(TRIM(Raw_Data!$B3466))="F",PROPER(TRIM(Raw_Data!$B3466))="FEMALE"),"Female","Unknown"))</f>
        <v>Female</v>
      </c>
      <c r="D3466" t="str">
        <f>IF(TRIM(CLEAN(Raw_Data!$C3466))="", "Unknown", PROPER(TRIM(Raw_Data!$C3466)))</f>
        <v>San Diego</v>
      </c>
      <c r="E3466" t="str">
        <f>IF(TRIM(Raw_Data!$D3466)="IT","IT",PROPER(TRIM(CLEAN(Raw_Data!$D3466))))</f>
        <v>Accounting And Finance</v>
      </c>
      <c r="F3466" t="str">
        <f>IF(OR(UPPER(TRIM(Raw_Data!E3466))="COO",
UPPER(TRIM(Raw_Data!E3466))="HR",
UPPER(TRIM(Raw_Data!E3466))="CEO",
UPPER(TRIM(Raw_Data!E3466))="CFO",
UPPER(TRIM(Raw_Data!E3466))="CMO"),
UPPER(TRIM(Raw_Data!E3466)),
PROPER(TRIM(CLEAN(Raw_Data!E3466))))</f>
        <v>COO</v>
      </c>
      <c r="G3466" t="str">
        <f>SUBSTITUTE(PROPER(TRIM(CLEAN(Raw_Data!$F3466)))," ","-")</f>
        <v>Hourly-Rate</v>
      </c>
      <c r="H3466" t="str">
        <f>PROPER(TRIM(CLEAN(Raw_Data!$G3466)))</f>
        <v>Job Boards</v>
      </c>
      <c r="I3466" s="4" t="str">
        <f>TRIM(CLEAN(Raw_Data!H3466))</f>
        <v>41695</v>
      </c>
      <c r="K3466" t="str">
        <f>IF(Clean_Data!$I3466="","Active","Exited")</f>
        <v>Active</v>
      </c>
      <c r="L3466">
        <f ca="1">IF(Clean_Data!$K3466="","",DATEDIF(Clean_Data!$K3466,TODAY(),"Y"))</f>
        <v>22</v>
      </c>
      <c r="M3466">
        <f>IF(Raw_Data!$L3466="","",VALUE(SUBSTITUTE(SUBSTITUTE(TRIM(Raw_Data!$L3466),"$",""),"k","000")))</f>
        <v>51166</v>
      </c>
    </row>
    <row r="3467" spans="1:13" x14ac:dyDescent="0.3">
      <c r="A3467" t="str">
        <f>IF(Raw_Data!$A3467="","E"&amp;TEXT(ROW()-1,"00000"),Raw_Data!$A3467)</f>
        <v>E03466</v>
      </c>
      <c r="B3467" t="s">
        <v>4680</v>
      </c>
      <c r="C3467" t="str">
        <f>IF(OR(PROPER(TRIM(Raw_Data!$B3467))="M",PROPER(TRIM(Raw_Data!$B3467))="MALE"),"Male",
IF(OR(PROPER(TRIM(Raw_Data!$B3467))="F",PROPER(TRIM(Raw_Data!$B3467))="FEMALE"),"Female","Unknown"))</f>
        <v>Male</v>
      </c>
      <c r="D3467" t="str">
        <f>IF(TRIM(CLEAN(Raw_Data!$C3467))="", "Unknown", PROPER(TRIM(Raw_Data!$C3467)))</f>
        <v>San Diego</v>
      </c>
      <c r="E3467" t="str">
        <f>IF(TRIM(Raw_Data!$D3467)="IT","IT",PROPER(TRIM(CLEAN(Raw_Data!$D3467))))</f>
        <v>Logistics</v>
      </c>
      <c r="F3467" t="str">
        <f>IF(OR(UPPER(TRIM(Raw_Data!E3467))="COO",
UPPER(TRIM(Raw_Data!E3467))="HR",
UPPER(TRIM(Raw_Data!E3467))="CEO",
UPPER(TRIM(Raw_Data!E3467))="CFO",
UPPER(TRIM(Raw_Data!E3467))="CMO"),
UPPER(TRIM(Raw_Data!E3467)),
PROPER(TRIM(CLEAN(Raw_Data!E3467))))</f>
        <v>Engineer</v>
      </c>
      <c r="G3467" t="str">
        <f>SUBSTITUTE(PROPER(TRIM(CLEAN(Raw_Data!$F3467)))," ","-")</f>
        <v>Part-Time</v>
      </c>
      <c r="H3467" t="str">
        <f>PROPER(TRIM(CLEAN(Raw_Data!$G3467)))</f>
        <v>Career Fairs</v>
      </c>
      <c r="I3467" s="4" t="str">
        <f>TRIM(CLEAN(Raw_Data!H3467))</f>
        <v>40646</v>
      </c>
      <c r="K3467" t="str">
        <f>IF(Clean_Data!$I3467="","Active","Exited")</f>
        <v>Active</v>
      </c>
      <c r="L3467">
        <f ca="1">IF(Clean_Data!$K3467="","",DATEDIF(Clean_Data!$K3467,TODAY(),"Y"))</f>
        <v>53</v>
      </c>
      <c r="M3467" t="str">
        <f>IF(Raw_Data!$L3467="","",VALUE(SUBSTITUTE(SUBSTITUTE(TRIM(Raw_Data!$L3467),"$",""),"k","000")))</f>
        <v/>
      </c>
    </row>
    <row r="3468" spans="1:13" x14ac:dyDescent="0.3">
      <c r="A3468" t="str">
        <f>IF(Raw_Data!$A3468="","E"&amp;TEXT(ROW()-1,"00000"),Raw_Data!$A3468)</f>
        <v>E03467</v>
      </c>
      <c r="B3468" t="s">
        <v>4682</v>
      </c>
      <c r="C3468" t="str">
        <f>IF(OR(PROPER(TRIM(Raw_Data!$B3468))="M",PROPER(TRIM(Raw_Data!$B3468))="MALE"),"Male",
IF(OR(PROPER(TRIM(Raw_Data!$B3468))="F",PROPER(TRIM(Raw_Data!$B3468))="FEMALE"),"Female","Unknown"))</f>
        <v>Male</v>
      </c>
      <c r="D3468" t="str">
        <f>IF(TRIM(CLEAN(Raw_Data!$C3468))="", "Unknown", PROPER(TRIM(Raw_Data!$C3468)))</f>
        <v>Austin</v>
      </c>
      <c r="E3468" t="str">
        <f>IF(TRIM(Raw_Data!$D3468)="IT","IT",PROPER(TRIM(CLEAN(Raw_Data!$D3468))))</f>
        <v>Sales</v>
      </c>
      <c r="F3468" t="str">
        <f>IF(OR(UPPER(TRIM(Raw_Data!E3468))="COO",
UPPER(TRIM(Raw_Data!E3468))="HR",
UPPER(TRIM(Raw_Data!E3468))="CEO",
UPPER(TRIM(Raw_Data!E3468))="CFO",
UPPER(TRIM(Raw_Data!E3468))="CMO"),
UPPER(TRIM(Raw_Data!E3468)),
PROPER(TRIM(CLEAN(Raw_Data!E3468))))</f>
        <v>COO</v>
      </c>
      <c r="G3468" t="str">
        <f>SUBSTITUTE(PROPER(TRIM(CLEAN(Raw_Data!$F3468)))," ","-")</f>
        <v>Part-Time</v>
      </c>
      <c r="H3468" t="str">
        <f>PROPER(TRIM(CLEAN(Raw_Data!$G3468)))</f>
        <v/>
      </c>
      <c r="I3468" s="4" t="str">
        <f>TRIM(CLEAN(Raw_Data!H3468))</f>
        <v>42507</v>
      </c>
      <c r="K3468" t="str">
        <f>IF(Clean_Data!$I3468="","Active","Exited")</f>
        <v>Exited</v>
      </c>
      <c r="L3468">
        <f ca="1">IF(Clean_Data!$K3468="","",DATEDIF(Clean_Data!$K3468,TODAY(),"Y"))</f>
        <v>47</v>
      </c>
      <c r="M3468">
        <f>IF(Raw_Data!$L3468="","",VALUE(SUBSTITUTE(SUBSTITUTE(TRIM(Raw_Data!$L3468),"$",""),"k","000")))</f>
        <v>85397</v>
      </c>
    </row>
    <row r="3469" spans="1:13" x14ac:dyDescent="0.3">
      <c r="A3469" t="str">
        <f>IF(Raw_Data!$A3469="","E"&amp;TEXT(ROW()-1,"00000"),Raw_Data!$A3469)</f>
        <v>E03468</v>
      </c>
      <c r="B3469" t="s">
        <v>4683</v>
      </c>
      <c r="C3469" t="str">
        <f>IF(OR(PROPER(TRIM(Raw_Data!$B3469))="M",PROPER(TRIM(Raw_Data!$B3469))="MALE"),"Male",
IF(OR(PROPER(TRIM(Raw_Data!$B3469))="F",PROPER(TRIM(Raw_Data!$B3469))="FEMALE"),"Female","Unknown"))</f>
        <v>Unknown</v>
      </c>
      <c r="D3469" t="str">
        <f>IF(TRIM(CLEAN(Raw_Data!$C3469))="", "Unknown", PROPER(TRIM(Raw_Data!$C3469)))</f>
        <v>Miami</v>
      </c>
      <c r="E3469" t="str">
        <f>IF(TRIM(Raw_Data!$D3469)="IT","IT",PROPER(TRIM(CLEAN(Raw_Data!$D3469))))</f>
        <v>Accounting And Finance</v>
      </c>
      <c r="F3469" t="s">
        <v>6134</v>
      </c>
      <c r="G3469" t="str">
        <f>SUBSTITUTE(PROPER(TRIM(CLEAN(Raw_Data!$F3469)))," ","-")</f>
        <v/>
      </c>
      <c r="H3469" t="str">
        <f>PROPER(TRIM(CLEAN(Raw_Data!$G3469)))</f>
        <v>Job Boards</v>
      </c>
      <c r="I3469" s="4" t="str">
        <f>TRIM(CLEAN(Raw_Data!H3469))</f>
        <v>44149</v>
      </c>
      <c r="K3469" t="str">
        <f>IF(Clean_Data!$I3469="","Active","Exited")</f>
        <v>Exited</v>
      </c>
      <c r="L3469" t="str">
        <f ca="1">IF(Clean_Data!$K3469="","",DATEDIF(Clean_Data!$K3469,TODAY(),"Y"))</f>
        <v/>
      </c>
      <c r="M3469">
        <f>IF(Raw_Data!$L3469="","",VALUE(SUBSTITUTE(SUBSTITUTE(TRIM(Raw_Data!$L3469),"$",""),"k","000")))</f>
        <v>34938</v>
      </c>
    </row>
    <row r="3470" spans="1:13" x14ac:dyDescent="0.3">
      <c r="A3470" t="str">
        <f>IF(Raw_Data!$A3470="","E"&amp;TEXT(ROW()-1,"00000"),Raw_Data!$A3470)</f>
        <v>E03469</v>
      </c>
      <c r="B3470" t="s">
        <v>4685</v>
      </c>
      <c r="C3470" t="str">
        <f>IF(OR(PROPER(TRIM(Raw_Data!$B3470))="M",PROPER(TRIM(Raw_Data!$B3470))="MALE"),"Male",
IF(OR(PROPER(TRIM(Raw_Data!$B3470))="F",PROPER(TRIM(Raw_Data!$B3470))="FEMALE"),"Female","Unknown"))</f>
        <v>Male</v>
      </c>
      <c r="D3470" t="str">
        <f>IF(TRIM(CLEAN(Raw_Data!$C3470))="", "Unknown", PROPER(TRIM(Raw_Data!$C3470)))</f>
        <v>San Diego</v>
      </c>
      <c r="E3470" t="str">
        <f>IF(TRIM(Raw_Data!$D3470)="IT","IT",PROPER(TRIM(CLEAN(Raw_Data!$D3470))))</f>
        <v>Legal</v>
      </c>
      <c r="F3470" t="s">
        <v>6134</v>
      </c>
      <c r="G3470" t="str">
        <f>SUBSTITUTE(PROPER(TRIM(CLEAN(Raw_Data!$F3470)))," ","-")</f>
        <v>Hourly-Rate</v>
      </c>
      <c r="H3470" t="str">
        <f>PROPER(TRIM(CLEAN(Raw_Data!$G3470)))</f>
        <v>Recruiting Agency</v>
      </c>
      <c r="I3470" s="4" t="str">
        <f>TRIM(CLEAN(Raw_Data!H3470))</f>
        <v>N/A</v>
      </c>
      <c r="K3470" t="str">
        <f>IF(Clean_Data!$I3470="","Active","Exited")</f>
        <v>Exited</v>
      </c>
      <c r="L3470">
        <f ca="1">IF(Clean_Data!$K3470="","",DATEDIF(Clean_Data!$K3470,TODAY(),"Y"))</f>
        <v>51</v>
      </c>
      <c r="M3470" t="str">
        <f>IF(Raw_Data!$L3470="","",VALUE(SUBSTITUTE(SUBSTITUTE(TRIM(Raw_Data!$L3470),"$",""),"k","000")))</f>
        <v/>
      </c>
    </row>
    <row r="3471" spans="1:13" x14ac:dyDescent="0.3">
      <c r="A3471" t="str">
        <f>IF(Raw_Data!$A3471="","E"&amp;TEXT(ROW()-1,"00000"),Raw_Data!$A3471)</f>
        <v>E03470</v>
      </c>
      <c r="B3471" t="s">
        <v>4686</v>
      </c>
      <c r="C3471" t="str">
        <f>IF(OR(PROPER(TRIM(Raw_Data!$B3471))="M",PROPER(TRIM(Raw_Data!$B3471))="MALE"),"Male",
IF(OR(PROPER(TRIM(Raw_Data!$B3471))="F",PROPER(TRIM(Raw_Data!$B3471))="FEMALE"),"Female","Unknown"))</f>
        <v>Unknown</v>
      </c>
      <c r="D3471" t="str">
        <f>IF(TRIM(CLEAN(Raw_Data!$C3471))="", "Unknown", PROPER(TRIM(Raw_Data!$C3471)))</f>
        <v>Austin</v>
      </c>
      <c r="E3471" t="str">
        <f>IF(TRIM(Raw_Data!$D3471)="IT","IT",PROPER(TRIM(CLEAN(Raw_Data!$D3471))))</f>
        <v>Sales</v>
      </c>
      <c r="F3471" t="str">
        <f>IF(OR(UPPER(TRIM(Raw_Data!E3471))="COO",
UPPER(TRIM(Raw_Data!E3471))="HR",
UPPER(TRIM(Raw_Data!E3471))="CEO",
UPPER(TRIM(Raw_Data!E3471))="CFO",
UPPER(TRIM(Raw_Data!E3471))="CMO"),
UPPER(TRIM(Raw_Data!E3471)),
PROPER(TRIM(CLEAN(Raw_Data!E3471))))</f>
        <v>Developer</v>
      </c>
      <c r="G3471" t="str">
        <f>SUBSTITUTE(PROPER(TRIM(CLEAN(Raw_Data!$F3471)))," ","-")</f>
        <v/>
      </c>
      <c r="H3471" t="str">
        <f>PROPER(TRIM(CLEAN(Raw_Data!$G3471)))</f>
        <v>Career Fairs</v>
      </c>
      <c r="I3471" s="4" t="str">
        <f>TRIM(CLEAN(Raw_Data!H3471))</f>
        <v>41844</v>
      </c>
      <c r="K3471" t="str">
        <f>IF(Clean_Data!$I3471="","Active","Exited")</f>
        <v>Exited</v>
      </c>
      <c r="L3471">
        <f ca="1">IF(Clean_Data!$K3471="","",DATEDIF(Clean_Data!$K3471,TODAY(),"Y"))</f>
        <v>59</v>
      </c>
      <c r="M3471" t="str">
        <f>IF(Raw_Data!$L3471="","",VALUE(SUBSTITUTE(SUBSTITUTE(TRIM(Raw_Data!$L3471),"$",""),"k","000")))</f>
        <v/>
      </c>
    </row>
    <row r="3472" spans="1:13" x14ac:dyDescent="0.3">
      <c r="A3472" t="str">
        <f>IF(Raw_Data!$A3472="","E"&amp;TEXT(ROW()-1,"00000"),Raw_Data!$A3472)</f>
        <v>E03471</v>
      </c>
      <c r="B3472" t="s">
        <v>4687</v>
      </c>
      <c r="C3472" t="str">
        <f>IF(OR(PROPER(TRIM(Raw_Data!$B3472))="M",PROPER(TRIM(Raw_Data!$B3472))="MALE"),"Male",
IF(OR(PROPER(TRIM(Raw_Data!$B3472))="F",PROPER(TRIM(Raw_Data!$B3472))="FEMALE"),"Female","Unknown"))</f>
        <v>Female</v>
      </c>
      <c r="D3472" t="str">
        <f>IF(TRIM(CLEAN(Raw_Data!$C3472))="", "Unknown", PROPER(TRIM(Raw_Data!$C3472)))</f>
        <v>New York</v>
      </c>
      <c r="E3472" t="str">
        <f>IF(TRIM(Raw_Data!$D3472)="IT","IT",PROPER(TRIM(CLEAN(Raw_Data!$D3472))))</f>
        <v>IT</v>
      </c>
      <c r="F3472" t="str">
        <f>IF(OR(UPPER(TRIM(Raw_Data!E3472))="COO",
UPPER(TRIM(Raw_Data!E3472))="HR",
UPPER(TRIM(Raw_Data!E3472))="CEO",
UPPER(TRIM(Raw_Data!E3472))="CFO",
UPPER(TRIM(Raw_Data!E3472))="CMO"),
UPPER(TRIM(Raw_Data!E3472)),
PROPER(TRIM(CLEAN(Raw_Data!E3472))))</f>
        <v>Copywriter</v>
      </c>
      <c r="G3472" t="str">
        <f>SUBSTITUTE(PROPER(TRIM(CLEAN(Raw_Data!$F3472)))," ","-")</f>
        <v>Part-Time</v>
      </c>
      <c r="H3472" t="str">
        <f>PROPER(TRIM(CLEAN(Raw_Data!$G3472)))</f>
        <v>Job Boards</v>
      </c>
      <c r="I3472" s="4" t="str">
        <f>TRIM(CLEAN(Raw_Data!H3472))</f>
        <v>41518</v>
      </c>
      <c r="K3472" t="str">
        <f>IF(Clean_Data!$I3472="","Active","Exited")</f>
        <v>Exited</v>
      </c>
      <c r="L3472" t="str">
        <f ca="1">IF(Clean_Data!$K3472="","",DATEDIF(Clean_Data!$K3472,TODAY(),"Y"))</f>
        <v/>
      </c>
      <c r="M3472">
        <f>IF(Raw_Data!$L3472="","",VALUE(SUBSTITUTE(SUBSTITUTE(TRIM(Raw_Data!$L3472),"$",""),"k","000")))</f>
        <v>116912</v>
      </c>
    </row>
    <row r="3473" spans="1:13" x14ac:dyDescent="0.3">
      <c r="A3473" t="str">
        <f>IF(Raw_Data!$A3473="","E"&amp;TEXT(ROW()-1,"00000"),Raw_Data!$A3473)</f>
        <v>E03472</v>
      </c>
      <c r="B3473" t="s">
        <v>4688</v>
      </c>
      <c r="C3473" t="str">
        <f>IF(OR(PROPER(TRIM(Raw_Data!$B3473))="M",PROPER(TRIM(Raw_Data!$B3473))="MALE"),"Male",
IF(OR(PROPER(TRIM(Raw_Data!$B3473))="F",PROPER(TRIM(Raw_Data!$B3473))="FEMALE"),"Female","Unknown"))</f>
        <v>Male</v>
      </c>
      <c r="D3473" t="str">
        <f>IF(TRIM(CLEAN(Raw_Data!$C3473))="", "Unknown", PROPER(TRIM(Raw_Data!$C3473)))</f>
        <v>Unknown</v>
      </c>
      <c r="E3473" t="str">
        <f>IF(TRIM(Raw_Data!$D3473)="IT","IT",PROPER(TRIM(CLEAN(Raw_Data!$D3473))))</f>
        <v>Legal</v>
      </c>
      <c r="F3473" t="str">
        <f>IF(OR(UPPER(TRIM(Raw_Data!E3473))="COO",
UPPER(TRIM(Raw_Data!E3473))="HR",
UPPER(TRIM(Raw_Data!E3473))="CEO",
UPPER(TRIM(Raw_Data!E3473))="CFO",
UPPER(TRIM(Raw_Data!E3473))="CMO"),
UPPER(TRIM(Raw_Data!E3473)),
PROPER(TRIM(CLEAN(Raw_Data!E3473))))</f>
        <v>Analyst</v>
      </c>
      <c r="G3473" t="str">
        <f>SUBSTITUTE(PROPER(TRIM(CLEAN(Raw_Data!$F3473)))," ","-")</f>
        <v>Part-Time</v>
      </c>
      <c r="H3473" t="str">
        <f>PROPER(TRIM(CLEAN(Raw_Data!$G3473)))</f>
        <v>Organic</v>
      </c>
      <c r="I3473" s="4" t="str">
        <f>TRIM(CLEAN(Raw_Data!H3473))</f>
        <v>43317</v>
      </c>
      <c r="K3473" t="str">
        <f>IF(Clean_Data!$I3473="","Active","Exited")</f>
        <v>Exited</v>
      </c>
      <c r="L3473">
        <f ca="1">IF(Clean_Data!$K3473="","",DATEDIF(Clean_Data!$K3473,TODAY(),"Y"))</f>
        <v>25</v>
      </c>
      <c r="M3473">
        <f>IF(Raw_Data!$L3473="","",VALUE(SUBSTITUTE(SUBSTITUTE(TRIM(Raw_Data!$L3473),"$",""),"k","000")))</f>
        <v>70012</v>
      </c>
    </row>
    <row r="3474" spans="1:13" x14ac:dyDescent="0.3">
      <c r="A3474" t="str">
        <f>IF(Raw_Data!$A3474="","E"&amp;TEXT(ROW()-1,"00000"),Raw_Data!$A3474)</f>
        <v>E03473</v>
      </c>
      <c r="B3474" t="s">
        <v>4689</v>
      </c>
      <c r="C3474" t="str">
        <f>IF(OR(PROPER(TRIM(Raw_Data!$B3474))="M",PROPER(TRIM(Raw_Data!$B3474))="MALE"),"Male",
IF(OR(PROPER(TRIM(Raw_Data!$B3474))="F",PROPER(TRIM(Raw_Data!$B3474))="FEMALE"),"Female","Unknown"))</f>
        <v>Male</v>
      </c>
      <c r="D3474" t="str">
        <f>IF(TRIM(CLEAN(Raw_Data!$C3474))="", "Unknown", PROPER(TRIM(Raw_Data!$C3474)))</f>
        <v>Miami</v>
      </c>
      <c r="E3474" t="str">
        <f>IF(TRIM(Raw_Data!$D3474)="IT","IT",PROPER(TRIM(CLEAN(Raw_Data!$D3474))))</f>
        <v>Sales</v>
      </c>
      <c r="F3474" s="2" t="str">
        <f>UPPER(LEFT(Raw_Data!E3474,2))&amp;MID(PROPER(Raw_Data!E3474),3,LEN(Raw_Data!E3474))</f>
        <v>HR Manager</v>
      </c>
      <c r="G3474" t="str">
        <f>SUBSTITUTE(PROPER(TRIM(CLEAN(Raw_Data!$F3474)))," ","-")</f>
        <v>Part-Time</v>
      </c>
      <c r="H3474" t="str">
        <f>PROPER(TRIM(CLEAN(Raw_Data!$G3474)))</f>
        <v>Organic</v>
      </c>
      <c r="I3474" s="4" t="str">
        <f>TRIM(CLEAN(Raw_Data!H3474))</f>
        <v>39926</v>
      </c>
      <c r="K3474" t="str">
        <f>IF(Clean_Data!$I3474="","Active","Exited")</f>
        <v>Active</v>
      </c>
      <c r="L3474">
        <f ca="1">IF(Clean_Data!$K3474="","",DATEDIF(Clean_Data!$K3474,TODAY(),"Y"))</f>
        <v>37</v>
      </c>
      <c r="M3474">
        <f>IF(Raw_Data!$L3474="","",VALUE(SUBSTITUTE(SUBSTITUTE(TRIM(Raw_Data!$L3474),"$",""),"k","000")))</f>
        <v>108650</v>
      </c>
    </row>
    <row r="3475" spans="1:13" x14ac:dyDescent="0.3">
      <c r="A3475" t="str">
        <f>IF(Raw_Data!$A3475="","E"&amp;TEXT(ROW()-1,"00000"),Raw_Data!$A3475)</f>
        <v>E03474</v>
      </c>
      <c r="B3475" t="s">
        <v>4691</v>
      </c>
      <c r="C3475" t="str">
        <f>IF(OR(PROPER(TRIM(Raw_Data!$B3475))="M",PROPER(TRIM(Raw_Data!$B3475))="MALE"),"Male",
IF(OR(PROPER(TRIM(Raw_Data!$B3475))="F",PROPER(TRIM(Raw_Data!$B3475))="FEMALE"),"Female","Unknown"))</f>
        <v>Female</v>
      </c>
      <c r="D3475" t="str">
        <f>IF(TRIM(CLEAN(Raw_Data!$C3475))="", "Unknown", PROPER(TRIM(Raw_Data!$C3475)))</f>
        <v>New York</v>
      </c>
      <c r="E3475" t="str">
        <f>IF(TRIM(Raw_Data!$D3475)="IT","IT",PROPER(TRIM(CLEAN(Raw_Data!$D3475))))</f>
        <v>Human Resources</v>
      </c>
      <c r="F3475" t="s">
        <v>6134</v>
      </c>
      <c r="G3475" t="str">
        <f>SUBSTITUTE(PROPER(TRIM(CLEAN(Raw_Data!$F3475)))," ","-")</f>
        <v>Full-Time</v>
      </c>
      <c r="H3475" t="str">
        <f>PROPER(TRIM(CLEAN(Raw_Data!$G3475)))</f>
        <v>Career Fairs</v>
      </c>
      <c r="I3475" s="4" t="str">
        <f>TRIM(CLEAN(Raw_Data!H3475))</f>
        <v>40343</v>
      </c>
      <c r="K3475" t="str">
        <f>IF(Clean_Data!$I3475="","Active","Exited")</f>
        <v>Exited</v>
      </c>
      <c r="L3475">
        <f ca="1">IF(Clean_Data!$K3475="","",DATEDIF(Clean_Data!$K3475,TODAY(),"Y"))</f>
        <v>26</v>
      </c>
      <c r="M3475">
        <f>IF(Raw_Data!$L3475="","",VALUE(SUBSTITUTE(SUBSTITUTE(TRIM(Raw_Data!$L3475),"$",""),"k","000")))</f>
        <v>108908</v>
      </c>
    </row>
    <row r="3476" spans="1:13" x14ac:dyDescent="0.3">
      <c r="A3476" t="str">
        <f>IF(Raw_Data!$A3476="","E"&amp;TEXT(ROW()-1,"00000"),Raw_Data!$A3476)</f>
        <v>E03475</v>
      </c>
      <c r="B3476" t="s">
        <v>4692</v>
      </c>
      <c r="C3476" t="str">
        <f>IF(OR(PROPER(TRIM(Raw_Data!$B3476))="M",PROPER(TRIM(Raw_Data!$B3476))="MALE"),"Male",
IF(OR(PROPER(TRIM(Raw_Data!$B3476))="F",PROPER(TRIM(Raw_Data!$B3476))="FEMALE"),"Female","Unknown"))</f>
        <v>Male</v>
      </c>
      <c r="D3476" t="str">
        <f>IF(TRIM(CLEAN(Raw_Data!$C3476))="", "Unknown", PROPER(TRIM(Raw_Data!$C3476)))</f>
        <v>Seattle</v>
      </c>
      <c r="E3476" t="str">
        <f>IF(TRIM(Raw_Data!$D3476)="IT","IT",PROPER(TRIM(CLEAN(Raw_Data!$D3476))))</f>
        <v>Customer Service</v>
      </c>
      <c r="F3476" t="s">
        <v>6134</v>
      </c>
      <c r="G3476" t="str">
        <f>SUBSTITUTE(PROPER(TRIM(CLEAN(Raw_Data!$F3476)))," ","-")</f>
        <v/>
      </c>
      <c r="H3476" t="str">
        <f>PROPER(TRIM(CLEAN(Raw_Data!$G3476)))</f>
        <v/>
      </c>
      <c r="I3476" s="4" t="str">
        <f>TRIM(CLEAN(Raw_Data!H3476))</f>
        <v>40889</v>
      </c>
      <c r="K3476" t="str">
        <f>IF(Clean_Data!$I3476="","Active","Exited")</f>
        <v>Active</v>
      </c>
      <c r="L3476">
        <f ca="1">IF(Clean_Data!$K3476="","",DATEDIF(Clean_Data!$K3476,TODAY(),"Y"))</f>
        <v>43</v>
      </c>
      <c r="M3476">
        <f>IF(Raw_Data!$L3476="","",VALUE(SUBSTITUTE(SUBSTITUTE(TRIM(Raw_Data!$L3476),"$",""),"k","000")))</f>
        <v>106646</v>
      </c>
    </row>
    <row r="3477" spans="1:13" x14ac:dyDescent="0.3">
      <c r="A3477" t="str">
        <f>IF(Raw_Data!$A3477="","E"&amp;TEXT(ROW()-1,"00000"),Raw_Data!$A3477)</f>
        <v>E03476</v>
      </c>
      <c r="B3477" t="s">
        <v>6111</v>
      </c>
      <c r="C3477" t="str">
        <f>IF(OR(PROPER(TRIM(Raw_Data!$B3477))="M",PROPER(TRIM(Raw_Data!$B3477))="MALE"),"Male",
IF(OR(PROPER(TRIM(Raw_Data!$B3477))="F",PROPER(TRIM(Raw_Data!$B3477))="FEMALE"),"Female","Unknown"))</f>
        <v>Unknown</v>
      </c>
      <c r="D3477" t="str">
        <f>IF(TRIM(CLEAN(Raw_Data!$C3477))="", "Unknown", PROPER(TRIM(Raw_Data!$C3477)))</f>
        <v>Seattle</v>
      </c>
      <c r="E3477" t="str">
        <f>IF(TRIM(Raw_Data!$D3477)="IT","IT",PROPER(TRIM(CLEAN(Raw_Data!$D3477))))</f>
        <v>IT</v>
      </c>
      <c r="F3477" t="str">
        <f>IF(OR(UPPER(TRIM(Raw_Data!E3477))="COO",
UPPER(TRIM(Raw_Data!E3477))="HR",
UPPER(TRIM(Raw_Data!E3477))="CEO",
UPPER(TRIM(Raw_Data!E3477))="CFO",
UPPER(TRIM(Raw_Data!E3477))="CMO"),
UPPER(TRIM(Raw_Data!E3477)),
PROPER(TRIM(CLEAN(Raw_Data!E3477))))</f>
        <v>Accountant</v>
      </c>
      <c r="G3477" t="str">
        <f>SUBSTITUTE(PROPER(TRIM(CLEAN(Raw_Data!$F3477)))," ","-")</f>
        <v/>
      </c>
      <c r="H3477" t="str">
        <f>PROPER(TRIM(CLEAN(Raw_Data!$G3477)))</f>
        <v/>
      </c>
      <c r="I3477" s="4" t="str">
        <f>TRIM(CLEAN(Raw_Data!H3477))</f>
        <v>41405</v>
      </c>
      <c r="K3477" t="str">
        <f>IF(Clean_Data!$I3477="","Active","Exited")</f>
        <v>Exited</v>
      </c>
      <c r="L3477">
        <f ca="1">IF(Clean_Data!$K3477="","",DATEDIF(Clean_Data!$K3477,TODAY(),"Y"))</f>
        <v>65</v>
      </c>
      <c r="M3477">
        <f>IF(Raw_Data!$L3477="","",VALUE(SUBSTITUTE(SUBSTITUTE(TRIM(Raw_Data!$L3477),"$",""),"k","000")))</f>
        <v>99000</v>
      </c>
    </row>
    <row r="3478" spans="1:13" x14ac:dyDescent="0.3">
      <c r="A3478" t="str">
        <f>IF(Raw_Data!$A3478="","E"&amp;TEXT(ROW()-1,"00000"),Raw_Data!$A3478)</f>
        <v>E03477</v>
      </c>
      <c r="B3478" t="s">
        <v>4693</v>
      </c>
      <c r="C3478" t="str">
        <f>IF(OR(PROPER(TRIM(Raw_Data!$B3478))="M",PROPER(TRIM(Raw_Data!$B3478))="MALE"),"Male",
IF(OR(PROPER(TRIM(Raw_Data!$B3478))="F",PROPER(TRIM(Raw_Data!$B3478))="FEMALE"),"Female","Unknown"))</f>
        <v>Male</v>
      </c>
      <c r="D3478" t="str">
        <f>IF(TRIM(CLEAN(Raw_Data!$C3478))="", "Unknown", PROPER(TRIM(Raw_Data!$C3478)))</f>
        <v>Austin</v>
      </c>
      <c r="E3478" t="str">
        <f>IF(TRIM(Raw_Data!$D3478)="IT","IT",PROPER(TRIM(CLEAN(Raw_Data!$D3478))))</f>
        <v>Sales</v>
      </c>
      <c r="F3478" t="str">
        <f>IF(OR(UPPER(TRIM(Raw_Data!E3478))="COO",
UPPER(TRIM(Raw_Data!E3478))="HR",
UPPER(TRIM(Raw_Data!E3478))="CEO",
UPPER(TRIM(Raw_Data!E3478))="CFO",
UPPER(TRIM(Raw_Data!E3478))="CMO"),
UPPER(TRIM(Raw_Data!E3478)),
PROPER(TRIM(CLEAN(Raw_Data!E3478))))</f>
        <v>CMO</v>
      </c>
      <c r="G3478" t="str">
        <f>SUBSTITUTE(PROPER(TRIM(CLEAN(Raw_Data!$F3478)))," ","-")</f>
        <v/>
      </c>
      <c r="H3478" t="str">
        <f>PROPER(TRIM(CLEAN(Raw_Data!$G3478)))</f>
        <v>Job Boards</v>
      </c>
      <c r="I3478" s="4" t="str">
        <f>TRIM(CLEAN(Raw_Data!H3478))</f>
        <v>43811</v>
      </c>
      <c r="K3478" t="str">
        <f>IF(Clean_Data!$I3478="","Active","Exited")</f>
        <v>Active</v>
      </c>
      <c r="L3478">
        <f ca="1">IF(Clean_Data!$K3478="","",DATEDIF(Clean_Data!$K3478,TODAY(),"Y"))</f>
        <v>28</v>
      </c>
      <c r="M3478">
        <f>IF(Raw_Data!$L3478="","",VALUE(SUBSTITUTE(SUBSTITUTE(TRIM(Raw_Data!$L3478),"$",""),"k","000")))</f>
        <v>57000</v>
      </c>
    </row>
    <row r="3479" spans="1:13" x14ac:dyDescent="0.3">
      <c r="A3479" t="str">
        <f>IF(Raw_Data!$A3479="","E"&amp;TEXT(ROW()-1,"00000"),Raw_Data!$A3479)</f>
        <v>E03478</v>
      </c>
      <c r="B3479" t="s">
        <v>4694</v>
      </c>
      <c r="C3479" t="str">
        <f>IF(OR(PROPER(TRIM(Raw_Data!$B3479))="M",PROPER(TRIM(Raw_Data!$B3479))="MALE"),"Male",
IF(OR(PROPER(TRIM(Raw_Data!$B3479))="F",PROPER(TRIM(Raw_Data!$B3479))="FEMALE"),"Female","Unknown"))</f>
        <v>Unknown</v>
      </c>
      <c r="D3479" t="str">
        <f>IF(TRIM(CLEAN(Raw_Data!$C3479))="", "Unknown", PROPER(TRIM(Raw_Data!$C3479)))</f>
        <v>Denver</v>
      </c>
      <c r="E3479" t="str">
        <f>IF(TRIM(Raw_Data!$D3479)="IT","IT",PROPER(TRIM(CLEAN(Raw_Data!$D3479))))</f>
        <v/>
      </c>
      <c r="F3479" t="str">
        <f>IF(OR(UPPER(TRIM(Raw_Data!E3479))="COO",
UPPER(TRIM(Raw_Data!E3479))="HR",
UPPER(TRIM(Raw_Data!E3479))="CEO",
UPPER(TRIM(Raw_Data!E3479))="CFO",
UPPER(TRIM(Raw_Data!E3479))="CMO"),
UPPER(TRIM(Raw_Data!E3479)),
PROPER(TRIM(CLEAN(Raw_Data!E3479))))</f>
        <v>Developer</v>
      </c>
      <c r="G3479" t="str">
        <f>SUBSTITUTE(PROPER(TRIM(CLEAN(Raw_Data!$F3479)))," ","-")</f>
        <v/>
      </c>
      <c r="H3479" t="str">
        <f>PROPER(TRIM(CLEAN(Raw_Data!$G3479)))</f>
        <v>Job Boards</v>
      </c>
      <c r="I3479" s="4" t="str">
        <f>TRIM(CLEAN(Raw_Data!H3479))</f>
        <v>40656</v>
      </c>
      <c r="K3479" t="str">
        <f>IF(Clean_Data!$I3479="","Active","Exited")</f>
        <v>Exited</v>
      </c>
      <c r="L3479">
        <f ca="1">IF(Clean_Data!$K3479="","",DATEDIF(Clean_Data!$K3479,TODAY(),"Y"))</f>
        <v>28</v>
      </c>
      <c r="M3479">
        <f>IF(Raw_Data!$L3479="","",VALUE(SUBSTITUTE(SUBSTITUTE(TRIM(Raw_Data!$L3479),"$",""),"k","000")))</f>
        <v>39000</v>
      </c>
    </row>
    <row r="3480" spans="1:13" x14ac:dyDescent="0.3">
      <c r="A3480" t="str">
        <f>IF(Raw_Data!$A3480="","E"&amp;TEXT(ROW()-1,"00000"),Raw_Data!$A3480)</f>
        <v>E03479</v>
      </c>
      <c r="B3480" t="s">
        <v>4695</v>
      </c>
      <c r="C3480" t="str">
        <f>IF(OR(PROPER(TRIM(Raw_Data!$B3480))="M",PROPER(TRIM(Raw_Data!$B3480))="MALE"),"Male",
IF(OR(PROPER(TRIM(Raw_Data!$B3480))="F",PROPER(TRIM(Raw_Data!$B3480))="FEMALE"),"Female","Unknown"))</f>
        <v>Unknown</v>
      </c>
      <c r="D3480" t="str">
        <f>IF(TRIM(CLEAN(Raw_Data!$C3480))="", "Unknown", PROPER(TRIM(Raw_Data!$C3480)))</f>
        <v>Seattle</v>
      </c>
      <c r="E3480" t="str">
        <f>IF(TRIM(Raw_Data!$D3480)="IT","IT",PROPER(TRIM(CLEAN(Raw_Data!$D3480))))</f>
        <v>Marketing</v>
      </c>
      <c r="F3480" t="str">
        <f>IF(OR(UPPER(TRIM(Raw_Data!E3480))="COO",
UPPER(TRIM(Raw_Data!E3480))="HR",
UPPER(TRIM(Raw_Data!E3480))="CEO",
UPPER(TRIM(Raw_Data!E3480))="CFO",
UPPER(TRIM(Raw_Data!E3480))="CMO"),
UPPER(TRIM(Raw_Data!E3480)),
PROPER(TRIM(CLEAN(Raw_Data!E3480))))</f>
        <v>CEO</v>
      </c>
      <c r="G3480" t="str">
        <f>SUBSTITUTE(PROPER(TRIM(CLEAN(Raw_Data!$F3480)))," ","-")</f>
        <v/>
      </c>
      <c r="H3480" t="str">
        <f>PROPER(TRIM(CLEAN(Raw_Data!$G3480)))</f>
        <v>Job Boards</v>
      </c>
      <c r="I3480" s="4" t="str">
        <f>TRIM(CLEAN(Raw_Data!H3480))</f>
        <v>42381</v>
      </c>
      <c r="K3480" t="str">
        <f>IF(Clean_Data!$I3480="","Active","Exited")</f>
        <v>Active</v>
      </c>
      <c r="L3480">
        <f ca="1">IF(Clean_Data!$K3480="","",DATEDIF(Clean_Data!$K3480,TODAY(),"Y"))</f>
        <v>49</v>
      </c>
      <c r="M3480" t="str">
        <f>IF(Raw_Data!$L3480="","",VALUE(SUBSTITUTE(SUBSTITUTE(TRIM(Raw_Data!$L3480),"$",""),"k","000")))</f>
        <v/>
      </c>
    </row>
    <row r="3481" spans="1:13" x14ac:dyDescent="0.3">
      <c r="A3481" t="str">
        <f>IF(Raw_Data!$A3481="","E"&amp;TEXT(ROW()-1,"00000"),Raw_Data!$A3481)</f>
        <v>E03480</v>
      </c>
      <c r="B3481" t="s">
        <v>4697</v>
      </c>
      <c r="C3481" t="str">
        <f>IF(OR(PROPER(TRIM(Raw_Data!$B3481))="M",PROPER(TRIM(Raw_Data!$B3481))="MALE"),"Male",
IF(OR(PROPER(TRIM(Raw_Data!$B3481))="F",PROPER(TRIM(Raw_Data!$B3481))="FEMALE"),"Female","Unknown"))</f>
        <v>Male</v>
      </c>
      <c r="D3481" t="str">
        <f>IF(TRIM(CLEAN(Raw_Data!$C3481))="", "Unknown", PROPER(TRIM(Raw_Data!$C3481)))</f>
        <v>Austin</v>
      </c>
      <c r="E3481" t="str">
        <f>IF(TRIM(Raw_Data!$D3481)="IT","IT",PROPER(TRIM(CLEAN(Raw_Data!$D3481))))</f>
        <v>Research</v>
      </c>
      <c r="F3481" t="str">
        <f>IF(OR(UPPER(TRIM(Raw_Data!E3481))="COO",
UPPER(TRIM(Raw_Data!E3481))="HR",
UPPER(TRIM(Raw_Data!E3481))="CEO",
UPPER(TRIM(Raw_Data!E3481))="CFO",
UPPER(TRIM(Raw_Data!E3481))="CMO"),
UPPER(TRIM(Raw_Data!E3481)),
PROPER(TRIM(CLEAN(Raw_Data!E3481))))</f>
        <v>Developer</v>
      </c>
      <c r="G3481" t="str">
        <f>SUBSTITUTE(PROPER(TRIM(CLEAN(Raw_Data!$F3481)))," ","-")</f>
        <v>Full-Time</v>
      </c>
      <c r="H3481" t="str">
        <f>PROPER(TRIM(CLEAN(Raw_Data!$G3481)))</f>
        <v>Recruiting Agency</v>
      </c>
      <c r="I3481" s="4" t="str">
        <f>TRIM(CLEAN(Raw_Data!H3481))</f>
        <v>42112</v>
      </c>
      <c r="K3481" t="str">
        <f>IF(Clean_Data!$I3481="","Active","Exited")</f>
        <v>Exited</v>
      </c>
      <c r="L3481">
        <f ca="1">IF(Clean_Data!$K3481="","",DATEDIF(Clean_Data!$K3481,TODAY(),"Y"))</f>
        <v>30</v>
      </c>
      <c r="M3481">
        <f>IF(Raw_Data!$L3481="","",VALUE(SUBSTITUTE(SUBSTITUTE(TRIM(Raw_Data!$L3481),"$",""),"k","000")))</f>
        <v>30141</v>
      </c>
    </row>
    <row r="3482" spans="1:13" x14ac:dyDescent="0.3">
      <c r="A3482" t="str">
        <f>IF(Raw_Data!$A3482="","E"&amp;TEXT(ROW()-1,"00000"),Raw_Data!$A3482)</f>
        <v>E03481</v>
      </c>
      <c r="B3482" t="s">
        <v>4699</v>
      </c>
      <c r="C3482" t="str">
        <f>IF(OR(PROPER(TRIM(Raw_Data!$B3482))="M",PROPER(TRIM(Raw_Data!$B3482))="MALE"),"Male",
IF(OR(PROPER(TRIM(Raw_Data!$B3482))="F",PROPER(TRIM(Raw_Data!$B3482))="FEMALE"),"Female","Unknown"))</f>
        <v>Female</v>
      </c>
      <c r="D3482" t="str">
        <f>IF(TRIM(CLEAN(Raw_Data!$C3482))="", "Unknown", PROPER(TRIM(Raw_Data!$C3482)))</f>
        <v>Denver</v>
      </c>
      <c r="E3482" t="str">
        <f>IF(TRIM(Raw_Data!$D3482)="IT","IT",PROPER(TRIM(CLEAN(Raw_Data!$D3482))))</f>
        <v>Administrative</v>
      </c>
      <c r="F3482" t="str">
        <f>IF(OR(UPPER(TRIM(Raw_Data!E3482))="COO",
UPPER(TRIM(Raw_Data!E3482))="HR",
UPPER(TRIM(Raw_Data!E3482))="CEO",
UPPER(TRIM(Raw_Data!E3482))="CFO",
UPPER(TRIM(Raw_Data!E3482))="CMO"),
UPPER(TRIM(Raw_Data!E3482)),
PROPER(TRIM(CLEAN(Raw_Data!E3482))))</f>
        <v>Marketing Manager</v>
      </c>
      <c r="G3482" t="str">
        <f>SUBSTITUTE(PROPER(TRIM(CLEAN(Raw_Data!$F3482)))," ","-")</f>
        <v>Full-Time</v>
      </c>
      <c r="H3482" t="str">
        <f>PROPER(TRIM(CLEAN(Raw_Data!$G3482)))</f>
        <v/>
      </c>
      <c r="I3482" s="4" t="str">
        <f>TRIM(CLEAN(Raw_Data!H3482))</f>
        <v>41126</v>
      </c>
      <c r="K3482" t="str">
        <f>IF(Clean_Data!$I3482="","Active","Exited")</f>
        <v>Active</v>
      </c>
      <c r="L3482">
        <f ca="1">IF(Clean_Data!$K3482="","",DATEDIF(Clean_Data!$K3482,TODAY(),"Y"))</f>
        <v>38</v>
      </c>
      <c r="M3482">
        <f>IF(Raw_Data!$L3482="","",VALUE(SUBSTITUTE(SUBSTITUTE(TRIM(Raw_Data!$L3482),"$",""),"k","000")))</f>
        <v>66149</v>
      </c>
    </row>
    <row r="3483" spans="1:13" x14ac:dyDescent="0.3">
      <c r="A3483" t="str">
        <f>IF(Raw_Data!$A3483="","E"&amp;TEXT(ROW()-1,"00000"),Raw_Data!$A3483)</f>
        <v>E03482</v>
      </c>
      <c r="B3483" t="s">
        <v>4701</v>
      </c>
      <c r="C3483" t="str">
        <f>IF(OR(PROPER(TRIM(Raw_Data!$B3483))="M",PROPER(TRIM(Raw_Data!$B3483))="MALE"),"Male",
IF(OR(PROPER(TRIM(Raw_Data!$B3483))="F",PROPER(TRIM(Raw_Data!$B3483))="FEMALE"),"Female","Unknown"))</f>
        <v>Female</v>
      </c>
      <c r="D3483" t="str">
        <f>IF(TRIM(CLEAN(Raw_Data!$C3483))="", "Unknown", PROPER(TRIM(Raw_Data!$C3483)))</f>
        <v>Seattle</v>
      </c>
      <c r="E3483" t="str">
        <f>IF(TRIM(Raw_Data!$D3483)="IT","IT",PROPER(TRIM(CLEAN(Raw_Data!$D3483))))</f>
        <v>IT</v>
      </c>
      <c r="F3483" t="str">
        <f>IF(OR(UPPER(TRIM(Raw_Data!E3483))="COO",
UPPER(TRIM(Raw_Data!E3483))="HR",
UPPER(TRIM(Raw_Data!E3483))="CEO",
UPPER(TRIM(Raw_Data!E3483))="CFO",
UPPER(TRIM(Raw_Data!E3483))="CMO"),
UPPER(TRIM(Raw_Data!E3483)),
PROPER(TRIM(CLEAN(Raw_Data!E3483))))</f>
        <v>Marketing Manager</v>
      </c>
      <c r="G3483" t="str">
        <f>SUBSTITUTE(PROPER(TRIM(CLEAN(Raw_Data!$F3483)))," ","-")</f>
        <v/>
      </c>
      <c r="H3483" t="str">
        <f>PROPER(TRIM(CLEAN(Raw_Data!$G3483)))</f>
        <v/>
      </c>
      <c r="I3483" s="4" t="str">
        <f>TRIM(CLEAN(Raw_Data!H3483))</f>
        <v>39871</v>
      </c>
      <c r="K3483" t="str">
        <f>IF(Clean_Data!$I3483="","Active","Exited")</f>
        <v>Active</v>
      </c>
      <c r="L3483">
        <f ca="1">IF(Clean_Data!$K3483="","",DATEDIF(Clean_Data!$K3483,TODAY(),"Y"))</f>
        <v>42</v>
      </c>
      <c r="M3483" t="str">
        <f>IF(Raw_Data!$L3483="","",VALUE(SUBSTITUTE(SUBSTITUTE(TRIM(Raw_Data!$L3483),"$",""),"k","000")))</f>
        <v/>
      </c>
    </row>
    <row r="3484" spans="1:13" x14ac:dyDescent="0.3">
      <c r="A3484" t="str">
        <f>IF(Raw_Data!$A3484="","E"&amp;TEXT(ROW()-1,"00000"),Raw_Data!$A3484)</f>
        <v>E03483</v>
      </c>
      <c r="B3484" t="s">
        <v>4702</v>
      </c>
      <c r="C3484" t="str">
        <f>IF(OR(PROPER(TRIM(Raw_Data!$B3484))="M",PROPER(TRIM(Raw_Data!$B3484))="MALE"),"Male",
IF(OR(PROPER(TRIM(Raw_Data!$B3484))="F",PROPER(TRIM(Raw_Data!$B3484))="FEMALE"),"Female","Unknown"))</f>
        <v>Unknown</v>
      </c>
      <c r="D3484" t="str">
        <f>IF(TRIM(CLEAN(Raw_Data!$C3484))="", "Unknown", PROPER(TRIM(Raw_Data!$C3484)))</f>
        <v>San Diego</v>
      </c>
      <c r="E3484" t="str">
        <f>IF(TRIM(Raw_Data!$D3484)="IT","IT",PROPER(TRIM(CLEAN(Raw_Data!$D3484))))</f>
        <v>Accounting And Finance</v>
      </c>
      <c r="F3484" t="str">
        <f>IF(OR(UPPER(TRIM(Raw_Data!E3484))="COO",
UPPER(TRIM(Raw_Data!E3484))="HR",
UPPER(TRIM(Raw_Data!E3484))="CEO",
UPPER(TRIM(Raw_Data!E3484))="CFO",
UPPER(TRIM(Raw_Data!E3484))="CMO"),
UPPER(TRIM(Raw_Data!E3484)),
PROPER(TRIM(CLEAN(Raw_Data!E3484))))</f>
        <v>CMO</v>
      </c>
      <c r="G3484" t="str">
        <f>SUBSTITUTE(PROPER(TRIM(CLEAN(Raw_Data!$F3484)))," ","-")</f>
        <v>Part-Time</v>
      </c>
      <c r="H3484" t="str">
        <f>PROPER(TRIM(CLEAN(Raw_Data!$G3484)))</f>
        <v>Internal Referral</v>
      </c>
      <c r="I3484" s="4" t="str">
        <f>TRIM(CLEAN(Raw_Data!H3484))</f>
        <v>42480</v>
      </c>
      <c r="K3484" t="str">
        <f>IF(Clean_Data!$I3484="","Active","Exited")</f>
        <v>Active</v>
      </c>
      <c r="L3484">
        <f ca="1">IF(Clean_Data!$K3484="","",DATEDIF(Clean_Data!$K3484,TODAY(),"Y"))</f>
        <v>26</v>
      </c>
      <c r="M3484">
        <f>IF(Raw_Data!$L3484="","",VALUE(SUBSTITUTE(SUBSTITUTE(TRIM(Raw_Data!$L3484),"$",""),"k","000")))</f>
        <v>73000</v>
      </c>
    </row>
    <row r="3485" spans="1:13" x14ac:dyDescent="0.3">
      <c r="A3485" t="str">
        <f>IF(Raw_Data!$A3485="","E"&amp;TEXT(ROW()-1,"00000"),Raw_Data!$A3485)</f>
        <v>E03484</v>
      </c>
      <c r="B3485" t="s">
        <v>4703</v>
      </c>
      <c r="C3485" t="str">
        <f>IF(OR(PROPER(TRIM(Raw_Data!$B3485))="M",PROPER(TRIM(Raw_Data!$B3485))="MALE"),"Male",
IF(OR(PROPER(TRIM(Raw_Data!$B3485))="F",PROPER(TRIM(Raw_Data!$B3485))="FEMALE"),"Female","Unknown"))</f>
        <v>Male</v>
      </c>
      <c r="D3485" t="str">
        <f>IF(TRIM(CLEAN(Raw_Data!$C3485))="", "Unknown", PROPER(TRIM(Raw_Data!$C3485)))</f>
        <v>San Diego</v>
      </c>
      <c r="E3485" t="str">
        <f>IF(TRIM(Raw_Data!$D3485)="IT","IT",PROPER(TRIM(CLEAN(Raw_Data!$D3485))))</f>
        <v/>
      </c>
      <c r="F3485" t="str">
        <f>IF(OR(UPPER(TRIM(Raw_Data!E3485))="COO",
UPPER(TRIM(Raw_Data!E3485))="HR",
UPPER(TRIM(Raw_Data!E3485))="CEO",
UPPER(TRIM(Raw_Data!E3485))="CFO",
UPPER(TRIM(Raw_Data!E3485))="CMO"),
UPPER(TRIM(Raw_Data!E3485)),
PROPER(TRIM(CLEAN(Raw_Data!E3485))))</f>
        <v>Accountant</v>
      </c>
      <c r="G3485" t="str">
        <f>SUBSTITUTE(PROPER(TRIM(CLEAN(Raw_Data!$F3485)))," ","-")</f>
        <v>Part-Time</v>
      </c>
      <c r="H3485" t="str">
        <f>PROPER(TRIM(CLEAN(Raw_Data!$G3485)))</f>
        <v/>
      </c>
      <c r="I3485" s="4" t="str">
        <f>TRIM(CLEAN(Raw_Data!H3485))</f>
        <v>42411</v>
      </c>
      <c r="K3485" t="str">
        <f>IF(Clean_Data!$I3485="","Active","Exited")</f>
        <v>Active</v>
      </c>
      <c r="L3485">
        <f ca="1">IF(Clean_Data!$K3485="","",DATEDIF(Clean_Data!$K3485,TODAY(),"Y"))</f>
        <v>61</v>
      </c>
      <c r="M3485" t="str">
        <f>IF(Raw_Data!$L3485="","",VALUE(SUBSTITUTE(SUBSTITUTE(TRIM(Raw_Data!$L3485),"$",""),"k","000")))</f>
        <v/>
      </c>
    </row>
    <row r="3486" spans="1:13" x14ac:dyDescent="0.3">
      <c r="A3486" t="str">
        <f>IF(Raw_Data!$A3486="","E"&amp;TEXT(ROW()-1,"00000"),Raw_Data!$A3486)</f>
        <v>E03485</v>
      </c>
      <c r="B3486" t="s">
        <v>4704</v>
      </c>
      <c r="C3486" t="str">
        <f>IF(OR(PROPER(TRIM(Raw_Data!$B3486))="M",PROPER(TRIM(Raw_Data!$B3486))="MALE"),"Male",
IF(OR(PROPER(TRIM(Raw_Data!$B3486))="F",PROPER(TRIM(Raw_Data!$B3486))="FEMALE"),"Female","Unknown"))</f>
        <v>Unknown</v>
      </c>
      <c r="D3486" t="str">
        <f>IF(TRIM(CLEAN(Raw_Data!$C3486))="", "Unknown", PROPER(TRIM(Raw_Data!$C3486)))</f>
        <v>New York</v>
      </c>
      <c r="E3486" t="str">
        <f>IF(TRIM(Raw_Data!$D3486)="IT","IT",PROPER(TRIM(CLEAN(Raw_Data!$D3486))))</f>
        <v>Operations</v>
      </c>
      <c r="F3486" t="str">
        <f>IF(OR(UPPER(TRIM(Raw_Data!E3486))="COO",
UPPER(TRIM(Raw_Data!E3486))="HR",
UPPER(TRIM(Raw_Data!E3486))="CEO",
UPPER(TRIM(Raw_Data!E3486))="CFO",
UPPER(TRIM(Raw_Data!E3486))="CMO"),
UPPER(TRIM(Raw_Data!E3486)),
PROPER(TRIM(CLEAN(Raw_Data!E3486))))</f>
        <v>Developer</v>
      </c>
      <c r="G3486" t="str">
        <f>SUBSTITUTE(PROPER(TRIM(CLEAN(Raw_Data!$F3486)))," ","-")</f>
        <v>Part-Time</v>
      </c>
      <c r="H3486" t="str">
        <f>PROPER(TRIM(CLEAN(Raw_Data!$G3486)))</f>
        <v>Recruiting Agency</v>
      </c>
      <c r="I3486" s="4" t="str">
        <f>TRIM(CLEAN(Raw_Data!H3486))</f>
        <v>42550</v>
      </c>
      <c r="K3486" t="str">
        <f>IF(Clean_Data!$I3486="","Active","Exited")</f>
        <v>Exited</v>
      </c>
      <c r="L3486">
        <f ca="1">IF(Clean_Data!$K3486="","",DATEDIF(Clean_Data!$K3486,TODAY(),"Y"))</f>
        <v>29</v>
      </c>
      <c r="M3486">
        <f>IF(Raw_Data!$L3486="","",VALUE(SUBSTITUTE(SUBSTITUTE(TRIM(Raw_Data!$L3486),"$",""),"k","000")))</f>
        <v>98000</v>
      </c>
    </row>
    <row r="3487" spans="1:13" x14ac:dyDescent="0.3">
      <c r="A3487" t="str">
        <f>IF(Raw_Data!$A3487="","E"&amp;TEXT(ROW()-1,"00000"),Raw_Data!$A3487)</f>
        <v>E03486</v>
      </c>
      <c r="B3487" t="s">
        <v>4705</v>
      </c>
      <c r="C3487" t="str">
        <f>IF(OR(PROPER(TRIM(Raw_Data!$B3487))="M",PROPER(TRIM(Raw_Data!$B3487))="MALE"),"Male",
IF(OR(PROPER(TRIM(Raw_Data!$B3487))="F",PROPER(TRIM(Raw_Data!$B3487))="FEMALE"),"Female","Unknown"))</f>
        <v>Unknown</v>
      </c>
      <c r="D3487" t="str">
        <f>IF(TRIM(CLEAN(Raw_Data!$C3487))="", "Unknown", PROPER(TRIM(Raw_Data!$C3487)))</f>
        <v>Denver</v>
      </c>
      <c r="E3487" t="str">
        <f>IF(TRIM(Raw_Data!$D3487)="IT","IT",PROPER(TRIM(CLEAN(Raw_Data!$D3487))))</f>
        <v/>
      </c>
      <c r="F3487" t="str">
        <f>IF(OR(UPPER(TRIM(Raw_Data!E3487))="COO",
UPPER(TRIM(Raw_Data!E3487))="HR",
UPPER(TRIM(Raw_Data!E3487))="CEO",
UPPER(TRIM(Raw_Data!E3487))="CFO",
UPPER(TRIM(Raw_Data!E3487))="CMO"),
UPPER(TRIM(Raw_Data!E3487)),
PROPER(TRIM(CLEAN(Raw_Data!E3487))))</f>
        <v>Developer</v>
      </c>
      <c r="G3487" t="str">
        <f>SUBSTITUTE(PROPER(TRIM(CLEAN(Raw_Data!$F3487)))," ","-")</f>
        <v>Part-Time</v>
      </c>
      <c r="H3487" t="str">
        <f>PROPER(TRIM(CLEAN(Raw_Data!$G3487)))</f>
        <v>Recruiting Agency</v>
      </c>
      <c r="I3487" s="4" t="str">
        <f>TRIM(CLEAN(Raw_Data!H3487))</f>
        <v>41723</v>
      </c>
      <c r="K3487" t="str">
        <f>IF(Clean_Data!$I3487="","Active","Exited")</f>
        <v>Active</v>
      </c>
      <c r="L3487">
        <f ca="1">IF(Clean_Data!$K3487="","",DATEDIF(Clean_Data!$K3487,TODAY(),"Y"))</f>
        <v>49</v>
      </c>
      <c r="M3487">
        <f>IF(Raw_Data!$L3487="","",VALUE(SUBSTITUTE(SUBSTITUTE(TRIM(Raw_Data!$L3487),"$",""),"k","000")))</f>
        <v>54301</v>
      </c>
    </row>
    <row r="3488" spans="1:13" x14ac:dyDescent="0.3">
      <c r="A3488" t="str">
        <f>IF(Raw_Data!$A3488="","E"&amp;TEXT(ROW()-1,"00000"),Raw_Data!$A3488)</f>
        <v>E03487</v>
      </c>
      <c r="B3488" t="s">
        <v>4706</v>
      </c>
      <c r="C3488" t="str">
        <f>IF(OR(PROPER(TRIM(Raw_Data!$B3488))="M",PROPER(TRIM(Raw_Data!$B3488))="MALE"),"Male",
IF(OR(PROPER(TRIM(Raw_Data!$B3488))="F",PROPER(TRIM(Raw_Data!$B3488))="FEMALE"),"Female","Unknown"))</f>
        <v>Male</v>
      </c>
      <c r="D3488" t="str">
        <f>IF(TRIM(CLEAN(Raw_Data!$C3488))="", "Unknown", PROPER(TRIM(Raw_Data!$C3488)))</f>
        <v>Miami</v>
      </c>
      <c r="E3488" t="str">
        <f>IF(TRIM(Raw_Data!$D3488)="IT","IT",PROPER(TRIM(CLEAN(Raw_Data!$D3488))))</f>
        <v>Human Resources</v>
      </c>
      <c r="F3488" t="str">
        <f>IF(OR(UPPER(TRIM(Raw_Data!E3488))="COO",
UPPER(TRIM(Raw_Data!E3488))="HR",
UPPER(TRIM(Raw_Data!E3488))="CEO",
UPPER(TRIM(Raw_Data!E3488))="CFO",
UPPER(TRIM(Raw_Data!E3488))="CMO"),
UPPER(TRIM(Raw_Data!E3488)),
PROPER(TRIM(CLEAN(Raw_Data!E3488))))</f>
        <v>CMO</v>
      </c>
      <c r="G3488" t="str">
        <f>SUBSTITUTE(PROPER(TRIM(CLEAN(Raw_Data!$F3488)))," ","-")</f>
        <v>Full-Time</v>
      </c>
      <c r="H3488" t="str">
        <f>PROPER(TRIM(CLEAN(Raw_Data!$G3488)))</f>
        <v>Job Boards</v>
      </c>
      <c r="I3488" s="4" t="str">
        <f>TRIM(CLEAN(Raw_Data!H3488))</f>
        <v>43583</v>
      </c>
      <c r="K3488" t="str">
        <f>IF(Clean_Data!$I3488="","Active","Exited")</f>
        <v>Active</v>
      </c>
      <c r="L3488">
        <f ca="1">IF(Clean_Data!$K3488="","",DATEDIF(Clean_Data!$K3488,TODAY(),"Y"))</f>
        <v>65</v>
      </c>
      <c r="M3488">
        <f>IF(Raw_Data!$L3488="","",VALUE(SUBSTITUTE(SUBSTITUTE(TRIM(Raw_Data!$L3488),"$",""),"k","000")))</f>
        <v>61599</v>
      </c>
    </row>
    <row r="3489" spans="1:13" x14ac:dyDescent="0.3">
      <c r="A3489" t="str">
        <f>IF(Raw_Data!$A3489="","E"&amp;TEXT(ROW()-1,"00000"),Raw_Data!$A3489)</f>
        <v>E03488</v>
      </c>
      <c r="B3489" t="s">
        <v>4708</v>
      </c>
      <c r="C3489" t="str">
        <f>IF(OR(PROPER(TRIM(Raw_Data!$B3489))="M",PROPER(TRIM(Raw_Data!$B3489))="MALE"),"Male",
IF(OR(PROPER(TRIM(Raw_Data!$B3489))="F",PROPER(TRIM(Raw_Data!$B3489))="FEMALE"),"Female","Unknown"))</f>
        <v>Male</v>
      </c>
      <c r="D3489" t="str">
        <f>IF(TRIM(CLEAN(Raw_Data!$C3489))="", "Unknown", PROPER(TRIM(Raw_Data!$C3489)))</f>
        <v>New York</v>
      </c>
      <c r="E3489" t="str">
        <f>IF(TRIM(Raw_Data!$D3489)="IT","IT",PROPER(TRIM(CLEAN(Raw_Data!$D3489))))</f>
        <v>Production</v>
      </c>
      <c r="F3489" t="str">
        <f>IF(OR(UPPER(TRIM(Raw_Data!E3489))="COO",
UPPER(TRIM(Raw_Data!E3489))="HR",
UPPER(TRIM(Raw_Data!E3489))="CEO",
UPPER(TRIM(Raw_Data!E3489))="CFO",
UPPER(TRIM(Raw_Data!E3489))="CMO"),
UPPER(TRIM(Raw_Data!E3489)),
PROPER(TRIM(CLEAN(Raw_Data!E3489))))</f>
        <v>COO</v>
      </c>
      <c r="G3489" t="str">
        <f>SUBSTITUTE(PROPER(TRIM(CLEAN(Raw_Data!$F3489)))," ","-")</f>
        <v>Full-Time</v>
      </c>
      <c r="H3489" t="str">
        <f>PROPER(TRIM(CLEAN(Raw_Data!$G3489)))</f>
        <v>Online Portal</v>
      </c>
      <c r="I3489" s="4" t="str">
        <f>TRIM(CLEAN(Raw_Data!H3489))</f>
        <v>42481</v>
      </c>
      <c r="K3489" t="str">
        <f>IF(Clean_Data!$I3489="","Active","Exited")</f>
        <v>Active</v>
      </c>
      <c r="L3489">
        <f ca="1">IF(Clean_Data!$K3489="","",DATEDIF(Clean_Data!$K3489,TODAY(),"Y"))</f>
        <v>22</v>
      </c>
      <c r="M3489" t="str">
        <f>IF(Raw_Data!$L3489="","",VALUE(SUBSTITUTE(SUBSTITUTE(TRIM(Raw_Data!$L3489),"$",""),"k","000")))</f>
        <v/>
      </c>
    </row>
    <row r="3490" spans="1:13" x14ac:dyDescent="0.3">
      <c r="A3490" t="str">
        <f>IF(Raw_Data!$A3490="","E"&amp;TEXT(ROW()-1,"00000"),Raw_Data!$A3490)</f>
        <v>E03489</v>
      </c>
      <c r="B3490" t="s">
        <v>6112</v>
      </c>
      <c r="C3490" t="str">
        <f>IF(OR(PROPER(TRIM(Raw_Data!$B3490))="M",PROPER(TRIM(Raw_Data!$B3490))="MALE"),"Male",
IF(OR(PROPER(TRIM(Raw_Data!$B3490))="F",PROPER(TRIM(Raw_Data!$B3490))="FEMALE"),"Female","Unknown"))</f>
        <v>Male</v>
      </c>
      <c r="D3490" t="str">
        <f>IF(TRIM(CLEAN(Raw_Data!$C3490))="", "Unknown", PROPER(TRIM(Raw_Data!$C3490)))</f>
        <v>Austin</v>
      </c>
      <c r="E3490" t="str">
        <f>IF(TRIM(Raw_Data!$D3490)="IT","IT",PROPER(TRIM(CLEAN(Raw_Data!$D3490))))</f>
        <v>Human Resources</v>
      </c>
      <c r="F3490" t="str">
        <f>IF(OR(UPPER(TRIM(Raw_Data!E3490))="COO",
UPPER(TRIM(Raw_Data!E3490))="HR",
UPPER(TRIM(Raw_Data!E3490))="CEO",
UPPER(TRIM(Raw_Data!E3490))="CFO",
UPPER(TRIM(Raw_Data!E3490))="CMO"),
UPPER(TRIM(Raw_Data!E3490)),
PROPER(TRIM(CLEAN(Raw_Data!E3490))))</f>
        <v>Developer</v>
      </c>
      <c r="G3490" t="str">
        <f>SUBSTITUTE(PROPER(TRIM(CLEAN(Raw_Data!$F3490)))," ","-")</f>
        <v>Part-Time</v>
      </c>
      <c r="H3490" t="str">
        <f>PROPER(TRIM(CLEAN(Raw_Data!$G3490)))</f>
        <v>Career Fairs</v>
      </c>
      <c r="I3490" s="4" t="str">
        <f>TRIM(CLEAN(Raw_Data!H3490))</f>
        <v>N/A</v>
      </c>
      <c r="K3490" t="str">
        <f>IF(Clean_Data!$I3490="","Active","Exited")</f>
        <v>Active</v>
      </c>
      <c r="L3490">
        <f ca="1">IF(Clean_Data!$K3490="","",DATEDIF(Clean_Data!$K3490,TODAY(),"Y"))</f>
        <v>61</v>
      </c>
      <c r="M3490">
        <f>IF(Raw_Data!$L3490="","",VALUE(SUBSTITUTE(SUBSTITUTE(TRIM(Raw_Data!$L3490),"$",""),"k","000")))</f>
        <v>67000</v>
      </c>
    </row>
    <row r="3491" spans="1:13" x14ac:dyDescent="0.3">
      <c r="A3491" t="str">
        <f>IF(Raw_Data!$A3491="","E"&amp;TEXT(ROW()-1,"00000"),Raw_Data!$A3491)</f>
        <v>E03490</v>
      </c>
      <c r="B3491" t="s">
        <v>4710</v>
      </c>
      <c r="C3491" t="str">
        <f>IF(OR(PROPER(TRIM(Raw_Data!$B3491))="M",PROPER(TRIM(Raw_Data!$B3491))="MALE"),"Male",
IF(OR(PROPER(TRIM(Raw_Data!$B3491))="F",PROPER(TRIM(Raw_Data!$B3491))="FEMALE"),"Female","Unknown"))</f>
        <v>Female</v>
      </c>
      <c r="D3491" t="str">
        <f>IF(TRIM(CLEAN(Raw_Data!$C3491))="", "Unknown", PROPER(TRIM(Raw_Data!$C3491)))</f>
        <v>Austin</v>
      </c>
      <c r="E3491" t="str">
        <f>IF(TRIM(Raw_Data!$D3491)="IT","IT",PROPER(TRIM(CLEAN(Raw_Data!$D3491))))</f>
        <v/>
      </c>
      <c r="F3491" t="s">
        <v>6134</v>
      </c>
      <c r="G3491" t="str">
        <f>SUBSTITUTE(PROPER(TRIM(CLEAN(Raw_Data!$F3491)))," ","-")</f>
        <v>Hourly-Rate</v>
      </c>
      <c r="H3491" t="str">
        <f>PROPER(TRIM(CLEAN(Raw_Data!$G3491)))</f>
        <v>Internal Referral</v>
      </c>
      <c r="I3491" s="4" t="str">
        <f>TRIM(CLEAN(Raw_Data!H3491))</f>
        <v>41872</v>
      </c>
      <c r="K3491" t="str">
        <f>IF(Clean_Data!$I3491="","Active","Exited")</f>
        <v>Active</v>
      </c>
      <c r="L3491">
        <f ca="1">IF(Clean_Data!$K3491="","",DATEDIF(Clean_Data!$K3491,TODAY(),"Y"))</f>
        <v>33</v>
      </c>
      <c r="M3491">
        <f>IF(Raw_Data!$L3491="","",VALUE(SUBSTITUTE(SUBSTITUTE(TRIM(Raw_Data!$L3491),"$",""),"k","000")))</f>
        <v>46684</v>
      </c>
    </row>
    <row r="3492" spans="1:13" x14ac:dyDescent="0.3">
      <c r="A3492" t="str">
        <f>IF(Raw_Data!$A3492="","E"&amp;TEXT(ROW()-1,"00000"),Raw_Data!$A3492)</f>
        <v>E03491</v>
      </c>
      <c r="B3492" t="s">
        <v>4711</v>
      </c>
      <c r="C3492" t="str">
        <f>IF(OR(PROPER(TRIM(Raw_Data!$B3492))="M",PROPER(TRIM(Raw_Data!$B3492))="MALE"),"Male",
IF(OR(PROPER(TRIM(Raw_Data!$B3492))="F",PROPER(TRIM(Raw_Data!$B3492))="FEMALE"),"Female","Unknown"))</f>
        <v>Male</v>
      </c>
      <c r="D3492" t="str">
        <f>IF(TRIM(CLEAN(Raw_Data!$C3492))="", "Unknown", PROPER(TRIM(Raw_Data!$C3492)))</f>
        <v>Seattle</v>
      </c>
      <c r="E3492" t="str">
        <f>IF(TRIM(Raw_Data!$D3492)="IT","IT",PROPER(TRIM(CLEAN(Raw_Data!$D3492))))</f>
        <v>Marketing</v>
      </c>
      <c r="F3492" t="str">
        <f>IF(OR(UPPER(TRIM(Raw_Data!E3492))="COO",
UPPER(TRIM(Raw_Data!E3492))="HR",
UPPER(TRIM(Raw_Data!E3492))="CEO",
UPPER(TRIM(Raw_Data!E3492))="CFO",
UPPER(TRIM(Raw_Data!E3492))="CMO"),
UPPER(TRIM(Raw_Data!E3492)),
PROPER(TRIM(CLEAN(Raw_Data!E3492))))</f>
        <v>Developer</v>
      </c>
      <c r="G3492" t="str">
        <f>SUBSTITUTE(PROPER(TRIM(CLEAN(Raw_Data!$F3492)))," ","-")</f>
        <v>Hourly-Rate</v>
      </c>
      <c r="H3492" t="str">
        <f>PROPER(TRIM(CLEAN(Raw_Data!$G3492)))</f>
        <v/>
      </c>
      <c r="I3492" s="4" t="str">
        <f>TRIM(CLEAN(Raw_Data!H3492))</f>
        <v>N/A</v>
      </c>
      <c r="K3492" t="str">
        <f>IF(Clean_Data!$I3492="","Active","Exited")</f>
        <v>Exited</v>
      </c>
      <c r="L3492">
        <f ca="1">IF(Clean_Data!$K3492="","",DATEDIF(Clean_Data!$K3492,TODAY(),"Y"))</f>
        <v>45</v>
      </c>
      <c r="M3492">
        <f>IF(Raw_Data!$L3492="","",VALUE(SUBSTITUTE(SUBSTITUTE(TRIM(Raw_Data!$L3492),"$",""),"k","000")))</f>
        <v>108085</v>
      </c>
    </row>
    <row r="3493" spans="1:13" x14ac:dyDescent="0.3">
      <c r="A3493" t="str">
        <f>IF(Raw_Data!$A3493="","E"&amp;TEXT(ROW()-1,"00000"),Raw_Data!$A3493)</f>
        <v>E03492</v>
      </c>
      <c r="B3493" t="s">
        <v>4712</v>
      </c>
      <c r="C3493" t="str">
        <f>IF(OR(PROPER(TRIM(Raw_Data!$B3493))="M",PROPER(TRIM(Raw_Data!$B3493))="MALE"),"Male",
IF(OR(PROPER(TRIM(Raw_Data!$B3493))="F",PROPER(TRIM(Raw_Data!$B3493))="FEMALE"),"Female","Unknown"))</f>
        <v>Female</v>
      </c>
      <c r="D3493" t="str">
        <f>IF(TRIM(CLEAN(Raw_Data!$C3493))="", "Unknown", PROPER(TRIM(Raw_Data!$C3493)))</f>
        <v>Seattle</v>
      </c>
      <c r="E3493" t="str">
        <f>IF(TRIM(Raw_Data!$D3493)="IT","IT",PROPER(TRIM(CLEAN(Raw_Data!$D3493))))</f>
        <v>Marketing</v>
      </c>
      <c r="F3493" t="str">
        <f>IF(OR(UPPER(TRIM(Raw_Data!E3493))="COO",
UPPER(TRIM(Raw_Data!E3493))="HR",
UPPER(TRIM(Raw_Data!E3493))="CEO",
UPPER(TRIM(Raw_Data!E3493))="CFO",
UPPER(TRIM(Raw_Data!E3493))="CMO"),
UPPER(TRIM(Raw_Data!E3493)),
PROPER(TRIM(CLEAN(Raw_Data!E3493))))</f>
        <v>CMO</v>
      </c>
      <c r="G3493" t="str">
        <f>SUBSTITUTE(PROPER(TRIM(CLEAN(Raw_Data!$F3493)))," ","-")</f>
        <v/>
      </c>
      <c r="H3493" t="str">
        <f>PROPER(TRIM(CLEAN(Raw_Data!$G3493)))</f>
        <v>Career Fairs</v>
      </c>
      <c r="I3493" s="4" t="str">
        <f>TRIM(CLEAN(Raw_Data!H3493))</f>
        <v>43865</v>
      </c>
      <c r="K3493" t="str">
        <f>IF(Clean_Data!$I3493="","Active","Exited")</f>
        <v>Active</v>
      </c>
      <c r="L3493" t="str">
        <f ca="1">IF(Clean_Data!$K3493="","",DATEDIF(Clean_Data!$K3493,TODAY(),"Y"))</f>
        <v/>
      </c>
      <c r="M3493">
        <f>IF(Raw_Data!$L3493="","",VALUE(SUBSTITUTE(SUBSTITUTE(TRIM(Raw_Data!$L3493),"$",""),"k","000")))</f>
        <v>85762</v>
      </c>
    </row>
    <row r="3494" spans="1:13" x14ac:dyDescent="0.3">
      <c r="A3494" t="str">
        <f>IF(Raw_Data!$A3494="","E"&amp;TEXT(ROW()-1,"00000"),Raw_Data!$A3494)</f>
        <v>E03493</v>
      </c>
      <c r="B3494" t="s">
        <v>4713</v>
      </c>
      <c r="C3494" t="str">
        <f>IF(OR(PROPER(TRIM(Raw_Data!$B3494))="M",PROPER(TRIM(Raw_Data!$B3494))="MALE"),"Male",
IF(OR(PROPER(TRIM(Raw_Data!$B3494))="F",PROPER(TRIM(Raw_Data!$B3494))="FEMALE"),"Female","Unknown"))</f>
        <v>Male</v>
      </c>
      <c r="D3494" t="str">
        <f>IF(TRIM(CLEAN(Raw_Data!$C3494))="", "Unknown", PROPER(TRIM(Raw_Data!$C3494)))</f>
        <v>Miami</v>
      </c>
      <c r="E3494" t="str">
        <f>IF(TRIM(Raw_Data!$D3494)="IT","IT",PROPER(TRIM(CLEAN(Raw_Data!$D3494))))</f>
        <v>Research</v>
      </c>
      <c r="F3494" t="str">
        <f>IF(OR(UPPER(TRIM(Raw_Data!E3494))="COO",
UPPER(TRIM(Raw_Data!E3494))="HR",
UPPER(TRIM(Raw_Data!E3494))="CEO",
UPPER(TRIM(Raw_Data!E3494))="CFO",
UPPER(TRIM(Raw_Data!E3494))="CMO"),
UPPER(TRIM(Raw_Data!E3494)),
PROPER(TRIM(CLEAN(Raw_Data!E3494))))</f>
        <v>Developer</v>
      </c>
      <c r="G3494" t="str">
        <f>SUBSTITUTE(PROPER(TRIM(CLEAN(Raw_Data!$F3494)))," ","-")</f>
        <v>Hourly-Rate</v>
      </c>
      <c r="H3494" t="str">
        <f>PROPER(TRIM(CLEAN(Raw_Data!$G3494)))</f>
        <v>Online Portal</v>
      </c>
      <c r="I3494" s="4" t="str">
        <f>TRIM(CLEAN(Raw_Data!H3494))</f>
        <v>41624</v>
      </c>
      <c r="K3494" t="str">
        <f>IF(Clean_Data!$I3494="","Active","Exited")</f>
        <v>Active</v>
      </c>
      <c r="L3494">
        <f ca="1">IF(Clean_Data!$K3494="","",DATEDIF(Clean_Data!$K3494,TODAY(),"Y"))</f>
        <v>37</v>
      </c>
      <c r="M3494">
        <f>IF(Raw_Data!$L3494="","",VALUE(SUBSTITUTE(SUBSTITUTE(TRIM(Raw_Data!$L3494),"$",""),"k","000")))</f>
        <v>59327</v>
      </c>
    </row>
    <row r="3495" spans="1:13" x14ac:dyDescent="0.3">
      <c r="A3495" t="str">
        <f>IF(Raw_Data!$A3495="","E"&amp;TEXT(ROW()-1,"00000"),Raw_Data!$A3495)</f>
        <v>E03494</v>
      </c>
      <c r="B3495" t="s">
        <v>4715</v>
      </c>
      <c r="C3495" t="str">
        <f>IF(OR(PROPER(TRIM(Raw_Data!$B3495))="M",PROPER(TRIM(Raw_Data!$B3495))="MALE"),"Male",
IF(OR(PROPER(TRIM(Raw_Data!$B3495))="F",PROPER(TRIM(Raw_Data!$B3495))="FEMALE"),"Female","Unknown"))</f>
        <v>Female</v>
      </c>
      <c r="D3495" t="str">
        <f>IF(TRIM(CLEAN(Raw_Data!$C3495))="", "Unknown", PROPER(TRIM(Raw_Data!$C3495)))</f>
        <v>Unknown</v>
      </c>
      <c r="E3495" t="str">
        <f>IF(TRIM(Raw_Data!$D3495)="IT","IT",PROPER(TRIM(CLEAN(Raw_Data!$D3495))))</f>
        <v>Administrative</v>
      </c>
      <c r="F3495" t="str">
        <f>IF(OR(UPPER(TRIM(Raw_Data!E3495))="COO",
UPPER(TRIM(Raw_Data!E3495))="HR",
UPPER(TRIM(Raw_Data!E3495))="CEO",
UPPER(TRIM(Raw_Data!E3495))="CFO",
UPPER(TRIM(Raw_Data!E3495))="CMO"),
UPPER(TRIM(Raw_Data!E3495)),
PROPER(TRIM(CLEAN(Raw_Data!E3495))))</f>
        <v>CMO</v>
      </c>
      <c r="G3495" t="str">
        <f>SUBSTITUTE(PROPER(TRIM(CLEAN(Raw_Data!$F3495)))," ","-")</f>
        <v>Full-Time</v>
      </c>
      <c r="H3495" t="str">
        <f>PROPER(TRIM(CLEAN(Raw_Data!$G3495)))</f>
        <v>Online Portal</v>
      </c>
      <c r="I3495" s="4" t="str">
        <f>TRIM(CLEAN(Raw_Data!H3495))</f>
        <v>42345</v>
      </c>
      <c r="K3495" t="str">
        <f>IF(Clean_Data!$I3495="","Active","Exited")</f>
        <v>Active</v>
      </c>
      <c r="L3495">
        <f ca="1">IF(Clean_Data!$K3495="","",DATEDIF(Clean_Data!$K3495,TODAY(),"Y"))</f>
        <v>54</v>
      </c>
      <c r="M3495">
        <f>IF(Raw_Data!$L3495="","",VALUE(SUBSTITUTE(SUBSTITUTE(TRIM(Raw_Data!$L3495),"$",""),"k","000")))</f>
        <v>110319</v>
      </c>
    </row>
    <row r="3496" spans="1:13" x14ac:dyDescent="0.3">
      <c r="A3496" t="str">
        <f>IF(Raw_Data!$A3496="","E"&amp;TEXT(ROW()-1,"00000"),Raw_Data!$A3496)</f>
        <v>E03495</v>
      </c>
      <c r="B3496" t="s">
        <v>4717</v>
      </c>
      <c r="C3496" t="str">
        <f>IF(OR(PROPER(TRIM(Raw_Data!$B3496))="M",PROPER(TRIM(Raw_Data!$B3496))="MALE"),"Male",
IF(OR(PROPER(TRIM(Raw_Data!$B3496))="F",PROPER(TRIM(Raw_Data!$B3496))="FEMALE"),"Female","Unknown"))</f>
        <v>Male</v>
      </c>
      <c r="D3496" t="str">
        <f>IF(TRIM(CLEAN(Raw_Data!$C3496))="", "Unknown", PROPER(TRIM(Raw_Data!$C3496)))</f>
        <v>Seattle</v>
      </c>
      <c r="E3496" t="str">
        <f>IF(TRIM(Raw_Data!$D3496)="IT","IT",PROPER(TRIM(CLEAN(Raw_Data!$D3496))))</f>
        <v>Administrative</v>
      </c>
      <c r="F3496" t="str">
        <f>IF(OR(UPPER(TRIM(Raw_Data!E3496))="COO",
UPPER(TRIM(Raw_Data!E3496))="HR",
UPPER(TRIM(Raw_Data!E3496))="CEO",
UPPER(TRIM(Raw_Data!E3496))="CFO",
UPPER(TRIM(Raw_Data!E3496))="CMO"),
UPPER(TRIM(Raw_Data!E3496)),
PROPER(TRIM(CLEAN(Raw_Data!E3496))))</f>
        <v>Designer</v>
      </c>
      <c r="G3496" t="str">
        <f>SUBSTITUTE(PROPER(TRIM(CLEAN(Raw_Data!$F3496)))," ","-")</f>
        <v/>
      </c>
      <c r="H3496" t="str">
        <f>PROPER(TRIM(CLEAN(Raw_Data!$G3496)))</f>
        <v>Job Boards</v>
      </c>
      <c r="I3496" s="4" t="str">
        <f>TRIM(CLEAN(Raw_Data!H3496))</f>
        <v>42855</v>
      </c>
      <c r="K3496" t="str">
        <f>IF(Clean_Data!$I3496="","Active","Exited")</f>
        <v>Exited</v>
      </c>
      <c r="L3496">
        <f ca="1">IF(Clean_Data!$K3496="","",DATEDIF(Clean_Data!$K3496,TODAY(),"Y"))</f>
        <v>33</v>
      </c>
      <c r="M3496">
        <f>IF(Raw_Data!$L3496="","",VALUE(SUBSTITUTE(SUBSTITUTE(TRIM(Raw_Data!$L3496),"$",""),"k","000")))</f>
        <v>96685</v>
      </c>
    </row>
    <row r="3497" spans="1:13" x14ac:dyDescent="0.3">
      <c r="A3497" t="str">
        <f>IF(Raw_Data!$A3497="","E"&amp;TEXT(ROW()-1,"00000"),Raw_Data!$A3497)</f>
        <v>E03496</v>
      </c>
      <c r="B3497" t="s">
        <v>4718</v>
      </c>
      <c r="C3497" t="str">
        <f>IF(OR(PROPER(TRIM(Raw_Data!$B3497))="M",PROPER(TRIM(Raw_Data!$B3497))="MALE"),"Male",
IF(OR(PROPER(TRIM(Raw_Data!$B3497))="F",PROPER(TRIM(Raw_Data!$B3497))="FEMALE"),"Female","Unknown"))</f>
        <v>Male</v>
      </c>
      <c r="D3497" t="str">
        <f>IF(TRIM(CLEAN(Raw_Data!$C3497))="", "Unknown", PROPER(TRIM(Raw_Data!$C3497)))</f>
        <v>Denver</v>
      </c>
      <c r="E3497" t="str">
        <f>IF(TRIM(Raw_Data!$D3497)="IT","IT",PROPER(TRIM(CLEAN(Raw_Data!$D3497))))</f>
        <v>IT</v>
      </c>
      <c r="F3497" t="str">
        <f>IF(OR(UPPER(TRIM(Raw_Data!E3497))="COO",
UPPER(TRIM(Raw_Data!E3497))="HR",
UPPER(TRIM(Raw_Data!E3497))="CEO",
UPPER(TRIM(Raw_Data!E3497))="CFO",
UPPER(TRIM(Raw_Data!E3497))="CMO"),
UPPER(TRIM(Raw_Data!E3497)),
PROPER(TRIM(CLEAN(Raw_Data!E3497))))</f>
        <v>CFO</v>
      </c>
      <c r="G3497" t="str">
        <f>SUBSTITUTE(PROPER(TRIM(CLEAN(Raw_Data!$F3497)))," ","-")</f>
        <v>Full-Time</v>
      </c>
      <c r="H3497" t="str">
        <f>PROPER(TRIM(CLEAN(Raw_Data!$G3497)))</f>
        <v>Job Boards</v>
      </c>
      <c r="I3497" s="4" t="str">
        <f>TRIM(CLEAN(Raw_Data!H3497))</f>
        <v>N/A</v>
      </c>
      <c r="K3497" t="str">
        <f>IF(Clean_Data!$I3497="","Active","Exited")</f>
        <v>Active</v>
      </c>
      <c r="L3497">
        <f ca="1">IF(Clean_Data!$K3497="","",DATEDIF(Clean_Data!$K3497,TODAY(),"Y"))</f>
        <v>37</v>
      </c>
      <c r="M3497" t="str">
        <f>IF(Raw_Data!$L3497="","",VALUE(SUBSTITUTE(SUBSTITUTE(TRIM(Raw_Data!$L3497),"$",""),"k","000")))</f>
        <v/>
      </c>
    </row>
    <row r="3498" spans="1:13" x14ac:dyDescent="0.3">
      <c r="A3498" t="str">
        <f>IF(Raw_Data!$A3498="","E"&amp;TEXT(ROW()-1,"00000"),Raw_Data!$A3498)</f>
        <v>E03497</v>
      </c>
      <c r="B3498" t="s">
        <v>4719</v>
      </c>
      <c r="C3498" t="str">
        <f>IF(OR(PROPER(TRIM(Raw_Data!$B3498))="M",PROPER(TRIM(Raw_Data!$B3498))="MALE"),"Male",
IF(OR(PROPER(TRIM(Raw_Data!$B3498))="F",PROPER(TRIM(Raw_Data!$B3498))="FEMALE"),"Female","Unknown"))</f>
        <v>Male</v>
      </c>
      <c r="D3498" t="str">
        <f>IF(TRIM(CLEAN(Raw_Data!$C3498))="", "Unknown", PROPER(TRIM(Raw_Data!$C3498)))</f>
        <v>Austin</v>
      </c>
      <c r="E3498" t="str">
        <f>IF(TRIM(Raw_Data!$D3498)="IT","IT",PROPER(TRIM(CLEAN(Raw_Data!$D3498))))</f>
        <v>Marketing</v>
      </c>
      <c r="F3498" t="str">
        <f>IF(OR(UPPER(TRIM(Raw_Data!E3498))="COO",
UPPER(TRIM(Raw_Data!E3498))="HR",
UPPER(TRIM(Raw_Data!E3498))="CEO",
UPPER(TRIM(Raw_Data!E3498))="CFO",
UPPER(TRIM(Raw_Data!E3498))="CMO"),
UPPER(TRIM(Raw_Data!E3498)),
PROPER(TRIM(CLEAN(Raw_Data!E3498))))</f>
        <v>CMO</v>
      </c>
      <c r="G3498" t="str">
        <f>SUBSTITUTE(PROPER(TRIM(CLEAN(Raw_Data!$F3498)))," ","-")</f>
        <v>Part-Time</v>
      </c>
      <c r="H3498" t="str">
        <f>PROPER(TRIM(CLEAN(Raw_Data!$G3498)))</f>
        <v/>
      </c>
      <c r="I3498" s="4" t="str">
        <f>TRIM(CLEAN(Raw_Data!H3498))</f>
        <v>42329</v>
      </c>
      <c r="K3498" t="str">
        <f>IF(Clean_Data!$I3498="","Active","Exited")</f>
        <v>Active</v>
      </c>
      <c r="L3498">
        <f ca="1">IF(Clean_Data!$K3498="","",DATEDIF(Clean_Data!$K3498,TODAY(),"Y"))</f>
        <v>37</v>
      </c>
      <c r="M3498" t="str">
        <f>IF(Raw_Data!$L3498="","",VALUE(SUBSTITUTE(SUBSTITUTE(TRIM(Raw_Data!$L3498),"$",""),"k","000")))</f>
        <v/>
      </c>
    </row>
    <row r="3499" spans="1:13" x14ac:dyDescent="0.3">
      <c r="A3499" t="str">
        <f>IF(Raw_Data!$A3499="","E"&amp;TEXT(ROW()-1,"00000"),Raw_Data!$A3499)</f>
        <v>E03498</v>
      </c>
      <c r="B3499" t="s">
        <v>4720</v>
      </c>
      <c r="C3499" t="str">
        <f>IF(OR(PROPER(TRIM(Raw_Data!$B3499))="M",PROPER(TRIM(Raw_Data!$B3499))="MALE"),"Male",
IF(OR(PROPER(TRIM(Raw_Data!$B3499))="F",PROPER(TRIM(Raw_Data!$B3499))="FEMALE"),"Female","Unknown"))</f>
        <v>Female</v>
      </c>
      <c r="D3499" t="str">
        <f>IF(TRIM(CLEAN(Raw_Data!$C3499))="", "Unknown", PROPER(TRIM(Raw_Data!$C3499)))</f>
        <v>San Diego</v>
      </c>
      <c r="E3499" t="str">
        <f>IF(TRIM(Raw_Data!$D3499)="IT","IT",PROPER(TRIM(CLEAN(Raw_Data!$D3499))))</f>
        <v/>
      </c>
      <c r="F3499" t="str">
        <f>IF(OR(UPPER(TRIM(Raw_Data!E3499))="COO",
UPPER(TRIM(Raw_Data!E3499))="HR",
UPPER(TRIM(Raw_Data!E3499))="CEO",
UPPER(TRIM(Raw_Data!E3499))="CFO",
UPPER(TRIM(Raw_Data!E3499))="CMO"),
UPPER(TRIM(Raw_Data!E3499)),
PROPER(TRIM(CLEAN(Raw_Data!E3499))))</f>
        <v>Developer</v>
      </c>
      <c r="G3499" t="str">
        <f>SUBSTITUTE(PROPER(TRIM(CLEAN(Raw_Data!$F3499)))," ","-")</f>
        <v>Hourly-Rate</v>
      </c>
      <c r="H3499" t="str">
        <f>PROPER(TRIM(CLEAN(Raw_Data!$G3499)))</f>
        <v>Internal Referral</v>
      </c>
      <c r="I3499" s="4" t="str">
        <f>TRIM(CLEAN(Raw_Data!H3499))</f>
        <v>41094</v>
      </c>
      <c r="K3499" t="str">
        <f>IF(Clean_Data!$I3499="","Active","Exited")</f>
        <v>Active</v>
      </c>
      <c r="L3499">
        <f ca="1">IF(Clean_Data!$K3499="","",DATEDIF(Clean_Data!$K3499,TODAY(),"Y"))</f>
        <v>54</v>
      </c>
      <c r="M3499">
        <f>IF(Raw_Data!$L3499="","",VALUE(SUBSTITUTE(SUBSTITUTE(TRIM(Raw_Data!$L3499),"$",""),"k","000")))</f>
        <v>38113</v>
      </c>
    </row>
    <row r="3500" spans="1:13" x14ac:dyDescent="0.3">
      <c r="A3500" t="str">
        <f>IF(Raw_Data!$A3500="","E"&amp;TEXT(ROW()-1,"00000"),Raw_Data!$A3500)</f>
        <v>E03499</v>
      </c>
      <c r="B3500" t="s">
        <v>4722</v>
      </c>
      <c r="C3500" t="str">
        <f>IF(OR(PROPER(TRIM(Raw_Data!$B3500))="M",PROPER(TRIM(Raw_Data!$B3500))="MALE"),"Male",
IF(OR(PROPER(TRIM(Raw_Data!$B3500))="F",PROPER(TRIM(Raw_Data!$B3500))="FEMALE"),"Female","Unknown"))</f>
        <v>Female</v>
      </c>
      <c r="D3500" t="str">
        <f>IF(TRIM(CLEAN(Raw_Data!$C3500))="", "Unknown", PROPER(TRIM(Raw_Data!$C3500)))</f>
        <v>New York</v>
      </c>
      <c r="E3500" t="str">
        <f>IF(TRIM(Raw_Data!$D3500)="IT","IT",PROPER(TRIM(CLEAN(Raw_Data!$D3500))))</f>
        <v>Accounting And Finance</v>
      </c>
      <c r="F3500" t="str">
        <f>IF(OR(UPPER(TRIM(Raw_Data!E3500))="COO",
UPPER(TRIM(Raw_Data!E3500))="HR",
UPPER(TRIM(Raw_Data!E3500))="CEO",
UPPER(TRIM(Raw_Data!E3500))="CFO",
UPPER(TRIM(Raw_Data!E3500))="CMO"),
UPPER(TRIM(Raw_Data!E3500)),
PROPER(TRIM(CLEAN(Raw_Data!E3500))))</f>
        <v>Designer</v>
      </c>
      <c r="G3500" t="str">
        <f>SUBSTITUTE(PROPER(TRIM(CLEAN(Raw_Data!$F3500)))," ","-")</f>
        <v/>
      </c>
      <c r="H3500" t="str">
        <f>PROPER(TRIM(CLEAN(Raw_Data!$G3500)))</f>
        <v>Internal Referral</v>
      </c>
      <c r="I3500" s="4" t="str">
        <f>TRIM(CLEAN(Raw_Data!H3500))</f>
        <v>40355</v>
      </c>
      <c r="K3500" t="str">
        <f>IF(Clean_Data!$I3500="","Active","Exited")</f>
        <v>Active</v>
      </c>
      <c r="L3500">
        <f ca="1">IF(Clean_Data!$K3500="","",DATEDIF(Clean_Data!$K3500,TODAY(),"Y"))</f>
        <v>26</v>
      </c>
      <c r="M3500" t="str">
        <f>IF(Raw_Data!$L3500="","",VALUE(SUBSTITUTE(SUBSTITUTE(TRIM(Raw_Data!$L3500),"$",""),"k","000")))</f>
        <v/>
      </c>
    </row>
    <row r="3501" spans="1:13" x14ac:dyDescent="0.3">
      <c r="A3501" t="str">
        <f>IF(Raw_Data!$A3501="","E"&amp;TEXT(ROW()-1,"00000"),Raw_Data!$A3501)</f>
        <v>E03500</v>
      </c>
      <c r="B3501" t="s">
        <v>4723</v>
      </c>
      <c r="C3501" t="str">
        <f>IF(OR(PROPER(TRIM(Raw_Data!$B3501))="M",PROPER(TRIM(Raw_Data!$B3501))="MALE"),"Male",
IF(OR(PROPER(TRIM(Raw_Data!$B3501))="F",PROPER(TRIM(Raw_Data!$B3501))="FEMALE"),"Female","Unknown"))</f>
        <v>Unknown</v>
      </c>
      <c r="D3501" t="str">
        <f>IF(TRIM(CLEAN(Raw_Data!$C3501))="", "Unknown", PROPER(TRIM(Raw_Data!$C3501)))</f>
        <v>Miami</v>
      </c>
      <c r="E3501" t="str">
        <f>IF(TRIM(Raw_Data!$D3501)="IT","IT",PROPER(TRIM(CLEAN(Raw_Data!$D3501))))</f>
        <v>Human Resources</v>
      </c>
      <c r="F3501" t="str">
        <f>IF(OR(UPPER(TRIM(Raw_Data!E3501))="COO",
UPPER(TRIM(Raw_Data!E3501))="HR",
UPPER(TRIM(Raw_Data!E3501))="CEO",
UPPER(TRIM(Raw_Data!E3501))="CFO",
UPPER(TRIM(Raw_Data!E3501))="CMO"),
UPPER(TRIM(Raw_Data!E3501)),
PROPER(TRIM(CLEAN(Raw_Data!E3501))))</f>
        <v>Developer</v>
      </c>
      <c r="G3501" t="str">
        <f>SUBSTITUTE(PROPER(TRIM(CLEAN(Raw_Data!$F3501)))," ","-")</f>
        <v>Hourly-Rate</v>
      </c>
      <c r="H3501" t="str">
        <f>PROPER(TRIM(CLEAN(Raw_Data!$G3501)))</f>
        <v>Internal Referral</v>
      </c>
      <c r="I3501" s="4" t="str">
        <f>TRIM(CLEAN(Raw_Data!H3501))</f>
        <v>N/A</v>
      </c>
      <c r="K3501" t="str">
        <f>IF(Clean_Data!$I3501="","Active","Exited")</f>
        <v>Exited</v>
      </c>
      <c r="L3501">
        <f ca="1">IF(Clean_Data!$K3501="","",DATEDIF(Clean_Data!$K3501,TODAY(),"Y"))</f>
        <v>43</v>
      </c>
      <c r="M3501">
        <f>IF(Raw_Data!$L3501="","",VALUE(SUBSTITUTE(SUBSTITUTE(TRIM(Raw_Data!$L3501),"$",""),"k","000")))</f>
        <v>112983</v>
      </c>
    </row>
    <row r="3502" spans="1:13" x14ac:dyDescent="0.3">
      <c r="A3502" t="str">
        <f>IF(Raw_Data!$A3502="","E"&amp;TEXT(ROW()-1,"00000"),Raw_Data!$A3502)</f>
        <v>E03501</v>
      </c>
      <c r="B3502" t="s">
        <v>4724</v>
      </c>
      <c r="C3502" t="str">
        <f>IF(OR(PROPER(TRIM(Raw_Data!$B3502))="M",PROPER(TRIM(Raw_Data!$B3502))="MALE"),"Male",
IF(OR(PROPER(TRIM(Raw_Data!$B3502))="F",PROPER(TRIM(Raw_Data!$B3502))="FEMALE"),"Female","Unknown"))</f>
        <v>Unknown</v>
      </c>
      <c r="D3502" t="str">
        <f>IF(TRIM(CLEAN(Raw_Data!$C3502))="", "Unknown", PROPER(TRIM(Raw_Data!$C3502)))</f>
        <v>Unknown</v>
      </c>
      <c r="E3502" t="str">
        <f>IF(TRIM(Raw_Data!$D3502)="IT","IT",PROPER(TRIM(CLEAN(Raw_Data!$D3502))))</f>
        <v>Research</v>
      </c>
      <c r="F3502" t="str">
        <f>IF(OR(UPPER(TRIM(Raw_Data!E3502))="COO",
UPPER(TRIM(Raw_Data!E3502))="HR",
UPPER(TRIM(Raw_Data!E3502))="CEO",
UPPER(TRIM(Raw_Data!E3502))="CFO",
UPPER(TRIM(Raw_Data!E3502))="CMO"),
UPPER(TRIM(Raw_Data!E3502)),
PROPER(TRIM(CLEAN(Raw_Data!E3502))))</f>
        <v>Sales Executive</v>
      </c>
      <c r="G3502" t="str">
        <f>SUBSTITUTE(PROPER(TRIM(CLEAN(Raw_Data!$F3502)))," ","-")</f>
        <v>Part-Time</v>
      </c>
      <c r="H3502" t="str">
        <f>PROPER(TRIM(CLEAN(Raw_Data!$G3502)))</f>
        <v/>
      </c>
      <c r="I3502" s="4" t="str">
        <f>TRIM(CLEAN(Raw_Data!H3502))</f>
        <v>41186</v>
      </c>
      <c r="K3502" t="str">
        <f>IF(Clean_Data!$I3502="","Active","Exited")</f>
        <v>Active</v>
      </c>
      <c r="L3502">
        <f ca="1">IF(Clean_Data!$K3502="","",DATEDIF(Clean_Data!$K3502,TODAY(),"Y"))</f>
        <v>44</v>
      </c>
      <c r="M3502">
        <f>IF(Raw_Data!$L3502="","",VALUE(SUBSTITUTE(SUBSTITUTE(TRIM(Raw_Data!$L3502),"$",""),"k","000")))</f>
        <v>110130</v>
      </c>
    </row>
    <row r="3503" spans="1:13" x14ac:dyDescent="0.3">
      <c r="A3503" t="str">
        <f>IF(Raw_Data!$A3503="","E"&amp;TEXT(ROW()-1,"00000"),Raw_Data!$A3503)</f>
        <v>E03502</v>
      </c>
      <c r="B3503" t="s">
        <v>4725</v>
      </c>
      <c r="C3503" t="str">
        <f>IF(OR(PROPER(TRIM(Raw_Data!$B3503))="M",PROPER(TRIM(Raw_Data!$B3503))="MALE"),"Male",
IF(OR(PROPER(TRIM(Raw_Data!$B3503))="F",PROPER(TRIM(Raw_Data!$B3503))="FEMALE"),"Female","Unknown"))</f>
        <v>Male</v>
      </c>
      <c r="D3503" t="str">
        <f>IF(TRIM(CLEAN(Raw_Data!$C3503))="", "Unknown", PROPER(TRIM(Raw_Data!$C3503)))</f>
        <v>San Diego</v>
      </c>
      <c r="E3503" t="str">
        <f>IF(TRIM(Raw_Data!$D3503)="IT","IT",PROPER(TRIM(CLEAN(Raw_Data!$D3503))))</f>
        <v>Marketing</v>
      </c>
      <c r="F3503" t="str">
        <f>IF(OR(UPPER(TRIM(Raw_Data!E3503))="COO",
UPPER(TRIM(Raw_Data!E3503))="HR",
UPPER(TRIM(Raw_Data!E3503))="CEO",
UPPER(TRIM(Raw_Data!E3503))="CFO",
UPPER(TRIM(Raw_Data!E3503))="CMO"),
UPPER(TRIM(Raw_Data!E3503)),
PROPER(TRIM(CLEAN(Raw_Data!E3503))))</f>
        <v>COO</v>
      </c>
      <c r="G3503" t="str">
        <f>SUBSTITUTE(PROPER(TRIM(CLEAN(Raw_Data!$F3503)))," ","-")</f>
        <v>Part-Time</v>
      </c>
      <c r="H3503" t="str">
        <f>PROPER(TRIM(CLEAN(Raw_Data!$G3503)))</f>
        <v>Career Fairs</v>
      </c>
      <c r="I3503" s="4" t="str">
        <f>TRIM(CLEAN(Raw_Data!H3503))</f>
        <v>41304</v>
      </c>
      <c r="K3503" t="str">
        <f>IF(Clean_Data!$I3503="","Active","Exited")</f>
        <v>Exited</v>
      </c>
      <c r="L3503" t="str">
        <f ca="1">IF(Clean_Data!$K3503="","",DATEDIF(Clean_Data!$K3503,TODAY(),"Y"))</f>
        <v/>
      </c>
      <c r="M3503">
        <f>IF(Raw_Data!$L3503="","",VALUE(SUBSTITUTE(SUBSTITUTE(TRIM(Raw_Data!$L3503),"$",""),"k","000")))</f>
        <v>78436</v>
      </c>
    </row>
    <row r="3504" spans="1:13" x14ac:dyDescent="0.3">
      <c r="A3504" t="str">
        <f>IF(Raw_Data!$A3504="","E"&amp;TEXT(ROW()-1,"00000"),Raw_Data!$A3504)</f>
        <v>E03503</v>
      </c>
      <c r="B3504" t="s">
        <v>4726</v>
      </c>
      <c r="C3504" t="str">
        <f>IF(OR(PROPER(TRIM(Raw_Data!$B3504))="M",PROPER(TRIM(Raw_Data!$B3504))="MALE"),"Male",
IF(OR(PROPER(TRIM(Raw_Data!$B3504))="F",PROPER(TRIM(Raw_Data!$B3504))="FEMALE"),"Female","Unknown"))</f>
        <v>Female</v>
      </c>
      <c r="D3504" t="str">
        <f>IF(TRIM(CLEAN(Raw_Data!$C3504))="", "Unknown", PROPER(TRIM(Raw_Data!$C3504)))</f>
        <v>Denver</v>
      </c>
      <c r="E3504" t="str">
        <f>IF(TRIM(Raw_Data!$D3504)="IT","IT",PROPER(TRIM(CLEAN(Raw_Data!$D3504))))</f>
        <v>Accounting And Finance</v>
      </c>
      <c r="F3504" t="s">
        <v>6134</v>
      </c>
      <c r="G3504" t="str">
        <f>SUBSTITUTE(PROPER(TRIM(CLEAN(Raw_Data!$F3504)))," ","-")</f>
        <v/>
      </c>
      <c r="H3504" t="str">
        <f>PROPER(TRIM(CLEAN(Raw_Data!$G3504)))</f>
        <v>Job Boards</v>
      </c>
      <c r="I3504" s="4" t="str">
        <f>TRIM(CLEAN(Raw_Data!H3504))</f>
        <v>43301</v>
      </c>
      <c r="K3504" t="str">
        <f>IF(Clean_Data!$I3504="","Active","Exited")</f>
        <v>Active</v>
      </c>
      <c r="L3504">
        <f ca="1">IF(Clean_Data!$K3504="","",DATEDIF(Clean_Data!$K3504,TODAY(),"Y"))</f>
        <v>29</v>
      </c>
      <c r="M3504">
        <f>IF(Raw_Data!$L3504="","",VALUE(SUBSTITUTE(SUBSTITUTE(TRIM(Raw_Data!$L3504),"$",""),"k","000")))</f>
        <v>70000</v>
      </c>
    </row>
    <row r="3505" spans="1:13" x14ac:dyDescent="0.3">
      <c r="A3505" t="str">
        <f>IF(Raw_Data!$A3505="","E"&amp;TEXT(ROW()-1,"00000"),Raw_Data!$A3505)</f>
        <v>E03504</v>
      </c>
      <c r="B3505" t="s">
        <v>4727</v>
      </c>
      <c r="C3505" t="str">
        <f>IF(OR(PROPER(TRIM(Raw_Data!$B3505))="M",PROPER(TRIM(Raw_Data!$B3505))="MALE"),"Male",
IF(OR(PROPER(TRIM(Raw_Data!$B3505))="F",PROPER(TRIM(Raw_Data!$B3505))="FEMALE"),"Female","Unknown"))</f>
        <v>Male</v>
      </c>
      <c r="D3505" t="str">
        <f>IF(TRIM(CLEAN(Raw_Data!$C3505))="", "Unknown", PROPER(TRIM(Raw_Data!$C3505)))</f>
        <v>Unknown</v>
      </c>
      <c r="E3505" t="str">
        <f>IF(TRIM(Raw_Data!$D3505)="IT","IT",PROPER(TRIM(CLEAN(Raw_Data!$D3505))))</f>
        <v>Marketing</v>
      </c>
      <c r="F3505" t="str">
        <f>IF(OR(UPPER(TRIM(Raw_Data!E3505))="COO",
UPPER(TRIM(Raw_Data!E3505))="HR",
UPPER(TRIM(Raw_Data!E3505))="CEO",
UPPER(TRIM(Raw_Data!E3505))="CFO",
UPPER(TRIM(Raw_Data!E3505))="CMO"),
UPPER(TRIM(Raw_Data!E3505)),
PROPER(TRIM(CLEAN(Raw_Data!E3505))))</f>
        <v>Designer</v>
      </c>
      <c r="G3505" t="str">
        <f>SUBSTITUTE(PROPER(TRIM(CLEAN(Raw_Data!$F3505)))," ","-")</f>
        <v>Part-Time</v>
      </c>
      <c r="H3505" t="str">
        <f>PROPER(TRIM(CLEAN(Raw_Data!$G3505)))</f>
        <v>Internal Referral</v>
      </c>
      <c r="I3505" s="4" t="str">
        <f>TRIM(CLEAN(Raw_Data!H3505))</f>
        <v>41669</v>
      </c>
      <c r="K3505" t="str">
        <f>IF(Clean_Data!$I3505="","Active","Exited")</f>
        <v>Active</v>
      </c>
      <c r="L3505">
        <f ca="1">IF(Clean_Data!$K3505="","",DATEDIF(Clean_Data!$K3505,TODAY(),"Y"))</f>
        <v>62</v>
      </c>
      <c r="M3505">
        <f>IF(Raw_Data!$L3505="","",VALUE(SUBSTITUTE(SUBSTITUTE(TRIM(Raw_Data!$L3505),"$",""),"k","000")))</f>
        <v>60362</v>
      </c>
    </row>
    <row r="3506" spans="1:13" x14ac:dyDescent="0.3">
      <c r="A3506" t="str">
        <f>IF(Raw_Data!$A3506="","E"&amp;TEXT(ROW()-1,"00000"),Raw_Data!$A3506)</f>
        <v>E03505</v>
      </c>
      <c r="B3506" t="s">
        <v>4728</v>
      </c>
      <c r="C3506" t="str">
        <f>IF(OR(PROPER(TRIM(Raw_Data!$B3506))="M",PROPER(TRIM(Raw_Data!$B3506))="MALE"),"Male",
IF(OR(PROPER(TRIM(Raw_Data!$B3506))="F",PROPER(TRIM(Raw_Data!$B3506))="FEMALE"),"Female","Unknown"))</f>
        <v>Male</v>
      </c>
      <c r="D3506" t="str">
        <f>IF(TRIM(CLEAN(Raw_Data!$C3506))="", "Unknown", PROPER(TRIM(Raw_Data!$C3506)))</f>
        <v>New York</v>
      </c>
      <c r="E3506" t="str">
        <f>IF(TRIM(Raw_Data!$D3506)="IT","IT",PROPER(TRIM(CLEAN(Raw_Data!$D3506))))</f>
        <v>Marketing</v>
      </c>
      <c r="F3506" t="str">
        <f>IF(OR(UPPER(TRIM(Raw_Data!E3506))="COO",
UPPER(TRIM(Raw_Data!E3506))="HR",
UPPER(TRIM(Raw_Data!E3506))="CEO",
UPPER(TRIM(Raw_Data!E3506))="CFO",
UPPER(TRIM(Raw_Data!E3506))="CMO"),
UPPER(TRIM(Raw_Data!E3506)),
PROPER(TRIM(CLEAN(Raw_Data!E3506))))</f>
        <v>Sales Executive</v>
      </c>
      <c r="G3506" t="str">
        <f>SUBSTITUTE(PROPER(TRIM(CLEAN(Raw_Data!$F3506)))," ","-")</f>
        <v>Part-Time</v>
      </c>
      <c r="H3506" t="str">
        <f>PROPER(TRIM(CLEAN(Raw_Data!$G3506)))</f>
        <v>Career Fairs</v>
      </c>
      <c r="I3506" s="4" t="str">
        <f>TRIM(CLEAN(Raw_Data!H3506))</f>
        <v>41530</v>
      </c>
      <c r="K3506" t="str">
        <f>IF(Clean_Data!$I3506="","Active","Exited")</f>
        <v>Exited</v>
      </c>
      <c r="L3506">
        <f ca="1">IF(Clean_Data!$K3506="","",DATEDIF(Clean_Data!$K3506,TODAY(),"Y"))</f>
        <v>46</v>
      </c>
      <c r="M3506" t="str">
        <f>IF(Raw_Data!$L3506="","",VALUE(SUBSTITUTE(SUBSTITUTE(TRIM(Raw_Data!$L3506),"$",""),"k","000")))</f>
        <v/>
      </c>
    </row>
    <row r="3507" spans="1:13" x14ac:dyDescent="0.3">
      <c r="A3507" t="str">
        <f>IF(Raw_Data!$A3507="","E"&amp;TEXT(ROW()-1,"00000"),Raw_Data!$A3507)</f>
        <v>E03506</v>
      </c>
      <c r="B3507" t="s">
        <v>4729</v>
      </c>
      <c r="C3507" t="str">
        <f>IF(OR(PROPER(TRIM(Raw_Data!$B3507))="M",PROPER(TRIM(Raw_Data!$B3507))="MALE"),"Male",
IF(OR(PROPER(TRIM(Raw_Data!$B3507))="F",PROPER(TRIM(Raw_Data!$B3507))="FEMALE"),"Female","Unknown"))</f>
        <v>Female</v>
      </c>
      <c r="D3507" t="str">
        <f>IF(TRIM(CLEAN(Raw_Data!$C3507))="", "Unknown", PROPER(TRIM(Raw_Data!$C3507)))</f>
        <v>Denver</v>
      </c>
      <c r="E3507" t="str">
        <f>IF(TRIM(Raw_Data!$D3507)="IT","IT",PROPER(TRIM(CLEAN(Raw_Data!$D3507))))</f>
        <v/>
      </c>
      <c r="F3507" s="2" t="str">
        <f>UPPER(LEFT(Raw_Data!E3507,2))&amp;MID(PROPER(Raw_Data!E3507),3,LEN(Raw_Data!E3507))</f>
        <v>HR Manager</v>
      </c>
      <c r="G3507" t="str">
        <f>SUBSTITUTE(PROPER(TRIM(CLEAN(Raw_Data!$F3507)))," ","-")</f>
        <v>Full-Time</v>
      </c>
      <c r="H3507" t="str">
        <f>PROPER(TRIM(CLEAN(Raw_Data!$G3507)))</f>
        <v>Organic</v>
      </c>
      <c r="I3507" s="4" t="str">
        <f>TRIM(CLEAN(Raw_Data!H3507))</f>
        <v>42596</v>
      </c>
      <c r="K3507" t="str">
        <f>IF(Clean_Data!$I3507="","Active","Exited")</f>
        <v>Exited</v>
      </c>
      <c r="L3507">
        <f ca="1">IF(Clean_Data!$K3507="","",DATEDIF(Clean_Data!$K3507,TODAY(),"Y"))</f>
        <v>43</v>
      </c>
      <c r="M3507">
        <f>IF(Raw_Data!$L3507="","",VALUE(SUBSTITUTE(SUBSTITUTE(TRIM(Raw_Data!$L3507),"$",""),"k","000")))</f>
        <v>32000</v>
      </c>
    </row>
    <row r="3508" spans="1:13" x14ac:dyDescent="0.3">
      <c r="A3508" t="str">
        <f>IF(Raw_Data!$A3508="","E"&amp;TEXT(ROW()-1,"00000"),Raw_Data!$A3508)</f>
        <v>E03507</v>
      </c>
      <c r="B3508" t="s">
        <v>4731</v>
      </c>
      <c r="C3508" t="str">
        <f>IF(OR(PROPER(TRIM(Raw_Data!$B3508))="M",PROPER(TRIM(Raw_Data!$B3508))="MALE"),"Male",
IF(OR(PROPER(TRIM(Raw_Data!$B3508))="F",PROPER(TRIM(Raw_Data!$B3508))="FEMALE"),"Female","Unknown"))</f>
        <v>Female</v>
      </c>
      <c r="D3508" t="str">
        <f>IF(TRIM(CLEAN(Raw_Data!$C3508))="", "Unknown", PROPER(TRIM(Raw_Data!$C3508)))</f>
        <v>Austin</v>
      </c>
      <c r="E3508" t="str">
        <f>IF(TRIM(Raw_Data!$D3508)="IT","IT",PROPER(TRIM(CLEAN(Raw_Data!$D3508))))</f>
        <v>Production</v>
      </c>
      <c r="F3508" t="str">
        <f>IF(OR(UPPER(TRIM(Raw_Data!E3508))="COO",
UPPER(TRIM(Raw_Data!E3508))="HR",
UPPER(TRIM(Raw_Data!E3508))="CEO",
UPPER(TRIM(Raw_Data!E3508))="CFO",
UPPER(TRIM(Raw_Data!E3508))="CMO"),
UPPER(TRIM(Raw_Data!E3508)),
PROPER(TRIM(CLEAN(Raw_Data!E3508))))</f>
        <v>Developer</v>
      </c>
      <c r="G3508" t="str">
        <f>SUBSTITUTE(PROPER(TRIM(CLEAN(Raw_Data!$F3508)))," ","-")</f>
        <v>Full-Time</v>
      </c>
      <c r="H3508" t="str">
        <f>PROPER(TRIM(CLEAN(Raw_Data!$G3508)))</f>
        <v>Online Portal</v>
      </c>
      <c r="I3508" s="4" t="str">
        <f>TRIM(CLEAN(Raw_Data!H3508))</f>
        <v>43799</v>
      </c>
      <c r="K3508" t="str">
        <f>IF(Clean_Data!$I3508="","Active","Exited")</f>
        <v>Active</v>
      </c>
      <c r="L3508">
        <f ca="1">IF(Clean_Data!$K3508="","",DATEDIF(Clean_Data!$K3508,TODAY(),"Y"))</f>
        <v>40</v>
      </c>
      <c r="M3508" t="str">
        <f>IF(Raw_Data!$L3508="","",VALUE(SUBSTITUTE(SUBSTITUTE(TRIM(Raw_Data!$L3508),"$",""),"k","000")))</f>
        <v/>
      </c>
    </row>
    <row r="3509" spans="1:13" x14ac:dyDescent="0.3">
      <c r="A3509" t="str">
        <f>IF(Raw_Data!$A3509="","E"&amp;TEXT(ROW()-1,"00000"),Raw_Data!$A3509)</f>
        <v>E03508</v>
      </c>
      <c r="B3509" t="s">
        <v>4733</v>
      </c>
      <c r="C3509" t="str">
        <f>IF(OR(PROPER(TRIM(Raw_Data!$B3509))="M",PROPER(TRIM(Raw_Data!$B3509))="MALE"),"Male",
IF(OR(PROPER(TRIM(Raw_Data!$B3509))="F",PROPER(TRIM(Raw_Data!$B3509))="FEMALE"),"Female","Unknown"))</f>
        <v>Unknown</v>
      </c>
      <c r="D3509" t="str">
        <f>IF(TRIM(CLEAN(Raw_Data!$C3509))="", "Unknown", PROPER(TRIM(Raw_Data!$C3509)))</f>
        <v>Austin</v>
      </c>
      <c r="E3509" t="str">
        <f>IF(TRIM(Raw_Data!$D3509)="IT","IT",PROPER(TRIM(CLEAN(Raw_Data!$D3509))))</f>
        <v/>
      </c>
      <c r="F3509" t="str">
        <f>IF(OR(UPPER(TRIM(Raw_Data!E3509))="COO",
UPPER(TRIM(Raw_Data!E3509))="HR",
UPPER(TRIM(Raw_Data!E3509))="CEO",
UPPER(TRIM(Raw_Data!E3509))="CFO",
UPPER(TRIM(Raw_Data!E3509))="CMO"),
UPPER(TRIM(Raw_Data!E3509)),
PROPER(TRIM(CLEAN(Raw_Data!E3509))))</f>
        <v>Designer</v>
      </c>
      <c r="G3509" t="str">
        <f>SUBSTITUTE(PROPER(TRIM(CLEAN(Raw_Data!$F3509)))," ","-")</f>
        <v>Full-Time</v>
      </c>
      <c r="H3509" t="str">
        <f>PROPER(TRIM(CLEAN(Raw_Data!$G3509)))</f>
        <v>Recruiting Agency</v>
      </c>
      <c r="I3509" s="4" t="str">
        <f>TRIM(CLEAN(Raw_Data!H3509))</f>
        <v>43292</v>
      </c>
      <c r="K3509" t="str">
        <f>IF(Clean_Data!$I3509="","Active","Exited")</f>
        <v>Active</v>
      </c>
      <c r="L3509">
        <f ca="1">IF(Clean_Data!$K3509="","",DATEDIF(Clean_Data!$K3509,TODAY(),"Y"))</f>
        <v>59</v>
      </c>
      <c r="M3509" t="str">
        <f>IF(Raw_Data!$L3509="","",VALUE(SUBSTITUTE(SUBSTITUTE(TRIM(Raw_Data!$L3509),"$",""),"k","000")))</f>
        <v/>
      </c>
    </row>
    <row r="3510" spans="1:13" x14ac:dyDescent="0.3">
      <c r="A3510" t="str">
        <f>IF(Raw_Data!$A3510="","E"&amp;TEXT(ROW()-1,"00000"),Raw_Data!$A3510)</f>
        <v>E03509</v>
      </c>
      <c r="B3510" t="s">
        <v>4734</v>
      </c>
      <c r="C3510" t="str">
        <f>IF(OR(PROPER(TRIM(Raw_Data!$B3510))="M",PROPER(TRIM(Raw_Data!$B3510))="MALE"),"Male",
IF(OR(PROPER(TRIM(Raw_Data!$B3510))="F",PROPER(TRIM(Raw_Data!$B3510))="FEMALE"),"Female","Unknown"))</f>
        <v>Female</v>
      </c>
      <c r="D3510" t="str">
        <f>IF(TRIM(CLEAN(Raw_Data!$C3510))="", "Unknown", PROPER(TRIM(Raw_Data!$C3510)))</f>
        <v>New York</v>
      </c>
      <c r="E3510" t="str">
        <f>IF(TRIM(Raw_Data!$D3510)="IT","IT",PROPER(TRIM(CLEAN(Raw_Data!$D3510))))</f>
        <v>Marketing</v>
      </c>
      <c r="F3510" s="2" t="str">
        <f>UPPER(LEFT(Raw_Data!E3510,2))&amp;MID(PROPER(Raw_Data!E3510),3,LEN(Raw_Data!E3510))</f>
        <v>HR Manager</v>
      </c>
      <c r="G3510" t="str">
        <f>SUBSTITUTE(PROPER(TRIM(CLEAN(Raw_Data!$F3510)))," ","-")</f>
        <v/>
      </c>
      <c r="H3510" t="str">
        <f>PROPER(TRIM(CLEAN(Raw_Data!$G3510)))</f>
        <v/>
      </c>
      <c r="I3510" s="4" t="str">
        <f>TRIM(CLEAN(Raw_Data!H3510))</f>
        <v>43358</v>
      </c>
      <c r="K3510" t="str">
        <f>IF(Clean_Data!$I3510="","Active","Exited")</f>
        <v>Active</v>
      </c>
      <c r="L3510">
        <f ca="1">IF(Clean_Data!$K3510="","",DATEDIF(Clean_Data!$K3510,TODAY(),"Y"))</f>
        <v>28</v>
      </c>
      <c r="M3510">
        <f>IF(Raw_Data!$L3510="","",VALUE(SUBSTITUTE(SUBSTITUTE(TRIM(Raw_Data!$L3510),"$",""),"k","000")))</f>
        <v>31104</v>
      </c>
    </row>
    <row r="3511" spans="1:13" x14ac:dyDescent="0.3">
      <c r="A3511" t="str">
        <f>IF(Raw_Data!$A3511="","E"&amp;TEXT(ROW()-1,"00000"),Raw_Data!$A3511)</f>
        <v>E03510</v>
      </c>
      <c r="B3511" t="s">
        <v>4736</v>
      </c>
      <c r="C3511" t="str">
        <f>IF(OR(PROPER(TRIM(Raw_Data!$B3511))="M",PROPER(TRIM(Raw_Data!$B3511))="MALE"),"Male",
IF(OR(PROPER(TRIM(Raw_Data!$B3511))="F",PROPER(TRIM(Raw_Data!$B3511))="FEMALE"),"Female","Unknown"))</f>
        <v>Female</v>
      </c>
      <c r="D3511" t="str">
        <f>IF(TRIM(CLEAN(Raw_Data!$C3511))="", "Unknown", PROPER(TRIM(Raw_Data!$C3511)))</f>
        <v>New York</v>
      </c>
      <c r="E3511" t="str">
        <f>IF(TRIM(Raw_Data!$D3511)="IT","IT",PROPER(TRIM(CLEAN(Raw_Data!$D3511))))</f>
        <v>Operations</v>
      </c>
      <c r="F3511" t="str">
        <f>IF(OR(UPPER(TRIM(Raw_Data!E3511))="COO",
UPPER(TRIM(Raw_Data!E3511))="HR",
UPPER(TRIM(Raw_Data!E3511))="CEO",
UPPER(TRIM(Raw_Data!E3511))="CFO",
UPPER(TRIM(Raw_Data!E3511))="CMO"),
UPPER(TRIM(Raw_Data!E3511)),
PROPER(TRIM(CLEAN(Raw_Data!E3511))))</f>
        <v>Developer</v>
      </c>
      <c r="G3511" t="str">
        <f>SUBSTITUTE(PROPER(TRIM(CLEAN(Raw_Data!$F3511)))," ","-")</f>
        <v>Part-Time</v>
      </c>
      <c r="H3511" t="str">
        <f>PROPER(TRIM(CLEAN(Raw_Data!$G3511)))</f>
        <v>Career Fairs</v>
      </c>
      <c r="I3511" s="4" t="str">
        <f>TRIM(CLEAN(Raw_Data!H3511))</f>
        <v>43188</v>
      </c>
      <c r="K3511" t="str">
        <f>IF(Clean_Data!$I3511="","Active","Exited")</f>
        <v>Active</v>
      </c>
      <c r="L3511">
        <f ca="1">IF(Clean_Data!$K3511="","",DATEDIF(Clean_Data!$K3511,TODAY(),"Y"))</f>
        <v>25</v>
      </c>
      <c r="M3511" t="str">
        <f>IF(Raw_Data!$L3511="","",VALUE(SUBSTITUTE(SUBSTITUTE(TRIM(Raw_Data!$L3511),"$",""),"k","000")))</f>
        <v/>
      </c>
    </row>
    <row r="3512" spans="1:13" x14ac:dyDescent="0.3">
      <c r="A3512" t="str">
        <f>IF(Raw_Data!$A3512="","E"&amp;TEXT(ROW()-1,"00000"),Raw_Data!$A3512)</f>
        <v>E03511</v>
      </c>
      <c r="B3512" t="s">
        <v>4737</v>
      </c>
      <c r="C3512" t="str">
        <f>IF(OR(PROPER(TRIM(Raw_Data!$B3512))="M",PROPER(TRIM(Raw_Data!$B3512))="MALE"),"Male",
IF(OR(PROPER(TRIM(Raw_Data!$B3512))="F",PROPER(TRIM(Raw_Data!$B3512))="FEMALE"),"Female","Unknown"))</f>
        <v>Female</v>
      </c>
      <c r="D3512" t="str">
        <f>IF(TRIM(CLEAN(Raw_Data!$C3512))="", "Unknown", PROPER(TRIM(Raw_Data!$C3512)))</f>
        <v>San Diego</v>
      </c>
      <c r="E3512" t="str">
        <f>IF(TRIM(Raw_Data!$D3512)="IT","IT",PROPER(TRIM(CLEAN(Raw_Data!$D3512))))</f>
        <v/>
      </c>
      <c r="F3512" t="str">
        <f>IF(OR(UPPER(TRIM(Raw_Data!E3512))="COO",
UPPER(TRIM(Raw_Data!E3512))="HR",
UPPER(TRIM(Raw_Data!E3512))="CEO",
UPPER(TRIM(Raw_Data!E3512))="CFO",
UPPER(TRIM(Raw_Data!E3512))="CMO"),
UPPER(TRIM(Raw_Data!E3512)),
PROPER(TRIM(CLEAN(Raw_Data!E3512))))</f>
        <v>Sales Executive</v>
      </c>
      <c r="G3512" t="str">
        <f>SUBSTITUTE(PROPER(TRIM(CLEAN(Raw_Data!$F3512)))," ","-")</f>
        <v>Hourly-Rate</v>
      </c>
      <c r="H3512" t="str">
        <f>PROPER(TRIM(CLEAN(Raw_Data!$G3512)))</f>
        <v>Job Boards</v>
      </c>
      <c r="I3512" s="4" t="str">
        <f>TRIM(CLEAN(Raw_Data!H3512))</f>
        <v>41404</v>
      </c>
      <c r="K3512" t="str">
        <f>IF(Clean_Data!$I3512="","Active","Exited")</f>
        <v>Active</v>
      </c>
      <c r="L3512">
        <f ca="1">IF(Clean_Data!$K3512="","",DATEDIF(Clean_Data!$K3512,TODAY(),"Y"))</f>
        <v>47</v>
      </c>
      <c r="M3512">
        <f>IF(Raw_Data!$L3512="","",VALUE(SUBSTITUTE(SUBSTITUTE(TRIM(Raw_Data!$L3512),"$",""),"k","000")))</f>
        <v>95000</v>
      </c>
    </row>
    <row r="3513" spans="1:13" x14ac:dyDescent="0.3">
      <c r="A3513" t="str">
        <f>IF(Raw_Data!$A3513="","E"&amp;TEXT(ROW()-1,"00000"),Raw_Data!$A3513)</f>
        <v>E03512</v>
      </c>
      <c r="B3513" t="s">
        <v>4739</v>
      </c>
      <c r="C3513" t="str">
        <f>IF(OR(PROPER(TRIM(Raw_Data!$B3513))="M",PROPER(TRIM(Raw_Data!$B3513))="MALE"),"Male",
IF(OR(PROPER(TRIM(Raw_Data!$B3513))="F",PROPER(TRIM(Raw_Data!$B3513))="FEMALE"),"Female","Unknown"))</f>
        <v>Male</v>
      </c>
      <c r="D3513" t="str">
        <f>IF(TRIM(CLEAN(Raw_Data!$C3513))="", "Unknown", PROPER(TRIM(Raw_Data!$C3513)))</f>
        <v>Unknown</v>
      </c>
      <c r="E3513" t="str">
        <f>IF(TRIM(Raw_Data!$D3513)="IT","IT",PROPER(TRIM(CLEAN(Raw_Data!$D3513))))</f>
        <v>Marketing</v>
      </c>
      <c r="F3513" t="str">
        <f>IF(OR(UPPER(TRIM(Raw_Data!E3513))="COO",
UPPER(TRIM(Raw_Data!E3513))="HR",
UPPER(TRIM(Raw_Data!E3513))="CEO",
UPPER(TRIM(Raw_Data!E3513))="CFO",
UPPER(TRIM(Raw_Data!E3513))="CMO"),
UPPER(TRIM(Raw_Data!E3513)),
PROPER(TRIM(CLEAN(Raw_Data!E3513))))</f>
        <v>CFO</v>
      </c>
      <c r="G3513" t="str">
        <f>SUBSTITUTE(PROPER(TRIM(CLEAN(Raw_Data!$F3513)))," ","-")</f>
        <v/>
      </c>
      <c r="H3513" t="str">
        <f>PROPER(TRIM(CLEAN(Raw_Data!$G3513)))</f>
        <v>Organic</v>
      </c>
      <c r="I3513" s="4" t="str">
        <f>TRIM(CLEAN(Raw_Data!H3513))</f>
        <v>41122</v>
      </c>
      <c r="K3513" t="str">
        <f>IF(Clean_Data!$I3513="","Active","Exited")</f>
        <v>Exited</v>
      </c>
      <c r="L3513">
        <f ca="1">IF(Clean_Data!$K3513="","",DATEDIF(Clean_Data!$K3513,TODAY(),"Y"))</f>
        <v>36</v>
      </c>
      <c r="M3513" t="str">
        <f>IF(Raw_Data!$L3513="","",VALUE(SUBSTITUTE(SUBSTITUTE(TRIM(Raw_Data!$L3513),"$",""),"k","000")))</f>
        <v/>
      </c>
    </row>
    <row r="3514" spans="1:13" x14ac:dyDescent="0.3">
      <c r="A3514" t="str">
        <f>IF(Raw_Data!$A3514="","E"&amp;TEXT(ROW()-1,"00000"),Raw_Data!$A3514)</f>
        <v>E03513</v>
      </c>
      <c r="B3514" t="s">
        <v>4740</v>
      </c>
      <c r="C3514" t="str">
        <f>IF(OR(PROPER(TRIM(Raw_Data!$B3514))="M",PROPER(TRIM(Raw_Data!$B3514))="MALE"),"Male",
IF(OR(PROPER(TRIM(Raw_Data!$B3514))="F",PROPER(TRIM(Raw_Data!$B3514))="FEMALE"),"Female","Unknown"))</f>
        <v>Female</v>
      </c>
      <c r="D3514" t="str">
        <f>IF(TRIM(CLEAN(Raw_Data!$C3514))="", "Unknown", PROPER(TRIM(Raw_Data!$C3514)))</f>
        <v>San Diego</v>
      </c>
      <c r="E3514" t="str">
        <f>IF(TRIM(Raw_Data!$D3514)="IT","IT",PROPER(TRIM(CLEAN(Raw_Data!$D3514))))</f>
        <v>Research</v>
      </c>
      <c r="F3514" s="2" t="str">
        <f>UPPER(LEFT(Raw_Data!E3514,2))&amp;MID(PROPER(Raw_Data!E3514),3,LEN(Raw_Data!E3514))</f>
        <v>HR Manager</v>
      </c>
      <c r="G3514" t="str">
        <f>SUBSTITUTE(PROPER(TRIM(CLEAN(Raw_Data!$F3514)))," ","-")</f>
        <v/>
      </c>
      <c r="H3514" t="str">
        <f>PROPER(TRIM(CLEAN(Raw_Data!$G3514)))</f>
        <v>Online Portal</v>
      </c>
      <c r="I3514" s="4" t="str">
        <f>TRIM(CLEAN(Raw_Data!H3514))</f>
        <v>41369</v>
      </c>
      <c r="K3514" t="str">
        <f>IF(Clean_Data!$I3514="","Active","Exited")</f>
        <v>Active</v>
      </c>
      <c r="L3514">
        <f ca="1">IF(Clean_Data!$K3514="","",DATEDIF(Clean_Data!$K3514,TODAY(),"Y"))</f>
        <v>24</v>
      </c>
      <c r="M3514" t="str">
        <f>IF(Raw_Data!$L3514="","",VALUE(SUBSTITUTE(SUBSTITUTE(TRIM(Raw_Data!$L3514),"$",""),"k","000")))</f>
        <v/>
      </c>
    </row>
    <row r="3515" spans="1:13" x14ac:dyDescent="0.3">
      <c r="A3515" t="str">
        <f>IF(Raw_Data!$A3515="","E"&amp;TEXT(ROW()-1,"00000"),Raw_Data!$A3515)</f>
        <v>E03514</v>
      </c>
      <c r="B3515" t="s">
        <v>4741</v>
      </c>
      <c r="C3515" t="str">
        <f>IF(OR(PROPER(TRIM(Raw_Data!$B3515))="M",PROPER(TRIM(Raw_Data!$B3515))="MALE"),"Male",
IF(OR(PROPER(TRIM(Raw_Data!$B3515))="F",PROPER(TRIM(Raw_Data!$B3515))="FEMALE"),"Female","Unknown"))</f>
        <v>Unknown</v>
      </c>
      <c r="D3515" t="str">
        <f>IF(TRIM(CLEAN(Raw_Data!$C3515))="", "Unknown", PROPER(TRIM(Raw_Data!$C3515)))</f>
        <v>New York</v>
      </c>
      <c r="E3515" t="str">
        <f>IF(TRIM(Raw_Data!$D3515)="IT","IT",PROPER(TRIM(CLEAN(Raw_Data!$D3515))))</f>
        <v>Production</v>
      </c>
      <c r="F3515" t="str">
        <f>IF(OR(UPPER(TRIM(Raw_Data!E3515))="COO",
UPPER(TRIM(Raw_Data!E3515))="HR",
UPPER(TRIM(Raw_Data!E3515))="CEO",
UPPER(TRIM(Raw_Data!E3515))="CFO",
UPPER(TRIM(Raw_Data!E3515))="CMO"),
UPPER(TRIM(Raw_Data!E3515)),
PROPER(TRIM(CLEAN(Raw_Data!E3515))))</f>
        <v>CFO</v>
      </c>
      <c r="G3515" t="str">
        <f>SUBSTITUTE(PROPER(TRIM(CLEAN(Raw_Data!$F3515)))," ","-")</f>
        <v>Full-Time</v>
      </c>
      <c r="H3515" t="str">
        <f>PROPER(TRIM(CLEAN(Raw_Data!$G3515)))</f>
        <v>Internal Referral</v>
      </c>
      <c r="I3515" s="4" t="str">
        <f>TRIM(CLEAN(Raw_Data!H3515))</f>
        <v>40623</v>
      </c>
      <c r="K3515" t="str">
        <f>IF(Clean_Data!$I3515="","Active","Exited")</f>
        <v>Active</v>
      </c>
      <c r="L3515">
        <f ca="1">IF(Clean_Data!$K3515="","",DATEDIF(Clean_Data!$K3515,TODAY(),"Y"))</f>
        <v>42</v>
      </c>
      <c r="M3515" t="str">
        <f>IF(Raw_Data!$L3515="","",VALUE(SUBSTITUTE(SUBSTITUTE(TRIM(Raw_Data!$L3515),"$",""),"k","000")))</f>
        <v/>
      </c>
    </row>
    <row r="3516" spans="1:13" x14ac:dyDescent="0.3">
      <c r="A3516" t="str">
        <f>IF(Raw_Data!$A3516="","E"&amp;TEXT(ROW()-1,"00000"),Raw_Data!$A3516)</f>
        <v>E03515</v>
      </c>
      <c r="B3516" t="s">
        <v>4742</v>
      </c>
      <c r="C3516" t="str">
        <f>IF(OR(PROPER(TRIM(Raw_Data!$B3516))="M",PROPER(TRIM(Raw_Data!$B3516))="MALE"),"Male",
IF(OR(PROPER(TRIM(Raw_Data!$B3516))="F",PROPER(TRIM(Raw_Data!$B3516))="FEMALE"),"Female","Unknown"))</f>
        <v>Female</v>
      </c>
      <c r="D3516" t="str">
        <f>IF(TRIM(CLEAN(Raw_Data!$C3516))="", "Unknown", PROPER(TRIM(Raw_Data!$C3516)))</f>
        <v>Austin</v>
      </c>
      <c r="E3516" t="str">
        <f>IF(TRIM(Raw_Data!$D3516)="IT","IT",PROPER(TRIM(CLEAN(Raw_Data!$D3516))))</f>
        <v>Human Resources</v>
      </c>
      <c r="F3516" t="str">
        <f>IF(OR(UPPER(TRIM(Raw_Data!E3516))="COO",
UPPER(TRIM(Raw_Data!E3516))="HR",
UPPER(TRIM(Raw_Data!E3516))="CEO",
UPPER(TRIM(Raw_Data!E3516))="CFO",
UPPER(TRIM(Raw_Data!E3516))="CMO"),
UPPER(TRIM(Raw_Data!E3516)),
PROPER(TRIM(CLEAN(Raw_Data!E3516))))</f>
        <v>Designer</v>
      </c>
      <c r="G3516" t="str">
        <f>SUBSTITUTE(PROPER(TRIM(CLEAN(Raw_Data!$F3516)))," ","-")</f>
        <v>Part-Time</v>
      </c>
      <c r="H3516" t="str">
        <f>PROPER(TRIM(CLEAN(Raw_Data!$G3516)))</f>
        <v/>
      </c>
      <c r="I3516" s="4" t="str">
        <f>TRIM(CLEAN(Raw_Data!H3516))</f>
        <v>41293</v>
      </c>
      <c r="K3516" t="str">
        <f>IF(Clean_Data!$I3516="","Active","Exited")</f>
        <v>Active</v>
      </c>
      <c r="L3516">
        <f ca="1">IF(Clean_Data!$K3516="","",DATEDIF(Clean_Data!$K3516,TODAY(),"Y"))</f>
        <v>23</v>
      </c>
      <c r="M3516">
        <f>IF(Raw_Data!$L3516="","",VALUE(SUBSTITUTE(SUBSTITUTE(TRIM(Raw_Data!$L3516),"$",""),"k","000")))</f>
        <v>46573</v>
      </c>
    </row>
    <row r="3517" spans="1:13" x14ac:dyDescent="0.3">
      <c r="A3517" t="str">
        <f>IF(Raw_Data!$A3517="","E"&amp;TEXT(ROW()-1,"00000"),Raw_Data!$A3517)</f>
        <v>E03516</v>
      </c>
      <c r="B3517" t="s">
        <v>4743</v>
      </c>
      <c r="C3517" t="str">
        <f>IF(OR(PROPER(TRIM(Raw_Data!$B3517))="M",PROPER(TRIM(Raw_Data!$B3517))="MALE"),"Male",
IF(OR(PROPER(TRIM(Raw_Data!$B3517))="F",PROPER(TRIM(Raw_Data!$B3517))="FEMALE"),"Female","Unknown"))</f>
        <v>Male</v>
      </c>
      <c r="D3517" t="str">
        <f>IF(TRIM(CLEAN(Raw_Data!$C3517))="", "Unknown", PROPER(TRIM(Raw_Data!$C3517)))</f>
        <v>San Diego</v>
      </c>
      <c r="E3517" t="str">
        <f>IF(TRIM(Raw_Data!$D3517)="IT","IT",PROPER(TRIM(CLEAN(Raw_Data!$D3517))))</f>
        <v>Research</v>
      </c>
      <c r="F3517" t="s">
        <v>6134</v>
      </c>
      <c r="G3517" t="str">
        <f>SUBSTITUTE(PROPER(TRIM(CLEAN(Raw_Data!$F3517)))," ","-")</f>
        <v/>
      </c>
      <c r="H3517" t="str">
        <f>PROPER(TRIM(CLEAN(Raw_Data!$G3517)))</f>
        <v>Job Boards</v>
      </c>
      <c r="I3517" s="4" t="str">
        <f>TRIM(CLEAN(Raw_Data!H3517))</f>
        <v>41957</v>
      </c>
      <c r="K3517" t="str">
        <f>IF(Clean_Data!$I3517="","Active","Exited")</f>
        <v>Exited</v>
      </c>
      <c r="L3517">
        <f ca="1">IF(Clean_Data!$K3517="","",DATEDIF(Clean_Data!$K3517,TODAY(),"Y"))</f>
        <v>22</v>
      </c>
      <c r="M3517" t="str">
        <f>IF(Raw_Data!$L3517="","",VALUE(SUBSTITUTE(SUBSTITUTE(TRIM(Raw_Data!$L3517),"$",""),"k","000")))</f>
        <v/>
      </c>
    </row>
    <row r="3518" spans="1:13" x14ac:dyDescent="0.3">
      <c r="A3518" t="str">
        <f>IF(Raw_Data!$A3518="","E"&amp;TEXT(ROW()-1,"00000"),Raw_Data!$A3518)</f>
        <v>E03517</v>
      </c>
      <c r="B3518" t="s">
        <v>4744</v>
      </c>
      <c r="C3518" t="str">
        <f>IF(OR(PROPER(TRIM(Raw_Data!$B3518))="M",PROPER(TRIM(Raw_Data!$B3518))="MALE"),"Male",
IF(OR(PROPER(TRIM(Raw_Data!$B3518))="F",PROPER(TRIM(Raw_Data!$B3518))="FEMALE"),"Female","Unknown"))</f>
        <v>Female</v>
      </c>
      <c r="D3518" t="str">
        <f>IF(TRIM(CLEAN(Raw_Data!$C3518))="", "Unknown", PROPER(TRIM(Raw_Data!$C3518)))</f>
        <v>Austin</v>
      </c>
      <c r="E3518" t="str">
        <f>IF(TRIM(Raw_Data!$D3518)="IT","IT",PROPER(TRIM(CLEAN(Raw_Data!$D3518))))</f>
        <v>Research</v>
      </c>
      <c r="F3518" t="str">
        <f>IF(OR(UPPER(TRIM(Raw_Data!E3518))="COO",
UPPER(TRIM(Raw_Data!E3518))="HR",
UPPER(TRIM(Raw_Data!E3518))="CEO",
UPPER(TRIM(Raw_Data!E3518))="CFO",
UPPER(TRIM(Raw_Data!E3518))="CMO"),
UPPER(TRIM(Raw_Data!E3518)),
PROPER(TRIM(CLEAN(Raw_Data!E3518))))</f>
        <v>Copywriter</v>
      </c>
      <c r="G3518" t="str">
        <f>SUBSTITUTE(PROPER(TRIM(CLEAN(Raw_Data!$F3518)))," ","-")</f>
        <v/>
      </c>
      <c r="H3518" t="str">
        <f>PROPER(TRIM(CLEAN(Raw_Data!$G3518)))</f>
        <v>Internal Referral</v>
      </c>
      <c r="I3518" s="4" t="str">
        <f>TRIM(CLEAN(Raw_Data!H3518))</f>
        <v>40251</v>
      </c>
      <c r="K3518" t="str">
        <f>IF(Clean_Data!$I3518="","Active","Exited")</f>
        <v>Active</v>
      </c>
      <c r="L3518">
        <f ca="1">IF(Clean_Data!$K3518="","",DATEDIF(Clean_Data!$K3518,TODAY(),"Y"))</f>
        <v>52</v>
      </c>
      <c r="M3518">
        <f>IF(Raw_Data!$L3518="","",VALUE(SUBSTITUTE(SUBSTITUTE(TRIM(Raw_Data!$L3518),"$",""),"k","000")))</f>
        <v>99707</v>
      </c>
    </row>
    <row r="3519" spans="1:13" x14ac:dyDescent="0.3">
      <c r="A3519" t="str">
        <f>IF(Raw_Data!$A3519="","E"&amp;TEXT(ROW()-1,"00000"),Raw_Data!$A3519)</f>
        <v>E03518</v>
      </c>
      <c r="B3519" t="s">
        <v>4745</v>
      </c>
      <c r="C3519" t="str">
        <f>IF(OR(PROPER(TRIM(Raw_Data!$B3519))="M",PROPER(TRIM(Raw_Data!$B3519))="MALE"),"Male",
IF(OR(PROPER(TRIM(Raw_Data!$B3519))="F",PROPER(TRIM(Raw_Data!$B3519))="FEMALE"),"Female","Unknown"))</f>
        <v>Unknown</v>
      </c>
      <c r="D3519" t="str">
        <f>IF(TRIM(CLEAN(Raw_Data!$C3519))="", "Unknown", PROPER(TRIM(Raw_Data!$C3519)))</f>
        <v>San Diego</v>
      </c>
      <c r="E3519" t="str">
        <f>IF(TRIM(Raw_Data!$D3519)="IT","IT",PROPER(TRIM(CLEAN(Raw_Data!$D3519))))</f>
        <v>Sales</v>
      </c>
      <c r="F3519" t="str">
        <f>IF(OR(UPPER(TRIM(Raw_Data!E3519))="COO",
UPPER(TRIM(Raw_Data!E3519))="HR",
UPPER(TRIM(Raw_Data!E3519))="CEO",
UPPER(TRIM(Raw_Data!E3519))="CFO",
UPPER(TRIM(Raw_Data!E3519))="CMO"),
UPPER(TRIM(Raw_Data!E3519)),
PROPER(TRIM(CLEAN(Raw_Data!E3519))))</f>
        <v>Copywriter</v>
      </c>
      <c r="G3519" t="str">
        <f>SUBSTITUTE(PROPER(TRIM(CLEAN(Raw_Data!$F3519)))," ","-")</f>
        <v/>
      </c>
      <c r="H3519" t="str">
        <f>PROPER(TRIM(CLEAN(Raw_Data!$G3519)))</f>
        <v>Job Boards</v>
      </c>
      <c r="I3519" s="4" t="str">
        <f>TRIM(CLEAN(Raw_Data!H3519))</f>
        <v>42653</v>
      </c>
      <c r="K3519" t="str">
        <f>IF(Clean_Data!$I3519="","Active","Exited")</f>
        <v>Active</v>
      </c>
      <c r="L3519">
        <f ca="1">IF(Clean_Data!$K3519="","",DATEDIF(Clean_Data!$K3519,TODAY(),"Y"))</f>
        <v>62</v>
      </c>
      <c r="M3519">
        <f>IF(Raw_Data!$L3519="","",VALUE(SUBSTITUTE(SUBSTITUTE(TRIM(Raw_Data!$L3519),"$",""),"k","000")))</f>
        <v>109000</v>
      </c>
    </row>
    <row r="3520" spans="1:13" x14ac:dyDescent="0.3">
      <c r="A3520" t="str">
        <f>IF(Raw_Data!$A3520="","E"&amp;TEXT(ROW()-1,"00000"),Raw_Data!$A3520)</f>
        <v>E03519</v>
      </c>
      <c r="B3520" t="s">
        <v>4746</v>
      </c>
      <c r="C3520" t="str">
        <f>IF(OR(PROPER(TRIM(Raw_Data!$B3520))="M",PROPER(TRIM(Raw_Data!$B3520))="MALE"),"Male",
IF(OR(PROPER(TRIM(Raw_Data!$B3520))="F",PROPER(TRIM(Raw_Data!$B3520))="FEMALE"),"Female","Unknown"))</f>
        <v>Female</v>
      </c>
      <c r="D3520" t="str">
        <f>IF(TRIM(CLEAN(Raw_Data!$C3520))="", "Unknown", PROPER(TRIM(Raw_Data!$C3520)))</f>
        <v>Seattle</v>
      </c>
      <c r="E3520" t="str">
        <f>IF(TRIM(Raw_Data!$D3520)="IT","IT",PROPER(TRIM(CLEAN(Raw_Data!$D3520))))</f>
        <v>Sales</v>
      </c>
      <c r="F3520" s="2" t="str">
        <f>UPPER(LEFT(Raw_Data!E3520,2))&amp;MID(PROPER(Raw_Data!E3520),3,LEN(Raw_Data!E3520))</f>
        <v>HR Manager</v>
      </c>
      <c r="G3520" t="str">
        <f>SUBSTITUTE(PROPER(TRIM(CLEAN(Raw_Data!$F3520)))," ","-")</f>
        <v>Hourly-Rate</v>
      </c>
      <c r="H3520" t="str">
        <f>PROPER(TRIM(CLEAN(Raw_Data!$G3520)))</f>
        <v/>
      </c>
      <c r="I3520" s="4" t="str">
        <f>TRIM(CLEAN(Raw_Data!H3520))</f>
        <v>43584</v>
      </c>
      <c r="K3520" t="str">
        <f>IF(Clean_Data!$I3520="","Active","Exited")</f>
        <v>Exited</v>
      </c>
      <c r="L3520">
        <f ca="1">IF(Clean_Data!$K3520="","",DATEDIF(Clean_Data!$K3520,TODAY(),"Y"))</f>
        <v>56</v>
      </c>
      <c r="M3520" t="str">
        <f>IF(Raw_Data!$L3520="","",VALUE(SUBSTITUTE(SUBSTITUTE(TRIM(Raw_Data!$L3520),"$",""),"k","000")))</f>
        <v/>
      </c>
    </row>
    <row r="3521" spans="1:13" x14ac:dyDescent="0.3">
      <c r="A3521" t="str">
        <f>IF(Raw_Data!$A3521="","E"&amp;TEXT(ROW()-1,"00000"),Raw_Data!$A3521)</f>
        <v>E03520</v>
      </c>
      <c r="B3521" t="s">
        <v>4747</v>
      </c>
      <c r="C3521" t="str">
        <f>IF(OR(PROPER(TRIM(Raw_Data!$B3521))="M",PROPER(TRIM(Raw_Data!$B3521))="MALE"),"Male",
IF(OR(PROPER(TRIM(Raw_Data!$B3521))="F",PROPER(TRIM(Raw_Data!$B3521))="FEMALE"),"Female","Unknown"))</f>
        <v>Unknown</v>
      </c>
      <c r="D3521" t="str">
        <f>IF(TRIM(CLEAN(Raw_Data!$C3521))="", "Unknown", PROPER(TRIM(Raw_Data!$C3521)))</f>
        <v>New York</v>
      </c>
      <c r="E3521" t="str">
        <f>IF(TRIM(Raw_Data!$D3521)="IT","IT",PROPER(TRIM(CLEAN(Raw_Data!$D3521))))</f>
        <v>Human Resources</v>
      </c>
      <c r="F3521" t="str">
        <f>IF(OR(UPPER(TRIM(Raw_Data!E3521))="COO",
UPPER(TRIM(Raw_Data!E3521))="HR",
UPPER(TRIM(Raw_Data!E3521))="CEO",
UPPER(TRIM(Raw_Data!E3521))="CFO",
UPPER(TRIM(Raw_Data!E3521))="CMO"),
UPPER(TRIM(Raw_Data!E3521)),
PROPER(TRIM(CLEAN(Raw_Data!E3521))))</f>
        <v>Copywriter</v>
      </c>
      <c r="G3521" t="str">
        <f>SUBSTITUTE(PROPER(TRIM(CLEAN(Raw_Data!$F3521)))," ","-")</f>
        <v>Hourly-Rate</v>
      </c>
      <c r="H3521" t="str">
        <f>PROPER(TRIM(CLEAN(Raw_Data!$G3521)))</f>
        <v>Career Fairs</v>
      </c>
      <c r="I3521" s="4" t="str">
        <f>TRIM(CLEAN(Raw_Data!H3521))</f>
        <v>41435</v>
      </c>
      <c r="K3521" t="str">
        <f>IF(Clean_Data!$I3521="","Active","Exited")</f>
        <v>Active</v>
      </c>
      <c r="L3521">
        <f ca="1">IF(Clean_Data!$K3521="","",DATEDIF(Clean_Data!$K3521,TODAY(),"Y"))</f>
        <v>53</v>
      </c>
      <c r="M3521">
        <f>IF(Raw_Data!$L3521="","",VALUE(SUBSTITUTE(SUBSTITUTE(TRIM(Raw_Data!$L3521),"$",""),"k","000")))</f>
        <v>114000</v>
      </c>
    </row>
    <row r="3522" spans="1:13" x14ac:dyDescent="0.3">
      <c r="A3522" t="str">
        <f>IF(Raw_Data!$A3522="","E"&amp;TEXT(ROW()-1,"00000"),Raw_Data!$A3522)</f>
        <v>E03521</v>
      </c>
      <c r="B3522" t="s">
        <v>4749</v>
      </c>
      <c r="C3522" t="str">
        <f>IF(OR(PROPER(TRIM(Raw_Data!$B3522))="M",PROPER(TRIM(Raw_Data!$B3522))="MALE"),"Male",
IF(OR(PROPER(TRIM(Raw_Data!$B3522))="F",PROPER(TRIM(Raw_Data!$B3522))="FEMALE"),"Female","Unknown"))</f>
        <v>Female</v>
      </c>
      <c r="D3522" t="str">
        <f>IF(TRIM(CLEAN(Raw_Data!$C3522))="", "Unknown", PROPER(TRIM(Raw_Data!$C3522)))</f>
        <v>Austin</v>
      </c>
      <c r="E3522" t="str">
        <f>IF(TRIM(Raw_Data!$D3522)="IT","IT",PROPER(TRIM(CLEAN(Raw_Data!$D3522))))</f>
        <v>Legal</v>
      </c>
      <c r="F3522" t="str">
        <f>IF(OR(UPPER(TRIM(Raw_Data!E3522))="COO",
UPPER(TRIM(Raw_Data!E3522))="HR",
UPPER(TRIM(Raw_Data!E3522))="CEO",
UPPER(TRIM(Raw_Data!E3522))="CFO",
UPPER(TRIM(Raw_Data!E3522))="CMO"),
UPPER(TRIM(Raw_Data!E3522)),
PROPER(TRIM(CLEAN(Raw_Data!E3522))))</f>
        <v>Analyst</v>
      </c>
      <c r="G3522" t="str">
        <f>SUBSTITUTE(PROPER(TRIM(CLEAN(Raw_Data!$F3522)))," ","-")</f>
        <v/>
      </c>
      <c r="H3522" t="str">
        <f>PROPER(TRIM(CLEAN(Raw_Data!$G3522)))</f>
        <v>Job Boards</v>
      </c>
      <c r="I3522" s="4" t="str">
        <f>TRIM(CLEAN(Raw_Data!H3522))</f>
        <v>42743</v>
      </c>
      <c r="K3522" t="str">
        <f>IF(Clean_Data!$I3522="","Active","Exited")</f>
        <v>Active</v>
      </c>
      <c r="L3522">
        <f ca="1">IF(Clean_Data!$K3522="","",DATEDIF(Clean_Data!$K3522,TODAY(),"Y"))</f>
        <v>25</v>
      </c>
      <c r="M3522">
        <f>IF(Raw_Data!$L3522="","",VALUE(SUBSTITUTE(SUBSTITUTE(TRIM(Raw_Data!$L3522),"$",""),"k","000")))</f>
        <v>65725</v>
      </c>
    </row>
    <row r="3523" spans="1:13" x14ac:dyDescent="0.3">
      <c r="A3523" t="str">
        <f>IF(Raw_Data!$A3523="","E"&amp;TEXT(ROW()-1,"00000"),Raw_Data!$A3523)</f>
        <v>E03522</v>
      </c>
      <c r="B3523" t="s">
        <v>4750</v>
      </c>
      <c r="C3523" t="str">
        <f>IF(OR(PROPER(TRIM(Raw_Data!$B3523))="M",PROPER(TRIM(Raw_Data!$B3523))="MALE"),"Male",
IF(OR(PROPER(TRIM(Raw_Data!$B3523))="F",PROPER(TRIM(Raw_Data!$B3523))="FEMALE"),"Female","Unknown"))</f>
        <v>Male</v>
      </c>
      <c r="D3523" t="str">
        <f>IF(TRIM(CLEAN(Raw_Data!$C3523))="", "Unknown", PROPER(TRIM(Raw_Data!$C3523)))</f>
        <v>Austin</v>
      </c>
      <c r="E3523" t="str">
        <f>IF(TRIM(Raw_Data!$D3523)="IT","IT",PROPER(TRIM(CLEAN(Raw_Data!$D3523))))</f>
        <v>Research</v>
      </c>
      <c r="F3523" t="s">
        <v>6134</v>
      </c>
      <c r="G3523" t="str">
        <f>SUBSTITUTE(PROPER(TRIM(CLEAN(Raw_Data!$F3523)))," ","-")</f>
        <v>Hourly-Rate</v>
      </c>
      <c r="H3523" t="str">
        <f>PROPER(TRIM(CLEAN(Raw_Data!$G3523)))</f>
        <v/>
      </c>
      <c r="I3523" s="4" t="str">
        <f>TRIM(CLEAN(Raw_Data!H3523))</f>
        <v>42614</v>
      </c>
      <c r="K3523" t="str">
        <f>IF(Clean_Data!$I3523="","Active","Exited")</f>
        <v>Active</v>
      </c>
      <c r="L3523">
        <f ca="1">IF(Clean_Data!$K3523="","",DATEDIF(Clean_Data!$K3523,TODAY(),"Y"))</f>
        <v>61</v>
      </c>
      <c r="M3523" t="str">
        <f>IF(Raw_Data!$L3523="","",VALUE(SUBSTITUTE(SUBSTITUTE(TRIM(Raw_Data!$L3523),"$",""),"k","000")))</f>
        <v/>
      </c>
    </row>
    <row r="3524" spans="1:13" x14ac:dyDescent="0.3">
      <c r="A3524" t="str">
        <f>IF(Raw_Data!$A3524="","E"&amp;TEXT(ROW()-1,"00000"),Raw_Data!$A3524)</f>
        <v>E03523</v>
      </c>
      <c r="B3524" t="s">
        <v>4751</v>
      </c>
      <c r="C3524" t="str">
        <f>IF(OR(PROPER(TRIM(Raw_Data!$B3524))="M",PROPER(TRIM(Raw_Data!$B3524))="MALE"),"Male",
IF(OR(PROPER(TRIM(Raw_Data!$B3524))="F",PROPER(TRIM(Raw_Data!$B3524))="FEMALE"),"Female","Unknown"))</f>
        <v>Unknown</v>
      </c>
      <c r="D3524" t="str">
        <f>IF(TRIM(CLEAN(Raw_Data!$C3524))="", "Unknown", PROPER(TRIM(Raw_Data!$C3524)))</f>
        <v>Austin</v>
      </c>
      <c r="E3524" t="str">
        <f>IF(TRIM(Raw_Data!$D3524)="IT","IT",PROPER(TRIM(CLEAN(Raw_Data!$D3524))))</f>
        <v>Human Resources</v>
      </c>
      <c r="F3524" t="str">
        <f>IF(OR(UPPER(TRIM(Raw_Data!E3524))="COO",
UPPER(TRIM(Raw_Data!E3524))="HR",
UPPER(TRIM(Raw_Data!E3524))="CEO",
UPPER(TRIM(Raw_Data!E3524))="CFO",
UPPER(TRIM(Raw_Data!E3524))="CMO"),
UPPER(TRIM(Raw_Data!E3524)),
PROPER(TRIM(CLEAN(Raw_Data!E3524))))</f>
        <v>Marketing Manager</v>
      </c>
      <c r="G3524" t="str">
        <f>SUBSTITUTE(PROPER(TRIM(CLEAN(Raw_Data!$F3524)))," ","-")</f>
        <v/>
      </c>
      <c r="H3524" t="str">
        <f>PROPER(TRIM(CLEAN(Raw_Data!$G3524)))</f>
        <v>Career Fairs</v>
      </c>
      <c r="I3524" s="4" t="str">
        <f>TRIM(CLEAN(Raw_Data!H3524))</f>
        <v>41299</v>
      </c>
      <c r="K3524" t="str">
        <f>IF(Clean_Data!$I3524="","Active","Exited")</f>
        <v>Active</v>
      </c>
      <c r="L3524">
        <f ca="1">IF(Clean_Data!$K3524="","",DATEDIF(Clean_Data!$K3524,TODAY(),"Y"))</f>
        <v>51</v>
      </c>
      <c r="M3524">
        <f>IF(Raw_Data!$L3524="","",VALUE(SUBSTITUTE(SUBSTITUTE(TRIM(Raw_Data!$L3524),"$",""),"k","000")))</f>
        <v>100324</v>
      </c>
    </row>
    <row r="3525" spans="1:13" x14ac:dyDescent="0.3">
      <c r="A3525" t="str">
        <f>IF(Raw_Data!$A3525="","E"&amp;TEXT(ROW()-1,"00000"),Raw_Data!$A3525)</f>
        <v>E03524</v>
      </c>
      <c r="B3525" t="s">
        <v>4752</v>
      </c>
      <c r="C3525" t="str">
        <f>IF(OR(PROPER(TRIM(Raw_Data!$B3525))="M",PROPER(TRIM(Raw_Data!$B3525))="MALE"),"Male",
IF(OR(PROPER(TRIM(Raw_Data!$B3525))="F",PROPER(TRIM(Raw_Data!$B3525))="FEMALE"),"Female","Unknown"))</f>
        <v>Male</v>
      </c>
      <c r="D3525" t="str">
        <f>IF(TRIM(CLEAN(Raw_Data!$C3525))="", "Unknown", PROPER(TRIM(Raw_Data!$C3525)))</f>
        <v>Unknown</v>
      </c>
      <c r="E3525" t="str">
        <f>IF(TRIM(Raw_Data!$D3525)="IT","IT",PROPER(TRIM(CLEAN(Raw_Data!$D3525))))</f>
        <v>Research</v>
      </c>
      <c r="F3525" t="str">
        <f>IF(OR(UPPER(TRIM(Raw_Data!E3525))="COO",
UPPER(TRIM(Raw_Data!E3525))="HR",
UPPER(TRIM(Raw_Data!E3525))="CEO",
UPPER(TRIM(Raw_Data!E3525))="CFO",
UPPER(TRIM(Raw_Data!E3525))="CMO"),
UPPER(TRIM(Raw_Data!E3525)),
PROPER(TRIM(CLEAN(Raw_Data!E3525))))</f>
        <v>Copywriter</v>
      </c>
      <c r="G3525" t="str">
        <f>SUBSTITUTE(PROPER(TRIM(CLEAN(Raw_Data!$F3525)))," ","-")</f>
        <v>Hourly-Rate</v>
      </c>
      <c r="H3525" t="str">
        <f>PROPER(TRIM(CLEAN(Raw_Data!$G3525)))</f>
        <v/>
      </c>
      <c r="I3525" s="4" t="str">
        <f>TRIM(CLEAN(Raw_Data!H3525))</f>
        <v>41713</v>
      </c>
      <c r="K3525" t="str">
        <f>IF(Clean_Data!$I3525="","Active","Exited")</f>
        <v>Active</v>
      </c>
      <c r="L3525">
        <f ca="1">IF(Clean_Data!$K3525="","",DATEDIF(Clean_Data!$K3525,TODAY(),"Y"))</f>
        <v>49</v>
      </c>
      <c r="M3525">
        <f>IF(Raw_Data!$L3525="","",VALUE(SUBSTITUTE(SUBSTITUTE(TRIM(Raw_Data!$L3525),"$",""),"k","000")))</f>
        <v>120000</v>
      </c>
    </row>
    <row r="3526" spans="1:13" x14ac:dyDescent="0.3">
      <c r="A3526" t="str">
        <f>IF(Raw_Data!$A3526="","E"&amp;TEXT(ROW()-1,"00000"),Raw_Data!$A3526)</f>
        <v>E03525</v>
      </c>
      <c r="B3526" t="s">
        <v>4754</v>
      </c>
      <c r="C3526" t="str">
        <f>IF(OR(PROPER(TRIM(Raw_Data!$B3526))="M",PROPER(TRIM(Raw_Data!$B3526))="MALE"),"Male",
IF(OR(PROPER(TRIM(Raw_Data!$B3526))="F",PROPER(TRIM(Raw_Data!$B3526))="FEMALE"),"Female","Unknown"))</f>
        <v>Male</v>
      </c>
      <c r="D3526" t="str">
        <f>IF(TRIM(CLEAN(Raw_Data!$C3526))="", "Unknown", PROPER(TRIM(Raw_Data!$C3526)))</f>
        <v>Austin</v>
      </c>
      <c r="E3526" t="str">
        <f>IF(TRIM(Raw_Data!$D3526)="IT","IT",PROPER(TRIM(CLEAN(Raw_Data!$D3526))))</f>
        <v>Logistics</v>
      </c>
      <c r="F3526" t="str">
        <f>IF(OR(UPPER(TRIM(Raw_Data!E3526))="COO",
UPPER(TRIM(Raw_Data!E3526))="HR",
UPPER(TRIM(Raw_Data!E3526))="CEO",
UPPER(TRIM(Raw_Data!E3526))="CFO",
UPPER(TRIM(Raw_Data!E3526))="CMO"),
UPPER(TRIM(Raw_Data!E3526)),
PROPER(TRIM(CLEAN(Raw_Data!E3526))))</f>
        <v>Engineer</v>
      </c>
      <c r="G3526" t="str">
        <f>SUBSTITUTE(PROPER(TRIM(CLEAN(Raw_Data!$F3526)))," ","-")</f>
        <v/>
      </c>
      <c r="H3526" t="str">
        <f>PROPER(TRIM(CLEAN(Raw_Data!$G3526)))</f>
        <v>Internal Referral</v>
      </c>
      <c r="I3526" s="4" t="str">
        <f>TRIM(CLEAN(Raw_Data!H3526))</f>
        <v>43229</v>
      </c>
      <c r="K3526" t="str">
        <f>IF(Clean_Data!$I3526="","Active","Exited")</f>
        <v>Active</v>
      </c>
      <c r="L3526">
        <f ca="1">IF(Clean_Data!$K3526="","",DATEDIF(Clean_Data!$K3526,TODAY(),"Y"))</f>
        <v>39</v>
      </c>
      <c r="M3526">
        <f>IF(Raw_Data!$L3526="","",VALUE(SUBSTITUTE(SUBSTITUTE(TRIM(Raw_Data!$L3526),"$",""),"k","000")))</f>
        <v>79000</v>
      </c>
    </row>
    <row r="3527" spans="1:13" x14ac:dyDescent="0.3">
      <c r="A3527" t="str">
        <f>IF(Raw_Data!$A3527="","E"&amp;TEXT(ROW()-1,"00000"),Raw_Data!$A3527)</f>
        <v>E03526</v>
      </c>
      <c r="B3527" t="s">
        <v>4755</v>
      </c>
      <c r="C3527" t="str">
        <f>IF(OR(PROPER(TRIM(Raw_Data!$B3527))="M",PROPER(TRIM(Raw_Data!$B3527))="MALE"),"Male",
IF(OR(PROPER(TRIM(Raw_Data!$B3527))="F",PROPER(TRIM(Raw_Data!$B3527))="FEMALE"),"Female","Unknown"))</f>
        <v>Unknown</v>
      </c>
      <c r="D3527" t="str">
        <f>IF(TRIM(CLEAN(Raw_Data!$C3527))="", "Unknown", PROPER(TRIM(Raw_Data!$C3527)))</f>
        <v>Austin</v>
      </c>
      <c r="E3527" t="str">
        <f>IF(TRIM(Raw_Data!$D3527)="IT","IT",PROPER(TRIM(CLEAN(Raw_Data!$D3527))))</f>
        <v>Logistics</v>
      </c>
      <c r="F3527" t="str">
        <f>IF(OR(UPPER(TRIM(Raw_Data!E3527))="COO",
UPPER(TRIM(Raw_Data!E3527))="HR",
UPPER(TRIM(Raw_Data!E3527))="CEO",
UPPER(TRIM(Raw_Data!E3527))="CFO",
UPPER(TRIM(Raw_Data!E3527))="CMO"),
UPPER(TRIM(Raw_Data!E3527)),
PROPER(TRIM(CLEAN(Raw_Data!E3527))))</f>
        <v>Developer</v>
      </c>
      <c r="G3527" t="str">
        <f>SUBSTITUTE(PROPER(TRIM(CLEAN(Raw_Data!$F3527)))," ","-")</f>
        <v>Hourly-Rate</v>
      </c>
      <c r="H3527" t="str">
        <f>PROPER(TRIM(CLEAN(Raw_Data!$G3527)))</f>
        <v/>
      </c>
      <c r="I3527" s="4" t="str">
        <f>TRIM(CLEAN(Raw_Data!H3527))</f>
        <v>40939</v>
      </c>
      <c r="K3527" t="str">
        <f>IF(Clean_Data!$I3527="","Active","Exited")</f>
        <v>Active</v>
      </c>
      <c r="L3527">
        <f ca="1">IF(Clean_Data!$K3527="","",DATEDIF(Clean_Data!$K3527,TODAY(),"Y"))</f>
        <v>34</v>
      </c>
      <c r="M3527">
        <f>IF(Raw_Data!$L3527="","",VALUE(SUBSTITUTE(SUBSTITUTE(TRIM(Raw_Data!$L3527),"$",""),"k","000")))</f>
        <v>65057</v>
      </c>
    </row>
    <row r="3528" spans="1:13" x14ac:dyDescent="0.3">
      <c r="A3528" t="str">
        <f>IF(Raw_Data!$A3528="","E"&amp;TEXT(ROW()-1,"00000"),Raw_Data!$A3528)</f>
        <v>E03527</v>
      </c>
      <c r="B3528" t="s">
        <v>4757</v>
      </c>
      <c r="C3528" t="str">
        <f>IF(OR(PROPER(TRIM(Raw_Data!$B3528))="M",PROPER(TRIM(Raw_Data!$B3528))="MALE"),"Male",
IF(OR(PROPER(TRIM(Raw_Data!$B3528))="F",PROPER(TRIM(Raw_Data!$B3528))="FEMALE"),"Female","Unknown"))</f>
        <v>Unknown</v>
      </c>
      <c r="D3528" t="str">
        <f>IF(TRIM(CLEAN(Raw_Data!$C3528))="", "Unknown", PROPER(TRIM(Raw_Data!$C3528)))</f>
        <v>Denver</v>
      </c>
      <c r="E3528" t="str">
        <f>IF(TRIM(Raw_Data!$D3528)="IT","IT",PROPER(TRIM(CLEAN(Raw_Data!$D3528))))</f>
        <v>IT</v>
      </c>
      <c r="F3528" t="str">
        <f>IF(OR(UPPER(TRIM(Raw_Data!E3528))="COO",
UPPER(TRIM(Raw_Data!E3528))="HR",
UPPER(TRIM(Raw_Data!E3528))="CEO",
UPPER(TRIM(Raw_Data!E3528))="CFO",
UPPER(TRIM(Raw_Data!E3528))="CMO"),
UPPER(TRIM(Raw_Data!E3528)),
PROPER(TRIM(CLEAN(Raw_Data!E3528))))</f>
        <v>Copywriter</v>
      </c>
      <c r="G3528" t="str">
        <f>SUBSTITUTE(PROPER(TRIM(CLEAN(Raw_Data!$F3528)))," ","-")</f>
        <v>Full-Time</v>
      </c>
      <c r="H3528" t="str">
        <f>PROPER(TRIM(CLEAN(Raw_Data!$G3528)))</f>
        <v>Online Portal</v>
      </c>
      <c r="I3528" s="4" t="str">
        <f>TRIM(CLEAN(Raw_Data!H3528))</f>
        <v>40831</v>
      </c>
      <c r="K3528" t="str">
        <f>IF(Clean_Data!$I3528="","Active","Exited")</f>
        <v>Exited</v>
      </c>
      <c r="L3528">
        <f ca="1">IF(Clean_Data!$K3528="","",DATEDIF(Clean_Data!$K3528,TODAY(),"Y"))</f>
        <v>23</v>
      </c>
      <c r="M3528">
        <f>IF(Raw_Data!$L3528="","",VALUE(SUBSTITUTE(SUBSTITUTE(TRIM(Raw_Data!$L3528),"$",""),"k","000")))</f>
        <v>74000</v>
      </c>
    </row>
    <row r="3529" spans="1:13" x14ac:dyDescent="0.3">
      <c r="A3529" t="str">
        <f>IF(Raw_Data!$A3529="","E"&amp;TEXT(ROW()-1,"00000"),Raw_Data!$A3529)</f>
        <v>E03528</v>
      </c>
      <c r="B3529" t="s">
        <v>4758</v>
      </c>
      <c r="C3529" t="str">
        <f>IF(OR(PROPER(TRIM(Raw_Data!$B3529))="M",PROPER(TRIM(Raw_Data!$B3529))="MALE"),"Male",
IF(OR(PROPER(TRIM(Raw_Data!$B3529))="F",PROPER(TRIM(Raw_Data!$B3529))="FEMALE"),"Female","Unknown"))</f>
        <v>Unknown</v>
      </c>
      <c r="D3529" t="str">
        <f>IF(TRIM(CLEAN(Raw_Data!$C3529))="", "Unknown", PROPER(TRIM(Raw_Data!$C3529)))</f>
        <v>Austin</v>
      </c>
      <c r="E3529" t="str">
        <f>IF(TRIM(Raw_Data!$D3529)="IT","IT",PROPER(TRIM(CLEAN(Raw_Data!$D3529))))</f>
        <v>IT</v>
      </c>
      <c r="F3529" t="str">
        <f>IF(OR(UPPER(TRIM(Raw_Data!E3529))="COO",
UPPER(TRIM(Raw_Data!E3529))="HR",
UPPER(TRIM(Raw_Data!E3529))="CEO",
UPPER(TRIM(Raw_Data!E3529))="CFO",
UPPER(TRIM(Raw_Data!E3529))="CMO"),
UPPER(TRIM(Raw_Data!E3529)),
PROPER(TRIM(CLEAN(Raw_Data!E3529))))</f>
        <v>Developer</v>
      </c>
      <c r="G3529" t="str">
        <f>SUBSTITUTE(PROPER(TRIM(CLEAN(Raw_Data!$F3529)))," ","-")</f>
        <v>Full-Time</v>
      </c>
      <c r="H3529" t="str">
        <f>PROPER(TRIM(CLEAN(Raw_Data!$G3529)))</f>
        <v/>
      </c>
      <c r="I3529" s="4" t="str">
        <f>TRIM(CLEAN(Raw_Data!H3529))</f>
        <v>40130</v>
      </c>
      <c r="K3529" t="str">
        <f>IF(Clean_Data!$I3529="","Active","Exited")</f>
        <v>Exited</v>
      </c>
      <c r="L3529">
        <f ca="1">IF(Clean_Data!$K3529="","",DATEDIF(Clean_Data!$K3529,TODAY(),"Y"))</f>
        <v>41</v>
      </c>
      <c r="M3529" t="str">
        <f>IF(Raw_Data!$L3529="","",VALUE(SUBSTITUTE(SUBSTITUTE(TRIM(Raw_Data!$L3529),"$",""),"k","000")))</f>
        <v/>
      </c>
    </row>
    <row r="3530" spans="1:13" x14ac:dyDescent="0.3">
      <c r="A3530" t="str">
        <f>IF(Raw_Data!$A3530="","E"&amp;TEXT(ROW()-1,"00000"),Raw_Data!$A3530)</f>
        <v>E03529</v>
      </c>
      <c r="B3530" t="s">
        <v>4760</v>
      </c>
      <c r="C3530" t="str">
        <f>IF(OR(PROPER(TRIM(Raw_Data!$B3530))="M",PROPER(TRIM(Raw_Data!$B3530))="MALE"),"Male",
IF(OR(PROPER(TRIM(Raw_Data!$B3530))="F",PROPER(TRIM(Raw_Data!$B3530))="FEMALE"),"Female","Unknown"))</f>
        <v>Female</v>
      </c>
      <c r="D3530" t="str">
        <f>IF(TRIM(CLEAN(Raw_Data!$C3530))="", "Unknown", PROPER(TRIM(Raw_Data!$C3530)))</f>
        <v>Denver</v>
      </c>
      <c r="E3530" t="str">
        <f>IF(TRIM(Raw_Data!$D3530)="IT","IT",PROPER(TRIM(CLEAN(Raw_Data!$D3530))))</f>
        <v>Operations</v>
      </c>
      <c r="F3530" t="str">
        <f>IF(OR(UPPER(TRIM(Raw_Data!E3530))="COO",
UPPER(TRIM(Raw_Data!E3530))="HR",
UPPER(TRIM(Raw_Data!E3530))="CEO",
UPPER(TRIM(Raw_Data!E3530))="CFO",
UPPER(TRIM(Raw_Data!E3530))="CMO"),
UPPER(TRIM(Raw_Data!E3530)),
PROPER(TRIM(CLEAN(Raw_Data!E3530))))</f>
        <v>Accountant</v>
      </c>
      <c r="G3530" t="str">
        <f>SUBSTITUTE(PROPER(TRIM(CLEAN(Raw_Data!$F3530)))," ","-")</f>
        <v/>
      </c>
      <c r="H3530" t="str">
        <f>PROPER(TRIM(CLEAN(Raw_Data!$G3530)))</f>
        <v>Organic</v>
      </c>
      <c r="I3530" s="4" t="str">
        <f>TRIM(CLEAN(Raw_Data!H3530))</f>
        <v>42574</v>
      </c>
      <c r="K3530" t="str">
        <f>IF(Clean_Data!$I3530="","Active","Exited")</f>
        <v>Exited</v>
      </c>
      <c r="L3530">
        <f ca="1">IF(Clean_Data!$K3530="","",DATEDIF(Clean_Data!$K3530,TODAY(),"Y"))</f>
        <v>26</v>
      </c>
      <c r="M3530" t="str">
        <f>IF(Raw_Data!$L3530="","",VALUE(SUBSTITUTE(SUBSTITUTE(TRIM(Raw_Data!$L3530),"$",""),"k","000")))</f>
        <v/>
      </c>
    </row>
    <row r="3531" spans="1:13" x14ac:dyDescent="0.3">
      <c r="A3531" t="str">
        <f>IF(Raw_Data!$A3531="","E"&amp;TEXT(ROW()-1,"00000"),Raw_Data!$A3531)</f>
        <v>E03530</v>
      </c>
      <c r="B3531" t="s">
        <v>4762</v>
      </c>
      <c r="C3531" t="str">
        <f>IF(OR(PROPER(TRIM(Raw_Data!$B3531))="M",PROPER(TRIM(Raw_Data!$B3531))="MALE"),"Male",
IF(OR(PROPER(TRIM(Raw_Data!$B3531))="F",PROPER(TRIM(Raw_Data!$B3531))="FEMALE"),"Female","Unknown"))</f>
        <v>Male</v>
      </c>
      <c r="D3531" t="str">
        <f>IF(TRIM(CLEAN(Raw_Data!$C3531))="", "Unknown", PROPER(TRIM(Raw_Data!$C3531)))</f>
        <v>New York</v>
      </c>
      <c r="E3531" t="str">
        <f>IF(TRIM(Raw_Data!$D3531)="IT","IT",PROPER(TRIM(CLEAN(Raw_Data!$D3531))))</f>
        <v>IT</v>
      </c>
      <c r="F3531" t="str">
        <f>IF(OR(UPPER(TRIM(Raw_Data!E3531))="COO",
UPPER(TRIM(Raw_Data!E3531))="HR",
UPPER(TRIM(Raw_Data!E3531))="CEO",
UPPER(TRIM(Raw_Data!E3531))="CFO",
UPPER(TRIM(Raw_Data!E3531))="CMO"),
UPPER(TRIM(Raw_Data!E3531)),
PROPER(TRIM(CLEAN(Raw_Data!E3531))))</f>
        <v>Developer</v>
      </c>
      <c r="G3531" t="str">
        <f>SUBSTITUTE(PROPER(TRIM(CLEAN(Raw_Data!$F3531)))," ","-")</f>
        <v>Full-Time</v>
      </c>
      <c r="H3531" t="str">
        <f>PROPER(TRIM(CLEAN(Raw_Data!$G3531)))</f>
        <v>Organic</v>
      </c>
      <c r="I3531" s="4" t="str">
        <f>TRIM(CLEAN(Raw_Data!H3531))</f>
        <v>43070</v>
      </c>
      <c r="K3531" t="str">
        <f>IF(Clean_Data!$I3531="","Active","Exited")</f>
        <v>Exited</v>
      </c>
      <c r="L3531" t="str">
        <f ca="1">IF(Clean_Data!$K3531="","",DATEDIF(Clean_Data!$K3531,TODAY(),"Y"))</f>
        <v/>
      </c>
      <c r="M3531">
        <f>IF(Raw_Data!$L3531="","",VALUE(SUBSTITUTE(SUBSTITUTE(TRIM(Raw_Data!$L3531),"$",""),"k","000")))</f>
        <v>98812</v>
      </c>
    </row>
    <row r="3532" spans="1:13" x14ac:dyDescent="0.3">
      <c r="A3532" t="str">
        <f>IF(Raw_Data!$A3532="","E"&amp;TEXT(ROW()-1,"00000"),Raw_Data!$A3532)</f>
        <v>E03531</v>
      </c>
      <c r="B3532" t="s">
        <v>4763</v>
      </c>
      <c r="C3532" t="str">
        <f>IF(OR(PROPER(TRIM(Raw_Data!$B3532))="M",PROPER(TRIM(Raw_Data!$B3532))="MALE"),"Male",
IF(OR(PROPER(TRIM(Raw_Data!$B3532))="F",PROPER(TRIM(Raw_Data!$B3532))="FEMALE"),"Female","Unknown"))</f>
        <v>Male</v>
      </c>
      <c r="D3532" t="str">
        <f>IF(TRIM(CLEAN(Raw_Data!$C3532))="", "Unknown", PROPER(TRIM(Raw_Data!$C3532)))</f>
        <v>Seattle</v>
      </c>
      <c r="E3532" t="str">
        <f>IF(TRIM(Raw_Data!$D3532)="IT","IT",PROPER(TRIM(CLEAN(Raw_Data!$D3532))))</f>
        <v>Research</v>
      </c>
      <c r="F3532" t="s">
        <v>6134</v>
      </c>
      <c r="G3532" t="str">
        <f>SUBSTITUTE(PROPER(TRIM(CLEAN(Raw_Data!$F3532)))," ","-")</f>
        <v>Full-Time</v>
      </c>
      <c r="H3532" t="str">
        <f>PROPER(TRIM(CLEAN(Raw_Data!$G3532)))</f>
        <v/>
      </c>
      <c r="I3532" s="4" t="str">
        <f>TRIM(CLEAN(Raw_Data!H3532))</f>
        <v>43421</v>
      </c>
      <c r="K3532" t="str">
        <f>IF(Clean_Data!$I3532="","Active","Exited")</f>
        <v>Active</v>
      </c>
      <c r="L3532">
        <f ca="1">IF(Clean_Data!$K3532="","",DATEDIF(Clean_Data!$K3532,TODAY(),"Y"))</f>
        <v>54</v>
      </c>
      <c r="M3532" t="str">
        <f>IF(Raw_Data!$L3532="","",VALUE(SUBSTITUTE(SUBSTITUTE(TRIM(Raw_Data!$L3532),"$",""),"k","000")))</f>
        <v/>
      </c>
    </row>
    <row r="3533" spans="1:13" x14ac:dyDescent="0.3">
      <c r="A3533" t="str">
        <f>IF(Raw_Data!$A3533="","E"&amp;TEXT(ROW()-1,"00000"),Raw_Data!$A3533)</f>
        <v>E03532</v>
      </c>
      <c r="B3533" t="s">
        <v>4764</v>
      </c>
      <c r="C3533" t="str">
        <f>IF(OR(PROPER(TRIM(Raw_Data!$B3533))="M",PROPER(TRIM(Raw_Data!$B3533))="MALE"),"Male",
IF(OR(PROPER(TRIM(Raw_Data!$B3533))="F",PROPER(TRIM(Raw_Data!$B3533))="FEMALE"),"Female","Unknown"))</f>
        <v>Female</v>
      </c>
      <c r="D3533" t="str">
        <f>IF(TRIM(CLEAN(Raw_Data!$C3533))="", "Unknown", PROPER(TRIM(Raw_Data!$C3533)))</f>
        <v>Seattle</v>
      </c>
      <c r="E3533" t="str">
        <f>IF(TRIM(Raw_Data!$D3533)="IT","IT",PROPER(TRIM(CLEAN(Raw_Data!$D3533))))</f>
        <v>Customer Service</v>
      </c>
      <c r="F3533" t="str">
        <f>IF(OR(UPPER(TRIM(Raw_Data!E3533))="COO",
UPPER(TRIM(Raw_Data!E3533))="HR",
UPPER(TRIM(Raw_Data!E3533))="CEO",
UPPER(TRIM(Raw_Data!E3533))="CFO",
UPPER(TRIM(Raw_Data!E3533))="CMO"),
UPPER(TRIM(Raw_Data!E3533)),
PROPER(TRIM(CLEAN(Raw_Data!E3533))))</f>
        <v>Analyst</v>
      </c>
      <c r="G3533" t="str">
        <f>SUBSTITUTE(PROPER(TRIM(CLEAN(Raw_Data!$F3533)))," ","-")</f>
        <v>Full-Time</v>
      </c>
      <c r="H3533" t="str">
        <f>PROPER(TRIM(CLEAN(Raw_Data!$G3533)))</f>
        <v>Job Boards</v>
      </c>
      <c r="I3533" s="4" t="str">
        <f>TRIM(CLEAN(Raw_Data!H3533))</f>
        <v>40117</v>
      </c>
      <c r="K3533" t="str">
        <f>IF(Clean_Data!$I3533="","Active","Exited")</f>
        <v>Active</v>
      </c>
      <c r="L3533">
        <f ca="1">IF(Clean_Data!$K3533="","",DATEDIF(Clean_Data!$K3533,TODAY(),"Y"))</f>
        <v>55</v>
      </c>
      <c r="M3533">
        <f>IF(Raw_Data!$L3533="","",VALUE(SUBSTITUTE(SUBSTITUTE(TRIM(Raw_Data!$L3533),"$",""),"k","000")))</f>
        <v>97819</v>
      </c>
    </row>
    <row r="3534" spans="1:13" x14ac:dyDescent="0.3">
      <c r="A3534" t="str">
        <f>IF(Raw_Data!$A3534="","E"&amp;TEXT(ROW()-1,"00000"),Raw_Data!$A3534)</f>
        <v>E03533</v>
      </c>
      <c r="B3534" t="s">
        <v>4765</v>
      </c>
      <c r="C3534" t="str">
        <f>IF(OR(PROPER(TRIM(Raw_Data!$B3534))="M",PROPER(TRIM(Raw_Data!$B3534))="MALE"),"Male",
IF(OR(PROPER(TRIM(Raw_Data!$B3534))="F",PROPER(TRIM(Raw_Data!$B3534))="FEMALE"),"Female","Unknown"))</f>
        <v>Male</v>
      </c>
      <c r="D3534" t="str">
        <f>IF(TRIM(CLEAN(Raw_Data!$C3534))="", "Unknown", PROPER(TRIM(Raw_Data!$C3534)))</f>
        <v>Unknown</v>
      </c>
      <c r="E3534" t="str">
        <f>IF(TRIM(Raw_Data!$D3534)="IT","IT",PROPER(TRIM(CLEAN(Raw_Data!$D3534))))</f>
        <v>Sales</v>
      </c>
      <c r="F3534" t="str">
        <f>IF(OR(UPPER(TRIM(Raw_Data!E3534))="COO",
UPPER(TRIM(Raw_Data!E3534))="HR",
UPPER(TRIM(Raw_Data!E3534))="CEO",
UPPER(TRIM(Raw_Data!E3534))="CFO",
UPPER(TRIM(Raw_Data!E3534))="CMO"),
UPPER(TRIM(Raw_Data!E3534)),
PROPER(TRIM(CLEAN(Raw_Data!E3534))))</f>
        <v>CFO</v>
      </c>
      <c r="G3534" t="str">
        <f>SUBSTITUTE(PROPER(TRIM(CLEAN(Raw_Data!$F3534)))," ","-")</f>
        <v/>
      </c>
      <c r="H3534" t="str">
        <f>PROPER(TRIM(CLEAN(Raw_Data!$G3534)))</f>
        <v>Job Boards</v>
      </c>
      <c r="I3534" s="4" t="str">
        <f>TRIM(CLEAN(Raw_Data!H3534))</f>
        <v>40120</v>
      </c>
      <c r="K3534" t="str">
        <f>IF(Clean_Data!$I3534="","Active","Exited")</f>
        <v>Active</v>
      </c>
      <c r="L3534">
        <f ca="1">IF(Clean_Data!$K3534="","",DATEDIF(Clean_Data!$K3534,TODAY(),"Y"))</f>
        <v>37</v>
      </c>
      <c r="M3534">
        <f>IF(Raw_Data!$L3534="","",VALUE(SUBSTITUTE(SUBSTITUTE(TRIM(Raw_Data!$L3534),"$",""),"k","000")))</f>
        <v>110850</v>
      </c>
    </row>
    <row r="3535" spans="1:13" x14ac:dyDescent="0.3">
      <c r="A3535" t="str">
        <f>IF(Raw_Data!$A3535="","E"&amp;TEXT(ROW()-1,"00000"),Raw_Data!$A3535)</f>
        <v>E03534</v>
      </c>
      <c r="B3535" t="s">
        <v>4766</v>
      </c>
      <c r="C3535" t="str">
        <f>IF(OR(PROPER(TRIM(Raw_Data!$B3535))="M",PROPER(TRIM(Raw_Data!$B3535))="MALE"),"Male",
IF(OR(PROPER(TRIM(Raw_Data!$B3535))="F",PROPER(TRIM(Raw_Data!$B3535))="FEMALE"),"Female","Unknown"))</f>
        <v>Male</v>
      </c>
      <c r="D3535" t="str">
        <f>IF(TRIM(CLEAN(Raw_Data!$C3535))="", "Unknown", PROPER(TRIM(Raw_Data!$C3535)))</f>
        <v>Seattle</v>
      </c>
      <c r="E3535" t="str">
        <f>IF(TRIM(Raw_Data!$D3535)="IT","IT",PROPER(TRIM(CLEAN(Raw_Data!$D3535))))</f>
        <v/>
      </c>
      <c r="F3535" t="str">
        <f>IF(OR(UPPER(TRIM(Raw_Data!E3535))="COO",
UPPER(TRIM(Raw_Data!E3535))="HR",
UPPER(TRIM(Raw_Data!E3535))="CEO",
UPPER(TRIM(Raw_Data!E3535))="CFO",
UPPER(TRIM(Raw_Data!E3535))="CMO"),
UPPER(TRIM(Raw_Data!E3535)),
PROPER(TRIM(CLEAN(Raw_Data!E3535))))</f>
        <v>Designer</v>
      </c>
      <c r="G3535" t="str">
        <f>SUBSTITUTE(PROPER(TRIM(CLEAN(Raw_Data!$F3535)))," ","-")</f>
        <v>Part-Time</v>
      </c>
      <c r="H3535" t="str">
        <f>PROPER(TRIM(CLEAN(Raw_Data!$G3535)))</f>
        <v>Recruiting Agency</v>
      </c>
      <c r="I3535" s="4" t="str">
        <f>TRIM(CLEAN(Raw_Data!H3535))</f>
        <v>41866</v>
      </c>
      <c r="K3535" t="str">
        <f>IF(Clean_Data!$I3535="","Active","Exited")</f>
        <v>Active</v>
      </c>
      <c r="L3535">
        <f ca="1">IF(Clean_Data!$K3535="","",DATEDIF(Clean_Data!$K3535,TODAY(),"Y"))</f>
        <v>37</v>
      </c>
      <c r="M3535">
        <f>IF(Raw_Data!$L3535="","",VALUE(SUBSTITUTE(SUBSTITUTE(TRIM(Raw_Data!$L3535),"$",""),"k","000")))</f>
        <v>66087</v>
      </c>
    </row>
    <row r="3536" spans="1:13" x14ac:dyDescent="0.3">
      <c r="A3536" t="str">
        <f>IF(Raw_Data!$A3536="","E"&amp;TEXT(ROW()-1,"00000"),Raw_Data!$A3536)</f>
        <v>E03535</v>
      </c>
      <c r="B3536" t="s">
        <v>4767</v>
      </c>
      <c r="C3536" t="str">
        <f>IF(OR(PROPER(TRIM(Raw_Data!$B3536))="M",PROPER(TRIM(Raw_Data!$B3536))="MALE"),"Male",
IF(OR(PROPER(TRIM(Raw_Data!$B3536))="F",PROPER(TRIM(Raw_Data!$B3536))="FEMALE"),"Female","Unknown"))</f>
        <v>Female</v>
      </c>
      <c r="D3536" t="str">
        <f>IF(TRIM(CLEAN(Raw_Data!$C3536))="", "Unknown", PROPER(TRIM(Raw_Data!$C3536)))</f>
        <v>Austin</v>
      </c>
      <c r="E3536" t="str">
        <f>IF(TRIM(Raw_Data!$D3536)="IT","IT",PROPER(TRIM(CLEAN(Raw_Data!$D3536))))</f>
        <v>IT</v>
      </c>
      <c r="F3536" t="str">
        <f>IF(OR(UPPER(TRIM(Raw_Data!E3536))="COO",
UPPER(TRIM(Raw_Data!E3536))="HR",
UPPER(TRIM(Raw_Data!E3536))="CEO",
UPPER(TRIM(Raw_Data!E3536))="CFO",
UPPER(TRIM(Raw_Data!E3536))="CMO"),
UPPER(TRIM(Raw_Data!E3536)),
PROPER(TRIM(CLEAN(Raw_Data!E3536))))</f>
        <v>COO</v>
      </c>
      <c r="G3536" t="str">
        <f>SUBSTITUTE(PROPER(TRIM(CLEAN(Raw_Data!$F3536)))," ","-")</f>
        <v>Full-Time</v>
      </c>
      <c r="H3536" t="str">
        <f>PROPER(TRIM(CLEAN(Raw_Data!$G3536)))</f>
        <v>Recruiting Agency</v>
      </c>
      <c r="I3536" s="4" t="str">
        <f>TRIM(CLEAN(Raw_Data!H3536))</f>
        <v>41129</v>
      </c>
      <c r="K3536" t="str">
        <f>IF(Clean_Data!$I3536="","Active","Exited")</f>
        <v>Exited</v>
      </c>
      <c r="L3536">
        <f ca="1">IF(Clean_Data!$K3536="","",DATEDIF(Clean_Data!$K3536,TODAY(),"Y"))</f>
        <v>46</v>
      </c>
      <c r="M3536">
        <f>IF(Raw_Data!$L3536="","",VALUE(SUBSTITUTE(SUBSTITUTE(TRIM(Raw_Data!$L3536),"$",""),"k","000")))</f>
        <v>77151</v>
      </c>
    </row>
    <row r="3537" spans="1:13" x14ac:dyDescent="0.3">
      <c r="A3537" t="str">
        <f>IF(Raw_Data!$A3537="","E"&amp;TEXT(ROW()-1,"00000"),Raw_Data!$A3537)</f>
        <v>E03536</v>
      </c>
      <c r="B3537" t="s">
        <v>4769</v>
      </c>
      <c r="C3537" t="str">
        <f>IF(OR(PROPER(TRIM(Raw_Data!$B3537))="M",PROPER(TRIM(Raw_Data!$B3537))="MALE"),"Male",
IF(OR(PROPER(TRIM(Raw_Data!$B3537))="F",PROPER(TRIM(Raw_Data!$B3537))="FEMALE"),"Female","Unknown"))</f>
        <v>Male</v>
      </c>
      <c r="D3537" t="str">
        <f>IF(TRIM(CLEAN(Raw_Data!$C3537))="", "Unknown", PROPER(TRIM(Raw_Data!$C3537)))</f>
        <v>San Diego</v>
      </c>
      <c r="E3537" t="str">
        <f>IF(TRIM(Raw_Data!$D3537)="IT","IT",PROPER(TRIM(CLEAN(Raw_Data!$D3537))))</f>
        <v>IT</v>
      </c>
      <c r="F3537" t="s">
        <v>6134</v>
      </c>
      <c r="G3537" t="str">
        <f>SUBSTITUTE(PROPER(TRIM(CLEAN(Raw_Data!$F3537)))," ","-")</f>
        <v>Full-Time</v>
      </c>
      <c r="H3537" t="str">
        <f>PROPER(TRIM(CLEAN(Raw_Data!$G3537)))</f>
        <v/>
      </c>
      <c r="I3537" s="4" t="str">
        <f>TRIM(CLEAN(Raw_Data!H3537))</f>
        <v>40149</v>
      </c>
      <c r="K3537" t="str">
        <f>IF(Clean_Data!$I3537="","Active","Exited")</f>
        <v>Active</v>
      </c>
      <c r="L3537">
        <f ca="1">IF(Clean_Data!$K3537="","",DATEDIF(Clean_Data!$K3537,TODAY(),"Y"))</f>
        <v>45</v>
      </c>
      <c r="M3537">
        <f>IF(Raw_Data!$L3537="","",VALUE(SUBSTITUTE(SUBSTITUTE(TRIM(Raw_Data!$L3537),"$",""),"k","000")))</f>
        <v>102677</v>
      </c>
    </row>
    <row r="3538" spans="1:13" x14ac:dyDescent="0.3">
      <c r="A3538" t="str">
        <f>IF(Raw_Data!$A3538="","E"&amp;TEXT(ROW()-1,"00000"),Raw_Data!$A3538)</f>
        <v>E03537</v>
      </c>
      <c r="B3538" t="s">
        <v>4770</v>
      </c>
      <c r="C3538" t="str">
        <f>IF(OR(PROPER(TRIM(Raw_Data!$B3538))="M",PROPER(TRIM(Raw_Data!$B3538))="MALE"),"Male",
IF(OR(PROPER(TRIM(Raw_Data!$B3538))="F",PROPER(TRIM(Raw_Data!$B3538))="FEMALE"),"Female","Unknown"))</f>
        <v>Male</v>
      </c>
      <c r="D3538" t="str">
        <f>IF(TRIM(CLEAN(Raw_Data!$C3538))="", "Unknown", PROPER(TRIM(Raw_Data!$C3538)))</f>
        <v>Denver</v>
      </c>
      <c r="E3538" t="str">
        <f>IF(TRIM(Raw_Data!$D3538)="IT","IT",PROPER(TRIM(CLEAN(Raw_Data!$D3538))))</f>
        <v>IT</v>
      </c>
      <c r="F3538" t="str">
        <f>IF(OR(UPPER(TRIM(Raw_Data!E3538))="COO",
UPPER(TRIM(Raw_Data!E3538))="HR",
UPPER(TRIM(Raw_Data!E3538))="CEO",
UPPER(TRIM(Raw_Data!E3538))="CFO",
UPPER(TRIM(Raw_Data!E3538))="CMO"),
UPPER(TRIM(Raw_Data!E3538)),
PROPER(TRIM(CLEAN(Raw_Data!E3538))))</f>
        <v>Developer</v>
      </c>
      <c r="G3538" t="str">
        <f>SUBSTITUTE(PROPER(TRIM(CLEAN(Raw_Data!$F3538)))," ","-")</f>
        <v>Full-Time</v>
      </c>
      <c r="H3538" t="str">
        <f>PROPER(TRIM(CLEAN(Raw_Data!$G3538)))</f>
        <v>Career Fairs</v>
      </c>
      <c r="I3538" s="4" t="str">
        <f>TRIM(CLEAN(Raw_Data!H3538))</f>
        <v>40718</v>
      </c>
      <c r="K3538" t="str">
        <f>IF(Clean_Data!$I3538="","Active","Exited")</f>
        <v>Active</v>
      </c>
      <c r="L3538">
        <f ca="1">IF(Clean_Data!$K3538="","",DATEDIF(Clean_Data!$K3538,TODAY(),"Y"))</f>
        <v>45</v>
      </c>
      <c r="M3538" t="str">
        <f>IF(Raw_Data!$L3538="","",VALUE(SUBSTITUTE(SUBSTITUTE(TRIM(Raw_Data!$L3538),"$",""),"k","000")))</f>
        <v/>
      </c>
    </row>
    <row r="3539" spans="1:13" x14ac:dyDescent="0.3">
      <c r="A3539" t="str">
        <f>IF(Raw_Data!$A3539="","E"&amp;TEXT(ROW()-1,"00000"),Raw_Data!$A3539)</f>
        <v>E03538</v>
      </c>
      <c r="B3539" t="s">
        <v>4772</v>
      </c>
      <c r="C3539" t="str">
        <f>IF(OR(PROPER(TRIM(Raw_Data!$B3539))="M",PROPER(TRIM(Raw_Data!$B3539))="MALE"),"Male",
IF(OR(PROPER(TRIM(Raw_Data!$B3539))="F",PROPER(TRIM(Raw_Data!$B3539))="FEMALE"),"Female","Unknown"))</f>
        <v>Female</v>
      </c>
      <c r="D3539" t="str">
        <f>IF(TRIM(CLEAN(Raw_Data!$C3539))="", "Unknown", PROPER(TRIM(Raw_Data!$C3539)))</f>
        <v>Unknown</v>
      </c>
      <c r="E3539" t="str">
        <f>IF(TRIM(Raw_Data!$D3539)="IT","IT",PROPER(TRIM(CLEAN(Raw_Data!$D3539))))</f>
        <v>Sales</v>
      </c>
      <c r="F3539" t="str">
        <f>IF(OR(UPPER(TRIM(Raw_Data!E3539))="COO",
UPPER(TRIM(Raw_Data!E3539))="HR",
UPPER(TRIM(Raw_Data!E3539))="CEO",
UPPER(TRIM(Raw_Data!E3539))="CFO",
UPPER(TRIM(Raw_Data!E3539))="CMO"),
UPPER(TRIM(Raw_Data!E3539)),
PROPER(TRIM(CLEAN(Raw_Data!E3539))))</f>
        <v>CEO</v>
      </c>
      <c r="G3539" t="str">
        <f>SUBSTITUTE(PROPER(TRIM(CLEAN(Raw_Data!$F3539)))," ","-")</f>
        <v>Full-Time</v>
      </c>
      <c r="H3539" t="str">
        <f>PROPER(TRIM(CLEAN(Raw_Data!$G3539)))</f>
        <v>Career Fairs</v>
      </c>
      <c r="I3539" s="4" t="str">
        <f>TRIM(CLEAN(Raw_Data!H3539))</f>
        <v>40062</v>
      </c>
      <c r="K3539" t="str">
        <f>IF(Clean_Data!$I3539="","Active","Exited")</f>
        <v>Exited</v>
      </c>
      <c r="L3539">
        <f ca="1">IF(Clean_Data!$K3539="","",DATEDIF(Clean_Data!$K3539,TODAY(),"Y"))</f>
        <v>55</v>
      </c>
      <c r="M3539">
        <f>IF(Raw_Data!$L3539="","",VALUE(SUBSTITUTE(SUBSTITUTE(TRIM(Raw_Data!$L3539),"$",""),"k","000")))</f>
        <v>54000</v>
      </c>
    </row>
    <row r="3540" spans="1:13" x14ac:dyDescent="0.3">
      <c r="A3540" t="str">
        <f>IF(Raw_Data!$A3540="","E"&amp;TEXT(ROW()-1,"00000"),Raw_Data!$A3540)</f>
        <v>E03539</v>
      </c>
      <c r="B3540" t="s">
        <v>4774</v>
      </c>
      <c r="C3540" t="str">
        <f>IF(OR(PROPER(TRIM(Raw_Data!$B3540))="M",PROPER(TRIM(Raw_Data!$B3540))="MALE"),"Male",
IF(OR(PROPER(TRIM(Raw_Data!$B3540))="F",PROPER(TRIM(Raw_Data!$B3540))="FEMALE"),"Female","Unknown"))</f>
        <v>Male</v>
      </c>
      <c r="D3540" t="str">
        <f>IF(TRIM(CLEAN(Raw_Data!$C3540))="", "Unknown", PROPER(TRIM(Raw_Data!$C3540)))</f>
        <v>Seattle</v>
      </c>
      <c r="E3540" t="str">
        <f>IF(TRIM(Raw_Data!$D3540)="IT","IT",PROPER(TRIM(CLEAN(Raw_Data!$D3540))))</f>
        <v/>
      </c>
      <c r="F3540" t="str">
        <f>IF(OR(UPPER(TRIM(Raw_Data!E3540))="COO",
UPPER(TRIM(Raw_Data!E3540))="HR",
UPPER(TRIM(Raw_Data!E3540))="CEO",
UPPER(TRIM(Raw_Data!E3540))="CFO",
UPPER(TRIM(Raw_Data!E3540))="CMO"),
UPPER(TRIM(Raw_Data!E3540)),
PROPER(TRIM(CLEAN(Raw_Data!E3540))))</f>
        <v>Sales Executive</v>
      </c>
      <c r="G3540" t="str">
        <f>SUBSTITUTE(PROPER(TRIM(CLEAN(Raw_Data!$F3540)))," ","-")</f>
        <v>Hourly-Rate</v>
      </c>
      <c r="H3540" t="str">
        <f>PROPER(TRIM(CLEAN(Raw_Data!$G3540)))</f>
        <v>Job Boards</v>
      </c>
      <c r="I3540" s="4" t="str">
        <f>TRIM(CLEAN(Raw_Data!H3540))</f>
        <v>42404</v>
      </c>
      <c r="K3540" t="str">
        <f>IF(Clean_Data!$I3540="","Active","Exited")</f>
        <v>Active</v>
      </c>
      <c r="L3540">
        <f ca="1">IF(Clean_Data!$K3540="","",DATEDIF(Clean_Data!$K3540,TODAY(),"Y"))</f>
        <v>55</v>
      </c>
      <c r="M3540">
        <f>IF(Raw_Data!$L3540="","",VALUE(SUBSTITUTE(SUBSTITUTE(TRIM(Raw_Data!$L3540),"$",""),"k","000")))</f>
        <v>35769</v>
      </c>
    </row>
    <row r="3541" spans="1:13" x14ac:dyDescent="0.3">
      <c r="A3541" t="str">
        <f>IF(Raw_Data!$A3541="","E"&amp;TEXT(ROW()-1,"00000"),Raw_Data!$A3541)</f>
        <v>E03540</v>
      </c>
      <c r="B3541" t="s">
        <v>4775</v>
      </c>
      <c r="C3541" t="str">
        <f>IF(OR(PROPER(TRIM(Raw_Data!$B3541))="M",PROPER(TRIM(Raw_Data!$B3541))="MALE"),"Male",
IF(OR(PROPER(TRIM(Raw_Data!$B3541))="F",PROPER(TRIM(Raw_Data!$B3541))="FEMALE"),"Female","Unknown"))</f>
        <v>Female</v>
      </c>
      <c r="D3541" t="str">
        <f>IF(TRIM(CLEAN(Raw_Data!$C3541))="", "Unknown", PROPER(TRIM(Raw_Data!$C3541)))</f>
        <v>Seattle</v>
      </c>
      <c r="E3541" t="str">
        <f>IF(TRIM(Raw_Data!$D3541)="IT","IT",PROPER(TRIM(CLEAN(Raw_Data!$D3541))))</f>
        <v>Customer Service</v>
      </c>
      <c r="F3541" t="s">
        <v>6134</v>
      </c>
      <c r="G3541" t="str">
        <f>SUBSTITUTE(PROPER(TRIM(CLEAN(Raw_Data!$F3541)))," ","-")</f>
        <v>Hourly-Rate</v>
      </c>
      <c r="H3541" t="str">
        <f>PROPER(TRIM(CLEAN(Raw_Data!$G3541)))</f>
        <v/>
      </c>
      <c r="I3541" s="4" t="str">
        <f>TRIM(CLEAN(Raw_Data!H3541))</f>
        <v>44045</v>
      </c>
      <c r="K3541" t="str">
        <f>IF(Clean_Data!$I3541="","Active","Exited")</f>
        <v>Exited</v>
      </c>
      <c r="L3541">
        <f ca="1">IF(Clean_Data!$K3541="","",DATEDIF(Clean_Data!$K3541,TODAY(),"Y"))</f>
        <v>48</v>
      </c>
      <c r="M3541">
        <f>IF(Raw_Data!$L3541="","",VALUE(SUBSTITUTE(SUBSTITUTE(TRIM(Raw_Data!$L3541),"$",""),"k","000")))</f>
        <v>50000</v>
      </c>
    </row>
    <row r="3542" spans="1:13" x14ac:dyDescent="0.3">
      <c r="A3542" t="str">
        <f>IF(Raw_Data!$A3542="","E"&amp;TEXT(ROW()-1,"00000"),Raw_Data!$A3542)</f>
        <v>E03541</v>
      </c>
      <c r="B3542" t="s">
        <v>4777</v>
      </c>
      <c r="C3542" t="str">
        <f>IF(OR(PROPER(TRIM(Raw_Data!$B3542))="M",PROPER(TRIM(Raw_Data!$B3542))="MALE"),"Male",
IF(OR(PROPER(TRIM(Raw_Data!$B3542))="F",PROPER(TRIM(Raw_Data!$B3542))="FEMALE"),"Female","Unknown"))</f>
        <v>Male</v>
      </c>
      <c r="D3542" t="str">
        <f>IF(TRIM(CLEAN(Raw_Data!$C3542))="", "Unknown", PROPER(TRIM(Raw_Data!$C3542)))</f>
        <v>New York</v>
      </c>
      <c r="E3542" t="str">
        <f>IF(TRIM(Raw_Data!$D3542)="IT","IT",PROPER(TRIM(CLEAN(Raw_Data!$D3542))))</f>
        <v>Production</v>
      </c>
      <c r="F3542" t="s">
        <v>6134</v>
      </c>
      <c r="G3542" t="str">
        <f>SUBSTITUTE(PROPER(TRIM(CLEAN(Raw_Data!$F3542)))," ","-")</f>
        <v>Part-Time</v>
      </c>
      <c r="H3542" t="str">
        <f>PROPER(TRIM(CLEAN(Raw_Data!$G3542)))</f>
        <v>Recruiting Agency</v>
      </c>
      <c r="I3542" s="4" t="str">
        <f>TRIM(CLEAN(Raw_Data!H3542))</f>
        <v>42781</v>
      </c>
      <c r="K3542" t="str">
        <f>IF(Clean_Data!$I3542="","Active","Exited")</f>
        <v>Exited</v>
      </c>
      <c r="L3542">
        <f ca="1">IF(Clean_Data!$K3542="","",DATEDIF(Clean_Data!$K3542,TODAY(),"Y"))</f>
        <v>20</v>
      </c>
      <c r="M3542">
        <f>IF(Raw_Data!$L3542="","",VALUE(SUBSTITUTE(SUBSTITUTE(TRIM(Raw_Data!$L3542),"$",""),"k","000")))</f>
        <v>40102</v>
      </c>
    </row>
    <row r="3543" spans="1:13" x14ac:dyDescent="0.3">
      <c r="A3543" t="str">
        <f>IF(Raw_Data!$A3543="","E"&amp;TEXT(ROW()-1,"00000"),Raw_Data!$A3543)</f>
        <v>E03542</v>
      </c>
      <c r="B3543" t="s">
        <v>4778</v>
      </c>
      <c r="C3543" t="str">
        <f>IF(OR(PROPER(TRIM(Raw_Data!$B3543))="M",PROPER(TRIM(Raw_Data!$B3543))="MALE"),"Male",
IF(OR(PROPER(TRIM(Raw_Data!$B3543))="F",PROPER(TRIM(Raw_Data!$B3543))="FEMALE"),"Female","Unknown"))</f>
        <v>Male</v>
      </c>
      <c r="D3543" t="str">
        <f>IF(TRIM(CLEAN(Raw_Data!$C3543))="", "Unknown", PROPER(TRIM(Raw_Data!$C3543)))</f>
        <v>Seattle</v>
      </c>
      <c r="E3543" t="str">
        <f>IF(TRIM(Raw_Data!$D3543)="IT","IT",PROPER(TRIM(CLEAN(Raw_Data!$D3543))))</f>
        <v>Marketing</v>
      </c>
      <c r="F3543" t="str">
        <f>IF(OR(UPPER(TRIM(Raw_Data!E3543))="COO",
UPPER(TRIM(Raw_Data!E3543))="HR",
UPPER(TRIM(Raw_Data!E3543))="CEO",
UPPER(TRIM(Raw_Data!E3543))="CFO",
UPPER(TRIM(Raw_Data!E3543))="CMO"),
UPPER(TRIM(Raw_Data!E3543)),
PROPER(TRIM(CLEAN(Raw_Data!E3543))))</f>
        <v>CEO</v>
      </c>
      <c r="G3543" t="str">
        <f>SUBSTITUTE(PROPER(TRIM(CLEAN(Raw_Data!$F3543)))," ","-")</f>
        <v>Hourly-Rate</v>
      </c>
      <c r="H3543" t="str">
        <f>PROPER(TRIM(CLEAN(Raw_Data!$G3543)))</f>
        <v/>
      </c>
      <c r="I3543" s="4" t="str">
        <f>TRIM(CLEAN(Raw_Data!H3543))</f>
        <v>43134</v>
      </c>
      <c r="K3543" t="str">
        <f>IF(Clean_Data!$I3543="","Active","Exited")</f>
        <v>Active</v>
      </c>
      <c r="L3543">
        <f ca="1">IF(Clean_Data!$K3543="","",DATEDIF(Clean_Data!$K3543,TODAY(),"Y"))</f>
        <v>60</v>
      </c>
      <c r="M3543" t="str">
        <f>IF(Raw_Data!$L3543="","",VALUE(SUBSTITUTE(SUBSTITUTE(TRIM(Raw_Data!$L3543),"$",""),"k","000")))</f>
        <v/>
      </c>
    </row>
    <row r="3544" spans="1:13" x14ac:dyDescent="0.3">
      <c r="A3544" t="str">
        <f>IF(Raw_Data!$A3544="","E"&amp;TEXT(ROW()-1,"00000"),Raw_Data!$A3544)</f>
        <v>E03543</v>
      </c>
      <c r="B3544" t="s">
        <v>4780</v>
      </c>
      <c r="C3544" t="str">
        <f>IF(OR(PROPER(TRIM(Raw_Data!$B3544))="M",PROPER(TRIM(Raw_Data!$B3544))="MALE"),"Male",
IF(OR(PROPER(TRIM(Raw_Data!$B3544))="F",PROPER(TRIM(Raw_Data!$B3544))="FEMALE"),"Female","Unknown"))</f>
        <v>Female</v>
      </c>
      <c r="D3544" t="str">
        <f>IF(TRIM(CLEAN(Raw_Data!$C3544))="", "Unknown", PROPER(TRIM(Raw_Data!$C3544)))</f>
        <v>Seattle</v>
      </c>
      <c r="E3544" t="str">
        <f>IF(TRIM(Raw_Data!$D3544)="IT","IT",PROPER(TRIM(CLEAN(Raw_Data!$D3544))))</f>
        <v/>
      </c>
      <c r="F3544" t="str">
        <f>IF(OR(UPPER(TRIM(Raw_Data!E3544))="COO",
UPPER(TRIM(Raw_Data!E3544))="HR",
UPPER(TRIM(Raw_Data!E3544))="CEO",
UPPER(TRIM(Raw_Data!E3544))="CFO",
UPPER(TRIM(Raw_Data!E3544))="CMO"),
UPPER(TRIM(Raw_Data!E3544)),
PROPER(TRIM(CLEAN(Raw_Data!E3544))))</f>
        <v>Analyst</v>
      </c>
      <c r="G3544" t="str">
        <f>SUBSTITUTE(PROPER(TRIM(CLEAN(Raw_Data!$F3544)))," ","-")</f>
        <v/>
      </c>
      <c r="H3544" t="str">
        <f>PROPER(TRIM(CLEAN(Raw_Data!$G3544)))</f>
        <v>Internal Referral</v>
      </c>
      <c r="I3544" s="4" t="str">
        <f>TRIM(CLEAN(Raw_Data!H3544))</f>
        <v>43789</v>
      </c>
      <c r="K3544" t="str">
        <f>IF(Clean_Data!$I3544="","Active","Exited")</f>
        <v>Exited</v>
      </c>
      <c r="L3544">
        <f ca="1">IF(Clean_Data!$K3544="","",DATEDIF(Clean_Data!$K3544,TODAY(),"Y"))</f>
        <v>32</v>
      </c>
      <c r="M3544" t="str">
        <f>IF(Raw_Data!$L3544="","",VALUE(SUBSTITUTE(SUBSTITUTE(TRIM(Raw_Data!$L3544),"$",""),"k","000")))</f>
        <v/>
      </c>
    </row>
    <row r="3545" spans="1:13" x14ac:dyDescent="0.3">
      <c r="A3545" t="str">
        <f>IF(Raw_Data!$A3545="","E"&amp;TEXT(ROW()-1,"00000"),Raw_Data!$A3545)</f>
        <v>E03544</v>
      </c>
      <c r="B3545" t="s">
        <v>4782</v>
      </c>
      <c r="C3545" t="str">
        <f>IF(OR(PROPER(TRIM(Raw_Data!$B3545))="M",PROPER(TRIM(Raw_Data!$B3545))="MALE"),"Male",
IF(OR(PROPER(TRIM(Raw_Data!$B3545))="F",PROPER(TRIM(Raw_Data!$B3545))="FEMALE"),"Female","Unknown"))</f>
        <v>Female</v>
      </c>
      <c r="D3545" t="str">
        <f>IF(TRIM(CLEAN(Raw_Data!$C3545))="", "Unknown", PROPER(TRIM(Raw_Data!$C3545)))</f>
        <v>Austin</v>
      </c>
      <c r="E3545" t="str">
        <f>IF(TRIM(Raw_Data!$D3545)="IT","IT",PROPER(TRIM(CLEAN(Raw_Data!$D3545))))</f>
        <v>Human Resources</v>
      </c>
      <c r="F3545" t="str">
        <f>IF(OR(UPPER(TRIM(Raw_Data!E3545))="COO",
UPPER(TRIM(Raw_Data!E3545))="HR",
UPPER(TRIM(Raw_Data!E3545))="CEO",
UPPER(TRIM(Raw_Data!E3545))="CFO",
UPPER(TRIM(Raw_Data!E3545))="CMO"),
UPPER(TRIM(Raw_Data!E3545)),
PROPER(TRIM(CLEAN(Raw_Data!E3545))))</f>
        <v>Engineer</v>
      </c>
      <c r="G3545" t="str">
        <f>SUBSTITUTE(PROPER(TRIM(CLEAN(Raw_Data!$F3545)))," ","-")</f>
        <v>Part-Time</v>
      </c>
      <c r="H3545" t="str">
        <f>PROPER(TRIM(CLEAN(Raw_Data!$G3545)))</f>
        <v>Recruiting Agency</v>
      </c>
      <c r="I3545" s="4" t="str">
        <f>TRIM(CLEAN(Raw_Data!H3545))</f>
        <v>43994</v>
      </c>
      <c r="K3545" t="str">
        <f>IF(Clean_Data!$I3545="","Active","Exited")</f>
        <v>Exited</v>
      </c>
      <c r="L3545">
        <f ca="1">IF(Clean_Data!$K3545="","",DATEDIF(Clean_Data!$K3545,TODAY(),"Y"))</f>
        <v>26</v>
      </c>
      <c r="M3545" t="str">
        <f>IF(Raw_Data!$L3545="","",VALUE(SUBSTITUTE(SUBSTITUTE(TRIM(Raw_Data!$L3545),"$",""),"k","000")))</f>
        <v/>
      </c>
    </row>
    <row r="3546" spans="1:13" x14ac:dyDescent="0.3">
      <c r="A3546" t="str">
        <f>IF(Raw_Data!$A3546="","E"&amp;TEXT(ROW()-1,"00000"),Raw_Data!$A3546)</f>
        <v>E03545</v>
      </c>
      <c r="B3546" t="s">
        <v>4783</v>
      </c>
      <c r="C3546" t="str">
        <f>IF(OR(PROPER(TRIM(Raw_Data!$B3546))="M",PROPER(TRIM(Raw_Data!$B3546))="MALE"),"Male",
IF(OR(PROPER(TRIM(Raw_Data!$B3546))="F",PROPER(TRIM(Raw_Data!$B3546))="FEMALE"),"Female","Unknown"))</f>
        <v>Unknown</v>
      </c>
      <c r="D3546" t="str">
        <f>IF(TRIM(CLEAN(Raw_Data!$C3546))="", "Unknown", PROPER(TRIM(Raw_Data!$C3546)))</f>
        <v>Denver</v>
      </c>
      <c r="E3546" t="str">
        <f>IF(TRIM(Raw_Data!$D3546)="IT","IT",PROPER(TRIM(CLEAN(Raw_Data!$D3546))))</f>
        <v>Logistics</v>
      </c>
      <c r="F3546" t="str">
        <f>IF(OR(UPPER(TRIM(Raw_Data!E3546))="COO",
UPPER(TRIM(Raw_Data!E3546))="HR",
UPPER(TRIM(Raw_Data!E3546))="CEO",
UPPER(TRIM(Raw_Data!E3546))="CFO",
UPPER(TRIM(Raw_Data!E3546))="CMO"),
UPPER(TRIM(Raw_Data!E3546)),
PROPER(TRIM(CLEAN(Raw_Data!E3546))))</f>
        <v>CEO</v>
      </c>
      <c r="G3546" t="str">
        <f>SUBSTITUTE(PROPER(TRIM(CLEAN(Raw_Data!$F3546)))," ","-")</f>
        <v>Part-Time</v>
      </c>
      <c r="H3546" t="str">
        <f>PROPER(TRIM(CLEAN(Raw_Data!$G3546)))</f>
        <v/>
      </c>
      <c r="I3546" s="4" t="str">
        <f>TRIM(CLEAN(Raw_Data!H3546))</f>
        <v>42625</v>
      </c>
      <c r="K3546" t="str">
        <f>IF(Clean_Data!$I3546="","Active","Exited")</f>
        <v>Exited</v>
      </c>
      <c r="L3546">
        <f ca="1">IF(Clean_Data!$K3546="","",DATEDIF(Clean_Data!$K3546,TODAY(),"Y"))</f>
        <v>48</v>
      </c>
      <c r="M3546" t="str">
        <f>IF(Raw_Data!$L3546="","",VALUE(SUBSTITUTE(SUBSTITUTE(TRIM(Raw_Data!$L3546),"$",""),"k","000")))</f>
        <v/>
      </c>
    </row>
    <row r="3547" spans="1:13" x14ac:dyDescent="0.3">
      <c r="A3547" t="str">
        <f>IF(Raw_Data!$A3547="","E"&amp;TEXT(ROW()-1,"00000"),Raw_Data!$A3547)</f>
        <v>E03546</v>
      </c>
      <c r="B3547" t="s">
        <v>4784</v>
      </c>
      <c r="C3547" t="str">
        <f>IF(OR(PROPER(TRIM(Raw_Data!$B3547))="M",PROPER(TRIM(Raw_Data!$B3547))="MALE"),"Male",
IF(OR(PROPER(TRIM(Raw_Data!$B3547))="F",PROPER(TRIM(Raw_Data!$B3547))="FEMALE"),"Female","Unknown"))</f>
        <v>Unknown</v>
      </c>
      <c r="D3547" t="str">
        <f>IF(TRIM(CLEAN(Raw_Data!$C3547))="", "Unknown", PROPER(TRIM(Raw_Data!$C3547)))</f>
        <v>Unknown</v>
      </c>
      <c r="E3547" t="str">
        <f>IF(TRIM(Raw_Data!$D3547)="IT","IT",PROPER(TRIM(CLEAN(Raw_Data!$D3547))))</f>
        <v>Logistics</v>
      </c>
      <c r="F3547" t="str">
        <f>IF(OR(UPPER(TRIM(Raw_Data!E3547))="COO",
UPPER(TRIM(Raw_Data!E3547))="HR",
UPPER(TRIM(Raw_Data!E3547))="CEO",
UPPER(TRIM(Raw_Data!E3547))="CFO",
UPPER(TRIM(Raw_Data!E3547))="CMO"),
UPPER(TRIM(Raw_Data!E3547)),
PROPER(TRIM(CLEAN(Raw_Data!E3547))))</f>
        <v>Engineer</v>
      </c>
      <c r="G3547" t="str">
        <f>SUBSTITUTE(PROPER(TRIM(CLEAN(Raw_Data!$F3547)))," ","-")</f>
        <v>Full-Time</v>
      </c>
      <c r="H3547" t="str">
        <f>PROPER(TRIM(CLEAN(Raw_Data!$G3547)))</f>
        <v>Online Portal</v>
      </c>
      <c r="I3547" s="4" t="str">
        <f>TRIM(CLEAN(Raw_Data!H3547))</f>
        <v>40018</v>
      </c>
      <c r="K3547" t="str">
        <f>IF(Clean_Data!$I3547="","Active","Exited")</f>
        <v>Exited</v>
      </c>
      <c r="L3547">
        <f ca="1">IF(Clean_Data!$K3547="","",DATEDIF(Clean_Data!$K3547,TODAY(),"Y"))</f>
        <v>51</v>
      </c>
      <c r="M3547">
        <f>IF(Raw_Data!$L3547="","",VALUE(SUBSTITUTE(SUBSTITUTE(TRIM(Raw_Data!$L3547),"$",""),"k","000")))</f>
        <v>67593</v>
      </c>
    </row>
    <row r="3548" spans="1:13" x14ac:dyDescent="0.3">
      <c r="A3548" t="str">
        <f>IF(Raw_Data!$A3548="","E"&amp;TEXT(ROW()-1,"00000"),Raw_Data!$A3548)</f>
        <v>E03547</v>
      </c>
      <c r="B3548" t="s">
        <v>4785</v>
      </c>
      <c r="C3548" t="str">
        <f>IF(OR(PROPER(TRIM(Raw_Data!$B3548))="M",PROPER(TRIM(Raw_Data!$B3548))="MALE"),"Male",
IF(OR(PROPER(TRIM(Raw_Data!$B3548))="F",PROPER(TRIM(Raw_Data!$B3548))="FEMALE"),"Female","Unknown"))</f>
        <v>Unknown</v>
      </c>
      <c r="D3548" t="str">
        <f>IF(TRIM(CLEAN(Raw_Data!$C3548))="", "Unknown", PROPER(TRIM(Raw_Data!$C3548)))</f>
        <v>Austin</v>
      </c>
      <c r="E3548" t="str">
        <f>IF(TRIM(Raw_Data!$D3548)="IT","IT",PROPER(TRIM(CLEAN(Raw_Data!$D3548))))</f>
        <v>Sales</v>
      </c>
      <c r="F3548" t="str">
        <f>IF(OR(UPPER(TRIM(Raw_Data!E3548))="COO",
UPPER(TRIM(Raw_Data!E3548))="HR",
UPPER(TRIM(Raw_Data!E3548))="CEO",
UPPER(TRIM(Raw_Data!E3548))="CFO",
UPPER(TRIM(Raw_Data!E3548))="CMO"),
UPPER(TRIM(Raw_Data!E3548)),
PROPER(TRIM(CLEAN(Raw_Data!E3548))))</f>
        <v>Developer</v>
      </c>
      <c r="G3548" t="str">
        <f>SUBSTITUTE(PROPER(TRIM(CLEAN(Raw_Data!$F3548)))," ","-")</f>
        <v/>
      </c>
      <c r="H3548" t="str">
        <f>PROPER(TRIM(CLEAN(Raw_Data!$G3548)))</f>
        <v>Internal Referral</v>
      </c>
      <c r="I3548" s="4" t="str">
        <f>TRIM(CLEAN(Raw_Data!H3548))</f>
        <v>40645</v>
      </c>
      <c r="K3548" t="str">
        <f>IF(Clean_Data!$I3548="","Active","Exited")</f>
        <v>Exited</v>
      </c>
      <c r="L3548">
        <f ca="1">IF(Clean_Data!$K3548="","",DATEDIF(Clean_Data!$K3548,TODAY(),"Y"))</f>
        <v>20</v>
      </c>
      <c r="M3548">
        <f>IF(Raw_Data!$L3548="","",VALUE(SUBSTITUTE(SUBSTITUTE(TRIM(Raw_Data!$L3548),"$",""),"k","000")))</f>
        <v>71376</v>
      </c>
    </row>
    <row r="3549" spans="1:13" x14ac:dyDescent="0.3">
      <c r="A3549" t="str">
        <f>IF(Raw_Data!$A3549="","E"&amp;TEXT(ROW()-1,"00000"),Raw_Data!$A3549)</f>
        <v>E03548</v>
      </c>
      <c r="B3549" t="s">
        <v>4786</v>
      </c>
      <c r="C3549" t="str">
        <f>IF(OR(PROPER(TRIM(Raw_Data!$B3549))="M",PROPER(TRIM(Raw_Data!$B3549))="MALE"),"Male",
IF(OR(PROPER(TRIM(Raw_Data!$B3549))="F",PROPER(TRIM(Raw_Data!$B3549))="FEMALE"),"Female","Unknown"))</f>
        <v>Female</v>
      </c>
      <c r="D3549" t="str">
        <f>IF(TRIM(CLEAN(Raw_Data!$C3549))="", "Unknown", PROPER(TRIM(Raw_Data!$C3549)))</f>
        <v>Unknown</v>
      </c>
      <c r="E3549" t="str">
        <f>IF(TRIM(Raw_Data!$D3549)="IT","IT",PROPER(TRIM(CLEAN(Raw_Data!$D3549))))</f>
        <v>Research</v>
      </c>
      <c r="F3549" t="str">
        <f>IF(OR(UPPER(TRIM(Raw_Data!E3549))="COO",
UPPER(TRIM(Raw_Data!E3549))="HR",
UPPER(TRIM(Raw_Data!E3549))="CEO",
UPPER(TRIM(Raw_Data!E3549))="CFO",
UPPER(TRIM(Raw_Data!E3549))="CMO"),
UPPER(TRIM(Raw_Data!E3549)),
PROPER(TRIM(CLEAN(Raw_Data!E3549))))</f>
        <v>Sales Executive</v>
      </c>
      <c r="G3549" t="str">
        <f>SUBSTITUTE(PROPER(TRIM(CLEAN(Raw_Data!$F3549)))," ","-")</f>
        <v>Part-Time</v>
      </c>
      <c r="H3549" t="str">
        <f>PROPER(TRIM(CLEAN(Raw_Data!$G3549)))</f>
        <v>Job Boards</v>
      </c>
      <c r="I3549" s="4" t="str">
        <f>TRIM(CLEAN(Raw_Data!H3549))</f>
        <v>42766</v>
      </c>
      <c r="K3549" t="str">
        <f>IF(Clean_Data!$I3549="","Active","Exited")</f>
        <v>Exited</v>
      </c>
      <c r="L3549">
        <f ca="1">IF(Clean_Data!$K3549="","",DATEDIF(Clean_Data!$K3549,TODAY(),"Y"))</f>
        <v>39</v>
      </c>
      <c r="M3549">
        <f>IF(Raw_Data!$L3549="","",VALUE(SUBSTITUTE(SUBSTITUTE(TRIM(Raw_Data!$L3549),"$",""),"k","000")))</f>
        <v>36685</v>
      </c>
    </row>
    <row r="3550" spans="1:13" x14ac:dyDescent="0.3">
      <c r="A3550" t="str">
        <f>IF(Raw_Data!$A3550="","E"&amp;TEXT(ROW()-1,"00000"),Raw_Data!$A3550)</f>
        <v>E03549</v>
      </c>
      <c r="B3550" t="s">
        <v>4787</v>
      </c>
      <c r="C3550" t="str">
        <f>IF(OR(PROPER(TRIM(Raw_Data!$B3550))="M",PROPER(TRIM(Raw_Data!$B3550))="MALE"),"Male",
IF(OR(PROPER(TRIM(Raw_Data!$B3550))="F",PROPER(TRIM(Raw_Data!$B3550))="FEMALE"),"Female","Unknown"))</f>
        <v>Unknown</v>
      </c>
      <c r="D3550" t="str">
        <f>IF(TRIM(CLEAN(Raw_Data!$C3550))="", "Unknown", PROPER(TRIM(Raw_Data!$C3550)))</f>
        <v>New York</v>
      </c>
      <c r="E3550" t="str">
        <f>IF(TRIM(Raw_Data!$D3550)="IT","IT",PROPER(TRIM(CLEAN(Raw_Data!$D3550))))</f>
        <v>IT</v>
      </c>
      <c r="F3550" t="str">
        <f>IF(OR(UPPER(TRIM(Raw_Data!E3550))="COO",
UPPER(TRIM(Raw_Data!E3550))="HR",
UPPER(TRIM(Raw_Data!E3550))="CEO",
UPPER(TRIM(Raw_Data!E3550))="CFO",
UPPER(TRIM(Raw_Data!E3550))="CMO"),
UPPER(TRIM(Raw_Data!E3550)),
PROPER(TRIM(CLEAN(Raw_Data!E3550))))</f>
        <v>CFO</v>
      </c>
      <c r="G3550" t="str">
        <f>SUBSTITUTE(PROPER(TRIM(CLEAN(Raw_Data!$F3550)))," ","-")</f>
        <v>Hourly-Rate</v>
      </c>
      <c r="H3550" t="str">
        <f>PROPER(TRIM(CLEAN(Raw_Data!$G3550)))</f>
        <v>Job Boards</v>
      </c>
      <c r="I3550" s="4" t="str">
        <f>TRIM(CLEAN(Raw_Data!H3550))</f>
        <v>43212</v>
      </c>
      <c r="K3550" t="str">
        <f>IF(Clean_Data!$I3550="","Active","Exited")</f>
        <v>Active</v>
      </c>
      <c r="L3550">
        <f ca="1">IF(Clean_Data!$K3550="","",DATEDIF(Clean_Data!$K3550,TODAY(),"Y"))</f>
        <v>54</v>
      </c>
      <c r="M3550">
        <f>IF(Raw_Data!$L3550="","",VALUE(SUBSTITUTE(SUBSTITUTE(TRIM(Raw_Data!$L3550),"$",""),"k","000")))</f>
        <v>51166</v>
      </c>
    </row>
    <row r="3551" spans="1:13" x14ac:dyDescent="0.3">
      <c r="A3551" t="str">
        <f>IF(Raw_Data!$A3551="","E"&amp;TEXT(ROW()-1,"00000"),Raw_Data!$A3551)</f>
        <v>E03550</v>
      </c>
      <c r="B3551" t="s">
        <v>4789</v>
      </c>
      <c r="C3551" t="str">
        <f>IF(OR(PROPER(TRIM(Raw_Data!$B3551))="M",PROPER(TRIM(Raw_Data!$B3551))="MALE"),"Male",
IF(OR(PROPER(TRIM(Raw_Data!$B3551))="F",PROPER(TRIM(Raw_Data!$B3551))="FEMALE"),"Female","Unknown"))</f>
        <v>Male</v>
      </c>
      <c r="D3551" t="str">
        <f>IF(TRIM(CLEAN(Raw_Data!$C3551))="", "Unknown", PROPER(TRIM(Raw_Data!$C3551)))</f>
        <v>Unknown</v>
      </c>
      <c r="E3551" t="str">
        <f>IF(TRIM(Raw_Data!$D3551)="IT","IT",PROPER(TRIM(CLEAN(Raw_Data!$D3551))))</f>
        <v>Production</v>
      </c>
      <c r="F3551" t="str">
        <f>IF(OR(UPPER(TRIM(Raw_Data!E3551))="COO",
UPPER(TRIM(Raw_Data!E3551))="HR",
UPPER(TRIM(Raw_Data!E3551))="CEO",
UPPER(TRIM(Raw_Data!E3551))="CFO",
UPPER(TRIM(Raw_Data!E3551))="CMO"),
UPPER(TRIM(Raw_Data!E3551)),
PROPER(TRIM(CLEAN(Raw_Data!E3551))))</f>
        <v>Engineer</v>
      </c>
      <c r="G3551" t="str">
        <f>SUBSTITUTE(PROPER(TRIM(CLEAN(Raw_Data!$F3551)))," ","-")</f>
        <v>Full-Time</v>
      </c>
      <c r="H3551" t="str">
        <f>PROPER(TRIM(CLEAN(Raw_Data!$G3551)))</f>
        <v>Online Portal</v>
      </c>
      <c r="I3551" s="4" t="str">
        <f>TRIM(CLEAN(Raw_Data!H3551))</f>
        <v>40978</v>
      </c>
      <c r="K3551" t="str">
        <f>IF(Clean_Data!$I3551="","Active","Exited")</f>
        <v>Exited</v>
      </c>
      <c r="L3551">
        <f ca="1">IF(Clean_Data!$K3551="","",DATEDIF(Clean_Data!$K3551,TODAY(),"Y"))</f>
        <v>51</v>
      </c>
      <c r="M3551">
        <f>IF(Raw_Data!$L3551="","",VALUE(SUBSTITUTE(SUBSTITUTE(TRIM(Raw_Data!$L3551),"$",""),"k","000")))</f>
        <v>63159</v>
      </c>
    </row>
    <row r="3552" spans="1:13" x14ac:dyDescent="0.3">
      <c r="A3552" t="str">
        <f>IF(Raw_Data!$A3552="","E"&amp;TEXT(ROW()-1,"00000"),Raw_Data!$A3552)</f>
        <v>E03551</v>
      </c>
      <c r="B3552" t="s">
        <v>4790</v>
      </c>
      <c r="C3552" t="str">
        <f>IF(OR(PROPER(TRIM(Raw_Data!$B3552))="M",PROPER(TRIM(Raw_Data!$B3552))="MALE"),"Male",
IF(OR(PROPER(TRIM(Raw_Data!$B3552))="F",PROPER(TRIM(Raw_Data!$B3552))="FEMALE"),"Female","Unknown"))</f>
        <v>Male</v>
      </c>
      <c r="D3552" t="str">
        <f>IF(TRIM(CLEAN(Raw_Data!$C3552))="", "Unknown", PROPER(TRIM(Raw_Data!$C3552)))</f>
        <v>Miami</v>
      </c>
      <c r="E3552" t="str">
        <f>IF(TRIM(Raw_Data!$D3552)="IT","IT",PROPER(TRIM(CLEAN(Raw_Data!$D3552))))</f>
        <v>Research</v>
      </c>
      <c r="F3552" t="str">
        <f>IF(OR(UPPER(TRIM(Raw_Data!E3552))="COO",
UPPER(TRIM(Raw_Data!E3552))="HR",
UPPER(TRIM(Raw_Data!E3552))="CEO",
UPPER(TRIM(Raw_Data!E3552))="CFO",
UPPER(TRIM(Raw_Data!E3552))="CMO"),
UPPER(TRIM(Raw_Data!E3552)),
PROPER(TRIM(CLEAN(Raw_Data!E3552))))</f>
        <v>Designer</v>
      </c>
      <c r="G3552" t="str">
        <f>SUBSTITUTE(PROPER(TRIM(CLEAN(Raw_Data!$F3552)))," ","-")</f>
        <v/>
      </c>
      <c r="H3552" t="str">
        <f>PROPER(TRIM(CLEAN(Raw_Data!$G3552)))</f>
        <v>Career Fairs</v>
      </c>
      <c r="I3552" s="4" t="str">
        <f>TRIM(CLEAN(Raw_Data!H3552))</f>
        <v>40143</v>
      </c>
      <c r="K3552" t="str">
        <f>IF(Clean_Data!$I3552="","Active","Exited")</f>
        <v>Active</v>
      </c>
      <c r="L3552">
        <f ca="1">IF(Clean_Data!$K3552="","",DATEDIF(Clean_Data!$K3552,TODAY(),"Y"))</f>
        <v>57</v>
      </c>
      <c r="M3552" t="str">
        <f>IF(Raw_Data!$L3552="","",VALUE(SUBSTITUTE(SUBSTITUTE(TRIM(Raw_Data!$L3552),"$",""),"k","000")))</f>
        <v/>
      </c>
    </row>
    <row r="3553" spans="1:13" x14ac:dyDescent="0.3">
      <c r="A3553" t="str">
        <f>IF(Raw_Data!$A3553="","E"&amp;TEXT(ROW()-1,"00000"),Raw_Data!$A3553)</f>
        <v>E03552</v>
      </c>
      <c r="B3553" t="s">
        <v>4792</v>
      </c>
      <c r="C3553" t="str">
        <f>IF(OR(PROPER(TRIM(Raw_Data!$B3553))="M",PROPER(TRIM(Raw_Data!$B3553))="MALE"),"Male",
IF(OR(PROPER(TRIM(Raw_Data!$B3553))="F",PROPER(TRIM(Raw_Data!$B3553))="FEMALE"),"Female","Unknown"))</f>
        <v>Male</v>
      </c>
      <c r="D3553" t="str">
        <f>IF(TRIM(CLEAN(Raw_Data!$C3553))="", "Unknown", PROPER(TRIM(Raw_Data!$C3553)))</f>
        <v>Austin</v>
      </c>
      <c r="E3553" t="str">
        <f>IF(TRIM(Raw_Data!$D3553)="IT","IT",PROPER(TRIM(CLEAN(Raw_Data!$D3553))))</f>
        <v/>
      </c>
      <c r="F3553" t="str">
        <f>IF(OR(UPPER(TRIM(Raw_Data!E3553))="COO",
UPPER(TRIM(Raw_Data!E3553))="HR",
UPPER(TRIM(Raw_Data!E3553))="CEO",
UPPER(TRIM(Raw_Data!E3553))="CFO",
UPPER(TRIM(Raw_Data!E3553))="CMO"),
UPPER(TRIM(Raw_Data!E3553)),
PROPER(TRIM(CLEAN(Raw_Data!E3553))))</f>
        <v>CMO</v>
      </c>
      <c r="G3553" t="str">
        <f>SUBSTITUTE(PROPER(TRIM(CLEAN(Raw_Data!$F3553)))," ","-")</f>
        <v>Part-Time</v>
      </c>
      <c r="H3553" t="str">
        <f>PROPER(TRIM(CLEAN(Raw_Data!$G3553)))</f>
        <v>Online Portal</v>
      </c>
      <c r="I3553" s="4" t="str">
        <f>TRIM(CLEAN(Raw_Data!H3553))</f>
        <v>40276</v>
      </c>
      <c r="K3553" t="str">
        <f>IF(Clean_Data!$I3553="","Active","Exited")</f>
        <v>Active</v>
      </c>
      <c r="L3553">
        <f ca="1">IF(Clean_Data!$K3553="","",DATEDIF(Clean_Data!$K3553,TODAY(),"Y"))</f>
        <v>63</v>
      </c>
      <c r="M3553">
        <f>IF(Raw_Data!$L3553="","",VALUE(SUBSTITUTE(SUBSTITUTE(TRIM(Raw_Data!$L3553),"$",""),"k","000")))</f>
        <v>87000</v>
      </c>
    </row>
    <row r="3554" spans="1:13" x14ac:dyDescent="0.3">
      <c r="A3554" t="str">
        <f>IF(Raw_Data!$A3554="","E"&amp;TEXT(ROW()-1,"00000"),Raw_Data!$A3554)</f>
        <v>E03553</v>
      </c>
      <c r="B3554" t="s">
        <v>4794</v>
      </c>
      <c r="C3554" t="str">
        <f>IF(OR(PROPER(TRIM(Raw_Data!$B3554))="M",PROPER(TRIM(Raw_Data!$B3554))="MALE"),"Male",
IF(OR(PROPER(TRIM(Raw_Data!$B3554))="F",PROPER(TRIM(Raw_Data!$B3554))="FEMALE"),"Female","Unknown"))</f>
        <v>Unknown</v>
      </c>
      <c r="D3554" t="str">
        <f>IF(TRIM(CLEAN(Raw_Data!$C3554))="", "Unknown", PROPER(TRIM(Raw_Data!$C3554)))</f>
        <v>New York</v>
      </c>
      <c r="E3554" t="str">
        <f>IF(TRIM(Raw_Data!$D3554)="IT","IT",PROPER(TRIM(CLEAN(Raw_Data!$D3554))))</f>
        <v>Sales</v>
      </c>
      <c r="F3554" s="2" t="str">
        <f>UPPER(LEFT(Raw_Data!E3554,2))&amp;MID(PROPER(Raw_Data!E3554),3,LEN(Raw_Data!E3554))</f>
        <v>HR Manager</v>
      </c>
      <c r="G3554" t="str">
        <f>SUBSTITUTE(PROPER(TRIM(CLEAN(Raw_Data!$F3554)))," ","-")</f>
        <v/>
      </c>
      <c r="H3554" t="str">
        <f>PROPER(TRIM(CLEAN(Raw_Data!$G3554)))</f>
        <v>Job Boards</v>
      </c>
      <c r="I3554" s="4" t="str">
        <f>TRIM(CLEAN(Raw_Data!H3554))</f>
        <v>41280</v>
      </c>
      <c r="K3554" t="str">
        <f>IF(Clean_Data!$I3554="","Active","Exited")</f>
        <v>Active</v>
      </c>
      <c r="L3554">
        <f ca="1">IF(Clean_Data!$K3554="","",DATEDIF(Clean_Data!$K3554,TODAY(),"Y"))</f>
        <v>43</v>
      </c>
      <c r="M3554" t="str">
        <f>IF(Raw_Data!$L3554="","",VALUE(SUBSTITUTE(SUBSTITUTE(TRIM(Raw_Data!$L3554),"$",""),"k","000")))</f>
        <v/>
      </c>
    </row>
    <row r="3555" spans="1:13" x14ac:dyDescent="0.3">
      <c r="A3555" t="str">
        <f>IF(Raw_Data!$A3555="","E"&amp;TEXT(ROW()-1,"00000"),Raw_Data!$A3555)</f>
        <v>E03554</v>
      </c>
      <c r="B3555" t="s">
        <v>4795</v>
      </c>
      <c r="C3555" t="str">
        <f>IF(OR(PROPER(TRIM(Raw_Data!$B3555))="M",PROPER(TRIM(Raw_Data!$B3555))="MALE"),"Male",
IF(OR(PROPER(TRIM(Raw_Data!$B3555))="F",PROPER(TRIM(Raw_Data!$B3555))="FEMALE"),"Female","Unknown"))</f>
        <v>Male</v>
      </c>
      <c r="D3555" t="str">
        <f>IF(TRIM(CLEAN(Raw_Data!$C3555))="", "Unknown", PROPER(TRIM(Raw_Data!$C3555)))</f>
        <v>Unknown</v>
      </c>
      <c r="E3555" t="str">
        <f>IF(TRIM(Raw_Data!$D3555)="IT","IT",PROPER(TRIM(CLEAN(Raw_Data!$D3555))))</f>
        <v>Legal</v>
      </c>
      <c r="F3555" t="str">
        <f>IF(OR(UPPER(TRIM(Raw_Data!E3555))="COO",
UPPER(TRIM(Raw_Data!E3555))="HR",
UPPER(TRIM(Raw_Data!E3555))="CEO",
UPPER(TRIM(Raw_Data!E3555))="CFO",
UPPER(TRIM(Raw_Data!E3555))="CMO"),
UPPER(TRIM(Raw_Data!E3555)),
PROPER(TRIM(CLEAN(Raw_Data!E3555))))</f>
        <v>Sales Executive</v>
      </c>
      <c r="G3555" t="str">
        <f>SUBSTITUTE(PROPER(TRIM(CLEAN(Raw_Data!$F3555)))," ","-")</f>
        <v>Part-Time</v>
      </c>
      <c r="H3555" t="str">
        <f>PROPER(TRIM(CLEAN(Raw_Data!$G3555)))</f>
        <v>Job Boards</v>
      </c>
      <c r="I3555" s="4" t="str">
        <f>TRIM(CLEAN(Raw_Data!H3555))</f>
        <v>42723</v>
      </c>
      <c r="K3555" t="str">
        <f>IF(Clean_Data!$I3555="","Active","Exited")</f>
        <v>Exited</v>
      </c>
      <c r="L3555">
        <f ca="1">IF(Clean_Data!$K3555="","",DATEDIF(Clean_Data!$K3555,TODAY(),"Y"))</f>
        <v>26</v>
      </c>
      <c r="M3555">
        <f>IF(Raw_Data!$L3555="","",VALUE(SUBSTITUTE(SUBSTITUTE(TRIM(Raw_Data!$L3555),"$",""),"k","000")))</f>
        <v>64078</v>
      </c>
    </row>
    <row r="3556" spans="1:13" x14ac:dyDescent="0.3">
      <c r="A3556" t="str">
        <f>IF(Raw_Data!$A3556="","E"&amp;TEXT(ROW()-1,"00000"),Raw_Data!$A3556)</f>
        <v>E03555</v>
      </c>
      <c r="B3556" t="s">
        <v>4796</v>
      </c>
      <c r="C3556" t="str">
        <f>IF(OR(PROPER(TRIM(Raw_Data!$B3556))="M",PROPER(TRIM(Raw_Data!$B3556))="MALE"),"Male",
IF(OR(PROPER(TRIM(Raw_Data!$B3556))="F",PROPER(TRIM(Raw_Data!$B3556))="FEMALE"),"Female","Unknown"))</f>
        <v>Male</v>
      </c>
      <c r="D3556" t="str">
        <f>IF(TRIM(CLEAN(Raw_Data!$C3556))="", "Unknown", PROPER(TRIM(Raw_Data!$C3556)))</f>
        <v>San Diego</v>
      </c>
      <c r="E3556" t="str">
        <f>IF(TRIM(Raw_Data!$D3556)="IT","IT",PROPER(TRIM(CLEAN(Raw_Data!$D3556))))</f>
        <v>Logistics</v>
      </c>
      <c r="F3556" t="str">
        <f>IF(OR(UPPER(TRIM(Raw_Data!E3556))="COO",
UPPER(TRIM(Raw_Data!E3556))="HR",
UPPER(TRIM(Raw_Data!E3556))="CEO",
UPPER(TRIM(Raw_Data!E3556))="CFO",
UPPER(TRIM(Raw_Data!E3556))="CMO"),
UPPER(TRIM(Raw_Data!E3556)),
PROPER(TRIM(CLEAN(Raw_Data!E3556))))</f>
        <v>Developer</v>
      </c>
      <c r="G3556" t="str">
        <f>SUBSTITUTE(PROPER(TRIM(CLEAN(Raw_Data!$F3556)))," ","-")</f>
        <v>Part-Time</v>
      </c>
      <c r="H3556" t="str">
        <f>PROPER(TRIM(CLEAN(Raw_Data!$G3556)))</f>
        <v>Career Fairs</v>
      </c>
      <c r="I3556" s="4" t="str">
        <f>TRIM(CLEAN(Raw_Data!H3556))</f>
        <v>42984</v>
      </c>
      <c r="K3556" t="str">
        <f>IF(Clean_Data!$I3556="","Active","Exited")</f>
        <v>Exited</v>
      </c>
      <c r="L3556">
        <f ca="1">IF(Clean_Data!$K3556="","",DATEDIF(Clean_Data!$K3556,TODAY(),"Y"))</f>
        <v>32</v>
      </c>
      <c r="M3556">
        <f>IF(Raw_Data!$L3556="","",VALUE(SUBSTITUTE(SUBSTITUTE(TRIM(Raw_Data!$L3556),"$",""),"k","000")))</f>
        <v>59611</v>
      </c>
    </row>
    <row r="3557" spans="1:13" x14ac:dyDescent="0.3">
      <c r="A3557" t="str">
        <f>IF(Raw_Data!$A3557="","E"&amp;TEXT(ROW()-1,"00000"),Raw_Data!$A3557)</f>
        <v>E03556</v>
      </c>
      <c r="B3557" t="s">
        <v>4798</v>
      </c>
      <c r="C3557" t="str">
        <f>IF(OR(PROPER(TRIM(Raw_Data!$B3557))="M",PROPER(TRIM(Raw_Data!$B3557))="MALE"),"Male",
IF(OR(PROPER(TRIM(Raw_Data!$B3557))="F",PROPER(TRIM(Raw_Data!$B3557))="FEMALE"),"Female","Unknown"))</f>
        <v>Unknown</v>
      </c>
      <c r="D3557" t="str">
        <f>IF(TRIM(CLEAN(Raw_Data!$C3557))="", "Unknown", PROPER(TRIM(Raw_Data!$C3557)))</f>
        <v>San Diego</v>
      </c>
      <c r="E3557" t="str">
        <f>IF(TRIM(Raw_Data!$D3557)="IT","IT",PROPER(TRIM(CLEAN(Raw_Data!$D3557))))</f>
        <v>IT</v>
      </c>
      <c r="F3557" t="s">
        <v>6134</v>
      </c>
      <c r="G3557" t="str">
        <f>SUBSTITUTE(PROPER(TRIM(CLEAN(Raw_Data!$F3557)))," ","-")</f>
        <v/>
      </c>
      <c r="H3557" t="str">
        <f>PROPER(TRIM(CLEAN(Raw_Data!$G3557)))</f>
        <v>Job Boards</v>
      </c>
      <c r="I3557" s="4" t="str">
        <f>TRIM(CLEAN(Raw_Data!H3557))</f>
        <v>42389</v>
      </c>
      <c r="K3557" t="str">
        <f>IF(Clean_Data!$I3557="","Active","Exited")</f>
        <v>Active</v>
      </c>
      <c r="L3557">
        <f ca="1">IF(Clean_Data!$K3557="","",DATEDIF(Clean_Data!$K3557,TODAY(),"Y"))</f>
        <v>34</v>
      </c>
      <c r="M3557">
        <f>IF(Raw_Data!$L3557="","",VALUE(SUBSTITUTE(SUBSTITUTE(TRIM(Raw_Data!$L3557),"$",""),"k","000")))</f>
        <v>108299</v>
      </c>
    </row>
    <row r="3558" spans="1:13" x14ac:dyDescent="0.3">
      <c r="A3558" t="str">
        <f>IF(Raw_Data!$A3558="","E"&amp;TEXT(ROW()-1,"00000"),Raw_Data!$A3558)</f>
        <v>E03557</v>
      </c>
      <c r="B3558" t="s">
        <v>4800</v>
      </c>
      <c r="C3558" t="str">
        <f>IF(OR(PROPER(TRIM(Raw_Data!$B3558))="M",PROPER(TRIM(Raw_Data!$B3558))="MALE"),"Male",
IF(OR(PROPER(TRIM(Raw_Data!$B3558))="F",PROPER(TRIM(Raw_Data!$B3558))="FEMALE"),"Female","Unknown"))</f>
        <v>Male</v>
      </c>
      <c r="D3558" t="str">
        <f>IF(TRIM(CLEAN(Raw_Data!$C3558))="", "Unknown", PROPER(TRIM(Raw_Data!$C3558)))</f>
        <v>Unknown</v>
      </c>
      <c r="E3558" t="str">
        <f>IF(TRIM(Raw_Data!$D3558)="IT","IT",PROPER(TRIM(CLEAN(Raw_Data!$D3558))))</f>
        <v>Marketing</v>
      </c>
      <c r="F3558" t="str">
        <f>IF(OR(UPPER(TRIM(Raw_Data!E3558))="COO",
UPPER(TRIM(Raw_Data!E3558))="HR",
UPPER(TRIM(Raw_Data!E3558))="CEO",
UPPER(TRIM(Raw_Data!E3558))="CFO",
UPPER(TRIM(Raw_Data!E3558))="CMO"),
UPPER(TRIM(Raw_Data!E3558)),
PROPER(TRIM(CLEAN(Raw_Data!E3558))))</f>
        <v>Marketing Manager</v>
      </c>
      <c r="G3558" t="str">
        <f>SUBSTITUTE(PROPER(TRIM(CLEAN(Raw_Data!$F3558)))," ","-")</f>
        <v>Part-Time</v>
      </c>
      <c r="H3558" t="str">
        <f>PROPER(TRIM(CLEAN(Raw_Data!$G3558)))</f>
        <v/>
      </c>
      <c r="I3558" s="4" t="str">
        <f>TRIM(CLEAN(Raw_Data!H3558))</f>
        <v>41578</v>
      </c>
      <c r="K3558" t="str">
        <f>IF(Clean_Data!$I3558="","Active","Exited")</f>
        <v>Exited</v>
      </c>
      <c r="L3558">
        <f ca="1">IF(Clean_Data!$K3558="","",DATEDIF(Clean_Data!$K3558,TODAY(),"Y"))</f>
        <v>56</v>
      </c>
      <c r="M3558">
        <f>IF(Raw_Data!$L3558="","",VALUE(SUBSTITUTE(SUBSTITUTE(TRIM(Raw_Data!$L3558),"$",""),"k","000")))</f>
        <v>86791</v>
      </c>
    </row>
    <row r="3559" spans="1:13" x14ac:dyDescent="0.3">
      <c r="A3559" t="str">
        <f>IF(Raw_Data!$A3559="","E"&amp;TEXT(ROW()-1,"00000"),Raw_Data!$A3559)</f>
        <v>E03558</v>
      </c>
      <c r="B3559" t="s">
        <v>4801</v>
      </c>
      <c r="C3559" t="str">
        <f>IF(OR(PROPER(TRIM(Raw_Data!$B3559))="M",PROPER(TRIM(Raw_Data!$B3559))="MALE"),"Male",
IF(OR(PROPER(TRIM(Raw_Data!$B3559))="F",PROPER(TRIM(Raw_Data!$B3559))="FEMALE"),"Female","Unknown"))</f>
        <v>Unknown</v>
      </c>
      <c r="D3559" t="str">
        <f>IF(TRIM(CLEAN(Raw_Data!$C3559))="", "Unknown", PROPER(TRIM(Raw_Data!$C3559)))</f>
        <v>Austin</v>
      </c>
      <c r="E3559" t="str">
        <f>IF(TRIM(Raw_Data!$D3559)="IT","IT",PROPER(TRIM(CLEAN(Raw_Data!$D3559))))</f>
        <v>IT</v>
      </c>
      <c r="F3559" t="s">
        <v>6134</v>
      </c>
      <c r="G3559" t="str">
        <f>SUBSTITUTE(PROPER(TRIM(CLEAN(Raw_Data!$F3559)))," ","-")</f>
        <v>Full-Time</v>
      </c>
      <c r="H3559" t="str">
        <f>PROPER(TRIM(CLEAN(Raw_Data!$G3559)))</f>
        <v>Internal Referral</v>
      </c>
      <c r="I3559" s="4" t="str">
        <f>TRIM(CLEAN(Raw_Data!H3559))</f>
        <v>42676</v>
      </c>
      <c r="K3559" t="str">
        <f>IF(Clean_Data!$I3559="","Active","Exited")</f>
        <v>Exited</v>
      </c>
      <c r="L3559">
        <f ca="1">IF(Clean_Data!$K3559="","",DATEDIF(Clean_Data!$K3559,TODAY(),"Y"))</f>
        <v>39</v>
      </c>
      <c r="M3559">
        <f>IF(Raw_Data!$L3559="","",VALUE(SUBSTITUTE(SUBSTITUTE(TRIM(Raw_Data!$L3559),"$",""),"k","000")))</f>
        <v>61159</v>
      </c>
    </row>
    <row r="3560" spans="1:13" x14ac:dyDescent="0.3">
      <c r="A3560" t="str">
        <f>IF(Raw_Data!$A3560="","E"&amp;TEXT(ROW()-1,"00000"),Raw_Data!$A3560)</f>
        <v>E03559</v>
      </c>
      <c r="B3560" t="s">
        <v>4802</v>
      </c>
      <c r="C3560" t="str">
        <f>IF(OR(PROPER(TRIM(Raw_Data!$B3560))="M",PROPER(TRIM(Raw_Data!$B3560))="MALE"),"Male",
IF(OR(PROPER(TRIM(Raw_Data!$B3560))="F",PROPER(TRIM(Raw_Data!$B3560))="FEMALE"),"Female","Unknown"))</f>
        <v>Male</v>
      </c>
      <c r="D3560" t="str">
        <f>IF(TRIM(CLEAN(Raw_Data!$C3560))="", "Unknown", PROPER(TRIM(Raw_Data!$C3560)))</f>
        <v>Seattle</v>
      </c>
      <c r="E3560" t="str">
        <f>IF(TRIM(Raw_Data!$D3560)="IT","IT",PROPER(TRIM(CLEAN(Raw_Data!$D3560))))</f>
        <v>IT</v>
      </c>
      <c r="F3560" t="str">
        <f>IF(OR(UPPER(TRIM(Raw_Data!E3560))="COO",
UPPER(TRIM(Raw_Data!E3560))="HR",
UPPER(TRIM(Raw_Data!E3560))="CEO",
UPPER(TRIM(Raw_Data!E3560))="CFO",
UPPER(TRIM(Raw_Data!E3560))="CMO"),
UPPER(TRIM(Raw_Data!E3560)),
PROPER(TRIM(CLEAN(Raw_Data!E3560))))</f>
        <v>CEO</v>
      </c>
      <c r="G3560" t="str">
        <f>SUBSTITUTE(PROPER(TRIM(CLEAN(Raw_Data!$F3560)))," ","-")</f>
        <v>Part-Time</v>
      </c>
      <c r="H3560" t="str">
        <f>PROPER(TRIM(CLEAN(Raw_Data!$G3560)))</f>
        <v>Recruiting Agency</v>
      </c>
      <c r="I3560" s="4" t="str">
        <f>TRIM(CLEAN(Raw_Data!H3560))</f>
        <v>43984</v>
      </c>
      <c r="K3560" t="str">
        <f>IF(Clean_Data!$I3560="","Active","Exited")</f>
        <v>Active</v>
      </c>
      <c r="L3560">
        <f ca="1">IF(Clean_Data!$K3560="","",DATEDIF(Clean_Data!$K3560,TODAY(),"Y"))</f>
        <v>25</v>
      </c>
      <c r="M3560">
        <f>IF(Raw_Data!$L3560="","",VALUE(SUBSTITUTE(SUBSTITUTE(TRIM(Raw_Data!$L3560),"$",""),"k","000")))</f>
        <v>113863</v>
      </c>
    </row>
    <row r="3561" spans="1:13" x14ac:dyDescent="0.3">
      <c r="A3561" t="str">
        <f>IF(Raw_Data!$A3561="","E"&amp;TEXT(ROW()-1,"00000"),Raw_Data!$A3561)</f>
        <v>E03560</v>
      </c>
      <c r="B3561" t="s">
        <v>4803</v>
      </c>
      <c r="C3561" t="str">
        <f>IF(OR(PROPER(TRIM(Raw_Data!$B3561))="M",PROPER(TRIM(Raw_Data!$B3561))="MALE"),"Male",
IF(OR(PROPER(TRIM(Raw_Data!$B3561))="F",PROPER(TRIM(Raw_Data!$B3561))="FEMALE"),"Female","Unknown"))</f>
        <v>Female</v>
      </c>
      <c r="D3561" t="str">
        <f>IF(TRIM(CLEAN(Raw_Data!$C3561))="", "Unknown", PROPER(TRIM(Raw_Data!$C3561)))</f>
        <v>San Diego</v>
      </c>
      <c r="E3561" t="str">
        <f>IF(TRIM(Raw_Data!$D3561)="IT","IT",PROPER(TRIM(CLEAN(Raw_Data!$D3561))))</f>
        <v>Marketing</v>
      </c>
      <c r="F3561" t="str">
        <f>IF(OR(UPPER(TRIM(Raw_Data!E3561))="COO",
UPPER(TRIM(Raw_Data!E3561))="HR",
UPPER(TRIM(Raw_Data!E3561))="CEO",
UPPER(TRIM(Raw_Data!E3561))="CFO",
UPPER(TRIM(Raw_Data!E3561))="CMO"),
UPPER(TRIM(Raw_Data!E3561)),
PROPER(TRIM(CLEAN(Raw_Data!E3561))))</f>
        <v>CEO</v>
      </c>
      <c r="G3561" t="str">
        <f>SUBSTITUTE(PROPER(TRIM(CLEAN(Raw_Data!$F3561)))," ","-")</f>
        <v/>
      </c>
      <c r="H3561" t="str">
        <f>PROPER(TRIM(CLEAN(Raw_Data!$G3561)))</f>
        <v>Recruiting Agency</v>
      </c>
      <c r="I3561" s="4" t="str">
        <f>TRIM(CLEAN(Raw_Data!H3561))</f>
        <v>40930</v>
      </c>
      <c r="K3561" t="str">
        <f>IF(Clean_Data!$I3561="","Active","Exited")</f>
        <v>Active</v>
      </c>
      <c r="L3561">
        <f ca="1">IF(Clean_Data!$K3561="","",DATEDIF(Clean_Data!$K3561,TODAY(),"Y"))</f>
        <v>27</v>
      </c>
      <c r="M3561">
        <f>IF(Raw_Data!$L3561="","",VALUE(SUBSTITUTE(SUBSTITUTE(TRIM(Raw_Data!$L3561),"$",""),"k","000")))</f>
        <v>63232</v>
      </c>
    </row>
    <row r="3562" spans="1:13" x14ac:dyDescent="0.3">
      <c r="A3562" t="str">
        <f>IF(Raw_Data!$A3562="","E"&amp;TEXT(ROW()-1,"00000"),Raw_Data!$A3562)</f>
        <v>E03561</v>
      </c>
      <c r="B3562" t="s">
        <v>4804</v>
      </c>
      <c r="C3562" t="str">
        <f>IF(OR(PROPER(TRIM(Raw_Data!$B3562))="M",PROPER(TRIM(Raw_Data!$B3562))="MALE"),"Male",
IF(OR(PROPER(TRIM(Raw_Data!$B3562))="F",PROPER(TRIM(Raw_Data!$B3562))="FEMALE"),"Female","Unknown"))</f>
        <v>Male</v>
      </c>
      <c r="D3562" t="str">
        <f>IF(TRIM(CLEAN(Raw_Data!$C3562))="", "Unknown", PROPER(TRIM(Raw_Data!$C3562)))</f>
        <v>Austin</v>
      </c>
      <c r="E3562" t="str">
        <f>IF(TRIM(Raw_Data!$D3562)="IT","IT",PROPER(TRIM(CLEAN(Raw_Data!$D3562))))</f>
        <v/>
      </c>
      <c r="F3562" t="str">
        <f>IF(OR(UPPER(TRIM(Raw_Data!E3562))="COO",
UPPER(TRIM(Raw_Data!E3562))="HR",
UPPER(TRIM(Raw_Data!E3562))="CEO",
UPPER(TRIM(Raw_Data!E3562))="CFO",
UPPER(TRIM(Raw_Data!E3562))="CMO"),
UPPER(TRIM(Raw_Data!E3562)),
PROPER(TRIM(CLEAN(Raw_Data!E3562))))</f>
        <v>CFO</v>
      </c>
      <c r="G3562" t="str">
        <f>SUBSTITUTE(PROPER(TRIM(CLEAN(Raw_Data!$F3562)))," ","-")</f>
        <v/>
      </c>
      <c r="H3562" t="str">
        <f>PROPER(TRIM(CLEAN(Raw_Data!$G3562)))</f>
        <v>Recruiting Agency</v>
      </c>
      <c r="I3562" s="4" t="str">
        <f>TRIM(CLEAN(Raw_Data!H3562))</f>
        <v>43225</v>
      </c>
      <c r="K3562" t="str">
        <f>IF(Clean_Data!$I3562="","Active","Exited")</f>
        <v>Exited</v>
      </c>
      <c r="L3562">
        <f ca="1">IF(Clean_Data!$K3562="","",DATEDIF(Clean_Data!$K3562,TODAY(),"Y"))</f>
        <v>58</v>
      </c>
      <c r="M3562">
        <f>IF(Raw_Data!$L3562="","",VALUE(SUBSTITUTE(SUBSTITUTE(TRIM(Raw_Data!$L3562),"$",""),"k","000")))</f>
        <v>43000</v>
      </c>
    </row>
    <row r="3563" spans="1:13" x14ac:dyDescent="0.3">
      <c r="A3563" t="str">
        <f>IF(Raw_Data!$A3563="","E"&amp;TEXT(ROW()-1,"00000"),Raw_Data!$A3563)</f>
        <v>E03562</v>
      </c>
      <c r="B3563" t="s">
        <v>4805</v>
      </c>
      <c r="C3563" t="str">
        <f>IF(OR(PROPER(TRIM(Raw_Data!$B3563))="M",PROPER(TRIM(Raw_Data!$B3563))="MALE"),"Male",
IF(OR(PROPER(TRIM(Raw_Data!$B3563))="F",PROPER(TRIM(Raw_Data!$B3563))="FEMALE"),"Female","Unknown"))</f>
        <v>Unknown</v>
      </c>
      <c r="D3563" t="str">
        <f>IF(TRIM(CLEAN(Raw_Data!$C3563))="", "Unknown", PROPER(TRIM(Raw_Data!$C3563)))</f>
        <v>New York</v>
      </c>
      <c r="E3563" t="str">
        <f>IF(TRIM(Raw_Data!$D3563)="IT","IT",PROPER(TRIM(CLEAN(Raw_Data!$D3563))))</f>
        <v>Legal</v>
      </c>
      <c r="F3563" t="str">
        <f>IF(OR(UPPER(TRIM(Raw_Data!E3563))="COO",
UPPER(TRIM(Raw_Data!E3563))="HR",
UPPER(TRIM(Raw_Data!E3563))="CEO",
UPPER(TRIM(Raw_Data!E3563))="CFO",
UPPER(TRIM(Raw_Data!E3563))="CMO"),
UPPER(TRIM(Raw_Data!E3563)),
PROPER(TRIM(CLEAN(Raw_Data!E3563))))</f>
        <v>Analyst</v>
      </c>
      <c r="G3563" t="str">
        <f>SUBSTITUTE(PROPER(TRIM(CLEAN(Raw_Data!$F3563)))," ","-")</f>
        <v/>
      </c>
      <c r="H3563" t="str">
        <f>PROPER(TRIM(CLEAN(Raw_Data!$G3563)))</f>
        <v/>
      </c>
      <c r="I3563" s="4" t="str">
        <f>TRIM(CLEAN(Raw_Data!H3563))</f>
        <v>42953</v>
      </c>
      <c r="K3563" t="str">
        <f>IF(Clean_Data!$I3563="","Active","Exited")</f>
        <v>Exited</v>
      </c>
      <c r="L3563">
        <f ca="1">IF(Clean_Data!$K3563="","",DATEDIF(Clean_Data!$K3563,TODAY(),"Y"))</f>
        <v>40</v>
      </c>
      <c r="M3563">
        <f>IF(Raw_Data!$L3563="","",VALUE(SUBSTITUTE(SUBSTITUTE(TRIM(Raw_Data!$L3563),"$",""),"k","000")))</f>
        <v>83481</v>
      </c>
    </row>
    <row r="3564" spans="1:13" x14ac:dyDescent="0.3">
      <c r="A3564" t="str">
        <f>IF(Raw_Data!$A3564="","E"&amp;TEXT(ROW()-1,"00000"),Raw_Data!$A3564)</f>
        <v>E03563</v>
      </c>
      <c r="B3564" t="s">
        <v>4807</v>
      </c>
      <c r="C3564" t="str">
        <f>IF(OR(PROPER(TRIM(Raw_Data!$B3564))="M",PROPER(TRIM(Raw_Data!$B3564))="MALE"),"Male",
IF(OR(PROPER(TRIM(Raw_Data!$B3564))="F",PROPER(TRIM(Raw_Data!$B3564))="FEMALE"),"Female","Unknown"))</f>
        <v>Unknown</v>
      </c>
      <c r="D3564" t="str">
        <f>IF(TRIM(CLEAN(Raw_Data!$C3564))="", "Unknown", PROPER(TRIM(Raw_Data!$C3564)))</f>
        <v>Austin</v>
      </c>
      <c r="E3564" t="str">
        <f>IF(TRIM(Raw_Data!$D3564)="IT","IT",PROPER(TRIM(CLEAN(Raw_Data!$D3564))))</f>
        <v>Operations</v>
      </c>
      <c r="F3564" t="str">
        <f>IF(OR(UPPER(TRIM(Raw_Data!E3564))="COO",
UPPER(TRIM(Raw_Data!E3564))="HR",
UPPER(TRIM(Raw_Data!E3564))="CEO",
UPPER(TRIM(Raw_Data!E3564))="CFO",
UPPER(TRIM(Raw_Data!E3564))="CMO"),
UPPER(TRIM(Raw_Data!E3564)),
PROPER(TRIM(CLEAN(Raw_Data!E3564))))</f>
        <v>CMO</v>
      </c>
      <c r="G3564" t="str">
        <f>SUBSTITUTE(PROPER(TRIM(CLEAN(Raw_Data!$F3564)))," ","-")</f>
        <v>Part-Time</v>
      </c>
      <c r="H3564" t="str">
        <f>PROPER(TRIM(CLEAN(Raw_Data!$G3564)))</f>
        <v>Recruiting Agency</v>
      </c>
      <c r="I3564" s="4" t="str">
        <f>TRIM(CLEAN(Raw_Data!H3564))</f>
        <v>40740</v>
      </c>
      <c r="K3564" t="str">
        <f>IF(Clean_Data!$I3564="","Active","Exited")</f>
        <v>Exited</v>
      </c>
      <c r="L3564">
        <f ca="1">IF(Clean_Data!$K3564="","",DATEDIF(Clean_Data!$K3564,TODAY(),"Y"))</f>
        <v>27</v>
      </c>
      <c r="M3564">
        <f>IF(Raw_Data!$L3564="","",VALUE(SUBSTITUTE(SUBSTITUTE(TRIM(Raw_Data!$L3564),"$",""),"k","000")))</f>
        <v>111502</v>
      </c>
    </row>
    <row r="3565" spans="1:13" x14ac:dyDescent="0.3">
      <c r="A3565" t="str">
        <f>IF(Raw_Data!$A3565="","E"&amp;TEXT(ROW()-1,"00000"),Raw_Data!$A3565)</f>
        <v>E03564</v>
      </c>
      <c r="B3565" t="s">
        <v>4808</v>
      </c>
      <c r="C3565" t="str">
        <f>IF(OR(PROPER(TRIM(Raw_Data!$B3565))="M",PROPER(TRIM(Raw_Data!$B3565))="MALE"),"Male",
IF(OR(PROPER(TRIM(Raw_Data!$B3565))="F",PROPER(TRIM(Raw_Data!$B3565))="FEMALE"),"Female","Unknown"))</f>
        <v>Male</v>
      </c>
      <c r="D3565" t="str">
        <f>IF(TRIM(CLEAN(Raw_Data!$C3565))="", "Unknown", PROPER(TRIM(Raw_Data!$C3565)))</f>
        <v>Unknown</v>
      </c>
      <c r="E3565" t="str">
        <f>IF(TRIM(Raw_Data!$D3565)="IT","IT",PROPER(TRIM(CLEAN(Raw_Data!$D3565))))</f>
        <v>IT</v>
      </c>
      <c r="F3565" t="s">
        <v>6134</v>
      </c>
      <c r="G3565" t="str">
        <f>SUBSTITUTE(PROPER(TRIM(CLEAN(Raw_Data!$F3565)))," ","-")</f>
        <v/>
      </c>
      <c r="H3565" t="str">
        <f>PROPER(TRIM(CLEAN(Raw_Data!$G3565)))</f>
        <v>Organic</v>
      </c>
      <c r="I3565" s="4" t="str">
        <f>TRIM(CLEAN(Raw_Data!H3565))</f>
        <v>41517</v>
      </c>
      <c r="K3565" t="str">
        <f>IF(Clean_Data!$I3565="","Active","Exited")</f>
        <v>Exited</v>
      </c>
      <c r="L3565">
        <f ca="1">IF(Clean_Data!$K3565="","",DATEDIF(Clean_Data!$K3565,TODAY(),"Y"))</f>
        <v>47</v>
      </c>
      <c r="M3565">
        <f>IF(Raw_Data!$L3565="","",VALUE(SUBSTITUTE(SUBSTITUTE(TRIM(Raw_Data!$L3565),"$",""),"k","000")))</f>
        <v>77347</v>
      </c>
    </row>
    <row r="3566" spans="1:13" x14ac:dyDescent="0.3">
      <c r="A3566" t="str">
        <f>IF(Raw_Data!$A3566="","E"&amp;TEXT(ROW()-1,"00000"),Raw_Data!$A3566)</f>
        <v>E03565</v>
      </c>
      <c r="B3566" t="s">
        <v>4809</v>
      </c>
      <c r="C3566" t="str">
        <f>IF(OR(PROPER(TRIM(Raw_Data!$B3566))="M",PROPER(TRIM(Raw_Data!$B3566))="MALE"),"Male",
IF(OR(PROPER(TRIM(Raw_Data!$B3566))="F",PROPER(TRIM(Raw_Data!$B3566))="FEMALE"),"Female","Unknown"))</f>
        <v>Unknown</v>
      </c>
      <c r="D3566" t="str">
        <f>IF(TRIM(CLEAN(Raw_Data!$C3566))="", "Unknown", PROPER(TRIM(Raw_Data!$C3566)))</f>
        <v>Seattle</v>
      </c>
      <c r="E3566" t="str">
        <f>IF(TRIM(Raw_Data!$D3566)="IT","IT",PROPER(TRIM(CLEAN(Raw_Data!$D3566))))</f>
        <v>Legal</v>
      </c>
      <c r="F3566" t="str">
        <f>IF(OR(UPPER(TRIM(Raw_Data!E3566))="COO",
UPPER(TRIM(Raw_Data!E3566))="HR",
UPPER(TRIM(Raw_Data!E3566))="CEO",
UPPER(TRIM(Raw_Data!E3566))="CFO",
UPPER(TRIM(Raw_Data!E3566))="CMO"),
UPPER(TRIM(Raw_Data!E3566)),
PROPER(TRIM(CLEAN(Raw_Data!E3566))))</f>
        <v>Developer</v>
      </c>
      <c r="G3566" t="str">
        <f>SUBSTITUTE(PROPER(TRIM(CLEAN(Raw_Data!$F3566)))," ","-")</f>
        <v>Hourly-Rate</v>
      </c>
      <c r="H3566" t="str">
        <f>PROPER(TRIM(CLEAN(Raw_Data!$G3566)))</f>
        <v>Job Boards</v>
      </c>
      <c r="I3566" s="4" t="str">
        <f>TRIM(CLEAN(Raw_Data!H3566))</f>
        <v>41517</v>
      </c>
      <c r="K3566" t="str">
        <f>IF(Clean_Data!$I3566="","Active","Exited")</f>
        <v>Exited</v>
      </c>
      <c r="L3566">
        <f ca="1">IF(Clean_Data!$K3566="","",DATEDIF(Clean_Data!$K3566,TODAY(),"Y"))</f>
        <v>45</v>
      </c>
      <c r="M3566" t="str">
        <f>IF(Raw_Data!$L3566="","",VALUE(SUBSTITUTE(SUBSTITUTE(TRIM(Raw_Data!$L3566),"$",""),"k","000")))</f>
        <v/>
      </c>
    </row>
    <row r="3567" spans="1:13" x14ac:dyDescent="0.3">
      <c r="A3567" t="str">
        <f>IF(Raw_Data!$A3567="","E"&amp;TEXT(ROW()-1,"00000"),Raw_Data!$A3567)</f>
        <v>E03566</v>
      </c>
      <c r="B3567" t="s">
        <v>4810</v>
      </c>
      <c r="C3567" t="str">
        <f>IF(OR(PROPER(TRIM(Raw_Data!$B3567))="M",PROPER(TRIM(Raw_Data!$B3567))="MALE"),"Male",
IF(OR(PROPER(TRIM(Raw_Data!$B3567))="F",PROPER(TRIM(Raw_Data!$B3567))="FEMALE"),"Female","Unknown"))</f>
        <v>Unknown</v>
      </c>
      <c r="D3567" t="str">
        <f>IF(TRIM(CLEAN(Raw_Data!$C3567))="", "Unknown", PROPER(TRIM(Raw_Data!$C3567)))</f>
        <v>New York</v>
      </c>
      <c r="E3567" t="str">
        <f>IF(TRIM(Raw_Data!$D3567)="IT","IT",PROPER(TRIM(CLEAN(Raw_Data!$D3567))))</f>
        <v>Administrative</v>
      </c>
      <c r="F3567" t="str">
        <f>IF(OR(UPPER(TRIM(Raw_Data!E3567))="COO",
UPPER(TRIM(Raw_Data!E3567))="HR",
UPPER(TRIM(Raw_Data!E3567))="CEO",
UPPER(TRIM(Raw_Data!E3567))="CFO",
UPPER(TRIM(Raw_Data!E3567))="CMO"),
UPPER(TRIM(Raw_Data!E3567)),
PROPER(TRIM(CLEAN(Raw_Data!E3567))))</f>
        <v>Engineer</v>
      </c>
      <c r="G3567" t="str">
        <f>SUBSTITUTE(PROPER(TRIM(CLEAN(Raw_Data!$F3567)))," ","-")</f>
        <v>Full-Time</v>
      </c>
      <c r="H3567" t="str">
        <f>PROPER(TRIM(CLEAN(Raw_Data!$G3567)))</f>
        <v>Job Boards</v>
      </c>
      <c r="I3567" s="4" t="str">
        <f>TRIM(CLEAN(Raw_Data!H3567))</f>
        <v>42868</v>
      </c>
      <c r="K3567" t="str">
        <f>IF(Clean_Data!$I3567="","Active","Exited")</f>
        <v>Active</v>
      </c>
      <c r="L3567">
        <f ca="1">IF(Clean_Data!$K3567="","",DATEDIF(Clean_Data!$K3567,TODAY(),"Y"))</f>
        <v>39</v>
      </c>
      <c r="M3567" t="str">
        <f>IF(Raw_Data!$L3567="","",VALUE(SUBSTITUTE(SUBSTITUTE(TRIM(Raw_Data!$L3567),"$",""),"k","000")))</f>
        <v/>
      </c>
    </row>
    <row r="3568" spans="1:13" x14ac:dyDescent="0.3">
      <c r="A3568" t="str">
        <f>IF(Raw_Data!$A3568="","E"&amp;TEXT(ROW()-1,"00000"),Raw_Data!$A3568)</f>
        <v>E03567</v>
      </c>
      <c r="B3568" t="s">
        <v>4812</v>
      </c>
      <c r="C3568" t="str">
        <f>IF(OR(PROPER(TRIM(Raw_Data!$B3568))="M",PROPER(TRIM(Raw_Data!$B3568))="MALE"),"Male",
IF(OR(PROPER(TRIM(Raw_Data!$B3568))="F",PROPER(TRIM(Raw_Data!$B3568))="FEMALE"),"Female","Unknown"))</f>
        <v>Male</v>
      </c>
      <c r="D3568" t="str">
        <f>IF(TRIM(CLEAN(Raw_Data!$C3568))="", "Unknown", PROPER(TRIM(Raw_Data!$C3568)))</f>
        <v>Austin</v>
      </c>
      <c r="E3568" t="str">
        <f>IF(TRIM(Raw_Data!$D3568)="IT","IT",PROPER(TRIM(CLEAN(Raw_Data!$D3568))))</f>
        <v>Accounting And Finance</v>
      </c>
      <c r="F3568" t="s">
        <v>6134</v>
      </c>
      <c r="G3568" t="str">
        <f>SUBSTITUTE(PROPER(TRIM(CLEAN(Raw_Data!$F3568)))," ","-")</f>
        <v>Full-Time</v>
      </c>
      <c r="H3568" t="str">
        <f>PROPER(TRIM(CLEAN(Raw_Data!$G3568)))</f>
        <v>Organic</v>
      </c>
      <c r="I3568" s="4" t="str">
        <f>TRIM(CLEAN(Raw_Data!H3568))</f>
        <v>43810</v>
      </c>
      <c r="K3568" t="str">
        <f>IF(Clean_Data!$I3568="","Active","Exited")</f>
        <v>Active</v>
      </c>
      <c r="L3568">
        <f ca="1">IF(Clean_Data!$K3568="","",DATEDIF(Clean_Data!$K3568,TODAY(),"Y"))</f>
        <v>40</v>
      </c>
      <c r="M3568">
        <f>IF(Raw_Data!$L3568="","",VALUE(SUBSTITUTE(SUBSTITUTE(TRIM(Raw_Data!$L3568),"$",""),"k","000")))</f>
        <v>103456</v>
      </c>
    </row>
    <row r="3569" spans="1:13" x14ac:dyDescent="0.3">
      <c r="A3569" t="str">
        <f>IF(Raw_Data!$A3569="","E"&amp;TEXT(ROW()-1,"00000"),Raw_Data!$A3569)</f>
        <v>E03568</v>
      </c>
      <c r="B3569" t="s">
        <v>4813</v>
      </c>
      <c r="C3569" t="str">
        <f>IF(OR(PROPER(TRIM(Raw_Data!$B3569))="M",PROPER(TRIM(Raw_Data!$B3569))="MALE"),"Male",
IF(OR(PROPER(TRIM(Raw_Data!$B3569))="F",PROPER(TRIM(Raw_Data!$B3569))="FEMALE"),"Female","Unknown"))</f>
        <v>Unknown</v>
      </c>
      <c r="D3569" t="str">
        <f>IF(TRIM(CLEAN(Raw_Data!$C3569))="", "Unknown", PROPER(TRIM(Raw_Data!$C3569)))</f>
        <v>San Diego</v>
      </c>
      <c r="E3569" t="str">
        <f>IF(TRIM(Raw_Data!$D3569)="IT","IT",PROPER(TRIM(CLEAN(Raw_Data!$D3569))))</f>
        <v>Logistics</v>
      </c>
      <c r="F3569" t="s">
        <v>6134</v>
      </c>
      <c r="G3569" t="str">
        <f>SUBSTITUTE(PROPER(TRIM(CLEAN(Raw_Data!$F3569)))," ","-")</f>
        <v>Hourly-Rate</v>
      </c>
      <c r="H3569" t="str">
        <f>PROPER(TRIM(CLEAN(Raw_Data!$G3569)))</f>
        <v>Career Fairs</v>
      </c>
      <c r="I3569" s="4" t="str">
        <f>TRIM(CLEAN(Raw_Data!H3569))</f>
        <v>43182</v>
      </c>
      <c r="K3569" t="str">
        <f>IF(Clean_Data!$I3569="","Active","Exited")</f>
        <v>Exited</v>
      </c>
      <c r="L3569">
        <f ca="1">IF(Clean_Data!$K3569="","",DATEDIF(Clean_Data!$K3569,TODAY(),"Y"))</f>
        <v>24</v>
      </c>
      <c r="M3569">
        <f>IF(Raw_Data!$L3569="","",VALUE(SUBSTITUTE(SUBSTITUTE(TRIM(Raw_Data!$L3569),"$",""),"k","000")))</f>
        <v>47051</v>
      </c>
    </row>
    <row r="3570" spans="1:13" x14ac:dyDescent="0.3">
      <c r="A3570" t="str">
        <f>IF(Raw_Data!$A3570="","E"&amp;TEXT(ROW()-1,"00000"),Raw_Data!$A3570)</f>
        <v>E03569</v>
      </c>
      <c r="B3570" t="s">
        <v>4815</v>
      </c>
      <c r="C3570" t="str">
        <f>IF(OR(PROPER(TRIM(Raw_Data!$B3570))="M",PROPER(TRIM(Raw_Data!$B3570))="MALE"),"Male",
IF(OR(PROPER(TRIM(Raw_Data!$B3570))="F",PROPER(TRIM(Raw_Data!$B3570))="FEMALE"),"Female","Unknown"))</f>
        <v>Female</v>
      </c>
      <c r="D3570" t="str">
        <f>IF(TRIM(CLEAN(Raw_Data!$C3570))="", "Unknown", PROPER(TRIM(Raw_Data!$C3570)))</f>
        <v>Unknown</v>
      </c>
      <c r="E3570" t="str">
        <f>IF(TRIM(Raw_Data!$D3570)="IT","IT",PROPER(TRIM(CLEAN(Raw_Data!$D3570))))</f>
        <v>Human Resources</v>
      </c>
      <c r="F3570" t="str">
        <f>IF(OR(UPPER(TRIM(Raw_Data!E3570))="COO",
UPPER(TRIM(Raw_Data!E3570))="HR",
UPPER(TRIM(Raw_Data!E3570))="CEO",
UPPER(TRIM(Raw_Data!E3570))="CFO",
UPPER(TRIM(Raw_Data!E3570))="CMO"),
UPPER(TRIM(Raw_Data!E3570)),
PROPER(TRIM(CLEAN(Raw_Data!E3570))))</f>
        <v>Engineer</v>
      </c>
      <c r="G3570" t="str">
        <f>SUBSTITUTE(PROPER(TRIM(CLEAN(Raw_Data!$F3570)))," ","-")</f>
        <v/>
      </c>
      <c r="H3570" t="str">
        <f>PROPER(TRIM(CLEAN(Raw_Data!$G3570)))</f>
        <v>Job Boards</v>
      </c>
      <c r="I3570" s="4" t="str">
        <f>TRIM(CLEAN(Raw_Data!H3570))</f>
        <v>N/A</v>
      </c>
      <c r="K3570" t="str">
        <f>IF(Clean_Data!$I3570="","Active","Exited")</f>
        <v>Active</v>
      </c>
      <c r="L3570">
        <f ca="1">IF(Clean_Data!$K3570="","",DATEDIF(Clean_Data!$K3570,TODAY(),"Y"))</f>
        <v>51</v>
      </c>
      <c r="M3570">
        <f>IF(Raw_Data!$L3570="","",VALUE(SUBSTITUTE(SUBSTITUTE(TRIM(Raw_Data!$L3570),"$",""),"k","000")))</f>
        <v>119000</v>
      </c>
    </row>
    <row r="3571" spans="1:13" x14ac:dyDescent="0.3">
      <c r="A3571" t="str">
        <f>IF(Raw_Data!$A3571="","E"&amp;TEXT(ROW()-1,"00000"),Raw_Data!$A3571)</f>
        <v>E03570</v>
      </c>
      <c r="B3571" t="s">
        <v>4817</v>
      </c>
      <c r="C3571" t="str">
        <f>IF(OR(PROPER(TRIM(Raw_Data!$B3571))="M",PROPER(TRIM(Raw_Data!$B3571))="MALE"),"Male",
IF(OR(PROPER(TRIM(Raw_Data!$B3571))="F",PROPER(TRIM(Raw_Data!$B3571))="FEMALE"),"Female","Unknown"))</f>
        <v>Male</v>
      </c>
      <c r="D3571" t="str">
        <f>IF(TRIM(CLEAN(Raw_Data!$C3571))="", "Unknown", PROPER(TRIM(Raw_Data!$C3571)))</f>
        <v>Denver</v>
      </c>
      <c r="E3571" t="str">
        <f>IF(TRIM(Raw_Data!$D3571)="IT","IT",PROPER(TRIM(CLEAN(Raw_Data!$D3571))))</f>
        <v>Production</v>
      </c>
      <c r="F3571" t="str">
        <f>IF(OR(UPPER(TRIM(Raw_Data!E3571))="COO",
UPPER(TRIM(Raw_Data!E3571))="HR",
UPPER(TRIM(Raw_Data!E3571))="CEO",
UPPER(TRIM(Raw_Data!E3571))="CFO",
UPPER(TRIM(Raw_Data!E3571))="CMO"),
UPPER(TRIM(Raw_Data!E3571)),
PROPER(TRIM(CLEAN(Raw_Data!E3571))))</f>
        <v>COO</v>
      </c>
      <c r="G3571" t="str">
        <f>SUBSTITUTE(PROPER(TRIM(CLEAN(Raw_Data!$F3571)))," ","-")</f>
        <v>Full-Time</v>
      </c>
      <c r="H3571" t="str">
        <f>PROPER(TRIM(CLEAN(Raw_Data!$G3571)))</f>
        <v>Recruiting Agency</v>
      </c>
      <c r="I3571" s="4" t="str">
        <f>TRIM(CLEAN(Raw_Data!H3571))</f>
        <v>41655</v>
      </c>
      <c r="K3571" t="str">
        <f>IF(Clean_Data!$I3571="","Active","Exited")</f>
        <v>Active</v>
      </c>
      <c r="L3571">
        <f ca="1">IF(Clean_Data!$K3571="","",DATEDIF(Clean_Data!$K3571,TODAY(),"Y"))</f>
        <v>44</v>
      </c>
      <c r="M3571">
        <f>IF(Raw_Data!$L3571="","",VALUE(SUBSTITUTE(SUBSTITUTE(TRIM(Raw_Data!$L3571),"$",""),"k","000")))</f>
        <v>96292</v>
      </c>
    </row>
    <row r="3572" spans="1:13" x14ac:dyDescent="0.3">
      <c r="A3572" t="str">
        <f>IF(Raw_Data!$A3572="","E"&amp;TEXT(ROW()-1,"00000"),Raw_Data!$A3572)</f>
        <v>E03571</v>
      </c>
      <c r="B3572" t="s">
        <v>4818</v>
      </c>
      <c r="C3572" t="str">
        <f>IF(OR(PROPER(TRIM(Raw_Data!$B3572))="M",PROPER(TRIM(Raw_Data!$B3572))="MALE"),"Male",
IF(OR(PROPER(TRIM(Raw_Data!$B3572))="F",PROPER(TRIM(Raw_Data!$B3572))="FEMALE"),"Female","Unknown"))</f>
        <v>Female</v>
      </c>
      <c r="D3572" t="str">
        <f>IF(TRIM(CLEAN(Raw_Data!$C3572))="", "Unknown", PROPER(TRIM(Raw_Data!$C3572)))</f>
        <v>Austin</v>
      </c>
      <c r="E3572" t="str">
        <f>IF(TRIM(Raw_Data!$D3572)="IT","IT",PROPER(TRIM(CLEAN(Raw_Data!$D3572))))</f>
        <v>Operations</v>
      </c>
      <c r="F3572" t="str">
        <f>IF(OR(UPPER(TRIM(Raw_Data!E3572))="COO",
UPPER(TRIM(Raw_Data!E3572))="HR",
UPPER(TRIM(Raw_Data!E3572))="CEO",
UPPER(TRIM(Raw_Data!E3572))="CFO",
UPPER(TRIM(Raw_Data!E3572))="CMO"),
UPPER(TRIM(Raw_Data!E3572)),
PROPER(TRIM(CLEAN(Raw_Data!E3572))))</f>
        <v>Marketing Manager</v>
      </c>
      <c r="G3572" t="str">
        <f>SUBSTITUTE(PROPER(TRIM(CLEAN(Raw_Data!$F3572)))," ","-")</f>
        <v/>
      </c>
      <c r="H3572" t="str">
        <f>PROPER(TRIM(CLEAN(Raw_Data!$G3572)))</f>
        <v>Recruiting Agency</v>
      </c>
      <c r="I3572" s="4" t="str">
        <f>TRIM(CLEAN(Raw_Data!H3572))</f>
        <v>42053</v>
      </c>
      <c r="K3572" t="str">
        <f>IF(Clean_Data!$I3572="","Active","Exited")</f>
        <v>Exited</v>
      </c>
      <c r="L3572">
        <f ca="1">IF(Clean_Data!$K3572="","",DATEDIF(Clean_Data!$K3572,TODAY(),"Y"))</f>
        <v>27</v>
      </c>
      <c r="M3572">
        <f>IF(Raw_Data!$L3572="","",VALUE(SUBSTITUTE(SUBSTITUTE(TRIM(Raw_Data!$L3572),"$",""),"k","000")))</f>
        <v>52461</v>
      </c>
    </row>
    <row r="3573" spans="1:13" x14ac:dyDescent="0.3">
      <c r="A3573" t="str">
        <f>IF(Raw_Data!$A3573="","E"&amp;TEXT(ROW()-1,"00000"),Raw_Data!$A3573)</f>
        <v>E03572</v>
      </c>
      <c r="B3573" t="s">
        <v>6113</v>
      </c>
      <c r="C3573" t="str">
        <f>IF(OR(PROPER(TRIM(Raw_Data!$B3573))="M",PROPER(TRIM(Raw_Data!$B3573))="MALE"),"Male",
IF(OR(PROPER(TRIM(Raw_Data!$B3573))="F",PROPER(TRIM(Raw_Data!$B3573))="FEMALE"),"Female","Unknown"))</f>
        <v>Male</v>
      </c>
      <c r="D3573" t="str">
        <f>IF(TRIM(CLEAN(Raw_Data!$C3573))="", "Unknown", PROPER(TRIM(Raw_Data!$C3573)))</f>
        <v>New York</v>
      </c>
      <c r="E3573" t="str">
        <f>IF(TRIM(Raw_Data!$D3573)="IT","IT",PROPER(TRIM(CLEAN(Raw_Data!$D3573))))</f>
        <v>Customer Service</v>
      </c>
      <c r="F3573" t="str">
        <f>IF(OR(UPPER(TRIM(Raw_Data!E3573))="COO",
UPPER(TRIM(Raw_Data!E3573))="HR",
UPPER(TRIM(Raw_Data!E3573))="CEO",
UPPER(TRIM(Raw_Data!E3573))="CFO",
UPPER(TRIM(Raw_Data!E3573))="CMO"),
UPPER(TRIM(Raw_Data!E3573)),
PROPER(TRIM(CLEAN(Raw_Data!E3573))))</f>
        <v>Marketing Manager</v>
      </c>
      <c r="G3573" t="str">
        <f>SUBSTITUTE(PROPER(TRIM(CLEAN(Raw_Data!$F3573)))," ","-")</f>
        <v/>
      </c>
      <c r="H3573" t="str">
        <f>PROPER(TRIM(CLEAN(Raw_Data!$G3573)))</f>
        <v>Online Portal</v>
      </c>
      <c r="I3573" s="4" t="str">
        <f>TRIM(CLEAN(Raw_Data!H3573))</f>
        <v>44007</v>
      </c>
      <c r="K3573" t="str">
        <f>IF(Clean_Data!$I3573="","Active","Exited")</f>
        <v>Exited</v>
      </c>
      <c r="L3573">
        <f ca="1">IF(Clean_Data!$K3573="","",DATEDIF(Clean_Data!$K3573,TODAY(),"Y"))</f>
        <v>59</v>
      </c>
      <c r="M3573" t="str">
        <f>IF(Raw_Data!$L3573="","",VALUE(SUBSTITUTE(SUBSTITUTE(TRIM(Raw_Data!$L3573),"$",""),"k","000")))</f>
        <v/>
      </c>
    </row>
    <row r="3574" spans="1:13" x14ac:dyDescent="0.3">
      <c r="A3574" t="str">
        <f>IF(Raw_Data!$A3574="","E"&amp;TEXT(ROW()-1,"00000"),Raw_Data!$A3574)</f>
        <v>E03573</v>
      </c>
      <c r="B3574" t="s">
        <v>4820</v>
      </c>
      <c r="C3574" t="str">
        <f>IF(OR(PROPER(TRIM(Raw_Data!$B3574))="M",PROPER(TRIM(Raw_Data!$B3574))="MALE"),"Male",
IF(OR(PROPER(TRIM(Raw_Data!$B3574))="F",PROPER(TRIM(Raw_Data!$B3574))="FEMALE"),"Female","Unknown"))</f>
        <v>Female</v>
      </c>
      <c r="D3574" t="str">
        <f>IF(TRIM(CLEAN(Raw_Data!$C3574))="", "Unknown", PROPER(TRIM(Raw_Data!$C3574)))</f>
        <v>Unknown</v>
      </c>
      <c r="E3574" t="str">
        <f>IF(TRIM(Raw_Data!$D3574)="IT","IT",PROPER(TRIM(CLEAN(Raw_Data!$D3574))))</f>
        <v>Administrative</v>
      </c>
      <c r="F3574" t="str">
        <f>IF(OR(UPPER(TRIM(Raw_Data!E3574))="COO",
UPPER(TRIM(Raw_Data!E3574))="HR",
UPPER(TRIM(Raw_Data!E3574))="CEO",
UPPER(TRIM(Raw_Data!E3574))="CFO",
UPPER(TRIM(Raw_Data!E3574))="CMO"),
UPPER(TRIM(Raw_Data!E3574)),
PROPER(TRIM(CLEAN(Raw_Data!E3574))))</f>
        <v>Developer</v>
      </c>
      <c r="G3574" t="str">
        <f>SUBSTITUTE(PROPER(TRIM(CLEAN(Raw_Data!$F3574)))," ","-")</f>
        <v>Full-Time</v>
      </c>
      <c r="H3574" t="str">
        <f>PROPER(TRIM(CLEAN(Raw_Data!$G3574)))</f>
        <v>Career Fairs</v>
      </c>
      <c r="I3574" s="4" t="str">
        <f>TRIM(CLEAN(Raw_Data!H3574))</f>
        <v>41517</v>
      </c>
      <c r="K3574" t="str">
        <f>IF(Clean_Data!$I3574="","Active","Exited")</f>
        <v>Active</v>
      </c>
      <c r="L3574" t="str">
        <f ca="1">IF(Clean_Data!$K3574="","",DATEDIF(Clean_Data!$K3574,TODAY(),"Y"))</f>
        <v/>
      </c>
      <c r="M3574" t="str">
        <f>IF(Raw_Data!$L3574="","",VALUE(SUBSTITUTE(SUBSTITUTE(TRIM(Raw_Data!$L3574),"$",""),"k","000")))</f>
        <v/>
      </c>
    </row>
    <row r="3575" spans="1:13" x14ac:dyDescent="0.3">
      <c r="A3575" t="str">
        <f>IF(Raw_Data!$A3575="","E"&amp;TEXT(ROW()-1,"00000"),Raw_Data!$A3575)</f>
        <v>E03574</v>
      </c>
      <c r="B3575" t="s">
        <v>4822</v>
      </c>
      <c r="C3575" t="str">
        <f>IF(OR(PROPER(TRIM(Raw_Data!$B3575))="M",PROPER(TRIM(Raw_Data!$B3575))="MALE"),"Male",
IF(OR(PROPER(TRIM(Raw_Data!$B3575))="F",PROPER(TRIM(Raw_Data!$B3575))="FEMALE"),"Female","Unknown"))</f>
        <v>Male</v>
      </c>
      <c r="D3575" t="str">
        <f>IF(TRIM(CLEAN(Raw_Data!$C3575))="", "Unknown", PROPER(TRIM(Raw_Data!$C3575)))</f>
        <v>Austin</v>
      </c>
      <c r="E3575" t="str">
        <f>IF(TRIM(Raw_Data!$D3575)="IT","IT",PROPER(TRIM(CLEAN(Raw_Data!$D3575))))</f>
        <v>Legal</v>
      </c>
      <c r="F3575" t="str">
        <f>IF(OR(UPPER(TRIM(Raw_Data!E3575))="COO",
UPPER(TRIM(Raw_Data!E3575))="HR",
UPPER(TRIM(Raw_Data!E3575))="CEO",
UPPER(TRIM(Raw_Data!E3575))="CFO",
UPPER(TRIM(Raw_Data!E3575))="CMO"),
UPPER(TRIM(Raw_Data!E3575)),
PROPER(TRIM(CLEAN(Raw_Data!E3575))))</f>
        <v>Analyst</v>
      </c>
      <c r="G3575" t="str">
        <f>SUBSTITUTE(PROPER(TRIM(CLEAN(Raw_Data!$F3575)))," ","-")</f>
        <v>Hourly-Rate</v>
      </c>
      <c r="H3575" t="str">
        <f>PROPER(TRIM(CLEAN(Raw_Data!$G3575)))</f>
        <v>Organic</v>
      </c>
      <c r="I3575" s="4" t="str">
        <f>TRIM(CLEAN(Raw_Data!H3575))</f>
        <v>42818</v>
      </c>
      <c r="K3575" t="str">
        <f>IF(Clean_Data!$I3575="","Active","Exited")</f>
        <v>Active</v>
      </c>
      <c r="L3575">
        <f ca="1">IF(Clean_Data!$K3575="","",DATEDIF(Clean_Data!$K3575,TODAY(),"Y"))</f>
        <v>25</v>
      </c>
      <c r="M3575">
        <f>IF(Raw_Data!$L3575="","",VALUE(SUBSTITUTE(SUBSTITUTE(TRIM(Raw_Data!$L3575),"$",""),"k","000")))</f>
        <v>50000</v>
      </c>
    </row>
    <row r="3576" spans="1:13" x14ac:dyDescent="0.3">
      <c r="A3576" t="str">
        <f>IF(Raw_Data!$A3576="","E"&amp;TEXT(ROW()-1,"00000"),Raw_Data!$A3576)</f>
        <v>E03575</v>
      </c>
      <c r="B3576" t="s">
        <v>4823</v>
      </c>
      <c r="C3576" t="str">
        <f>IF(OR(PROPER(TRIM(Raw_Data!$B3576))="M",PROPER(TRIM(Raw_Data!$B3576))="MALE"),"Male",
IF(OR(PROPER(TRIM(Raw_Data!$B3576))="F",PROPER(TRIM(Raw_Data!$B3576))="FEMALE"),"Female","Unknown"))</f>
        <v>Unknown</v>
      </c>
      <c r="D3576" t="str">
        <f>IF(TRIM(CLEAN(Raw_Data!$C3576))="", "Unknown", PROPER(TRIM(Raw_Data!$C3576)))</f>
        <v>San Diego</v>
      </c>
      <c r="E3576" t="str">
        <f>IF(TRIM(Raw_Data!$D3576)="IT","IT",PROPER(TRIM(CLEAN(Raw_Data!$D3576))))</f>
        <v>Sales</v>
      </c>
      <c r="F3576" t="str">
        <f>IF(OR(UPPER(TRIM(Raw_Data!E3576))="COO",
UPPER(TRIM(Raw_Data!E3576))="HR",
UPPER(TRIM(Raw_Data!E3576))="CEO",
UPPER(TRIM(Raw_Data!E3576))="CFO",
UPPER(TRIM(Raw_Data!E3576))="CMO"),
UPPER(TRIM(Raw_Data!E3576)),
PROPER(TRIM(CLEAN(Raw_Data!E3576))))</f>
        <v>Accountant</v>
      </c>
      <c r="G3576" t="str">
        <f>SUBSTITUTE(PROPER(TRIM(CLEAN(Raw_Data!$F3576)))," ","-")</f>
        <v/>
      </c>
      <c r="H3576" t="str">
        <f>PROPER(TRIM(CLEAN(Raw_Data!$G3576)))</f>
        <v>Job Boards</v>
      </c>
      <c r="I3576" s="4" t="str">
        <f>TRIM(CLEAN(Raw_Data!H3576))</f>
        <v>42885</v>
      </c>
      <c r="K3576" t="str">
        <f>IF(Clean_Data!$I3576="","Active","Exited")</f>
        <v>Active</v>
      </c>
      <c r="L3576">
        <f ca="1">IF(Clean_Data!$K3576="","",DATEDIF(Clean_Data!$K3576,TODAY(),"Y"))</f>
        <v>48</v>
      </c>
      <c r="M3576">
        <f>IF(Raw_Data!$L3576="","",VALUE(SUBSTITUTE(SUBSTITUTE(TRIM(Raw_Data!$L3576),"$",""),"k","000")))</f>
        <v>116580</v>
      </c>
    </row>
    <row r="3577" spans="1:13" x14ac:dyDescent="0.3">
      <c r="A3577" t="str">
        <f>IF(Raw_Data!$A3577="","E"&amp;TEXT(ROW()-1,"00000"),Raw_Data!$A3577)</f>
        <v>E03576</v>
      </c>
      <c r="B3577" t="s">
        <v>4824</v>
      </c>
      <c r="C3577" t="str">
        <f>IF(OR(PROPER(TRIM(Raw_Data!$B3577))="M",PROPER(TRIM(Raw_Data!$B3577))="MALE"),"Male",
IF(OR(PROPER(TRIM(Raw_Data!$B3577))="F",PROPER(TRIM(Raw_Data!$B3577))="FEMALE"),"Female","Unknown"))</f>
        <v>Female</v>
      </c>
      <c r="D3577" t="str">
        <f>IF(TRIM(CLEAN(Raw_Data!$C3577))="", "Unknown", PROPER(TRIM(Raw_Data!$C3577)))</f>
        <v>New York</v>
      </c>
      <c r="E3577" t="str">
        <f>IF(TRIM(Raw_Data!$D3577)="IT","IT",PROPER(TRIM(CLEAN(Raw_Data!$D3577))))</f>
        <v/>
      </c>
      <c r="F3577" t="s">
        <v>6134</v>
      </c>
      <c r="G3577" t="str">
        <f>SUBSTITUTE(PROPER(TRIM(CLEAN(Raw_Data!$F3577)))," ","-")</f>
        <v/>
      </c>
      <c r="H3577" t="str">
        <f>PROPER(TRIM(CLEAN(Raw_Data!$G3577)))</f>
        <v/>
      </c>
      <c r="I3577" s="4" t="str">
        <f>TRIM(CLEAN(Raw_Data!H3577))</f>
        <v>43107</v>
      </c>
      <c r="K3577" t="str">
        <f>IF(Clean_Data!$I3577="","Active","Exited")</f>
        <v>Active</v>
      </c>
      <c r="L3577">
        <f ca="1">IF(Clean_Data!$K3577="","",DATEDIF(Clean_Data!$K3577,TODAY(),"Y"))</f>
        <v>58</v>
      </c>
      <c r="M3577">
        <f>IF(Raw_Data!$L3577="","",VALUE(SUBSTITUTE(SUBSTITUTE(TRIM(Raw_Data!$L3577),"$",""),"k","000")))</f>
        <v>53034</v>
      </c>
    </row>
    <row r="3578" spans="1:13" x14ac:dyDescent="0.3">
      <c r="A3578" t="str">
        <f>IF(Raw_Data!$A3578="","E"&amp;TEXT(ROW()-1,"00000"),Raw_Data!$A3578)</f>
        <v>E03577</v>
      </c>
      <c r="B3578" t="s">
        <v>4825</v>
      </c>
      <c r="C3578" t="str">
        <f>IF(OR(PROPER(TRIM(Raw_Data!$B3578))="M",PROPER(TRIM(Raw_Data!$B3578))="MALE"),"Male",
IF(OR(PROPER(TRIM(Raw_Data!$B3578))="F",PROPER(TRIM(Raw_Data!$B3578))="FEMALE"),"Female","Unknown"))</f>
        <v>Unknown</v>
      </c>
      <c r="D3578" t="str">
        <f>IF(TRIM(CLEAN(Raw_Data!$C3578))="", "Unknown", PROPER(TRIM(Raw_Data!$C3578)))</f>
        <v>New York</v>
      </c>
      <c r="E3578" t="str">
        <f>IF(TRIM(Raw_Data!$D3578)="IT","IT",PROPER(TRIM(CLEAN(Raw_Data!$D3578))))</f>
        <v>Administrative</v>
      </c>
      <c r="F3578" t="str">
        <f>IF(OR(UPPER(TRIM(Raw_Data!E3578))="COO",
UPPER(TRIM(Raw_Data!E3578))="HR",
UPPER(TRIM(Raw_Data!E3578))="CEO",
UPPER(TRIM(Raw_Data!E3578))="CFO",
UPPER(TRIM(Raw_Data!E3578))="CMO"),
UPPER(TRIM(Raw_Data!E3578)),
PROPER(TRIM(CLEAN(Raw_Data!E3578))))</f>
        <v>Marketing Manager</v>
      </c>
      <c r="G3578" t="str">
        <f>SUBSTITUTE(PROPER(TRIM(CLEAN(Raw_Data!$F3578)))," ","-")</f>
        <v/>
      </c>
      <c r="H3578" t="str">
        <f>PROPER(TRIM(CLEAN(Raw_Data!$G3578)))</f>
        <v/>
      </c>
      <c r="I3578" s="4" t="str">
        <f>TRIM(CLEAN(Raw_Data!H3578))</f>
        <v>43634</v>
      </c>
      <c r="K3578" t="str">
        <f>IF(Clean_Data!$I3578="","Active","Exited")</f>
        <v>Active</v>
      </c>
      <c r="L3578">
        <f ca="1">IF(Clean_Data!$K3578="","",DATEDIF(Clean_Data!$K3578,TODAY(),"Y"))</f>
        <v>34</v>
      </c>
      <c r="M3578">
        <f>IF(Raw_Data!$L3578="","",VALUE(SUBSTITUTE(SUBSTITUTE(TRIM(Raw_Data!$L3578),"$",""),"k","000")))</f>
        <v>102393</v>
      </c>
    </row>
    <row r="3579" spans="1:13" x14ac:dyDescent="0.3">
      <c r="A3579" t="str">
        <f>IF(Raw_Data!$A3579="","E"&amp;TEXT(ROW()-1,"00000"),Raw_Data!$A3579)</f>
        <v>E03578</v>
      </c>
      <c r="B3579" t="s">
        <v>4826</v>
      </c>
      <c r="C3579" t="str">
        <f>IF(OR(PROPER(TRIM(Raw_Data!$B3579))="M",PROPER(TRIM(Raw_Data!$B3579))="MALE"),"Male",
IF(OR(PROPER(TRIM(Raw_Data!$B3579))="F",PROPER(TRIM(Raw_Data!$B3579))="FEMALE"),"Female","Unknown"))</f>
        <v>Male</v>
      </c>
      <c r="D3579" t="str">
        <f>IF(TRIM(CLEAN(Raw_Data!$C3579))="", "Unknown", PROPER(TRIM(Raw_Data!$C3579)))</f>
        <v>Seattle</v>
      </c>
      <c r="E3579" t="str">
        <f>IF(TRIM(Raw_Data!$D3579)="IT","IT",PROPER(TRIM(CLEAN(Raw_Data!$D3579))))</f>
        <v>Human Resources</v>
      </c>
      <c r="F3579" t="str">
        <f>IF(OR(UPPER(TRIM(Raw_Data!E3579))="COO",
UPPER(TRIM(Raw_Data!E3579))="HR",
UPPER(TRIM(Raw_Data!E3579))="CEO",
UPPER(TRIM(Raw_Data!E3579))="CFO",
UPPER(TRIM(Raw_Data!E3579))="CMO"),
UPPER(TRIM(Raw_Data!E3579)),
PROPER(TRIM(CLEAN(Raw_Data!E3579))))</f>
        <v>Sales Executive</v>
      </c>
      <c r="G3579" t="str">
        <f>SUBSTITUTE(PROPER(TRIM(CLEAN(Raw_Data!$F3579)))," ","-")</f>
        <v/>
      </c>
      <c r="H3579" t="str">
        <f>PROPER(TRIM(CLEAN(Raw_Data!$G3579)))</f>
        <v>Job Boards</v>
      </c>
      <c r="I3579" s="4" t="str">
        <f>TRIM(CLEAN(Raw_Data!H3579))</f>
        <v>42629</v>
      </c>
      <c r="K3579" t="str">
        <f>IF(Clean_Data!$I3579="","Active","Exited")</f>
        <v>Active</v>
      </c>
      <c r="L3579">
        <f ca="1">IF(Clean_Data!$K3579="","",DATEDIF(Clean_Data!$K3579,TODAY(),"Y"))</f>
        <v>44</v>
      </c>
      <c r="M3579">
        <f>IF(Raw_Data!$L3579="","",VALUE(SUBSTITUTE(SUBSTITUTE(TRIM(Raw_Data!$L3579),"$",""),"k","000")))</f>
        <v>99382</v>
      </c>
    </row>
    <row r="3580" spans="1:13" x14ac:dyDescent="0.3">
      <c r="A3580" t="str">
        <f>IF(Raw_Data!$A3580="","E"&amp;TEXT(ROW()-1,"00000"),Raw_Data!$A3580)</f>
        <v>E03579</v>
      </c>
      <c r="B3580" t="s">
        <v>4827</v>
      </c>
      <c r="C3580" t="str">
        <f>IF(OR(PROPER(TRIM(Raw_Data!$B3580))="M",PROPER(TRIM(Raw_Data!$B3580))="MALE"),"Male",
IF(OR(PROPER(TRIM(Raw_Data!$B3580))="F",PROPER(TRIM(Raw_Data!$B3580))="FEMALE"),"Female","Unknown"))</f>
        <v>Unknown</v>
      </c>
      <c r="D3580" t="str">
        <f>IF(TRIM(CLEAN(Raw_Data!$C3580))="", "Unknown", PROPER(TRIM(Raw_Data!$C3580)))</f>
        <v>San Diego</v>
      </c>
      <c r="E3580" t="str">
        <f>IF(TRIM(Raw_Data!$D3580)="IT","IT",PROPER(TRIM(CLEAN(Raw_Data!$D3580))))</f>
        <v>Logistics</v>
      </c>
      <c r="F3580" s="2" t="str">
        <f>UPPER(LEFT(Raw_Data!E3580,2))&amp;MID(PROPER(Raw_Data!E3580),3,LEN(Raw_Data!E3580))</f>
        <v>HR Manager</v>
      </c>
      <c r="G3580" t="str">
        <f>SUBSTITUTE(PROPER(TRIM(CLEAN(Raw_Data!$F3580)))," ","-")</f>
        <v>Full-Time</v>
      </c>
      <c r="H3580" t="str">
        <f>PROPER(TRIM(CLEAN(Raw_Data!$G3580)))</f>
        <v/>
      </c>
      <c r="I3580" s="4" t="str">
        <f>TRIM(CLEAN(Raw_Data!H3580))</f>
        <v>43364</v>
      </c>
      <c r="K3580" t="str">
        <f>IF(Clean_Data!$I3580="","Active","Exited")</f>
        <v>Active</v>
      </c>
      <c r="L3580">
        <f ca="1">IF(Clean_Data!$K3580="","",DATEDIF(Clean_Data!$K3580,TODAY(),"Y"))</f>
        <v>61</v>
      </c>
      <c r="M3580">
        <f>IF(Raw_Data!$L3580="","",VALUE(SUBSTITUTE(SUBSTITUTE(TRIM(Raw_Data!$L3580),"$",""),"k","000")))</f>
        <v>91952</v>
      </c>
    </row>
    <row r="3581" spans="1:13" x14ac:dyDescent="0.3">
      <c r="A3581" t="str">
        <f>IF(Raw_Data!$A3581="","E"&amp;TEXT(ROW()-1,"00000"),Raw_Data!$A3581)</f>
        <v>E03580</v>
      </c>
      <c r="B3581" t="s">
        <v>4828</v>
      </c>
      <c r="C3581" t="str">
        <f>IF(OR(PROPER(TRIM(Raw_Data!$B3581))="M",PROPER(TRIM(Raw_Data!$B3581))="MALE"),"Male",
IF(OR(PROPER(TRIM(Raw_Data!$B3581))="F",PROPER(TRIM(Raw_Data!$B3581))="FEMALE"),"Female","Unknown"))</f>
        <v>Female</v>
      </c>
      <c r="D3581" t="str">
        <f>IF(TRIM(CLEAN(Raw_Data!$C3581))="", "Unknown", PROPER(TRIM(Raw_Data!$C3581)))</f>
        <v>Austin</v>
      </c>
      <c r="E3581" t="str">
        <f>IF(TRIM(Raw_Data!$D3581)="IT","IT",PROPER(TRIM(CLEAN(Raw_Data!$D3581))))</f>
        <v>Legal</v>
      </c>
      <c r="F3581" t="str">
        <f>IF(OR(UPPER(TRIM(Raw_Data!E3581))="COO",
UPPER(TRIM(Raw_Data!E3581))="HR",
UPPER(TRIM(Raw_Data!E3581))="CEO",
UPPER(TRIM(Raw_Data!E3581))="CFO",
UPPER(TRIM(Raw_Data!E3581))="CMO"),
UPPER(TRIM(Raw_Data!E3581)),
PROPER(TRIM(CLEAN(Raw_Data!E3581))))</f>
        <v>Accountant</v>
      </c>
      <c r="G3581" t="str">
        <f>SUBSTITUTE(PROPER(TRIM(CLEAN(Raw_Data!$F3581)))," ","-")</f>
        <v>Part-Time</v>
      </c>
      <c r="H3581" t="str">
        <f>PROPER(TRIM(CLEAN(Raw_Data!$G3581)))</f>
        <v>Recruiting Agency</v>
      </c>
      <c r="I3581" s="4" t="str">
        <f>TRIM(CLEAN(Raw_Data!H3581))</f>
        <v>41461</v>
      </c>
      <c r="K3581" t="str">
        <f>IF(Clean_Data!$I3581="","Active","Exited")</f>
        <v>Active</v>
      </c>
      <c r="L3581">
        <f ca="1">IF(Clean_Data!$K3581="","",DATEDIF(Clean_Data!$K3581,TODAY(),"Y"))</f>
        <v>52</v>
      </c>
      <c r="M3581" t="str">
        <f>IF(Raw_Data!$L3581="","",VALUE(SUBSTITUTE(SUBSTITUTE(TRIM(Raw_Data!$L3581),"$",""),"k","000")))</f>
        <v/>
      </c>
    </row>
    <row r="3582" spans="1:13" x14ac:dyDescent="0.3">
      <c r="A3582" t="str">
        <f>IF(Raw_Data!$A3582="","E"&amp;TEXT(ROW()-1,"00000"),Raw_Data!$A3582)</f>
        <v>E03581</v>
      </c>
      <c r="B3582" t="s">
        <v>4829</v>
      </c>
      <c r="C3582" t="str">
        <f>IF(OR(PROPER(TRIM(Raw_Data!$B3582))="M",PROPER(TRIM(Raw_Data!$B3582))="MALE"),"Male",
IF(OR(PROPER(TRIM(Raw_Data!$B3582))="F",PROPER(TRIM(Raw_Data!$B3582))="FEMALE"),"Female","Unknown"))</f>
        <v>Male</v>
      </c>
      <c r="D3582" t="str">
        <f>IF(TRIM(CLEAN(Raw_Data!$C3582))="", "Unknown", PROPER(TRIM(Raw_Data!$C3582)))</f>
        <v>Austin</v>
      </c>
      <c r="E3582" t="str">
        <f>IF(TRIM(Raw_Data!$D3582)="IT","IT",PROPER(TRIM(CLEAN(Raw_Data!$D3582))))</f>
        <v>Marketing</v>
      </c>
      <c r="F3582" t="str">
        <f>IF(OR(UPPER(TRIM(Raw_Data!E3582))="COO",
UPPER(TRIM(Raw_Data!E3582))="HR",
UPPER(TRIM(Raw_Data!E3582))="CEO",
UPPER(TRIM(Raw_Data!E3582))="CFO",
UPPER(TRIM(Raw_Data!E3582))="CMO"),
UPPER(TRIM(Raw_Data!E3582)),
PROPER(TRIM(CLEAN(Raw_Data!E3582))))</f>
        <v>Sales Executive</v>
      </c>
      <c r="G3582" t="str">
        <f>SUBSTITUTE(PROPER(TRIM(CLEAN(Raw_Data!$F3582)))," ","-")</f>
        <v>Hourly-Rate</v>
      </c>
      <c r="H3582" t="str">
        <f>PROPER(TRIM(CLEAN(Raw_Data!$G3582)))</f>
        <v>Internal Referral</v>
      </c>
      <c r="I3582" s="4" t="str">
        <f>TRIM(CLEAN(Raw_Data!H3582))</f>
        <v>43085</v>
      </c>
      <c r="K3582" t="str">
        <f>IF(Clean_Data!$I3582="","Active","Exited")</f>
        <v>Active</v>
      </c>
      <c r="L3582">
        <f ca="1">IF(Clean_Data!$K3582="","",DATEDIF(Clean_Data!$K3582,TODAY(),"Y"))</f>
        <v>57</v>
      </c>
      <c r="M3582">
        <f>IF(Raw_Data!$L3582="","",VALUE(SUBSTITUTE(SUBSTITUTE(TRIM(Raw_Data!$L3582),"$",""),"k","000")))</f>
        <v>40778</v>
      </c>
    </row>
    <row r="3583" spans="1:13" x14ac:dyDescent="0.3">
      <c r="A3583" t="str">
        <f>IF(Raw_Data!$A3583="","E"&amp;TEXT(ROW()-1,"00000"),Raw_Data!$A3583)</f>
        <v>E03582</v>
      </c>
      <c r="B3583" t="s">
        <v>4830</v>
      </c>
      <c r="C3583" t="str">
        <f>IF(OR(PROPER(TRIM(Raw_Data!$B3583))="M",PROPER(TRIM(Raw_Data!$B3583))="MALE"),"Male",
IF(OR(PROPER(TRIM(Raw_Data!$B3583))="F",PROPER(TRIM(Raw_Data!$B3583))="FEMALE"),"Female","Unknown"))</f>
        <v>Male</v>
      </c>
      <c r="D3583" t="str">
        <f>IF(TRIM(CLEAN(Raw_Data!$C3583))="", "Unknown", PROPER(TRIM(Raw_Data!$C3583)))</f>
        <v>San Diego</v>
      </c>
      <c r="E3583" t="str">
        <f>IF(TRIM(Raw_Data!$D3583)="IT","IT",PROPER(TRIM(CLEAN(Raw_Data!$D3583))))</f>
        <v>IT</v>
      </c>
      <c r="F3583" t="str">
        <f>IF(OR(UPPER(TRIM(Raw_Data!E3583))="COO",
UPPER(TRIM(Raw_Data!E3583))="HR",
UPPER(TRIM(Raw_Data!E3583))="CEO",
UPPER(TRIM(Raw_Data!E3583))="CFO",
UPPER(TRIM(Raw_Data!E3583))="CMO"),
UPPER(TRIM(Raw_Data!E3583)),
PROPER(TRIM(CLEAN(Raw_Data!E3583))))</f>
        <v>Developer</v>
      </c>
      <c r="G3583" t="str">
        <f>SUBSTITUTE(PROPER(TRIM(CLEAN(Raw_Data!$F3583)))," ","-")</f>
        <v>Full-Time</v>
      </c>
      <c r="H3583" t="str">
        <f>PROPER(TRIM(CLEAN(Raw_Data!$G3583)))</f>
        <v/>
      </c>
      <c r="I3583" s="4" t="str">
        <f>TRIM(CLEAN(Raw_Data!H3583))</f>
        <v>43866</v>
      </c>
      <c r="K3583" t="str">
        <f>IF(Clean_Data!$I3583="","Active","Exited")</f>
        <v>Exited</v>
      </c>
      <c r="L3583">
        <f ca="1">IF(Clean_Data!$K3583="","",DATEDIF(Clean_Data!$K3583,TODAY(),"Y"))</f>
        <v>56</v>
      </c>
      <c r="M3583">
        <f>IF(Raw_Data!$L3583="","",VALUE(SUBSTITUTE(SUBSTITUTE(TRIM(Raw_Data!$L3583),"$",""),"k","000")))</f>
        <v>39876</v>
      </c>
    </row>
    <row r="3584" spans="1:13" x14ac:dyDescent="0.3">
      <c r="A3584" t="str">
        <f>IF(Raw_Data!$A3584="","E"&amp;TEXT(ROW()-1,"00000"),Raw_Data!$A3584)</f>
        <v>E03583</v>
      </c>
      <c r="B3584" t="s">
        <v>4831</v>
      </c>
      <c r="C3584" t="str">
        <f>IF(OR(PROPER(TRIM(Raw_Data!$B3584))="M",PROPER(TRIM(Raw_Data!$B3584))="MALE"),"Male",
IF(OR(PROPER(TRIM(Raw_Data!$B3584))="F",PROPER(TRIM(Raw_Data!$B3584))="FEMALE"),"Female","Unknown"))</f>
        <v>Unknown</v>
      </c>
      <c r="D3584" t="str">
        <f>IF(TRIM(CLEAN(Raw_Data!$C3584))="", "Unknown", PROPER(TRIM(Raw_Data!$C3584)))</f>
        <v>Unknown</v>
      </c>
      <c r="E3584" t="str">
        <f>IF(TRIM(Raw_Data!$D3584)="IT","IT",PROPER(TRIM(CLEAN(Raw_Data!$D3584))))</f>
        <v>Logistics</v>
      </c>
      <c r="F3584" t="str">
        <f>IF(OR(UPPER(TRIM(Raw_Data!E3584))="COO",
UPPER(TRIM(Raw_Data!E3584))="HR",
UPPER(TRIM(Raw_Data!E3584))="CEO",
UPPER(TRIM(Raw_Data!E3584))="CFO",
UPPER(TRIM(Raw_Data!E3584))="CMO"),
UPPER(TRIM(Raw_Data!E3584)),
PROPER(TRIM(CLEAN(Raw_Data!E3584))))</f>
        <v>Designer</v>
      </c>
      <c r="G3584" t="str">
        <f>SUBSTITUTE(PROPER(TRIM(CLEAN(Raw_Data!$F3584)))," ","-")</f>
        <v>Hourly-Rate</v>
      </c>
      <c r="H3584" t="str">
        <f>PROPER(TRIM(CLEAN(Raw_Data!$G3584)))</f>
        <v>Organic</v>
      </c>
      <c r="I3584" s="4" t="str">
        <f>TRIM(CLEAN(Raw_Data!H3584))</f>
        <v>43901</v>
      </c>
      <c r="K3584" t="str">
        <f>IF(Clean_Data!$I3584="","Active","Exited")</f>
        <v>Active</v>
      </c>
      <c r="L3584">
        <f ca="1">IF(Clean_Data!$K3584="","",DATEDIF(Clean_Data!$K3584,TODAY(),"Y"))</f>
        <v>26</v>
      </c>
      <c r="M3584">
        <f>IF(Raw_Data!$L3584="","",VALUE(SUBSTITUTE(SUBSTITUTE(TRIM(Raw_Data!$L3584),"$",""),"k","000")))</f>
        <v>61354</v>
      </c>
    </row>
    <row r="3585" spans="1:13" x14ac:dyDescent="0.3">
      <c r="A3585" t="str">
        <f>IF(Raw_Data!$A3585="","E"&amp;TEXT(ROW()-1,"00000"),Raw_Data!$A3585)</f>
        <v>E03584</v>
      </c>
      <c r="B3585" t="s">
        <v>4833</v>
      </c>
      <c r="C3585" t="str">
        <f>IF(OR(PROPER(TRIM(Raw_Data!$B3585))="M",PROPER(TRIM(Raw_Data!$B3585))="MALE"),"Male",
IF(OR(PROPER(TRIM(Raw_Data!$B3585))="F",PROPER(TRIM(Raw_Data!$B3585))="FEMALE"),"Female","Unknown"))</f>
        <v>Male</v>
      </c>
      <c r="D3585" t="str">
        <f>IF(TRIM(CLEAN(Raw_Data!$C3585))="", "Unknown", PROPER(TRIM(Raw_Data!$C3585)))</f>
        <v>New York</v>
      </c>
      <c r="E3585" t="str">
        <f>IF(TRIM(Raw_Data!$D3585)="IT","IT",PROPER(TRIM(CLEAN(Raw_Data!$D3585))))</f>
        <v>Marketing</v>
      </c>
      <c r="F3585" t="str">
        <f>IF(OR(UPPER(TRIM(Raw_Data!E3585))="COO",
UPPER(TRIM(Raw_Data!E3585))="HR",
UPPER(TRIM(Raw_Data!E3585))="CEO",
UPPER(TRIM(Raw_Data!E3585))="CFO",
UPPER(TRIM(Raw_Data!E3585))="CMO"),
UPPER(TRIM(Raw_Data!E3585)),
PROPER(TRIM(CLEAN(Raw_Data!E3585))))</f>
        <v>Developer</v>
      </c>
      <c r="G3585" t="str">
        <f>SUBSTITUTE(PROPER(TRIM(CLEAN(Raw_Data!$F3585)))," ","-")</f>
        <v>Part-Time</v>
      </c>
      <c r="H3585" t="str">
        <f>PROPER(TRIM(CLEAN(Raw_Data!$G3585)))</f>
        <v>Career Fairs</v>
      </c>
      <c r="I3585" s="4" t="str">
        <f>TRIM(CLEAN(Raw_Data!H3585))</f>
        <v>42540</v>
      </c>
      <c r="K3585" t="str">
        <f>IF(Clean_Data!$I3585="","Active","Exited")</f>
        <v>Active</v>
      </c>
      <c r="L3585">
        <f ca="1">IF(Clean_Data!$K3585="","",DATEDIF(Clean_Data!$K3585,TODAY(),"Y"))</f>
        <v>41</v>
      </c>
      <c r="M3585">
        <f>IF(Raw_Data!$L3585="","",VALUE(SUBSTITUTE(SUBSTITUTE(TRIM(Raw_Data!$L3585),"$",""),"k","000")))</f>
        <v>73000</v>
      </c>
    </row>
    <row r="3586" spans="1:13" x14ac:dyDescent="0.3">
      <c r="A3586" t="str">
        <f>IF(Raw_Data!$A3586="","E"&amp;TEXT(ROW()-1,"00000"),Raw_Data!$A3586)</f>
        <v>E03585</v>
      </c>
      <c r="B3586" t="s">
        <v>4834</v>
      </c>
      <c r="C3586" t="str">
        <f>IF(OR(PROPER(TRIM(Raw_Data!$B3586))="M",PROPER(TRIM(Raw_Data!$B3586))="MALE"),"Male",
IF(OR(PROPER(TRIM(Raw_Data!$B3586))="F",PROPER(TRIM(Raw_Data!$B3586))="FEMALE"),"Female","Unknown"))</f>
        <v>Male</v>
      </c>
      <c r="D3586" t="str">
        <f>IF(TRIM(CLEAN(Raw_Data!$C3586))="", "Unknown", PROPER(TRIM(Raw_Data!$C3586)))</f>
        <v>Seattle</v>
      </c>
      <c r="E3586" t="str">
        <f>IF(TRIM(Raw_Data!$D3586)="IT","IT",PROPER(TRIM(CLEAN(Raw_Data!$D3586))))</f>
        <v>Marketing</v>
      </c>
      <c r="F3586" t="str">
        <f>IF(OR(UPPER(TRIM(Raw_Data!E3586))="COO",
UPPER(TRIM(Raw_Data!E3586))="HR",
UPPER(TRIM(Raw_Data!E3586))="CEO",
UPPER(TRIM(Raw_Data!E3586))="CFO",
UPPER(TRIM(Raw_Data!E3586))="CMO"),
UPPER(TRIM(Raw_Data!E3586)),
PROPER(TRIM(CLEAN(Raw_Data!E3586))))</f>
        <v>Copywriter</v>
      </c>
      <c r="G3586" t="str">
        <f>SUBSTITUTE(PROPER(TRIM(CLEAN(Raw_Data!$F3586)))," ","-")</f>
        <v>Full-Time</v>
      </c>
      <c r="H3586" t="str">
        <f>PROPER(TRIM(CLEAN(Raw_Data!$G3586)))</f>
        <v>Organic</v>
      </c>
      <c r="I3586" s="4" t="str">
        <f>TRIM(CLEAN(Raw_Data!H3586))</f>
        <v>40368</v>
      </c>
      <c r="K3586" t="str">
        <f>IF(Clean_Data!$I3586="","Active","Exited")</f>
        <v>Exited</v>
      </c>
      <c r="L3586">
        <f ca="1">IF(Clean_Data!$K3586="","",DATEDIF(Clean_Data!$K3586,TODAY(),"Y"))</f>
        <v>54</v>
      </c>
      <c r="M3586">
        <f>IF(Raw_Data!$L3586="","",VALUE(SUBSTITUTE(SUBSTITUTE(TRIM(Raw_Data!$L3586),"$",""),"k","000")))</f>
        <v>79478</v>
      </c>
    </row>
    <row r="3587" spans="1:13" x14ac:dyDescent="0.3">
      <c r="A3587" t="str">
        <f>IF(Raw_Data!$A3587="","E"&amp;TEXT(ROW()-1,"00000"),Raw_Data!$A3587)</f>
        <v>E03586</v>
      </c>
      <c r="B3587" t="s">
        <v>4836</v>
      </c>
      <c r="C3587" t="str">
        <f>IF(OR(PROPER(TRIM(Raw_Data!$B3587))="M",PROPER(TRIM(Raw_Data!$B3587))="MALE"),"Male",
IF(OR(PROPER(TRIM(Raw_Data!$B3587))="F",PROPER(TRIM(Raw_Data!$B3587))="FEMALE"),"Female","Unknown"))</f>
        <v>Male</v>
      </c>
      <c r="D3587" t="str">
        <f>IF(TRIM(CLEAN(Raw_Data!$C3587))="", "Unknown", PROPER(TRIM(Raw_Data!$C3587)))</f>
        <v>Unknown</v>
      </c>
      <c r="E3587" t="str">
        <f>IF(TRIM(Raw_Data!$D3587)="IT","IT",PROPER(TRIM(CLEAN(Raw_Data!$D3587))))</f>
        <v/>
      </c>
      <c r="F3587" t="str">
        <f>IF(OR(UPPER(TRIM(Raw_Data!E3587))="COO",
UPPER(TRIM(Raw_Data!E3587))="HR",
UPPER(TRIM(Raw_Data!E3587))="CEO",
UPPER(TRIM(Raw_Data!E3587))="CFO",
UPPER(TRIM(Raw_Data!E3587))="CMO"),
UPPER(TRIM(Raw_Data!E3587)),
PROPER(TRIM(CLEAN(Raw_Data!E3587))))</f>
        <v>Marketing Manager</v>
      </c>
      <c r="G3587" t="str">
        <f>SUBSTITUTE(PROPER(TRIM(CLEAN(Raw_Data!$F3587)))," ","-")</f>
        <v>Part-Time</v>
      </c>
      <c r="H3587" t="str">
        <f>PROPER(TRIM(CLEAN(Raw_Data!$G3587)))</f>
        <v/>
      </c>
      <c r="I3587" s="4" t="str">
        <f>TRIM(CLEAN(Raw_Data!H3587))</f>
        <v>41142</v>
      </c>
      <c r="K3587" t="str">
        <f>IF(Clean_Data!$I3587="","Active","Exited")</f>
        <v>Active</v>
      </c>
      <c r="L3587" t="str">
        <f ca="1">IF(Clean_Data!$K3587="","",DATEDIF(Clean_Data!$K3587,TODAY(),"Y"))</f>
        <v/>
      </c>
      <c r="M3587" t="str">
        <f>IF(Raw_Data!$L3587="","",VALUE(SUBSTITUTE(SUBSTITUTE(TRIM(Raw_Data!$L3587),"$",""),"k","000")))</f>
        <v/>
      </c>
    </row>
    <row r="3588" spans="1:13" x14ac:dyDescent="0.3">
      <c r="A3588" t="str">
        <f>IF(Raw_Data!$A3588="","E"&amp;TEXT(ROW()-1,"00000"),Raw_Data!$A3588)</f>
        <v>E03587</v>
      </c>
      <c r="B3588" t="s">
        <v>4837</v>
      </c>
      <c r="C3588" t="str">
        <f>IF(OR(PROPER(TRIM(Raw_Data!$B3588))="M",PROPER(TRIM(Raw_Data!$B3588))="MALE"),"Male",
IF(OR(PROPER(TRIM(Raw_Data!$B3588))="F",PROPER(TRIM(Raw_Data!$B3588))="FEMALE"),"Female","Unknown"))</f>
        <v>Male</v>
      </c>
      <c r="D3588" t="str">
        <f>IF(TRIM(CLEAN(Raw_Data!$C3588))="", "Unknown", PROPER(TRIM(Raw_Data!$C3588)))</f>
        <v>Austin</v>
      </c>
      <c r="E3588" t="str">
        <f>IF(TRIM(Raw_Data!$D3588)="IT","IT",PROPER(TRIM(CLEAN(Raw_Data!$D3588))))</f>
        <v>Administrative</v>
      </c>
      <c r="F3588" t="s">
        <v>6134</v>
      </c>
      <c r="G3588" t="str">
        <f>SUBSTITUTE(PROPER(TRIM(CLEAN(Raw_Data!$F3588)))," ","-")</f>
        <v>Hourly-Rate</v>
      </c>
      <c r="H3588" t="str">
        <f>PROPER(TRIM(CLEAN(Raw_Data!$G3588)))</f>
        <v>Job Boards</v>
      </c>
      <c r="I3588" s="4" t="str">
        <f>TRIM(CLEAN(Raw_Data!H3588))</f>
        <v>42597</v>
      </c>
      <c r="K3588" t="str">
        <f>IF(Clean_Data!$I3588="","Active","Exited")</f>
        <v>Exited</v>
      </c>
      <c r="L3588">
        <f ca="1">IF(Clean_Data!$K3588="","",DATEDIF(Clean_Data!$K3588,TODAY(),"Y"))</f>
        <v>56</v>
      </c>
      <c r="M3588" t="str">
        <f>IF(Raw_Data!$L3588="","",VALUE(SUBSTITUTE(SUBSTITUTE(TRIM(Raw_Data!$L3588),"$",""),"k","000")))</f>
        <v/>
      </c>
    </row>
    <row r="3589" spans="1:13" x14ac:dyDescent="0.3">
      <c r="A3589" t="str">
        <f>IF(Raw_Data!$A3589="","E"&amp;TEXT(ROW()-1,"00000"),Raw_Data!$A3589)</f>
        <v>E03588</v>
      </c>
      <c r="B3589" t="s">
        <v>4839</v>
      </c>
      <c r="C3589" t="str">
        <f>IF(OR(PROPER(TRIM(Raw_Data!$B3589))="M",PROPER(TRIM(Raw_Data!$B3589))="MALE"),"Male",
IF(OR(PROPER(TRIM(Raw_Data!$B3589))="F",PROPER(TRIM(Raw_Data!$B3589))="FEMALE"),"Female","Unknown"))</f>
        <v>Female</v>
      </c>
      <c r="D3589" t="str">
        <f>IF(TRIM(CLEAN(Raw_Data!$C3589))="", "Unknown", PROPER(TRIM(Raw_Data!$C3589)))</f>
        <v>New York</v>
      </c>
      <c r="E3589" t="str">
        <f>IF(TRIM(Raw_Data!$D3589)="IT","IT",PROPER(TRIM(CLEAN(Raw_Data!$D3589))))</f>
        <v/>
      </c>
      <c r="F3589" t="str">
        <f>IF(OR(UPPER(TRIM(Raw_Data!E3589))="COO",
UPPER(TRIM(Raw_Data!E3589))="HR",
UPPER(TRIM(Raw_Data!E3589))="CEO",
UPPER(TRIM(Raw_Data!E3589))="CFO",
UPPER(TRIM(Raw_Data!E3589))="CMO"),
UPPER(TRIM(Raw_Data!E3589)),
PROPER(TRIM(CLEAN(Raw_Data!E3589))))</f>
        <v>Accountant</v>
      </c>
      <c r="G3589" t="str">
        <f>SUBSTITUTE(PROPER(TRIM(CLEAN(Raw_Data!$F3589)))," ","-")</f>
        <v>Hourly-Rate</v>
      </c>
      <c r="H3589" t="str">
        <f>PROPER(TRIM(CLEAN(Raw_Data!$G3589)))</f>
        <v/>
      </c>
      <c r="I3589" s="4" t="str">
        <f>TRIM(CLEAN(Raw_Data!H3589))</f>
        <v>42359</v>
      </c>
      <c r="K3589" t="str">
        <f>IF(Clean_Data!$I3589="","Active","Exited")</f>
        <v>Active</v>
      </c>
      <c r="L3589">
        <f ca="1">IF(Clean_Data!$K3589="","",DATEDIF(Clean_Data!$K3589,TODAY(),"Y"))</f>
        <v>65</v>
      </c>
      <c r="M3589" t="str">
        <f>IF(Raw_Data!$L3589="","",VALUE(SUBSTITUTE(SUBSTITUTE(TRIM(Raw_Data!$L3589),"$",""),"k","000")))</f>
        <v/>
      </c>
    </row>
    <row r="3590" spans="1:13" x14ac:dyDescent="0.3">
      <c r="A3590" t="str">
        <f>IF(Raw_Data!$A3590="","E"&amp;TEXT(ROW()-1,"00000"),Raw_Data!$A3590)</f>
        <v>E03589</v>
      </c>
      <c r="B3590" t="s">
        <v>6114</v>
      </c>
      <c r="C3590" t="str">
        <f>IF(OR(PROPER(TRIM(Raw_Data!$B3590))="M",PROPER(TRIM(Raw_Data!$B3590))="MALE"),"Male",
IF(OR(PROPER(TRIM(Raw_Data!$B3590))="F",PROPER(TRIM(Raw_Data!$B3590))="FEMALE"),"Female","Unknown"))</f>
        <v>Unknown</v>
      </c>
      <c r="D3590" t="str">
        <f>IF(TRIM(CLEAN(Raw_Data!$C3590))="", "Unknown", PROPER(TRIM(Raw_Data!$C3590)))</f>
        <v>Unknown</v>
      </c>
      <c r="E3590" t="str">
        <f>IF(TRIM(Raw_Data!$D3590)="IT","IT",PROPER(TRIM(CLEAN(Raw_Data!$D3590))))</f>
        <v>IT</v>
      </c>
      <c r="F3590" t="str">
        <f>IF(OR(UPPER(TRIM(Raw_Data!E3590))="COO",
UPPER(TRIM(Raw_Data!E3590))="HR",
UPPER(TRIM(Raw_Data!E3590))="CEO",
UPPER(TRIM(Raw_Data!E3590))="CFO",
UPPER(TRIM(Raw_Data!E3590))="CMO"),
UPPER(TRIM(Raw_Data!E3590)),
PROPER(TRIM(CLEAN(Raw_Data!E3590))))</f>
        <v>CFO</v>
      </c>
      <c r="G3590" t="str">
        <f>SUBSTITUTE(PROPER(TRIM(CLEAN(Raw_Data!$F3590)))," ","-")</f>
        <v>Full-Time</v>
      </c>
      <c r="H3590" t="str">
        <f>PROPER(TRIM(CLEAN(Raw_Data!$G3590)))</f>
        <v>Career Fairs</v>
      </c>
      <c r="I3590" s="4" t="str">
        <f>TRIM(CLEAN(Raw_Data!H3590))</f>
        <v>40350</v>
      </c>
      <c r="K3590" t="str">
        <f>IF(Clean_Data!$I3590="","Active","Exited")</f>
        <v>Exited</v>
      </c>
      <c r="L3590">
        <f ca="1">IF(Clean_Data!$K3590="","",DATEDIF(Clean_Data!$K3590,TODAY(),"Y"))</f>
        <v>29</v>
      </c>
      <c r="M3590">
        <f>IF(Raw_Data!$L3590="","",VALUE(SUBSTITUTE(SUBSTITUTE(TRIM(Raw_Data!$L3590),"$",""),"k","000")))</f>
        <v>103903</v>
      </c>
    </row>
    <row r="3591" spans="1:13" x14ac:dyDescent="0.3">
      <c r="A3591" t="str">
        <f>IF(Raw_Data!$A3591="","E"&amp;TEXT(ROW()-1,"00000"),Raw_Data!$A3591)</f>
        <v>E03590</v>
      </c>
      <c r="B3591" t="s">
        <v>4842</v>
      </c>
      <c r="C3591" t="str">
        <f>IF(OR(PROPER(TRIM(Raw_Data!$B3591))="M",PROPER(TRIM(Raw_Data!$B3591))="MALE"),"Male",
IF(OR(PROPER(TRIM(Raw_Data!$B3591))="F",PROPER(TRIM(Raw_Data!$B3591))="FEMALE"),"Female","Unknown"))</f>
        <v>Female</v>
      </c>
      <c r="D3591" t="str">
        <f>IF(TRIM(CLEAN(Raw_Data!$C3591))="", "Unknown", PROPER(TRIM(Raw_Data!$C3591)))</f>
        <v>Unknown</v>
      </c>
      <c r="E3591" t="str">
        <f>IF(TRIM(Raw_Data!$D3591)="IT","IT",PROPER(TRIM(CLEAN(Raw_Data!$D3591))))</f>
        <v>IT</v>
      </c>
      <c r="F3591" t="str">
        <f>IF(OR(UPPER(TRIM(Raw_Data!E3591))="COO",
UPPER(TRIM(Raw_Data!E3591))="HR",
UPPER(TRIM(Raw_Data!E3591))="CEO",
UPPER(TRIM(Raw_Data!E3591))="CFO",
UPPER(TRIM(Raw_Data!E3591))="CMO"),
UPPER(TRIM(Raw_Data!E3591)),
PROPER(TRIM(CLEAN(Raw_Data!E3591))))</f>
        <v>COO</v>
      </c>
      <c r="G3591" t="str">
        <f>SUBSTITUTE(PROPER(TRIM(CLEAN(Raw_Data!$F3591)))," ","-")</f>
        <v>Full-Time</v>
      </c>
      <c r="H3591" t="str">
        <f>PROPER(TRIM(CLEAN(Raw_Data!$G3591)))</f>
        <v>Job Boards</v>
      </c>
      <c r="I3591" s="4" t="str">
        <f>TRIM(CLEAN(Raw_Data!H3591))</f>
        <v>40415</v>
      </c>
      <c r="K3591" t="str">
        <f>IF(Clean_Data!$I3591="","Active","Exited")</f>
        <v>Active</v>
      </c>
      <c r="L3591">
        <f ca="1">IF(Clean_Data!$K3591="","",DATEDIF(Clean_Data!$K3591,TODAY(),"Y"))</f>
        <v>58</v>
      </c>
      <c r="M3591">
        <f>IF(Raw_Data!$L3591="","",VALUE(SUBSTITUTE(SUBSTITUTE(TRIM(Raw_Data!$L3591),"$",""),"k","000")))</f>
        <v>78053</v>
      </c>
    </row>
    <row r="3592" spans="1:13" x14ac:dyDescent="0.3">
      <c r="A3592" t="str">
        <f>IF(Raw_Data!$A3592="","E"&amp;TEXT(ROW()-1,"00000"),Raw_Data!$A3592)</f>
        <v>E03591</v>
      </c>
      <c r="B3592" t="s">
        <v>4843</v>
      </c>
      <c r="C3592" t="str">
        <f>IF(OR(PROPER(TRIM(Raw_Data!$B3592))="M",PROPER(TRIM(Raw_Data!$B3592))="MALE"),"Male",
IF(OR(PROPER(TRIM(Raw_Data!$B3592))="F",PROPER(TRIM(Raw_Data!$B3592))="FEMALE"),"Female","Unknown"))</f>
        <v>Male</v>
      </c>
      <c r="D3592" t="str">
        <f>IF(TRIM(CLEAN(Raw_Data!$C3592))="", "Unknown", PROPER(TRIM(Raw_Data!$C3592)))</f>
        <v>Austin</v>
      </c>
      <c r="E3592" t="str">
        <f>IF(TRIM(Raw_Data!$D3592)="IT","IT",PROPER(TRIM(CLEAN(Raw_Data!$D3592))))</f>
        <v>Marketing</v>
      </c>
      <c r="F3592" t="str">
        <f>IF(OR(UPPER(TRIM(Raw_Data!E3592))="COO",
UPPER(TRIM(Raw_Data!E3592))="HR",
UPPER(TRIM(Raw_Data!E3592))="CEO",
UPPER(TRIM(Raw_Data!E3592))="CFO",
UPPER(TRIM(Raw_Data!E3592))="CMO"),
UPPER(TRIM(Raw_Data!E3592)),
PROPER(TRIM(CLEAN(Raw_Data!E3592))))</f>
        <v>CEO</v>
      </c>
      <c r="G3592" t="str">
        <f>SUBSTITUTE(PROPER(TRIM(CLEAN(Raw_Data!$F3592)))," ","-")</f>
        <v/>
      </c>
      <c r="H3592" t="str">
        <f>PROPER(TRIM(CLEAN(Raw_Data!$G3592)))</f>
        <v>Career Fairs</v>
      </c>
      <c r="I3592" s="4" t="str">
        <f>TRIM(CLEAN(Raw_Data!H3592))</f>
        <v>44175</v>
      </c>
      <c r="K3592" t="str">
        <f>IF(Clean_Data!$I3592="","Active","Exited")</f>
        <v>Active</v>
      </c>
      <c r="L3592">
        <f ca="1">IF(Clean_Data!$K3592="","",DATEDIF(Clean_Data!$K3592,TODAY(),"Y"))</f>
        <v>59</v>
      </c>
      <c r="M3592">
        <f>IF(Raw_Data!$L3592="","",VALUE(SUBSTITUTE(SUBSTITUTE(TRIM(Raw_Data!$L3592),"$",""),"k","000")))</f>
        <v>69000</v>
      </c>
    </row>
    <row r="3593" spans="1:13" x14ac:dyDescent="0.3">
      <c r="A3593" t="str">
        <f>IF(Raw_Data!$A3593="","E"&amp;TEXT(ROW()-1,"00000"),Raw_Data!$A3593)</f>
        <v>E03592</v>
      </c>
      <c r="B3593" t="s">
        <v>4845</v>
      </c>
      <c r="C3593" t="str">
        <f>IF(OR(PROPER(TRIM(Raw_Data!$B3593))="M",PROPER(TRIM(Raw_Data!$B3593))="MALE"),"Male",
IF(OR(PROPER(TRIM(Raw_Data!$B3593))="F",PROPER(TRIM(Raw_Data!$B3593))="FEMALE"),"Female","Unknown"))</f>
        <v>Male</v>
      </c>
      <c r="D3593" t="str">
        <f>IF(TRIM(CLEAN(Raw_Data!$C3593))="", "Unknown", PROPER(TRIM(Raw_Data!$C3593)))</f>
        <v>Austin</v>
      </c>
      <c r="E3593" t="str">
        <f>IF(TRIM(Raw_Data!$D3593)="IT","IT",PROPER(TRIM(CLEAN(Raw_Data!$D3593))))</f>
        <v>IT</v>
      </c>
      <c r="F3593" t="str">
        <f>IF(OR(UPPER(TRIM(Raw_Data!E3593))="COO",
UPPER(TRIM(Raw_Data!E3593))="HR",
UPPER(TRIM(Raw_Data!E3593))="CEO",
UPPER(TRIM(Raw_Data!E3593))="CFO",
UPPER(TRIM(Raw_Data!E3593))="CMO"),
UPPER(TRIM(Raw_Data!E3593)),
PROPER(TRIM(CLEAN(Raw_Data!E3593))))</f>
        <v>CEO</v>
      </c>
      <c r="G3593" t="str">
        <f>SUBSTITUTE(PROPER(TRIM(CLEAN(Raw_Data!$F3593)))," ","-")</f>
        <v>Full-Time</v>
      </c>
      <c r="H3593" t="str">
        <f>PROPER(TRIM(CLEAN(Raw_Data!$G3593)))</f>
        <v>Job Boards</v>
      </c>
      <c r="I3593" s="4" t="str">
        <f>TRIM(CLEAN(Raw_Data!H3593))</f>
        <v>42198</v>
      </c>
      <c r="K3593" t="str">
        <f>IF(Clean_Data!$I3593="","Active","Exited")</f>
        <v>Active</v>
      </c>
      <c r="L3593">
        <f ca="1">IF(Clean_Data!$K3593="","",DATEDIF(Clean_Data!$K3593,TODAY(),"Y"))</f>
        <v>33</v>
      </c>
      <c r="M3593" t="str">
        <f>IF(Raw_Data!$L3593="","",VALUE(SUBSTITUTE(SUBSTITUTE(TRIM(Raw_Data!$L3593),"$",""),"k","000")))</f>
        <v/>
      </c>
    </row>
    <row r="3594" spans="1:13" x14ac:dyDescent="0.3">
      <c r="A3594" t="str">
        <f>IF(Raw_Data!$A3594="","E"&amp;TEXT(ROW()-1,"00000"),Raw_Data!$A3594)</f>
        <v>E03593</v>
      </c>
      <c r="B3594" t="s">
        <v>4846</v>
      </c>
      <c r="C3594" t="str">
        <f>IF(OR(PROPER(TRIM(Raw_Data!$B3594))="M",PROPER(TRIM(Raw_Data!$B3594))="MALE"),"Male",
IF(OR(PROPER(TRIM(Raw_Data!$B3594))="F",PROPER(TRIM(Raw_Data!$B3594))="FEMALE"),"Female","Unknown"))</f>
        <v>Male</v>
      </c>
      <c r="D3594" t="str">
        <f>IF(TRIM(CLEAN(Raw_Data!$C3594))="", "Unknown", PROPER(TRIM(Raw_Data!$C3594)))</f>
        <v>Miami</v>
      </c>
      <c r="E3594" t="str">
        <f>IF(TRIM(Raw_Data!$D3594)="IT","IT",PROPER(TRIM(CLEAN(Raw_Data!$D3594))))</f>
        <v>Human Resources</v>
      </c>
      <c r="F3594" t="s">
        <v>6134</v>
      </c>
      <c r="G3594" t="str">
        <f>SUBSTITUTE(PROPER(TRIM(CLEAN(Raw_Data!$F3594)))," ","-")</f>
        <v/>
      </c>
      <c r="H3594" t="str">
        <f>PROPER(TRIM(CLEAN(Raw_Data!$G3594)))</f>
        <v>Career Fairs</v>
      </c>
      <c r="I3594" s="4" t="str">
        <f>TRIM(CLEAN(Raw_Data!H3594))</f>
        <v>43973</v>
      </c>
      <c r="K3594" t="str">
        <f>IF(Clean_Data!$I3594="","Active","Exited")</f>
        <v>Active</v>
      </c>
      <c r="L3594">
        <f ca="1">IF(Clean_Data!$K3594="","",DATEDIF(Clean_Data!$K3594,TODAY(),"Y"))</f>
        <v>28</v>
      </c>
      <c r="M3594" t="str">
        <f>IF(Raw_Data!$L3594="","",VALUE(SUBSTITUTE(SUBSTITUTE(TRIM(Raw_Data!$L3594),"$",""),"k","000")))</f>
        <v/>
      </c>
    </row>
    <row r="3595" spans="1:13" x14ac:dyDescent="0.3">
      <c r="A3595" t="str">
        <f>IF(Raw_Data!$A3595="","E"&amp;TEXT(ROW()-1,"00000"),Raw_Data!$A3595)</f>
        <v>E03594</v>
      </c>
      <c r="B3595" t="s">
        <v>4847</v>
      </c>
      <c r="C3595" t="str">
        <f>IF(OR(PROPER(TRIM(Raw_Data!$B3595))="M",PROPER(TRIM(Raw_Data!$B3595))="MALE"),"Male",
IF(OR(PROPER(TRIM(Raw_Data!$B3595))="F",PROPER(TRIM(Raw_Data!$B3595))="FEMALE"),"Female","Unknown"))</f>
        <v>Male</v>
      </c>
      <c r="D3595" t="str">
        <f>IF(TRIM(CLEAN(Raw_Data!$C3595))="", "Unknown", PROPER(TRIM(Raw_Data!$C3595)))</f>
        <v>Austin</v>
      </c>
      <c r="E3595" t="str">
        <f>IF(TRIM(Raw_Data!$D3595)="IT","IT",PROPER(TRIM(CLEAN(Raw_Data!$D3595))))</f>
        <v>Logistics</v>
      </c>
      <c r="F3595" t="str">
        <f>IF(OR(UPPER(TRIM(Raw_Data!E3595))="COO",
UPPER(TRIM(Raw_Data!E3595))="HR",
UPPER(TRIM(Raw_Data!E3595))="CEO",
UPPER(TRIM(Raw_Data!E3595))="CFO",
UPPER(TRIM(Raw_Data!E3595))="CMO"),
UPPER(TRIM(Raw_Data!E3595)),
PROPER(TRIM(CLEAN(Raw_Data!E3595))))</f>
        <v>COO</v>
      </c>
      <c r="G3595" t="str">
        <f>SUBSTITUTE(PROPER(TRIM(CLEAN(Raw_Data!$F3595)))," ","-")</f>
        <v>Full-Time</v>
      </c>
      <c r="H3595" t="str">
        <f>PROPER(TRIM(CLEAN(Raw_Data!$G3595)))</f>
        <v>Organic</v>
      </c>
      <c r="I3595" s="4" t="str">
        <f>TRIM(CLEAN(Raw_Data!H3595))</f>
        <v>N/A</v>
      </c>
      <c r="K3595" t="str">
        <f>IF(Clean_Data!$I3595="","Active","Exited")</f>
        <v>Active</v>
      </c>
      <c r="L3595" t="str">
        <f ca="1">IF(Clean_Data!$K3595="","",DATEDIF(Clean_Data!$K3595,TODAY(),"Y"))</f>
        <v/>
      </c>
      <c r="M3595">
        <f>IF(Raw_Data!$L3595="","",VALUE(SUBSTITUTE(SUBSTITUTE(TRIM(Raw_Data!$L3595),"$",""),"k","000")))</f>
        <v>118741</v>
      </c>
    </row>
    <row r="3596" spans="1:13" x14ac:dyDescent="0.3">
      <c r="A3596" t="str">
        <f>IF(Raw_Data!$A3596="","E"&amp;TEXT(ROW()-1,"00000"),Raw_Data!$A3596)</f>
        <v>E03595</v>
      </c>
      <c r="B3596" t="s">
        <v>4849</v>
      </c>
      <c r="C3596" t="str">
        <f>IF(OR(PROPER(TRIM(Raw_Data!$B3596))="M",PROPER(TRIM(Raw_Data!$B3596))="MALE"),"Male",
IF(OR(PROPER(TRIM(Raw_Data!$B3596))="F",PROPER(TRIM(Raw_Data!$B3596))="FEMALE"),"Female","Unknown"))</f>
        <v>Male</v>
      </c>
      <c r="D3596" t="str">
        <f>IF(TRIM(CLEAN(Raw_Data!$C3596))="", "Unknown", PROPER(TRIM(Raw_Data!$C3596)))</f>
        <v>Seattle</v>
      </c>
      <c r="E3596" t="str">
        <f>IF(TRIM(Raw_Data!$D3596)="IT","IT",PROPER(TRIM(CLEAN(Raw_Data!$D3596))))</f>
        <v>IT</v>
      </c>
      <c r="F3596" t="str">
        <f>IF(OR(UPPER(TRIM(Raw_Data!E3596))="COO",
UPPER(TRIM(Raw_Data!E3596))="HR",
UPPER(TRIM(Raw_Data!E3596))="CEO",
UPPER(TRIM(Raw_Data!E3596))="CFO",
UPPER(TRIM(Raw_Data!E3596))="CMO"),
UPPER(TRIM(Raw_Data!E3596)),
PROPER(TRIM(CLEAN(Raw_Data!E3596))))</f>
        <v>Accountant</v>
      </c>
      <c r="G3596" t="str">
        <f>SUBSTITUTE(PROPER(TRIM(CLEAN(Raw_Data!$F3596)))," ","-")</f>
        <v>Hourly-Rate</v>
      </c>
      <c r="H3596" t="str">
        <f>PROPER(TRIM(CLEAN(Raw_Data!$G3596)))</f>
        <v>Internal Referral</v>
      </c>
      <c r="I3596" s="4" t="str">
        <f>TRIM(CLEAN(Raw_Data!H3596))</f>
        <v>41997</v>
      </c>
      <c r="K3596" t="str">
        <f>IF(Clean_Data!$I3596="","Active","Exited")</f>
        <v>Active</v>
      </c>
      <c r="L3596">
        <f ca="1">IF(Clean_Data!$K3596="","",DATEDIF(Clean_Data!$K3596,TODAY(),"Y"))</f>
        <v>39</v>
      </c>
      <c r="M3596">
        <f>IF(Raw_Data!$L3596="","",VALUE(SUBSTITUTE(SUBSTITUTE(TRIM(Raw_Data!$L3596),"$",""),"k","000")))</f>
        <v>60198</v>
      </c>
    </row>
    <row r="3597" spans="1:13" x14ac:dyDescent="0.3">
      <c r="A3597" t="str">
        <f>IF(Raw_Data!$A3597="","E"&amp;TEXT(ROW()-1,"00000"),Raw_Data!$A3597)</f>
        <v>E03596</v>
      </c>
      <c r="B3597" t="s">
        <v>4850</v>
      </c>
      <c r="C3597" t="str">
        <f>IF(OR(PROPER(TRIM(Raw_Data!$B3597))="M",PROPER(TRIM(Raw_Data!$B3597))="MALE"),"Male",
IF(OR(PROPER(TRIM(Raw_Data!$B3597))="F",PROPER(TRIM(Raw_Data!$B3597))="FEMALE"),"Female","Unknown"))</f>
        <v>Male</v>
      </c>
      <c r="D3597" t="str">
        <f>IF(TRIM(CLEAN(Raw_Data!$C3597))="", "Unknown", PROPER(TRIM(Raw_Data!$C3597)))</f>
        <v>Unknown</v>
      </c>
      <c r="E3597" t="str">
        <f>IF(TRIM(Raw_Data!$D3597)="IT","IT",PROPER(TRIM(CLEAN(Raw_Data!$D3597))))</f>
        <v>Customer Service</v>
      </c>
      <c r="F3597" t="str">
        <f>IF(OR(UPPER(TRIM(Raw_Data!E3597))="COO",
UPPER(TRIM(Raw_Data!E3597))="HR",
UPPER(TRIM(Raw_Data!E3597))="CEO",
UPPER(TRIM(Raw_Data!E3597))="CFO",
UPPER(TRIM(Raw_Data!E3597))="CMO"),
UPPER(TRIM(Raw_Data!E3597)),
PROPER(TRIM(CLEAN(Raw_Data!E3597))))</f>
        <v>COO</v>
      </c>
      <c r="G3597" t="str">
        <f>SUBSTITUTE(PROPER(TRIM(CLEAN(Raw_Data!$F3597)))," ","-")</f>
        <v>Hourly-Rate</v>
      </c>
      <c r="H3597" t="str">
        <f>PROPER(TRIM(CLEAN(Raw_Data!$G3597)))</f>
        <v/>
      </c>
      <c r="I3597" s="4" t="str">
        <f>TRIM(CLEAN(Raw_Data!H3597))</f>
        <v>41582</v>
      </c>
      <c r="K3597" t="str">
        <f>IF(Clean_Data!$I3597="","Active","Exited")</f>
        <v>Active</v>
      </c>
      <c r="L3597">
        <f ca="1">IF(Clean_Data!$K3597="","",DATEDIF(Clean_Data!$K3597,TODAY(),"Y"))</f>
        <v>30</v>
      </c>
      <c r="M3597">
        <f>IF(Raw_Data!$L3597="","",VALUE(SUBSTITUTE(SUBSTITUTE(TRIM(Raw_Data!$L3597),"$",""),"k","000")))</f>
        <v>31000</v>
      </c>
    </row>
    <row r="3598" spans="1:13" x14ac:dyDescent="0.3">
      <c r="A3598" t="str">
        <f>IF(Raw_Data!$A3598="","E"&amp;TEXT(ROW()-1,"00000"),Raw_Data!$A3598)</f>
        <v>E03597</v>
      </c>
      <c r="B3598" t="s">
        <v>4851</v>
      </c>
      <c r="C3598" t="str">
        <f>IF(OR(PROPER(TRIM(Raw_Data!$B3598))="M",PROPER(TRIM(Raw_Data!$B3598))="MALE"),"Male",
IF(OR(PROPER(TRIM(Raw_Data!$B3598))="F",PROPER(TRIM(Raw_Data!$B3598))="FEMALE"),"Female","Unknown"))</f>
        <v>Male</v>
      </c>
      <c r="D3598" t="str">
        <f>IF(TRIM(CLEAN(Raw_Data!$C3598))="", "Unknown", PROPER(TRIM(Raw_Data!$C3598)))</f>
        <v>Denver</v>
      </c>
      <c r="E3598" t="str">
        <f>IF(TRIM(Raw_Data!$D3598)="IT","IT",PROPER(TRIM(CLEAN(Raw_Data!$D3598))))</f>
        <v>Production</v>
      </c>
      <c r="F3598" t="s">
        <v>6134</v>
      </c>
      <c r="G3598" t="str">
        <f>SUBSTITUTE(PROPER(TRIM(CLEAN(Raw_Data!$F3598)))," ","-")</f>
        <v>Part-Time</v>
      </c>
      <c r="H3598" t="str">
        <f>PROPER(TRIM(CLEAN(Raw_Data!$G3598)))</f>
        <v>Job Boards</v>
      </c>
      <c r="I3598" s="4" t="str">
        <f>TRIM(CLEAN(Raw_Data!H3598))</f>
        <v>42333</v>
      </c>
      <c r="K3598" t="str">
        <f>IF(Clean_Data!$I3598="","Active","Exited")</f>
        <v>Exited</v>
      </c>
      <c r="L3598">
        <f ca="1">IF(Clean_Data!$K3598="","",DATEDIF(Clean_Data!$K3598,TODAY(),"Y"))</f>
        <v>63</v>
      </c>
      <c r="M3598">
        <f>IF(Raw_Data!$L3598="","",VALUE(SUBSTITUTE(SUBSTITUTE(TRIM(Raw_Data!$L3598),"$",""),"k","000")))</f>
        <v>96735</v>
      </c>
    </row>
    <row r="3599" spans="1:13" x14ac:dyDescent="0.3">
      <c r="A3599" t="str">
        <f>IF(Raw_Data!$A3599="","E"&amp;TEXT(ROW()-1,"00000"),Raw_Data!$A3599)</f>
        <v>E03598</v>
      </c>
      <c r="B3599" t="s">
        <v>4852</v>
      </c>
      <c r="C3599" t="str">
        <f>IF(OR(PROPER(TRIM(Raw_Data!$B3599))="M",PROPER(TRIM(Raw_Data!$B3599))="MALE"),"Male",
IF(OR(PROPER(TRIM(Raw_Data!$B3599))="F",PROPER(TRIM(Raw_Data!$B3599))="FEMALE"),"Female","Unknown"))</f>
        <v>Unknown</v>
      </c>
      <c r="D3599" t="str">
        <f>IF(TRIM(CLEAN(Raw_Data!$C3599))="", "Unknown", PROPER(TRIM(Raw_Data!$C3599)))</f>
        <v>Unknown</v>
      </c>
      <c r="E3599" t="str">
        <f>IF(TRIM(Raw_Data!$D3599)="IT","IT",PROPER(TRIM(CLEAN(Raw_Data!$D3599))))</f>
        <v>Customer Service</v>
      </c>
      <c r="F3599" t="str">
        <f>IF(OR(UPPER(TRIM(Raw_Data!E3599))="COO",
UPPER(TRIM(Raw_Data!E3599))="HR",
UPPER(TRIM(Raw_Data!E3599))="CEO",
UPPER(TRIM(Raw_Data!E3599))="CFO",
UPPER(TRIM(Raw_Data!E3599))="CMO"),
UPPER(TRIM(Raw_Data!E3599)),
PROPER(TRIM(CLEAN(Raw_Data!E3599))))</f>
        <v>Designer</v>
      </c>
      <c r="G3599" t="str">
        <f>SUBSTITUTE(PROPER(TRIM(CLEAN(Raw_Data!$F3599)))," ","-")</f>
        <v>Part-Time</v>
      </c>
      <c r="H3599" t="str">
        <f>PROPER(TRIM(CLEAN(Raw_Data!$G3599)))</f>
        <v/>
      </c>
      <c r="I3599" s="4" t="str">
        <f>TRIM(CLEAN(Raw_Data!H3599))</f>
        <v>40136</v>
      </c>
      <c r="K3599" t="str">
        <f>IF(Clean_Data!$I3599="","Active","Exited")</f>
        <v>Active</v>
      </c>
      <c r="L3599">
        <f ca="1">IF(Clean_Data!$K3599="","",DATEDIF(Clean_Data!$K3599,TODAY(),"Y"))</f>
        <v>28</v>
      </c>
      <c r="M3599" t="str">
        <f>IF(Raw_Data!$L3599="","",VALUE(SUBSTITUTE(SUBSTITUTE(TRIM(Raw_Data!$L3599),"$",""),"k","000")))</f>
        <v/>
      </c>
    </row>
    <row r="3600" spans="1:13" x14ac:dyDescent="0.3">
      <c r="A3600" t="str">
        <f>IF(Raw_Data!$A3600="","E"&amp;TEXT(ROW()-1,"00000"),Raw_Data!$A3600)</f>
        <v>E03599</v>
      </c>
      <c r="B3600" t="s">
        <v>4853</v>
      </c>
      <c r="C3600" t="str">
        <f>IF(OR(PROPER(TRIM(Raw_Data!$B3600))="M",PROPER(TRIM(Raw_Data!$B3600))="MALE"),"Male",
IF(OR(PROPER(TRIM(Raw_Data!$B3600))="F",PROPER(TRIM(Raw_Data!$B3600))="FEMALE"),"Female","Unknown"))</f>
        <v>Male</v>
      </c>
      <c r="D3600" t="str">
        <f>IF(TRIM(CLEAN(Raw_Data!$C3600))="", "Unknown", PROPER(TRIM(Raw_Data!$C3600)))</f>
        <v>Austin</v>
      </c>
      <c r="E3600" t="str">
        <f>IF(TRIM(Raw_Data!$D3600)="IT","IT",PROPER(TRIM(CLEAN(Raw_Data!$D3600))))</f>
        <v>Legal</v>
      </c>
      <c r="F3600" t="str">
        <f>IF(OR(UPPER(TRIM(Raw_Data!E3600))="COO",
UPPER(TRIM(Raw_Data!E3600))="HR",
UPPER(TRIM(Raw_Data!E3600))="CEO",
UPPER(TRIM(Raw_Data!E3600))="CFO",
UPPER(TRIM(Raw_Data!E3600))="CMO"),
UPPER(TRIM(Raw_Data!E3600)),
PROPER(TRIM(CLEAN(Raw_Data!E3600))))</f>
        <v>CFO</v>
      </c>
      <c r="G3600" t="str">
        <f>SUBSTITUTE(PROPER(TRIM(CLEAN(Raw_Data!$F3600)))," ","-")</f>
        <v/>
      </c>
      <c r="H3600" t="str">
        <f>PROPER(TRIM(CLEAN(Raw_Data!$G3600)))</f>
        <v>Job Boards</v>
      </c>
      <c r="I3600" s="4" t="str">
        <f>TRIM(CLEAN(Raw_Data!H3600))</f>
        <v>42671</v>
      </c>
      <c r="K3600" t="str">
        <f>IF(Clean_Data!$I3600="","Active","Exited")</f>
        <v>Active</v>
      </c>
      <c r="L3600">
        <f ca="1">IF(Clean_Data!$K3600="","",DATEDIF(Clean_Data!$K3600,TODAY(),"Y"))</f>
        <v>27</v>
      </c>
      <c r="M3600" t="str">
        <f>IF(Raw_Data!$L3600="","",VALUE(SUBSTITUTE(SUBSTITUTE(TRIM(Raw_Data!$L3600),"$",""),"k","000")))</f>
        <v/>
      </c>
    </row>
    <row r="3601" spans="1:13" x14ac:dyDescent="0.3">
      <c r="A3601" t="str">
        <f>IF(Raw_Data!$A3601="","E"&amp;TEXT(ROW()-1,"00000"),Raw_Data!$A3601)</f>
        <v>E03600</v>
      </c>
      <c r="B3601" t="s">
        <v>4854</v>
      </c>
      <c r="C3601" t="str">
        <f>IF(OR(PROPER(TRIM(Raw_Data!$B3601))="M",PROPER(TRIM(Raw_Data!$B3601))="MALE"),"Male",
IF(OR(PROPER(TRIM(Raw_Data!$B3601))="F",PROPER(TRIM(Raw_Data!$B3601))="FEMALE"),"Female","Unknown"))</f>
        <v>Male</v>
      </c>
      <c r="D3601" t="str">
        <f>IF(TRIM(CLEAN(Raw_Data!$C3601))="", "Unknown", PROPER(TRIM(Raw_Data!$C3601)))</f>
        <v>Unknown</v>
      </c>
      <c r="E3601" t="str">
        <f>IF(TRIM(Raw_Data!$D3601)="IT","IT",PROPER(TRIM(CLEAN(Raw_Data!$D3601))))</f>
        <v/>
      </c>
      <c r="F3601" t="str">
        <f>IF(OR(UPPER(TRIM(Raw_Data!E3601))="COO",
UPPER(TRIM(Raw_Data!E3601))="HR",
UPPER(TRIM(Raw_Data!E3601))="CEO",
UPPER(TRIM(Raw_Data!E3601))="CFO",
UPPER(TRIM(Raw_Data!E3601))="CMO"),
UPPER(TRIM(Raw_Data!E3601)),
PROPER(TRIM(CLEAN(Raw_Data!E3601))))</f>
        <v>Marketing Manager</v>
      </c>
      <c r="G3601" t="str">
        <f>SUBSTITUTE(PROPER(TRIM(CLEAN(Raw_Data!$F3601)))," ","-")</f>
        <v>Full-Time</v>
      </c>
      <c r="H3601" t="str">
        <f>PROPER(TRIM(CLEAN(Raw_Data!$G3601)))</f>
        <v>Internal Referral</v>
      </c>
      <c r="I3601" s="4" t="str">
        <f>TRIM(CLEAN(Raw_Data!H3601))</f>
        <v>41009</v>
      </c>
      <c r="K3601" t="str">
        <f>IF(Clean_Data!$I3601="","Active","Exited")</f>
        <v>Exited</v>
      </c>
      <c r="L3601">
        <f ca="1">IF(Clean_Data!$K3601="","",DATEDIF(Clean_Data!$K3601,TODAY(),"Y"))</f>
        <v>59</v>
      </c>
      <c r="M3601">
        <f>IF(Raw_Data!$L3601="","",VALUE(SUBSTITUTE(SUBSTITUTE(TRIM(Raw_Data!$L3601),"$",""),"k","000")))</f>
        <v>42992</v>
      </c>
    </row>
    <row r="3602" spans="1:13" x14ac:dyDescent="0.3">
      <c r="A3602" t="str">
        <f>IF(Raw_Data!$A3602="","E"&amp;TEXT(ROW()-1,"00000"),Raw_Data!$A3602)</f>
        <v>E03601</v>
      </c>
      <c r="B3602" t="s">
        <v>4855</v>
      </c>
      <c r="C3602" t="str">
        <f>IF(OR(PROPER(TRIM(Raw_Data!$B3602))="M",PROPER(TRIM(Raw_Data!$B3602))="MALE"),"Male",
IF(OR(PROPER(TRIM(Raw_Data!$B3602))="F",PROPER(TRIM(Raw_Data!$B3602))="FEMALE"),"Female","Unknown"))</f>
        <v>Unknown</v>
      </c>
      <c r="D3602" t="str">
        <f>IF(TRIM(CLEAN(Raw_Data!$C3602))="", "Unknown", PROPER(TRIM(Raw_Data!$C3602)))</f>
        <v>Unknown</v>
      </c>
      <c r="E3602" t="str">
        <f>IF(TRIM(Raw_Data!$D3602)="IT","IT",PROPER(TRIM(CLEAN(Raw_Data!$D3602))))</f>
        <v>Administrative</v>
      </c>
      <c r="F3602" t="str">
        <f>IF(OR(UPPER(TRIM(Raw_Data!E3602))="COO",
UPPER(TRIM(Raw_Data!E3602))="HR",
UPPER(TRIM(Raw_Data!E3602))="CEO",
UPPER(TRIM(Raw_Data!E3602))="CFO",
UPPER(TRIM(Raw_Data!E3602))="CMO"),
UPPER(TRIM(Raw_Data!E3602)),
PROPER(TRIM(CLEAN(Raw_Data!E3602))))</f>
        <v>Developer</v>
      </c>
      <c r="G3602" t="str">
        <f>SUBSTITUTE(PROPER(TRIM(CLEAN(Raw_Data!$F3602)))," ","-")</f>
        <v/>
      </c>
      <c r="H3602" t="str">
        <f>PROPER(TRIM(CLEAN(Raw_Data!$G3602)))</f>
        <v>Online Portal</v>
      </c>
      <c r="I3602" s="4" t="str">
        <f>TRIM(CLEAN(Raw_Data!H3602))</f>
        <v>43217</v>
      </c>
      <c r="K3602" t="str">
        <f>IF(Clean_Data!$I3602="","Active","Exited")</f>
        <v>Active</v>
      </c>
      <c r="L3602">
        <f ca="1">IF(Clean_Data!$K3602="","",DATEDIF(Clean_Data!$K3602,TODAY(),"Y"))</f>
        <v>29</v>
      </c>
      <c r="M3602">
        <f>IF(Raw_Data!$L3602="","",VALUE(SUBSTITUTE(SUBSTITUTE(TRIM(Raw_Data!$L3602),"$",""),"k","000")))</f>
        <v>111086</v>
      </c>
    </row>
    <row r="3603" spans="1:13" x14ac:dyDescent="0.3">
      <c r="A3603" t="str">
        <f>IF(Raw_Data!$A3603="","E"&amp;TEXT(ROW()-1,"00000"),Raw_Data!$A3603)</f>
        <v>E03602</v>
      </c>
      <c r="B3603" t="s">
        <v>4856</v>
      </c>
      <c r="C3603" t="str">
        <f>IF(OR(PROPER(TRIM(Raw_Data!$B3603))="M",PROPER(TRIM(Raw_Data!$B3603))="MALE"),"Male",
IF(OR(PROPER(TRIM(Raw_Data!$B3603))="F",PROPER(TRIM(Raw_Data!$B3603))="FEMALE"),"Female","Unknown"))</f>
        <v>Female</v>
      </c>
      <c r="D3603" t="str">
        <f>IF(TRIM(CLEAN(Raw_Data!$C3603))="", "Unknown", PROPER(TRIM(Raw_Data!$C3603)))</f>
        <v>Denver</v>
      </c>
      <c r="E3603" t="str">
        <f>IF(TRIM(Raw_Data!$D3603)="IT","IT",PROPER(TRIM(CLEAN(Raw_Data!$D3603))))</f>
        <v>Operations</v>
      </c>
      <c r="F3603" t="s">
        <v>6134</v>
      </c>
      <c r="G3603" t="str">
        <f>SUBSTITUTE(PROPER(TRIM(CLEAN(Raw_Data!$F3603)))," ","-")</f>
        <v>Part-Time</v>
      </c>
      <c r="H3603" t="str">
        <f>PROPER(TRIM(CLEAN(Raw_Data!$G3603)))</f>
        <v>Career Fairs</v>
      </c>
      <c r="I3603" s="4" t="str">
        <f>TRIM(CLEAN(Raw_Data!H3603))</f>
        <v>40878</v>
      </c>
      <c r="K3603" t="str">
        <f>IF(Clean_Data!$I3603="","Active","Exited")</f>
        <v>Active</v>
      </c>
      <c r="L3603">
        <f ca="1">IF(Clean_Data!$K3603="","",DATEDIF(Clean_Data!$K3603,TODAY(),"Y"))</f>
        <v>37</v>
      </c>
      <c r="M3603">
        <f>IF(Raw_Data!$L3603="","",VALUE(SUBSTITUTE(SUBSTITUTE(TRIM(Raw_Data!$L3603),"$",""),"k","000")))</f>
        <v>38000</v>
      </c>
    </row>
    <row r="3604" spans="1:13" x14ac:dyDescent="0.3">
      <c r="A3604" t="str">
        <f>IF(Raw_Data!$A3604="","E"&amp;TEXT(ROW()-1,"00000"),Raw_Data!$A3604)</f>
        <v>E03603</v>
      </c>
      <c r="B3604" t="s">
        <v>4857</v>
      </c>
      <c r="C3604" t="str">
        <f>IF(OR(PROPER(TRIM(Raw_Data!$B3604))="M",PROPER(TRIM(Raw_Data!$B3604))="MALE"),"Male",
IF(OR(PROPER(TRIM(Raw_Data!$B3604))="F",PROPER(TRIM(Raw_Data!$B3604))="FEMALE"),"Female","Unknown"))</f>
        <v>Male</v>
      </c>
      <c r="D3604" t="str">
        <f>IF(TRIM(CLEAN(Raw_Data!$C3604))="", "Unknown", PROPER(TRIM(Raw_Data!$C3604)))</f>
        <v>Austin</v>
      </c>
      <c r="E3604" t="str">
        <f>IF(TRIM(Raw_Data!$D3604)="IT","IT",PROPER(TRIM(CLEAN(Raw_Data!$D3604))))</f>
        <v>IT</v>
      </c>
      <c r="F3604" t="str">
        <f>IF(OR(UPPER(TRIM(Raw_Data!E3604))="COO",
UPPER(TRIM(Raw_Data!E3604))="HR",
UPPER(TRIM(Raw_Data!E3604))="CEO",
UPPER(TRIM(Raw_Data!E3604))="CFO",
UPPER(TRIM(Raw_Data!E3604))="CMO"),
UPPER(TRIM(Raw_Data!E3604)),
PROPER(TRIM(CLEAN(Raw_Data!E3604))))</f>
        <v>Designer</v>
      </c>
      <c r="G3604" t="str">
        <f>SUBSTITUTE(PROPER(TRIM(CLEAN(Raw_Data!$F3604)))," ","-")</f>
        <v>Hourly-Rate</v>
      </c>
      <c r="H3604" t="str">
        <f>PROPER(TRIM(CLEAN(Raw_Data!$G3604)))</f>
        <v>Recruiting Agency</v>
      </c>
      <c r="I3604" s="4" t="str">
        <f>TRIM(CLEAN(Raw_Data!H3604))</f>
        <v>41847</v>
      </c>
      <c r="K3604" t="str">
        <f>IF(Clean_Data!$I3604="","Active","Exited")</f>
        <v>Active</v>
      </c>
      <c r="L3604">
        <f ca="1">IF(Clean_Data!$K3604="","",DATEDIF(Clean_Data!$K3604,TODAY(),"Y"))</f>
        <v>31</v>
      </c>
      <c r="M3604" t="str">
        <f>IF(Raw_Data!$L3604="","",VALUE(SUBSTITUTE(SUBSTITUTE(TRIM(Raw_Data!$L3604),"$",""),"k","000")))</f>
        <v/>
      </c>
    </row>
    <row r="3605" spans="1:13" x14ac:dyDescent="0.3">
      <c r="A3605" t="str">
        <f>IF(Raw_Data!$A3605="","E"&amp;TEXT(ROW()-1,"00000"),Raw_Data!$A3605)</f>
        <v>E03604</v>
      </c>
      <c r="B3605" t="s">
        <v>4859</v>
      </c>
      <c r="C3605" t="str">
        <f>IF(OR(PROPER(TRIM(Raw_Data!$B3605))="M",PROPER(TRIM(Raw_Data!$B3605))="MALE"),"Male",
IF(OR(PROPER(TRIM(Raw_Data!$B3605))="F",PROPER(TRIM(Raw_Data!$B3605))="FEMALE"),"Female","Unknown"))</f>
        <v>Unknown</v>
      </c>
      <c r="D3605" t="str">
        <f>IF(TRIM(CLEAN(Raw_Data!$C3605))="", "Unknown", PROPER(TRIM(Raw_Data!$C3605)))</f>
        <v>San Diego</v>
      </c>
      <c r="E3605" t="str">
        <f>IF(TRIM(Raw_Data!$D3605)="IT","IT",PROPER(TRIM(CLEAN(Raw_Data!$D3605))))</f>
        <v>Customer Service</v>
      </c>
      <c r="F3605" s="2" t="str">
        <f>UPPER(LEFT(Raw_Data!E3605,2))&amp;MID(PROPER(Raw_Data!E3605),3,LEN(Raw_Data!E3605))</f>
        <v>HR Manager</v>
      </c>
      <c r="G3605" t="str">
        <f>SUBSTITUTE(PROPER(TRIM(CLEAN(Raw_Data!$F3605)))," ","-")</f>
        <v/>
      </c>
      <c r="H3605" t="str">
        <f>PROPER(TRIM(CLEAN(Raw_Data!$G3605)))</f>
        <v>Career Fairs</v>
      </c>
      <c r="I3605" s="4" t="str">
        <f>TRIM(CLEAN(Raw_Data!H3605))</f>
        <v>41104</v>
      </c>
      <c r="K3605" t="str">
        <f>IF(Clean_Data!$I3605="","Active","Exited")</f>
        <v>Active</v>
      </c>
      <c r="L3605">
        <f ca="1">IF(Clean_Data!$K3605="","",DATEDIF(Clean_Data!$K3605,TODAY(),"Y"))</f>
        <v>54</v>
      </c>
      <c r="M3605">
        <f>IF(Raw_Data!$L3605="","",VALUE(SUBSTITUTE(SUBSTITUTE(TRIM(Raw_Data!$L3605),"$",""),"k","000")))</f>
        <v>73854</v>
      </c>
    </row>
    <row r="3606" spans="1:13" x14ac:dyDescent="0.3">
      <c r="A3606" t="str">
        <f>IF(Raw_Data!$A3606="","E"&amp;TEXT(ROW()-1,"00000"),Raw_Data!$A3606)</f>
        <v>E03605</v>
      </c>
      <c r="B3606" t="s">
        <v>4860</v>
      </c>
      <c r="C3606" t="str">
        <f>IF(OR(PROPER(TRIM(Raw_Data!$B3606))="M",PROPER(TRIM(Raw_Data!$B3606))="MALE"),"Male",
IF(OR(PROPER(TRIM(Raw_Data!$B3606))="F",PROPER(TRIM(Raw_Data!$B3606))="FEMALE"),"Female","Unknown"))</f>
        <v>Unknown</v>
      </c>
      <c r="D3606" t="str">
        <f>IF(TRIM(CLEAN(Raw_Data!$C3606))="", "Unknown", PROPER(TRIM(Raw_Data!$C3606)))</f>
        <v>New York</v>
      </c>
      <c r="E3606" t="str">
        <f>IF(TRIM(Raw_Data!$D3606)="IT","IT",PROPER(TRIM(CLEAN(Raw_Data!$D3606))))</f>
        <v>Marketing</v>
      </c>
      <c r="F3606" t="str">
        <f>IF(OR(UPPER(TRIM(Raw_Data!E3606))="COO",
UPPER(TRIM(Raw_Data!E3606))="HR",
UPPER(TRIM(Raw_Data!E3606))="CEO",
UPPER(TRIM(Raw_Data!E3606))="CFO",
UPPER(TRIM(Raw_Data!E3606))="CMO"),
UPPER(TRIM(Raw_Data!E3606)),
PROPER(TRIM(CLEAN(Raw_Data!E3606))))</f>
        <v>Developer</v>
      </c>
      <c r="G3606" t="str">
        <f>SUBSTITUTE(PROPER(TRIM(CLEAN(Raw_Data!$F3606)))," ","-")</f>
        <v>Full-Time</v>
      </c>
      <c r="H3606" t="str">
        <f>PROPER(TRIM(CLEAN(Raw_Data!$G3606)))</f>
        <v/>
      </c>
      <c r="I3606" s="4" t="str">
        <f>TRIM(CLEAN(Raw_Data!H3606))</f>
        <v>40291</v>
      </c>
      <c r="K3606" t="str">
        <f>IF(Clean_Data!$I3606="","Active","Exited")</f>
        <v>Active</v>
      </c>
      <c r="L3606">
        <f ca="1">IF(Clean_Data!$K3606="","",DATEDIF(Clean_Data!$K3606,TODAY(),"Y"))</f>
        <v>52</v>
      </c>
      <c r="M3606">
        <f>IF(Raw_Data!$L3606="","",VALUE(SUBSTITUTE(SUBSTITUTE(TRIM(Raw_Data!$L3606),"$",""),"k","000")))</f>
        <v>106000</v>
      </c>
    </row>
    <row r="3607" spans="1:13" x14ac:dyDescent="0.3">
      <c r="A3607" t="str">
        <f>IF(Raw_Data!$A3607="","E"&amp;TEXT(ROW()-1,"00000"),Raw_Data!$A3607)</f>
        <v>E03606</v>
      </c>
      <c r="B3607" t="s">
        <v>4861</v>
      </c>
      <c r="C3607" t="str">
        <f>IF(OR(PROPER(TRIM(Raw_Data!$B3607))="M",PROPER(TRIM(Raw_Data!$B3607))="MALE"),"Male",
IF(OR(PROPER(TRIM(Raw_Data!$B3607))="F",PROPER(TRIM(Raw_Data!$B3607))="FEMALE"),"Female","Unknown"))</f>
        <v>Male</v>
      </c>
      <c r="D3607" t="str">
        <f>IF(TRIM(CLEAN(Raw_Data!$C3607))="", "Unknown", PROPER(TRIM(Raw_Data!$C3607)))</f>
        <v>Unknown</v>
      </c>
      <c r="E3607" t="str">
        <f>IF(TRIM(Raw_Data!$D3607)="IT","IT",PROPER(TRIM(CLEAN(Raw_Data!$D3607))))</f>
        <v>Marketing</v>
      </c>
      <c r="F3607" t="str">
        <f>IF(OR(UPPER(TRIM(Raw_Data!E3607))="COO",
UPPER(TRIM(Raw_Data!E3607))="HR",
UPPER(TRIM(Raw_Data!E3607))="CEO",
UPPER(TRIM(Raw_Data!E3607))="CFO",
UPPER(TRIM(Raw_Data!E3607))="CMO"),
UPPER(TRIM(Raw_Data!E3607)),
PROPER(TRIM(CLEAN(Raw_Data!E3607))))</f>
        <v>CFO</v>
      </c>
      <c r="G3607" t="str">
        <f>SUBSTITUTE(PROPER(TRIM(CLEAN(Raw_Data!$F3607)))," ","-")</f>
        <v>Full-Time</v>
      </c>
      <c r="H3607" t="str">
        <f>PROPER(TRIM(CLEAN(Raw_Data!$G3607)))</f>
        <v>Online Portal</v>
      </c>
      <c r="I3607" s="4" t="str">
        <f>TRIM(CLEAN(Raw_Data!H3607))</f>
        <v>43070</v>
      </c>
      <c r="K3607" t="str">
        <f>IF(Clean_Data!$I3607="","Active","Exited")</f>
        <v>Exited</v>
      </c>
      <c r="L3607">
        <f ca="1">IF(Clean_Data!$K3607="","",DATEDIF(Clean_Data!$K3607,TODAY(),"Y"))</f>
        <v>64</v>
      </c>
      <c r="M3607">
        <f>IF(Raw_Data!$L3607="","",VALUE(SUBSTITUTE(SUBSTITUTE(TRIM(Raw_Data!$L3607),"$",""),"k","000")))</f>
        <v>103480</v>
      </c>
    </row>
    <row r="3608" spans="1:13" x14ac:dyDescent="0.3">
      <c r="A3608" t="str">
        <f>IF(Raw_Data!$A3608="","E"&amp;TEXT(ROW()-1,"00000"),Raw_Data!$A3608)</f>
        <v>E03607</v>
      </c>
      <c r="B3608" t="s">
        <v>4862</v>
      </c>
      <c r="C3608" t="str">
        <f>IF(OR(PROPER(TRIM(Raw_Data!$B3608))="M",PROPER(TRIM(Raw_Data!$B3608))="MALE"),"Male",
IF(OR(PROPER(TRIM(Raw_Data!$B3608))="F",PROPER(TRIM(Raw_Data!$B3608))="FEMALE"),"Female","Unknown"))</f>
        <v>Female</v>
      </c>
      <c r="D3608" t="str">
        <f>IF(TRIM(CLEAN(Raw_Data!$C3608))="", "Unknown", PROPER(TRIM(Raw_Data!$C3608)))</f>
        <v>Seattle</v>
      </c>
      <c r="E3608" t="str">
        <f>IF(TRIM(Raw_Data!$D3608)="IT","IT",PROPER(TRIM(CLEAN(Raw_Data!$D3608))))</f>
        <v>Human Resources</v>
      </c>
      <c r="F3608" t="str">
        <f>IF(OR(UPPER(TRIM(Raw_Data!E3608))="COO",
UPPER(TRIM(Raw_Data!E3608))="HR",
UPPER(TRIM(Raw_Data!E3608))="CEO",
UPPER(TRIM(Raw_Data!E3608))="CFO",
UPPER(TRIM(Raw_Data!E3608))="CMO"),
UPPER(TRIM(Raw_Data!E3608)),
PROPER(TRIM(CLEAN(Raw_Data!E3608))))</f>
        <v>CMO</v>
      </c>
      <c r="G3608" t="str">
        <f>SUBSTITUTE(PROPER(TRIM(CLEAN(Raw_Data!$F3608)))," ","-")</f>
        <v/>
      </c>
      <c r="H3608" t="str">
        <f>PROPER(TRIM(CLEAN(Raw_Data!$G3608)))</f>
        <v>Career Fairs</v>
      </c>
      <c r="I3608" s="4" t="str">
        <f>TRIM(CLEAN(Raw_Data!H3608))</f>
        <v>N/A</v>
      </c>
      <c r="K3608" t="str">
        <f>IF(Clean_Data!$I3608="","Active","Exited")</f>
        <v>Exited</v>
      </c>
      <c r="L3608">
        <f ca="1">IF(Clean_Data!$K3608="","",DATEDIF(Clean_Data!$K3608,TODAY(),"Y"))</f>
        <v>26</v>
      </c>
      <c r="M3608">
        <f>IF(Raw_Data!$L3608="","",VALUE(SUBSTITUTE(SUBSTITUTE(TRIM(Raw_Data!$L3608),"$",""),"k","000")))</f>
        <v>35931</v>
      </c>
    </row>
    <row r="3609" spans="1:13" x14ac:dyDescent="0.3">
      <c r="A3609" t="str">
        <f>IF(Raw_Data!$A3609="","E"&amp;TEXT(ROW()-1,"00000"),Raw_Data!$A3609)</f>
        <v>E03608</v>
      </c>
      <c r="B3609" t="s">
        <v>4864</v>
      </c>
      <c r="C3609" t="str">
        <f>IF(OR(PROPER(TRIM(Raw_Data!$B3609))="M",PROPER(TRIM(Raw_Data!$B3609))="MALE"),"Male",
IF(OR(PROPER(TRIM(Raw_Data!$B3609))="F",PROPER(TRIM(Raw_Data!$B3609))="FEMALE"),"Female","Unknown"))</f>
        <v>Male</v>
      </c>
      <c r="D3609" t="str">
        <f>IF(TRIM(CLEAN(Raw_Data!$C3609))="", "Unknown", PROPER(TRIM(Raw_Data!$C3609)))</f>
        <v>Denver</v>
      </c>
      <c r="E3609" t="str">
        <f>IF(TRIM(Raw_Data!$D3609)="IT","IT",PROPER(TRIM(CLEAN(Raw_Data!$D3609))))</f>
        <v/>
      </c>
      <c r="F3609" t="str">
        <f>IF(OR(UPPER(TRIM(Raw_Data!E3609))="COO",
UPPER(TRIM(Raw_Data!E3609))="HR",
UPPER(TRIM(Raw_Data!E3609))="CEO",
UPPER(TRIM(Raw_Data!E3609))="CFO",
UPPER(TRIM(Raw_Data!E3609))="CMO"),
UPPER(TRIM(Raw_Data!E3609)),
PROPER(TRIM(CLEAN(Raw_Data!E3609))))</f>
        <v>Analyst</v>
      </c>
      <c r="G3609" t="str">
        <f>SUBSTITUTE(PROPER(TRIM(CLEAN(Raw_Data!$F3609)))," ","-")</f>
        <v>Full-Time</v>
      </c>
      <c r="H3609" t="str">
        <f>PROPER(TRIM(CLEAN(Raw_Data!$G3609)))</f>
        <v>Career Fairs</v>
      </c>
      <c r="I3609" s="4" t="str">
        <f>TRIM(CLEAN(Raw_Data!H3609))</f>
        <v>40749</v>
      </c>
      <c r="K3609" t="str">
        <f>IF(Clean_Data!$I3609="","Active","Exited")</f>
        <v>Active</v>
      </c>
      <c r="L3609">
        <f ca="1">IF(Clean_Data!$K3609="","",DATEDIF(Clean_Data!$K3609,TODAY(),"Y"))</f>
        <v>41</v>
      </c>
      <c r="M3609">
        <f>IF(Raw_Data!$L3609="","",VALUE(SUBSTITUTE(SUBSTITUTE(TRIM(Raw_Data!$L3609),"$",""),"k","000")))</f>
        <v>87188</v>
      </c>
    </row>
    <row r="3610" spans="1:13" x14ac:dyDescent="0.3">
      <c r="A3610" t="str">
        <f>IF(Raw_Data!$A3610="","E"&amp;TEXT(ROW()-1,"00000"),Raw_Data!$A3610)</f>
        <v>E03609</v>
      </c>
      <c r="B3610" t="s">
        <v>4866</v>
      </c>
      <c r="C3610" t="str">
        <f>IF(OR(PROPER(TRIM(Raw_Data!$B3610))="M",PROPER(TRIM(Raw_Data!$B3610))="MALE"),"Male",
IF(OR(PROPER(TRIM(Raw_Data!$B3610))="F",PROPER(TRIM(Raw_Data!$B3610))="FEMALE"),"Female","Unknown"))</f>
        <v>Male</v>
      </c>
      <c r="D3610" t="str">
        <f>IF(TRIM(CLEAN(Raw_Data!$C3610))="", "Unknown", PROPER(TRIM(Raw_Data!$C3610)))</f>
        <v>San Diego</v>
      </c>
      <c r="E3610" t="str">
        <f>IF(TRIM(Raw_Data!$D3610)="IT","IT",PROPER(TRIM(CLEAN(Raw_Data!$D3610))))</f>
        <v>Production</v>
      </c>
      <c r="F3610" t="str">
        <f>IF(OR(UPPER(TRIM(Raw_Data!E3610))="COO",
UPPER(TRIM(Raw_Data!E3610))="HR",
UPPER(TRIM(Raw_Data!E3610))="CEO",
UPPER(TRIM(Raw_Data!E3610))="CFO",
UPPER(TRIM(Raw_Data!E3610))="CMO"),
UPPER(TRIM(Raw_Data!E3610)),
PROPER(TRIM(CLEAN(Raw_Data!E3610))))</f>
        <v>Developer</v>
      </c>
      <c r="G3610" t="str">
        <f>SUBSTITUTE(PROPER(TRIM(CLEAN(Raw_Data!$F3610)))," ","-")</f>
        <v>Part-Time</v>
      </c>
      <c r="H3610" t="str">
        <f>PROPER(TRIM(CLEAN(Raw_Data!$G3610)))</f>
        <v>Organic</v>
      </c>
      <c r="I3610" s="4" t="str">
        <f>TRIM(CLEAN(Raw_Data!H3610))</f>
        <v>43522</v>
      </c>
      <c r="K3610" t="str">
        <f>IF(Clean_Data!$I3610="","Active","Exited")</f>
        <v>Active</v>
      </c>
      <c r="L3610">
        <f ca="1">IF(Clean_Data!$K3610="","",DATEDIF(Clean_Data!$K3610,TODAY(),"Y"))</f>
        <v>24</v>
      </c>
      <c r="M3610" t="str">
        <f>IF(Raw_Data!$L3610="","",VALUE(SUBSTITUTE(SUBSTITUTE(TRIM(Raw_Data!$L3610),"$",""),"k","000")))</f>
        <v/>
      </c>
    </row>
    <row r="3611" spans="1:13" x14ac:dyDescent="0.3">
      <c r="A3611" t="str">
        <f>IF(Raw_Data!$A3611="","E"&amp;TEXT(ROW()-1,"00000"),Raw_Data!$A3611)</f>
        <v>E03610</v>
      </c>
      <c r="B3611" t="s">
        <v>4868</v>
      </c>
      <c r="C3611" t="str">
        <f>IF(OR(PROPER(TRIM(Raw_Data!$B3611))="M",PROPER(TRIM(Raw_Data!$B3611))="MALE"),"Male",
IF(OR(PROPER(TRIM(Raw_Data!$B3611))="F",PROPER(TRIM(Raw_Data!$B3611))="FEMALE"),"Female","Unknown"))</f>
        <v>Unknown</v>
      </c>
      <c r="D3611" t="str">
        <f>IF(TRIM(CLEAN(Raw_Data!$C3611))="", "Unknown", PROPER(TRIM(Raw_Data!$C3611)))</f>
        <v>Seattle</v>
      </c>
      <c r="E3611" t="str">
        <f>IF(TRIM(Raw_Data!$D3611)="IT","IT",PROPER(TRIM(CLEAN(Raw_Data!$D3611))))</f>
        <v>Marketing</v>
      </c>
      <c r="F3611" t="str">
        <f>IF(OR(UPPER(TRIM(Raw_Data!E3611))="COO",
UPPER(TRIM(Raw_Data!E3611))="HR",
UPPER(TRIM(Raw_Data!E3611))="CEO",
UPPER(TRIM(Raw_Data!E3611))="CFO",
UPPER(TRIM(Raw_Data!E3611))="CMO"),
UPPER(TRIM(Raw_Data!E3611)),
PROPER(TRIM(CLEAN(Raw_Data!E3611))))</f>
        <v>CFO</v>
      </c>
      <c r="G3611" t="str">
        <f>SUBSTITUTE(PROPER(TRIM(CLEAN(Raw_Data!$F3611)))," ","-")</f>
        <v/>
      </c>
      <c r="H3611" t="str">
        <f>PROPER(TRIM(CLEAN(Raw_Data!$G3611)))</f>
        <v>Recruiting Agency</v>
      </c>
      <c r="I3611" s="4" t="str">
        <f>TRIM(CLEAN(Raw_Data!H3611))</f>
        <v>N/A</v>
      </c>
      <c r="K3611" t="str">
        <f>IF(Clean_Data!$I3611="","Active","Exited")</f>
        <v>Active</v>
      </c>
      <c r="L3611">
        <f ca="1">IF(Clean_Data!$K3611="","",DATEDIF(Clean_Data!$K3611,TODAY(),"Y"))</f>
        <v>62</v>
      </c>
      <c r="M3611">
        <f>IF(Raw_Data!$L3611="","",VALUE(SUBSTITUTE(SUBSTITUTE(TRIM(Raw_Data!$L3611),"$",""),"k","000")))</f>
        <v>116883</v>
      </c>
    </row>
    <row r="3612" spans="1:13" x14ac:dyDescent="0.3">
      <c r="A3612" t="str">
        <f>IF(Raw_Data!$A3612="","E"&amp;TEXT(ROW()-1,"00000"),Raw_Data!$A3612)</f>
        <v>E03611</v>
      </c>
      <c r="B3612" t="s">
        <v>4869</v>
      </c>
      <c r="C3612" t="str">
        <f>IF(OR(PROPER(TRIM(Raw_Data!$B3612))="M",PROPER(TRIM(Raw_Data!$B3612))="MALE"),"Male",
IF(OR(PROPER(TRIM(Raw_Data!$B3612))="F",PROPER(TRIM(Raw_Data!$B3612))="FEMALE"),"Female","Unknown"))</f>
        <v>Female</v>
      </c>
      <c r="D3612" t="str">
        <f>IF(TRIM(CLEAN(Raw_Data!$C3612))="", "Unknown", PROPER(TRIM(Raw_Data!$C3612)))</f>
        <v>Unknown</v>
      </c>
      <c r="E3612" t="str">
        <f>IF(TRIM(Raw_Data!$D3612)="IT","IT",PROPER(TRIM(CLEAN(Raw_Data!$D3612))))</f>
        <v>Accounting And Finance</v>
      </c>
      <c r="F3612" t="str">
        <f>IF(OR(UPPER(TRIM(Raw_Data!E3612))="COO",
UPPER(TRIM(Raw_Data!E3612))="HR",
UPPER(TRIM(Raw_Data!E3612))="CEO",
UPPER(TRIM(Raw_Data!E3612))="CFO",
UPPER(TRIM(Raw_Data!E3612))="CMO"),
UPPER(TRIM(Raw_Data!E3612)),
PROPER(TRIM(CLEAN(Raw_Data!E3612))))</f>
        <v>CFO</v>
      </c>
      <c r="G3612" t="str">
        <f>SUBSTITUTE(PROPER(TRIM(CLEAN(Raw_Data!$F3612)))," ","-")</f>
        <v>Full-Time</v>
      </c>
      <c r="H3612" t="str">
        <f>PROPER(TRIM(CLEAN(Raw_Data!$G3612)))</f>
        <v>Career Fairs</v>
      </c>
      <c r="I3612" s="4" t="str">
        <f>TRIM(CLEAN(Raw_Data!H3612))</f>
        <v>41469</v>
      </c>
      <c r="K3612" t="str">
        <f>IF(Clean_Data!$I3612="","Active","Exited")</f>
        <v>Active</v>
      </c>
      <c r="L3612">
        <f ca="1">IF(Clean_Data!$K3612="","",DATEDIF(Clean_Data!$K3612,TODAY(),"Y"))</f>
        <v>38</v>
      </c>
      <c r="M3612" t="str">
        <f>IF(Raw_Data!$L3612="","",VALUE(SUBSTITUTE(SUBSTITUTE(TRIM(Raw_Data!$L3612),"$",""),"k","000")))</f>
        <v/>
      </c>
    </row>
    <row r="3613" spans="1:13" x14ac:dyDescent="0.3">
      <c r="A3613" t="str">
        <f>IF(Raw_Data!$A3613="","E"&amp;TEXT(ROW()-1,"00000"),Raw_Data!$A3613)</f>
        <v>E03612</v>
      </c>
      <c r="B3613" t="s">
        <v>4870</v>
      </c>
      <c r="C3613" t="str">
        <f>IF(OR(PROPER(TRIM(Raw_Data!$B3613))="M",PROPER(TRIM(Raw_Data!$B3613))="MALE"),"Male",
IF(OR(PROPER(TRIM(Raw_Data!$B3613))="F",PROPER(TRIM(Raw_Data!$B3613))="FEMALE"),"Female","Unknown"))</f>
        <v>Unknown</v>
      </c>
      <c r="D3613" t="str">
        <f>IF(TRIM(CLEAN(Raw_Data!$C3613))="", "Unknown", PROPER(TRIM(Raw_Data!$C3613)))</f>
        <v>Seattle</v>
      </c>
      <c r="E3613" t="str">
        <f>IF(TRIM(Raw_Data!$D3613)="IT","IT",PROPER(TRIM(CLEAN(Raw_Data!$D3613))))</f>
        <v/>
      </c>
      <c r="F3613" t="s">
        <v>6134</v>
      </c>
      <c r="G3613" t="str">
        <f>SUBSTITUTE(PROPER(TRIM(CLEAN(Raw_Data!$F3613)))," ","-")</f>
        <v>Hourly-Rate</v>
      </c>
      <c r="H3613" t="str">
        <f>PROPER(TRIM(CLEAN(Raw_Data!$G3613)))</f>
        <v>Online Portal</v>
      </c>
      <c r="I3613" s="4" t="str">
        <f>TRIM(CLEAN(Raw_Data!H3613))</f>
        <v>40486</v>
      </c>
      <c r="K3613" t="str">
        <f>IF(Clean_Data!$I3613="","Active","Exited")</f>
        <v>Active</v>
      </c>
      <c r="L3613">
        <f ca="1">IF(Clean_Data!$K3613="","",DATEDIF(Clean_Data!$K3613,TODAY(),"Y"))</f>
        <v>36</v>
      </c>
      <c r="M3613">
        <f>IF(Raw_Data!$L3613="","",VALUE(SUBSTITUTE(SUBSTITUTE(TRIM(Raw_Data!$L3613),"$",""),"k","000")))</f>
        <v>69950</v>
      </c>
    </row>
    <row r="3614" spans="1:13" x14ac:dyDescent="0.3">
      <c r="A3614" t="str">
        <f>IF(Raw_Data!$A3614="","E"&amp;TEXT(ROW()-1,"00000"),Raw_Data!$A3614)</f>
        <v>E03613</v>
      </c>
      <c r="B3614" t="s">
        <v>4871</v>
      </c>
      <c r="C3614" t="str">
        <f>IF(OR(PROPER(TRIM(Raw_Data!$B3614))="M",PROPER(TRIM(Raw_Data!$B3614))="MALE"),"Male",
IF(OR(PROPER(TRIM(Raw_Data!$B3614))="F",PROPER(TRIM(Raw_Data!$B3614))="FEMALE"),"Female","Unknown"))</f>
        <v>Female</v>
      </c>
      <c r="D3614" t="str">
        <f>IF(TRIM(CLEAN(Raw_Data!$C3614))="", "Unknown", PROPER(TRIM(Raw_Data!$C3614)))</f>
        <v>San Diego</v>
      </c>
      <c r="E3614" t="str">
        <f>IF(TRIM(Raw_Data!$D3614)="IT","IT",PROPER(TRIM(CLEAN(Raw_Data!$D3614))))</f>
        <v>Marketing</v>
      </c>
      <c r="F3614" t="str">
        <f>IF(OR(UPPER(TRIM(Raw_Data!E3614))="COO",
UPPER(TRIM(Raw_Data!E3614))="HR",
UPPER(TRIM(Raw_Data!E3614))="CEO",
UPPER(TRIM(Raw_Data!E3614))="CFO",
UPPER(TRIM(Raw_Data!E3614))="CMO"),
UPPER(TRIM(Raw_Data!E3614)),
PROPER(TRIM(CLEAN(Raw_Data!E3614))))</f>
        <v>Engineer</v>
      </c>
      <c r="G3614" t="str">
        <f>SUBSTITUTE(PROPER(TRIM(CLEAN(Raw_Data!$F3614)))," ","-")</f>
        <v>Full-Time</v>
      </c>
      <c r="H3614" t="str">
        <f>PROPER(TRIM(CLEAN(Raw_Data!$G3614)))</f>
        <v>Recruiting Agency</v>
      </c>
      <c r="I3614" s="4" t="str">
        <f>TRIM(CLEAN(Raw_Data!H3614))</f>
        <v>41198</v>
      </c>
      <c r="K3614" t="str">
        <f>IF(Clean_Data!$I3614="","Active","Exited")</f>
        <v>Active</v>
      </c>
      <c r="L3614">
        <f ca="1">IF(Clean_Data!$K3614="","",DATEDIF(Clean_Data!$K3614,TODAY(),"Y"))</f>
        <v>65</v>
      </c>
      <c r="M3614" t="str">
        <f>IF(Raw_Data!$L3614="","",VALUE(SUBSTITUTE(SUBSTITUTE(TRIM(Raw_Data!$L3614),"$",""),"k","000")))</f>
        <v/>
      </c>
    </row>
    <row r="3615" spans="1:13" x14ac:dyDescent="0.3">
      <c r="A3615" t="str">
        <f>IF(Raw_Data!$A3615="","E"&amp;TEXT(ROW()-1,"00000"),Raw_Data!$A3615)</f>
        <v>E03614</v>
      </c>
      <c r="B3615" t="s">
        <v>4872</v>
      </c>
      <c r="C3615" t="str">
        <f>IF(OR(PROPER(TRIM(Raw_Data!$B3615))="M",PROPER(TRIM(Raw_Data!$B3615))="MALE"),"Male",
IF(OR(PROPER(TRIM(Raw_Data!$B3615))="F",PROPER(TRIM(Raw_Data!$B3615))="FEMALE"),"Female","Unknown"))</f>
        <v>Unknown</v>
      </c>
      <c r="D3615" t="str">
        <f>IF(TRIM(CLEAN(Raw_Data!$C3615))="", "Unknown", PROPER(TRIM(Raw_Data!$C3615)))</f>
        <v>Unknown</v>
      </c>
      <c r="E3615" t="str">
        <f>IF(TRIM(Raw_Data!$D3615)="IT","IT",PROPER(TRIM(CLEAN(Raw_Data!$D3615))))</f>
        <v>Accounting And Finance</v>
      </c>
      <c r="F3615" t="str">
        <f>IF(OR(UPPER(TRIM(Raw_Data!E3615))="COO",
UPPER(TRIM(Raw_Data!E3615))="HR",
UPPER(TRIM(Raw_Data!E3615))="CEO",
UPPER(TRIM(Raw_Data!E3615))="CFO",
UPPER(TRIM(Raw_Data!E3615))="CMO"),
UPPER(TRIM(Raw_Data!E3615)),
PROPER(TRIM(CLEAN(Raw_Data!E3615))))</f>
        <v>CEO</v>
      </c>
      <c r="G3615" t="str">
        <f>SUBSTITUTE(PROPER(TRIM(CLEAN(Raw_Data!$F3615)))," ","-")</f>
        <v>Hourly-Rate</v>
      </c>
      <c r="H3615" t="str">
        <f>PROPER(TRIM(CLEAN(Raw_Data!$G3615)))</f>
        <v>Job Boards</v>
      </c>
      <c r="I3615" s="4" t="str">
        <f>TRIM(CLEAN(Raw_Data!H3615))</f>
        <v>43224</v>
      </c>
      <c r="K3615" t="str">
        <f>IF(Clean_Data!$I3615="","Active","Exited")</f>
        <v>Exited</v>
      </c>
      <c r="L3615">
        <f ca="1">IF(Clean_Data!$K3615="","",DATEDIF(Clean_Data!$K3615,TODAY(),"Y"))</f>
        <v>58</v>
      </c>
      <c r="M3615" t="str">
        <f>IF(Raw_Data!$L3615="","",VALUE(SUBSTITUTE(SUBSTITUTE(TRIM(Raw_Data!$L3615),"$",""),"k","000")))</f>
        <v/>
      </c>
    </row>
    <row r="3616" spans="1:13" x14ac:dyDescent="0.3">
      <c r="A3616" t="str">
        <f>IF(Raw_Data!$A3616="","E"&amp;TEXT(ROW()-1,"00000"),Raw_Data!$A3616)</f>
        <v>E03615</v>
      </c>
      <c r="B3616" t="s">
        <v>4874</v>
      </c>
      <c r="C3616" t="str">
        <f>IF(OR(PROPER(TRIM(Raw_Data!$B3616))="M",PROPER(TRIM(Raw_Data!$B3616))="MALE"),"Male",
IF(OR(PROPER(TRIM(Raw_Data!$B3616))="F",PROPER(TRIM(Raw_Data!$B3616))="FEMALE"),"Female","Unknown"))</f>
        <v>Unknown</v>
      </c>
      <c r="D3616" t="str">
        <f>IF(TRIM(CLEAN(Raw_Data!$C3616))="", "Unknown", PROPER(TRIM(Raw_Data!$C3616)))</f>
        <v>Austin</v>
      </c>
      <c r="E3616" t="str">
        <f>IF(TRIM(Raw_Data!$D3616)="IT","IT",PROPER(TRIM(CLEAN(Raw_Data!$D3616))))</f>
        <v>Logistics</v>
      </c>
      <c r="F3616" t="str">
        <f>IF(OR(UPPER(TRIM(Raw_Data!E3616))="COO",
UPPER(TRIM(Raw_Data!E3616))="HR",
UPPER(TRIM(Raw_Data!E3616))="CEO",
UPPER(TRIM(Raw_Data!E3616))="CFO",
UPPER(TRIM(Raw_Data!E3616))="CMO"),
UPPER(TRIM(Raw_Data!E3616)),
PROPER(TRIM(CLEAN(Raw_Data!E3616))))</f>
        <v>CMO</v>
      </c>
      <c r="G3616" t="str">
        <f>SUBSTITUTE(PROPER(TRIM(CLEAN(Raw_Data!$F3616)))," ","-")</f>
        <v>Full-Time</v>
      </c>
      <c r="H3616" t="str">
        <f>PROPER(TRIM(CLEAN(Raw_Data!$G3616)))</f>
        <v>Online Portal</v>
      </c>
      <c r="I3616" s="4" t="str">
        <f>TRIM(CLEAN(Raw_Data!H3616))</f>
        <v>40356</v>
      </c>
      <c r="K3616" t="str">
        <f>IF(Clean_Data!$I3616="","Active","Exited")</f>
        <v>Active</v>
      </c>
      <c r="L3616">
        <f ca="1">IF(Clean_Data!$K3616="","",DATEDIF(Clean_Data!$K3616,TODAY(),"Y"))</f>
        <v>58</v>
      </c>
      <c r="M3616" t="str">
        <f>IF(Raw_Data!$L3616="","",VALUE(SUBSTITUTE(SUBSTITUTE(TRIM(Raw_Data!$L3616),"$",""),"k","000")))</f>
        <v/>
      </c>
    </row>
    <row r="3617" spans="1:13" x14ac:dyDescent="0.3">
      <c r="A3617" t="str">
        <f>IF(Raw_Data!$A3617="","E"&amp;TEXT(ROW()-1,"00000"),Raw_Data!$A3617)</f>
        <v>E03616</v>
      </c>
      <c r="B3617" t="s">
        <v>4876</v>
      </c>
      <c r="C3617" t="str">
        <f>IF(OR(PROPER(TRIM(Raw_Data!$B3617))="M",PROPER(TRIM(Raw_Data!$B3617))="MALE"),"Male",
IF(OR(PROPER(TRIM(Raw_Data!$B3617))="F",PROPER(TRIM(Raw_Data!$B3617))="FEMALE"),"Female","Unknown"))</f>
        <v>Female</v>
      </c>
      <c r="D3617" t="str">
        <f>IF(TRIM(CLEAN(Raw_Data!$C3617))="", "Unknown", PROPER(TRIM(Raw_Data!$C3617)))</f>
        <v>Miami</v>
      </c>
      <c r="E3617" t="str">
        <f>IF(TRIM(Raw_Data!$D3617)="IT","IT",PROPER(TRIM(CLEAN(Raw_Data!$D3617))))</f>
        <v>Operations</v>
      </c>
      <c r="F3617" t="str">
        <f>IF(OR(UPPER(TRIM(Raw_Data!E3617))="COO",
UPPER(TRIM(Raw_Data!E3617))="HR",
UPPER(TRIM(Raw_Data!E3617))="CEO",
UPPER(TRIM(Raw_Data!E3617))="CFO",
UPPER(TRIM(Raw_Data!E3617))="CMO"),
UPPER(TRIM(Raw_Data!E3617)),
PROPER(TRIM(CLEAN(Raw_Data!E3617))))</f>
        <v>Analyst</v>
      </c>
      <c r="G3617" t="str">
        <f>SUBSTITUTE(PROPER(TRIM(CLEAN(Raw_Data!$F3617)))," ","-")</f>
        <v>Hourly-Rate</v>
      </c>
      <c r="H3617" t="str">
        <f>PROPER(TRIM(CLEAN(Raw_Data!$G3617)))</f>
        <v/>
      </c>
      <c r="I3617" s="4" t="str">
        <f>TRIM(CLEAN(Raw_Data!H3617))</f>
        <v>43993</v>
      </c>
      <c r="K3617" t="str">
        <f>IF(Clean_Data!$I3617="","Active","Exited")</f>
        <v>Active</v>
      </c>
      <c r="L3617" t="str">
        <f ca="1">IF(Clean_Data!$K3617="","",DATEDIF(Clean_Data!$K3617,TODAY(),"Y"))</f>
        <v/>
      </c>
      <c r="M3617">
        <f>IF(Raw_Data!$L3617="","",VALUE(SUBSTITUTE(SUBSTITUTE(TRIM(Raw_Data!$L3617),"$",""),"k","000")))</f>
        <v>70000</v>
      </c>
    </row>
    <row r="3618" spans="1:13" x14ac:dyDescent="0.3">
      <c r="A3618" t="str">
        <f>IF(Raw_Data!$A3618="","E"&amp;TEXT(ROW()-1,"00000"),Raw_Data!$A3618)</f>
        <v>E03617</v>
      </c>
      <c r="B3618" t="s">
        <v>4878</v>
      </c>
      <c r="C3618" t="str">
        <f>IF(OR(PROPER(TRIM(Raw_Data!$B3618))="M",PROPER(TRIM(Raw_Data!$B3618))="MALE"),"Male",
IF(OR(PROPER(TRIM(Raw_Data!$B3618))="F",PROPER(TRIM(Raw_Data!$B3618))="FEMALE"),"Female","Unknown"))</f>
        <v>Female</v>
      </c>
      <c r="D3618" t="str">
        <f>IF(TRIM(CLEAN(Raw_Data!$C3618))="", "Unknown", PROPER(TRIM(Raw_Data!$C3618)))</f>
        <v>San Diego</v>
      </c>
      <c r="E3618" t="str">
        <f>IF(TRIM(Raw_Data!$D3618)="IT","IT",PROPER(TRIM(CLEAN(Raw_Data!$D3618))))</f>
        <v>Customer Service</v>
      </c>
      <c r="F3618" t="s">
        <v>6134</v>
      </c>
      <c r="G3618" t="str">
        <f>SUBSTITUTE(PROPER(TRIM(CLEAN(Raw_Data!$F3618)))," ","-")</f>
        <v>Hourly-Rate</v>
      </c>
      <c r="H3618" t="str">
        <f>PROPER(TRIM(CLEAN(Raw_Data!$G3618)))</f>
        <v>Job Boards</v>
      </c>
      <c r="I3618" s="4" t="str">
        <f>TRIM(CLEAN(Raw_Data!H3618))</f>
        <v>40133</v>
      </c>
      <c r="K3618" t="str">
        <f>IF(Clean_Data!$I3618="","Active","Exited")</f>
        <v>Active</v>
      </c>
      <c r="L3618">
        <f ca="1">IF(Clean_Data!$K3618="","",DATEDIF(Clean_Data!$K3618,TODAY(),"Y"))</f>
        <v>39</v>
      </c>
      <c r="M3618">
        <f>IF(Raw_Data!$L3618="","",VALUE(SUBSTITUTE(SUBSTITUTE(TRIM(Raw_Data!$L3618),"$",""),"k","000")))</f>
        <v>97322</v>
      </c>
    </row>
    <row r="3619" spans="1:13" x14ac:dyDescent="0.3">
      <c r="A3619" t="str">
        <f>IF(Raw_Data!$A3619="","E"&amp;TEXT(ROW()-1,"00000"),Raw_Data!$A3619)</f>
        <v>E03618</v>
      </c>
      <c r="B3619" t="s">
        <v>4879</v>
      </c>
      <c r="C3619" t="str">
        <f>IF(OR(PROPER(TRIM(Raw_Data!$B3619))="M",PROPER(TRIM(Raw_Data!$B3619))="MALE"),"Male",
IF(OR(PROPER(TRIM(Raw_Data!$B3619))="F",PROPER(TRIM(Raw_Data!$B3619))="FEMALE"),"Female","Unknown"))</f>
        <v>Female</v>
      </c>
      <c r="D3619" t="str">
        <f>IF(TRIM(CLEAN(Raw_Data!$C3619))="", "Unknown", PROPER(TRIM(Raw_Data!$C3619)))</f>
        <v>Austin</v>
      </c>
      <c r="E3619" t="str">
        <f>IF(TRIM(Raw_Data!$D3619)="IT","IT",PROPER(TRIM(CLEAN(Raw_Data!$D3619))))</f>
        <v>Sales</v>
      </c>
      <c r="F3619" t="str">
        <f>IF(OR(UPPER(TRIM(Raw_Data!E3619))="COO",
UPPER(TRIM(Raw_Data!E3619))="HR",
UPPER(TRIM(Raw_Data!E3619))="CEO",
UPPER(TRIM(Raw_Data!E3619))="CFO",
UPPER(TRIM(Raw_Data!E3619))="CMO"),
UPPER(TRIM(Raw_Data!E3619)),
PROPER(TRIM(CLEAN(Raw_Data!E3619))))</f>
        <v>Developer</v>
      </c>
      <c r="G3619" t="str">
        <f>SUBSTITUTE(PROPER(TRIM(CLEAN(Raw_Data!$F3619)))," ","-")</f>
        <v>Part-Time</v>
      </c>
      <c r="H3619" t="str">
        <f>PROPER(TRIM(CLEAN(Raw_Data!$G3619)))</f>
        <v>Career Fairs</v>
      </c>
      <c r="I3619" s="4" t="str">
        <f>TRIM(CLEAN(Raw_Data!H3619))</f>
        <v>43467</v>
      </c>
      <c r="K3619" t="str">
        <f>IF(Clean_Data!$I3619="","Active","Exited")</f>
        <v>Exited</v>
      </c>
      <c r="L3619">
        <f ca="1">IF(Clean_Data!$K3619="","",DATEDIF(Clean_Data!$K3619,TODAY(),"Y"))</f>
        <v>42</v>
      </c>
      <c r="M3619">
        <f>IF(Raw_Data!$L3619="","",VALUE(SUBSTITUTE(SUBSTITUTE(TRIM(Raw_Data!$L3619),"$",""),"k","000")))</f>
        <v>100555</v>
      </c>
    </row>
    <row r="3620" spans="1:13" x14ac:dyDescent="0.3">
      <c r="A3620" t="str">
        <f>IF(Raw_Data!$A3620="","E"&amp;TEXT(ROW()-1,"00000"),Raw_Data!$A3620)</f>
        <v>E03619</v>
      </c>
      <c r="B3620" t="s">
        <v>4881</v>
      </c>
      <c r="C3620" t="str">
        <f>IF(OR(PROPER(TRIM(Raw_Data!$B3620))="M",PROPER(TRIM(Raw_Data!$B3620))="MALE"),"Male",
IF(OR(PROPER(TRIM(Raw_Data!$B3620))="F",PROPER(TRIM(Raw_Data!$B3620))="FEMALE"),"Female","Unknown"))</f>
        <v>Female</v>
      </c>
      <c r="D3620" t="str">
        <f>IF(TRIM(CLEAN(Raw_Data!$C3620))="", "Unknown", PROPER(TRIM(Raw_Data!$C3620)))</f>
        <v>Unknown</v>
      </c>
      <c r="E3620" t="str">
        <f>IF(TRIM(Raw_Data!$D3620)="IT","IT",PROPER(TRIM(CLEAN(Raw_Data!$D3620))))</f>
        <v>Legal</v>
      </c>
      <c r="F3620" t="str">
        <f>IF(OR(UPPER(TRIM(Raw_Data!E3620))="COO",
UPPER(TRIM(Raw_Data!E3620))="HR",
UPPER(TRIM(Raw_Data!E3620))="CEO",
UPPER(TRIM(Raw_Data!E3620))="CFO",
UPPER(TRIM(Raw_Data!E3620))="CMO"),
UPPER(TRIM(Raw_Data!E3620)),
PROPER(TRIM(CLEAN(Raw_Data!E3620))))</f>
        <v>Developer</v>
      </c>
      <c r="G3620" t="str">
        <f>SUBSTITUTE(PROPER(TRIM(CLEAN(Raw_Data!$F3620)))," ","-")</f>
        <v>Part-Time</v>
      </c>
      <c r="H3620" t="str">
        <f>PROPER(TRIM(CLEAN(Raw_Data!$G3620)))</f>
        <v>Organic</v>
      </c>
      <c r="I3620" s="4" t="str">
        <f>TRIM(CLEAN(Raw_Data!H3620))</f>
        <v>42163</v>
      </c>
      <c r="K3620" t="str">
        <f>IF(Clean_Data!$I3620="","Active","Exited")</f>
        <v>Active</v>
      </c>
      <c r="L3620">
        <f ca="1">IF(Clean_Data!$K3620="","",DATEDIF(Clean_Data!$K3620,TODAY(),"Y"))</f>
        <v>48</v>
      </c>
      <c r="M3620">
        <f>IF(Raw_Data!$L3620="","",VALUE(SUBSTITUTE(SUBSTITUTE(TRIM(Raw_Data!$L3620),"$",""),"k","000")))</f>
        <v>81783</v>
      </c>
    </row>
    <row r="3621" spans="1:13" x14ac:dyDescent="0.3">
      <c r="A3621" t="str">
        <f>IF(Raw_Data!$A3621="","E"&amp;TEXT(ROW()-1,"00000"),Raw_Data!$A3621)</f>
        <v>E03620</v>
      </c>
      <c r="B3621" t="s">
        <v>4882</v>
      </c>
      <c r="C3621" t="str">
        <f>IF(OR(PROPER(TRIM(Raw_Data!$B3621))="M",PROPER(TRIM(Raw_Data!$B3621))="MALE"),"Male",
IF(OR(PROPER(TRIM(Raw_Data!$B3621))="F",PROPER(TRIM(Raw_Data!$B3621))="FEMALE"),"Female","Unknown"))</f>
        <v>Male</v>
      </c>
      <c r="D3621" t="str">
        <f>IF(TRIM(CLEAN(Raw_Data!$C3621))="", "Unknown", PROPER(TRIM(Raw_Data!$C3621)))</f>
        <v>New York</v>
      </c>
      <c r="E3621" t="str">
        <f>IF(TRIM(Raw_Data!$D3621)="IT","IT",PROPER(TRIM(CLEAN(Raw_Data!$D3621))))</f>
        <v>Production</v>
      </c>
      <c r="F3621" t="str">
        <f>IF(OR(UPPER(TRIM(Raw_Data!E3621))="COO",
UPPER(TRIM(Raw_Data!E3621))="HR",
UPPER(TRIM(Raw_Data!E3621))="CEO",
UPPER(TRIM(Raw_Data!E3621))="CFO",
UPPER(TRIM(Raw_Data!E3621))="CMO"),
UPPER(TRIM(Raw_Data!E3621)),
PROPER(TRIM(CLEAN(Raw_Data!E3621))))</f>
        <v>Engineer</v>
      </c>
      <c r="G3621" t="str">
        <f>SUBSTITUTE(PROPER(TRIM(CLEAN(Raw_Data!$F3621)))," ","-")</f>
        <v>Hourly-Rate</v>
      </c>
      <c r="H3621" t="str">
        <f>PROPER(TRIM(CLEAN(Raw_Data!$G3621)))</f>
        <v/>
      </c>
      <c r="I3621" s="4" t="str">
        <f>TRIM(CLEAN(Raw_Data!H3621))</f>
        <v>40872</v>
      </c>
      <c r="K3621" t="str">
        <f>IF(Clean_Data!$I3621="","Active","Exited")</f>
        <v>Active</v>
      </c>
      <c r="L3621">
        <f ca="1">IF(Clean_Data!$K3621="","",DATEDIF(Clean_Data!$K3621,TODAY(),"Y"))</f>
        <v>48</v>
      </c>
      <c r="M3621" t="str">
        <f>IF(Raw_Data!$L3621="","",VALUE(SUBSTITUTE(SUBSTITUTE(TRIM(Raw_Data!$L3621),"$",""),"k","000")))</f>
        <v/>
      </c>
    </row>
    <row r="3622" spans="1:13" x14ac:dyDescent="0.3">
      <c r="A3622" t="str">
        <f>IF(Raw_Data!$A3622="","E"&amp;TEXT(ROW()-1,"00000"),Raw_Data!$A3622)</f>
        <v>E03621</v>
      </c>
      <c r="B3622" t="s">
        <v>4883</v>
      </c>
      <c r="C3622" t="str">
        <f>IF(OR(PROPER(TRIM(Raw_Data!$B3622))="M",PROPER(TRIM(Raw_Data!$B3622))="MALE"),"Male",
IF(OR(PROPER(TRIM(Raw_Data!$B3622))="F",PROPER(TRIM(Raw_Data!$B3622))="FEMALE"),"Female","Unknown"))</f>
        <v>Female</v>
      </c>
      <c r="D3622" t="str">
        <f>IF(TRIM(CLEAN(Raw_Data!$C3622))="", "Unknown", PROPER(TRIM(Raw_Data!$C3622)))</f>
        <v>Unknown</v>
      </c>
      <c r="E3622" t="str">
        <f>IF(TRIM(Raw_Data!$D3622)="IT","IT",PROPER(TRIM(CLEAN(Raw_Data!$D3622))))</f>
        <v>Sales</v>
      </c>
      <c r="F3622" t="s">
        <v>6134</v>
      </c>
      <c r="G3622" t="str">
        <f>SUBSTITUTE(PROPER(TRIM(CLEAN(Raw_Data!$F3622)))," ","-")</f>
        <v>Full-Time</v>
      </c>
      <c r="H3622" t="str">
        <f>PROPER(TRIM(CLEAN(Raw_Data!$G3622)))</f>
        <v>Online Portal</v>
      </c>
      <c r="I3622" s="4" t="str">
        <f>TRIM(CLEAN(Raw_Data!H3622))</f>
        <v>41904</v>
      </c>
      <c r="K3622" t="str">
        <f>IF(Clean_Data!$I3622="","Active","Exited")</f>
        <v>Exited</v>
      </c>
      <c r="L3622">
        <f ca="1">IF(Clean_Data!$K3622="","",DATEDIF(Clean_Data!$K3622,TODAY(),"Y"))</f>
        <v>59</v>
      </c>
      <c r="M3622">
        <f>IF(Raw_Data!$L3622="","",VALUE(SUBSTITUTE(SUBSTITUTE(TRIM(Raw_Data!$L3622),"$",""),"k","000")))</f>
        <v>46673</v>
      </c>
    </row>
    <row r="3623" spans="1:13" x14ac:dyDescent="0.3">
      <c r="A3623" t="str">
        <f>IF(Raw_Data!$A3623="","E"&amp;TEXT(ROW()-1,"00000"),Raw_Data!$A3623)</f>
        <v>E03622</v>
      </c>
      <c r="B3623" t="s">
        <v>4884</v>
      </c>
      <c r="C3623" t="str">
        <f>IF(OR(PROPER(TRIM(Raw_Data!$B3623))="M",PROPER(TRIM(Raw_Data!$B3623))="MALE"),"Male",
IF(OR(PROPER(TRIM(Raw_Data!$B3623))="F",PROPER(TRIM(Raw_Data!$B3623))="FEMALE"),"Female","Unknown"))</f>
        <v>Male</v>
      </c>
      <c r="D3623" t="str">
        <f>IF(TRIM(CLEAN(Raw_Data!$C3623))="", "Unknown", PROPER(TRIM(Raw_Data!$C3623)))</f>
        <v>Denver</v>
      </c>
      <c r="E3623" t="str">
        <f>IF(TRIM(Raw_Data!$D3623)="IT","IT",PROPER(TRIM(CLEAN(Raw_Data!$D3623))))</f>
        <v>Production</v>
      </c>
      <c r="F3623" t="str">
        <f>IF(OR(UPPER(TRIM(Raw_Data!E3623))="COO",
UPPER(TRIM(Raw_Data!E3623))="HR",
UPPER(TRIM(Raw_Data!E3623))="CEO",
UPPER(TRIM(Raw_Data!E3623))="CFO",
UPPER(TRIM(Raw_Data!E3623))="CMO"),
UPPER(TRIM(Raw_Data!E3623)),
PROPER(TRIM(CLEAN(Raw_Data!E3623))))</f>
        <v>Designer</v>
      </c>
      <c r="G3623" t="str">
        <f>SUBSTITUTE(PROPER(TRIM(CLEAN(Raw_Data!$F3623)))," ","-")</f>
        <v>Hourly-Rate</v>
      </c>
      <c r="H3623" t="str">
        <f>PROPER(TRIM(CLEAN(Raw_Data!$G3623)))</f>
        <v>Job Boards</v>
      </c>
      <c r="I3623" s="4" t="str">
        <f>TRIM(CLEAN(Raw_Data!H3623))</f>
        <v>43780</v>
      </c>
      <c r="K3623" t="str">
        <f>IF(Clean_Data!$I3623="","Active","Exited")</f>
        <v>Active</v>
      </c>
      <c r="L3623">
        <f ca="1">IF(Clean_Data!$K3623="","",DATEDIF(Clean_Data!$K3623,TODAY(),"Y"))</f>
        <v>23</v>
      </c>
      <c r="M3623" t="str">
        <f>IF(Raw_Data!$L3623="","",VALUE(SUBSTITUTE(SUBSTITUTE(TRIM(Raw_Data!$L3623),"$",""),"k","000")))</f>
        <v/>
      </c>
    </row>
    <row r="3624" spans="1:13" x14ac:dyDescent="0.3">
      <c r="A3624" t="str">
        <f>IF(Raw_Data!$A3624="","E"&amp;TEXT(ROW()-1,"00000"),Raw_Data!$A3624)</f>
        <v>E03623</v>
      </c>
      <c r="B3624" t="s">
        <v>4886</v>
      </c>
      <c r="C3624" t="str">
        <f>IF(OR(PROPER(TRIM(Raw_Data!$B3624))="M",PROPER(TRIM(Raw_Data!$B3624))="MALE"),"Male",
IF(OR(PROPER(TRIM(Raw_Data!$B3624))="F",PROPER(TRIM(Raw_Data!$B3624))="FEMALE"),"Female","Unknown"))</f>
        <v>Female</v>
      </c>
      <c r="D3624" t="str">
        <f>IF(TRIM(CLEAN(Raw_Data!$C3624))="", "Unknown", PROPER(TRIM(Raw_Data!$C3624)))</f>
        <v>New York</v>
      </c>
      <c r="E3624" t="str">
        <f>IF(TRIM(Raw_Data!$D3624)="IT","IT",PROPER(TRIM(CLEAN(Raw_Data!$D3624))))</f>
        <v>Customer Service</v>
      </c>
      <c r="F3624" t="str">
        <f>IF(OR(UPPER(TRIM(Raw_Data!E3624))="COO",
UPPER(TRIM(Raw_Data!E3624))="HR",
UPPER(TRIM(Raw_Data!E3624))="CEO",
UPPER(TRIM(Raw_Data!E3624))="CFO",
UPPER(TRIM(Raw_Data!E3624))="CMO"),
UPPER(TRIM(Raw_Data!E3624)),
PROPER(TRIM(CLEAN(Raw_Data!E3624))))</f>
        <v>Developer</v>
      </c>
      <c r="G3624" t="str">
        <f>SUBSTITUTE(PROPER(TRIM(CLEAN(Raw_Data!$F3624)))," ","-")</f>
        <v>Full-Time</v>
      </c>
      <c r="H3624" t="str">
        <f>PROPER(TRIM(CLEAN(Raw_Data!$G3624)))</f>
        <v>Online Portal</v>
      </c>
      <c r="I3624" s="4" t="str">
        <f>TRIM(CLEAN(Raw_Data!H3624))</f>
        <v>41380</v>
      </c>
      <c r="K3624" t="str">
        <f>IF(Clean_Data!$I3624="","Active","Exited")</f>
        <v>Active</v>
      </c>
      <c r="L3624" t="str">
        <f ca="1">IF(Clean_Data!$K3624="","",DATEDIF(Clean_Data!$K3624,TODAY(),"Y"))</f>
        <v/>
      </c>
      <c r="M3624">
        <f>IF(Raw_Data!$L3624="","",VALUE(SUBSTITUTE(SUBSTITUTE(TRIM(Raw_Data!$L3624),"$",""),"k","000")))</f>
        <v>90582</v>
      </c>
    </row>
    <row r="3625" spans="1:13" x14ac:dyDescent="0.3">
      <c r="A3625" t="str">
        <f>IF(Raw_Data!$A3625="","E"&amp;TEXT(ROW()-1,"00000"),Raw_Data!$A3625)</f>
        <v>E03624</v>
      </c>
      <c r="B3625" t="s">
        <v>4888</v>
      </c>
      <c r="C3625" t="str">
        <f>IF(OR(PROPER(TRIM(Raw_Data!$B3625))="M",PROPER(TRIM(Raw_Data!$B3625))="MALE"),"Male",
IF(OR(PROPER(TRIM(Raw_Data!$B3625))="F",PROPER(TRIM(Raw_Data!$B3625))="FEMALE"),"Female","Unknown"))</f>
        <v>Male</v>
      </c>
      <c r="D3625" t="str">
        <f>IF(TRIM(CLEAN(Raw_Data!$C3625))="", "Unknown", PROPER(TRIM(Raw_Data!$C3625)))</f>
        <v>Austin</v>
      </c>
      <c r="E3625" t="str">
        <f>IF(TRIM(Raw_Data!$D3625)="IT","IT",PROPER(TRIM(CLEAN(Raw_Data!$D3625))))</f>
        <v>Operations</v>
      </c>
      <c r="F3625" t="str">
        <f>IF(OR(UPPER(TRIM(Raw_Data!E3625))="COO",
UPPER(TRIM(Raw_Data!E3625))="HR",
UPPER(TRIM(Raw_Data!E3625))="CEO",
UPPER(TRIM(Raw_Data!E3625))="CFO",
UPPER(TRIM(Raw_Data!E3625))="CMO"),
UPPER(TRIM(Raw_Data!E3625)),
PROPER(TRIM(CLEAN(Raw_Data!E3625))))</f>
        <v>CMO</v>
      </c>
      <c r="G3625" t="str">
        <f>SUBSTITUTE(PROPER(TRIM(CLEAN(Raw_Data!$F3625)))," ","-")</f>
        <v>Hourly-Rate</v>
      </c>
      <c r="H3625" t="str">
        <f>PROPER(TRIM(CLEAN(Raw_Data!$G3625)))</f>
        <v>Recruiting Agency</v>
      </c>
      <c r="I3625" s="4" t="str">
        <f>TRIM(CLEAN(Raw_Data!H3625))</f>
        <v>42608</v>
      </c>
      <c r="K3625" t="str">
        <f>IF(Clean_Data!$I3625="","Active","Exited")</f>
        <v>Active</v>
      </c>
      <c r="L3625">
        <f ca="1">IF(Clean_Data!$K3625="","",DATEDIF(Clean_Data!$K3625,TODAY(),"Y"))</f>
        <v>30</v>
      </c>
      <c r="M3625">
        <f>IF(Raw_Data!$L3625="","",VALUE(SUBSTITUTE(SUBSTITUTE(TRIM(Raw_Data!$L3625),"$",""),"k","000")))</f>
        <v>54000</v>
      </c>
    </row>
    <row r="3626" spans="1:13" x14ac:dyDescent="0.3">
      <c r="A3626" t="str">
        <f>IF(Raw_Data!$A3626="","E"&amp;TEXT(ROW()-1,"00000"),Raw_Data!$A3626)</f>
        <v>E03625</v>
      </c>
      <c r="B3626" t="s">
        <v>4890</v>
      </c>
      <c r="C3626" t="str">
        <f>IF(OR(PROPER(TRIM(Raw_Data!$B3626))="M",PROPER(TRIM(Raw_Data!$B3626))="MALE"),"Male",
IF(OR(PROPER(TRIM(Raw_Data!$B3626))="F",PROPER(TRIM(Raw_Data!$B3626))="FEMALE"),"Female","Unknown"))</f>
        <v>Male</v>
      </c>
      <c r="D3626" t="str">
        <f>IF(TRIM(CLEAN(Raw_Data!$C3626))="", "Unknown", PROPER(TRIM(Raw_Data!$C3626)))</f>
        <v>Austin</v>
      </c>
      <c r="E3626" t="str">
        <f>IF(TRIM(Raw_Data!$D3626)="IT","IT",PROPER(TRIM(CLEAN(Raw_Data!$D3626))))</f>
        <v>Human Resources</v>
      </c>
      <c r="F3626" t="str">
        <f>IF(OR(UPPER(TRIM(Raw_Data!E3626))="COO",
UPPER(TRIM(Raw_Data!E3626))="HR",
UPPER(TRIM(Raw_Data!E3626))="CEO",
UPPER(TRIM(Raw_Data!E3626))="CFO",
UPPER(TRIM(Raw_Data!E3626))="CMO"),
UPPER(TRIM(Raw_Data!E3626)),
PROPER(TRIM(CLEAN(Raw_Data!E3626))))</f>
        <v>Accountant</v>
      </c>
      <c r="G3626" t="str">
        <f>SUBSTITUTE(PROPER(TRIM(CLEAN(Raw_Data!$F3626)))," ","-")</f>
        <v>Full-Time</v>
      </c>
      <c r="H3626" t="str">
        <f>PROPER(TRIM(CLEAN(Raw_Data!$G3626)))</f>
        <v>Organic</v>
      </c>
      <c r="I3626" s="4" t="str">
        <f>TRIM(CLEAN(Raw_Data!H3626))</f>
        <v>42991</v>
      </c>
      <c r="K3626" t="str">
        <f>IF(Clean_Data!$I3626="","Active","Exited")</f>
        <v>Active</v>
      </c>
      <c r="L3626">
        <f ca="1">IF(Clean_Data!$K3626="","",DATEDIF(Clean_Data!$K3626,TODAY(),"Y"))</f>
        <v>24</v>
      </c>
      <c r="M3626">
        <f>IF(Raw_Data!$L3626="","",VALUE(SUBSTITUTE(SUBSTITUTE(TRIM(Raw_Data!$L3626),"$",""),"k","000")))</f>
        <v>86000</v>
      </c>
    </row>
    <row r="3627" spans="1:13" x14ac:dyDescent="0.3">
      <c r="A3627" t="str">
        <f>IF(Raw_Data!$A3627="","E"&amp;TEXT(ROW()-1,"00000"),Raw_Data!$A3627)</f>
        <v>E03626</v>
      </c>
      <c r="B3627" t="s">
        <v>4891</v>
      </c>
      <c r="C3627" t="str">
        <f>IF(OR(PROPER(TRIM(Raw_Data!$B3627))="M",PROPER(TRIM(Raw_Data!$B3627))="MALE"),"Male",
IF(OR(PROPER(TRIM(Raw_Data!$B3627))="F",PROPER(TRIM(Raw_Data!$B3627))="FEMALE"),"Female","Unknown"))</f>
        <v>Female</v>
      </c>
      <c r="D3627" t="str">
        <f>IF(TRIM(CLEAN(Raw_Data!$C3627))="", "Unknown", PROPER(TRIM(Raw_Data!$C3627)))</f>
        <v>New York</v>
      </c>
      <c r="E3627" t="str">
        <f>IF(TRIM(Raw_Data!$D3627)="IT","IT",PROPER(TRIM(CLEAN(Raw_Data!$D3627))))</f>
        <v/>
      </c>
      <c r="F3627" t="str">
        <f>IF(OR(UPPER(TRIM(Raw_Data!E3627))="COO",
UPPER(TRIM(Raw_Data!E3627))="HR",
UPPER(TRIM(Raw_Data!E3627))="CEO",
UPPER(TRIM(Raw_Data!E3627))="CFO",
UPPER(TRIM(Raw_Data!E3627))="CMO"),
UPPER(TRIM(Raw_Data!E3627)),
PROPER(TRIM(CLEAN(Raw_Data!E3627))))</f>
        <v>Designer</v>
      </c>
      <c r="G3627" t="str">
        <f>SUBSTITUTE(PROPER(TRIM(CLEAN(Raw_Data!$F3627)))," ","-")</f>
        <v>Part-Time</v>
      </c>
      <c r="H3627" t="str">
        <f>PROPER(TRIM(CLEAN(Raw_Data!$G3627)))</f>
        <v/>
      </c>
      <c r="I3627" s="4" t="str">
        <f>TRIM(CLEAN(Raw_Data!H3627))</f>
        <v>42591</v>
      </c>
      <c r="K3627" t="str">
        <f>IF(Clean_Data!$I3627="","Active","Exited")</f>
        <v>Exited</v>
      </c>
      <c r="L3627">
        <f ca="1">IF(Clean_Data!$K3627="","",DATEDIF(Clean_Data!$K3627,TODAY(),"Y"))</f>
        <v>31</v>
      </c>
      <c r="M3627">
        <f>IF(Raw_Data!$L3627="","",VALUE(SUBSTITUTE(SUBSTITUTE(TRIM(Raw_Data!$L3627),"$",""),"k","000")))</f>
        <v>105971</v>
      </c>
    </row>
    <row r="3628" spans="1:13" x14ac:dyDescent="0.3">
      <c r="A3628" t="str">
        <f>IF(Raw_Data!$A3628="","E"&amp;TEXT(ROW()-1,"00000"),Raw_Data!$A3628)</f>
        <v>E03627</v>
      </c>
      <c r="B3628" t="s">
        <v>4892</v>
      </c>
      <c r="C3628" t="str">
        <f>IF(OR(PROPER(TRIM(Raw_Data!$B3628))="M",PROPER(TRIM(Raw_Data!$B3628))="MALE"),"Male",
IF(OR(PROPER(TRIM(Raw_Data!$B3628))="F",PROPER(TRIM(Raw_Data!$B3628))="FEMALE"),"Female","Unknown"))</f>
        <v>Female</v>
      </c>
      <c r="D3628" t="str">
        <f>IF(TRIM(CLEAN(Raw_Data!$C3628))="", "Unknown", PROPER(TRIM(Raw_Data!$C3628)))</f>
        <v>Austin</v>
      </c>
      <c r="E3628" t="str">
        <f>IF(TRIM(Raw_Data!$D3628)="IT","IT",PROPER(TRIM(CLEAN(Raw_Data!$D3628))))</f>
        <v/>
      </c>
      <c r="F3628" t="str">
        <f>IF(OR(UPPER(TRIM(Raw_Data!E3628))="COO",
UPPER(TRIM(Raw_Data!E3628))="HR",
UPPER(TRIM(Raw_Data!E3628))="CEO",
UPPER(TRIM(Raw_Data!E3628))="CFO",
UPPER(TRIM(Raw_Data!E3628))="CMO"),
UPPER(TRIM(Raw_Data!E3628)),
PROPER(TRIM(CLEAN(Raw_Data!E3628))))</f>
        <v>Developer</v>
      </c>
      <c r="G3628" t="str">
        <f>SUBSTITUTE(PROPER(TRIM(CLEAN(Raw_Data!$F3628)))," ","-")</f>
        <v/>
      </c>
      <c r="H3628" t="str">
        <f>PROPER(TRIM(CLEAN(Raw_Data!$G3628)))</f>
        <v/>
      </c>
      <c r="I3628" s="4" t="str">
        <f>TRIM(CLEAN(Raw_Data!H3628))</f>
        <v>40232</v>
      </c>
      <c r="K3628" t="str">
        <f>IF(Clean_Data!$I3628="","Active","Exited")</f>
        <v>Exited</v>
      </c>
      <c r="L3628">
        <f ca="1">IF(Clean_Data!$K3628="","",DATEDIF(Clean_Data!$K3628,TODAY(),"Y"))</f>
        <v>23</v>
      </c>
      <c r="M3628" t="str">
        <f>IF(Raw_Data!$L3628="","",VALUE(SUBSTITUTE(SUBSTITUTE(TRIM(Raw_Data!$L3628),"$",""),"k","000")))</f>
        <v/>
      </c>
    </row>
    <row r="3629" spans="1:13" x14ac:dyDescent="0.3">
      <c r="A3629" t="str">
        <f>IF(Raw_Data!$A3629="","E"&amp;TEXT(ROW()-1,"00000"),Raw_Data!$A3629)</f>
        <v>E03628</v>
      </c>
      <c r="B3629" t="s">
        <v>4893</v>
      </c>
      <c r="C3629" t="str">
        <f>IF(OR(PROPER(TRIM(Raw_Data!$B3629))="M",PROPER(TRIM(Raw_Data!$B3629))="MALE"),"Male",
IF(OR(PROPER(TRIM(Raw_Data!$B3629))="F",PROPER(TRIM(Raw_Data!$B3629))="FEMALE"),"Female","Unknown"))</f>
        <v>Unknown</v>
      </c>
      <c r="D3629" t="str">
        <f>IF(TRIM(CLEAN(Raw_Data!$C3629))="", "Unknown", PROPER(TRIM(Raw_Data!$C3629)))</f>
        <v>Austin</v>
      </c>
      <c r="E3629" t="str">
        <f>IF(TRIM(Raw_Data!$D3629)="IT","IT",PROPER(TRIM(CLEAN(Raw_Data!$D3629))))</f>
        <v>Marketing</v>
      </c>
      <c r="F3629" t="str">
        <f>IF(OR(UPPER(TRIM(Raw_Data!E3629))="COO",
UPPER(TRIM(Raw_Data!E3629))="HR",
UPPER(TRIM(Raw_Data!E3629))="CEO",
UPPER(TRIM(Raw_Data!E3629))="CFO",
UPPER(TRIM(Raw_Data!E3629))="CMO"),
UPPER(TRIM(Raw_Data!E3629)),
PROPER(TRIM(CLEAN(Raw_Data!E3629))))</f>
        <v>Developer</v>
      </c>
      <c r="G3629" t="str">
        <f>SUBSTITUTE(PROPER(TRIM(CLEAN(Raw_Data!$F3629)))," ","-")</f>
        <v>Hourly-Rate</v>
      </c>
      <c r="H3629" t="str">
        <f>PROPER(TRIM(CLEAN(Raw_Data!$G3629)))</f>
        <v/>
      </c>
      <c r="I3629" s="4" t="str">
        <f>TRIM(CLEAN(Raw_Data!H3629))</f>
        <v>43755</v>
      </c>
      <c r="K3629" t="str">
        <f>IF(Clean_Data!$I3629="","Active","Exited")</f>
        <v>Active</v>
      </c>
      <c r="L3629">
        <f ca="1">IF(Clean_Data!$K3629="","",DATEDIF(Clean_Data!$K3629,TODAY(),"Y"))</f>
        <v>34</v>
      </c>
      <c r="M3629">
        <f>IF(Raw_Data!$L3629="","",VALUE(SUBSTITUTE(SUBSTITUTE(TRIM(Raw_Data!$L3629),"$",""),"k","000")))</f>
        <v>79269</v>
      </c>
    </row>
    <row r="3630" spans="1:13" x14ac:dyDescent="0.3">
      <c r="A3630" t="str">
        <f>IF(Raw_Data!$A3630="","E"&amp;TEXT(ROW()-1,"00000"),Raw_Data!$A3630)</f>
        <v>E03629</v>
      </c>
      <c r="B3630" t="s">
        <v>4894</v>
      </c>
      <c r="C3630" t="str">
        <f>IF(OR(PROPER(TRIM(Raw_Data!$B3630))="M",PROPER(TRIM(Raw_Data!$B3630))="MALE"),"Male",
IF(OR(PROPER(TRIM(Raw_Data!$B3630))="F",PROPER(TRIM(Raw_Data!$B3630))="FEMALE"),"Female","Unknown"))</f>
        <v>Female</v>
      </c>
      <c r="D3630" t="str">
        <f>IF(TRIM(CLEAN(Raw_Data!$C3630))="", "Unknown", PROPER(TRIM(Raw_Data!$C3630)))</f>
        <v>Seattle</v>
      </c>
      <c r="E3630" t="str">
        <f>IF(TRIM(Raw_Data!$D3630)="IT","IT",PROPER(TRIM(CLEAN(Raw_Data!$D3630))))</f>
        <v>Customer Service</v>
      </c>
      <c r="F3630" t="str">
        <f>IF(OR(UPPER(TRIM(Raw_Data!E3630))="COO",
UPPER(TRIM(Raw_Data!E3630))="HR",
UPPER(TRIM(Raw_Data!E3630))="CEO",
UPPER(TRIM(Raw_Data!E3630))="CFO",
UPPER(TRIM(Raw_Data!E3630))="CMO"),
UPPER(TRIM(Raw_Data!E3630)),
PROPER(TRIM(CLEAN(Raw_Data!E3630))))</f>
        <v>Engineer</v>
      </c>
      <c r="G3630" t="str">
        <f>SUBSTITUTE(PROPER(TRIM(CLEAN(Raw_Data!$F3630)))," ","-")</f>
        <v>Full-Time</v>
      </c>
      <c r="H3630" t="str">
        <f>PROPER(TRIM(CLEAN(Raw_Data!$G3630)))</f>
        <v/>
      </c>
      <c r="I3630" s="4" t="str">
        <f>TRIM(CLEAN(Raw_Data!H3630))</f>
        <v>43819</v>
      </c>
      <c r="K3630" t="str">
        <f>IF(Clean_Data!$I3630="","Active","Exited")</f>
        <v>Active</v>
      </c>
      <c r="L3630">
        <f ca="1">IF(Clean_Data!$K3630="","",DATEDIF(Clean_Data!$K3630,TODAY(),"Y"))</f>
        <v>29</v>
      </c>
      <c r="M3630" t="str">
        <f>IF(Raw_Data!$L3630="","",VALUE(SUBSTITUTE(SUBSTITUTE(TRIM(Raw_Data!$L3630),"$",""),"k","000")))</f>
        <v/>
      </c>
    </row>
    <row r="3631" spans="1:13" x14ac:dyDescent="0.3">
      <c r="A3631" t="str">
        <f>IF(Raw_Data!$A3631="","E"&amp;TEXT(ROW()-1,"00000"),Raw_Data!$A3631)</f>
        <v>E03630</v>
      </c>
      <c r="B3631" t="s">
        <v>4896</v>
      </c>
      <c r="C3631" t="str">
        <f>IF(OR(PROPER(TRIM(Raw_Data!$B3631))="M",PROPER(TRIM(Raw_Data!$B3631))="MALE"),"Male",
IF(OR(PROPER(TRIM(Raw_Data!$B3631))="F",PROPER(TRIM(Raw_Data!$B3631))="FEMALE"),"Female","Unknown"))</f>
        <v>Unknown</v>
      </c>
      <c r="D3631" t="str">
        <f>IF(TRIM(CLEAN(Raw_Data!$C3631))="", "Unknown", PROPER(TRIM(Raw_Data!$C3631)))</f>
        <v>Miami</v>
      </c>
      <c r="E3631" t="str">
        <f>IF(TRIM(Raw_Data!$D3631)="IT","IT",PROPER(TRIM(CLEAN(Raw_Data!$D3631))))</f>
        <v>Research</v>
      </c>
      <c r="F3631" t="s">
        <v>6134</v>
      </c>
      <c r="G3631" t="str">
        <f>SUBSTITUTE(PROPER(TRIM(CLEAN(Raw_Data!$F3631)))," ","-")</f>
        <v>Part-Time</v>
      </c>
      <c r="H3631" t="str">
        <f>PROPER(TRIM(CLEAN(Raw_Data!$G3631)))</f>
        <v>Recruiting Agency</v>
      </c>
      <c r="I3631" s="4" t="str">
        <f>TRIM(CLEAN(Raw_Data!H3631))</f>
        <v>40457</v>
      </c>
      <c r="K3631" t="str">
        <f>IF(Clean_Data!$I3631="","Active","Exited")</f>
        <v>Exited</v>
      </c>
      <c r="L3631">
        <f ca="1">IF(Clean_Data!$K3631="","",DATEDIF(Clean_Data!$K3631,TODAY(),"Y"))</f>
        <v>46</v>
      </c>
      <c r="M3631" t="str">
        <f>IF(Raw_Data!$L3631="","",VALUE(SUBSTITUTE(SUBSTITUTE(TRIM(Raw_Data!$L3631),"$",""),"k","000")))</f>
        <v/>
      </c>
    </row>
    <row r="3632" spans="1:13" x14ac:dyDescent="0.3">
      <c r="A3632" t="str">
        <f>IF(Raw_Data!$A3632="","E"&amp;TEXT(ROW()-1,"00000"),Raw_Data!$A3632)</f>
        <v>E03631</v>
      </c>
      <c r="B3632" t="s">
        <v>4897</v>
      </c>
      <c r="C3632" t="str">
        <f>IF(OR(PROPER(TRIM(Raw_Data!$B3632))="M",PROPER(TRIM(Raw_Data!$B3632))="MALE"),"Male",
IF(OR(PROPER(TRIM(Raw_Data!$B3632))="F",PROPER(TRIM(Raw_Data!$B3632))="FEMALE"),"Female","Unknown"))</f>
        <v>Female</v>
      </c>
      <c r="D3632" t="str">
        <f>IF(TRIM(CLEAN(Raw_Data!$C3632))="", "Unknown", PROPER(TRIM(Raw_Data!$C3632)))</f>
        <v>Austin</v>
      </c>
      <c r="E3632" t="str">
        <f>IF(TRIM(Raw_Data!$D3632)="IT","IT",PROPER(TRIM(CLEAN(Raw_Data!$D3632))))</f>
        <v>Marketing</v>
      </c>
      <c r="F3632" t="str">
        <f>IF(OR(UPPER(TRIM(Raw_Data!E3632))="COO",
UPPER(TRIM(Raw_Data!E3632))="HR",
UPPER(TRIM(Raw_Data!E3632))="CEO",
UPPER(TRIM(Raw_Data!E3632))="CFO",
UPPER(TRIM(Raw_Data!E3632))="CMO"),
UPPER(TRIM(Raw_Data!E3632)),
PROPER(TRIM(CLEAN(Raw_Data!E3632))))</f>
        <v>CFO</v>
      </c>
      <c r="G3632" t="str">
        <f>SUBSTITUTE(PROPER(TRIM(CLEAN(Raw_Data!$F3632)))," ","-")</f>
        <v/>
      </c>
      <c r="H3632" t="str">
        <f>PROPER(TRIM(CLEAN(Raw_Data!$G3632)))</f>
        <v>Organic</v>
      </c>
      <c r="I3632" s="4" t="str">
        <f>TRIM(CLEAN(Raw_Data!H3632))</f>
        <v>41708</v>
      </c>
      <c r="K3632" t="str">
        <f>IF(Clean_Data!$I3632="","Active","Exited")</f>
        <v>Exited</v>
      </c>
      <c r="L3632">
        <f ca="1">IF(Clean_Data!$K3632="","",DATEDIF(Clean_Data!$K3632,TODAY(),"Y"))</f>
        <v>53</v>
      </c>
      <c r="M3632" t="str">
        <f>IF(Raw_Data!$L3632="","",VALUE(SUBSTITUTE(SUBSTITUTE(TRIM(Raw_Data!$L3632),"$",""),"k","000")))</f>
        <v/>
      </c>
    </row>
    <row r="3633" spans="1:13" x14ac:dyDescent="0.3">
      <c r="A3633" t="str">
        <f>IF(Raw_Data!$A3633="","E"&amp;TEXT(ROW()-1,"00000"),Raw_Data!$A3633)</f>
        <v>E03632</v>
      </c>
      <c r="B3633" t="s">
        <v>4898</v>
      </c>
      <c r="C3633" t="str">
        <f>IF(OR(PROPER(TRIM(Raw_Data!$B3633))="M",PROPER(TRIM(Raw_Data!$B3633))="MALE"),"Male",
IF(OR(PROPER(TRIM(Raw_Data!$B3633))="F",PROPER(TRIM(Raw_Data!$B3633))="FEMALE"),"Female","Unknown"))</f>
        <v>Male</v>
      </c>
      <c r="D3633" t="str">
        <f>IF(TRIM(CLEAN(Raw_Data!$C3633))="", "Unknown", PROPER(TRIM(Raw_Data!$C3633)))</f>
        <v>Austin</v>
      </c>
      <c r="E3633" t="str">
        <f>IF(TRIM(Raw_Data!$D3633)="IT","IT",PROPER(TRIM(CLEAN(Raw_Data!$D3633))))</f>
        <v>Logistics</v>
      </c>
      <c r="F3633" t="str">
        <f>IF(OR(UPPER(TRIM(Raw_Data!E3633))="COO",
UPPER(TRIM(Raw_Data!E3633))="HR",
UPPER(TRIM(Raw_Data!E3633))="CEO",
UPPER(TRIM(Raw_Data!E3633))="CFO",
UPPER(TRIM(Raw_Data!E3633))="CMO"),
UPPER(TRIM(Raw_Data!E3633)),
PROPER(TRIM(CLEAN(Raw_Data!E3633))))</f>
        <v>CMO</v>
      </c>
      <c r="G3633" t="str">
        <f>SUBSTITUTE(PROPER(TRIM(CLEAN(Raw_Data!$F3633)))," ","-")</f>
        <v>Part-Time</v>
      </c>
      <c r="H3633" t="str">
        <f>PROPER(TRIM(CLEAN(Raw_Data!$G3633)))</f>
        <v>Career Fairs</v>
      </c>
      <c r="I3633" s="4" t="str">
        <f>TRIM(CLEAN(Raw_Data!H3633))</f>
        <v>N/A</v>
      </c>
      <c r="K3633" t="str">
        <f>IF(Clean_Data!$I3633="","Active","Exited")</f>
        <v>Active</v>
      </c>
      <c r="L3633">
        <f ca="1">IF(Clean_Data!$K3633="","",DATEDIF(Clean_Data!$K3633,TODAY(),"Y"))</f>
        <v>36</v>
      </c>
      <c r="M3633">
        <f>IF(Raw_Data!$L3633="","",VALUE(SUBSTITUTE(SUBSTITUTE(TRIM(Raw_Data!$L3633),"$",""),"k","000")))</f>
        <v>68432</v>
      </c>
    </row>
    <row r="3634" spans="1:13" x14ac:dyDescent="0.3">
      <c r="A3634" t="str">
        <f>IF(Raw_Data!$A3634="","E"&amp;TEXT(ROW()-1,"00000"),Raw_Data!$A3634)</f>
        <v>E03633</v>
      </c>
      <c r="B3634" t="s">
        <v>4899</v>
      </c>
      <c r="C3634" t="str">
        <f>IF(OR(PROPER(TRIM(Raw_Data!$B3634))="M",PROPER(TRIM(Raw_Data!$B3634))="MALE"),"Male",
IF(OR(PROPER(TRIM(Raw_Data!$B3634))="F",PROPER(TRIM(Raw_Data!$B3634))="FEMALE"),"Female","Unknown"))</f>
        <v>Unknown</v>
      </c>
      <c r="D3634" t="str">
        <f>IF(TRIM(CLEAN(Raw_Data!$C3634))="", "Unknown", PROPER(TRIM(Raw_Data!$C3634)))</f>
        <v>Unknown</v>
      </c>
      <c r="E3634" t="str">
        <f>IF(TRIM(Raw_Data!$D3634)="IT","IT",PROPER(TRIM(CLEAN(Raw_Data!$D3634))))</f>
        <v/>
      </c>
      <c r="F3634" t="str">
        <f>IF(OR(UPPER(TRIM(Raw_Data!E3634))="COO",
UPPER(TRIM(Raw_Data!E3634))="HR",
UPPER(TRIM(Raw_Data!E3634))="CEO",
UPPER(TRIM(Raw_Data!E3634))="CFO",
UPPER(TRIM(Raw_Data!E3634))="CMO"),
UPPER(TRIM(Raw_Data!E3634)),
PROPER(TRIM(CLEAN(Raw_Data!E3634))))</f>
        <v>Analyst</v>
      </c>
      <c r="G3634" t="str">
        <f>SUBSTITUTE(PROPER(TRIM(CLEAN(Raw_Data!$F3634)))," ","-")</f>
        <v>Full-Time</v>
      </c>
      <c r="H3634" t="str">
        <f>PROPER(TRIM(CLEAN(Raw_Data!$G3634)))</f>
        <v>Job Boards</v>
      </c>
      <c r="I3634" s="4" t="str">
        <f>TRIM(CLEAN(Raw_Data!H3634))</f>
        <v>43395</v>
      </c>
      <c r="K3634" t="str">
        <f>IF(Clean_Data!$I3634="","Active","Exited")</f>
        <v>Active</v>
      </c>
      <c r="L3634">
        <f ca="1">IF(Clean_Data!$K3634="","",DATEDIF(Clean_Data!$K3634,TODAY(),"Y"))</f>
        <v>55</v>
      </c>
      <c r="M3634">
        <f>IF(Raw_Data!$L3634="","",VALUE(SUBSTITUTE(SUBSTITUTE(TRIM(Raw_Data!$L3634),"$",""),"k","000")))</f>
        <v>77003</v>
      </c>
    </row>
    <row r="3635" spans="1:13" x14ac:dyDescent="0.3">
      <c r="A3635" t="str">
        <f>IF(Raw_Data!$A3635="","E"&amp;TEXT(ROW()-1,"00000"),Raw_Data!$A3635)</f>
        <v>E03634</v>
      </c>
      <c r="B3635" t="s">
        <v>4900</v>
      </c>
      <c r="C3635" t="str">
        <f>IF(OR(PROPER(TRIM(Raw_Data!$B3635))="M",PROPER(TRIM(Raw_Data!$B3635))="MALE"),"Male",
IF(OR(PROPER(TRIM(Raw_Data!$B3635))="F",PROPER(TRIM(Raw_Data!$B3635))="FEMALE"),"Female","Unknown"))</f>
        <v>Female</v>
      </c>
      <c r="D3635" t="str">
        <f>IF(TRIM(CLEAN(Raw_Data!$C3635))="", "Unknown", PROPER(TRIM(Raw_Data!$C3635)))</f>
        <v>San Diego</v>
      </c>
      <c r="E3635" t="str">
        <f>IF(TRIM(Raw_Data!$D3635)="IT","IT",PROPER(TRIM(CLEAN(Raw_Data!$D3635))))</f>
        <v>Legal</v>
      </c>
      <c r="F3635" t="str">
        <f>IF(OR(UPPER(TRIM(Raw_Data!E3635))="COO",
UPPER(TRIM(Raw_Data!E3635))="HR",
UPPER(TRIM(Raw_Data!E3635))="CEO",
UPPER(TRIM(Raw_Data!E3635))="CFO",
UPPER(TRIM(Raw_Data!E3635))="CMO"),
UPPER(TRIM(Raw_Data!E3635)),
PROPER(TRIM(CLEAN(Raw_Data!E3635))))</f>
        <v>Developer</v>
      </c>
      <c r="G3635" t="str">
        <f>SUBSTITUTE(PROPER(TRIM(CLEAN(Raw_Data!$F3635)))," ","-")</f>
        <v>Part-Time</v>
      </c>
      <c r="H3635" t="str">
        <f>PROPER(TRIM(CLEAN(Raw_Data!$G3635)))</f>
        <v>Career Fairs</v>
      </c>
      <c r="I3635" s="4" t="str">
        <f>TRIM(CLEAN(Raw_Data!H3635))</f>
        <v>40749</v>
      </c>
      <c r="K3635" t="str">
        <f>IF(Clean_Data!$I3635="","Active","Exited")</f>
        <v>Active</v>
      </c>
      <c r="L3635">
        <f ca="1">IF(Clean_Data!$K3635="","",DATEDIF(Clean_Data!$K3635,TODAY(),"Y"))</f>
        <v>26</v>
      </c>
      <c r="M3635">
        <f>IF(Raw_Data!$L3635="","",VALUE(SUBSTITUTE(SUBSTITUTE(TRIM(Raw_Data!$L3635),"$",""),"k","000")))</f>
        <v>89118</v>
      </c>
    </row>
    <row r="3636" spans="1:13" x14ac:dyDescent="0.3">
      <c r="A3636" t="str">
        <f>IF(Raw_Data!$A3636="","E"&amp;TEXT(ROW()-1,"00000"),Raw_Data!$A3636)</f>
        <v>E03635</v>
      </c>
      <c r="B3636" t="s">
        <v>4902</v>
      </c>
      <c r="C3636" t="str">
        <f>IF(OR(PROPER(TRIM(Raw_Data!$B3636))="M",PROPER(TRIM(Raw_Data!$B3636))="MALE"),"Male",
IF(OR(PROPER(TRIM(Raw_Data!$B3636))="F",PROPER(TRIM(Raw_Data!$B3636))="FEMALE"),"Female","Unknown"))</f>
        <v>Female</v>
      </c>
      <c r="D3636" t="str">
        <f>IF(TRIM(CLEAN(Raw_Data!$C3636))="", "Unknown", PROPER(TRIM(Raw_Data!$C3636)))</f>
        <v>Denver</v>
      </c>
      <c r="E3636" t="str">
        <f>IF(TRIM(Raw_Data!$D3636)="IT","IT",PROPER(TRIM(CLEAN(Raw_Data!$D3636))))</f>
        <v/>
      </c>
      <c r="F3636" t="str">
        <f>IF(OR(UPPER(TRIM(Raw_Data!E3636))="COO",
UPPER(TRIM(Raw_Data!E3636))="HR",
UPPER(TRIM(Raw_Data!E3636))="CEO",
UPPER(TRIM(Raw_Data!E3636))="CFO",
UPPER(TRIM(Raw_Data!E3636))="CMO"),
UPPER(TRIM(Raw_Data!E3636)),
PROPER(TRIM(CLEAN(Raw_Data!E3636))))</f>
        <v>Analyst</v>
      </c>
      <c r="G3636" t="str">
        <f>SUBSTITUTE(PROPER(TRIM(CLEAN(Raw_Data!$F3636)))," ","-")</f>
        <v>Full-Time</v>
      </c>
      <c r="H3636" t="str">
        <f>PROPER(TRIM(CLEAN(Raw_Data!$G3636)))</f>
        <v>Career Fairs</v>
      </c>
      <c r="I3636" s="4" t="str">
        <f>TRIM(CLEAN(Raw_Data!H3636))</f>
        <v>42068</v>
      </c>
      <c r="K3636" t="str">
        <f>IF(Clean_Data!$I3636="","Active","Exited")</f>
        <v>Exited</v>
      </c>
      <c r="L3636">
        <f ca="1">IF(Clean_Data!$K3636="","",DATEDIF(Clean_Data!$K3636,TODAY(),"Y"))</f>
        <v>20</v>
      </c>
      <c r="M3636">
        <f>IF(Raw_Data!$L3636="","",VALUE(SUBSTITUTE(SUBSTITUTE(TRIM(Raw_Data!$L3636),"$",""),"k","000")))</f>
        <v>67000</v>
      </c>
    </row>
    <row r="3637" spans="1:13" x14ac:dyDescent="0.3">
      <c r="A3637" t="str">
        <f>IF(Raw_Data!$A3637="","E"&amp;TEXT(ROW()-1,"00000"),Raw_Data!$A3637)</f>
        <v>E03636</v>
      </c>
      <c r="B3637" t="s">
        <v>4903</v>
      </c>
      <c r="C3637" t="str">
        <f>IF(OR(PROPER(TRIM(Raw_Data!$B3637))="M",PROPER(TRIM(Raw_Data!$B3637))="MALE"),"Male",
IF(OR(PROPER(TRIM(Raw_Data!$B3637))="F",PROPER(TRIM(Raw_Data!$B3637))="FEMALE"),"Female","Unknown"))</f>
        <v>Unknown</v>
      </c>
      <c r="D3637" t="str">
        <f>IF(TRIM(CLEAN(Raw_Data!$C3637))="", "Unknown", PROPER(TRIM(Raw_Data!$C3637)))</f>
        <v>San Diego</v>
      </c>
      <c r="E3637" t="str">
        <f>IF(TRIM(Raw_Data!$D3637)="IT","IT",PROPER(TRIM(CLEAN(Raw_Data!$D3637))))</f>
        <v>Operations</v>
      </c>
      <c r="F3637" t="str">
        <f>IF(OR(UPPER(TRIM(Raw_Data!E3637))="COO",
UPPER(TRIM(Raw_Data!E3637))="HR",
UPPER(TRIM(Raw_Data!E3637))="CEO",
UPPER(TRIM(Raw_Data!E3637))="CFO",
UPPER(TRIM(Raw_Data!E3637))="CMO"),
UPPER(TRIM(Raw_Data!E3637)),
PROPER(TRIM(CLEAN(Raw_Data!E3637))))</f>
        <v>Copywriter</v>
      </c>
      <c r="G3637" t="str">
        <f>SUBSTITUTE(PROPER(TRIM(CLEAN(Raw_Data!$F3637)))," ","-")</f>
        <v>Part-Time</v>
      </c>
      <c r="H3637" t="str">
        <f>PROPER(TRIM(CLEAN(Raw_Data!$G3637)))</f>
        <v/>
      </c>
      <c r="I3637" s="4" t="str">
        <f>TRIM(CLEAN(Raw_Data!H3637))</f>
        <v>41946</v>
      </c>
      <c r="K3637" t="str">
        <f>IF(Clean_Data!$I3637="","Active","Exited")</f>
        <v>Active</v>
      </c>
      <c r="L3637">
        <f ca="1">IF(Clean_Data!$K3637="","",DATEDIF(Clean_Data!$K3637,TODAY(),"Y"))</f>
        <v>36</v>
      </c>
      <c r="M3637" t="str">
        <f>IF(Raw_Data!$L3637="","",VALUE(SUBSTITUTE(SUBSTITUTE(TRIM(Raw_Data!$L3637),"$",""),"k","000")))</f>
        <v/>
      </c>
    </row>
    <row r="3638" spans="1:13" x14ac:dyDescent="0.3">
      <c r="A3638" t="str">
        <f>IF(Raw_Data!$A3638="","E"&amp;TEXT(ROW()-1,"00000"),Raw_Data!$A3638)</f>
        <v>E03637</v>
      </c>
      <c r="B3638" t="s">
        <v>4904</v>
      </c>
      <c r="C3638" t="str">
        <f>IF(OR(PROPER(TRIM(Raw_Data!$B3638))="M",PROPER(TRIM(Raw_Data!$B3638))="MALE"),"Male",
IF(OR(PROPER(TRIM(Raw_Data!$B3638))="F",PROPER(TRIM(Raw_Data!$B3638))="FEMALE"),"Female","Unknown"))</f>
        <v>Unknown</v>
      </c>
      <c r="D3638" t="str">
        <f>IF(TRIM(CLEAN(Raw_Data!$C3638))="", "Unknown", PROPER(TRIM(Raw_Data!$C3638)))</f>
        <v>San Diego</v>
      </c>
      <c r="E3638" t="str">
        <f>IF(TRIM(Raw_Data!$D3638)="IT","IT",PROPER(TRIM(CLEAN(Raw_Data!$D3638))))</f>
        <v>Marketing</v>
      </c>
      <c r="F3638" t="str">
        <f>IF(OR(UPPER(TRIM(Raw_Data!E3638))="COO",
UPPER(TRIM(Raw_Data!E3638))="HR",
UPPER(TRIM(Raw_Data!E3638))="CEO",
UPPER(TRIM(Raw_Data!E3638))="CFO",
UPPER(TRIM(Raw_Data!E3638))="CMO"),
UPPER(TRIM(Raw_Data!E3638)),
PROPER(TRIM(CLEAN(Raw_Data!E3638))))</f>
        <v>CEO</v>
      </c>
      <c r="G3638" t="str">
        <f>SUBSTITUTE(PROPER(TRIM(CLEAN(Raw_Data!$F3638)))," ","-")</f>
        <v/>
      </c>
      <c r="H3638" t="str">
        <f>PROPER(TRIM(CLEAN(Raw_Data!$G3638)))</f>
        <v>Career Fairs</v>
      </c>
      <c r="I3638" s="4" t="str">
        <f>TRIM(CLEAN(Raw_Data!H3638))</f>
        <v>42644</v>
      </c>
      <c r="K3638" t="str">
        <f>IF(Clean_Data!$I3638="","Active","Exited")</f>
        <v>Active</v>
      </c>
      <c r="L3638" t="str">
        <f ca="1">IF(Clean_Data!$K3638="","",DATEDIF(Clean_Data!$K3638,TODAY(),"Y"))</f>
        <v/>
      </c>
      <c r="M3638">
        <f>IF(Raw_Data!$L3638="","",VALUE(SUBSTITUTE(SUBSTITUTE(TRIM(Raw_Data!$L3638),"$",""),"k","000")))</f>
        <v>111267</v>
      </c>
    </row>
    <row r="3639" spans="1:13" x14ac:dyDescent="0.3">
      <c r="A3639" t="str">
        <f>IF(Raw_Data!$A3639="","E"&amp;TEXT(ROW()-1,"00000"),Raw_Data!$A3639)</f>
        <v>E03638</v>
      </c>
      <c r="B3639" t="s">
        <v>4905</v>
      </c>
      <c r="C3639" t="str">
        <f>IF(OR(PROPER(TRIM(Raw_Data!$B3639))="M",PROPER(TRIM(Raw_Data!$B3639))="MALE"),"Male",
IF(OR(PROPER(TRIM(Raw_Data!$B3639))="F",PROPER(TRIM(Raw_Data!$B3639))="FEMALE"),"Female","Unknown"))</f>
        <v>Male</v>
      </c>
      <c r="D3639" t="str">
        <f>IF(TRIM(CLEAN(Raw_Data!$C3639))="", "Unknown", PROPER(TRIM(Raw_Data!$C3639)))</f>
        <v>New York</v>
      </c>
      <c r="E3639" t="str">
        <f>IF(TRIM(Raw_Data!$D3639)="IT","IT",PROPER(TRIM(CLEAN(Raw_Data!$D3639))))</f>
        <v>Logistics</v>
      </c>
      <c r="F3639" t="str">
        <f>IF(OR(UPPER(TRIM(Raw_Data!E3639))="COO",
UPPER(TRIM(Raw_Data!E3639))="HR",
UPPER(TRIM(Raw_Data!E3639))="CEO",
UPPER(TRIM(Raw_Data!E3639))="CFO",
UPPER(TRIM(Raw_Data!E3639))="CMO"),
UPPER(TRIM(Raw_Data!E3639)),
PROPER(TRIM(CLEAN(Raw_Data!E3639))))</f>
        <v>Engineer</v>
      </c>
      <c r="G3639" t="str">
        <f>SUBSTITUTE(PROPER(TRIM(CLEAN(Raw_Data!$F3639)))," ","-")</f>
        <v>Full-Time</v>
      </c>
      <c r="H3639" t="str">
        <f>PROPER(TRIM(CLEAN(Raw_Data!$G3639)))</f>
        <v>Online Portal</v>
      </c>
      <c r="I3639" s="4" t="str">
        <f>TRIM(CLEAN(Raw_Data!H3639))</f>
        <v>40834</v>
      </c>
      <c r="K3639" t="str">
        <f>IF(Clean_Data!$I3639="","Active","Exited")</f>
        <v>Active</v>
      </c>
      <c r="L3639">
        <f ca="1">IF(Clean_Data!$K3639="","",DATEDIF(Clean_Data!$K3639,TODAY(),"Y"))</f>
        <v>41</v>
      </c>
      <c r="M3639" t="str">
        <f>IF(Raw_Data!$L3639="","",VALUE(SUBSTITUTE(SUBSTITUTE(TRIM(Raw_Data!$L3639),"$",""),"k","000")))</f>
        <v/>
      </c>
    </row>
    <row r="3640" spans="1:13" x14ac:dyDescent="0.3">
      <c r="A3640" t="str">
        <f>IF(Raw_Data!$A3640="","E"&amp;TEXT(ROW()-1,"00000"),Raw_Data!$A3640)</f>
        <v>E03639</v>
      </c>
      <c r="B3640" t="s">
        <v>4906</v>
      </c>
      <c r="C3640" t="str">
        <f>IF(OR(PROPER(TRIM(Raw_Data!$B3640))="M",PROPER(TRIM(Raw_Data!$B3640))="MALE"),"Male",
IF(OR(PROPER(TRIM(Raw_Data!$B3640))="F",PROPER(TRIM(Raw_Data!$B3640))="FEMALE"),"Female","Unknown"))</f>
        <v>Male</v>
      </c>
      <c r="D3640" t="str">
        <f>IF(TRIM(CLEAN(Raw_Data!$C3640))="", "Unknown", PROPER(TRIM(Raw_Data!$C3640)))</f>
        <v>New York</v>
      </c>
      <c r="E3640" t="str">
        <f>IF(TRIM(Raw_Data!$D3640)="IT","IT",PROPER(TRIM(CLEAN(Raw_Data!$D3640))))</f>
        <v>Research</v>
      </c>
      <c r="F3640" t="str">
        <f>IF(OR(UPPER(TRIM(Raw_Data!E3640))="COO",
UPPER(TRIM(Raw_Data!E3640))="HR",
UPPER(TRIM(Raw_Data!E3640))="CEO",
UPPER(TRIM(Raw_Data!E3640))="CFO",
UPPER(TRIM(Raw_Data!E3640))="CMO"),
UPPER(TRIM(Raw_Data!E3640)),
PROPER(TRIM(CLEAN(Raw_Data!E3640))))</f>
        <v>Developer</v>
      </c>
      <c r="G3640" t="str">
        <f>SUBSTITUTE(PROPER(TRIM(CLEAN(Raw_Data!$F3640)))," ","-")</f>
        <v>Part-Time</v>
      </c>
      <c r="H3640" t="str">
        <f>PROPER(TRIM(CLEAN(Raw_Data!$G3640)))</f>
        <v>Job Boards</v>
      </c>
      <c r="I3640" s="4" t="str">
        <f>TRIM(CLEAN(Raw_Data!H3640))</f>
        <v>43036</v>
      </c>
      <c r="K3640" t="str">
        <f>IF(Clean_Data!$I3640="","Active","Exited")</f>
        <v>Exited</v>
      </c>
      <c r="L3640">
        <f ca="1">IF(Clean_Data!$K3640="","",DATEDIF(Clean_Data!$K3640,TODAY(),"Y"))</f>
        <v>33</v>
      </c>
      <c r="M3640">
        <f>IF(Raw_Data!$L3640="","",VALUE(SUBSTITUTE(SUBSTITUTE(TRIM(Raw_Data!$L3640),"$",""),"k","000")))</f>
        <v>88616</v>
      </c>
    </row>
    <row r="3641" spans="1:13" x14ac:dyDescent="0.3">
      <c r="A3641" t="str">
        <f>IF(Raw_Data!$A3641="","E"&amp;TEXT(ROW()-1,"00000"),Raw_Data!$A3641)</f>
        <v>E03640</v>
      </c>
      <c r="B3641" t="s">
        <v>4908</v>
      </c>
      <c r="C3641" t="str">
        <f>IF(OR(PROPER(TRIM(Raw_Data!$B3641))="M",PROPER(TRIM(Raw_Data!$B3641))="MALE"),"Male",
IF(OR(PROPER(TRIM(Raw_Data!$B3641))="F",PROPER(TRIM(Raw_Data!$B3641))="FEMALE"),"Female","Unknown"))</f>
        <v>Male</v>
      </c>
      <c r="D3641" t="str">
        <f>IF(TRIM(CLEAN(Raw_Data!$C3641))="", "Unknown", PROPER(TRIM(Raw_Data!$C3641)))</f>
        <v>Unknown</v>
      </c>
      <c r="E3641" t="str">
        <f>IF(TRIM(Raw_Data!$D3641)="IT","IT",PROPER(TRIM(CLEAN(Raw_Data!$D3641))))</f>
        <v>Administrative</v>
      </c>
      <c r="F3641" t="str">
        <f>IF(OR(UPPER(TRIM(Raw_Data!E3641))="COO",
UPPER(TRIM(Raw_Data!E3641))="HR",
UPPER(TRIM(Raw_Data!E3641))="CEO",
UPPER(TRIM(Raw_Data!E3641))="CFO",
UPPER(TRIM(Raw_Data!E3641))="CMO"),
UPPER(TRIM(Raw_Data!E3641)),
PROPER(TRIM(CLEAN(Raw_Data!E3641))))</f>
        <v>Designer</v>
      </c>
      <c r="G3641" t="str">
        <f>SUBSTITUTE(PROPER(TRIM(CLEAN(Raw_Data!$F3641)))," ","-")</f>
        <v>Full-Time</v>
      </c>
      <c r="H3641" t="str">
        <f>PROPER(TRIM(CLEAN(Raw_Data!$G3641)))</f>
        <v>Career Fairs</v>
      </c>
      <c r="I3641" s="4" t="str">
        <f>TRIM(CLEAN(Raw_Data!H3641))</f>
        <v>43047</v>
      </c>
      <c r="K3641" t="str">
        <f>IF(Clean_Data!$I3641="","Active","Exited")</f>
        <v>Active</v>
      </c>
      <c r="L3641" t="str">
        <f ca="1">IF(Clean_Data!$K3641="","",DATEDIF(Clean_Data!$K3641,TODAY(),"Y"))</f>
        <v/>
      </c>
      <c r="M3641">
        <f>IF(Raw_Data!$L3641="","",VALUE(SUBSTITUTE(SUBSTITUTE(TRIM(Raw_Data!$L3641),"$",""),"k","000")))</f>
        <v>40878</v>
      </c>
    </row>
    <row r="3642" spans="1:13" x14ac:dyDescent="0.3">
      <c r="A3642" t="str">
        <f>IF(Raw_Data!$A3642="","E"&amp;TEXT(ROW()-1,"00000"),Raw_Data!$A3642)</f>
        <v>E03641</v>
      </c>
      <c r="B3642" t="s">
        <v>4909</v>
      </c>
      <c r="C3642" t="str">
        <f>IF(OR(PROPER(TRIM(Raw_Data!$B3642))="M",PROPER(TRIM(Raw_Data!$B3642))="MALE"),"Male",
IF(OR(PROPER(TRIM(Raw_Data!$B3642))="F",PROPER(TRIM(Raw_Data!$B3642))="FEMALE"),"Female","Unknown"))</f>
        <v>Male</v>
      </c>
      <c r="D3642" t="str">
        <f>IF(TRIM(CLEAN(Raw_Data!$C3642))="", "Unknown", PROPER(TRIM(Raw_Data!$C3642)))</f>
        <v>New York</v>
      </c>
      <c r="E3642" t="str">
        <f>IF(TRIM(Raw_Data!$D3642)="IT","IT",PROPER(TRIM(CLEAN(Raw_Data!$D3642))))</f>
        <v>Logistics</v>
      </c>
      <c r="F3642" t="str">
        <f>IF(OR(UPPER(TRIM(Raw_Data!E3642))="COO",
UPPER(TRIM(Raw_Data!E3642))="HR",
UPPER(TRIM(Raw_Data!E3642))="CEO",
UPPER(TRIM(Raw_Data!E3642))="CFO",
UPPER(TRIM(Raw_Data!E3642))="CMO"),
UPPER(TRIM(Raw_Data!E3642)),
PROPER(TRIM(CLEAN(Raw_Data!E3642))))</f>
        <v>Copywriter</v>
      </c>
      <c r="G3642" t="str">
        <f>SUBSTITUTE(PROPER(TRIM(CLEAN(Raw_Data!$F3642)))," ","-")</f>
        <v>Full-Time</v>
      </c>
      <c r="H3642" t="str">
        <f>PROPER(TRIM(CLEAN(Raw_Data!$G3642)))</f>
        <v>Job Boards</v>
      </c>
      <c r="I3642" s="4" t="str">
        <f>TRIM(CLEAN(Raw_Data!H3642))</f>
        <v>42273</v>
      </c>
      <c r="K3642" t="str">
        <f>IF(Clean_Data!$I3642="","Active","Exited")</f>
        <v>Exited</v>
      </c>
      <c r="L3642">
        <f ca="1">IF(Clean_Data!$K3642="","",DATEDIF(Clean_Data!$K3642,TODAY(),"Y"))</f>
        <v>32</v>
      </c>
      <c r="M3642">
        <f>IF(Raw_Data!$L3642="","",VALUE(SUBSTITUTE(SUBSTITUTE(TRIM(Raw_Data!$L3642),"$",""),"k","000")))</f>
        <v>65501</v>
      </c>
    </row>
    <row r="3643" spans="1:13" x14ac:dyDescent="0.3">
      <c r="A3643" t="str">
        <f>IF(Raw_Data!$A3643="","E"&amp;TEXT(ROW()-1,"00000"),Raw_Data!$A3643)</f>
        <v>E03642</v>
      </c>
      <c r="B3643" t="s">
        <v>4910</v>
      </c>
      <c r="C3643" t="str">
        <f>IF(OR(PROPER(TRIM(Raw_Data!$B3643))="M",PROPER(TRIM(Raw_Data!$B3643))="MALE"),"Male",
IF(OR(PROPER(TRIM(Raw_Data!$B3643))="F",PROPER(TRIM(Raw_Data!$B3643))="FEMALE"),"Female","Unknown"))</f>
        <v>Male</v>
      </c>
      <c r="D3643" t="str">
        <f>IF(TRIM(CLEAN(Raw_Data!$C3643))="", "Unknown", PROPER(TRIM(Raw_Data!$C3643)))</f>
        <v>Seattle</v>
      </c>
      <c r="E3643" t="str">
        <f>IF(TRIM(Raw_Data!$D3643)="IT","IT",PROPER(TRIM(CLEAN(Raw_Data!$D3643))))</f>
        <v>Sales</v>
      </c>
      <c r="F3643" t="s">
        <v>6134</v>
      </c>
      <c r="G3643" t="str">
        <f>SUBSTITUTE(PROPER(TRIM(CLEAN(Raw_Data!$F3643)))," ","-")</f>
        <v>Part-Time</v>
      </c>
      <c r="H3643" t="str">
        <f>PROPER(TRIM(CLEAN(Raw_Data!$G3643)))</f>
        <v>Recruiting Agency</v>
      </c>
      <c r="I3643" s="4" t="str">
        <f>TRIM(CLEAN(Raw_Data!H3643))</f>
        <v>42364</v>
      </c>
      <c r="K3643" t="str">
        <f>IF(Clean_Data!$I3643="","Active","Exited")</f>
        <v>Active</v>
      </c>
      <c r="L3643">
        <f ca="1">IF(Clean_Data!$K3643="","",DATEDIF(Clean_Data!$K3643,TODAY(),"Y"))</f>
        <v>55</v>
      </c>
      <c r="M3643" t="str">
        <f>IF(Raw_Data!$L3643="","",VALUE(SUBSTITUTE(SUBSTITUTE(TRIM(Raw_Data!$L3643),"$",""),"k","000")))</f>
        <v/>
      </c>
    </row>
    <row r="3644" spans="1:13" x14ac:dyDescent="0.3">
      <c r="A3644" t="str">
        <f>IF(Raw_Data!$A3644="","E"&amp;TEXT(ROW()-1,"00000"),Raw_Data!$A3644)</f>
        <v>E03643</v>
      </c>
      <c r="B3644" t="s">
        <v>4911</v>
      </c>
      <c r="C3644" t="str">
        <f>IF(OR(PROPER(TRIM(Raw_Data!$B3644))="M",PROPER(TRIM(Raw_Data!$B3644))="MALE"),"Male",
IF(OR(PROPER(TRIM(Raw_Data!$B3644))="F",PROPER(TRIM(Raw_Data!$B3644))="FEMALE"),"Female","Unknown"))</f>
        <v>Unknown</v>
      </c>
      <c r="D3644" t="str">
        <f>IF(TRIM(CLEAN(Raw_Data!$C3644))="", "Unknown", PROPER(TRIM(Raw_Data!$C3644)))</f>
        <v>San Diego</v>
      </c>
      <c r="E3644" t="str">
        <f>IF(TRIM(Raw_Data!$D3644)="IT","IT",PROPER(TRIM(CLEAN(Raw_Data!$D3644))))</f>
        <v>Production</v>
      </c>
      <c r="F3644" t="str">
        <f>IF(OR(UPPER(TRIM(Raw_Data!E3644))="COO",
UPPER(TRIM(Raw_Data!E3644))="HR",
UPPER(TRIM(Raw_Data!E3644))="CEO",
UPPER(TRIM(Raw_Data!E3644))="CFO",
UPPER(TRIM(Raw_Data!E3644))="CMO"),
UPPER(TRIM(Raw_Data!E3644)),
PROPER(TRIM(CLEAN(Raw_Data!E3644))))</f>
        <v>Marketing Manager</v>
      </c>
      <c r="G3644" t="str">
        <f>SUBSTITUTE(PROPER(TRIM(CLEAN(Raw_Data!$F3644)))," ","-")</f>
        <v>Full-Time</v>
      </c>
      <c r="H3644" t="str">
        <f>PROPER(TRIM(CLEAN(Raw_Data!$G3644)))</f>
        <v>Online Portal</v>
      </c>
      <c r="I3644" s="4" t="str">
        <f>TRIM(CLEAN(Raw_Data!H3644))</f>
        <v>40596</v>
      </c>
      <c r="K3644" t="str">
        <f>IF(Clean_Data!$I3644="","Active","Exited")</f>
        <v>Exited</v>
      </c>
      <c r="L3644">
        <f ca="1">IF(Clean_Data!$K3644="","",DATEDIF(Clean_Data!$K3644,TODAY(),"Y"))</f>
        <v>28</v>
      </c>
      <c r="M3644" t="str">
        <f>IF(Raw_Data!$L3644="","",VALUE(SUBSTITUTE(SUBSTITUTE(TRIM(Raw_Data!$L3644),"$",""),"k","000")))</f>
        <v/>
      </c>
    </row>
    <row r="3645" spans="1:13" x14ac:dyDescent="0.3">
      <c r="A3645" t="str">
        <f>IF(Raw_Data!$A3645="","E"&amp;TEXT(ROW()-1,"00000"),Raw_Data!$A3645)</f>
        <v>E03644</v>
      </c>
      <c r="B3645" t="s">
        <v>4913</v>
      </c>
      <c r="C3645" t="str">
        <f>IF(OR(PROPER(TRIM(Raw_Data!$B3645))="M",PROPER(TRIM(Raw_Data!$B3645))="MALE"),"Male",
IF(OR(PROPER(TRIM(Raw_Data!$B3645))="F",PROPER(TRIM(Raw_Data!$B3645))="FEMALE"),"Female","Unknown"))</f>
        <v>Female</v>
      </c>
      <c r="D3645" t="str">
        <f>IF(TRIM(CLEAN(Raw_Data!$C3645))="", "Unknown", PROPER(TRIM(Raw_Data!$C3645)))</f>
        <v>Denver</v>
      </c>
      <c r="E3645" t="str">
        <f>IF(TRIM(Raw_Data!$D3645)="IT","IT",PROPER(TRIM(CLEAN(Raw_Data!$D3645))))</f>
        <v>Production</v>
      </c>
      <c r="F3645" t="str">
        <f>IF(OR(UPPER(TRIM(Raw_Data!E3645))="COO",
UPPER(TRIM(Raw_Data!E3645))="HR",
UPPER(TRIM(Raw_Data!E3645))="CEO",
UPPER(TRIM(Raw_Data!E3645))="CFO",
UPPER(TRIM(Raw_Data!E3645))="CMO"),
UPPER(TRIM(Raw_Data!E3645)),
PROPER(TRIM(CLEAN(Raw_Data!E3645))))</f>
        <v>CFO</v>
      </c>
      <c r="G3645" t="str">
        <f>SUBSTITUTE(PROPER(TRIM(CLEAN(Raw_Data!$F3645)))," ","-")</f>
        <v>Full-Time</v>
      </c>
      <c r="H3645" t="str">
        <f>PROPER(TRIM(CLEAN(Raw_Data!$G3645)))</f>
        <v>Job Boards</v>
      </c>
      <c r="I3645" s="4" t="str">
        <f>TRIM(CLEAN(Raw_Data!H3645))</f>
        <v>40182</v>
      </c>
      <c r="K3645" t="str">
        <f>IF(Clean_Data!$I3645="","Active","Exited")</f>
        <v>Exited</v>
      </c>
      <c r="L3645">
        <f ca="1">IF(Clean_Data!$K3645="","",DATEDIF(Clean_Data!$K3645,TODAY(),"Y"))</f>
        <v>58</v>
      </c>
      <c r="M3645">
        <f>IF(Raw_Data!$L3645="","",VALUE(SUBSTITUTE(SUBSTITUTE(TRIM(Raw_Data!$L3645),"$",""),"k","000")))</f>
        <v>48879</v>
      </c>
    </row>
    <row r="3646" spans="1:13" x14ac:dyDescent="0.3">
      <c r="A3646" t="str">
        <f>IF(Raw_Data!$A3646="","E"&amp;TEXT(ROW()-1,"00000"),Raw_Data!$A3646)</f>
        <v>E03645</v>
      </c>
      <c r="B3646" t="s">
        <v>4914</v>
      </c>
      <c r="C3646" t="str">
        <f>IF(OR(PROPER(TRIM(Raw_Data!$B3646))="M",PROPER(TRIM(Raw_Data!$B3646))="MALE"),"Male",
IF(OR(PROPER(TRIM(Raw_Data!$B3646))="F",PROPER(TRIM(Raw_Data!$B3646))="FEMALE"),"Female","Unknown"))</f>
        <v>Male</v>
      </c>
      <c r="D3646" t="str">
        <f>IF(TRIM(CLEAN(Raw_Data!$C3646))="", "Unknown", PROPER(TRIM(Raw_Data!$C3646)))</f>
        <v>Unknown</v>
      </c>
      <c r="E3646" t="str">
        <f>IF(TRIM(Raw_Data!$D3646)="IT","IT",PROPER(TRIM(CLEAN(Raw_Data!$D3646))))</f>
        <v>Production</v>
      </c>
      <c r="F3646" t="str">
        <f>IF(OR(UPPER(TRIM(Raw_Data!E3646))="COO",
UPPER(TRIM(Raw_Data!E3646))="HR",
UPPER(TRIM(Raw_Data!E3646))="CEO",
UPPER(TRIM(Raw_Data!E3646))="CFO",
UPPER(TRIM(Raw_Data!E3646))="CMO"),
UPPER(TRIM(Raw_Data!E3646)),
PROPER(TRIM(CLEAN(Raw_Data!E3646))))</f>
        <v>CFO</v>
      </c>
      <c r="G3646" t="str">
        <f>SUBSTITUTE(PROPER(TRIM(CLEAN(Raw_Data!$F3646)))," ","-")</f>
        <v>Part-Time</v>
      </c>
      <c r="H3646" t="str">
        <f>PROPER(TRIM(CLEAN(Raw_Data!$G3646)))</f>
        <v>Job Boards</v>
      </c>
      <c r="I3646" s="4" t="str">
        <f>TRIM(CLEAN(Raw_Data!H3646))</f>
        <v>41485</v>
      </c>
      <c r="K3646" t="str">
        <f>IF(Clean_Data!$I3646="","Active","Exited")</f>
        <v>Exited</v>
      </c>
      <c r="L3646">
        <f ca="1">IF(Clean_Data!$K3646="","",DATEDIF(Clean_Data!$K3646,TODAY(),"Y"))</f>
        <v>32</v>
      </c>
      <c r="M3646">
        <f>IF(Raw_Data!$L3646="","",VALUE(SUBSTITUTE(SUBSTITUTE(TRIM(Raw_Data!$L3646),"$",""),"k","000")))</f>
        <v>90923</v>
      </c>
    </row>
    <row r="3647" spans="1:13" x14ac:dyDescent="0.3">
      <c r="A3647" t="str">
        <f>IF(Raw_Data!$A3647="","E"&amp;TEXT(ROW()-1,"00000"),Raw_Data!$A3647)</f>
        <v>E03646</v>
      </c>
      <c r="B3647" t="s">
        <v>4916</v>
      </c>
      <c r="C3647" t="str">
        <f>IF(OR(PROPER(TRIM(Raw_Data!$B3647))="M",PROPER(TRIM(Raw_Data!$B3647))="MALE"),"Male",
IF(OR(PROPER(TRIM(Raw_Data!$B3647))="F",PROPER(TRIM(Raw_Data!$B3647))="FEMALE"),"Female","Unknown"))</f>
        <v>Female</v>
      </c>
      <c r="D3647" t="str">
        <f>IF(TRIM(CLEAN(Raw_Data!$C3647))="", "Unknown", PROPER(TRIM(Raw_Data!$C3647)))</f>
        <v>Unknown</v>
      </c>
      <c r="E3647" t="str">
        <f>IF(TRIM(Raw_Data!$D3647)="IT","IT",PROPER(TRIM(CLEAN(Raw_Data!$D3647))))</f>
        <v>Operations</v>
      </c>
      <c r="F3647" t="str">
        <f>IF(OR(UPPER(TRIM(Raw_Data!E3647))="COO",
UPPER(TRIM(Raw_Data!E3647))="HR",
UPPER(TRIM(Raw_Data!E3647))="CEO",
UPPER(TRIM(Raw_Data!E3647))="CFO",
UPPER(TRIM(Raw_Data!E3647))="CMO"),
UPPER(TRIM(Raw_Data!E3647)),
PROPER(TRIM(CLEAN(Raw_Data!E3647))))</f>
        <v>Developer</v>
      </c>
      <c r="G3647" t="str">
        <f>SUBSTITUTE(PROPER(TRIM(CLEAN(Raw_Data!$F3647)))," ","-")</f>
        <v>Part-Time</v>
      </c>
      <c r="H3647" t="str">
        <f>PROPER(TRIM(CLEAN(Raw_Data!$G3647)))</f>
        <v>Career Fairs</v>
      </c>
      <c r="I3647" s="4" t="str">
        <f>TRIM(CLEAN(Raw_Data!H3647))</f>
        <v>43625</v>
      </c>
      <c r="K3647" t="str">
        <f>IF(Clean_Data!$I3647="","Active","Exited")</f>
        <v>Active</v>
      </c>
      <c r="L3647">
        <f ca="1">IF(Clean_Data!$K3647="","",DATEDIF(Clean_Data!$K3647,TODAY(),"Y"))</f>
        <v>49</v>
      </c>
      <c r="M3647">
        <f>IF(Raw_Data!$L3647="","",VALUE(SUBSTITUTE(SUBSTITUTE(TRIM(Raw_Data!$L3647),"$",""),"k","000")))</f>
        <v>84140</v>
      </c>
    </row>
    <row r="3648" spans="1:13" x14ac:dyDescent="0.3">
      <c r="A3648" t="str">
        <f>IF(Raw_Data!$A3648="","E"&amp;TEXT(ROW()-1,"00000"),Raw_Data!$A3648)</f>
        <v>E03647</v>
      </c>
      <c r="B3648" t="s">
        <v>4917</v>
      </c>
      <c r="C3648" t="str">
        <f>IF(OR(PROPER(TRIM(Raw_Data!$B3648))="M",PROPER(TRIM(Raw_Data!$B3648))="MALE"),"Male",
IF(OR(PROPER(TRIM(Raw_Data!$B3648))="F",PROPER(TRIM(Raw_Data!$B3648))="FEMALE"),"Female","Unknown"))</f>
        <v>Female</v>
      </c>
      <c r="D3648" t="str">
        <f>IF(TRIM(CLEAN(Raw_Data!$C3648))="", "Unknown", PROPER(TRIM(Raw_Data!$C3648)))</f>
        <v>San Diego</v>
      </c>
      <c r="E3648" t="str">
        <f>IF(TRIM(Raw_Data!$D3648)="IT","IT",PROPER(TRIM(CLEAN(Raw_Data!$D3648))))</f>
        <v>Research</v>
      </c>
      <c r="F3648" t="str">
        <f>IF(OR(UPPER(TRIM(Raw_Data!E3648))="COO",
UPPER(TRIM(Raw_Data!E3648))="HR",
UPPER(TRIM(Raw_Data!E3648))="CEO",
UPPER(TRIM(Raw_Data!E3648))="CFO",
UPPER(TRIM(Raw_Data!E3648))="CMO"),
UPPER(TRIM(Raw_Data!E3648)),
PROPER(TRIM(CLEAN(Raw_Data!E3648))))</f>
        <v>Engineer</v>
      </c>
      <c r="G3648" t="str">
        <f>SUBSTITUTE(PROPER(TRIM(CLEAN(Raw_Data!$F3648)))," ","-")</f>
        <v>Part-Time</v>
      </c>
      <c r="H3648" t="str">
        <f>PROPER(TRIM(CLEAN(Raw_Data!$G3648)))</f>
        <v>Organic</v>
      </c>
      <c r="I3648" s="4" t="str">
        <f>TRIM(CLEAN(Raw_Data!H3648))</f>
        <v>41785</v>
      </c>
      <c r="K3648" t="str">
        <f>IF(Clean_Data!$I3648="","Active","Exited")</f>
        <v>Exited</v>
      </c>
      <c r="L3648">
        <f ca="1">IF(Clean_Data!$K3648="","",DATEDIF(Clean_Data!$K3648,TODAY(),"Y"))</f>
        <v>49</v>
      </c>
      <c r="M3648">
        <f>IF(Raw_Data!$L3648="","",VALUE(SUBSTITUTE(SUBSTITUTE(TRIM(Raw_Data!$L3648),"$",""),"k","000")))</f>
        <v>50000</v>
      </c>
    </row>
    <row r="3649" spans="1:13" x14ac:dyDescent="0.3">
      <c r="A3649" t="str">
        <f>IF(Raw_Data!$A3649="","E"&amp;TEXT(ROW()-1,"00000"),Raw_Data!$A3649)</f>
        <v>E03648</v>
      </c>
      <c r="B3649" t="s">
        <v>4918</v>
      </c>
      <c r="C3649" t="str">
        <f>IF(OR(PROPER(TRIM(Raw_Data!$B3649))="M",PROPER(TRIM(Raw_Data!$B3649))="MALE"),"Male",
IF(OR(PROPER(TRIM(Raw_Data!$B3649))="F",PROPER(TRIM(Raw_Data!$B3649))="FEMALE"),"Female","Unknown"))</f>
        <v>Female</v>
      </c>
      <c r="D3649" t="str">
        <f>IF(TRIM(CLEAN(Raw_Data!$C3649))="", "Unknown", PROPER(TRIM(Raw_Data!$C3649)))</f>
        <v>Seattle</v>
      </c>
      <c r="E3649" t="str">
        <f>IF(TRIM(Raw_Data!$D3649)="IT","IT",PROPER(TRIM(CLEAN(Raw_Data!$D3649))))</f>
        <v>IT</v>
      </c>
      <c r="F3649" t="str">
        <f>IF(OR(UPPER(TRIM(Raw_Data!E3649))="COO",
UPPER(TRIM(Raw_Data!E3649))="HR",
UPPER(TRIM(Raw_Data!E3649))="CEO",
UPPER(TRIM(Raw_Data!E3649))="CFO",
UPPER(TRIM(Raw_Data!E3649))="CMO"),
UPPER(TRIM(Raw_Data!E3649)),
PROPER(TRIM(CLEAN(Raw_Data!E3649))))</f>
        <v>COO</v>
      </c>
      <c r="G3649" t="str">
        <f>SUBSTITUTE(PROPER(TRIM(CLEAN(Raw_Data!$F3649)))," ","-")</f>
        <v>Hourly-Rate</v>
      </c>
      <c r="H3649" t="str">
        <f>PROPER(TRIM(CLEAN(Raw_Data!$G3649)))</f>
        <v/>
      </c>
      <c r="I3649" s="4" t="str">
        <f>TRIM(CLEAN(Raw_Data!H3649))</f>
        <v>40882</v>
      </c>
      <c r="K3649" t="str">
        <f>IF(Clean_Data!$I3649="","Active","Exited")</f>
        <v>Active</v>
      </c>
      <c r="L3649">
        <f ca="1">IF(Clean_Data!$K3649="","",DATEDIF(Clean_Data!$K3649,TODAY(),"Y"))</f>
        <v>44</v>
      </c>
      <c r="M3649">
        <f>IF(Raw_Data!$L3649="","",VALUE(SUBSTITUTE(SUBSTITUTE(TRIM(Raw_Data!$L3649),"$",""),"k","000")))</f>
        <v>56000</v>
      </c>
    </row>
    <row r="3650" spans="1:13" x14ac:dyDescent="0.3">
      <c r="A3650" t="str">
        <f>IF(Raw_Data!$A3650="","E"&amp;TEXT(ROW()-1,"00000"),Raw_Data!$A3650)</f>
        <v>E03649</v>
      </c>
      <c r="B3650" t="s">
        <v>4920</v>
      </c>
      <c r="C3650" t="str">
        <f>IF(OR(PROPER(TRIM(Raw_Data!$B3650))="M",PROPER(TRIM(Raw_Data!$B3650))="MALE"),"Male",
IF(OR(PROPER(TRIM(Raw_Data!$B3650))="F",PROPER(TRIM(Raw_Data!$B3650))="FEMALE"),"Female","Unknown"))</f>
        <v>Unknown</v>
      </c>
      <c r="D3650" t="str">
        <f>IF(TRIM(CLEAN(Raw_Data!$C3650))="", "Unknown", PROPER(TRIM(Raw_Data!$C3650)))</f>
        <v>Unknown</v>
      </c>
      <c r="E3650" t="str">
        <f>IF(TRIM(Raw_Data!$D3650)="IT","IT",PROPER(TRIM(CLEAN(Raw_Data!$D3650))))</f>
        <v>Customer Service</v>
      </c>
      <c r="F3650" t="str">
        <f>IF(OR(UPPER(TRIM(Raw_Data!E3650))="COO",
UPPER(TRIM(Raw_Data!E3650))="HR",
UPPER(TRIM(Raw_Data!E3650))="CEO",
UPPER(TRIM(Raw_Data!E3650))="CFO",
UPPER(TRIM(Raw_Data!E3650))="CMO"),
UPPER(TRIM(Raw_Data!E3650)),
PROPER(TRIM(CLEAN(Raw_Data!E3650))))</f>
        <v>CEO</v>
      </c>
      <c r="G3650" t="str">
        <f>SUBSTITUTE(PROPER(TRIM(CLEAN(Raw_Data!$F3650)))," ","-")</f>
        <v>Full-Time</v>
      </c>
      <c r="H3650" t="str">
        <f>PROPER(TRIM(CLEAN(Raw_Data!$G3650)))</f>
        <v>Job Boards</v>
      </c>
      <c r="I3650" s="4" t="str">
        <f>TRIM(CLEAN(Raw_Data!H3650))</f>
        <v>43858</v>
      </c>
      <c r="K3650" t="str">
        <f>IF(Clean_Data!$I3650="","Active","Exited")</f>
        <v>Active</v>
      </c>
      <c r="L3650">
        <f ca="1">IF(Clean_Data!$K3650="","",DATEDIF(Clean_Data!$K3650,TODAY(),"Y"))</f>
        <v>57</v>
      </c>
      <c r="M3650">
        <f>IF(Raw_Data!$L3650="","",VALUE(SUBSTITUTE(SUBSTITUTE(TRIM(Raw_Data!$L3650),"$",""),"k","000")))</f>
        <v>74000</v>
      </c>
    </row>
    <row r="3651" spans="1:13" x14ac:dyDescent="0.3">
      <c r="A3651" t="str">
        <f>IF(Raw_Data!$A3651="","E"&amp;TEXT(ROW()-1,"00000"),Raw_Data!$A3651)</f>
        <v>E03650</v>
      </c>
      <c r="B3651" t="s">
        <v>4922</v>
      </c>
      <c r="C3651" t="str">
        <f>IF(OR(PROPER(TRIM(Raw_Data!$B3651))="M",PROPER(TRIM(Raw_Data!$B3651))="MALE"),"Male",
IF(OR(PROPER(TRIM(Raw_Data!$B3651))="F",PROPER(TRIM(Raw_Data!$B3651))="FEMALE"),"Female","Unknown"))</f>
        <v>Male</v>
      </c>
      <c r="D3651" t="str">
        <f>IF(TRIM(CLEAN(Raw_Data!$C3651))="", "Unknown", PROPER(TRIM(Raw_Data!$C3651)))</f>
        <v>New York</v>
      </c>
      <c r="E3651" t="str">
        <f>IF(TRIM(Raw_Data!$D3651)="IT","IT",PROPER(TRIM(CLEAN(Raw_Data!$D3651))))</f>
        <v>Research</v>
      </c>
      <c r="F3651" t="str">
        <f>IF(OR(UPPER(TRIM(Raw_Data!E3651))="COO",
UPPER(TRIM(Raw_Data!E3651))="HR",
UPPER(TRIM(Raw_Data!E3651))="CEO",
UPPER(TRIM(Raw_Data!E3651))="CFO",
UPPER(TRIM(Raw_Data!E3651))="CMO"),
UPPER(TRIM(Raw_Data!E3651)),
PROPER(TRIM(CLEAN(Raw_Data!E3651))))</f>
        <v>Marketing Manager</v>
      </c>
      <c r="G3651" t="str">
        <f>SUBSTITUTE(PROPER(TRIM(CLEAN(Raw_Data!$F3651)))," ","-")</f>
        <v/>
      </c>
      <c r="H3651" t="str">
        <f>PROPER(TRIM(CLEAN(Raw_Data!$G3651)))</f>
        <v>Organic</v>
      </c>
      <c r="I3651" s="4" t="str">
        <f>TRIM(CLEAN(Raw_Data!H3651))</f>
        <v>43260</v>
      </c>
      <c r="K3651" t="str">
        <f>IF(Clean_Data!$I3651="","Active","Exited")</f>
        <v>Exited</v>
      </c>
      <c r="L3651">
        <f ca="1">IF(Clean_Data!$K3651="","",DATEDIF(Clean_Data!$K3651,TODAY(),"Y"))</f>
        <v>36</v>
      </c>
      <c r="M3651" t="str">
        <f>IF(Raw_Data!$L3651="","",VALUE(SUBSTITUTE(SUBSTITUTE(TRIM(Raw_Data!$L3651),"$",""),"k","000")))</f>
        <v/>
      </c>
    </row>
    <row r="3652" spans="1:13" x14ac:dyDescent="0.3">
      <c r="A3652" t="str">
        <f>IF(Raw_Data!$A3652="","E"&amp;TEXT(ROW()-1,"00000"),Raw_Data!$A3652)</f>
        <v>E03651</v>
      </c>
      <c r="B3652" t="s">
        <v>4924</v>
      </c>
      <c r="C3652" t="str">
        <f>IF(OR(PROPER(TRIM(Raw_Data!$B3652))="M",PROPER(TRIM(Raw_Data!$B3652))="MALE"),"Male",
IF(OR(PROPER(TRIM(Raw_Data!$B3652))="F",PROPER(TRIM(Raw_Data!$B3652))="FEMALE"),"Female","Unknown"))</f>
        <v>Male</v>
      </c>
      <c r="D3652" t="str">
        <f>IF(TRIM(CLEAN(Raw_Data!$C3652))="", "Unknown", PROPER(TRIM(Raw_Data!$C3652)))</f>
        <v>Miami</v>
      </c>
      <c r="E3652" t="str">
        <f>IF(TRIM(Raw_Data!$D3652)="IT","IT",PROPER(TRIM(CLEAN(Raw_Data!$D3652))))</f>
        <v>Legal</v>
      </c>
      <c r="F3652" s="2" t="str">
        <f>UPPER(LEFT(Raw_Data!E3652,2))&amp;MID(PROPER(Raw_Data!E3652),3,LEN(Raw_Data!E3652))</f>
        <v>HR Manager</v>
      </c>
      <c r="G3652" t="str">
        <f>SUBSTITUTE(PROPER(TRIM(CLEAN(Raw_Data!$F3652)))," ","-")</f>
        <v>Hourly-Rate</v>
      </c>
      <c r="H3652" t="str">
        <f>PROPER(TRIM(CLEAN(Raw_Data!$G3652)))</f>
        <v>Recruiting Agency</v>
      </c>
      <c r="I3652" s="4" t="str">
        <f>TRIM(CLEAN(Raw_Data!H3652))</f>
        <v>N/A</v>
      </c>
      <c r="K3652" t="str">
        <f>IF(Clean_Data!$I3652="","Active","Exited")</f>
        <v>Exited</v>
      </c>
      <c r="L3652">
        <f ca="1">IF(Clean_Data!$K3652="","",DATEDIF(Clean_Data!$K3652,TODAY(),"Y"))</f>
        <v>34</v>
      </c>
      <c r="M3652">
        <f>IF(Raw_Data!$L3652="","",VALUE(SUBSTITUTE(SUBSTITUTE(TRIM(Raw_Data!$L3652),"$",""),"k","000")))</f>
        <v>66319</v>
      </c>
    </row>
    <row r="3653" spans="1:13" x14ac:dyDescent="0.3">
      <c r="A3653" t="str">
        <f>IF(Raw_Data!$A3653="","E"&amp;TEXT(ROW()-1,"00000"),Raw_Data!$A3653)</f>
        <v>E03652</v>
      </c>
      <c r="B3653" t="s">
        <v>4926</v>
      </c>
      <c r="C3653" t="str">
        <f>IF(OR(PROPER(TRIM(Raw_Data!$B3653))="M",PROPER(TRIM(Raw_Data!$B3653))="MALE"),"Male",
IF(OR(PROPER(TRIM(Raw_Data!$B3653))="F",PROPER(TRIM(Raw_Data!$B3653))="FEMALE"),"Female","Unknown"))</f>
        <v>Unknown</v>
      </c>
      <c r="D3653" t="str">
        <f>IF(TRIM(CLEAN(Raw_Data!$C3653))="", "Unknown", PROPER(TRIM(Raw_Data!$C3653)))</f>
        <v>Seattle</v>
      </c>
      <c r="E3653" t="str">
        <f>IF(TRIM(Raw_Data!$D3653)="IT","IT",PROPER(TRIM(CLEAN(Raw_Data!$D3653))))</f>
        <v/>
      </c>
      <c r="F3653" t="str">
        <f>IF(OR(UPPER(TRIM(Raw_Data!E3653))="COO",
UPPER(TRIM(Raw_Data!E3653))="HR",
UPPER(TRIM(Raw_Data!E3653))="CEO",
UPPER(TRIM(Raw_Data!E3653))="CFO",
UPPER(TRIM(Raw_Data!E3653))="CMO"),
UPPER(TRIM(Raw_Data!E3653)),
PROPER(TRIM(CLEAN(Raw_Data!E3653))))</f>
        <v>Copywriter</v>
      </c>
      <c r="G3653" t="str">
        <f>SUBSTITUTE(PROPER(TRIM(CLEAN(Raw_Data!$F3653)))," ","-")</f>
        <v>Full-Time</v>
      </c>
      <c r="H3653" t="str">
        <f>PROPER(TRIM(CLEAN(Raw_Data!$G3653)))</f>
        <v>Internal Referral</v>
      </c>
      <c r="I3653" s="4" t="str">
        <f>TRIM(CLEAN(Raw_Data!H3653))</f>
        <v>N/A</v>
      </c>
      <c r="K3653" t="str">
        <f>IF(Clean_Data!$I3653="","Active","Exited")</f>
        <v>Active</v>
      </c>
      <c r="L3653">
        <f ca="1">IF(Clean_Data!$K3653="","",DATEDIF(Clean_Data!$K3653,TODAY(),"Y"))</f>
        <v>31</v>
      </c>
      <c r="M3653">
        <f>IF(Raw_Data!$L3653="","",VALUE(SUBSTITUTE(SUBSTITUTE(TRIM(Raw_Data!$L3653),"$",""),"k","000")))</f>
        <v>77000</v>
      </c>
    </row>
    <row r="3654" spans="1:13" x14ac:dyDescent="0.3">
      <c r="A3654" t="str">
        <f>IF(Raw_Data!$A3654="","E"&amp;TEXT(ROW()-1,"00000"),Raw_Data!$A3654)</f>
        <v>E03653</v>
      </c>
      <c r="B3654" t="s">
        <v>4927</v>
      </c>
      <c r="C3654" t="str">
        <f>IF(OR(PROPER(TRIM(Raw_Data!$B3654))="M",PROPER(TRIM(Raw_Data!$B3654))="MALE"),"Male",
IF(OR(PROPER(TRIM(Raw_Data!$B3654))="F",PROPER(TRIM(Raw_Data!$B3654))="FEMALE"),"Female","Unknown"))</f>
        <v>Female</v>
      </c>
      <c r="D3654" t="str">
        <f>IF(TRIM(CLEAN(Raw_Data!$C3654))="", "Unknown", PROPER(TRIM(Raw_Data!$C3654)))</f>
        <v>Seattle</v>
      </c>
      <c r="E3654" t="str">
        <f>IF(TRIM(Raw_Data!$D3654)="IT","IT",PROPER(TRIM(CLEAN(Raw_Data!$D3654))))</f>
        <v>IT</v>
      </c>
      <c r="F3654" t="str">
        <f>IF(OR(UPPER(TRIM(Raw_Data!E3654))="COO",
UPPER(TRIM(Raw_Data!E3654))="HR",
UPPER(TRIM(Raw_Data!E3654))="CEO",
UPPER(TRIM(Raw_Data!E3654))="CFO",
UPPER(TRIM(Raw_Data!E3654))="CMO"),
UPPER(TRIM(Raw_Data!E3654)),
PROPER(TRIM(CLEAN(Raw_Data!E3654))))</f>
        <v>CEO</v>
      </c>
      <c r="G3654" t="str">
        <f>SUBSTITUTE(PROPER(TRIM(CLEAN(Raw_Data!$F3654)))," ","-")</f>
        <v>Part-Time</v>
      </c>
      <c r="H3654" t="str">
        <f>PROPER(TRIM(CLEAN(Raw_Data!$G3654)))</f>
        <v/>
      </c>
      <c r="I3654" s="4" t="str">
        <f>TRIM(CLEAN(Raw_Data!H3654))</f>
        <v>41753</v>
      </c>
      <c r="K3654" t="str">
        <f>IF(Clean_Data!$I3654="","Active","Exited")</f>
        <v>Active</v>
      </c>
      <c r="L3654">
        <f ca="1">IF(Clean_Data!$K3654="","",DATEDIF(Clean_Data!$K3654,TODAY(),"Y"))</f>
        <v>42</v>
      </c>
      <c r="M3654" t="str">
        <f>IF(Raw_Data!$L3654="","",VALUE(SUBSTITUTE(SUBSTITUTE(TRIM(Raw_Data!$L3654),"$",""),"k","000")))</f>
        <v/>
      </c>
    </row>
    <row r="3655" spans="1:13" x14ac:dyDescent="0.3">
      <c r="A3655" t="str">
        <f>IF(Raw_Data!$A3655="","E"&amp;TEXT(ROW()-1,"00000"),Raw_Data!$A3655)</f>
        <v>E03654</v>
      </c>
      <c r="B3655" t="s">
        <v>4928</v>
      </c>
      <c r="C3655" t="str">
        <f>IF(OR(PROPER(TRIM(Raw_Data!$B3655))="M",PROPER(TRIM(Raw_Data!$B3655))="MALE"),"Male",
IF(OR(PROPER(TRIM(Raw_Data!$B3655))="F",PROPER(TRIM(Raw_Data!$B3655))="FEMALE"),"Female","Unknown"))</f>
        <v>Male</v>
      </c>
      <c r="D3655" t="str">
        <f>IF(TRIM(CLEAN(Raw_Data!$C3655))="", "Unknown", PROPER(TRIM(Raw_Data!$C3655)))</f>
        <v>Denver</v>
      </c>
      <c r="E3655" t="str">
        <f>IF(TRIM(Raw_Data!$D3655)="IT","IT",PROPER(TRIM(CLEAN(Raw_Data!$D3655))))</f>
        <v>Logistics</v>
      </c>
      <c r="F3655" t="str">
        <f>IF(OR(UPPER(TRIM(Raw_Data!E3655))="COO",
UPPER(TRIM(Raw_Data!E3655))="HR",
UPPER(TRIM(Raw_Data!E3655))="CEO",
UPPER(TRIM(Raw_Data!E3655))="CFO",
UPPER(TRIM(Raw_Data!E3655))="CMO"),
UPPER(TRIM(Raw_Data!E3655)),
PROPER(TRIM(CLEAN(Raw_Data!E3655))))</f>
        <v>Analyst</v>
      </c>
      <c r="G3655" t="str">
        <f>SUBSTITUTE(PROPER(TRIM(CLEAN(Raw_Data!$F3655)))," ","-")</f>
        <v/>
      </c>
      <c r="H3655" t="str">
        <f>PROPER(TRIM(CLEAN(Raw_Data!$G3655)))</f>
        <v/>
      </c>
      <c r="I3655" s="4" t="str">
        <f>TRIM(CLEAN(Raw_Data!H3655))</f>
        <v>40982</v>
      </c>
      <c r="K3655" t="str">
        <f>IF(Clean_Data!$I3655="","Active","Exited")</f>
        <v>Exited</v>
      </c>
      <c r="L3655">
        <f ca="1">IF(Clean_Data!$K3655="","",DATEDIF(Clean_Data!$K3655,TODAY(),"Y"))</f>
        <v>45</v>
      </c>
      <c r="M3655">
        <f>IF(Raw_Data!$L3655="","",VALUE(SUBSTITUTE(SUBSTITUTE(TRIM(Raw_Data!$L3655),"$",""),"k","000")))</f>
        <v>46000</v>
      </c>
    </row>
    <row r="3656" spans="1:13" x14ac:dyDescent="0.3">
      <c r="A3656" t="str">
        <f>IF(Raw_Data!$A3656="","E"&amp;TEXT(ROW()-1,"00000"),Raw_Data!$A3656)</f>
        <v>E03655</v>
      </c>
      <c r="B3656" t="s">
        <v>4929</v>
      </c>
      <c r="C3656" t="str">
        <f>IF(OR(PROPER(TRIM(Raw_Data!$B3656))="M",PROPER(TRIM(Raw_Data!$B3656))="MALE"),"Male",
IF(OR(PROPER(TRIM(Raw_Data!$B3656))="F",PROPER(TRIM(Raw_Data!$B3656))="FEMALE"),"Female","Unknown"))</f>
        <v>Male</v>
      </c>
      <c r="D3656" t="str">
        <f>IF(TRIM(CLEAN(Raw_Data!$C3656))="", "Unknown", PROPER(TRIM(Raw_Data!$C3656)))</f>
        <v>Seattle</v>
      </c>
      <c r="E3656" t="str">
        <f>IF(TRIM(Raw_Data!$D3656)="IT","IT",PROPER(TRIM(CLEAN(Raw_Data!$D3656))))</f>
        <v>Sales</v>
      </c>
      <c r="F3656" t="str">
        <f>IF(OR(UPPER(TRIM(Raw_Data!E3656))="COO",
UPPER(TRIM(Raw_Data!E3656))="HR",
UPPER(TRIM(Raw_Data!E3656))="CEO",
UPPER(TRIM(Raw_Data!E3656))="CFO",
UPPER(TRIM(Raw_Data!E3656))="CMO"),
UPPER(TRIM(Raw_Data!E3656)),
PROPER(TRIM(CLEAN(Raw_Data!E3656))))</f>
        <v>Developer</v>
      </c>
      <c r="G3656" t="str">
        <f>SUBSTITUTE(PROPER(TRIM(CLEAN(Raw_Data!$F3656)))," ","-")</f>
        <v>Full-Time</v>
      </c>
      <c r="H3656" t="str">
        <f>PROPER(TRIM(CLEAN(Raw_Data!$G3656)))</f>
        <v>Job Boards</v>
      </c>
      <c r="I3656" s="4" t="str">
        <f>TRIM(CLEAN(Raw_Data!H3656))</f>
        <v>41230</v>
      </c>
      <c r="K3656" t="str">
        <f>IF(Clean_Data!$I3656="","Active","Exited")</f>
        <v>Active</v>
      </c>
      <c r="L3656">
        <f ca="1">IF(Clean_Data!$K3656="","",DATEDIF(Clean_Data!$K3656,TODAY(),"Y"))</f>
        <v>58</v>
      </c>
      <c r="M3656">
        <f>IF(Raw_Data!$L3656="","",VALUE(SUBSTITUTE(SUBSTITUTE(TRIM(Raw_Data!$L3656),"$",""),"k","000")))</f>
        <v>42087</v>
      </c>
    </row>
    <row r="3657" spans="1:13" x14ac:dyDescent="0.3">
      <c r="A3657" t="str">
        <f>IF(Raw_Data!$A3657="","E"&amp;TEXT(ROW()-1,"00000"),Raw_Data!$A3657)</f>
        <v>E03656</v>
      </c>
      <c r="B3657" t="s">
        <v>4930</v>
      </c>
      <c r="C3657" t="str">
        <f>IF(OR(PROPER(TRIM(Raw_Data!$B3657))="M",PROPER(TRIM(Raw_Data!$B3657))="MALE"),"Male",
IF(OR(PROPER(TRIM(Raw_Data!$B3657))="F",PROPER(TRIM(Raw_Data!$B3657))="FEMALE"),"Female","Unknown"))</f>
        <v>Male</v>
      </c>
      <c r="D3657" t="str">
        <f>IF(TRIM(CLEAN(Raw_Data!$C3657))="", "Unknown", PROPER(TRIM(Raw_Data!$C3657)))</f>
        <v>Miami</v>
      </c>
      <c r="E3657" t="str">
        <f>IF(TRIM(Raw_Data!$D3657)="IT","IT",PROPER(TRIM(CLEAN(Raw_Data!$D3657))))</f>
        <v>IT</v>
      </c>
      <c r="F3657" t="str">
        <f>IF(OR(UPPER(TRIM(Raw_Data!E3657))="COO",
UPPER(TRIM(Raw_Data!E3657))="HR",
UPPER(TRIM(Raw_Data!E3657))="CEO",
UPPER(TRIM(Raw_Data!E3657))="CFO",
UPPER(TRIM(Raw_Data!E3657))="CMO"),
UPPER(TRIM(Raw_Data!E3657)),
PROPER(TRIM(CLEAN(Raw_Data!E3657))))</f>
        <v>COO</v>
      </c>
      <c r="G3657" t="str">
        <f>SUBSTITUTE(PROPER(TRIM(CLEAN(Raw_Data!$F3657)))," ","-")</f>
        <v/>
      </c>
      <c r="H3657" t="str">
        <f>PROPER(TRIM(CLEAN(Raw_Data!$G3657)))</f>
        <v/>
      </c>
      <c r="I3657" s="4" t="str">
        <f>TRIM(CLEAN(Raw_Data!H3657))</f>
        <v>41921</v>
      </c>
      <c r="K3657" t="str">
        <f>IF(Clean_Data!$I3657="","Active","Exited")</f>
        <v>Exited</v>
      </c>
      <c r="L3657">
        <f ca="1">IF(Clean_Data!$K3657="","",DATEDIF(Clean_Data!$K3657,TODAY(),"Y"))</f>
        <v>63</v>
      </c>
      <c r="M3657">
        <f>IF(Raw_Data!$L3657="","",VALUE(SUBSTITUTE(SUBSTITUTE(TRIM(Raw_Data!$L3657),"$",""),"k","000")))</f>
        <v>89965</v>
      </c>
    </row>
    <row r="3658" spans="1:13" x14ac:dyDescent="0.3">
      <c r="A3658" t="str">
        <f>IF(Raw_Data!$A3658="","E"&amp;TEXT(ROW()-1,"00000"),Raw_Data!$A3658)</f>
        <v>E03657</v>
      </c>
      <c r="B3658" t="s">
        <v>4931</v>
      </c>
      <c r="C3658" t="str">
        <f>IF(OR(PROPER(TRIM(Raw_Data!$B3658))="M",PROPER(TRIM(Raw_Data!$B3658))="MALE"),"Male",
IF(OR(PROPER(TRIM(Raw_Data!$B3658))="F",PROPER(TRIM(Raw_Data!$B3658))="FEMALE"),"Female","Unknown"))</f>
        <v>Unknown</v>
      </c>
      <c r="D3658" t="str">
        <f>IF(TRIM(CLEAN(Raw_Data!$C3658))="", "Unknown", PROPER(TRIM(Raw_Data!$C3658)))</f>
        <v>Unknown</v>
      </c>
      <c r="E3658" t="str">
        <f>IF(TRIM(Raw_Data!$D3658)="IT","IT",PROPER(TRIM(CLEAN(Raw_Data!$D3658))))</f>
        <v>Human Resources</v>
      </c>
      <c r="F3658" t="str">
        <f>IF(OR(UPPER(TRIM(Raw_Data!E3658))="COO",
UPPER(TRIM(Raw_Data!E3658))="HR",
UPPER(TRIM(Raw_Data!E3658))="CEO",
UPPER(TRIM(Raw_Data!E3658))="CFO",
UPPER(TRIM(Raw_Data!E3658))="CMO"),
UPPER(TRIM(Raw_Data!E3658)),
PROPER(TRIM(CLEAN(Raw_Data!E3658))))</f>
        <v>CFO</v>
      </c>
      <c r="G3658" t="str">
        <f>SUBSTITUTE(PROPER(TRIM(CLEAN(Raw_Data!$F3658)))," ","-")</f>
        <v>Full-Time</v>
      </c>
      <c r="H3658" t="str">
        <f>PROPER(TRIM(CLEAN(Raw_Data!$G3658)))</f>
        <v/>
      </c>
      <c r="I3658" s="4" t="str">
        <f>TRIM(CLEAN(Raw_Data!H3658))</f>
        <v>43941</v>
      </c>
      <c r="K3658" t="str">
        <f>IF(Clean_Data!$I3658="","Active","Exited")</f>
        <v>Active</v>
      </c>
      <c r="L3658">
        <f ca="1">IF(Clean_Data!$K3658="","",DATEDIF(Clean_Data!$K3658,TODAY(),"Y"))</f>
        <v>35</v>
      </c>
      <c r="M3658">
        <f>IF(Raw_Data!$L3658="","",VALUE(SUBSTITUTE(SUBSTITUTE(TRIM(Raw_Data!$L3658),"$",""),"k","000")))</f>
        <v>56221</v>
      </c>
    </row>
    <row r="3659" spans="1:13" x14ac:dyDescent="0.3">
      <c r="A3659" t="str">
        <f>IF(Raw_Data!$A3659="","E"&amp;TEXT(ROW()-1,"00000"),Raw_Data!$A3659)</f>
        <v>E03658</v>
      </c>
      <c r="B3659" t="s">
        <v>4932</v>
      </c>
      <c r="C3659" t="str">
        <f>IF(OR(PROPER(TRIM(Raw_Data!$B3659))="M",PROPER(TRIM(Raw_Data!$B3659))="MALE"),"Male",
IF(OR(PROPER(TRIM(Raw_Data!$B3659))="F",PROPER(TRIM(Raw_Data!$B3659))="FEMALE"),"Female","Unknown"))</f>
        <v>Female</v>
      </c>
      <c r="D3659" t="str">
        <f>IF(TRIM(CLEAN(Raw_Data!$C3659))="", "Unknown", PROPER(TRIM(Raw_Data!$C3659)))</f>
        <v>New York</v>
      </c>
      <c r="E3659" t="str">
        <f>IF(TRIM(Raw_Data!$D3659)="IT","IT",PROPER(TRIM(CLEAN(Raw_Data!$D3659))))</f>
        <v>Sales</v>
      </c>
      <c r="F3659" t="str">
        <f>IF(OR(UPPER(TRIM(Raw_Data!E3659))="COO",
UPPER(TRIM(Raw_Data!E3659))="HR",
UPPER(TRIM(Raw_Data!E3659))="CEO",
UPPER(TRIM(Raw_Data!E3659))="CFO",
UPPER(TRIM(Raw_Data!E3659))="CMO"),
UPPER(TRIM(Raw_Data!E3659)),
PROPER(TRIM(CLEAN(Raw_Data!E3659))))</f>
        <v>Designer</v>
      </c>
      <c r="G3659" t="str">
        <f>SUBSTITUTE(PROPER(TRIM(CLEAN(Raw_Data!$F3659)))," ","-")</f>
        <v>Full-Time</v>
      </c>
      <c r="H3659" t="str">
        <f>PROPER(TRIM(CLEAN(Raw_Data!$G3659)))</f>
        <v>Recruiting Agency</v>
      </c>
      <c r="I3659" s="4" t="str">
        <f>TRIM(CLEAN(Raw_Data!H3659))</f>
        <v>42633</v>
      </c>
      <c r="K3659" t="str">
        <f>IF(Clean_Data!$I3659="","Active","Exited")</f>
        <v>Active</v>
      </c>
      <c r="L3659">
        <f ca="1">IF(Clean_Data!$K3659="","",DATEDIF(Clean_Data!$K3659,TODAY(),"Y"))</f>
        <v>56</v>
      </c>
      <c r="M3659">
        <f>IF(Raw_Data!$L3659="","",VALUE(SUBSTITUTE(SUBSTITUTE(TRIM(Raw_Data!$L3659),"$",""),"k","000")))</f>
        <v>32890</v>
      </c>
    </row>
    <row r="3660" spans="1:13" x14ac:dyDescent="0.3">
      <c r="A3660" t="str">
        <f>IF(Raw_Data!$A3660="","E"&amp;TEXT(ROW()-1,"00000"),Raw_Data!$A3660)</f>
        <v>E03659</v>
      </c>
      <c r="B3660" t="s">
        <v>4934</v>
      </c>
      <c r="C3660" t="str">
        <f>IF(OR(PROPER(TRIM(Raw_Data!$B3660))="M",PROPER(TRIM(Raw_Data!$B3660))="MALE"),"Male",
IF(OR(PROPER(TRIM(Raw_Data!$B3660))="F",PROPER(TRIM(Raw_Data!$B3660))="FEMALE"),"Female","Unknown"))</f>
        <v>Female</v>
      </c>
      <c r="D3660" t="str">
        <f>IF(TRIM(CLEAN(Raw_Data!$C3660))="", "Unknown", PROPER(TRIM(Raw_Data!$C3660)))</f>
        <v>Seattle</v>
      </c>
      <c r="E3660" t="str">
        <f>IF(TRIM(Raw_Data!$D3660)="IT","IT",PROPER(TRIM(CLEAN(Raw_Data!$D3660))))</f>
        <v>Accounting And Finance</v>
      </c>
      <c r="F3660" t="str">
        <f>IF(OR(UPPER(TRIM(Raw_Data!E3660))="COO",
UPPER(TRIM(Raw_Data!E3660))="HR",
UPPER(TRIM(Raw_Data!E3660))="CEO",
UPPER(TRIM(Raw_Data!E3660))="CFO",
UPPER(TRIM(Raw_Data!E3660))="CMO"),
UPPER(TRIM(Raw_Data!E3660)),
PROPER(TRIM(CLEAN(Raw_Data!E3660))))</f>
        <v>CMO</v>
      </c>
      <c r="G3660" t="str">
        <f>SUBSTITUTE(PROPER(TRIM(CLEAN(Raw_Data!$F3660)))," ","-")</f>
        <v>Part-Time</v>
      </c>
      <c r="H3660" t="str">
        <f>PROPER(TRIM(CLEAN(Raw_Data!$G3660)))</f>
        <v>Job Boards</v>
      </c>
      <c r="I3660" s="4" t="str">
        <f>TRIM(CLEAN(Raw_Data!H3660))</f>
        <v>40973</v>
      </c>
      <c r="K3660" t="str">
        <f>IF(Clean_Data!$I3660="","Active","Exited")</f>
        <v>Active</v>
      </c>
      <c r="L3660">
        <f ca="1">IF(Clean_Data!$K3660="","",DATEDIF(Clean_Data!$K3660,TODAY(),"Y"))</f>
        <v>23</v>
      </c>
      <c r="M3660">
        <f>IF(Raw_Data!$L3660="","",VALUE(SUBSTITUTE(SUBSTITUTE(TRIM(Raw_Data!$L3660),"$",""),"k","000")))</f>
        <v>55783</v>
      </c>
    </row>
    <row r="3661" spans="1:13" x14ac:dyDescent="0.3">
      <c r="A3661" t="str">
        <f>IF(Raw_Data!$A3661="","E"&amp;TEXT(ROW()-1,"00000"),Raw_Data!$A3661)</f>
        <v>E03660</v>
      </c>
      <c r="B3661" t="s">
        <v>4935</v>
      </c>
      <c r="C3661" t="str">
        <f>IF(OR(PROPER(TRIM(Raw_Data!$B3661))="M",PROPER(TRIM(Raw_Data!$B3661))="MALE"),"Male",
IF(OR(PROPER(TRIM(Raw_Data!$B3661))="F",PROPER(TRIM(Raw_Data!$B3661))="FEMALE"),"Female","Unknown"))</f>
        <v>Female</v>
      </c>
      <c r="D3661" t="str">
        <f>IF(TRIM(CLEAN(Raw_Data!$C3661))="", "Unknown", PROPER(TRIM(Raw_Data!$C3661)))</f>
        <v>Unknown</v>
      </c>
      <c r="E3661" t="str">
        <f>IF(TRIM(Raw_Data!$D3661)="IT","IT",PROPER(TRIM(CLEAN(Raw_Data!$D3661))))</f>
        <v>Production</v>
      </c>
      <c r="F3661" t="str">
        <f>IF(OR(UPPER(TRIM(Raw_Data!E3661))="COO",
UPPER(TRIM(Raw_Data!E3661))="HR",
UPPER(TRIM(Raw_Data!E3661))="CEO",
UPPER(TRIM(Raw_Data!E3661))="CFO",
UPPER(TRIM(Raw_Data!E3661))="CMO"),
UPPER(TRIM(Raw_Data!E3661)),
PROPER(TRIM(CLEAN(Raw_Data!E3661))))</f>
        <v>Copywriter</v>
      </c>
      <c r="G3661" t="str">
        <f>SUBSTITUTE(PROPER(TRIM(CLEAN(Raw_Data!$F3661)))," ","-")</f>
        <v>Full-Time</v>
      </c>
      <c r="H3661" t="str">
        <f>PROPER(TRIM(CLEAN(Raw_Data!$G3661)))</f>
        <v>Career Fairs</v>
      </c>
      <c r="I3661" s="4" t="str">
        <f>TRIM(CLEAN(Raw_Data!H3661))</f>
        <v>42267</v>
      </c>
      <c r="K3661" t="str">
        <f>IF(Clean_Data!$I3661="","Active","Exited")</f>
        <v>Active</v>
      </c>
      <c r="L3661">
        <f ca="1">IF(Clean_Data!$K3661="","",DATEDIF(Clean_Data!$K3661,TODAY(),"Y"))</f>
        <v>38</v>
      </c>
      <c r="M3661">
        <f>IF(Raw_Data!$L3661="","",VALUE(SUBSTITUTE(SUBSTITUTE(TRIM(Raw_Data!$L3661),"$",""),"k","000")))</f>
        <v>78354</v>
      </c>
    </row>
    <row r="3662" spans="1:13" x14ac:dyDescent="0.3">
      <c r="A3662" t="str">
        <f>IF(Raw_Data!$A3662="","E"&amp;TEXT(ROW()-1,"00000"),Raw_Data!$A3662)</f>
        <v>E03661</v>
      </c>
      <c r="B3662" t="s">
        <v>4937</v>
      </c>
      <c r="C3662" t="str">
        <f>IF(OR(PROPER(TRIM(Raw_Data!$B3662))="M",PROPER(TRIM(Raw_Data!$B3662))="MALE"),"Male",
IF(OR(PROPER(TRIM(Raw_Data!$B3662))="F",PROPER(TRIM(Raw_Data!$B3662))="FEMALE"),"Female","Unknown"))</f>
        <v>Unknown</v>
      </c>
      <c r="D3662" t="str">
        <f>IF(TRIM(CLEAN(Raw_Data!$C3662))="", "Unknown", PROPER(TRIM(Raw_Data!$C3662)))</f>
        <v>Seattle</v>
      </c>
      <c r="E3662" t="str">
        <f>IF(TRIM(Raw_Data!$D3662)="IT","IT",PROPER(TRIM(CLEAN(Raw_Data!$D3662))))</f>
        <v>Accounting And Finance</v>
      </c>
      <c r="F3662" t="str">
        <f>IF(OR(UPPER(TRIM(Raw_Data!E3662))="COO",
UPPER(TRIM(Raw_Data!E3662))="HR",
UPPER(TRIM(Raw_Data!E3662))="CEO",
UPPER(TRIM(Raw_Data!E3662))="CFO",
UPPER(TRIM(Raw_Data!E3662))="CMO"),
UPPER(TRIM(Raw_Data!E3662)),
PROPER(TRIM(CLEAN(Raw_Data!E3662))))</f>
        <v>Designer</v>
      </c>
      <c r="G3662" t="str">
        <f>SUBSTITUTE(PROPER(TRIM(CLEAN(Raw_Data!$F3662)))," ","-")</f>
        <v>Full-Time</v>
      </c>
      <c r="H3662" t="str">
        <f>PROPER(TRIM(CLEAN(Raw_Data!$G3662)))</f>
        <v>Online Portal</v>
      </c>
      <c r="I3662" s="4" t="str">
        <f>TRIM(CLEAN(Raw_Data!H3662))</f>
        <v>42031</v>
      </c>
      <c r="K3662" t="str">
        <f>IF(Clean_Data!$I3662="","Active","Exited")</f>
        <v>Active</v>
      </c>
      <c r="L3662">
        <f ca="1">IF(Clean_Data!$K3662="","",DATEDIF(Clean_Data!$K3662,TODAY(),"Y"))</f>
        <v>21</v>
      </c>
      <c r="M3662">
        <f>IF(Raw_Data!$L3662="","",VALUE(SUBSTITUTE(SUBSTITUTE(TRIM(Raw_Data!$L3662),"$",""),"k","000")))</f>
        <v>117478</v>
      </c>
    </row>
    <row r="3663" spans="1:13" x14ac:dyDescent="0.3">
      <c r="A3663" t="str">
        <f>IF(Raw_Data!$A3663="","E"&amp;TEXT(ROW()-1,"00000"),Raw_Data!$A3663)</f>
        <v>E03662</v>
      </c>
      <c r="B3663" t="s">
        <v>4938</v>
      </c>
      <c r="C3663" t="str">
        <f>IF(OR(PROPER(TRIM(Raw_Data!$B3663))="M",PROPER(TRIM(Raw_Data!$B3663))="MALE"),"Male",
IF(OR(PROPER(TRIM(Raw_Data!$B3663))="F",PROPER(TRIM(Raw_Data!$B3663))="FEMALE"),"Female","Unknown"))</f>
        <v>Female</v>
      </c>
      <c r="D3663" t="str">
        <f>IF(TRIM(CLEAN(Raw_Data!$C3663))="", "Unknown", PROPER(TRIM(Raw_Data!$C3663)))</f>
        <v>Austin</v>
      </c>
      <c r="E3663" t="str">
        <f>IF(TRIM(Raw_Data!$D3663)="IT","IT",PROPER(TRIM(CLEAN(Raw_Data!$D3663))))</f>
        <v/>
      </c>
      <c r="F3663" t="str">
        <f>IF(OR(UPPER(TRIM(Raw_Data!E3663))="COO",
UPPER(TRIM(Raw_Data!E3663))="HR",
UPPER(TRIM(Raw_Data!E3663))="CEO",
UPPER(TRIM(Raw_Data!E3663))="CFO",
UPPER(TRIM(Raw_Data!E3663))="CMO"),
UPPER(TRIM(Raw_Data!E3663)),
PROPER(TRIM(CLEAN(Raw_Data!E3663))))</f>
        <v>Copywriter</v>
      </c>
      <c r="G3663" t="str">
        <f>SUBSTITUTE(PROPER(TRIM(CLEAN(Raw_Data!$F3663)))," ","-")</f>
        <v>Full-Time</v>
      </c>
      <c r="H3663" t="str">
        <f>PROPER(TRIM(CLEAN(Raw_Data!$G3663)))</f>
        <v>Job Boards</v>
      </c>
      <c r="I3663" s="4" t="str">
        <f>TRIM(CLEAN(Raw_Data!H3663))</f>
        <v>40398</v>
      </c>
      <c r="K3663" t="str">
        <f>IF(Clean_Data!$I3663="","Active","Exited")</f>
        <v>Active</v>
      </c>
      <c r="L3663">
        <f ca="1">IF(Clean_Data!$K3663="","",DATEDIF(Clean_Data!$K3663,TODAY(),"Y"))</f>
        <v>37</v>
      </c>
      <c r="M3663">
        <f>IF(Raw_Data!$L3663="","",VALUE(SUBSTITUTE(SUBSTITUTE(TRIM(Raw_Data!$L3663),"$",""),"k","000")))</f>
        <v>40112</v>
      </c>
    </row>
    <row r="3664" spans="1:13" x14ac:dyDescent="0.3">
      <c r="A3664" t="str">
        <f>IF(Raw_Data!$A3664="","E"&amp;TEXT(ROW()-1,"00000"),Raw_Data!$A3664)</f>
        <v>E03663</v>
      </c>
      <c r="B3664" t="s">
        <v>4939</v>
      </c>
      <c r="C3664" t="str">
        <f>IF(OR(PROPER(TRIM(Raw_Data!$B3664))="M",PROPER(TRIM(Raw_Data!$B3664))="MALE"),"Male",
IF(OR(PROPER(TRIM(Raw_Data!$B3664))="F",PROPER(TRIM(Raw_Data!$B3664))="FEMALE"),"Female","Unknown"))</f>
        <v>Unknown</v>
      </c>
      <c r="D3664" t="str">
        <f>IF(TRIM(CLEAN(Raw_Data!$C3664))="", "Unknown", PROPER(TRIM(Raw_Data!$C3664)))</f>
        <v>Austin</v>
      </c>
      <c r="E3664" t="str">
        <f>IF(TRIM(Raw_Data!$D3664)="IT","IT",PROPER(TRIM(CLEAN(Raw_Data!$D3664))))</f>
        <v>Human Resources</v>
      </c>
      <c r="F3664" t="str">
        <f>IF(OR(UPPER(TRIM(Raw_Data!E3664))="COO",
UPPER(TRIM(Raw_Data!E3664))="HR",
UPPER(TRIM(Raw_Data!E3664))="CEO",
UPPER(TRIM(Raw_Data!E3664))="CFO",
UPPER(TRIM(Raw_Data!E3664))="CMO"),
UPPER(TRIM(Raw_Data!E3664)),
PROPER(TRIM(CLEAN(Raw_Data!E3664))))</f>
        <v>Designer</v>
      </c>
      <c r="G3664" t="str">
        <f>SUBSTITUTE(PROPER(TRIM(CLEAN(Raw_Data!$F3664)))," ","-")</f>
        <v>Hourly-Rate</v>
      </c>
      <c r="H3664" t="str">
        <f>PROPER(TRIM(CLEAN(Raw_Data!$G3664)))</f>
        <v>Organic</v>
      </c>
      <c r="I3664" s="4" t="str">
        <f>TRIM(CLEAN(Raw_Data!H3664))</f>
        <v>41828</v>
      </c>
      <c r="K3664" t="str">
        <f>IF(Clean_Data!$I3664="","Active","Exited")</f>
        <v>Active</v>
      </c>
      <c r="L3664">
        <f ca="1">IF(Clean_Data!$K3664="","",DATEDIF(Clean_Data!$K3664,TODAY(),"Y"))</f>
        <v>38</v>
      </c>
      <c r="M3664" t="str">
        <f>IF(Raw_Data!$L3664="","",VALUE(SUBSTITUTE(SUBSTITUTE(TRIM(Raw_Data!$L3664),"$",""),"k","000")))</f>
        <v/>
      </c>
    </row>
    <row r="3665" spans="1:13" x14ac:dyDescent="0.3">
      <c r="A3665" t="str">
        <f>IF(Raw_Data!$A3665="","E"&amp;TEXT(ROW()-1,"00000"),Raw_Data!$A3665)</f>
        <v>E03664</v>
      </c>
      <c r="B3665" t="s">
        <v>4940</v>
      </c>
      <c r="C3665" t="str">
        <f>IF(OR(PROPER(TRIM(Raw_Data!$B3665))="M",PROPER(TRIM(Raw_Data!$B3665))="MALE"),"Male",
IF(OR(PROPER(TRIM(Raw_Data!$B3665))="F",PROPER(TRIM(Raw_Data!$B3665))="FEMALE"),"Female","Unknown"))</f>
        <v>Male</v>
      </c>
      <c r="D3665" t="str">
        <f>IF(TRIM(CLEAN(Raw_Data!$C3665))="", "Unknown", PROPER(TRIM(Raw_Data!$C3665)))</f>
        <v>Denver</v>
      </c>
      <c r="E3665" t="str">
        <f>IF(TRIM(Raw_Data!$D3665)="IT","IT",PROPER(TRIM(CLEAN(Raw_Data!$D3665))))</f>
        <v>IT</v>
      </c>
      <c r="F3665" t="str">
        <f>IF(OR(UPPER(TRIM(Raw_Data!E3665))="COO",
UPPER(TRIM(Raw_Data!E3665))="HR",
UPPER(TRIM(Raw_Data!E3665))="CEO",
UPPER(TRIM(Raw_Data!E3665))="CFO",
UPPER(TRIM(Raw_Data!E3665))="CMO"),
UPPER(TRIM(Raw_Data!E3665)),
PROPER(TRIM(CLEAN(Raw_Data!E3665))))</f>
        <v>Sales Executive</v>
      </c>
      <c r="G3665" t="str">
        <f>SUBSTITUTE(PROPER(TRIM(CLEAN(Raw_Data!$F3665)))," ","-")</f>
        <v>Full-Time</v>
      </c>
      <c r="H3665" t="str">
        <f>PROPER(TRIM(CLEAN(Raw_Data!$G3665)))</f>
        <v>Internal Referral</v>
      </c>
      <c r="I3665" s="4" t="str">
        <f>TRIM(CLEAN(Raw_Data!H3665))</f>
        <v>44117</v>
      </c>
      <c r="K3665" t="str">
        <f>IF(Clean_Data!$I3665="","Active","Exited")</f>
        <v>Active</v>
      </c>
      <c r="L3665">
        <f ca="1">IF(Clean_Data!$K3665="","",DATEDIF(Clean_Data!$K3665,TODAY(),"Y"))</f>
        <v>21</v>
      </c>
      <c r="M3665" t="str">
        <f>IF(Raw_Data!$L3665="","",VALUE(SUBSTITUTE(SUBSTITUTE(TRIM(Raw_Data!$L3665),"$",""),"k","000")))</f>
        <v/>
      </c>
    </row>
    <row r="3666" spans="1:13" x14ac:dyDescent="0.3">
      <c r="A3666" t="str">
        <f>IF(Raw_Data!$A3666="","E"&amp;TEXT(ROW()-1,"00000"),Raw_Data!$A3666)</f>
        <v>E03665</v>
      </c>
      <c r="B3666" t="s">
        <v>4942</v>
      </c>
      <c r="C3666" t="str">
        <f>IF(OR(PROPER(TRIM(Raw_Data!$B3666))="M",PROPER(TRIM(Raw_Data!$B3666))="MALE"),"Male",
IF(OR(PROPER(TRIM(Raw_Data!$B3666))="F",PROPER(TRIM(Raw_Data!$B3666))="FEMALE"),"Female","Unknown"))</f>
        <v>Female</v>
      </c>
      <c r="D3666" t="str">
        <f>IF(TRIM(CLEAN(Raw_Data!$C3666))="", "Unknown", PROPER(TRIM(Raw_Data!$C3666)))</f>
        <v>New York</v>
      </c>
      <c r="E3666" t="str">
        <f>IF(TRIM(Raw_Data!$D3666)="IT","IT",PROPER(TRIM(CLEAN(Raw_Data!$D3666))))</f>
        <v>Human Resources</v>
      </c>
      <c r="F3666" t="str">
        <f>IF(OR(UPPER(TRIM(Raw_Data!E3666))="COO",
UPPER(TRIM(Raw_Data!E3666))="HR",
UPPER(TRIM(Raw_Data!E3666))="CEO",
UPPER(TRIM(Raw_Data!E3666))="CFO",
UPPER(TRIM(Raw_Data!E3666))="CMO"),
UPPER(TRIM(Raw_Data!E3666)),
PROPER(TRIM(CLEAN(Raw_Data!E3666))))</f>
        <v>Developer</v>
      </c>
      <c r="G3666" t="str">
        <f>SUBSTITUTE(PROPER(TRIM(CLEAN(Raw_Data!$F3666)))," ","-")</f>
        <v>Hourly-Rate</v>
      </c>
      <c r="H3666" t="str">
        <f>PROPER(TRIM(CLEAN(Raw_Data!$G3666)))</f>
        <v/>
      </c>
      <c r="I3666" s="4" t="str">
        <f>TRIM(CLEAN(Raw_Data!H3666))</f>
        <v>40002</v>
      </c>
      <c r="K3666" t="str">
        <f>IF(Clean_Data!$I3666="","Active","Exited")</f>
        <v>Active</v>
      </c>
      <c r="L3666">
        <f ca="1">IF(Clean_Data!$K3666="","",DATEDIF(Clean_Data!$K3666,TODAY(),"Y"))</f>
        <v>26</v>
      </c>
      <c r="M3666">
        <f>IF(Raw_Data!$L3666="","",VALUE(SUBSTITUTE(SUBSTITUTE(TRIM(Raw_Data!$L3666),"$",""),"k","000")))</f>
        <v>103798</v>
      </c>
    </row>
    <row r="3667" spans="1:13" x14ac:dyDescent="0.3">
      <c r="A3667" t="str">
        <f>IF(Raw_Data!$A3667="","E"&amp;TEXT(ROW()-1,"00000"),Raw_Data!$A3667)</f>
        <v>E03666</v>
      </c>
      <c r="B3667" t="s">
        <v>4944</v>
      </c>
      <c r="C3667" t="str">
        <f>IF(OR(PROPER(TRIM(Raw_Data!$B3667))="M",PROPER(TRIM(Raw_Data!$B3667))="MALE"),"Male",
IF(OR(PROPER(TRIM(Raw_Data!$B3667))="F",PROPER(TRIM(Raw_Data!$B3667))="FEMALE"),"Female","Unknown"))</f>
        <v>Unknown</v>
      </c>
      <c r="D3667" t="str">
        <f>IF(TRIM(CLEAN(Raw_Data!$C3667))="", "Unknown", PROPER(TRIM(Raw_Data!$C3667)))</f>
        <v>Miami</v>
      </c>
      <c r="E3667" t="str">
        <f>IF(TRIM(Raw_Data!$D3667)="IT","IT",PROPER(TRIM(CLEAN(Raw_Data!$D3667))))</f>
        <v>Production</v>
      </c>
      <c r="F3667" t="str">
        <f>IF(OR(UPPER(TRIM(Raw_Data!E3667))="COO",
UPPER(TRIM(Raw_Data!E3667))="HR",
UPPER(TRIM(Raw_Data!E3667))="CEO",
UPPER(TRIM(Raw_Data!E3667))="CFO",
UPPER(TRIM(Raw_Data!E3667))="CMO"),
UPPER(TRIM(Raw_Data!E3667)),
PROPER(TRIM(CLEAN(Raw_Data!E3667))))</f>
        <v>CMO</v>
      </c>
      <c r="G3667" t="str">
        <f>SUBSTITUTE(PROPER(TRIM(CLEAN(Raw_Data!$F3667)))," ","-")</f>
        <v/>
      </c>
      <c r="H3667" t="str">
        <f>PROPER(TRIM(CLEAN(Raw_Data!$G3667)))</f>
        <v>Job Boards</v>
      </c>
      <c r="I3667" s="4" t="str">
        <f>TRIM(CLEAN(Raw_Data!H3667))</f>
        <v>42845</v>
      </c>
      <c r="K3667" t="str">
        <f>IF(Clean_Data!$I3667="","Active","Exited")</f>
        <v>Active</v>
      </c>
      <c r="L3667">
        <f ca="1">IF(Clean_Data!$K3667="","",DATEDIF(Clean_Data!$K3667,TODAY(),"Y"))</f>
        <v>42</v>
      </c>
      <c r="M3667" t="str">
        <f>IF(Raw_Data!$L3667="","",VALUE(SUBSTITUTE(SUBSTITUTE(TRIM(Raw_Data!$L3667),"$",""),"k","000")))</f>
        <v/>
      </c>
    </row>
    <row r="3668" spans="1:13" x14ac:dyDescent="0.3">
      <c r="A3668" t="str">
        <f>IF(Raw_Data!$A3668="","E"&amp;TEXT(ROW()-1,"00000"),Raw_Data!$A3668)</f>
        <v>E03667</v>
      </c>
      <c r="B3668" t="s">
        <v>4945</v>
      </c>
      <c r="C3668" t="str">
        <f>IF(OR(PROPER(TRIM(Raw_Data!$B3668))="M",PROPER(TRIM(Raw_Data!$B3668))="MALE"),"Male",
IF(OR(PROPER(TRIM(Raw_Data!$B3668))="F",PROPER(TRIM(Raw_Data!$B3668))="FEMALE"),"Female","Unknown"))</f>
        <v>Male</v>
      </c>
      <c r="D3668" t="str">
        <f>IF(TRIM(CLEAN(Raw_Data!$C3668))="", "Unknown", PROPER(TRIM(Raw_Data!$C3668)))</f>
        <v>Austin</v>
      </c>
      <c r="E3668" t="str">
        <f>IF(TRIM(Raw_Data!$D3668)="IT","IT",PROPER(TRIM(CLEAN(Raw_Data!$D3668))))</f>
        <v>Research</v>
      </c>
      <c r="F3668" t="str">
        <f>IF(OR(UPPER(TRIM(Raw_Data!E3668))="COO",
UPPER(TRIM(Raw_Data!E3668))="HR",
UPPER(TRIM(Raw_Data!E3668))="CEO",
UPPER(TRIM(Raw_Data!E3668))="CFO",
UPPER(TRIM(Raw_Data!E3668))="CMO"),
UPPER(TRIM(Raw_Data!E3668)),
PROPER(TRIM(CLEAN(Raw_Data!E3668))))</f>
        <v>Accountant</v>
      </c>
      <c r="G3668" t="str">
        <f>SUBSTITUTE(PROPER(TRIM(CLEAN(Raw_Data!$F3668)))," ","-")</f>
        <v>Part-Time</v>
      </c>
      <c r="H3668" t="str">
        <f>PROPER(TRIM(CLEAN(Raw_Data!$G3668)))</f>
        <v>Recruiting Agency</v>
      </c>
      <c r="I3668" s="4" t="str">
        <f>TRIM(CLEAN(Raw_Data!H3668))</f>
        <v>43113</v>
      </c>
      <c r="K3668" t="str">
        <f>IF(Clean_Data!$I3668="","Active","Exited")</f>
        <v>Active</v>
      </c>
      <c r="L3668">
        <f ca="1">IF(Clean_Data!$K3668="","",DATEDIF(Clean_Data!$K3668,TODAY(),"Y"))</f>
        <v>56</v>
      </c>
      <c r="M3668" t="str">
        <f>IF(Raw_Data!$L3668="","",VALUE(SUBSTITUTE(SUBSTITUTE(TRIM(Raw_Data!$L3668),"$",""),"k","000")))</f>
        <v/>
      </c>
    </row>
    <row r="3669" spans="1:13" x14ac:dyDescent="0.3">
      <c r="A3669" t="str">
        <f>IF(Raw_Data!$A3669="","E"&amp;TEXT(ROW()-1,"00000"),Raw_Data!$A3669)</f>
        <v>E03668</v>
      </c>
      <c r="B3669" t="s">
        <v>4946</v>
      </c>
      <c r="C3669" t="str">
        <f>IF(OR(PROPER(TRIM(Raw_Data!$B3669))="M",PROPER(TRIM(Raw_Data!$B3669))="MALE"),"Male",
IF(OR(PROPER(TRIM(Raw_Data!$B3669))="F",PROPER(TRIM(Raw_Data!$B3669))="FEMALE"),"Female","Unknown"))</f>
        <v>Male</v>
      </c>
      <c r="D3669" t="str">
        <f>IF(TRIM(CLEAN(Raw_Data!$C3669))="", "Unknown", PROPER(TRIM(Raw_Data!$C3669)))</f>
        <v>San Diego</v>
      </c>
      <c r="E3669" t="str">
        <f>IF(TRIM(Raw_Data!$D3669)="IT","IT",PROPER(TRIM(CLEAN(Raw_Data!$D3669))))</f>
        <v>Production</v>
      </c>
      <c r="F3669" t="str">
        <f>IF(OR(UPPER(TRIM(Raw_Data!E3669))="COO",
UPPER(TRIM(Raw_Data!E3669))="HR",
UPPER(TRIM(Raw_Data!E3669))="CEO",
UPPER(TRIM(Raw_Data!E3669))="CFO",
UPPER(TRIM(Raw_Data!E3669))="CMO"),
UPPER(TRIM(Raw_Data!E3669)),
PROPER(TRIM(CLEAN(Raw_Data!E3669))))</f>
        <v>COO</v>
      </c>
      <c r="G3669" t="str">
        <f>SUBSTITUTE(PROPER(TRIM(CLEAN(Raw_Data!$F3669)))," ","-")</f>
        <v>Part-Time</v>
      </c>
      <c r="H3669" t="str">
        <f>PROPER(TRIM(CLEAN(Raw_Data!$G3669)))</f>
        <v>Job Boards</v>
      </c>
      <c r="I3669" s="4" t="str">
        <f>TRIM(CLEAN(Raw_Data!H3669))</f>
        <v>41783</v>
      </c>
      <c r="K3669" t="str">
        <f>IF(Clean_Data!$I3669="","Active","Exited")</f>
        <v>Active</v>
      </c>
      <c r="L3669">
        <f ca="1">IF(Clean_Data!$K3669="","",DATEDIF(Clean_Data!$K3669,TODAY(),"Y"))</f>
        <v>20</v>
      </c>
      <c r="M3669" t="str">
        <f>IF(Raw_Data!$L3669="","",VALUE(SUBSTITUTE(SUBSTITUTE(TRIM(Raw_Data!$L3669),"$",""),"k","000")))</f>
        <v/>
      </c>
    </row>
    <row r="3670" spans="1:13" x14ac:dyDescent="0.3">
      <c r="A3670" t="str">
        <f>IF(Raw_Data!$A3670="","E"&amp;TEXT(ROW()-1,"00000"),Raw_Data!$A3670)</f>
        <v>E03669</v>
      </c>
      <c r="B3670" t="s">
        <v>4948</v>
      </c>
      <c r="C3670" t="str">
        <f>IF(OR(PROPER(TRIM(Raw_Data!$B3670))="M",PROPER(TRIM(Raw_Data!$B3670))="MALE"),"Male",
IF(OR(PROPER(TRIM(Raw_Data!$B3670))="F",PROPER(TRIM(Raw_Data!$B3670))="FEMALE"),"Female","Unknown"))</f>
        <v>Unknown</v>
      </c>
      <c r="D3670" t="str">
        <f>IF(TRIM(CLEAN(Raw_Data!$C3670))="", "Unknown", PROPER(TRIM(Raw_Data!$C3670)))</f>
        <v>Austin</v>
      </c>
      <c r="E3670" t="str">
        <f>IF(TRIM(Raw_Data!$D3670)="IT","IT",PROPER(TRIM(CLEAN(Raw_Data!$D3670))))</f>
        <v>Marketing</v>
      </c>
      <c r="F3670" t="str">
        <f>IF(OR(UPPER(TRIM(Raw_Data!E3670))="COO",
UPPER(TRIM(Raw_Data!E3670))="HR",
UPPER(TRIM(Raw_Data!E3670))="CEO",
UPPER(TRIM(Raw_Data!E3670))="CFO",
UPPER(TRIM(Raw_Data!E3670))="CMO"),
UPPER(TRIM(Raw_Data!E3670)),
PROPER(TRIM(CLEAN(Raw_Data!E3670))))</f>
        <v>Developer</v>
      </c>
      <c r="G3670" t="str">
        <f>SUBSTITUTE(PROPER(TRIM(CLEAN(Raw_Data!$F3670)))," ","-")</f>
        <v>Part-Time</v>
      </c>
      <c r="H3670" t="str">
        <f>PROPER(TRIM(CLEAN(Raw_Data!$G3670)))</f>
        <v>Career Fairs</v>
      </c>
      <c r="I3670" s="4" t="str">
        <f>TRIM(CLEAN(Raw_Data!H3670))</f>
        <v>N/A</v>
      </c>
      <c r="K3670" t="str">
        <f>IF(Clean_Data!$I3670="","Active","Exited")</f>
        <v>Exited</v>
      </c>
      <c r="L3670">
        <f ca="1">IF(Clean_Data!$K3670="","",DATEDIF(Clean_Data!$K3670,TODAY(),"Y"))</f>
        <v>20</v>
      </c>
      <c r="M3670">
        <f>IF(Raw_Data!$L3670="","",VALUE(SUBSTITUTE(SUBSTITUTE(TRIM(Raw_Data!$L3670),"$",""),"k","000")))</f>
        <v>58000</v>
      </c>
    </row>
    <row r="3671" spans="1:13" x14ac:dyDescent="0.3">
      <c r="A3671" t="str">
        <f>IF(Raw_Data!$A3671="","E"&amp;TEXT(ROW()-1,"00000"),Raw_Data!$A3671)</f>
        <v>E03670</v>
      </c>
      <c r="B3671" t="s">
        <v>4949</v>
      </c>
      <c r="C3671" t="str">
        <f>IF(OR(PROPER(TRIM(Raw_Data!$B3671))="M",PROPER(TRIM(Raw_Data!$B3671))="MALE"),"Male",
IF(OR(PROPER(TRIM(Raw_Data!$B3671))="F",PROPER(TRIM(Raw_Data!$B3671))="FEMALE"),"Female","Unknown"))</f>
        <v>Unknown</v>
      </c>
      <c r="D3671" t="str">
        <f>IF(TRIM(CLEAN(Raw_Data!$C3671))="", "Unknown", PROPER(TRIM(Raw_Data!$C3671)))</f>
        <v>San Diego</v>
      </c>
      <c r="E3671" t="str">
        <f>IF(TRIM(Raw_Data!$D3671)="IT","IT",PROPER(TRIM(CLEAN(Raw_Data!$D3671))))</f>
        <v>Legal</v>
      </c>
      <c r="F3671" t="str">
        <f>IF(OR(UPPER(TRIM(Raw_Data!E3671))="COO",
UPPER(TRIM(Raw_Data!E3671))="HR",
UPPER(TRIM(Raw_Data!E3671))="CEO",
UPPER(TRIM(Raw_Data!E3671))="CFO",
UPPER(TRIM(Raw_Data!E3671))="CMO"),
UPPER(TRIM(Raw_Data!E3671)),
PROPER(TRIM(CLEAN(Raw_Data!E3671))))</f>
        <v>Sales Executive</v>
      </c>
      <c r="G3671" t="str">
        <f>SUBSTITUTE(PROPER(TRIM(CLEAN(Raw_Data!$F3671)))," ","-")</f>
        <v/>
      </c>
      <c r="H3671" t="str">
        <f>PROPER(TRIM(CLEAN(Raw_Data!$G3671)))</f>
        <v/>
      </c>
      <c r="I3671" s="4" t="str">
        <f>TRIM(CLEAN(Raw_Data!H3671))</f>
        <v>42661</v>
      </c>
      <c r="K3671" t="str">
        <f>IF(Clean_Data!$I3671="","Active","Exited")</f>
        <v>Active</v>
      </c>
      <c r="L3671" t="str">
        <f ca="1">IF(Clean_Data!$K3671="","",DATEDIF(Clean_Data!$K3671,TODAY(),"Y"))</f>
        <v/>
      </c>
      <c r="M3671">
        <f>IF(Raw_Data!$L3671="","",VALUE(SUBSTITUTE(SUBSTITUTE(TRIM(Raw_Data!$L3671),"$",""),"k","000")))</f>
        <v>93814</v>
      </c>
    </row>
    <row r="3672" spans="1:13" x14ac:dyDescent="0.3">
      <c r="A3672" t="str">
        <f>IF(Raw_Data!$A3672="","E"&amp;TEXT(ROW()-1,"00000"),Raw_Data!$A3672)</f>
        <v>E03671</v>
      </c>
      <c r="B3672" t="s">
        <v>4950</v>
      </c>
      <c r="C3672" t="str">
        <f>IF(OR(PROPER(TRIM(Raw_Data!$B3672))="M",PROPER(TRIM(Raw_Data!$B3672))="MALE"),"Male",
IF(OR(PROPER(TRIM(Raw_Data!$B3672))="F",PROPER(TRIM(Raw_Data!$B3672))="FEMALE"),"Female","Unknown"))</f>
        <v>Male</v>
      </c>
      <c r="D3672" t="str">
        <f>IF(TRIM(CLEAN(Raw_Data!$C3672))="", "Unknown", PROPER(TRIM(Raw_Data!$C3672)))</f>
        <v>New York</v>
      </c>
      <c r="E3672" t="str">
        <f>IF(TRIM(Raw_Data!$D3672)="IT","IT",PROPER(TRIM(CLEAN(Raw_Data!$D3672))))</f>
        <v>Marketing</v>
      </c>
      <c r="F3672" t="str">
        <f>IF(OR(UPPER(TRIM(Raw_Data!E3672))="COO",
UPPER(TRIM(Raw_Data!E3672))="HR",
UPPER(TRIM(Raw_Data!E3672))="CEO",
UPPER(TRIM(Raw_Data!E3672))="CFO",
UPPER(TRIM(Raw_Data!E3672))="CMO"),
UPPER(TRIM(Raw_Data!E3672)),
PROPER(TRIM(CLEAN(Raw_Data!E3672))))</f>
        <v>Sales Executive</v>
      </c>
      <c r="G3672" t="str">
        <f>SUBSTITUTE(PROPER(TRIM(CLEAN(Raw_Data!$F3672)))," ","-")</f>
        <v>Part-Time</v>
      </c>
      <c r="H3672" t="str">
        <f>PROPER(TRIM(CLEAN(Raw_Data!$G3672)))</f>
        <v>Online Portal</v>
      </c>
      <c r="I3672" s="4" t="str">
        <f>TRIM(CLEAN(Raw_Data!H3672))</f>
        <v>40394</v>
      </c>
      <c r="K3672" t="str">
        <f>IF(Clean_Data!$I3672="","Active","Exited")</f>
        <v>Exited</v>
      </c>
      <c r="L3672">
        <f ca="1">IF(Clean_Data!$K3672="","",DATEDIF(Clean_Data!$K3672,TODAY(),"Y"))</f>
        <v>29</v>
      </c>
      <c r="M3672">
        <f>IF(Raw_Data!$L3672="","",VALUE(SUBSTITUTE(SUBSTITUTE(TRIM(Raw_Data!$L3672),"$",""),"k","000")))</f>
        <v>71683</v>
      </c>
    </row>
    <row r="3673" spans="1:13" x14ac:dyDescent="0.3">
      <c r="A3673" t="str">
        <f>IF(Raw_Data!$A3673="","E"&amp;TEXT(ROW()-1,"00000"),Raw_Data!$A3673)</f>
        <v>E03672</v>
      </c>
      <c r="B3673" t="s">
        <v>4951</v>
      </c>
      <c r="C3673" t="str">
        <f>IF(OR(PROPER(TRIM(Raw_Data!$B3673))="M",PROPER(TRIM(Raw_Data!$B3673))="MALE"),"Male",
IF(OR(PROPER(TRIM(Raw_Data!$B3673))="F",PROPER(TRIM(Raw_Data!$B3673))="FEMALE"),"Female","Unknown"))</f>
        <v>Female</v>
      </c>
      <c r="D3673" t="str">
        <f>IF(TRIM(CLEAN(Raw_Data!$C3673))="", "Unknown", PROPER(TRIM(Raw_Data!$C3673)))</f>
        <v>San Diego</v>
      </c>
      <c r="E3673" t="str">
        <f>IF(TRIM(Raw_Data!$D3673)="IT","IT",PROPER(TRIM(CLEAN(Raw_Data!$D3673))))</f>
        <v>Marketing</v>
      </c>
      <c r="F3673" t="str">
        <f>IF(OR(UPPER(TRIM(Raw_Data!E3673))="COO",
UPPER(TRIM(Raw_Data!E3673))="HR",
UPPER(TRIM(Raw_Data!E3673))="CEO",
UPPER(TRIM(Raw_Data!E3673))="CFO",
UPPER(TRIM(Raw_Data!E3673))="CMO"),
UPPER(TRIM(Raw_Data!E3673)),
PROPER(TRIM(CLEAN(Raw_Data!E3673))))</f>
        <v>CEO</v>
      </c>
      <c r="G3673" t="str">
        <f>SUBSTITUTE(PROPER(TRIM(CLEAN(Raw_Data!$F3673)))," ","-")</f>
        <v>Part-Time</v>
      </c>
      <c r="H3673" t="str">
        <f>PROPER(TRIM(CLEAN(Raw_Data!$G3673)))</f>
        <v/>
      </c>
      <c r="I3673" s="4" t="str">
        <f>TRIM(CLEAN(Raw_Data!H3673))</f>
        <v>42164</v>
      </c>
      <c r="K3673" t="str">
        <f>IF(Clean_Data!$I3673="","Active","Exited")</f>
        <v>Exited</v>
      </c>
      <c r="L3673">
        <f ca="1">IF(Clean_Data!$K3673="","",DATEDIF(Clean_Data!$K3673,TODAY(),"Y"))</f>
        <v>52</v>
      </c>
      <c r="M3673" t="str">
        <f>IF(Raw_Data!$L3673="","",VALUE(SUBSTITUTE(SUBSTITUTE(TRIM(Raw_Data!$L3673),"$",""),"k","000")))</f>
        <v/>
      </c>
    </row>
    <row r="3674" spans="1:13" x14ac:dyDescent="0.3">
      <c r="A3674" t="str">
        <f>IF(Raw_Data!$A3674="","E"&amp;TEXT(ROW()-1,"00000"),Raw_Data!$A3674)</f>
        <v>E03673</v>
      </c>
      <c r="B3674" t="s">
        <v>4952</v>
      </c>
      <c r="C3674" t="str">
        <f>IF(OR(PROPER(TRIM(Raw_Data!$B3674))="M",PROPER(TRIM(Raw_Data!$B3674))="MALE"),"Male",
IF(OR(PROPER(TRIM(Raw_Data!$B3674))="F",PROPER(TRIM(Raw_Data!$B3674))="FEMALE"),"Female","Unknown"))</f>
        <v>Male</v>
      </c>
      <c r="D3674" t="str">
        <f>IF(TRIM(CLEAN(Raw_Data!$C3674))="", "Unknown", PROPER(TRIM(Raw_Data!$C3674)))</f>
        <v>Seattle</v>
      </c>
      <c r="E3674" t="str">
        <f>IF(TRIM(Raw_Data!$D3674)="IT","IT",PROPER(TRIM(CLEAN(Raw_Data!$D3674))))</f>
        <v>Production</v>
      </c>
      <c r="F3674" t="str">
        <f>IF(OR(UPPER(TRIM(Raw_Data!E3674))="COO",
UPPER(TRIM(Raw_Data!E3674))="HR",
UPPER(TRIM(Raw_Data!E3674))="CEO",
UPPER(TRIM(Raw_Data!E3674))="CFO",
UPPER(TRIM(Raw_Data!E3674))="CMO"),
UPPER(TRIM(Raw_Data!E3674)),
PROPER(TRIM(CLEAN(Raw_Data!E3674))))</f>
        <v>Analyst</v>
      </c>
      <c r="G3674" t="str">
        <f>SUBSTITUTE(PROPER(TRIM(CLEAN(Raw_Data!$F3674)))," ","-")</f>
        <v>Full-Time</v>
      </c>
      <c r="H3674" t="str">
        <f>PROPER(TRIM(CLEAN(Raw_Data!$G3674)))</f>
        <v>Recruiting Agency</v>
      </c>
      <c r="I3674" s="4" t="str">
        <f>TRIM(CLEAN(Raw_Data!H3674))</f>
        <v>40337</v>
      </c>
      <c r="K3674" t="str">
        <f>IF(Clean_Data!$I3674="","Active","Exited")</f>
        <v>Active</v>
      </c>
      <c r="L3674">
        <f ca="1">IF(Clean_Data!$K3674="","",DATEDIF(Clean_Data!$K3674,TODAY(),"Y"))</f>
        <v>29</v>
      </c>
      <c r="M3674">
        <f>IF(Raw_Data!$L3674="","",VALUE(SUBSTITUTE(SUBSTITUTE(TRIM(Raw_Data!$L3674),"$",""),"k","000")))</f>
        <v>86000</v>
      </c>
    </row>
    <row r="3675" spans="1:13" x14ac:dyDescent="0.3">
      <c r="A3675" t="str">
        <f>IF(Raw_Data!$A3675="","E"&amp;TEXT(ROW()-1,"00000"),Raw_Data!$A3675)</f>
        <v>E03674</v>
      </c>
      <c r="B3675" t="s">
        <v>4953</v>
      </c>
      <c r="C3675" t="str">
        <f>IF(OR(PROPER(TRIM(Raw_Data!$B3675))="M",PROPER(TRIM(Raw_Data!$B3675))="MALE"),"Male",
IF(OR(PROPER(TRIM(Raw_Data!$B3675))="F",PROPER(TRIM(Raw_Data!$B3675))="FEMALE"),"Female","Unknown"))</f>
        <v>Unknown</v>
      </c>
      <c r="D3675" t="str">
        <f>IF(TRIM(CLEAN(Raw_Data!$C3675))="", "Unknown", PROPER(TRIM(Raw_Data!$C3675)))</f>
        <v>Austin</v>
      </c>
      <c r="E3675" t="str">
        <f>IF(TRIM(Raw_Data!$D3675)="IT","IT",PROPER(TRIM(CLEAN(Raw_Data!$D3675))))</f>
        <v>Human Resources</v>
      </c>
      <c r="F3675" t="str">
        <f>IF(OR(UPPER(TRIM(Raw_Data!E3675))="COO",
UPPER(TRIM(Raw_Data!E3675))="HR",
UPPER(TRIM(Raw_Data!E3675))="CEO",
UPPER(TRIM(Raw_Data!E3675))="CFO",
UPPER(TRIM(Raw_Data!E3675))="CMO"),
UPPER(TRIM(Raw_Data!E3675)),
PROPER(TRIM(CLEAN(Raw_Data!E3675))))</f>
        <v>COO</v>
      </c>
      <c r="G3675" t="str">
        <f>SUBSTITUTE(PROPER(TRIM(CLEAN(Raw_Data!$F3675)))," ","-")</f>
        <v>Part-Time</v>
      </c>
      <c r="H3675" t="str">
        <f>PROPER(TRIM(CLEAN(Raw_Data!$G3675)))</f>
        <v>Career Fairs</v>
      </c>
      <c r="I3675" s="4" t="str">
        <f>TRIM(CLEAN(Raw_Data!H3675))</f>
        <v>42686</v>
      </c>
      <c r="K3675" t="str">
        <f>IF(Clean_Data!$I3675="","Active","Exited")</f>
        <v>Active</v>
      </c>
      <c r="L3675">
        <f ca="1">IF(Clean_Data!$K3675="","",DATEDIF(Clean_Data!$K3675,TODAY(),"Y"))</f>
        <v>58</v>
      </c>
      <c r="M3675">
        <f>IF(Raw_Data!$L3675="","",VALUE(SUBSTITUTE(SUBSTITUTE(TRIM(Raw_Data!$L3675),"$",""),"k","000")))</f>
        <v>113000</v>
      </c>
    </row>
    <row r="3676" spans="1:13" x14ac:dyDescent="0.3">
      <c r="A3676" t="str">
        <f>IF(Raw_Data!$A3676="","E"&amp;TEXT(ROW()-1,"00000"),Raw_Data!$A3676)</f>
        <v>E03675</v>
      </c>
      <c r="B3676" t="s">
        <v>4955</v>
      </c>
      <c r="C3676" t="str">
        <f>IF(OR(PROPER(TRIM(Raw_Data!$B3676))="M",PROPER(TRIM(Raw_Data!$B3676))="MALE"),"Male",
IF(OR(PROPER(TRIM(Raw_Data!$B3676))="F",PROPER(TRIM(Raw_Data!$B3676))="FEMALE"),"Female","Unknown"))</f>
        <v>Unknown</v>
      </c>
      <c r="D3676" t="str">
        <f>IF(TRIM(CLEAN(Raw_Data!$C3676))="", "Unknown", PROPER(TRIM(Raw_Data!$C3676)))</f>
        <v>Denver</v>
      </c>
      <c r="E3676" t="str">
        <f>IF(TRIM(Raw_Data!$D3676)="IT","IT",PROPER(TRIM(CLEAN(Raw_Data!$D3676))))</f>
        <v>Customer Service</v>
      </c>
      <c r="F3676" t="str">
        <f>IF(OR(UPPER(TRIM(Raw_Data!E3676))="COO",
UPPER(TRIM(Raw_Data!E3676))="HR",
UPPER(TRIM(Raw_Data!E3676))="CEO",
UPPER(TRIM(Raw_Data!E3676))="CFO",
UPPER(TRIM(Raw_Data!E3676))="CMO"),
UPPER(TRIM(Raw_Data!E3676)),
PROPER(TRIM(CLEAN(Raw_Data!E3676))))</f>
        <v>Sales Executive</v>
      </c>
      <c r="G3676" t="str">
        <f>SUBSTITUTE(PROPER(TRIM(CLEAN(Raw_Data!$F3676)))," ","-")</f>
        <v>Full-Time</v>
      </c>
      <c r="H3676" t="str">
        <f>PROPER(TRIM(CLEAN(Raw_Data!$G3676)))</f>
        <v>Job Boards</v>
      </c>
      <c r="I3676" s="4" t="str">
        <f>TRIM(CLEAN(Raw_Data!H3676))</f>
        <v>43916</v>
      </c>
      <c r="K3676" t="str">
        <f>IF(Clean_Data!$I3676="","Active","Exited")</f>
        <v>Active</v>
      </c>
      <c r="L3676">
        <f ca="1">IF(Clean_Data!$K3676="","",DATEDIF(Clean_Data!$K3676,TODAY(),"Y"))</f>
        <v>60</v>
      </c>
      <c r="M3676" t="str">
        <f>IF(Raw_Data!$L3676="","",VALUE(SUBSTITUTE(SUBSTITUTE(TRIM(Raw_Data!$L3676),"$",""),"k","000")))</f>
        <v/>
      </c>
    </row>
    <row r="3677" spans="1:13" x14ac:dyDescent="0.3">
      <c r="A3677" t="str">
        <f>IF(Raw_Data!$A3677="","E"&amp;TEXT(ROW()-1,"00000"),Raw_Data!$A3677)</f>
        <v>E03676</v>
      </c>
      <c r="B3677" t="s">
        <v>4956</v>
      </c>
      <c r="C3677" t="str">
        <f>IF(OR(PROPER(TRIM(Raw_Data!$B3677))="M",PROPER(TRIM(Raw_Data!$B3677))="MALE"),"Male",
IF(OR(PROPER(TRIM(Raw_Data!$B3677))="F",PROPER(TRIM(Raw_Data!$B3677))="FEMALE"),"Female","Unknown"))</f>
        <v>Female</v>
      </c>
      <c r="D3677" t="str">
        <f>IF(TRIM(CLEAN(Raw_Data!$C3677))="", "Unknown", PROPER(TRIM(Raw_Data!$C3677)))</f>
        <v>Unknown</v>
      </c>
      <c r="E3677" t="str">
        <f>IF(TRIM(Raw_Data!$D3677)="IT","IT",PROPER(TRIM(CLEAN(Raw_Data!$D3677))))</f>
        <v/>
      </c>
      <c r="F3677" t="str">
        <f>IF(OR(UPPER(TRIM(Raw_Data!E3677))="COO",
UPPER(TRIM(Raw_Data!E3677))="HR",
UPPER(TRIM(Raw_Data!E3677))="CEO",
UPPER(TRIM(Raw_Data!E3677))="CFO",
UPPER(TRIM(Raw_Data!E3677))="CMO"),
UPPER(TRIM(Raw_Data!E3677)),
PROPER(TRIM(CLEAN(Raw_Data!E3677))))</f>
        <v>Marketing Manager</v>
      </c>
      <c r="G3677" t="str">
        <f>SUBSTITUTE(PROPER(TRIM(CLEAN(Raw_Data!$F3677)))," ","-")</f>
        <v>Hourly-Rate</v>
      </c>
      <c r="H3677" t="str">
        <f>PROPER(TRIM(CLEAN(Raw_Data!$G3677)))</f>
        <v>Career Fairs</v>
      </c>
      <c r="I3677" s="4" t="str">
        <f>TRIM(CLEAN(Raw_Data!H3677))</f>
        <v>41746</v>
      </c>
      <c r="K3677" t="str">
        <f>IF(Clean_Data!$I3677="","Active","Exited")</f>
        <v>Active</v>
      </c>
      <c r="L3677">
        <f ca="1">IF(Clean_Data!$K3677="","",DATEDIF(Clean_Data!$K3677,TODAY(),"Y"))</f>
        <v>24</v>
      </c>
      <c r="M3677">
        <f>IF(Raw_Data!$L3677="","",VALUE(SUBSTITUTE(SUBSTITUTE(TRIM(Raw_Data!$L3677),"$",""),"k","000")))</f>
        <v>98130</v>
      </c>
    </row>
    <row r="3678" spans="1:13" x14ac:dyDescent="0.3">
      <c r="A3678" t="str">
        <f>IF(Raw_Data!$A3678="","E"&amp;TEXT(ROW()-1,"00000"),Raw_Data!$A3678)</f>
        <v>E03677</v>
      </c>
      <c r="B3678" t="s">
        <v>4957</v>
      </c>
      <c r="C3678" t="str">
        <f>IF(OR(PROPER(TRIM(Raw_Data!$B3678))="M",PROPER(TRIM(Raw_Data!$B3678))="MALE"),"Male",
IF(OR(PROPER(TRIM(Raw_Data!$B3678))="F",PROPER(TRIM(Raw_Data!$B3678))="FEMALE"),"Female","Unknown"))</f>
        <v>Male</v>
      </c>
      <c r="D3678" t="str">
        <f>IF(TRIM(CLEAN(Raw_Data!$C3678))="", "Unknown", PROPER(TRIM(Raw_Data!$C3678)))</f>
        <v>Seattle</v>
      </c>
      <c r="E3678" t="str">
        <f>IF(TRIM(Raw_Data!$D3678)="IT","IT",PROPER(TRIM(CLEAN(Raw_Data!$D3678))))</f>
        <v>IT</v>
      </c>
      <c r="F3678" t="str">
        <f>IF(OR(UPPER(TRIM(Raw_Data!E3678))="COO",
UPPER(TRIM(Raw_Data!E3678))="HR",
UPPER(TRIM(Raw_Data!E3678))="CEO",
UPPER(TRIM(Raw_Data!E3678))="CFO",
UPPER(TRIM(Raw_Data!E3678))="CMO"),
UPPER(TRIM(Raw_Data!E3678)),
PROPER(TRIM(CLEAN(Raw_Data!E3678))))</f>
        <v>CFO</v>
      </c>
      <c r="G3678" t="str">
        <f>SUBSTITUTE(PROPER(TRIM(CLEAN(Raw_Data!$F3678)))," ","-")</f>
        <v>Full-Time</v>
      </c>
      <c r="H3678" t="str">
        <f>PROPER(TRIM(CLEAN(Raw_Data!$G3678)))</f>
        <v>Job Boards</v>
      </c>
      <c r="I3678" s="4" t="str">
        <f>TRIM(CLEAN(Raw_Data!H3678))</f>
        <v>41813</v>
      </c>
      <c r="K3678" t="str">
        <f>IF(Clean_Data!$I3678="","Active","Exited")</f>
        <v>Active</v>
      </c>
      <c r="L3678">
        <f ca="1">IF(Clean_Data!$K3678="","",DATEDIF(Clean_Data!$K3678,TODAY(),"Y"))</f>
        <v>52</v>
      </c>
      <c r="M3678">
        <f>IF(Raw_Data!$L3678="","",VALUE(SUBSTITUTE(SUBSTITUTE(TRIM(Raw_Data!$L3678),"$",""),"k","000")))</f>
        <v>89003</v>
      </c>
    </row>
    <row r="3679" spans="1:13" x14ac:dyDescent="0.3">
      <c r="A3679" t="str">
        <f>IF(Raw_Data!$A3679="","E"&amp;TEXT(ROW()-1,"00000"),Raw_Data!$A3679)</f>
        <v>E03678</v>
      </c>
      <c r="B3679" t="s">
        <v>4958</v>
      </c>
      <c r="C3679" t="str">
        <f>IF(OR(PROPER(TRIM(Raw_Data!$B3679))="M",PROPER(TRIM(Raw_Data!$B3679))="MALE"),"Male",
IF(OR(PROPER(TRIM(Raw_Data!$B3679))="F",PROPER(TRIM(Raw_Data!$B3679))="FEMALE"),"Female","Unknown"))</f>
        <v>Male</v>
      </c>
      <c r="D3679" t="str">
        <f>IF(TRIM(CLEAN(Raw_Data!$C3679))="", "Unknown", PROPER(TRIM(Raw_Data!$C3679)))</f>
        <v>Unknown</v>
      </c>
      <c r="E3679" t="str">
        <f>IF(TRIM(Raw_Data!$D3679)="IT","IT",PROPER(TRIM(CLEAN(Raw_Data!$D3679))))</f>
        <v>Operations</v>
      </c>
      <c r="F3679" t="str">
        <f>IF(OR(UPPER(TRIM(Raw_Data!E3679))="COO",
UPPER(TRIM(Raw_Data!E3679))="HR",
UPPER(TRIM(Raw_Data!E3679))="CEO",
UPPER(TRIM(Raw_Data!E3679))="CFO",
UPPER(TRIM(Raw_Data!E3679))="CMO"),
UPPER(TRIM(Raw_Data!E3679)),
PROPER(TRIM(CLEAN(Raw_Data!E3679))))</f>
        <v>CMO</v>
      </c>
      <c r="G3679" t="str">
        <f>SUBSTITUTE(PROPER(TRIM(CLEAN(Raw_Data!$F3679)))," ","-")</f>
        <v>Full-Time</v>
      </c>
      <c r="H3679" t="str">
        <f>PROPER(TRIM(CLEAN(Raw_Data!$G3679)))</f>
        <v>Recruiting Agency</v>
      </c>
      <c r="I3679" s="4" t="str">
        <f>TRIM(CLEAN(Raw_Data!H3679))</f>
        <v>42213</v>
      </c>
      <c r="K3679" t="str">
        <f>IF(Clean_Data!$I3679="","Active","Exited")</f>
        <v>Exited</v>
      </c>
      <c r="L3679">
        <f ca="1">IF(Clean_Data!$K3679="","",DATEDIF(Clean_Data!$K3679,TODAY(),"Y"))</f>
        <v>61</v>
      </c>
      <c r="M3679">
        <f>IF(Raw_Data!$L3679="","",VALUE(SUBSTITUTE(SUBSTITUTE(TRIM(Raw_Data!$L3679),"$",""),"k","000")))</f>
        <v>55336</v>
      </c>
    </row>
    <row r="3680" spans="1:13" x14ac:dyDescent="0.3">
      <c r="A3680" t="str">
        <f>IF(Raw_Data!$A3680="","E"&amp;TEXT(ROW()-1,"00000"),Raw_Data!$A3680)</f>
        <v>E03679</v>
      </c>
      <c r="B3680" t="s">
        <v>4959</v>
      </c>
      <c r="C3680" t="str">
        <f>IF(OR(PROPER(TRIM(Raw_Data!$B3680))="M",PROPER(TRIM(Raw_Data!$B3680))="MALE"),"Male",
IF(OR(PROPER(TRIM(Raw_Data!$B3680))="F",PROPER(TRIM(Raw_Data!$B3680))="FEMALE"),"Female","Unknown"))</f>
        <v>Female</v>
      </c>
      <c r="D3680" t="str">
        <f>IF(TRIM(CLEAN(Raw_Data!$C3680))="", "Unknown", PROPER(TRIM(Raw_Data!$C3680)))</f>
        <v>Unknown</v>
      </c>
      <c r="E3680" t="str">
        <f>IF(TRIM(Raw_Data!$D3680)="IT","IT",PROPER(TRIM(CLEAN(Raw_Data!$D3680))))</f>
        <v>Marketing</v>
      </c>
      <c r="F3680" t="s">
        <v>6134</v>
      </c>
      <c r="G3680" t="str">
        <f>SUBSTITUTE(PROPER(TRIM(CLEAN(Raw_Data!$F3680)))," ","-")</f>
        <v>Hourly-Rate</v>
      </c>
      <c r="H3680" t="str">
        <f>PROPER(TRIM(CLEAN(Raw_Data!$G3680)))</f>
        <v>Job Boards</v>
      </c>
      <c r="I3680" s="4" t="str">
        <f>TRIM(CLEAN(Raw_Data!H3680))</f>
        <v>43693</v>
      </c>
      <c r="K3680" t="str">
        <f>IF(Clean_Data!$I3680="","Active","Exited")</f>
        <v>Active</v>
      </c>
      <c r="L3680">
        <f ca="1">IF(Clean_Data!$K3680="","",DATEDIF(Clean_Data!$K3680,TODAY(),"Y"))</f>
        <v>59</v>
      </c>
      <c r="M3680">
        <f>IF(Raw_Data!$L3680="","",VALUE(SUBSTITUTE(SUBSTITUTE(TRIM(Raw_Data!$L3680),"$",""),"k","000")))</f>
        <v>55179</v>
      </c>
    </row>
    <row r="3681" spans="1:13" x14ac:dyDescent="0.3">
      <c r="A3681" t="str">
        <f>IF(Raw_Data!$A3681="","E"&amp;TEXT(ROW()-1,"00000"),Raw_Data!$A3681)</f>
        <v>E03680</v>
      </c>
      <c r="B3681" t="s">
        <v>4960</v>
      </c>
      <c r="C3681" t="str">
        <f>IF(OR(PROPER(TRIM(Raw_Data!$B3681))="M",PROPER(TRIM(Raw_Data!$B3681))="MALE"),"Male",
IF(OR(PROPER(TRIM(Raw_Data!$B3681))="F",PROPER(TRIM(Raw_Data!$B3681))="FEMALE"),"Female","Unknown"))</f>
        <v>Female</v>
      </c>
      <c r="D3681" t="str">
        <f>IF(TRIM(CLEAN(Raw_Data!$C3681))="", "Unknown", PROPER(TRIM(Raw_Data!$C3681)))</f>
        <v>Austin</v>
      </c>
      <c r="E3681" t="str">
        <f>IF(TRIM(Raw_Data!$D3681)="IT","IT",PROPER(TRIM(CLEAN(Raw_Data!$D3681))))</f>
        <v>Sales</v>
      </c>
      <c r="F3681" t="str">
        <f>IF(OR(UPPER(TRIM(Raw_Data!E3681))="COO",
UPPER(TRIM(Raw_Data!E3681))="HR",
UPPER(TRIM(Raw_Data!E3681))="CEO",
UPPER(TRIM(Raw_Data!E3681))="CFO",
UPPER(TRIM(Raw_Data!E3681))="CMO"),
UPPER(TRIM(Raw_Data!E3681)),
PROPER(TRIM(CLEAN(Raw_Data!E3681))))</f>
        <v>Analyst</v>
      </c>
      <c r="G3681" t="str">
        <f>SUBSTITUTE(PROPER(TRIM(CLEAN(Raw_Data!$F3681)))," ","-")</f>
        <v>Part-Time</v>
      </c>
      <c r="H3681" t="str">
        <f>PROPER(TRIM(CLEAN(Raw_Data!$G3681)))</f>
        <v/>
      </c>
      <c r="I3681" s="4" t="str">
        <f>TRIM(CLEAN(Raw_Data!H3681))</f>
        <v>41726</v>
      </c>
      <c r="K3681" t="str">
        <f>IF(Clean_Data!$I3681="","Active","Exited")</f>
        <v>Exited</v>
      </c>
      <c r="L3681">
        <f ca="1">IF(Clean_Data!$K3681="","",DATEDIF(Clean_Data!$K3681,TODAY(),"Y"))</f>
        <v>64</v>
      </c>
      <c r="M3681" t="str">
        <f>IF(Raw_Data!$L3681="","",VALUE(SUBSTITUTE(SUBSTITUTE(TRIM(Raw_Data!$L3681),"$",""),"k","000")))</f>
        <v/>
      </c>
    </row>
    <row r="3682" spans="1:13" x14ac:dyDescent="0.3">
      <c r="A3682" t="str">
        <f>IF(Raw_Data!$A3682="","E"&amp;TEXT(ROW()-1,"00000"),Raw_Data!$A3682)</f>
        <v>E03681</v>
      </c>
      <c r="B3682" t="s">
        <v>4961</v>
      </c>
      <c r="C3682" t="str">
        <f>IF(OR(PROPER(TRIM(Raw_Data!$B3682))="M",PROPER(TRIM(Raw_Data!$B3682))="MALE"),"Male",
IF(OR(PROPER(TRIM(Raw_Data!$B3682))="F",PROPER(TRIM(Raw_Data!$B3682))="FEMALE"),"Female","Unknown"))</f>
        <v>Female</v>
      </c>
      <c r="D3682" t="str">
        <f>IF(TRIM(CLEAN(Raw_Data!$C3682))="", "Unknown", PROPER(TRIM(Raw_Data!$C3682)))</f>
        <v>Austin</v>
      </c>
      <c r="E3682" t="str">
        <f>IF(TRIM(Raw_Data!$D3682)="IT","IT",PROPER(TRIM(CLEAN(Raw_Data!$D3682))))</f>
        <v>Accounting And Finance</v>
      </c>
      <c r="F3682" t="str">
        <f>IF(OR(UPPER(TRIM(Raw_Data!E3682))="COO",
UPPER(TRIM(Raw_Data!E3682))="HR",
UPPER(TRIM(Raw_Data!E3682))="CEO",
UPPER(TRIM(Raw_Data!E3682))="CFO",
UPPER(TRIM(Raw_Data!E3682))="CMO"),
UPPER(TRIM(Raw_Data!E3682)),
PROPER(TRIM(CLEAN(Raw_Data!E3682))))</f>
        <v>COO</v>
      </c>
      <c r="G3682" t="str">
        <f>SUBSTITUTE(PROPER(TRIM(CLEAN(Raw_Data!$F3682)))," ","-")</f>
        <v>Full-Time</v>
      </c>
      <c r="H3682" t="str">
        <f>PROPER(TRIM(CLEAN(Raw_Data!$G3682)))</f>
        <v>Job Boards</v>
      </c>
      <c r="I3682" s="4" t="str">
        <f>TRIM(CLEAN(Raw_Data!H3682))</f>
        <v>40470</v>
      </c>
      <c r="K3682" t="str">
        <f>IF(Clean_Data!$I3682="","Active","Exited")</f>
        <v>Exited</v>
      </c>
      <c r="L3682">
        <f ca="1">IF(Clean_Data!$K3682="","",DATEDIF(Clean_Data!$K3682,TODAY(),"Y"))</f>
        <v>56</v>
      </c>
      <c r="M3682">
        <f>IF(Raw_Data!$L3682="","",VALUE(SUBSTITUTE(SUBSTITUTE(TRIM(Raw_Data!$L3682),"$",""),"k","000")))</f>
        <v>41000</v>
      </c>
    </row>
    <row r="3683" spans="1:13" x14ac:dyDescent="0.3">
      <c r="A3683" t="str">
        <f>IF(Raw_Data!$A3683="","E"&amp;TEXT(ROW()-1,"00000"),Raw_Data!$A3683)</f>
        <v>E03682</v>
      </c>
      <c r="B3683" t="s">
        <v>4963</v>
      </c>
      <c r="C3683" t="str">
        <f>IF(OR(PROPER(TRIM(Raw_Data!$B3683))="M",PROPER(TRIM(Raw_Data!$B3683))="MALE"),"Male",
IF(OR(PROPER(TRIM(Raw_Data!$B3683))="F",PROPER(TRIM(Raw_Data!$B3683))="FEMALE"),"Female","Unknown"))</f>
        <v>Unknown</v>
      </c>
      <c r="D3683" t="str">
        <f>IF(TRIM(CLEAN(Raw_Data!$C3683))="", "Unknown", PROPER(TRIM(Raw_Data!$C3683)))</f>
        <v>New York</v>
      </c>
      <c r="E3683" t="str">
        <f>IF(TRIM(Raw_Data!$D3683)="IT","IT",PROPER(TRIM(CLEAN(Raw_Data!$D3683))))</f>
        <v>Human Resources</v>
      </c>
      <c r="F3683" t="str">
        <f>IF(OR(UPPER(TRIM(Raw_Data!E3683))="COO",
UPPER(TRIM(Raw_Data!E3683))="HR",
UPPER(TRIM(Raw_Data!E3683))="CEO",
UPPER(TRIM(Raw_Data!E3683))="CFO",
UPPER(TRIM(Raw_Data!E3683))="CMO"),
UPPER(TRIM(Raw_Data!E3683)),
PROPER(TRIM(CLEAN(Raw_Data!E3683))))</f>
        <v>Engineer</v>
      </c>
      <c r="G3683" t="str">
        <f>SUBSTITUTE(PROPER(TRIM(CLEAN(Raw_Data!$F3683)))," ","-")</f>
        <v>Full-Time</v>
      </c>
      <c r="H3683" t="str">
        <f>PROPER(TRIM(CLEAN(Raw_Data!$G3683)))</f>
        <v>Job Boards</v>
      </c>
      <c r="I3683" s="4" t="str">
        <f>TRIM(CLEAN(Raw_Data!H3683))</f>
        <v>40333</v>
      </c>
      <c r="K3683" t="str">
        <f>IF(Clean_Data!$I3683="","Active","Exited")</f>
        <v>Active</v>
      </c>
      <c r="L3683">
        <f ca="1">IF(Clean_Data!$K3683="","",DATEDIF(Clean_Data!$K3683,TODAY(),"Y"))</f>
        <v>59</v>
      </c>
      <c r="M3683">
        <f>IF(Raw_Data!$L3683="","",VALUE(SUBSTITUTE(SUBSTITUTE(TRIM(Raw_Data!$L3683),"$",""),"k","000")))</f>
        <v>98000</v>
      </c>
    </row>
    <row r="3684" spans="1:13" x14ac:dyDescent="0.3">
      <c r="A3684" t="str">
        <f>IF(Raw_Data!$A3684="","E"&amp;TEXT(ROW()-1,"00000"),Raw_Data!$A3684)</f>
        <v>E03683</v>
      </c>
      <c r="B3684" t="s">
        <v>4964</v>
      </c>
      <c r="C3684" t="str">
        <f>IF(OR(PROPER(TRIM(Raw_Data!$B3684))="M",PROPER(TRIM(Raw_Data!$B3684))="MALE"),"Male",
IF(OR(PROPER(TRIM(Raw_Data!$B3684))="F",PROPER(TRIM(Raw_Data!$B3684))="FEMALE"),"Female","Unknown"))</f>
        <v>Male</v>
      </c>
      <c r="D3684" t="str">
        <f>IF(TRIM(CLEAN(Raw_Data!$C3684))="", "Unknown", PROPER(TRIM(Raw_Data!$C3684)))</f>
        <v>Austin</v>
      </c>
      <c r="E3684" t="str">
        <f>IF(TRIM(Raw_Data!$D3684)="IT","IT",PROPER(TRIM(CLEAN(Raw_Data!$D3684))))</f>
        <v>Operations</v>
      </c>
      <c r="F3684" t="str">
        <f>IF(OR(UPPER(TRIM(Raw_Data!E3684))="COO",
UPPER(TRIM(Raw_Data!E3684))="HR",
UPPER(TRIM(Raw_Data!E3684))="CEO",
UPPER(TRIM(Raw_Data!E3684))="CFO",
UPPER(TRIM(Raw_Data!E3684))="CMO"),
UPPER(TRIM(Raw_Data!E3684)),
PROPER(TRIM(CLEAN(Raw_Data!E3684))))</f>
        <v>CEO</v>
      </c>
      <c r="G3684" t="str">
        <f>SUBSTITUTE(PROPER(TRIM(CLEAN(Raw_Data!$F3684)))," ","-")</f>
        <v>Part-Time</v>
      </c>
      <c r="H3684" t="str">
        <f>PROPER(TRIM(CLEAN(Raw_Data!$G3684)))</f>
        <v>Career Fairs</v>
      </c>
      <c r="I3684" s="4" t="str">
        <f>TRIM(CLEAN(Raw_Data!H3684))</f>
        <v>41211</v>
      </c>
      <c r="K3684" t="str">
        <f>IF(Clean_Data!$I3684="","Active","Exited")</f>
        <v>Exited</v>
      </c>
      <c r="L3684">
        <f ca="1">IF(Clean_Data!$K3684="","",DATEDIF(Clean_Data!$K3684,TODAY(),"Y"))</f>
        <v>22</v>
      </c>
      <c r="M3684">
        <f>IF(Raw_Data!$L3684="","",VALUE(SUBSTITUTE(SUBSTITUTE(TRIM(Raw_Data!$L3684),"$",""),"k","000")))</f>
        <v>33936</v>
      </c>
    </row>
    <row r="3685" spans="1:13" x14ac:dyDescent="0.3">
      <c r="A3685" t="str">
        <f>IF(Raw_Data!$A3685="","E"&amp;TEXT(ROW()-1,"00000"),Raw_Data!$A3685)</f>
        <v>E03684</v>
      </c>
      <c r="B3685" t="s">
        <v>4965</v>
      </c>
      <c r="C3685" t="str">
        <f>IF(OR(PROPER(TRIM(Raw_Data!$B3685))="M",PROPER(TRIM(Raw_Data!$B3685))="MALE"),"Male",
IF(OR(PROPER(TRIM(Raw_Data!$B3685))="F",PROPER(TRIM(Raw_Data!$B3685))="FEMALE"),"Female","Unknown"))</f>
        <v>Male</v>
      </c>
      <c r="D3685" t="str">
        <f>IF(TRIM(CLEAN(Raw_Data!$C3685))="", "Unknown", PROPER(TRIM(Raw_Data!$C3685)))</f>
        <v>San Diego</v>
      </c>
      <c r="E3685" t="str">
        <f>IF(TRIM(Raw_Data!$D3685)="IT","IT",PROPER(TRIM(CLEAN(Raw_Data!$D3685))))</f>
        <v>Logistics</v>
      </c>
      <c r="F3685" t="str">
        <f>IF(OR(UPPER(TRIM(Raw_Data!E3685))="COO",
UPPER(TRIM(Raw_Data!E3685))="HR",
UPPER(TRIM(Raw_Data!E3685))="CEO",
UPPER(TRIM(Raw_Data!E3685))="CFO",
UPPER(TRIM(Raw_Data!E3685))="CMO"),
UPPER(TRIM(Raw_Data!E3685)),
PROPER(TRIM(CLEAN(Raw_Data!E3685))))</f>
        <v>Designer</v>
      </c>
      <c r="G3685" t="str">
        <f>SUBSTITUTE(PROPER(TRIM(CLEAN(Raw_Data!$F3685)))," ","-")</f>
        <v>Part-Time</v>
      </c>
      <c r="H3685" t="str">
        <f>PROPER(TRIM(CLEAN(Raw_Data!$G3685)))</f>
        <v/>
      </c>
      <c r="I3685" s="4" t="str">
        <f>TRIM(CLEAN(Raw_Data!H3685))</f>
        <v>40103</v>
      </c>
      <c r="K3685" t="str">
        <f>IF(Clean_Data!$I3685="","Active","Exited")</f>
        <v>Active</v>
      </c>
      <c r="L3685">
        <f ca="1">IF(Clean_Data!$K3685="","",DATEDIF(Clean_Data!$K3685,TODAY(),"Y"))</f>
        <v>43</v>
      </c>
      <c r="M3685" t="str">
        <f>IF(Raw_Data!$L3685="","",VALUE(SUBSTITUTE(SUBSTITUTE(TRIM(Raw_Data!$L3685),"$",""),"k","000")))</f>
        <v/>
      </c>
    </row>
    <row r="3686" spans="1:13" x14ac:dyDescent="0.3">
      <c r="A3686" t="str">
        <f>IF(Raw_Data!$A3686="","E"&amp;TEXT(ROW()-1,"00000"),Raw_Data!$A3686)</f>
        <v>E03685</v>
      </c>
      <c r="B3686" t="s">
        <v>4966</v>
      </c>
      <c r="C3686" t="str">
        <f>IF(OR(PROPER(TRIM(Raw_Data!$B3686))="M",PROPER(TRIM(Raw_Data!$B3686))="MALE"),"Male",
IF(OR(PROPER(TRIM(Raw_Data!$B3686))="F",PROPER(TRIM(Raw_Data!$B3686))="FEMALE"),"Female","Unknown"))</f>
        <v>Male</v>
      </c>
      <c r="D3686" t="str">
        <f>IF(TRIM(CLEAN(Raw_Data!$C3686))="", "Unknown", PROPER(TRIM(Raw_Data!$C3686)))</f>
        <v>Austin</v>
      </c>
      <c r="E3686" t="str">
        <f>IF(TRIM(Raw_Data!$D3686)="IT","IT",PROPER(TRIM(CLEAN(Raw_Data!$D3686))))</f>
        <v>Marketing</v>
      </c>
      <c r="F3686" t="str">
        <f>IF(OR(UPPER(TRIM(Raw_Data!E3686))="COO",
UPPER(TRIM(Raw_Data!E3686))="HR",
UPPER(TRIM(Raw_Data!E3686))="CEO",
UPPER(TRIM(Raw_Data!E3686))="CFO",
UPPER(TRIM(Raw_Data!E3686))="CMO"),
UPPER(TRIM(Raw_Data!E3686)),
PROPER(TRIM(CLEAN(Raw_Data!E3686))))</f>
        <v>Sales Executive</v>
      </c>
      <c r="G3686" t="str">
        <f>SUBSTITUTE(PROPER(TRIM(CLEAN(Raw_Data!$F3686)))," ","-")</f>
        <v/>
      </c>
      <c r="H3686" t="str">
        <f>PROPER(TRIM(CLEAN(Raw_Data!$G3686)))</f>
        <v/>
      </c>
      <c r="I3686" s="4" t="str">
        <f>TRIM(CLEAN(Raw_Data!H3686))</f>
        <v>40104</v>
      </c>
      <c r="K3686" t="str">
        <f>IF(Clean_Data!$I3686="","Active","Exited")</f>
        <v>Active</v>
      </c>
      <c r="L3686">
        <f ca="1">IF(Clean_Data!$K3686="","",DATEDIF(Clean_Data!$K3686,TODAY(),"Y"))</f>
        <v>59</v>
      </c>
      <c r="M3686">
        <f>IF(Raw_Data!$L3686="","",VALUE(SUBSTITUTE(SUBSTITUTE(TRIM(Raw_Data!$L3686),"$",""),"k","000")))</f>
        <v>102226</v>
      </c>
    </row>
    <row r="3687" spans="1:13" x14ac:dyDescent="0.3">
      <c r="A3687" t="str">
        <f>IF(Raw_Data!$A3687="","E"&amp;TEXT(ROW()-1,"00000"),Raw_Data!$A3687)</f>
        <v>E03686</v>
      </c>
      <c r="B3687" t="s">
        <v>4968</v>
      </c>
      <c r="C3687" t="str">
        <f>IF(OR(PROPER(TRIM(Raw_Data!$B3687))="M",PROPER(TRIM(Raw_Data!$B3687))="MALE"),"Male",
IF(OR(PROPER(TRIM(Raw_Data!$B3687))="F",PROPER(TRIM(Raw_Data!$B3687))="FEMALE"),"Female","Unknown"))</f>
        <v>Unknown</v>
      </c>
      <c r="D3687" t="str">
        <f>IF(TRIM(CLEAN(Raw_Data!$C3687))="", "Unknown", PROPER(TRIM(Raw_Data!$C3687)))</f>
        <v>New York</v>
      </c>
      <c r="E3687" t="str">
        <f>IF(TRIM(Raw_Data!$D3687)="IT","IT",PROPER(TRIM(CLEAN(Raw_Data!$D3687))))</f>
        <v>IT</v>
      </c>
      <c r="F3687" t="str">
        <f>IF(OR(UPPER(TRIM(Raw_Data!E3687))="COO",
UPPER(TRIM(Raw_Data!E3687))="HR",
UPPER(TRIM(Raw_Data!E3687))="CEO",
UPPER(TRIM(Raw_Data!E3687))="CFO",
UPPER(TRIM(Raw_Data!E3687))="CMO"),
UPPER(TRIM(Raw_Data!E3687)),
PROPER(TRIM(CLEAN(Raw_Data!E3687))))</f>
        <v>Sales Executive</v>
      </c>
      <c r="G3687" t="str">
        <f>SUBSTITUTE(PROPER(TRIM(CLEAN(Raw_Data!$F3687)))," ","-")</f>
        <v>Full-Time</v>
      </c>
      <c r="H3687" t="str">
        <f>PROPER(TRIM(CLEAN(Raw_Data!$G3687)))</f>
        <v/>
      </c>
      <c r="I3687" s="4" t="str">
        <f>TRIM(CLEAN(Raw_Data!H3687))</f>
        <v>42485</v>
      </c>
      <c r="K3687" t="str">
        <f>IF(Clean_Data!$I3687="","Active","Exited")</f>
        <v>Exited</v>
      </c>
      <c r="L3687">
        <f ca="1">IF(Clean_Data!$K3687="","",DATEDIF(Clean_Data!$K3687,TODAY(),"Y"))</f>
        <v>47</v>
      </c>
      <c r="M3687">
        <f>IF(Raw_Data!$L3687="","",VALUE(SUBSTITUTE(SUBSTITUTE(TRIM(Raw_Data!$L3687),"$",""),"k","000")))</f>
        <v>92513</v>
      </c>
    </row>
    <row r="3688" spans="1:13" x14ac:dyDescent="0.3">
      <c r="A3688" t="str">
        <f>IF(Raw_Data!$A3688="","E"&amp;TEXT(ROW()-1,"00000"),Raw_Data!$A3688)</f>
        <v>E03687</v>
      </c>
      <c r="B3688" t="s">
        <v>4969</v>
      </c>
      <c r="C3688" t="str">
        <f>IF(OR(PROPER(TRIM(Raw_Data!$B3688))="M",PROPER(TRIM(Raw_Data!$B3688))="MALE"),"Male",
IF(OR(PROPER(TRIM(Raw_Data!$B3688))="F",PROPER(TRIM(Raw_Data!$B3688))="FEMALE"),"Female","Unknown"))</f>
        <v>Female</v>
      </c>
      <c r="D3688" t="str">
        <f>IF(TRIM(CLEAN(Raw_Data!$C3688))="", "Unknown", PROPER(TRIM(Raw_Data!$C3688)))</f>
        <v>Seattle</v>
      </c>
      <c r="E3688" t="str">
        <f>IF(TRIM(Raw_Data!$D3688)="IT","IT",PROPER(TRIM(CLEAN(Raw_Data!$D3688))))</f>
        <v>Logistics</v>
      </c>
      <c r="F3688" s="2" t="str">
        <f>UPPER(LEFT(Raw_Data!E3688,2))&amp;MID(PROPER(Raw_Data!E3688),3,LEN(Raw_Data!E3688))</f>
        <v>HR Manager</v>
      </c>
      <c r="G3688" t="str">
        <f>SUBSTITUTE(PROPER(TRIM(CLEAN(Raw_Data!$F3688)))," ","-")</f>
        <v>Full-Time</v>
      </c>
      <c r="H3688" t="str">
        <f>PROPER(TRIM(CLEAN(Raw_Data!$G3688)))</f>
        <v>Organic</v>
      </c>
      <c r="I3688" s="4" t="str">
        <f>TRIM(CLEAN(Raw_Data!H3688))</f>
        <v>40888</v>
      </c>
      <c r="K3688" t="str">
        <f>IF(Clean_Data!$I3688="","Active","Exited")</f>
        <v>Active</v>
      </c>
      <c r="L3688">
        <f ca="1">IF(Clean_Data!$K3688="","",DATEDIF(Clean_Data!$K3688,TODAY(),"Y"))</f>
        <v>55</v>
      </c>
      <c r="M3688">
        <f>IF(Raw_Data!$L3688="","",VALUE(SUBSTITUTE(SUBSTITUTE(TRIM(Raw_Data!$L3688),"$",""),"k","000")))</f>
        <v>51227</v>
      </c>
    </row>
    <row r="3689" spans="1:13" x14ac:dyDescent="0.3">
      <c r="A3689" t="str">
        <f>IF(Raw_Data!$A3689="","E"&amp;TEXT(ROW()-1,"00000"),Raw_Data!$A3689)</f>
        <v>E03688</v>
      </c>
      <c r="B3689" t="s">
        <v>4971</v>
      </c>
      <c r="C3689" t="str">
        <f>IF(OR(PROPER(TRIM(Raw_Data!$B3689))="M",PROPER(TRIM(Raw_Data!$B3689))="MALE"),"Male",
IF(OR(PROPER(TRIM(Raw_Data!$B3689))="F",PROPER(TRIM(Raw_Data!$B3689))="FEMALE"),"Female","Unknown"))</f>
        <v>Male</v>
      </c>
      <c r="D3689" t="str">
        <f>IF(TRIM(CLEAN(Raw_Data!$C3689))="", "Unknown", PROPER(TRIM(Raw_Data!$C3689)))</f>
        <v>Seattle</v>
      </c>
      <c r="E3689" t="str">
        <f>IF(TRIM(Raw_Data!$D3689)="IT","IT",PROPER(TRIM(CLEAN(Raw_Data!$D3689))))</f>
        <v>Legal</v>
      </c>
      <c r="F3689" t="str">
        <f>IF(OR(UPPER(TRIM(Raw_Data!E3689))="COO",
UPPER(TRIM(Raw_Data!E3689))="HR",
UPPER(TRIM(Raw_Data!E3689))="CEO",
UPPER(TRIM(Raw_Data!E3689))="CFO",
UPPER(TRIM(Raw_Data!E3689))="CMO"),
UPPER(TRIM(Raw_Data!E3689)),
PROPER(TRIM(CLEAN(Raw_Data!E3689))))</f>
        <v>Designer</v>
      </c>
      <c r="G3689" t="str">
        <f>SUBSTITUTE(PROPER(TRIM(CLEAN(Raw_Data!$F3689)))," ","-")</f>
        <v>Full-Time</v>
      </c>
      <c r="H3689" t="str">
        <f>PROPER(TRIM(CLEAN(Raw_Data!$G3689)))</f>
        <v>Online Portal</v>
      </c>
      <c r="I3689" s="4" t="str">
        <f>TRIM(CLEAN(Raw_Data!H3689))</f>
        <v>43961</v>
      </c>
      <c r="K3689" t="str">
        <f>IF(Clean_Data!$I3689="","Active","Exited")</f>
        <v>Exited</v>
      </c>
      <c r="L3689">
        <f ca="1">IF(Clean_Data!$K3689="","",DATEDIF(Clean_Data!$K3689,TODAY(),"Y"))</f>
        <v>21</v>
      </c>
      <c r="M3689">
        <f>IF(Raw_Data!$L3689="","",VALUE(SUBSTITUTE(SUBSTITUTE(TRIM(Raw_Data!$L3689),"$",""),"k","000")))</f>
        <v>91000</v>
      </c>
    </row>
    <row r="3690" spans="1:13" x14ac:dyDescent="0.3">
      <c r="A3690" t="str">
        <f>IF(Raw_Data!$A3690="","E"&amp;TEXT(ROW()-1,"00000"),Raw_Data!$A3690)</f>
        <v>E03689</v>
      </c>
      <c r="B3690" t="s">
        <v>4972</v>
      </c>
      <c r="C3690" t="str">
        <f>IF(OR(PROPER(TRIM(Raw_Data!$B3690))="M",PROPER(TRIM(Raw_Data!$B3690))="MALE"),"Male",
IF(OR(PROPER(TRIM(Raw_Data!$B3690))="F",PROPER(TRIM(Raw_Data!$B3690))="FEMALE"),"Female","Unknown"))</f>
        <v>Male</v>
      </c>
      <c r="D3690" t="str">
        <f>IF(TRIM(CLEAN(Raw_Data!$C3690))="", "Unknown", PROPER(TRIM(Raw_Data!$C3690)))</f>
        <v>Austin</v>
      </c>
      <c r="E3690" t="str">
        <f>IF(TRIM(Raw_Data!$D3690)="IT","IT",PROPER(TRIM(CLEAN(Raw_Data!$D3690))))</f>
        <v>Accounting And Finance</v>
      </c>
      <c r="F3690" t="str">
        <f>IF(OR(UPPER(TRIM(Raw_Data!E3690))="COO",
UPPER(TRIM(Raw_Data!E3690))="HR",
UPPER(TRIM(Raw_Data!E3690))="CEO",
UPPER(TRIM(Raw_Data!E3690))="CFO",
UPPER(TRIM(Raw_Data!E3690))="CMO"),
UPPER(TRIM(Raw_Data!E3690)),
PROPER(TRIM(CLEAN(Raw_Data!E3690))))</f>
        <v>CFO</v>
      </c>
      <c r="G3690" t="str">
        <f>SUBSTITUTE(PROPER(TRIM(CLEAN(Raw_Data!$F3690)))," ","-")</f>
        <v>Part-Time</v>
      </c>
      <c r="H3690" t="str">
        <f>PROPER(TRIM(CLEAN(Raw_Data!$G3690)))</f>
        <v/>
      </c>
      <c r="I3690" s="4" t="str">
        <f>TRIM(CLEAN(Raw_Data!H3690))</f>
        <v>42457</v>
      </c>
      <c r="K3690" t="str">
        <f>IF(Clean_Data!$I3690="","Active","Exited")</f>
        <v>Active</v>
      </c>
      <c r="L3690">
        <f ca="1">IF(Clean_Data!$K3690="","",DATEDIF(Clean_Data!$K3690,TODAY(),"Y"))</f>
        <v>65</v>
      </c>
      <c r="M3690" t="str">
        <f>IF(Raw_Data!$L3690="","",VALUE(SUBSTITUTE(SUBSTITUTE(TRIM(Raw_Data!$L3690),"$",""),"k","000")))</f>
        <v/>
      </c>
    </row>
    <row r="3691" spans="1:13" x14ac:dyDescent="0.3">
      <c r="A3691" t="str">
        <f>IF(Raw_Data!$A3691="","E"&amp;TEXT(ROW()-1,"00000"),Raw_Data!$A3691)</f>
        <v>E03690</v>
      </c>
      <c r="B3691" t="s">
        <v>4974</v>
      </c>
      <c r="C3691" t="str">
        <f>IF(OR(PROPER(TRIM(Raw_Data!$B3691))="M",PROPER(TRIM(Raw_Data!$B3691))="MALE"),"Male",
IF(OR(PROPER(TRIM(Raw_Data!$B3691))="F",PROPER(TRIM(Raw_Data!$B3691))="FEMALE"),"Female","Unknown"))</f>
        <v>Male</v>
      </c>
      <c r="D3691" t="str">
        <f>IF(TRIM(CLEAN(Raw_Data!$C3691))="", "Unknown", PROPER(TRIM(Raw_Data!$C3691)))</f>
        <v>New York</v>
      </c>
      <c r="E3691" t="str">
        <f>IF(TRIM(Raw_Data!$D3691)="IT","IT",PROPER(TRIM(CLEAN(Raw_Data!$D3691))))</f>
        <v>Marketing</v>
      </c>
      <c r="F3691" t="s">
        <v>6134</v>
      </c>
      <c r="G3691" t="str">
        <f>SUBSTITUTE(PROPER(TRIM(CLEAN(Raw_Data!$F3691)))," ","-")</f>
        <v/>
      </c>
      <c r="H3691" t="str">
        <f>PROPER(TRIM(CLEAN(Raw_Data!$G3691)))</f>
        <v>Online Portal</v>
      </c>
      <c r="I3691" s="4" t="str">
        <f>TRIM(CLEAN(Raw_Data!H3691))</f>
        <v>43782</v>
      </c>
      <c r="K3691" t="str">
        <f>IF(Clean_Data!$I3691="","Active","Exited")</f>
        <v>Exited</v>
      </c>
      <c r="L3691">
        <f ca="1">IF(Clean_Data!$K3691="","",DATEDIF(Clean_Data!$K3691,TODAY(),"Y"))</f>
        <v>28</v>
      </c>
      <c r="M3691">
        <f>IF(Raw_Data!$L3691="","",VALUE(SUBSTITUTE(SUBSTITUTE(TRIM(Raw_Data!$L3691),"$",""),"k","000")))</f>
        <v>118000</v>
      </c>
    </row>
    <row r="3692" spans="1:13" x14ac:dyDescent="0.3">
      <c r="A3692" t="str">
        <f>IF(Raw_Data!$A3692="","E"&amp;TEXT(ROW()-1,"00000"),Raw_Data!$A3692)</f>
        <v>E03691</v>
      </c>
      <c r="B3692" t="s">
        <v>4975</v>
      </c>
      <c r="C3692" t="str">
        <f>IF(OR(PROPER(TRIM(Raw_Data!$B3692))="M",PROPER(TRIM(Raw_Data!$B3692))="MALE"),"Male",
IF(OR(PROPER(TRIM(Raw_Data!$B3692))="F",PROPER(TRIM(Raw_Data!$B3692))="FEMALE"),"Female","Unknown"))</f>
        <v>Male</v>
      </c>
      <c r="D3692" t="str">
        <f>IF(TRIM(CLEAN(Raw_Data!$C3692))="", "Unknown", PROPER(TRIM(Raw_Data!$C3692)))</f>
        <v>Unknown</v>
      </c>
      <c r="E3692" t="str">
        <f>IF(TRIM(Raw_Data!$D3692)="IT","IT",PROPER(TRIM(CLEAN(Raw_Data!$D3692))))</f>
        <v>Human Resources</v>
      </c>
      <c r="F3692" t="str">
        <f>IF(OR(UPPER(TRIM(Raw_Data!E3692))="COO",
UPPER(TRIM(Raw_Data!E3692))="HR",
UPPER(TRIM(Raw_Data!E3692))="CEO",
UPPER(TRIM(Raw_Data!E3692))="CFO",
UPPER(TRIM(Raw_Data!E3692))="CMO"),
UPPER(TRIM(Raw_Data!E3692)),
PROPER(TRIM(CLEAN(Raw_Data!E3692))))</f>
        <v>Engineer</v>
      </c>
      <c r="G3692" t="str">
        <f>SUBSTITUTE(PROPER(TRIM(CLEAN(Raw_Data!$F3692)))," ","-")</f>
        <v>Full-Time</v>
      </c>
      <c r="H3692" t="str">
        <f>PROPER(TRIM(CLEAN(Raw_Data!$G3692)))</f>
        <v>Online Portal</v>
      </c>
      <c r="I3692" s="4" t="str">
        <f>TRIM(CLEAN(Raw_Data!H3692))</f>
        <v>41553</v>
      </c>
      <c r="K3692" t="str">
        <f>IF(Clean_Data!$I3692="","Active","Exited")</f>
        <v>Active</v>
      </c>
      <c r="L3692">
        <f ca="1">IF(Clean_Data!$K3692="","",DATEDIF(Clean_Data!$K3692,TODAY(),"Y"))</f>
        <v>28</v>
      </c>
      <c r="M3692">
        <f>IF(Raw_Data!$L3692="","",VALUE(SUBSTITUTE(SUBSTITUTE(TRIM(Raw_Data!$L3692),"$",""),"k","000")))</f>
        <v>34716</v>
      </c>
    </row>
    <row r="3693" spans="1:13" x14ac:dyDescent="0.3">
      <c r="A3693" t="str">
        <f>IF(Raw_Data!$A3693="","E"&amp;TEXT(ROW()-1,"00000"),Raw_Data!$A3693)</f>
        <v>E03692</v>
      </c>
      <c r="B3693" t="s">
        <v>4976</v>
      </c>
      <c r="C3693" t="str">
        <f>IF(OR(PROPER(TRIM(Raw_Data!$B3693))="M",PROPER(TRIM(Raw_Data!$B3693))="MALE"),"Male",
IF(OR(PROPER(TRIM(Raw_Data!$B3693))="F",PROPER(TRIM(Raw_Data!$B3693))="FEMALE"),"Female","Unknown"))</f>
        <v>Male</v>
      </c>
      <c r="D3693" t="str">
        <f>IF(TRIM(CLEAN(Raw_Data!$C3693))="", "Unknown", PROPER(TRIM(Raw_Data!$C3693)))</f>
        <v>Unknown</v>
      </c>
      <c r="E3693" t="str">
        <f>IF(TRIM(Raw_Data!$D3693)="IT","IT",PROPER(TRIM(CLEAN(Raw_Data!$D3693))))</f>
        <v>Sales</v>
      </c>
      <c r="F3693" t="str">
        <f>IF(OR(UPPER(TRIM(Raw_Data!E3693))="COO",
UPPER(TRIM(Raw_Data!E3693))="HR",
UPPER(TRIM(Raw_Data!E3693))="CEO",
UPPER(TRIM(Raw_Data!E3693))="CFO",
UPPER(TRIM(Raw_Data!E3693))="CMO"),
UPPER(TRIM(Raw_Data!E3693)),
PROPER(TRIM(CLEAN(Raw_Data!E3693))))</f>
        <v>CEO</v>
      </c>
      <c r="G3693" t="str">
        <f>SUBSTITUTE(PROPER(TRIM(CLEAN(Raw_Data!$F3693)))," ","-")</f>
        <v>Full-Time</v>
      </c>
      <c r="H3693" t="str">
        <f>PROPER(TRIM(CLEAN(Raw_Data!$G3693)))</f>
        <v>Job Boards</v>
      </c>
      <c r="I3693" s="4" t="str">
        <f>TRIM(CLEAN(Raw_Data!H3693))</f>
        <v>40143</v>
      </c>
      <c r="K3693" t="str">
        <f>IF(Clean_Data!$I3693="","Active","Exited")</f>
        <v>Active</v>
      </c>
      <c r="L3693">
        <f ca="1">IF(Clean_Data!$K3693="","",DATEDIF(Clean_Data!$K3693,TODAY(),"Y"))</f>
        <v>46</v>
      </c>
      <c r="M3693">
        <f>IF(Raw_Data!$L3693="","",VALUE(SUBSTITUTE(SUBSTITUTE(TRIM(Raw_Data!$L3693),"$",""),"k","000")))</f>
        <v>39000</v>
      </c>
    </row>
    <row r="3694" spans="1:13" x14ac:dyDescent="0.3">
      <c r="A3694" t="str">
        <f>IF(Raw_Data!$A3694="","E"&amp;TEXT(ROW()-1,"00000"),Raw_Data!$A3694)</f>
        <v>E03693</v>
      </c>
      <c r="B3694" t="s">
        <v>4978</v>
      </c>
      <c r="C3694" t="str">
        <f>IF(OR(PROPER(TRIM(Raw_Data!$B3694))="M",PROPER(TRIM(Raw_Data!$B3694))="MALE"),"Male",
IF(OR(PROPER(TRIM(Raw_Data!$B3694))="F",PROPER(TRIM(Raw_Data!$B3694))="FEMALE"),"Female","Unknown"))</f>
        <v>Unknown</v>
      </c>
      <c r="D3694" t="str">
        <f>IF(TRIM(CLEAN(Raw_Data!$C3694))="", "Unknown", PROPER(TRIM(Raw_Data!$C3694)))</f>
        <v>New York</v>
      </c>
      <c r="E3694" t="str">
        <f>IF(TRIM(Raw_Data!$D3694)="IT","IT",PROPER(TRIM(CLEAN(Raw_Data!$D3694))))</f>
        <v>Logistics</v>
      </c>
      <c r="F3694" t="str">
        <f>IF(OR(UPPER(TRIM(Raw_Data!E3694))="COO",
UPPER(TRIM(Raw_Data!E3694))="HR",
UPPER(TRIM(Raw_Data!E3694))="CEO",
UPPER(TRIM(Raw_Data!E3694))="CFO",
UPPER(TRIM(Raw_Data!E3694))="CMO"),
UPPER(TRIM(Raw_Data!E3694)),
PROPER(TRIM(CLEAN(Raw_Data!E3694))))</f>
        <v>COO</v>
      </c>
      <c r="G3694" t="str">
        <f>SUBSTITUTE(PROPER(TRIM(CLEAN(Raw_Data!$F3694)))," ","-")</f>
        <v>Full-Time</v>
      </c>
      <c r="H3694" t="str">
        <f>PROPER(TRIM(CLEAN(Raw_Data!$G3694)))</f>
        <v>Job Boards</v>
      </c>
      <c r="I3694" s="4" t="str">
        <f>TRIM(CLEAN(Raw_Data!H3694))</f>
        <v>42247</v>
      </c>
      <c r="K3694" t="str">
        <f>IF(Clean_Data!$I3694="","Active","Exited")</f>
        <v>Exited</v>
      </c>
      <c r="L3694">
        <f ca="1">IF(Clean_Data!$K3694="","",DATEDIF(Clean_Data!$K3694,TODAY(),"Y"))</f>
        <v>26</v>
      </c>
      <c r="M3694">
        <f>IF(Raw_Data!$L3694="","",VALUE(SUBSTITUTE(SUBSTITUTE(TRIM(Raw_Data!$L3694),"$",""),"k","000")))</f>
        <v>98905</v>
      </c>
    </row>
    <row r="3695" spans="1:13" x14ac:dyDescent="0.3">
      <c r="A3695" t="str">
        <f>IF(Raw_Data!$A3695="","E"&amp;TEXT(ROW()-1,"00000"),Raw_Data!$A3695)</f>
        <v>E03694</v>
      </c>
      <c r="B3695" t="s">
        <v>4979</v>
      </c>
      <c r="C3695" t="str">
        <f>IF(OR(PROPER(TRIM(Raw_Data!$B3695))="M",PROPER(TRIM(Raw_Data!$B3695))="MALE"),"Male",
IF(OR(PROPER(TRIM(Raw_Data!$B3695))="F",PROPER(TRIM(Raw_Data!$B3695))="FEMALE"),"Female","Unknown"))</f>
        <v>Female</v>
      </c>
      <c r="D3695" t="str">
        <f>IF(TRIM(CLEAN(Raw_Data!$C3695))="", "Unknown", PROPER(TRIM(Raw_Data!$C3695)))</f>
        <v>San Diego</v>
      </c>
      <c r="E3695" t="str">
        <f>IF(TRIM(Raw_Data!$D3695)="IT","IT",PROPER(TRIM(CLEAN(Raw_Data!$D3695))))</f>
        <v>Marketing</v>
      </c>
      <c r="F3695" t="str">
        <f>IF(OR(UPPER(TRIM(Raw_Data!E3695))="COO",
UPPER(TRIM(Raw_Data!E3695))="HR",
UPPER(TRIM(Raw_Data!E3695))="CEO",
UPPER(TRIM(Raw_Data!E3695))="CFO",
UPPER(TRIM(Raw_Data!E3695))="CMO"),
UPPER(TRIM(Raw_Data!E3695)),
PROPER(TRIM(CLEAN(Raw_Data!E3695))))</f>
        <v>Analyst</v>
      </c>
      <c r="G3695" t="str">
        <f>SUBSTITUTE(PROPER(TRIM(CLEAN(Raw_Data!$F3695)))," ","-")</f>
        <v>Full-Time</v>
      </c>
      <c r="H3695" t="str">
        <f>PROPER(TRIM(CLEAN(Raw_Data!$G3695)))</f>
        <v>Job Boards</v>
      </c>
      <c r="I3695" s="4" t="str">
        <f>TRIM(CLEAN(Raw_Data!H3695))</f>
        <v>42469</v>
      </c>
      <c r="K3695" t="str">
        <f>IF(Clean_Data!$I3695="","Active","Exited")</f>
        <v>Exited</v>
      </c>
      <c r="L3695">
        <f ca="1">IF(Clean_Data!$K3695="","",DATEDIF(Clean_Data!$K3695,TODAY(),"Y"))</f>
        <v>32</v>
      </c>
      <c r="M3695">
        <f>IF(Raw_Data!$L3695="","",VALUE(SUBSTITUTE(SUBSTITUTE(TRIM(Raw_Data!$L3695),"$",""),"k","000")))</f>
        <v>74670</v>
      </c>
    </row>
    <row r="3696" spans="1:13" x14ac:dyDescent="0.3">
      <c r="A3696" t="str">
        <f>IF(Raw_Data!$A3696="","E"&amp;TEXT(ROW()-1,"00000"),Raw_Data!$A3696)</f>
        <v>E03695</v>
      </c>
      <c r="B3696" t="s">
        <v>4981</v>
      </c>
      <c r="C3696" t="str">
        <f>IF(OR(PROPER(TRIM(Raw_Data!$B3696))="M",PROPER(TRIM(Raw_Data!$B3696))="MALE"),"Male",
IF(OR(PROPER(TRIM(Raw_Data!$B3696))="F",PROPER(TRIM(Raw_Data!$B3696))="FEMALE"),"Female","Unknown"))</f>
        <v>Unknown</v>
      </c>
      <c r="D3696" t="str">
        <f>IF(TRIM(CLEAN(Raw_Data!$C3696))="", "Unknown", PROPER(TRIM(Raw_Data!$C3696)))</f>
        <v>Miami</v>
      </c>
      <c r="E3696" t="str">
        <f>IF(TRIM(Raw_Data!$D3696)="IT","IT",PROPER(TRIM(CLEAN(Raw_Data!$D3696))))</f>
        <v>IT</v>
      </c>
      <c r="F3696" s="2" t="str">
        <f>UPPER(LEFT(Raw_Data!E3696,2))&amp;MID(PROPER(Raw_Data!E3696),3,LEN(Raw_Data!E3696))</f>
        <v>HR Manager</v>
      </c>
      <c r="G3696" t="str">
        <f>SUBSTITUTE(PROPER(TRIM(CLEAN(Raw_Data!$F3696)))," ","-")</f>
        <v/>
      </c>
      <c r="H3696" t="str">
        <f>PROPER(TRIM(CLEAN(Raw_Data!$G3696)))</f>
        <v>Job Boards</v>
      </c>
      <c r="I3696" s="4" t="str">
        <f>TRIM(CLEAN(Raw_Data!H3696))</f>
        <v>40817</v>
      </c>
      <c r="K3696" t="str">
        <f>IF(Clean_Data!$I3696="","Active","Exited")</f>
        <v>Active</v>
      </c>
      <c r="L3696">
        <f ca="1">IF(Clean_Data!$K3696="","",DATEDIF(Clean_Data!$K3696,TODAY(),"Y"))</f>
        <v>24</v>
      </c>
      <c r="M3696">
        <f>IF(Raw_Data!$L3696="","",VALUE(SUBSTITUTE(SUBSTITUTE(TRIM(Raw_Data!$L3696),"$",""),"k","000")))</f>
        <v>71185</v>
      </c>
    </row>
    <row r="3697" spans="1:13" x14ac:dyDescent="0.3">
      <c r="A3697" t="str">
        <f>IF(Raw_Data!$A3697="","E"&amp;TEXT(ROW()-1,"00000"),Raw_Data!$A3697)</f>
        <v>E03696</v>
      </c>
      <c r="B3697" t="s">
        <v>4983</v>
      </c>
      <c r="C3697" t="str">
        <f>IF(OR(PROPER(TRIM(Raw_Data!$B3697))="M",PROPER(TRIM(Raw_Data!$B3697))="MALE"),"Male",
IF(OR(PROPER(TRIM(Raw_Data!$B3697))="F",PROPER(TRIM(Raw_Data!$B3697))="FEMALE"),"Female","Unknown"))</f>
        <v>Unknown</v>
      </c>
      <c r="D3697" t="str">
        <f>IF(TRIM(CLEAN(Raw_Data!$C3697))="", "Unknown", PROPER(TRIM(Raw_Data!$C3697)))</f>
        <v>Denver</v>
      </c>
      <c r="E3697" t="str">
        <f>IF(TRIM(Raw_Data!$D3697)="IT","IT",PROPER(TRIM(CLEAN(Raw_Data!$D3697))))</f>
        <v>Logistics</v>
      </c>
      <c r="F3697" t="str">
        <f>IF(OR(UPPER(TRIM(Raw_Data!E3697))="COO",
UPPER(TRIM(Raw_Data!E3697))="HR",
UPPER(TRIM(Raw_Data!E3697))="CEO",
UPPER(TRIM(Raw_Data!E3697))="CFO",
UPPER(TRIM(Raw_Data!E3697))="CMO"),
UPPER(TRIM(Raw_Data!E3697)),
PROPER(TRIM(CLEAN(Raw_Data!E3697))))</f>
        <v>Copywriter</v>
      </c>
      <c r="G3697" t="str">
        <f>SUBSTITUTE(PROPER(TRIM(CLEAN(Raw_Data!$F3697)))," ","-")</f>
        <v/>
      </c>
      <c r="H3697" t="str">
        <f>PROPER(TRIM(CLEAN(Raw_Data!$G3697)))</f>
        <v>Recruiting Agency</v>
      </c>
      <c r="I3697" s="4" t="str">
        <f>TRIM(CLEAN(Raw_Data!H3697))</f>
        <v>44175</v>
      </c>
      <c r="K3697" t="str">
        <f>IF(Clean_Data!$I3697="","Active","Exited")</f>
        <v>Exited</v>
      </c>
      <c r="L3697">
        <f ca="1">IF(Clean_Data!$K3697="","",DATEDIF(Clean_Data!$K3697,TODAY(),"Y"))</f>
        <v>61</v>
      </c>
      <c r="M3697" t="str">
        <f>IF(Raw_Data!$L3697="","",VALUE(SUBSTITUTE(SUBSTITUTE(TRIM(Raw_Data!$L3697),"$",""),"k","000")))</f>
        <v/>
      </c>
    </row>
    <row r="3698" spans="1:13" x14ac:dyDescent="0.3">
      <c r="A3698" t="str">
        <f>IF(Raw_Data!$A3698="","E"&amp;TEXT(ROW()-1,"00000"),Raw_Data!$A3698)</f>
        <v>E03697</v>
      </c>
      <c r="B3698" t="s">
        <v>4985</v>
      </c>
      <c r="C3698" t="str">
        <f>IF(OR(PROPER(TRIM(Raw_Data!$B3698))="M",PROPER(TRIM(Raw_Data!$B3698))="MALE"),"Male",
IF(OR(PROPER(TRIM(Raw_Data!$B3698))="F",PROPER(TRIM(Raw_Data!$B3698))="FEMALE"),"Female","Unknown"))</f>
        <v>Male</v>
      </c>
      <c r="D3698" t="str">
        <f>IF(TRIM(CLEAN(Raw_Data!$C3698))="", "Unknown", PROPER(TRIM(Raw_Data!$C3698)))</f>
        <v>Austin</v>
      </c>
      <c r="E3698" t="str">
        <f>IF(TRIM(Raw_Data!$D3698)="IT","IT",PROPER(TRIM(CLEAN(Raw_Data!$D3698))))</f>
        <v/>
      </c>
      <c r="F3698" t="s">
        <v>6134</v>
      </c>
      <c r="G3698" t="str">
        <f>SUBSTITUTE(PROPER(TRIM(CLEAN(Raw_Data!$F3698)))," ","-")</f>
        <v>Full-Time</v>
      </c>
      <c r="H3698" t="str">
        <f>PROPER(TRIM(CLEAN(Raw_Data!$G3698)))</f>
        <v>Career Fairs</v>
      </c>
      <c r="I3698" s="4" t="str">
        <f>TRIM(CLEAN(Raw_Data!H3698))</f>
        <v>44037</v>
      </c>
      <c r="K3698" t="str">
        <f>IF(Clean_Data!$I3698="","Active","Exited")</f>
        <v>Exited</v>
      </c>
      <c r="L3698">
        <f ca="1">IF(Clean_Data!$K3698="","",DATEDIF(Clean_Data!$K3698,TODAY(),"Y"))</f>
        <v>32</v>
      </c>
      <c r="M3698">
        <f>IF(Raw_Data!$L3698="","",VALUE(SUBSTITUTE(SUBSTITUTE(TRIM(Raw_Data!$L3698),"$",""),"k","000")))</f>
        <v>32350</v>
      </c>
    </row>
    <row r="3699" spans="1:13" x14ac:dyDescent="0.3">
      <c r="A3699" t="str">
        <f>IF(Raw_Data!$A3699="","E"&amp;TEXT(ROW()-1,"00000"),Raw_Data!$A3699)</f>
        <v>E03698</v>
      </c>
      <c r="B3699" t="s">
        <v>4986</v>
      </c>
      <c r="C3699" t="str">
        <f>IF(OR(PROPER(TRIM(Raw_Data!$B3699))="M",PROPER(TRIM(Raw_Data!$B3699))="MALE"),"Male",
IF(OR(PROPER(TRIM(Raw_Data!$B3699))="F",PROPER(TRIM(Raw_Data!$B3699))="FEMALE"),"Female","Unknown"))</f>
        <v>Unknown</v>
      </c>
      <c r="D3699" t="str">
        <f>IF(TRIM(CLEAN(Raw_Data!$C3699))="", "Unknown", PROPER(TRIM(Raw_Data!$C3699)))</f>
        <v>Unknown</v>
      </c>
      <c r="E3699" t="str">
        <f>IF(TRIM(Raw_Data!$D3699)="IT","IT",PROPER(TRIM(CLEAN(Raw_Data!$D3699))))</f>
        <v>IT</v>
      </c>
      <c r="F3699" t="str">
        <f>IF(OR(UPPER(TRIM(Raw_Data!E3699))="COO",
UPPER(TRIM(Raw_Data!E3699))="HR",
UPPER(TRIM(Raw_Data!E3699))="CEO",
UPPER(TRIM(Raw_Data!E3699))="CFO",
UPPER(TRIM(Raw_Data!E3699))="CMO"),
UPPER(TRIM(Raw_Data!E3699)),
PROPER(TRIM(CLEAN(Raw_Data!E3699))))</f>
        <v>CEO</v>
      </c>
      <c r="G3699" t="str">
        <f>SUBSTITUTE(PROPER(TRIM(CLEAN(Raw_Data!$F3699)))," ","-")</f>
        <v/>
      </c>
      <c r="H3699" t="str">
        <f>PROPER(TRIM(CLEAN(Raw_Data!$G3699)))</f>
        <v>Internal Referral</v>
      </c>
      <c r="I3699" s="4" t="str">
        <f>TRIM(CLEAN(Raw_Data!H3699))</f>
        <v>43581</v>
      </c>
      <c r="K3699" t="str">
        <f>IF(Clean_Data!$I3699="","Active","Exited")</f>
        <v>Exited</v>
      </c>
      <c r="L3699">
        <f ca="1">IF(Clean_Data!$K3699="","",DATEDIF(Clean_Data!$K3699,TODAY(),"Y"))</f>
        <v>41</v>
      </c>
      <c r="M3699" t="str">
        <f>IF(Raw_Data!$L3699="","",VALUE(SUBSTITUTE(SUBSTITUTE(TRIM(Raw_Data!$L3699),"$",""),"k","000")))</f>
        <v/>
      </c>
    </row>
    <row r="3700" spans="1:13" x14ac:dyDescent="0.3">
      <c r="A3700" t="str">
        <f>IF(Raw_Data!$A3700="","E"&amp;TEXT(ROW()-1,"00000"),Raw_Data!$A3700)</f>
        <v>E03699</v>
      </c>
      <c r="B3700" t="s">
        <v>4987</v>
      </c>
      <c r="C3700" t="str">
        <f>IF(OR(PROPER(TRIM(Raw_Data!$B3700))="M",PROPER(TRIM(Raw_Data!$B3700))="MALE"),"Male",
IF(OR(PROPER(TRIM(Raw_Data!$B3700))="F",PROPER(TRIM(Raw_Data!$B3700))="FEMALE"),"Female","Unknown"))</f>
        <v>Unknown</v>
      </c>
      <c r="D3700" t="str">
        <f>IF(TRIM(CLEAN(Raw_Data!$C3700))="", "Unknown", PROPER(TRIM(Raw_Data!$C3700)))</f>
        <v>Unknown</v>
      </c>
      <c r="E3700" t="str">
        <f>IF(TRIM(Raw_Data!$D3700)="IT","IT",PROPER(TRIM(CLEAN(Raw_Data!$D3700))))</f>
        <v>Administrative</v>
      </c>
      <c r="F3700" t="str">
        <f>IF(OR(UPPER(TRIM(Raw_Data!E3700))="COO",
UPPER(TRIM(Raw_Data!E3700))="HR",
UPPER(TRIM(Raw_Data!E3700))="CEO",
UPPER(TRIM(Raw_Data!E3700))="CFO",
UPPER(TRIM(Raw_Data!E3700))="CMO"),
UPPER(TRIM(Raw_Data!E3700)),
PROPER(TRIM(CLEAN(Raw_Data!E3700))))</f>
        <v>CFO</v>
      </c>
      <c r="G3700" t="str">
        <f>SUBSTITUTE(PROPER(TRIM(CLEAN(Raw_Data!$F3700)))," ","-")</f>
        <v>Full-Time</v>
      </c>
      <c r="H3700" t="str">
        <f>PROPER(TRIM(CLEAN(Raw_Data!$G3700)))</f>
        <v>Organic</v>
      </c>
      <c r="I3700" s="4" t="str">
        <f>TRIM(CLEAN(Raw_Data!H3700))</f>
        <v>41305</v>
      </c>
      <c r="K3700" t="str">
        <f>IF(Clean_Data!$I3700="","Active","Exited")</f>
        <v>Exited</v>
      </c>
      <c r="L3700">
        <f ca="1">IF(Clean_Data!$K3700="","",DATEDIF(Clean_Data!$K3700,TODAY(),"Y"))</f>
        <v>46</v>
      </c>
      <c r="M3700">
        <f>IF(Raw_Data!$L3700="","",VALUE(SUBSTITUTE(SUBSTITUTE(TRIM(Raw_Data!$L3700),"$",""),"k","000")))</f>
        <v>40709</v>
      </c>
    </row>
    <row r="3701" spans="1:13" x14ac:dyDescent="0.3">
      <c r="A3701" t="str">
        <f>IF(Raw_Data!$A3701="","E"&amp;TEXT(ROW()-1,"00000"),Raw_Data!$A3701)</f>
        <v>E03700</v>
      </c>
      <c r="B3701" t="s">
        <v>4988</v>
      </c>
      <c r="C3701" t="str">
        <f>IF(OR(PROPER(TRIM(Raw_Data!$B3701))="M",PROPER(TRIM(Raw_Data!$B3701))="MALE"),"Male",
IF(OR(PROPER(TRIM(Raw_Data!$B3701))="F",PROPER(TRIM(Raw_Data!$B3701))="FEMALE"),"Female","Unknown"))</f>
        <v>Unknown</v>
      </c>
      <c r="D3701" t="str">
        <f>IF(TRIM(CLEAN(Raw_Data!$C3701))="", "Unknown", PROPER(TRIM(Raw_Data!$C3701)))</f>
        <v>Unknown</v>
      </c>
      <c r="E3701" t="str">
        <f>IF(TRIM(Raw_Data!$D3701)="IT","IT",PROPER(TRIM(CLEAN(Raw_Data!$D3701))))</f>
        <v/>
      </c>
      <c r="F3701" t="str">
        <f>IF(OR(UPPER(TRIM(Raw_Data!E3701))="COO",
UPPER(TRIM(Raw_Data!E3701))="HR",
UPPER(TRIM(Raw_Data!E3701))="CEO",
UPPER(TRIM(Raw_Data!E3701))="CFO",
UPPER(TRIM(Raw_Data!E3701))="CMO"),
UPPER(TRIM(Raw_Data!E3701)),
PROPER(TRIM(CLEAN(Raw_Data!E3701))))</f>
        <v>Copywriter</v>
      </c>
      <c r="G3701" t="str">
        <f>SUBSTITUTE(PROPER(TRIM(CLEAN(Raw_Data!$F3701)))," ","-")</f>
        <v>Hourly-Rate</v>
      </c>
      <c r="H3701" t="str">
        <f>PROPER(TRIM(CLEAN(Raw_Data!$G3701)))</f>
        <v>Career Fairs</v>
      </c>
      <c r="I3701" s="4" t="str">
        <f>TRIM(CLEAN(Raw_Data!H3701))</f>
        <v>42546</v>
      </c>
      <c r="K3701" t="str">
        <f>IF(Clean_Data!$I3701="","Active","Exited")</f>
        <v>Active</v>
      </c>
      <c r="L3701">
        <f ca="1">IF(Clean_Data!$K3701="","",DATEDIF(Clean_Data!$K3701,TODAY(),"Y"))</f>
        <v>58</v>
      </c>
      <c r="M3701">
        <f>IF(Raw_Data!$L3701="","",VALUE(SUBSTITUTE(SUBSTITUTE(TRIM(Raw_Data!$L3701),"$",""),"k","000")))</f>
        <v>83648</v>
      </c>
    </row>
    <row r="3702" spans="1:13" x14ac:dyDescent="0.3">
      <c r="A3702" t="str">
        <f>IF(Raw_Data!$A3702="","E"&amp;TEXT(ROW()-1,"00000"),Raw_Data!$A3702)</f>
        <v>E03701</v>
      </c>
      <c r="B3702" t="s">
        <v>4989</v>
      </c>
      <c r="C3702" t="str">
        <f>IF(OR(PROPER(TRIM(Raw_Data!$B3702))="M",PROPER(TRIM(Raw_Data!$B3702))="MALE"),"Male",
IF(OR(PROPER(TRIM(Raw_Data!$B3702))="F",PROPER(TRIM(Raw_Data!$B3702))="FEMALE"),"Female","Unknown"))</f>
        <v>Male</v>
      </c>
      <c r="D3702" t="str">
        <f>IF(TRIM(CLEAN(Raw_Data!$C3702))="", "Unknown", PROPER(TRIM(Raw_Data!$C3702)))</f>
        <v>Unknown</v>
      </c>
      <c r="E3702" t="str">
        <f>IF(TRIM(Raw_Data!$D3702)="IT","IT",PROPER(TRIM(CLEAN(Raw_Data!$D3702))))</f>
        <v>Legal</v>
      </c>
      <c r="F3702" t="str">
        <f>IF(OR(UPPER(TRIM(Raw_Data!E3702))="COO",
UPPER(TRIM(Raw_Data!E3702))="HR",
UPPER(TRIM(Raw_Data!E3702))="CEO",
UPPER(TRIM(Raw_Data!E3702))="CFO",
UPPER(TRIM(Raw_Data!E3702))="CMO"),
UPPER(TRIM(Raw_Data!E3702)),
PROPER(TRIM(CLEAN(Raw_Data!E3702))))</f>
        <v>CMO</v>
      </c>
      <c r="G3702" t="str">
        <f>SUBSTITUTE(PROPER(TRIM(CLEAN(Raw_Data!$F3702)))," ","-")</f>
        <v/>
      </c>
      <c r="H3702" t="str">
        <f>PROPER(TRIM(CLEAN(Raw_Data!$G3702)))</f>
        <v>Online Portal</v>
      </c>
      <c r="I3702" s="4" t="str">
        <f>TRIM(CLEAN(Raw_Data!H3702))</f>
        <v>40555</v>
      </c>
      <c r="K3702" t="str">
        <f>IF(Clean_Data!$I3702="","Active","Exited")</f>
        <v>Active</v>
      </c>
      <c r="L3702">
        <f ca="1">IF(Clean_Data!$K3702="","",DATEDIF(Clean_Data!$K3702,TODAY(),"Y"))</f>
        <v>61</v>
      </c>
      <c r="M3702">
        <f>IF(Raw_Data!$L3702="","",VALUE(SUBSTITUTE(SUBSTITUTE(TRIM(Raw_Data!$L3702),"$",""),"k","000")))</f>
        <v>74778</v>
      </c>
    </row>
    <row r="3703" spans="1:13" x14ac:dyDescent="0.3">
      <c r="A3703" t="str">
        <f>IF(Raw_Data!$A3703="","E"&amp;TEXT(ROW()-1,"00000"),Raw_Data!$A3703)</f>
        <v>E03702</v>
      </c>
      <c r="B3703" t="s">
        <v>4990</v>
      </c>
      <c r="C3703" t="str">
        <f>IF(OR(PROPER(TRIM(Raw_Data!$B3703))="M",PROPER(TRIM(Raw_Data!$B3703))="MALE"),"Male",
IF(OR(PROPER(TRIM(Raw_Data!$B3703))="F",PROPER(TRIM(Raw_Data!$B3703))="FEMALE"),"Female","Unknown"))</f>
        <v>Male</v>
      </c>
      <c r="D3703" t="str">
        <f>IF(TRIM(CLEAN(Raw_Data!$C3703))="", "Unknown", PROPER(TRIM(Raw_Data!$C3703)))</f>
        <v>New York</v>
      </c>
      <c r="E3703" t="str">
        <f>IF(TRIM(Raw_Data!$D3703)="IT","IT",PROPER(TRIM(CLEAN(Raw_Data!$D3703))))</f>
        <v>Legal</v>
      </c>
      <c r="F3703" t="str">
        <f>IF(OR(UPPER(TRIM(Raw_Data!E3703))="COO",
UPPER(TRIM(Raw_Data!E3703))="HR",
UPPER(TRIM(Raw_Data!E3703))="CEO",
UPPER(TRIM(Raw_Data!E3703))="CFO",
UPPER(TRIM(Raw_Data!E3703))="CMO"),
UPPER(TRIM(Raw_Data!E3703)),
PROPER(TRIM(CLEAN(Raw_Data!E3703))))</f>
        <v>Copywriter</v>
      </c>
      <c r="G3703" t="str">
        <f>SUBSTITUTE(PROPER(TRIM(CLEAN(Raw_Data!$F3703)))," ","-")</f>
        <v>Full-Time</v>
      </c>
      <c r="H3703" t="str">
        <f>PROPER(TRIM(CLEAN(Raw_Data!$G3703)))</f>
        <v>Online Portal</v>
      </c>
      <c r="I3703" s="4" t="str">
        <f>TRIM(CLEAN(Raw_Data!H3703))</f>
        <v>40664</v>
      </c>
      <c r="K3703" t="str">
        <f>IF(Clean_Data!$I3703="","Active","Exited")</f>
        <v>Exited</v>
      </c>
      <c r="L3703">
        <f ca="1">IF(Clean_Data!$K3703="","",DATEDIF(Clean_Data!$K3703,TODAY(),"Y"))</f>
        <v>20</v>
      </c>
      <c r="M3703" t="str">
        <f>IF(Raw_Data!$L3703="","",VALUE(SUBSTITUTE(SUBSTITUTE(TRIM(Raw_Data!$L3703),"$",""),"k","000")))</f>
        <v/>
      </c>
    </row>
    <row r="3704" spans="1:13" x14ac:dyDescent="0.3">
      <c r="A3704" t="str">
        <f>IF(Raw_Data!$A3704="","E"&amp;TEXT(ROW()-1,"00000"),Raw_Data!$A3704)</f>
        <v>E03703</v>
      </c>
      <c r="B3704" t="s">
        <v>4991</v>
      </c>
      <c r="C3704" t="str">
        <f>IF(OR(PROPER(TRIM(Raw_Data!$B3704))="M",PROPER(TRIM(Raw_Data!$B3704))="MALE"),"Male",
IF(OR(PROPER(TRIM(Raw_Data!$B3704))="F",PROPER(TRIM(Raw_Data!$B3704))="FEMALE"),"Female","Unknown"))</f>
        <v>Female</v>
      </c>
      <c r="D3704" t="str">
        <f>IF(TRIM(CLEAN(Raw_Data!$C3704))="", "Unknown", PROPER(TRIM(Raw_Data!$C3704)))</f>
        <v>Miami</v>
      </c>
      <c r="E3704" t="str">
        <f>IF(TRIM(Raw_Data!$D3704)="IT","IT",PROPER(TRIM(CLEAN(Raw_Data!$D3704))))</f>
        <v>Customer Service</v>
      </c>
      <c r="F3704" t="str">
        <f>IF(OR(UPPER(TRIM(Raw_Data!E3704))="COO",
UPPER(TRIM(Raw_Data!E3704))="HR",
UPPER(TRIM(Raw_Data!E3704))="CEO",
UPPER(TRIM(Raw_Data!E3704))="CFO",
UPPER(TRIM(Raw_Data!E3704))="CMO"),
UPPER(TRIM(Raw_Data!E3704)),
PROPER(TRIM(CLEAN(Raw_Data!E3704))))</f>
        <v>CMO</v>
      </c>
      <c r="G3704" t="str">
        <f>SUBSTITUTE(PROPER(TRIM(CLEAN(Raw_Data!$F3704)))," ","-")</f>
        <v/>
      </c>
      <c r="H3704" t="str">
        <f>PROPER(TRIM(CLEAN(Raw_Data!$G3704)))</f>
        <v>Job Boards</v>
      </c>
      <c r="I3704" s="4" t="str">
        <f>TRIM(CLEAN(Raw_Data!H3704))</f>
        <v>41620</v>
      </c>
      <c r="K3704" t="str">
        <f>IF(Clean_Data!$I3704="","Active","Exited")</f>
        <v>Exited</v>
      </c>
      <c r="L3704">
        <f ca="1">IF(Clean_Data!$K3704="","",DATEDIF(Clean_Data!$K3704,TODAY(),"Y"))</f>
        <v>27</v>
      </c>
      <c r="M3704">
        <f>IF(Raw_Data!$L3704="","",VALUE(SUBSTITUTE(SUBSTITUTE(TRIM(Raw_Data!$L3704),"$",""),"k","000")))</f>
        <v>63365</v>
      </c>
    </row>
    <row r="3705" spans="1:13" x14ac:dyDescent="0.3">
      <c r="A3705" t="str">
        <f>IF(Raw_Data!$A3705="","E"&amp;TEXT(ROW()-1,"00000"),Raw_Data!$A3705)</f>
        <v>E03704</v>
      </c>
      <c r="B3705" t="s">
        <v>4993</v>
      </c>
      <c r="C3705" t="str">
        <f>IF(OR(PROPER(TRIM(Raw_Data!$B3705))="M",PROPER(TRIM(Raw_Data!$B3705))="MALE"),"Male",
IF(OR(PROPER(TRIM(Raw_Data!$B3705))="F",PROPER(TRIM(Raw_Data!$B3705))="FEMALE"),"Female","Unknown"))</f>
        <v>Male</v>
      </c>
      <c r="D3705" t="str">
        <f>IF(TRIM(CLEAN(Raw_Data!$C3705))="", "Unknown", PROPER(TRIM(Raw_Data!$C3705)))</f>
        <v>Denver</v>
      </c>
      <c r="E3705" t="str">
        <f>IF(TRIM(Raw_Data!$D3705)="IT","IT",PROPER(TRIM(CLEAN(Raw_Data!$D3705))))</f>
        <v>Legal</v>
      </c>
      <c r="F3705" t="s">
        <v>6134</v>
      </c>
      <c r="G3705" t="str">
        <f>SUBSTITUTE(PROPER(TRIM(CLEAN(Raw_Data!$F3705)))," ","-")</f>
        <v>Full-Time</v>
      </c>
      <c r="H3705" t="str">
        <f>PROPER(TRIM(CLEAN(Raw_Data!$G3705)))</f>
        <v>Job Boards</v>
      </c>
      <c r="I3705" s="4" t="str">
        <f>TRIM(CLEAN(Raw_Data!H3705))</f>
        <v>42782</v>
      </c>
      <c r="K3705" t="str">
        <f>IF(Clean_Data!$I3705="","Active","Exited")</f>
        <v>Active</v>
      </c>
      <c r="L3705">
        <f ca="1">IF(Clean_Data!$K3705="","",DATEDIF(Clean_Data!$K3705,TODAY(),"Y"))</f>
        <v>39</v>
      </c>
      <c r="M3705">
        <f>IF(Raw_Data!$L3705="","",VALUE(SUBSTITUTE(SUBSTITUTE(TRIM(Raw_Data!$L3705),"$",""),"k","000")))</f>
        <v>85476</v>
      </c>
    </row>
    <row r="3706" spans="1:13" x14ac:dyDescent="0.3">
      <c r="A3706" t="str">
        <f>IF(Raw_Data!$A3706="","E"&amp;TEXT(ROW()-1,"00000"),Raw_Data!$A3706)</f>
        <v>E03705</v>
      </c>
      <c r="B3706" t="s">
        <v>4994</v>
      </c>
      <c r="C3706" t="str">
        <f>IF(OR(PROPER(TRIM(Raw_Data!$B3706))="M",PROPER(TRIM(Raw_Data!$B3706))="MALE"),"Male",
IF(OR(PROPER(TRIM(Raw_Data!$B3706))="F",PROPER(TRIM(Raw_Data!$B3706))="FEMALE"),"Female","Unknown"))</f>
        <v>Male</v>
      </c>
      <c r="D3706" t="str">
        <f>IF(TRIM(CLEAN(Raw_Data!$C3706))="", "Unknown", PROPER(TRIM(Raw_Data!$C3706)))</f>
        <v>Austin</v>
      </c>
      <c r="E3706" t="str">
        <f>IF(TRIM(Raw_Data!$D3706)="IT","IT",PROPER(TRIM(CLEAN(Raw_Data!$D3706))))</f>
        <v>Customer Service</v>
      </c>
      <c r="F3706" t="str">
        <f>IF(OR(UPPER(TRIM(Raw_Data!E3706))="COO",
UPPER(TRIM(Raw_Data!E3706))="HR",
UPPER(TRIM(Raw_Data!E3706))="CEO",
UPPER(TRIM(Raw_Data!E3706))="CFO",
UPPER(TRIM(Raw_Data!E3706))="CMO"),
UPPER(TRIM(Raw_Data!E3706)),
PROPER(TRIM(CLEAN(Raw_Data!E3706))))</f>
        <v>Analyst</v>
      </c>
      <c r="G3706" t="str">
        <f>SUBSTITUTE(PROPER(TRIM(CLEAN(Raw_Data!$F3706)))," ","-")</f>
        <v>Full-Time</v>
      </c>
      <c r="H3706" t="str">
        <f>PROPER(TRIM(CLEAN(Raw_Data!$G3706)))</f>
        <v>Career Fairs</v>
      </c>
      <c r="I3706" s="4" t="str">
        <f>TRIM(CLEAN(Raw_Data!H3706))</f>
        <v>43661</v>
      </c>
      <c r="K3706" t="str">
        <f>IF(Clean_Data!$I3706="","Active","Exited")</f>
        <v>Active</v>
      </c>
      <c r="L3706">
        <f ca="1">IF(Clean_Data!$K3706="","",DATEDIF(Clean_Data!$K3706,TODAY(),"Y"))</f>
        <v>40</v>
      </c>
      <c r="M3706" t="str">
        <f>IF(Raw_Data!$L3706="","",VALUE(SUBSTITUTE(SUBSTITUTE(TRIM(Raw_Data!$L3706),"$",""),"k","000")))</f>
        <v/>
      </c>
    </row>
    <row r="3707" spans="1:13" x14ac:dyDescent="0.3">
      <c r="A3707" t="str">
        <f>IF(Raw_Data!$A3707="","E"&amp;TEXT(ROW()-1,"00000"),Raw_Data!$A3707)</f>
        <v>E03706</v>
      </c>
      <c r="B3707" t="s">
        <v>4995</v>
      </c>
      <c r="C3707" t="str">
        <f>IF(OR(PROPER(TRIM(Raw_Data!$B3707))="M",PROPER(TRIM(Raw_Data!$B3707))="MALE"),"Male",
IF(OR(PROPER(TRIM(Raw_Data!$B3707))="F",PROPER(TRIM(Raw_Data!$B3707))="FEMALE"),"Female","Unknown"))</f>
        <v>Male</v>
      </c>
      <c r="D3707" t="str">
        <f>IF(TRIM(CLEAN(Raw_Data!$C3707))="", "Unknown", PROPER(TRIM(Raw_Data!$C3707)))</f>
        <v>San Diego</v>
      </c>
      <c r="E3707" t="str">
        <f>IF(TRIM(Raw_Data!$D3707)="IT","IT",PROPER(TRIM(CLEAN(Raw_Data!$D3707))))</f>
        <v>Customer Service</v>
      </c>
      <c r="F3707" t="str">
        <f>IF(OR(UPPER(TRIM(Raw_Data!E3707))="COO",
UPPER(TRIM(Raw_Data!E3707))="HR",
UPPER(TRIM(Raw_Data!E3707))="CEO",
UPPER(TRIM(Raw_Data!E3707))="CFO",
UPPER(TRIM(Raw_Data!E3707))="CMO"),
UPPER(TRIM(Raw_Data!E3707)),
PROPER(TRIM(CLEAN(Raw_Data!E3707))))</f>
        <v>Developer</v>
      </c>
      <c r="G3707" t="str">
        <f>SUBSTITUTE(PROPER(TRIM(CLEAN(Raw_Data!$F3707)))," ","-")</f>
        <v>Part-Time</v>
      </c>
      <c r="H3707" t="str">
        <f>PROPER(TRIM(CLEAN(Raw_Data!$G3707)))</f>
        <v>Career Fairs</v>
      </c>
      <c r="I3707" s="4" t="str">
        <f>TRIM(CLEAN(Raw_Data!H3707))</f>
        <v>42677</v>
      </c>
      <c r="K3707" t="str">
        <f>IF(Clean_Data!$I3707="","Active","Exited")</f>
        <v>Active</v>
      </c>
      <c r="L3707">
        <f ca="1">IF(Clean_Data!$K3707="","",DATEDIF(Clean_Data!$K3707,TODAY(),"Y"))</f>
        <v>20</v>
      </c>
      <c r="M3707">
        <f>IF(Raw_Data!$L3707="","",VALUE(SUBSTITUTE(SUBSTITUTE(TRIM(Raw_Data!$L3707),"$",""),"k","000")))</f>
        <v>109203</v>
      </c>
    </row>
    <row r="3708" spans="1:13" x14ac:dyDescent="0.3">
      <c r="A3708" t="str">
        <f>IF(Raw_Data!$A3708="","E"&amp;TEXT(ROW()-1,"00000"),Raw_Data!$A3708)</f>
        <v>E03707</v>
      </c>
      <c r="B3708" t="s">
        <v>4996</v>
      </c>
      <c r="C3708" t="str">
        <f>IF(OR(PROPER(TRIM(Raw_Data!$B3708))="M",PROPER(TRIM(Raw_Data!$B3708))="MALE"),"Male",
IF(OR(PROPER(TRIM(Raw_Data!$B3708))="F",PROPER(TRIM(Raw_Data!$B3708))="FEMALE"),"Female","Unknown"))</f>
        <v>Female</v>
      </c>
      <c r="D3708" t="str">
        <f>IF(TRIM(CLEAN(Raw_Data!$C3708))="", "Unknown", PROPER(TRIM(Raw_Data!$C3708)))</f>
        <v>Miami</v>
      </c>
      <c r="E3708" t="str">
        <f>IF(TRIM(Raw_Data!$D3708)="IT","IT",PROPER(TRIM(CLEAN(Raw_Data!$D3708))))</f>
        <v>Marketing</v>
      </c>
      <c r="F3708" t="str">
        <f>IF(OR(UPPER(TRIM(Raw_Data!E3708))="COO",
UPPER(TRIM(Raw_Data!E3708))="HR",
UPPER(TRIM(Raw_Data!E3708))="CEO",
UPPER(TRIM(Raw_Data!E3708))="CFO",
UPPER(TRIM(Raw_Data!E3708))="CMO"),
UPPER(TRIM(Raw_Data!E3708)),
PROPER(TRIM(CLEAN(Raw_Data!E3708))))</f>
        <v>Copywriter</v>
      </c>
      <c r="G3708" t="str">
        <f>SUBSTITUTE(PROPER(TRIM(CLEAN(Raw_Data!$F3708)))," ","-")</f>
        <v/>
      </c>
      <c r="H3708" t="str">
        <f>PROPER(TRIM(CLEAN(Raw_Data!$G3708)))</f>
        <v>Job Boards</v>
      </c>
      <c r="I3708" s="4" t="str">
        <f>TRIM(CLEAN(Raw_Data!H3708))</f>
        <v>43628</v>
      </c>
      <c r="K3708" t="str">
        <f>IF(Clean_Data!$I3708="","Active","Exited")</f>
        <v>Exited</v>
      </c>
      <c r="L3708">
        <f ca="1">IF(Clean_Data!$K3708="","",DATEDIF(Clean_Data!$K3708,TODAY(),"Y"))</f>
        <v>63</v>
      </c>
      <c r="M3708">
        <f>IF(Raw_Data!$L3708="","",VALUE(SUBSTITUTE(SUBSTITUTE(TRIM(Raw_Data!$L3708),"$",""),"k","000")))</f>
        <v>53111</v>
      </c>
    </row>
    <row r="3709" spans="1:13" x14ac:dyDescent="0.3">
      <c r="A3709" t="str">
        <f>IF(Raw_Data!$A3709="","E"&amp;TEXT(ROW()-1,"00000"),Raw_Data!$A3709)</f>
        <v>E03708</v>
      </c>
      <c r="B3709" t="s">
        <v>4997</v>
      </c>
      <c r="C3709" t="str">
        <f>IF(OR(PROPER(TRIM(Raw_Data!$B3709))="M",PROPER(TRIM(Raw_Data!$B3709))="MALE"),"Male",
IF(OR(PROPER(TRIM(Raw_Data!$B3709))="F",PROPER(TRIM(Raw_Data!$B3709))="FEMALE"),"Female","Unknown"))</f>
        <v>Male</v>
      </c>
      <c r="D3709" t="str">
        <f>IF(TRIM(CLEAN(Raw_Data!$C3709))="", "Unknown", PROPER(TRIM(Raw_Data!$C3709)))</f>
        <v>Unknown</v>
      </c>
      <c r="E3709" t="str">
        <f>IF(TRIM(Raw_Data!$D3709)="IT","IT",PROPER(TRIM(CLEAN(Raw_Data!$D3709))))</f>
        <v/>
      </c>
      <c r="F3709" s="2" t="str">
        <f>UPPER(LEFT(Raw_Data!E3709,2))&amp;MID(PROPER(Raw_Data!E3709),3,LEN(Raw_Data!E3709))</f>
        <v>HR Manager</v>
      </c>
      <c r="G3709" t="str">
        <f>SUBSTITUTE(PROPER(TRIM(CLEAN(Raw_Data!$F3709)))," ","-")</f>
        <v>Full-Time</v>
      </c>
      <c r="H3709" t="str">
        <f>PROPER(TRIM(CLEAN(Raw_Data!$G3709)))</f>
        <v>Career Fairs</v>
      </c>
      <c r="I3709" s="4" t="str">
        <f>TRIM(CLEAN(Raw_Data!H3709))</f>
        <v>N/A</v>
      </c>
      <c r="K3709" t="str">
        <f>IF(Clean_Data!$I3709="","Active","Exited")</f>
        <v>Active</v>
      </c>
      <c r="L3709">
        <f ca="1">IF(Clean_Data!$K3709="","",DATEDIF(Clean_Data!$K3709,TODAY(),"Y"))</f>
        <v>42</v>
      </c>
      <c r="M3709" t="str">
        <f>IF(Raw_Data!$L3709="","",VALUE(SUBSTITUTE(SUBSTITUTE(TRIM(Raw_Data!$L3709),"$",""),"k","000")))</f>
        <v/>
      </c>
    </row>
    <row r="3710" spans="1:13" x14ac:dyDescent="0.3">
      <c r="A3710" t="str">
        <f>IF(Raw_Data!$A3710="","E"&amp;TEXT(ROW()-1,"00000"),Raw_Data!$A3710)</f>
        <v>E03709</v>
      </c>
      <c r="B3710" t="s">
        <v>4998</v>
      </c>
      <c r="C3710" t="str">
        <f>IF(OR(PROPER(TRIM(Raw_Data!$B3710))="M",PROPER(TRIM(Raw_Data!$B3710))="MALE"),"Male",
IF(OR(PROPER(TRIM(Raw_Data!$B3710))="F",PROPER(TRIM(Raw_Data!$B3710))="FEMALE"),"Female","Unknown"))</f>
        <v>Male</v>
      </c>
      <c r="D3710" t="str">
        <f>IF(TRIM(CLEAN(Raw_Data!$C3710))="", "Unknown", PROPER(TRIM(Raw_Data!$C3710)))</f>
        <v>Denver</v>
      </c>
      <c r="E3710" t="str">
        <f>IF(TRIM(Raw_Data!$D3710)="IT","IT",PROPER(TRIM(CLEAN(Raw_Data!$D3710))))</f>
        <v>Human Resources</v>
      </c>
      <c r="F3710" t="s">
        <v>6134</v>
      </c>
      <c r="G3710" t="str">
        <f>SUBSTITUTE(PROPER(TRIM(CLEAN(Raw_Data!$F3710)))," ","-")</f>
        <v>Hourly-Rate</v>
      </c>
      <c r="H3710" t="str">
        <f>PROPER(TRIM(CLEAN(Raw_Data!$G3710)))</f>
        <v>Career Fairs</v>
      </c>
      <c r="I3710" s="4" t="str">
        <f>TRIM(CLEAN(Raw_Data!H3710))</f>
        <v>42857</v>
      </c>
      <c r="K3710" t="str">
        <f>IF(Clean_Data!$I3710="","Active","Exited")</f>
        <v>Active</v>
      </c>
      <c r="L3710">
        <f ca="1">IF(Clean_Data!$K3710="","",DATEDIF(Clean_Data!$K3710,TODAY(),"Y"))</f>
        <v>24</v>
      </c>
      <c r="M3710" t="str">
        <f>IF(Raw_Data!$L3710="","",VALUE(SUBSTITUTE(SUBSTITUTE(TRIM(Raw_Data!$L3710),"$",""),"k","000")))</f>
        <v/>
      </c>
    </row>
    <row r="3711" spans="1:13" x14ac:dyDescent="0.3">
      <c r="A3711" t="str">
        <f>IF(Raw_Data!$A3711="","E"&amp;TEXT(ROW()-1,"00000"),Raw_Data!$A3711)</f>
        <v>E03710</v>
      </c>
      <c r="B3711" t="s">
        <v>4999</v>
      </c>
      <c r="C3711" t="str">
        <f>IF(OR(PROPER(TRIM(Raw_Data!$B3711))="M",PROPER(TRIM(Raw_Data!$B3711))="MALE"),"Male",
IF(OR(PROPER(TRIM(Raw_Data!$B3711))="F",PROPER(TRIM(Raw_Data!$B3711))="FEMALE"),"Female","Unknown"))</f>
        <v>Male</v>
      </c>
      <c r="D3711" t="str">
        <f>IF(TRIM(CLEAN(Raw_Data!$C3711))="", "Unknown", PROPER(TRIM(Raw_Data!$C3711)))</f>
        <v>San Diego</v>
      </c>
      <c r="E3711" t="str">
        <f>IF(TRIM(Raw_Data!$D3711)="IT","IT",PROPER(TRIM(CLEAN(Raw_Data!$D3711))))</f>
        <v>Production</v>
      </c>
      <c r="F3711" t="str">
        <f>IF(OR(UPPER(TRIM(Raw_Data!E3711))="COO",
UPPER(TRIM(Raw_Data!E3711))="HR",
UPPER(TRIM(Raw_Data!E3711))="CEO",
UPPER(TRIM(Raw_Data!E3711))="CFO",
UPPER(TRIM(Raw_Data!E3711))="CMO"),
UPPER(TRIM(Raw_Data!E3711)),
PROPER(TRIM(CLEAN(Raw_Data!E3711))))</f>
        <v>Developer</v>
      </c>
      <c r="G3711" t="str">
        <f>SUBSTITUTE(PROPER(TRIM(CLEAN(Raw_Data!$F3711)))," ","-")</f>
        <v/>
      </c>
      <c r="H3711" t="str">
        <f>PROPER(TRIM(CLEAN(Raw_Data!$G3711)))</f>
        <v>Online Portal</v>
      </c>
      <c r="I3711" s="4" t="str">
        <f>TRIM(CLEAN(Raw_Data!H3711))</f>
        <v>40585</v>
      </c>
      <c r="K3711" t="str">
        <f>IF(Clean_Data!$I3711="","Active","Exited")</f>
        <v>Exited</v>
      </c>
      <c r="L3711">
        <f ca="1">IF(Clean_Data!$K3711="","",DATEDIF(Clean_Data!$K3711,TODAY(),"Y"))</f>
        <v>46</v>
      </c>
      <c r="M3711" t="str">
        <f>IF(Raw_Data!$L3711="","",VALUE(SUBSTITUTE(SUBSTITUTE(TRIM(Raw_Data!$L3711),"$",""),"k","000")))</f>
        <v/>
      </c>
    </row>
    <row r="3712" spans="1:13" x14ac:dyDescent="0.3">
      <c r="A3712" t="str">
        <f>IF(Raw_Data!$A3712="","E"&amp;TEXT(ROW()-1,"00000"),Raw_Data!$A3712)</f>
        <v>E03711</v>
      </c>
      <c r="B3712" t="s">
        <v>5000</v>
      </c>
      <c r="C3712" t="str">
        <f>IF(OR(PROPER(TRIM(Raw_Data!$B3712))="M",PROPER(TRIM(Raw_Data!$B3712))="MALE"),"Male",
IF(OR(PROPER(TRIM(Raw_Data!$B3712))="F",PROPER(TRIM(Raw_Data!$B3712))="FEMALE"),"Female","Unknown"))</f>
        <v>Female</v>
      </c>
      <c r="D3712" t="str">
        <f>IF(TRIM(CLEAN(Raw_Data!$C3712))="", "Unknown", PROPER(TRIM(Raw_Data!$C3712)))</f>
        <v>New York</v>
      </c>
      <c r="E3712" t="str">
        <f>IF(TRIM(Raw_Data!$D3712)="IT","IT",PROPER(TRIM(CLEAN(Raw_Data!$D3712))))</f>
        <v>Marketing</v>
      </c>
      <c r="F3712" t="str">
        <f>IF(OR(UPPER(TRIM(Raw_Data!E3712))="COO",
UPPER(TRIM(Raw_Data!E3712))="HR",
UPPER(TRIM(Raw_Data!E3712))="CEO",
UPPER(TRIM(Raw_Data!E3712))="CFO",
UPPER(TRIM(Raw_Data!E3712))="CMO"),
UPPER(TRIM(Raw_Data!E3712)),
PROPER(TRIM(CLEAN(Raw_Data!E3712))))</f>
        <v>Analyst</v>
      </c>
      <c r="G3712" t="str">
        <f>SUBSTITUTE(PROPER(TRIM(CLEAN(Raw_Data!$F3712)))," ","-")</f>
        <v>Full-Time</v>
      </c>
      <c r="H3712" t="str">
        <f>PROPER(TRIM(CLEAN(Raw_Data!$G3712)))</f>
        <v>Organic</v>
      </c>
      <c r="I3712" s="4" t="str">
        <f>TRIM(CLEAN(Raw_Data!H3712))</f>
        <v>41779</v>
      </c>
      <c r="K3712" t="str">
        <f>IF(Clean_Data!$I3712="","Active","Exited")</f>
        <v>Exited</v>
      </c>
      <c r="L3712">
        <f ca="1">IF(Clean_Data!$K3712="","",DATEDIF(Clean_Data!$K3712,TODAY(),"Y"))</f>
        <v>36</v>
      </c>
      <c r="M3712" t="str">
        <f>IF(Raw_Data!$L3712="","",VALUE(SUBSTITUTE(SUBSTITUTE(TRIM(Raw_Data!$L3712),"$",""),"k","000")))</f>
        <v/>
      </c>
    </row>
    <row r="3713" spans="1:13" x14ac:dyDescent="0.3">
      <c r="A3713" t="str">
        <f>IF(Raw_Data!$A3713="","E"&amp;TEXT(ROW()-1,"00000"),Raw_Data!$A3713)</f>
        <v>E03712</v>
      </c>
      <c r="B3713" t="s">
        <v>5001</v>
      </c>
      <c r="C3713" t="str">
        <f>IF(OR(PROPER(TRIM(Raw_Data!$B3713))="M",PROPER(TRIM(Raw_Data!$B3713))="MALE"),"Male",
IF(OR(PROPER(TRIM(Raw_Data!$B3713))="F",PROPER(TRIM(Raw_Data!$B3713))="FEMALE"),"Female","Unknown"))</f>
        <v>Female</v>
      </c>
      <c r="D3713" t="str">
        <f>IF(TRIM(CLEAN(Raw_Data!$C3713))="", "Unknown", PROPER(TRIM(Raw_Data!$C3713)))</f>
        <v>Denver</v>
      </c>
      <c r="E3713" t="str">
        <f>IF(TRIM(Raw_Data!$D3713)="IT","IT",PROPER(TRIM(CLEAN(Raw_Data!$D3713))))</f>
        <v>Logistics</v>
      </c>
      <c r="F3713" t="str">
        <f>IF(OR(UPPER(TRIM(Raw_Data!E3713))="COO",
UPPER(TRIM(Raw_Data!E3713))="HR",
UPPER(TRIM(Raw_Data!E3713))="CEO",
UPPER(TRIM(Raw_Data!E3713))="CFO",
UPPER(TRIM(Raw_Data!E3713))="CMO"),
UPPER(TRIM(Raw_Data!E3713)),
PROPER(TRIM(CLEAN(Raw_Data!E3713))))</f>
        <v>Marketing Manager</v>
      </c>
      <c r="G3713" t="str">
        <f>SUBSTITUTE(PROPER(TRIM(CLEAN(Raw_Data!$F3713)))," ","-")</f>
        <v>Full-Time</v>
      </c>
      <c r="H3713" t="str">
        <f>PROPER(TRIM(CLEAN(Raw_Data!$G3713)))</f>
        <v>Career Fairs</v>
      </c>
      <c r="I3713" s="4" t="str">
        <f>TRIM(CLEAN(Raw_Data!H3713))</f>
        <v>42543</v>
      </c>
      <c r="K3713" t="str">
        <f>IF(Clean_Data!$I3713="","Active","Exited")</f>
        <v>Active</v>
      </c>
      <c r="L3713">
        <f ca="1">IF(Clean_Data!$K3713="","",DATEDIF(Clean_Data!$K3713,TODAY(),"Y"))</f>
        <v>43</v>
      </c>
      <c r="M3713" t="str">
        <f>IF(Raw_Data!$L3713="","",VALUE(SUBSTITUTE(SUBSTITUTE(TRIM(Raw_Data!$L3713),"$",""),"k","000")))</f>
        <v/>
      </c>
    </row>
    <row r="3714" spans="1:13" x14ac:dyDescent="0.3">
      <c r="A3714" t="str">
        <f>IF(Raw_Data!$A3714="","E"&amp;TEXT(ROW()-1,"00000"),Raw_Data!$A3714)</f>
        <v>E03713</v>
      </c>
      <c r="B3714" t="s">
        <v>5003</v>
      </c>
      <c r="C3714" t="str">
        <f>IF(OR(PROPER(TRIM(Raw_Data!$B3714))="M",PROPER(TRIM(Raw_Data!$B3714))="MALE"),"Male",
IF(OR(PROPER(TRIM(Raw_Data!$B3714))="F",PROPER(TRIM(Raw_Data!$B3714))="FEMALE"),"Female","Unknown"))</f>
        <v>Male</v>
      </c>
      <c r="D3714" t="str">
        <f>IF(TRIM(CLEAN(Raw_Data!$C3714))="", "Unknown", PROPER(TRIM(Raw_Data!$C3714)))</f>
        <v>Unknown</v>
      </c>
      <c r="E3714" t="str">
        <f>IF(TRIM(Raw_Data!$D3714)="IT","IT",PROPER(TRIM(CLEAN(Raw_Data!$D3714))))</f>
        <v/>
      </c>
      <c r="F3714" t="str">
        <f>IF(OR(UPPER(TRIM(Raw_Data!E3714))="COO",
UPPER(TRIM(Raw_Data!E3714))="HR",
UPPER(TRIM(Raw_Data!E3714))="CEO",
UPPER(TRIM(Raw_Data!E3714))="CFO",
UPPER(TRIM(Raw_Data!E3714))="CMO"),
UPPER(TRIM(Raw_Data!E3714)),
PROPER(TRIM(CLEAN(Raw_Data!E3714))))</f>
        <v>Developer</v>
      </c>
      <c r="G3714" t="str">
        <f>SUBSTITUTE(PROPER(TRIM(CLEAN(Raw_Data!$F3714)))," ","-")</f>
        <v>Part-Time</v>
      </c>
      <c r="H3714" t="str">
        <f>PROPER(TRIM(CLEAN(Raw_Data!$G3714)))</f>
        <v>Job Boards</v>
      </c>
      <c r="I3714" s="4" t="str">
        <f>TRIM(CLEAN(Raw_Data!H3714))</f>
        <v>43985</v>
      </c>
      <c r="K3714" t="str">
        <f>IF(Clean_Data!$I3714="","Active","Exited")</f>
        <v>Exited</v>
      </c>
      <c r="L3714">
        <f ca="1">IF(Clean_Data!$K3714="","",DATEDIF(Clean_Data!$K3714,TODAY(),"Y"))</f>
        <v>26</v>
      </c>
      <c r="M3714">
        <f>IF(Raw_Data!$L3714="","",VALUE(SUBSTITUTE(SUBSTITUTE(TRIM(Raw_Data!$L3714),"$",""),"k","000")))</f>
        <v>39347</v>
      </c>
    </row>
    <row r="3715" spans="1:13" x14ac:dyDescent="0.3">
      <c r="A3715" t="str">
        <f>IF(Raw_Data!$A3715="","E"&amp;TEXT(ROW()-1,"00000"),Raw_Data!$A3715)</f>
        <v>E03714</v>
      </c>
      <c r="B3715" t="s">
        <v>5004</v>
      </c>
      <c r="C3715" t="str">
        <f>IF(OR(PROPER(TRIM(Raw_Data!$B3715))="M",PROPER(TRIM(Raw_Data!$B3715))="MALE"),"Male",
IF(OR(PROPER(TRIM(Raw_Data!$B3715))="F",PROPER(TRIM(Raw_Data!$B3715))="FEMALE"),"Female","Unknown"))</f>
        <v>Male</v>
      </c>
      <c r="D3715" t="str">
        <f>IF(TRIM(CLEAN(Raw_Data!$C3715))="", "Unknown", PROPER(TRIM(Raw_Data!$C3715)))</f>
        <v>Austin</v>
      </c>
      <c r="E3715" t="str">
        <f>IF(TRIM(Raw_Data!$D3715)="IT","IT",PROPER(TRIM(CLEAN(Raw_Data!$D3715))))</f>
        <v>Human Resources</v>
      </c>
      <c r="F3715" t="str">
        <f>IF(OR(UPPER(TRIM(Raw_Data!E3715))="COO",
UPPER(TRIM(Raw_Data!E3715))="HR",
UPPER(TRIM(Raw_Data!E3715))="CEO",
UPPER(TRIM(Raw_Data!E3715))="CFO",
UPPER(TRIM(Raw_Data!E3715))="CMO"),
UPPER(TRIM(Raw_Data!E3715)),
PROPER(TRIM(CLEAN(Raw_Data!E3715))))</f>
        <v>Sales Executive</v>
      </c>
      <c r="G3715" t="str">
        <f>SUBSTITUTE(PROPER(TRIM(CLEAN(Raw_Data!$F3715)))," ","-")</f>
        <v/>
      </c>
      <c r="H3715" t="str">
        <f>PROPER(TRIM(CLEAN(Raw_Data!$G3715)))</f>
        <v/>
      </c>
      <c r="I3715" s="4" t="str">
        <f>TRIM(CLEAN(Raw_Data!H3715))</f>
        <v>42906</v>
      </c>
      <c r="K3715" t="str">
        <f>IF(Clean_Data!$I3715="","Active","Exited")</f>
        <v>Active</v>
      </c>
      <c r="L3715">
        <f ca="1">IF(Clean_Data!$K3715="","",DATEDIF(Clean_Data!$K3715,TODAY(),"Y"))</f>
        <v>56</v>
      </c>
      <c r="M3715">
        <f>IF(Raw_Data!$L3715="","",VALUE(SUBSTITUTE(SUBSTITUTE(TRIM(Raw_Data!$L3715),"$",""),"k","000")))</f>
        <v>50298</v>
      </c>
    </row>
    <row r="3716" spans="1:13" x14ac:dyDescent="0.3">
      <c r="A3716" t="str">
        <f>IF(Raw_Data!$A3716="","E"&amp;TEXT(ROW()-1,"00000"),Raw_Data!$A3716)</f>
        <v>E03715</v>
      </c>
      <c r="B3716" t="s">
        <v>5005</v>
      </c>
      <c r="C3716" t="str">
        <f>IF(OR(PROPER(TRIM(Raw_Data!$B3716))="M",PROPER(TRIM(Raw_Data!$B3716))="MALE"),"Male",
IF(OR(PROPER(TRIM(Raw_Data!$B3716))="F",PROPER(TRIM(Raw_Data!$B3716))="FEMALE"),"Female","Unknown"))</f>
        <v>Female</v>
      </c>
      <c r="D3716" t="str">
        <f>IF(TRIM(CLEAN(Raw_Data!$C3716))="", "Unknown", PROPER(TRIM(Raw_Data!$C3716)))</f>
        <v>Unknown</v>
      </c>
      <c r="E3716" t="str">
        <f>IF(TRIM(Raw_Data!$D3716)="IT","IT",PROPER(TRIM(CLEAN(Raw_Data!$D3716))))</f>
        <v>Accounting And Finance</v>
      </c>
      <c r="F3716" t="str">
        <f>IF(OR(UPPER(TRIM(Raw_Data!E3716))="COO",
UPPER(TRIM(Raw_Data!E3716))="HR",
UPPER(TRIM(Raw_Data!E3716))="CEO",
UPPER(TRIM(Raw_Data!E3716))="CFO",
UPPER(TRIM(Raw_Data!E3716))="CMO"),
UPPER(TRIM(Raw_Data!E3716)),
PROPER(TRIM(CLEAN(Raw_Data!E3716))))</f>
        <v>Developer</v>
      </c>
      <c r="G3716" t="str">
        <f>SUBSTITUTE(PROPER(TRIM(CLEAN(Raw_Data!$F3716)))," ","-")</f>
        <v/>
      </c>
      <c r="H3716" t="str">
        <f>PROPER(TRIM(CLEAN(Raw_Data!$G3716)))</f>
        <v>Career Fairs</v>
      </c>
      <c r="I3716" s="4" t="str">
        <f>TRIM(CLEAN(Raw_Data!H3716))</f>
        <v>40821</v>
      </c>
      <c r="K3716" t="str">
        <f>IF(Clean_Data!$I3716="","Active","Exited")</f>
        <v>Active</v>
      </c>
      <c r="L3716" t="str">
        <f ca="1">IF(Clean_Data!$K3716="","",DATEDIF(Clean_Data!$K3716,TODAY(),"Y"))</f>
        <v/>
      </c>
      <c r="M3716" t="str">
        <f>IF(Raw_Data!$L3716="","",VALUE(SUBSTITUTE(SUBSTITUTE(TRIM(Raw_Data!$L3716),"$",""),"k","000")))</f>
        <v/>
      </c>
    </row>
    <row r="3717" spans="1:13" x14ac:dyDescent="0.3">
      <c r="A3717" t="str">
        <f>IF(Raw_Data!$A3717="","E"&amp;TEXT(ROW()-1,"00000"),Raw_Data!$A3717)</f>
        <v>E03716</v>
      </c>
      <c r="B3717" t="s">
        <v>5006</v>
      </c>
      <c r="C3717" t="str">
        <f>IF(OR(PROPER(TRIM(Raw_Data!$B3717))="M",PROPER(TRIM(Raw_Data!$B3717))="MALE"),"Male",
IF(OR(PROPER(TRIM(Raw_Data!$B3717))="F",PROPER(TRIM(Raw_Data!$B3717))="FEMALE"),"Female","Unknown"))</f>
        <v>Male</v>
      </c>
      <c r="D3717" t="str">
        <f>IF(TRIM(CLEAN(Raw_Data!$C3717))="", "Unknown", PROPER(TRIM(Raw_Data!$C3717)))</f>
        <v>New York</v>
      </c>
      <c r="E3717" t="str">
        <f>IF(TRIM(Raw_Data!$D3717)="IT","IT",PROPER(TRIM(CLEAN(Raw_Data!$D3717))))</f>
        <v>Production</v>
      </c>
      <c r="F3717" t="str">
        <f>IF(OR(UPPER(TRIM(Raw_Data!E3717))="COO",
UPPER(TRIM(Raw_Data!E3717))="HR",
UPPER(TRIM(Raw_Data!E3717))="CEO",
UPPER(TRIM(Raw_Data!E3717))="CFO",
UPPER(TRIM(Raw_Data!E3717))="CMO"),
UPPER(TRIM(Raw_Data!E3717)),
PROPER(TRIM(CLEAN(Raw_Data!E3717))))</f>
        <v>Copywriter</v>
      </c>
      <c r="G3717" t="str">
        <f>SUBSTITUTE(PROPER(TRIM(CLEAN(Raw_Data!$F3717)))," ","-")</f>
        <v>Hourly-Rate</v>
      </c>
      <c r="H3717" t="str">
        <f>PROPER(TRIM(CLEAN(Raw_Data!$G3717)))</f>
        <v/>
      </c>
      <c r="I3717" s="4" t="str">
        <f>TRIM(CLEAN(Raw_Data!H3717))</f>
        <v>40704</v>
      </c>
      <c r="K3717" t="str">
        <f>IF(Clean_Data!$I3717="","Active","Exited")</f>
        <v>Active</v>
      </c>
      <c r="L3717">
        <f ca="1">IF(Clean_Data!$K3717="","",DATEDIF(Clean_Data!$K3717,TODAY(),"Y"))</f>
        <v>25</v>
      </c>
      <c r="M3717">
        <f>IF(Raw_Data!$L3717="","",VALUE(SUBSTITUTE(SUBSTITUTE(TRIM(Raw_Data!$L3717),"$",""),"k","000")))</f>
        <v>92565</v>
      </c>
    </row>
    <row r="3718" spans="1:13" x14ac:dyDescent="0.3">
      <c r="A3718" t="str">
        <f>IF(Raw_Data!$A3718="","E"&amp;TEXT(ROW()-1,"00000"),Raw_Data!$A3718)</f>
        <v>E03717</v>
      </c>
      <c r="B3718" t="s">
        <v>5008</v>
      </c>
      <c r="C3718" t="str">
        <f>IF(OR(PROPER(TRIM(Raw_Data!$B3718))="M",PROPER(TRIM(Raw_Data!$B3718))="MALE"),"Male",
IF(OR(PROPER(TRIM(Raw_Data!$B3718))="F",PROPER(TRIM(Raw_Data!$B3718))="FEMALE"),"Female","Unknown"))</f>
        <v>Unknown</v>
      </c>
      <c r="D3718" t="str">
        <f>IF(TRIM(CLEAN(Raw_Data!$C3718))="", "Unknown", PROPER(TRIM(Raw_Data!$C3718)))</f>
        <v>New York</v>
      </c>
      <c r="E3718" t="str">
        <f>IF(TRIM(Raw_Data!$D3718)="IT","IT",PROPER(TRIM(CLEAN(Raw_Data!$D3718))))</f>
        <v>Research</v>
      </c>
      <c r="F3718" t="str">
        <f>IF(OR(UPPER(TRIM(Raw_Data!E3718))="COO",
UPPER(TRIM(Raw_Data!E3718))="HR",
UPPER(TRIM(Raw_Data!E3718))="CEO",
UPPER(TRIM(Raw_Data!E3718))="CFO",
UPPER(TRIM(Raw_Data!E3718))="CMO"),
UPPER(TRIM(Raw_Data!E3718)),
PROPER(TRIM(CLEAN(Raw_Data!E3718))))</f>
        <v>Developer</v>
      </c>
      <c r="G3718" t="str">
        <f>SUBSTITUTE(PROPER(TRIM(CLEAN(Raw_Data!$F3718)))," ","-")</f>
        <v>Hourly-Rate</v>
      </c>
      <c r="H3718" t="str">
        <f>PROPER(TRIM(CLEAN(Raw_Data!$G3718)))</f>
        <v>Organic</v>
      </c>
      <c r="I3718" s="4" t="str">
        <f>TRIM(CLEAN(Raw_Data!H3718))</f>
        <v>41145</v>
      </c>
      <c r="K3718" t="str">
        <f>IF(Clean_Data!$I3718="","Active","Exited")</f>
        <v>Active</v>
      </c>
      <c r="L3718">
        <f ca="1">IF(Clean_Data!$K3718="","",DATEDIF(Clean_Data!$K3718,TODAY(),"Y"))</f>
        <v>49</v>
      </c>
      <c r="M3718">
        <f>IF(Raw_Data!$L3718="","",VALUE(SUBSTITUTE(SUBSTITUTE(TRIM(Raw_Data!$L3718),"$",""),"k","000")))</f>
        <v>42000</v>
      </c>
    </row>
    <row r="3719" spans="1:13" x14ac:dyDescent="0.3">
      <c r="A3719" t="str">
        <f>IF(Raw_Data!$A3719="","E"&amp;TEXT(ROW()-1,"00000"),Raw_Data!$A3719)</f>
        <v>E03718</v>
      </c>
      <c r="B3719" t="s">
        <v>5009</v>
      </c>
      <c r="C3719" t="str">
        <f>IF(OR(PROPER(TRIM(Raw_Data!$B3719))="M",PROPER(TRIM(Raw_Data!$B3719))="MALE"),"Male",
IF(OR(PROPER(TRIM(Raw_Data!$B3719))="F",PROPER(TRIM(Raw_Data!$B3719))="FEMALE"),"Female","Unknown"))</f>
        <v>Male</v>
      </c>
      <c r="D3719" t="str">
        <f>IF(TRIM(CLEAN(Raw_Data!$C3719))="", "Unknown", PROPER(TRIM(Raw_Data!$C3719)))</f>
        <v>Seattle</v>
      </c>
      <c r="E3719" t="str">
        <f>IF(TRIM(Raw_Data!$D3719)="IT","IT",PROPER(TRIM(CLEAN(Raw_Data!$D3719))))</f>
        <v>IT</v>
      </c>
      <c r="F3719" t="str">
        <f>IF(OR(UPPER(TRIM(Raw_Data!E3719))="COO",
UPPER(TRIM(Raw_Data!E3719))="HR",
UPPER(TRIM(Raw_Data!E3719))="CEO",
UPPER(TRIM(Raw_Data!E3719))="CFO",
UPPER(TRIM(Raw_Data!E3719))="CMO"),
UPPER(TRIM(Raw_Data!E3719)),
PROPER(TRIM(CLEAN(Raw_Data!E3719))))</f>
        <v>Engineer</v>
      </c>
      <c r="G3719" t="str">
        <f>SUBSTITUTE(PROPER(TRIM(CLEAN(Raw_Data!$F3719)))," ","-")</f>
        <v>Full-Time</v>
      </c>
      <c r="H3719" t="str">
        <f>PROPER(TRIM(CLEAN(Raw_Data!$G3719)))</f>
        <v>Career Fairs</v>
      </c>
      <c r="I3719" s="4" t="str">
        <f>TRIM(CLEAN(Raw_Data!H3719))</f>
        <v>43820</v>
      </c>
      <c r="K3719" t="str">
        <f>IF(Clean_Data!$I3719="","Active","Exited")</f>
        <v>Active</v>
      </c>
      <c r="L3719">
        <f ca="1">IF(Clean_Data!$K3719="","",DATEDIF(Clean_Data!$K3719,TODAY(),"Y"))</f>
        <v>34</v>
      </c>
      <c r="M3719">
        <f>IF(Raw_Data!$L3719="","",VALUE(SUBSTITUTE(SUBSTITUTE(TRIM(Raw_Data!$L3719),"$",""),"k","000")))</f>
        <v>109000</v>
      </c>
    </row>
    <row r="3720" spans="1:13" x14ac:dyDescent="0.3">
      <c r="A3720" t="str">
        <f>IF(Raw_Data!$A3720="","E"&amp;TEXT(ROW()-1,"00000"),Raw_Data!$A3720)</f>
        <v>E03719</v>
      </c>
      <c r="B3720" t="s">
        <v>5010</v>
      </c>
      <c r="C3720" t="str">
        <f>IF(OR(PROPER(TRIM(Raw_Data!$B3720))="M",PROPER(TRIM(Raw_Data!$B3720))="MALE"),"Male",
IF(OR(PROPER(TRIM(Raw_Data!$B3720))="F",PROPER(TRIM(Raw_Data!$B3720))="FEMALE"),"Female","Unknown"))</f>
        <v>Male</v>
      </c>
      <c r="D3720" t="str">
        <f>IF(TRIM(CLEAN(Raw_Data!$C3720))="", "Unknown", PROPER(TRIM(Raw_Data!$C3720)))</f>
        <v>New York</v>
      </c>
      <c r="E3720" t="str">
        <f>IF(TRIM(Raw_Data!$D3720)="IT","IT",PROPER(TRIM(CLEAN(Raw_Data!$D3720))))</f>
        <v>Administrative</v>
      </c>
      <c r="F3720" t="str">
        <f>IF(OR(UPPER(TRIM(Raw_Data!E3720))="COO",
UPPER(TRIM(Raw_Data!E3720))="HR",
UPPER(TRIM(Raw_Data!E3720))="CEO",
UPPER(TRIM(Raw_Data!E3720))="CFO",
UPPER(TRIM(Raw_Data!E3720))="CMO"),
UPPER(TRIM(Raw_Data!E3720)),
PROPER(TRIM(CLEAN(Raw_Data!E3720))))</f>
        <v>CMO</v>
      </c>
      <c r="G3720" t="str">
        <f>SUBSTITUTE(PROPER(TRIM(CLEAN(Raw_Data!$F3720)))," ","-")</f>
        <v>Full-Time</v>
      </c>
      <c r="H3720" t="str">
        <f>PROPER(TRIM(CLEAN(Raw_Data!$G3720)))</f>
        <v/>
      </c>
      <c r="I3720" s="4" t="str">
        <f>TRIM(CLEAN(Raw_Data!H3720))</f>
        <v>41034</v>
      </c>
      <c r="K3720" t="str">
        <f>IF(Clean_Data!$I3720="","Active","Exited")</f>
        <v>Active</v>
      </c>
      <c r="L3720">
        <f ca="1">IF(Clean_Data!$K3720="","",DATEDIF(Clean_Data!$K3720,TODAY(),"Y"))</f>
        <v>34</v>
      </c>
      <c r="M3720">
        <f>IF(Raw_Data!$L3720="","",VALUE(SUBSTITUTE(SUBSTITUTE(TRIM(Raw_Data!$L3720),"$",""),"k","000")))</f>
        <v>58944</v>
      </c>
    </row>
    <row r="3721" spans="1:13" x14ac:dyDescent="0.3">
      <c r="A3721" t="str">
        <f>IF(Raw_Data!$A3721="","E"&amp;TEXT(ROW()-1,"00000"),Raw_Data!$A3721)</f>
        <v>E03720</v>
      </c>
      <c r="B3721" t="s">
        <v>5011</v>
      </c>
      <c r="C3721" t="str">
        <f>IF(OR(PROPER(TRIM(Raw_Data!$B3721))="M",PROPER(TRIM(Raw_Data!$B3721))="MALE"),"Male",
IF(OR(PROPER(TRIM(Raw_Data!$B3721))="F",PROPER(TRIM(Raw_Data!$B3721))="FEMALE"),"Female","Unknown"))</f>
        <v>Male</v>
      </c>
      <c r="D3721" t="str">
        <f>IF(TRIM(CLEAN(Raw_Data!$C3721))="", "Unknown", PROPER(TRIM(Raw_Data!$C3721)))</f>
        <v>Seattle</v>
      </c>
      <c r="E3721" t="str">
        <f>IF(TRIM(Raw_Data!$D3721)="IT","IT",PROPER(TRIM(CLEAN(Raw_Data!$D3721))))</f>
        <v>Administrative</v>
      </c>
      <c r="F3721" t="str">
        <f>IF(OR(UPPER(TRIM(Raw_Data!E3721))="COO",
UPPER(TRIM(Raw_Data!E3721))="HR",
UPPER(TRIM(Raw_Data!E3721))="CEO",
UPPER(TRIM(Raw_Data!E3721))="CFO",
UPPER(TRIM(Raw_Data!E3721))="CMO"),
UPPER(TRIM(Raw_Data!E3721)),
PROPER(TRIM(CLEAN(Raw_Data!E3721))))</f>
        <v>Accountant</v>
      </c>
      <c r="G3721" t="str">
        <f>SUBSTITUTE(PROPER(TRIM(CLEAN(Raw_Data!$F3721)))," ","-")</f>
        <v>Hourly-Rate</v>
      </c>
      <c r="H3721" t="str">
        <f>PROPER(TRIM(CLEAN(Raw_Data!$G3721)))</f>
        <v>Career Fairs</v>
      </c>
      <c r="I3721" s="4" t="str">
        <f>TRIM(CLEAN(Raw_Data!H3721))</f>
        <v>41561</v>
      </c>
      <c r="K3721" t="str">
        <f>IF(Clean_Data!$I3721="","Active","Exited")</f>
        <v>Active</v>
      </c>
      <c r="L3721">
        <f ca="1">IF(Clean_Data!$K3721="","",DATEDIF(Clean_Data!$K3721,TODAY(),"Y"))</f>
        <v>44</v>
      </c>
      <c r="M3721" t="str">
        <f>IF(Raw_Data!$L3721="","",VALUE(SUBSTITUTE(SUBSTITUTE(TRIM(Raw_Data!$L3721),"$",""),"k","000")))</f>
        <v/>
      </c>
    </row>
    <row r="3722" spans="1:13" x14ac:dyDescent="0.3">
      <c r="A3722" t="str">
        <f>IF(Raw_Data!$A3722="","E"&amp;TEXT(ROW()-1,"00000"),Raw_Data!$A3722)</f>
        <v>E03721</v>
      </c>
      <c r="B3722" t="s">
        <v>6115</v>
      </c>
      <c r="C3722" t="str">
        <f>IF(OR(PROPER(TRIM(Raw_Data!$B3722))="M",PROPER(TRIM(Raw_Data!$B3722))="MALE"),"Male",
IF(OR(PROPER(TRIM(Raw_Data!$B3722))="F",PROPER(TRIM(Raw_Data!$B3722))="FEMALE"),"Female","Unknown"))</f>
        <v>Female</v>
      </c>
      <c r="D3722" t="str">
        <f>IF(TRIM(CLEAN(Raw_Data!$C3722))="", "Unknown", PROPER(TRIM(Raw_Data!$C3722)))</f>
        <v>Unknown</v>
      </c>
      <c r="E3722" t="str">
        <f>IF(TRIM(Raw_Data!$D3722)="IT","IT",PROPER(TRIM(CLEAN(Raw_Data!$D3722))))</f>
        <v>Accounting And Finance</v>
      </c>
      <c r="F3722" t="str">
        <f>IF(OR(UPPER(TRIM(Raw_Data!E3722))="COO",
UPPER(TRIM(Raw_Data!E3722))="HR",
UPPER(TRIM(Raw_Data!E3722))="CEO",
UPPER(TRIM(Raw_Data!E3722))="CFO",
UPPER(TRIM(Raw_Data!E3722))="CMO"),
UPPER(TRIM(Raw_Data!E3722)),
PROPER(TRIM(CLEAN(Raw_Data!E3722))))</f>
        <v>Developer</v>
      </c>
      <c r="G3722" t="str">
        <f>SUBSTITUTE(PROPER(TRIM(CLEAN(Raw_Data!$F3722)))," ","-")</f>
        <v/>
      </c>
      <c r="H3722" t="str">
        <f>PROPER(TRIM(CLEAN(Raw_Data!$G3722)))</f>
        <v/>
      </c>
      <c r="I3722" s="4" t="str">
        <f>TRIM(CLEAN(Raw_Data!H3722))</f>
        <v>41022</v>
      </c>
      <c r="K3722" t="str">
        <f>IF(Clean_Data!$I3722="","Active","Exited")</f>
        <v>Exited</v>
      </c>
      <c r="L3722">
        <f ca="1">IF(Clean_Data!$K3722="","",DATEDIF(Clean_Data!$K3722,TODAY(),"Y"))</f>
        <v>48</v>
      </c>
      <c r="M3722">
        <f>IF(Raw_Data!$L3722="","",VALUE(SUBSTITUTE(SUBSTITUTE(TRIM(Raw_Data!$L3722),"$",""),"k","000")))</f>
        <v>114593</v>
      </c>
    </row>
    <row r="3723" spans="1:13" x14ac:dyDescent="0.3">
      <c r="A3723" t="str">
        <f>IF(Raw_Data!$A3723="","E"&amp;TEXT(ROW()-1,"00000"),Raw_Data!$A3723)</f>
        <v>E03722</v>
      </c>
      <c r="B3723" t="s">
        <v>5013</v>
      </c>
      <c r="C3723" t="str">
        <f>IF(OR(PROPER(TRIM(Raw_Data!$B3723))="M",PROPER(TRIM(Raw_Data!$B3723))="MALE"),"Male",
IF(OR(PROPER(TRIM(Raw_Data!$B3723))="F",PROPER(TRIM(Raw_Data!$B3723))="FEMALE"),"Female","Unknown"))</f>
        <v>Female</v>
      </c>
      <c r="D3723" t="str">
        <f>IF(TRIM(CLEAN(Raw_Data!$C3723))="", "Unknown", PROPER(TRIM(Raw_Data!$C3723)))</f>
        <v>Austin</v>
      </c>
      <c r="E3723" t="str">
        <f>IF(TRIM(Raw_Data!$D3723)="IT","IT",PROPER(TRIM(CLEAN(Raw_Data!$D3723))))</f>
        <v/>
      </c>
      <c r="F3723" t="str">
        <f>IF(OR(UPPER(TRIM(Raw_Data!E3723))="COO",
UPPER(TRIM(Raw_Data!E3723))="HR",
UPPER(TRIM(Raw_Data!E3723))="CEO",
UPPER(TRIM(Raw_Data!E3723))="CFO",
UPPER(TRIM(Raw_Data!E3723))="CMO"),
UPPER(TRIM(Raw_Data!E3723)),
PROPER(TRIM(CLEAN(Raw_Data!E3723))))</f>
        <v>Copywriter</v>
      </c>
      <c r="G3723" t="str">
        <f>SUBSTITUTE(PROPER(TRIM(CLEAN(Raw_Data!$F3723)))," ","-")</f>
        <v>Part-Time</v>
      </c>
      <c r="H3723" t="str">
        <f>PROPER(TRIM(CLEAN(Raw_Data!$G3723)))</f>
        <v>Job Boards</v>
      </c>
      <c r="I3723" s="4" t="str">
        <f>TRIM(CLEAN(Raw_Data!H3723))</f>
        <v>43586</v>
      </c>
      <c r="K3723" t="str">
        <f>IF(Clean_Data!$I3723="","Active","Exited")</f>
        <v>Exited</v>
      </c>
      <c r="L3723">
        <f ca="1">IF(Clean_Data!$K3723="","",DATEDIF(Clean_Data!$K3723,TODAY(),"Y"))</f>
        <v>20</v>
      </c>
      <c r="M3723" t="str">
        <f>IF(Raw_Data!$L3723="","",VALUE(SUBSTITUTE(SUBSTITUTE(TRIM(Raw_Data!$L3723),"$",""),"k","000")))</f>
        <v/>
      </c>
    </row>
    <row r="3724" spans="1:13" x14ac:dyDescent="0.3">
      <c r="A3724" t="str">
        <f>IF(Raw_Data!$A3724="","E"&amp;TEXT(ROW()-1,"00000"),Raw_Data!$A3724)</f>
        <v>E03723</v>
      </c>
      <c r="B3724" t="s">
        <v>5014</v>
      </c>
      <c r="C3724" t="str">
        <f>IF(OR(PROPER(TRIM(Raw_Data!$B3724))="M",PROPER(TRIM(Raw_Data!$B3724))="MALE"),"Male",
IF(OR(PROPER(TRIM(Raw_Data!$B3724))="F",PROPER(TRIM(Raw_Data!$B3724))="FEMALE"),"Female","Unknown"))</f>
        <v>Female</v>
      </c>
      <c r="D3724" t="str">
        <f>IF(TRIM(CLEAN(Raw_Data!$C3724))="", "Unknown", PROPER(TRIM(Raw_Data!$C3724)))</f>
        <v>Austin</v>
      </c>
      <c r="E3724" t="str">
        <f>IF(TRIM(Raw_Data!$D3724)="IT","IT",PROPER(TRIM(CLEAN(Raw_Data!$D3724))))</f>
        <v>Logistics</v>
      </c>
      <c r="F3724" t="str">
        <f>IF(OR(UPPER(TRIM(Raw_Data!E3724))="COO",
UPPER(TRIM(Raw_Data!E3724))="HR",
UPPER(TRIM(Raw_Data!E3724))="CEO",
UPPER(TRIM(Raw_Data!E3724))="CFO",
UPPER(TRIM(Raw_Data!E3724))="CMO"),
UPPER(TRIM(Raw_Data!E3724)),
PROPER(TRIM(CLEAN(Raw_Data!E3724))))</f>
        <v>COO</v>
      </c>
      <c r="G3724" t="str">
        <f>SUBSTITUTE(PROPER(TRIM(CLEAN(Raw_Data!$F3724)))," ","-")</f>
        <v>Full-Time</v>
      </c>
      <c r="H3724" t="str">
        <f>PROPER(TRIM(CLEAN(Raw_Data!$G3724)))</f>
        <v>Organic</v>
      </c>
      <c r="I3724" s="4" t="str">
        <f>TRIM(CLEAN(Raw_Data!H3724))</f>
        <v>41697</v>
      </c>
      <c r="K3724" t="str">
        <f>IF(Clean_Data!$I3724="","Active","Exited")</f>
        <v>Exited</v>
      </c>
      <c r="L3724">
        <f ca="1">IF(Clean_Data!$K3724="","",DATEDIF(Clean_Data!$K3724,TODAY(),"Y"))</f>
        <v>45</v>
      </c>
      <c r="M3724" t="str">
        <f>IF(Raw_Data!$L3724="","",VALUE(SUBSTITUTE(SUBSTITUTE(TRIM(Raw_Data!$L3724),"$",""),"k","000")))</f>
        <v/>
      </c>
    </row>
    <row r="3725" spans="1:13" x14ac:dyDescent="0.3">
      <c r="A3725" t="str">
        <f>IF(Raw_Data!$A3725="","E"&amp;TEXT(ROW()-1,"00000"),Raw_Data!$A3725)</f>
        <v>E03724</v>
      </c>
      <c r="B3725" t="s">
        <v>5015</v>
      </c>
      <c r="C3725" t="str">
        <f>IF(OR(PROPER(TRIM(Raw_Data!$B3725))="M",PROPER(TRIM(Raw_Data!$B3725))="MALE"),"Male",
IF(OR(PROPER(TRIM(Raw_Data!$B3725))="F",PROPER(TRIM(Raw_Data!$B3725))="FEMALE"),"Female","Unknown"))</f>
        <v>Male</v>
      </c>
      <c r="D3725" t="str">
        <f>IF(TRIM(CLEAN(Raw_Data!$C3725))="", "Unknown", PROPER(TRIM(Raw_Data!$C3725)))</f>
        <v>New York</v>
      </c>
      <c r="E3725" t="str">
        <f>IF(TRIM(Raw_Data!$D3725)="IT","IT",PROPER(TRIM(CLEAN(Raw_Data!$D3725))))</f>
        <v>Marketing</v>
      </c>
      <c r="F3725" t="str">
        <f>IF(OR(UPPER(TRIM(Raw_Data!E3725))="COO",
UPPER(TRIM(Raw_Data!E3725))="HR",
UPPER(TRIM(Raw_Data!E3725))="CEO",
UPPER(TRIM(Raw_Data!E3725))="CFO",
UPPER(TRIM(Raw_Data!E3725))="CMO"),
UPPER(TRIM(Raw_Data!E3725)),
PROPER(TRIM(CLEAN(Raw_Data!E3725))))</f>
        <v>CFO</v>
      </c>
      <c r="G3725" t="str">
        <f>SUBSTITUTE(PROPER(TRIM(CLEAN(Raw_Data!$F3725)))," ","-")</f>
        <v>Part-Time</v>
      </c>
      <c r="H3725" t="str">
        <f>PROPER(TRIM(CLEAN(Raw_Data!$G3725)))</f>
        <v/>
      </c>
      <c r="I3725" s="4" t="str">
        <f>TRIM(CLEAN(Raw_Data!H3725))</f>
        <v>41419</v>
      </c>
      <c r="K3725" t="str">
        <f>IF(Clean_Data!$I3725="","Active","Exited")</f>
        <v>Active</v>
      </c>
      <c r="L3725">
        <f ca="1">IF(Clean_Data!$K3725="","",DATEDIF(Clean_Data!$K3725,TODAY(),"Y"))</f>
        <v>45</v>
      </c>
      <c r="M3725">
        <f>IF(Raw_Data!$L3725="","",VALUE(SUBSTITUTE(SUBSTITUTE(TRIM(Raw_Data!$L3725),"$",""),"k","000")))</f>
        <v>90449</v>
      </c>
    </row>
    <row r="3726" spans="1:13" x14ac:dyDescent="0.3">
      <c r="A3726" t="str">
        <f>IF(Raw_Data!$A3726="","E"&amp;TEXT(ROW()-1,"00000"),Raw_Data!$A3726)</f>
        <v>E03725</v>
      </c>
      <c r="B3726" t="s">
        <v>5016</v>
      </c>
      <c r="C3726" t="str">
        <f>IF(OR(PROPER(TRIM(Raw_Data!$B3726))="M",PROPER(TRIM(Raw_Data!$B3726))="MALE"),"Male",
IF(OR(PROPER(TRIM(Raw_Data!$B3726))="F",PROPER(TRIM(Raw_Data!$B3726))="FEMALE"),"Female","Unknown"))</f>
        <v>Female</v>
      </c>
      <c r="D3726" t="str">
        <f>IF(TRIM(CLEAN(Raw_Data!$C3726))="", "Unknown", PROPER(TRIM(Raw_Data!$C3726)))</f>
        <v>Miami</v>
      </c>
      <c r="E3726" t="str">
        <f>IF(TRIM(Raw_Data!$D3726)="IT","IT",PROPER(TRIM(CLEAN(Raw_Data!$D3726))))</f>
        <v>Operations</v>
      </c>
      <c r="F3726" s="2" t="str">
        <f>UPPER(LEFT(Raw_Data!E3726,2))&amp;MID(PROPER(Raw_Data!E3726),3,LEN(Raw_Data!E3726))</f>
        <v>HR Manager</v>
      </c>
      <c r="G3726" t="str">
        <f>SUBSTITUTE(PROPER(TRIM(CLEAN(Raw_Data!$F3726)))," ","-")</f>
        <v>Full-Time</v>
      </c>
      <c r="H3726" t="str">
        <f>PROPER(TRIM(CLEAN(Raw_Data!$G3726)))</f>
        <v/>
      </c>
      <c r="I3726" s="4" t="str">
        <f>TRIM(CLEAN(Raw_Data!H3726))</f>
        <v>40315</v>
      </c>
      <c r="K3726" t="str">
        <f>IF(Clean_Data!$I3726="","Active","Exited")</f>
        <v>Exited</v>
      </c>
      <c r="L3726">
        <f ca="1">IF(Clean_Data!$K3726="","",DATEDIF(Clean_Data!$K3726,TODAY(),"Y"))</f>
        <v>52</v>
      </c>
      <c r="M3726">
        <f>IF(Raw_Data!$L3726="","",VALUE(SUBSTITUTE(SUBSTITUTE(TRIM(Raw_Data!$L3726),"$",""),"k","000")))</f>
        <v>74525</v>
      </c>
    </row>
    <row r="3727" spans="1:13" x14ac:dyDescent="0.3">
      <c r="A3727" t="str">
        <f>IF(Raw_Data!$A3727="","E"&amp;TEXT(ROW()-1,"00000"),Raw_Data!$A3727)</f>
        <v>E03726</v>
      </c>
      <c r="B3727" t="s">
        <v>5018</v>
      </c>
      <c r="C3727" t="str">
        <f>IF(OR(PROPER(TRIM(Raw_Data!$B3727))="M",PROPER(TRIM(Raw_Data!$B3727))="MALE"),"Male",
IF(OR(PROPER(TRIM(Raw_Data!$B3727))="F",PROPER(TRIM(Raw_Data!$B3727))="FEMALE"),"Female","Unknown"))</f>
        <v>Male</v>
      </c>
      <c r="D3727" t="str">
        <f>IF(TRIM(CLEAN(Raw_Data!$C3727))="", "Unknown", PROPER(TRIM(Raw_Data!$C3727)))</f>
        <v>Austin</v>
      </c>
      <c r="E3727" t="str">
        <f>IF(TRIM(Raw_Data!$D3727)="IT","IT",PROPER(TRIM(CLEAN(Raw_Data!$D3727))))</f>
        <v/>
      </c>
      <c r="F3727" t="str">
        <f>IF(OR(UPPER(TRIM(Raw_Data!E3727))="COO",
UPPER(TRIM(Raw_Data!E3727))="HR",
UPPER(TRIM(Raw_Data!E3727))="CEO",
UPPER(TRIM(Raw_Data!E3727))="CFO",
UPPER(TRIM(Raw_Data!E3727))="CMO"),
UPPER(TRIM(Raw_Data!E3727)),
PROPER(TRIM(CLEAN(Raw_Data!E3727))))</f>
        <v>Copywriter</v>
      </c>
      <c r="G3727" t="str">
        <f>SUBSTITUTE(PROPER(TRIM(CLEAN(Raw_Data!$F3727)))," ","-")</f>
        <v/>
      </c>
      <c r="H3727" t="str">
        <f>PROPER(TRIM(CLEAN(Raw_Data!$G3727)))</f>
        <v>Job Boards</v>
      </c>
      <c r="I3727" s="4" t="str">
        <f>TRIM(CLEAN(Raw_Data!H3727))</f>
        <v>43719</v>
      </c>
      <c r="K3727" t="str">
        <f>IF(Clean_Data!$I3727="","Active","Exited")</f>
        <v>Exited</v>
      </c>
      <c r="L3727">
        <f ca="1">IF(Clean_Data!$K3727="","",DATEDIF(Clean_Data!$K3727,TODAY(),"Y"))</f>
        <v>34</v>
      </c>
      <c r="M3727">
        <f>IF(Raw_Data!$L3727="","",VALUE(SUBSTITUTE(SUBSTITUTE(TRIM(Raw_Data!$L3727),"$",""),"k","000")))</f>
        <v>68743</v>
      </c>
    </row>
    <row r="3728" spans="1:13" x14ac:dyDescent="0.3">
      <c r="A3728" t="str">
        <f>IF(Raw_Data!$A3728="","E"&amp;TEXT(ROW()-1,"00000"),Raw_Data!$A3728)</f>
        <v>E03727</v>
      </c>
      <c r="B3728" t="s">
        <v>5019</v>
      </c>
      <c r="C3728" t="str">
        <f>IF(OR(PROPER(TRIM(Raw_Data!$B3728))="M",PROPER(TRIM(Raw_Data!$B3728))="MALE"),"Male",
IF(OR(PROPER(TRIM(Raw_Data!$B3728))="F",PROPER(TRIM(Raw_Data!$B3728))="FEMALE"),"Female","Unknown"))</f>
        <v>Male</v>
      </c>
      <c r="D3728" t="str">
        <f>IF(TRIM(CLEAN(Raw_Data!$C3728))="", "Unknown", PROPER(TRIM(Raw_Data!$C3728)))</f>
        <v>New York</v>
      </c>
      <c r="E3728" t="str">
        <f>IF(TRIM(Raw_Data!$D3728)="IT","IT",PROPER(TRIM(CLEAN(Raw_Data!$D3728))))</f>
        <v/>
      </c>
      <c r="F3728" t="str">
        <f>IF(OR(UPPER(TRIM(Raw_Data!E3728))="COO",
UPPER(TRIM(Raw_Data!E3728))="HR",
UPPER(TRIM(Raw_Data!E3728))="CEO",
UPPER(TRIM(Raw_Data!E3728))="CFO",
UPPER(TRIM(Raw_Data!E3728))="CMO"),
UPPER(TRIM(Raw_Data!E3728)),
PROPER(TRIM(CLEAN(Raw_Data!E3728))))</f>
        <v>Marketing Manager</v>
      </c>
      <c r="G3728" t="str">
        <f>SUBSTITUTE(PROPER(TRIM(CLEAN(Raw_Data!$F3728)))," ","-")</f>
        <v>Hourly-Rate</v>
      </c>
      <c r="H3728" t="str">
        <f>PROPER(TRIM(CLEAN(Raw_Data!$G3728)))</f>
        <v/>
      </c>
      <c r="I3728" s="4" t="str">
        <f>TRIM(CLEAN(Raw_Data!H3728))</f>
        <v>41216</v>
      </c>
      <c r="K3728" t="str">
        <f>IF(Clean_Data!$I3728="","Active","Exited")</f>
        <v>Active</v>
      </c>
      <c r="L3728">
        <f ca="1">IF(Clean_Data!$K3728="","",DATEDIF(Clean_Data!$K3728,TODAY(),"Y"))</f>
        <v>52</v>
      </c>
      <c r="M3728">
        <f>IF(Raw_Data!$L3728="","",VALUE(SUBSTITUTE(SUBSTITUTE(TRIM(Raw_Data!$L3728),"$",""),"k","000")))</f>
        <v>115075</v>
      </c>
    </row>
    <row r="3729" spans="1:13" x14ac:dyDescent="0.3">
      <c r="A3729" t="str">
        <f>IF(Raw_Data!$A3729="","E"&amp;TEXT(ROW()-1,"00000"),Raw_Data!$A3729)</f>
        <v>E03728</v>
      </c>
      <c r="B3729" t="s">
        <v>5021</v>
      </c>
      <c r="C3729" t="str">
        <f>IF(OR(PROPER(TRIM(Raw_Data!$B3729))="M",PROPER(TRIM(Raw_Data!$B3729))="MALE"),"Male",
IF(OR(PROPER(TRIM(Raw_Data!$B3729))="F",PROPER(TRIM(Raw_Data!$B3729))="FEMALE"),"Female","Unknown"))</f>
        <v>Female</v>
      </c>
      <c r="D3729" t="str">
        <f>IF(TRIM(CLEAN(Raw_Data!$C3729))="", "Unknown", PROPER(TRIM(Raw_Data!$C3729)))</f>
        <v>Unknown</v>
      </c>
      <c r="E3729" t="str">
        <f>IF(TRIM(Raw_Data!$D3729)="IT","IT",PROPER(TRIM(CLEAN(Raw_Data!$D3729))))</f>
        <v>Customer Service</v>
      </c>
      <c r="F3729" t="str">
        <f>IF(OR(UPPER(TRIM(Raw_Data!E3729))="COO",
UPPER(TRIM(Raw_Data!E3729))="HR",
UPPER(TRIM(Raw_Data!E3729))="CEO",
UPPER(TRIM(Raw_Data!E3729))="CFO",
UPPER(TRIM(Raw_Data!E3729))="CMO"),
UPPER(TRIM(Raw_Data!E3729)),
PROPER(TRIM(CLEAN(Raw_Data!E3729))))</f>
        <v>CMO</v>
      </c>
      <c r="G3729" t="str">
        <f>SUBSTITUTE(PROPER(TRIM(CLEAN(Raw_Data!$F3729)))," ","-")</f>
        <v>Full-Time</v>
      </c>
      <c r="H3729" t="str">
        <f>PROPER(TRIM(CLEAN(Raw_Data!$G3729)))</f>
        <v>Career Fairs</v>
      </c>
      <c r="I3729" s="4" t="str">
        <f>TRIM(CLEAN(Raw_Data!H3729))</f>
        <v>40673</v>
      </c>
      <c r="K3729" t="str">
        <f>IF(Clean_Data!$I3729="","Active","Exited")</f>
        <v>Exited</v>
      </c>
      <c r="L3729">
        <f ca="1">IF(Clean_Data!$K3729="","",DATEDIF(Clean_Data!$K3729,TODAY(),"Y"))</f>
        <v>50</v>
      </c>
      <c r="M3729" t="str">
        <f>IF(Raw_Data!$L3729="","",VALUE(SUBSTITUTE(SUBSTITUTE(TRIM(Raw_Data!$L3729),"$",""),"k","000")))</f>
        <v/>
      </c>
    </row>
    <row r="3730" spans="1:13" x14ac:dyDescent="0.3">
      <c r="A3730" t="str">
        <f>IF(Raw_Data!$A3730="","E"&amp;TEXT(ROW()-1,"00000"),Raw_Data!$A3730)</f>
        <v>E03729</v>
      </c>
      <c r="B3730" t="s">
        <v>5022</v>
      </c>
      <c r="C3730" t="str">
        <f>IF(OR(PROPER(TRIM(Raw_Data!$B3730))="M",PROPER(TRIM(Raw_Data!$B3730))="MALE"),"Male",
IF(OR(PROPER(TRIM(Raw_Data!$B3730))="F",PROPER(TRIM(Raw_Data!$B3730))="FEMALE"),"Female","Unknown"))</f>
        <v>Unknown</v>
      </c>
      <c r="D3730" t="str">
        <f>IF(TRIM(CLEAN(Raw_Data!$C3730))="", "Unknown", PROPER(TRIM(Raw_Data!$C3730)))</f>
        <v>New York</v>
      </c>
      <c r="E3730" t="str">
        <f>IF(TRIM(Raw_Data!$D3730)="IT","IT",PROPER(TRIM(CLEAN(Raw_Data!$D3730))))</f>
        <v>IT</v>
      </c>
      <c r="F3730" t="str">
        <f>IF(OR(UPPER(TRIM(Raw_Data!E3730))="COO",
UPPER(TRIM(Raw_Data!E3730))="HR",
UPPER(TRIM(Raw_Data!E3730))="CEO",
UPPER(TRIM(Raw_Data!E3730))="CFO",
UPPER(TRIM(Raw_Data!E3730))="CMO"),
UPPER(TRIM(Raw_Data!E3730)),
PROPER(TRIM(CLEAN(Raw_Data!E3730))))</f>
        <v>Developer</v>
      </c>
      <c r="G3730" t="str">
        <f>SUBSTITUTE(PROPER(TRIM(CLEAN(Raw_Data!$F3730)))," ","-")</f>
        <v/>
      </c>
      <c r="H3730" t="str">
        <f>PROPER(TRIM(CLEAN(Raw_Data!$G3730)))</f>
        <v>Career Fairs</v>
      </c>
      <c r="I3730" s="4" t="str">
        <f>TRIM(CLEAN(Raw_Data!H3730))</f>
        <v>41275</v>
      </c>
      <c r="K3730" t="str">
        <f>IF(Clean_Data!$I3730="","Active","Exited")</f>
        <v>Exited</v>
      </c>
      <c r="L3730">
        <f ca="1">IF(Clean_Data!$K3730="","",DATEDIF(Clean_Data!$K3730,TODAY(),"Y"))</f>
        <v>64</v>
      </c>
      <c r="M3730" t="str">
        <f>IF(Raw_Data!$L3730="","",VALUE(SUBSTITUTE(SUBSTITUTE(TRIM(Raw_Data!$L3730),"$",""),"k","000")))</f>
        <v/>
      </c>
    </row>
    <row r="3731" spans="1:13" x14ac:dyDescent="0.3">
      <c r="A3731" t="str">
        <f>IF(Raw_Data!$A3731="","E"&amp;TEXT(ROW()-1,"00000"),Raw_Data!$A3731)</f>
        <v>E03730</v>
      </c>
      <c r="B3731" t="s">
        <v>5024</v>
      </c>
      <c r="C3731" t="str">
        <f>IF(OR(PROPER(TRIM(Raw_Data!$B3731))="M",PROPER(TRIM(Raw_Data!$B3731))="MALE"),"Male",
IF(OR(PROPER(TRIM(Raw_Data!$B3731))="F",PROPER(TRIM(Raw_Data!$B3731))="FEMALE"),"Female","Unknown"))</f>
        <v>Female</v>
      </c>
      <c r="D3731" t="str">
        <f>IF(TRIM(CLEAN(Raw_Data!$C3731))="", "Unknown", PROPER(TRIM(Raw_Data!$C3731)))</f>
        <v>Unknown</v>
      </c>
      <c r="E3731" t="str">
        <f>IF(TRIM(Raw_Data!$D3731)="IT","IT",PROPER(TRIM(CLEAN(Raw_Data!$D3731))))</f>
        <v>Administrative</v>
      </c>
      <c r="F3731" t="str">
        <f>IF(OR(UPPER(TRIM(Raw_Data!E3731))="COO",
UPPER(TRIM(Raw_Data!E3731))="HR",
UPPER(TRIM(Raw_Data!E3731))="CEO",
UPPER(TRIM(Raw_Data!E3731))="CFO",
UPPER(TRIM(Raw_Data!E3731))="CMO"),
UPPER(TRIM(Raw_Data!E3731)),
PROPER(TRIM(CLEAN(Raw_Data!E3731))))</f>
        <v>COO</v>
      </c>
      <c r="G3731" t="str">
        <f>SUBSTITUTE(PROPER(TRIM(CLEAN(Raw_Data!$F3731)))," ","-")</f>
        <v>Hourly-Rate</v>
      </c>
      <c r="H3731" t="str">
        <f>PROPER(TRIM(CLEAN(Raw_Data!$G3731)))</f>
        <v>Career Fairs</v>
      </c>
      <c r="I3731" s="4" t="str">
        <f>TRIM(CLEAN(Raw_Data!H3731))</f>
        <v>44026</v>
      </c>
      <c r="K3731" t="str">
        <f>IF(Clean_Data!$I3731="","Active","Exited")</f>
        <v>Active</v>
      </c>
      <c r="L3731">
        <f ca="1">IF(Clean_Data!$K3731="","",DATEDIF(Clean_Data!$K3731,TODAY(),"Y"))</f>
        <v>65</v>
      </c>
      <c r="M3731" t="str">
        <f>IF(Raw_Data!$L3731="","",VALUE(SUBSTITUTE(SUBSTITUTE(TRIM(Raw_Data!$L3731),"$",""),"k","000")))</f>
        <v/>
      </c>
    </row>
    <row r="3732" spans="1:13" x14ac:dyDescent="0.3">
      <c r="A3732" t="str">
        <f>IF(Raw_Data!$A3732="","E"&amp;TEXT(ROW()-1,"00000"),Raw_Data!$A3732)</f>
        <v>E03731</v>
      </c>
      <c r="B3732" t="s">
        <v>5026</v>
      </c>
      <c r="C3732" t="str">
        <f>IF(OR(PROPER(TRIM(Raw_Data!$B3732))="M",PROPER(TRIM(Raw_Data!$B3732))="MALE"),"Male",
IF(OR(PROPER(TRIM(Raw_Data!$B3732))="F",PROPER(TRIM(Raw_Data!$B3732))="FEMALE"),"Female","Unknown"))</f>
        <v>Female</v>
      </c>
      <c r="D3732" t="str">
        <f>IF(TRIM(CLEAN(Raw_Data!$C3732))="", "Unknown", PROPER(TRIM(Raw_Data!$C3732)))</f>
        <v>Denver</v>
      </c>
      <c r="E3732" t="str">
        <f>IF(TRIM(Raw_Data!$D3732)="IT","IT",PROPER(TRIM(CLEAN(Raw_Data!$D3732))))</f>
        <v>Sales</v>
      </c>
      <c r="F3732" t="str">
        <f>IF(OR(UPPER(TRIM(Raw_Data!E3732))="COO",
UPPER(TRIM(Raw_Data!E3732))="HR",
UPPER(TRIM(Raw_Data!E3732))="CEO",
UPPER(TRIM(Raw_Data!E3732))="CFO",
UPPER(TRIM(Raw_Data!E3732))="CMO"),
UPPER(TRIM(Raw_Data!E3732)),
PROPER(TRIM(CLEAN(Raw_Data!E3732))))</f>
        <v>Developer</v>
      </c>
      <c r="G3732" t="str">
        <f>SUBSTITUTE(PROPER(TRIM(CLEAN(Raw_Data!$F3732)))," ","-")</f>
        <v>Part-Time</v>
      </c>
      <c r="H3732" t="str">
        <f>PROPER(TRIM(CLEAN(Raw_Data!$G3732)))</f>
        <v>Job Boards</v>
      </c>
      <c r="I3732" s="4" t="str">
        <f>TRIM(CLEAN(Raw_Data!H3732))</f>
        <v>40628</v>
      </c>
      <c r="K3732" t="str">
        <f>IF(Clean_Data!$I3732="","Active","Exited")</f>
        <v>Exited</v>
      </c>
      <c r="L3732">
        <f ca="1">IF(Clean_Data!$K3732="","",DATEDIF(Clean_Data!$K3732,TODAY(),"Y"))</f>
        <v>52</v>
      </c>
      <c r="M3732">
        <f>IF(Raw_Data!$L3732="","",VALUE(SUBSTITUTE(SUBSTITUTE(TRIM(Raw_Data!$L3732),"$",""),"k","000")))</f>
        <v>58886</v>
      </c>
    </row>
    <row r="3733" spans="1:13" x14ac:dyDescent="0.3">
      <c r="A3733" t="str">
        <f>IF(Raw_Data!$A3733="","E"&amp;TEXT(ROW()-1,"00000"),Raw_Data!$A3733)</f>
        <v>E03732</v>
      </c>
      <c r="B3733" t="s">
        <v>5027</v>
      </c>
      <c r="C3733" t="str">
        <f>IF(OR(PROPER(TRIM(Raw_Data!$B3733))="M",PROPER(TRIM(Raw_Data!$B3733))="MALE"),"Male",
IF(OR(PROPER(TRIM(Raw_Data!$B3733))="F",PROPER(TRIM(Raw_Data!$B3733))="FEMALE"),"Female","Unknown"))</f>
        <v>Female</v>
      </c>
      <c r="D3733" t="str">
        <f>IF(TRIM(CLEAN(Raw_Data!$C3733))="", "Unknown", PROPER(TRIM(Raw_Data!$C3733)))</f>
        <v>New York</v>
      </c>
      <c r="E3733" t="str">
        <f>IF(TRIM(Raw_Data!$D3733)="IT","IT",PROPER(TRIM(CLEAN(Raw_Data!$D3733))))</f>
        <v>Customer Service</v>
      </c>
      <c r="F3733" t="str">
        <f>IF(OR(UPPER(TRIM(Raw_Data!E3733))="COO",
UPPER(TRIM(Raw_Data!E3733))="HR",
UPPER(TRIM(Raw_Data!E3733))="CEO",
UPPER(TRIM(Raw_Data!E3733))="CFO",
UPPER(TRIM(Raw_Data!E3733))="CMO"),
UPPER(TRIM(Raw_Data!E3733)),
PROPER(TRIM(CLEAN(Raw_Data!E3733))))</f>
        <v>Engineer</v>
      </c>
      <c r="G3733" t="str">
        <f>SUBSTITUTE(PROPER(TRIM(CLEAN(Raw_Data!$F3733)))," ","-")</f>
        <v>Hourly-Rate</v>
      </c>
      <c r="H3733" t="str">
        <f>PROPER(TRIM(CLEAN(Raw_Data!$G3733)))</f>
        <v>Organic</v>
      </c>
      <c r="I3733" s="4" t="str">
        <f>TRIM(CLEAN(Raw_Data!H3733))</f>
        <v>42207</v>
      </c>
      <c r="K3733" t="str">
        <f>IF(Clean_Data!$I3733="","Active","Exited")</f>
        <v>Active</v>
      </c>
      <c r="L3733">
        <f ca="1">IF(Clean_Data!$K3733="","",DATEDIF(Clean_Data!$K3733,TODAY(),"Y"))</f>
        <v>56</v>
      </c>
      <c r="M3733" t="str">
        <f>IF(Raw_Data!$L3733="","",VALUE(SUBSTITUTE(SUBSTITUTE(TRIM(Raw_Data!$L3733),"$",""),"k","000")))</f>
        <v/>
      </c>
    </row>
    <row r="3734" spans="1:13" x14ac:dyDescent="0.3">
      <c r="A3734" t="str">
        <f>IF(Raw_Data!$A3734="","E"&amp;TEXT(ROW()-1,"00000"),Raw_Data!$A3734)</f>
        <v>E03733</v>
      </c>
      <c r="B3734" t="s">
        <v>5028</v>
      </c>
      <c r="C3734" t="str">
        <f>IF(OR(PROPER(TRIM(Raw_Data!$B3734))="M",PROPER(TRIM(Raw_Data!$B3734))="MALE"),"Male",
IF(OR(PROPER(TRIM(Raw_Data!$B3734))="F",PROPER(TRIM(Raw_Data!$B3734))="FEMALE"),"Female","Unknown"))</f>
        <v>Unknown</v>
      </c>
      <c r="D3734" t="str">
        <f>IF(TRIM(CLEAN(Raw_Data!$C3734))="", "Unknown", PROPER(TRIM(Raw_Data!$C3734)))</f>
        <v>Austin</v>
      </c>
      <c r="E3734" t="str">
        <f>IF(TRIM(Raw_Data!$D3734)="IT","IT",PROPER(TRIM(CLEAN(Raw_Data!$D3734))))</f>
        <v>Legal</v>
      </c>
      <c r="F3734" t="s">
        <v>6134</v>
      </c>
      <c r="G3734" t="str">
        <f>SUBSTITUTE(PROPER(TRIM(CLEAN(Raw_Data!$F3734)))," ","-")</f>
        <v>Full-Time</v>
      </c>
      <c r="H3734" t="str">
        <f>PROPER(TRIM(CLEAN(Raw_Data!$G3734)))</f>
        <v>Career Fairs</v>
      </c>
      <c r="I3734" s="4" t="str">
        <f>TRIM(CLEAN(Raw_Data!H3734))</f>
        <v>43785</v>
      </c>
      <c r="K3734" t="str">
        <f>IF(Clean_Data!$I3734="","Active","Exited")</f>
        <v>Active</v>
      </c>
      <c r="L3734">
        <f ca="1">IF(Clean_Data!$K3734="","",DATEDIF(Clean_Data!$K3734,TODAY(),"Y"))</f>
        <v>63</v>
      </c>
      <c r="M3734">
        <f>IF(Raw_Data!$L3734="","",VALUE(SUBSTITUTE(SUBSTITUTE(TRIM(Raw_Data!$L3734),"$",""),"k","000")))</f>
        <v>73687</v>
      </c>
    </row>
    <row r="3735" spans="1:13" x14ac:dyDescent="0.3">
      <c r="A3735" t="str">
        <f>IF(Raw_Data!$A3735="","E"&amp;TEXT(ROW()-1,"00000"),Raw_Data!$A3735)</f>
        <v>E03734</v>
      </c>
      <c r="B3735" t="s">
        <v>5029</v>
      </c>
      <c r="C3735" t="str">
        <f>IF(OR(PROPER(TRIM(Raw_Data!$B3735))="M",PROPER(TRIM(Raw_Data!$B3735))="MALE"),"Male",
IF(OR(PROPER(TRIM(Raw_Data!$B3735))="F",PROPER(TRIM(Raw_Data!$B3735))="FEMALE"),"Female","Unknown"))</f>
        <v>Male</v>
      </c>
      <c r="D3735" t="str">
        <f>IF(TRIM(CLEAN(Raw_Data!$C3735))="", "Unknown", PROPER(TRIM(Raw_Data!$C3735)))</f>
        <v>Unknown</v>
      </c>
      <c r="E3735" t="str">
        <f>IF(TRIM(Raw_Data!$D3735)="IT","IT",PROPER(TRIM(CLEAN(Raw_Data!$D3735))))</f>
        <v/>
      </c>
      <c r="F3735" t="str">
        <f>IF(OR(UPPER(TRIM(Raw_Data!E3735))="COO",
UPPER(TRIM(Raw_Data!E3735))="HR",
UPPER(TRIM(Raw_Data!E3735))="CEO",
UPPER(TRIM(Raw_Data!E3735))="CFO",
UPPER(TRIM(Raw_Data!E3735))="CMO"),
UPPER(TRIM(Raw_Data!E3735)),
PROPER(TRIM(CLEAN(Raw_Data!E3735))))</f>
        <v>Analyst</v>
      </c>
      <c r="G3735" t="str">
        <f>SUBSTITUTE(PROPER(TRIM(CLEAN(Raw_Data!$F3735)))," ","-")</f>
        <v>Full-Time</v>
      </c>
      <c r="H3735" t="str">
        <f>PROPER(TRIM(CLEAN(Raw_Data!$G3735)))</f>
        <v>Job Boards</v>
      </c>
      <c r="I3735" s="4" t="str">
        <f>TRIM(CLEAN(Raw_Data!H3735))</f>
        <v>42190</v>
      </c>
      <c r="K3735" t="str">
        <f>IF(Clean_Data!$I3735="","Active","Exited")</f>
        <v>Exited</v>
      </c>
      <c r="L3735">
        <f ca="1">IF(Clean_Data!$K3735="","",DATEDIF(Clean_Data!$K3735,TODAY(),"Y"))</f>
        <v>62</v>
      </c>
      <c r="M3735">
        <f>IF(Raw_Data!$L3735="","",VALUE(SUBSTITUTE(SUBSTITUTE(TRIM(Raw_Data!$L3735),"$",""),"k","000")))</f>
        <v>42892</v>
      </c>
    </row>
    <row r="3736" spans="1:13" x14ac:dyDescent="0.3">
      <c r="A3736" t="str">
        <f>IF(Raw_Data!$A3736="","E"&amp;TEXT(ROW()-1,"00000"),Raw_Data!$A3736)</f>
        <v>E03735</v>
      </c>
      <c r="B3736" t="s">
        <v>6116</v>
      </c>
      <c r="C3736" t="str">
        <f>IF(OR(PROPER(TRIM(Raw_Data!$B3736))="M",PROPER(TRIM(Raw_Data!$B3736))="MALE"),"Male",
IF(OR(PROPER(TRIM(Raw_Data!$B3736))="F",PROPER(TRIM(Raw_Data!$B3736))="FEMALE"),"Female","Unknown"))</f>
        <v>Male</v>
      </c>
      <c r="D3736" t="str">
        <f>IF(TRIM(CLEAN(Raw_Data!$C3736))="", "Unknown", PROPER(TRIM(Raw_Data!$C3736)))</f>
        <v>Denver</v>
      </c>
      <c r="E3736" t="str">
        <f>IF(TRIM(Raw_Data!$D3736)="IT","IT",PROPER(TRIM(CLEAN(Raw_Data!$D3736))))</f>
        <v/>
      </c>
      <c r="F3736" t="str">
        <f>IF(OR(UPPER(TRIM(Raw_Data!E3736))="COO",
UPPER(TRIM(Raw_Data!E3736))="HR",
UPPER(TRIM(Raw_Data!E3736))="CEO",
UPPER(TRIM(Raw_Data!E3736))="CFO",
UPPER(TRIM(Raw_Data!E3736))="CMO"),
UPPER(TRIM(Raw_Data!E3736)),
PROPER(TRIM(CLEAN(Raw_Data!E3736))))</f>
        <v>CEO</v>
      </c>
      <c r="G3736" t="str">
        <f>SUBSTITUTE(PROPER(TRIM(CLEAN(Raw_Data!$F3736)))," ","-")</f>
        <v/>
      </c>
      <c r="H3736" t="str">
        <f>PROPER(TRIM(CLEAN(Raw_Data!$G3736)))</f>
        <v>Job Boards</v>
      </c>
      <c r="I3736" s="4" t="str">
        <f>TRIM(CLEAN(Raw_Data!H3736))</f>
        <v>40451</v>
      </c>
      <c r="K3736" t="str">
        <f>IF(Clean_Data!$I3736="","Active","Exited")</f>
        <v>Active</v>
      </c>
      <c r="L3736">
        <f ca="1">IF(Clean_Data!$K3736="","",DATEDIF(Clean_Data!$K3736,TODAY(),"Y"))</f>
        <v>55</v>
      </c>
      <c r="M3736" t="str">
        <f>IF(Raw_Data!$L3736="","",VALUE(SUBSTITUTE(SUBSTITUTE(TRIM(Raw_Data!$L3736),"$",""),"k","000")))</f>
        <v/>
      </c>
    </row>
    <row r="3737" spans="1:13" x14ac:dyDescent="0.3">
      <c r="A3737" t="str">
        <f>IF(Raw_Data!$A3737="","E"&amp;TEXT(ROW()-1,"00000"),Raw_Data!$A3737)</f>
        <v>E03736</v>
      </c>
      <c r="B3737" t="s">
        <v>5031</v>
      </c>
      <c r="C3737" t="str">
        <f>IF(OR(PROPER(TRIM(Raw_Data!$B3737))="M",PROPER(TRIM(Raw_Data!$B3737))="MALE"),"Male",
IF(OR(PROPER(TRIM(Raw_Data!$B3737))="F",PROPER(TRIM(Raw_Data!$B3737))="FEMALE"),"Female","Unknown"))</f>
        <v>Male</v>
      </c>
      <c r="D3737" t="str">
        <f>IF(TRIM(CLEAN(Raw_Data!$C3737))="", "Unknown", PROPER(TRIM(Raw_Data!$C3737)))</f>
        <v>Unknown</v>
      </c>
      <c r="E3737" t="str">
        <f>IF(TRIM(Raw_Data!$D3737)="IT","IT",PROPER(TRIM(CLEAN(Raw_Data!$D3737))))</f>
        <v>Accounting And Finance</v>
      </c>
      <c r="F3737" t="str">
        <f>IF(OR(UPPER(TRIM(Raw_Data!E3737))="COO",
UPPER(TRIM(Raw_Data!E3737))="HR",
UPPER(TRIM(Raw_Data!E3737))="CEO",
UPPER(TRIM(Raw_Data!E3737))="CFO",
UPPER(TRIM(Raw_Data!E3737))="CMO"),
UPPER(TRIM(Raw_Data!E3737)),
PROPER(TRIM(CLEAN(Raw_Data!E3737))))</f>
        <v>CEO</v>
      </c>
      <c r="G3737" t="str">
        <f>SUBSTITUTE(PROPER(TRIM(CLEAN(Raw_Data!$F3737)))," ","-")</f>
        <v/>
      </c>
      <c r="H3737" t="str">
        <f>PROPER(TRIM(CLEAN(Raw_Data!$G3737)))</f>
        <v>Online Portal</v>
      </c>
      <c r="I3737" s="4" t="str">
        <f>TRIM(CLEAN(Raw_Data!H3737))</f>
        <v>42176</v>
      </c>
      <c r="K3737" t="str">
        <f>IF(Clean_Data!$I3737="","Active","Exited")</f>
        <v>Exited</v>
      </c>
      <c r="L3737">
        <f ca="1">IF(Clean_Data!$K3737="","",DATEDIF(Clean_Data!$K3737,TODAY(),"Y"))</f>
        <v>34</v>
      </c>
      <c r="M3737">
        <f>IF(Raw_Data!$L3737="","",VALUE(SUBSTITUTE(SUBSTITUTE(TRIM(Raw_Data!$L3737),"$",""),"k","000")))</f>
        <v>89000</v>
      </c>
    </row>
    <row r="3738" spans="1:13" x14ac:dyDescent="0.3">
      <c r="A3738" t="str">
        <f>IF(Raw_Data!$A3738="","E"&amp;TEXT(ROW()-1,"00000"),Raw_Data!$A3738)</f>
        <v>E03737</v>
      </c>
      <c r="B3738" t="s">
        <v>5033</v>
      </c>
      <c r="C3738" t="str">
        <f>IF(OR(PROPER(TRIM(Raw_Data!$B3738))="M",PROPER(TRIM(Raw_Data!$B3738))="MALE"),"Male",
IF(OR(PROPER(TRIM(Raw_Data!$B3738))="F",PROPER(TRIM(Raw_Data!$B3738))="FEMALE"),"Female","Unknown"))</f>
        <v>Female</v>
      </c>
      <c r="D3738" t="str">
        <f>IF(TRIM(CLEAN(Raw_Data!$C3738))="", "Unknown", PROPER(TRIM(Raw_Data!$C3738)))</f>
        <v>San Diego</v>
      </c>
      <c r="E3738" t="str">
        <f>IF(TRIM(Raw_Data!$D3738)="IT","IT",PROPER(TRIM(CLEAN(Raw_Data!$D3738))))</f>
        <v>Research</v>
      </c>
      <c r="F3738" s="2" t="str">
        <f>UPPER(LEFT(Raw_Data!E3738,2))&amp;MID(PROPER(Raw_Data!E3738),3,LEN(Raw_Data!E3738))</f>
        <v>HR Manager</v>
      </c>
      <c r="G3738" t="str">
        <f>SUBSTITUTE(PROPER(TRIM(CLEAN(Raw_Data!$F3738)))," ","-")</f>
        <v/>
      </c>
      <c r="H3738" t="str">
        <f>PROPER(TRIM(CLEAN(Raw_Data!$G3738)))</f>
        <v>Recruiting Agency</v>
      </c>
      <c r="I3738" s="4" t="str">
        <f>TRIM(CLEAN(Raw_Data!H3738))</f>
        <v>41464</v>
      </c>
      <c r="K3738" t="str">
        <f>IF(Clean_Data!$I3738="","Active","Exited")</f>
        <v>Exited</v>
      </c>
      <c r="L3738">
        <f ca="1">IF(Clean_Data!$K3738="","",DATEDIF(Clean_Data!$K3738,TODAY(),"Y"))</f>
        <v>42</v>
      </c>
      <c r="M3738">
        <f>IF(Raw_Data!$L3738="","",VALUE(SUBSTITUTE(SUBSTITUTE(TRIM(Raw_Data!$L3738),"$",""),"k","000")))</f>
        <v>72495</v>
      </c>
    </row>
    <row r="3739" spans="1:13" x14ac:dyDescent="0.3">
      <c r="A3739" t="str">
        <f>IF(Raw_Data!$A3739="","E"&amp;TEXT(ROW()-1,"00000"),Raw_Data!$A3739)</f>
        <v>E03738</v>
      </c>
      <c r="B3739" t="s">
        <v>5034</v>
      </c>
      <c r="C3739" t="str">
        <f>IF(OR(PROPER(TRIM(Raw_Data!$B3739))="M",PROPER(TRIM(Raw_Data!$B3739))="MALE"),"Male",
IF(OR(PROPER(TRIM(Raw_Data!$B3739))="F",PROPER(TRIM(Raw_Data!$B3739))="FEMALE"),"Female","Unknown"))</f>
        <v>Male</v>
      </c>
      <c r="D3739" t="str">
        <f>IF(TRIM(CLEAN(Raw_Data!$C3739))="", "Unknown", PROPER(TRIM(Raw_Data!$C3739)))</f>
        <v>Unknown</v>
      </c>
      <c r="E3739" t="str">
        <f>IF(TRIM(Raw_Data!$D3739)="IT","IT",PROPER(TRIM(CLEAN(Raw_Data!$D3739))))</f>
        <v>Legal</v>
      </c>
      <c r="F3739" s="2" t="str">
        <f>UPPER(LEFT(Raw_Data!E3739,2))&amp;MID(PROPER(Raw_Data!E3739),3,LEN(Raw_Data!E3739))</f>
        <v>HR Manager</v>
      </c>
      <c r="G3739" t="str">
        <f>SUBSTITUTE(PROPER(TRIM(CLEAN(Raw_Data!$F3739)))," ","-")</f>
        <v>Part-Time</v>
      </c>
      <c r="H3739" t="str">
        <f>PROPER(TRIM(CLEAN(Raw_Data!$G3739)))</f>
        <v>Career Fairs</v>
      </c>
      <c r="I3739" s="4" t="str">
        <f>TRIM(CLEAN(Raw_Data!H3739))</f>
        <v>43358</v>
      </c>
      <c r="K3739" t="str">
        <f>IF(Clean_Data!$I3739="","Active","Exited")</f>
        <v>Active</v>
      </c>
      <c r="L3739">
        <f ca="1">IF(Clean_Data!$K3739="","",DATEDIF(Clean_Data!$K3739,TODAY(),"Y"))</f>
        <v>62</v>
      </c>
      <c r="M3739">
        <f>IF(Raw_Data!$L3739="","",VALUE(SUBSTITUTE(SUBSTITUTE(TRIM(Raw_Data!$L3739),"$",""),"k","000")))</f>
        <v>39000</v>
      </c>
    </row>
    <row r="3740" spans="1:13" x14ac:dyDescent="0.3">
      <c r="A3740" t="str">
        <f>IF(Raw_Data!$A3740="","E"&amp;TEXT(ROW()-1,"00000"),Raw_Data!$A3740)</f>
        <v>E03739</v>
      </c>
      <c r="B3740" t="s">
        <v>5035</v>
      </c>
      <c r="C3740" t="str">
        <f>IF(OR(PROPER(TRIM(Raw_Data!$B3740))="M",PROPER(TRIM(Raw_Data!$B3740))="MALE"),"Male",
IF(OR(PROPER(TRIM(Raw_Data!$B3740))="F",PROPER(TRIM(Raw_Data!$B3740))="FEMALE"),"Female","Unknown"))</f>
        <v>Female</v>
      </c>
      <c r="D3740" t="str">
        <f>IF(TRIM(CLEAN(Raw_Data!$C3740))="", "Unknown", PROPER(TRIM(Raw_Data!$C3740)))</f>
        <v>Denver</v>
      </c>
      <c r="E3740" t="str">
        <f>IF(TRIM(Raw_Data!$D3740)="IT","IT",PROPER(TRIM(CLEAN(Raw_Data!$D3740))))</f>
        <v>IT</v>
      </c>
      <c r="F3740" s="2" t="str">
        <f>UPPER(LEFT(Raw_Data!E3740,2))&amp;MID(PROPER(Raw_Data!E3740),3,LEN(Raw_Data!E3740))</f>
        <v>HR Manager</v>
      </c>
      <c r="G3740" t="str">
        <f>SUBSTITUTE(PROPER(TRIM(CLEAN(Raw_Data!$F3740)))," ","-")</f>
        <v/>
      </c>
      <c r="H3740" t="str">
        <f>PROPER(TRIM(CLEAN(Raw_Data!$G3740)))</f>
        <v>Job Boards</v>
      </c>
      <c r="I3740" s="4" t="str">
        <f>TRIM(CLEAN(Raw_Data!H3740))</f>
        <v>43776</v>
      </c>
      <c r="K3740" t="str">
        <f>IF(Clean_Data!$I3740="","Active","Exited")</f>
        <v>Exited</v>
      </c>
      <c r="L3740">
        <f ca="1">IF(Clean_Data!$K3740="","",DATEDIF(Clean_Data!$K3740,TODAY(),"Y"))</f>
        <v>65</v>
      </c>
      <c r="M3740">
        <f>IF(Raw_Data!$L3740="","",VALUE(SUBSTITUTE(SUBSTITUTE(TRIM(Raw_Data!$L3740),"$",""),"k","000")))</f>
        <v>68859</v>
      </c>
    </row>
    <row r="3741" spans="1:13" x14ac:dyDescent="0.3">
      <c r="A3741" t="str">
        <f>IF(Raw_Data!$A3741="","E"&amp;TEXT(ROW()-1,"00000"),Raw_Data!$A3741)</f>
        <v>E03740</v>
      </c>
      <c r="B3741" t="s">
        <v>5036</v>
      </c>
      <c r="C3741" t="str">
        <f>IF(OR(PROPER(TRIM(Raw_Data!$B3741))="M",PROPER(TRIM(Raw_Data!$B3741))="MALE"),"Male",
IF(OR(PROPER(TRIM(Raw_Data!$B3741))="F",PROPER(TRIM(Raw_Data!$B3741))="FEMALE"),"Female","Unknown"))</f>
        <v>Unknown</v>
      </c>
      <c r="D3741" t="str">
        <f>IF(TRIM(CLEAN(Raw_Data!$C3741))="", "Unknown", PROPER(TRIM(Raw_Data!$C3741)))</f>
        <v>New York</v>
      </c>
      <c r="E3741" t="str">
        <f>IF(TRIM(Raw_Data!$D3741)="IT","IT",PROPER(TRIM(CLEAN(Raw_Data!$D3741))))</f>
        <v>Logistics</v>
      </c>
      <c r="F3741" t="str">
        <f>IF(OR(UPPER(TRIM(Raw_Data!E3741))="COO",
UPPER(TRIM(Raw_Data!E3741))="HR",
UPPER(TRIM(Raw_Data!E3741))="CEO",
UPPER(TRIM(Raw_Data!E3741))="CFO",
UPPER(TRIM(Raw_Data!E3741))="CMO"),
UPPER(TRIM(Raw_Data!E3741)),
PROPER(TRIM(CLEAN(Raw_Data!E3741))))</f>
        <v>Sales Executive</v>
      </c>
      <c r="G3741" t="str">
        <f>SUBSTITUTE(PROPER(TRIM(CLEAN(Raw_Data!$F3741)))," ","-")</f>
        <v/>
      </c>
      <c r="H3741" t="str">
        <f>PROPER(TRIM(CLEAN(Raw_Data!$G3741)))</f>
        <v>Career Fairs</v>
      </c>
      <c r="I3741" s="4" t="str">
        <f>TRIM(CLEAN(Raw_Data!H3741))</f>
        <v>43594</v>
      </c>
      <c r="K3741" t="str">
        <f>IF(Clean_Data!$I3741="","Active","Exited")</f>
        <v>Active</v>
      </c>
      <c r="L3741">
        <f ca="1">IF(Clean_Data!$K3741="","",DATEDIF(Clean_Data!$K3741,TODAY(),"Y"))</f>
        <v>61</v>
      </c>
      <c r="M3741" t="str">
        <f>IF(Raw_Data!$L3741="","",VALUE(SUBSTITUTE(SUBSTITUTE(TRIM(Raw_Data!$L3741),"$",""),"k","000")))</f>
        <v/>
      </c>
    </row>
    <row r="3742" spans="1:13" x14ac:dyDescent="0.3">
      <c r="A3742" t="str">
        <f>IF(Raw_Data!$A3742="","E"&amp;TEXT(ROW()-1,"00000"),Raw_Data!$A3742)</f>
        <v>E03741</v>
      </c>
      <c r="B3742" t="s">
        <v>5037</v>
      </c>
      <c r="C3742" t="str">
        <f>IF(OR(PROPER(TRIM(Raw_Data!$B3742))="M",PROPER(TRIM(Raw_Data!$B3742))="MALE"),"Male",
IF(OR(PROPER(TRIM(Raw_Data!$B3742))="F",PROPER(TRIM(Raw_Data!$B3742))="FEMALE"),"Female","Unknown"))</f>
        <v>Unknown</v>
      </c>
      <c r="D3742" t="str">
        <f>IF(TRIM(CLEAN(Raw_Data!$C3742))="", "Unknown", PROPER(TRIM(Raw_Data!$C3742)))</f>
        <v>Unknown</v>
      </c>
      <c r="E3742" t="str">
        <f>IF(TRIM(Raw_Data!$D3742)="IT","IT",PROPER(TRIM(CLEAN(Raw_Data!$D3742))))</f>
        <v>Logistics</v>
      </c>
      <c r="F3742" t="s">
        <v>6134</v>
      </c>
      <c r="G3742" t="str">
        <f>SUBSTITUTE(PROPER(TRIM(CLEAN(Raw_Data!$F3742)))," ","-")</f>
        <v/>
      </c>
      <c r="H3742" t="str">
        <f>PROPER(TRIM(CLEAN(Raw_Data!$G3742)))</f>
        <v>Job Boards</v>
      </c>
      <c r="I3742" s="4" t="str">
        <f>TRIM(CLEAN(Raw_Data!H3742))</f>
        <v>43691</v>
      </c>
      <c r="K3742" t="str">
        <f>IF(Clean_Data!$I3742="","Active","Exited")</f>
        <v>Active</v>
      </c>
      <c r="L3742">
        <f ca="1">IF(Clean_Data!$K3742="","",DATEDIF(Clean_Data!$K3742,TODAY(),"Y"))</f>
        <v>53</v>
      </c>
      <c r="M3742" t="str">
        <f>IF(Raw_Data!$L3742="","",VALUE(SUBSTITUTE(SUBSTITUTE(TRIM(Raw_Data!$L3742),"$",""),"k","000")))</f>
        <v/>
      </c>
    </row>
    <row r="3743" spans="1:13" x14ac:dyDescent="0.3">
      <c r="A3743" t="str">
        <f>IF(Raw_Data!$A3743="","E"&amp;TEXT(ROW()-1,"00000"),Raw_Data!$A3743)</f>
        <v>E03742</v>
      </c>
      <c r="B3743" t="s">
        <v>5039</v>
      </c>
      <c r="C3743" t="str">
        <f>IF(OR(PROPER(TRIM(Raw_Data!$B3743))="M",PROPER(TRIM(Raw_Data!$B3743))="MALE"),"Male",
IF(OR(PROPER(TRIM(Raw_Data!$B3743))="F",PROPER(TRIM(Raw_Data!$B3743))="FEMALE"),"Female","Unknown"))</f>
        <v>Male</v>
      </c>
      <c r="D3743" t="str">
        <f>IF(TRIM(CLEAN(Raw_Data!$C3743))="", "Unknown", PROPER(TRIM(Raw_Data!$C3743)))</f>
        <v>Denver</v>
      </c>
      <c r="E3743" t="str">
        <f>IF(TRIM(Raw_Data!$D3743)="IT","IT",PROPER(TRIM(CLEAN(Raw_Data!$D3743))))</f>
        <v>Marketing</v>
      </c>
      <c r="F3743" s="2" t="str">
        <f>UPPER(LEFT(Raw_Data!E3743,2))&amp;MID(PROPER(Raw_Data!E3743),3,LEN(Raw_Data!E3743))</f>
        <v>HR Manager</v>
      </c>
      <c r="G3743" t="str">
        <f>SUBSTITUTE(PROPER(TRIM(CLEAN(Raw_Data!$F3743)))," ","-")</f>
        <v>Part-Time</v>
      </c>
      <c r="H3743" t="str">
        <f>PROPER(TRIM(CLEAN(Raw_Data!$G3743)))</f>
        <v>Organic</v>
      </c>
      <c r="I3743" s="4" t="str">
        <f>TRIM(CLEAN(Raw_Data!H3743))</f>
        <v>42778</v>
      </c>
      <c r="K3743" t="str">
        <f>IF(Clean_Data!$I3743="","Active","Exited")</f>
        <v>Exited</v>
      </c>
      <c r="L3743">
        <f ca="1">IF(Clean_Data!$K3743="","",DATEDIF(Clean_Data!$K3743,TODAY(),"Y"))</f>
        <v>47</v>
      </c>
      <c r="M3743">
        <f>IF(Raw_Data!$L3743="","",VALUE(SUBSTITUTE(SUBSTITUTE(TRIM(Raw_Data!$L3743),"$",""),"k","000")))</f>
        <v>67530</v>
      </c>
    </row>
    <row r="3744" spans="1:13" x14ac:dyDescent="0.3">
      <c r="A3744" t="str">
        <f>IF(Raw_Data!$A3744="","E"&amp;TEXT(ROW()-1,"00000"),Raw_Data!$A3744)</f>
        <v>E03743</v>
      </c>
      <c r="B3744" t="s">
        <v>5041</v>
      </c>
      <c r="C3744" t="str">
        <f>IF(OR(PROPER(TRIM(Raw_Data!$B3744))="M",PROPER(TRIM(Raw_Data!$B3744))="MALE"),"Male",
IF(OR(PROPER(TRIM(Raw_Data!$B3744))="F",PROPER(TRIM(Raw_Data!$B3744))="FEMALE"),"Female","Unknown"))</f>
        <v>Female</v>
      </c>
      <c r="D3744" t="str">
        <f>IF(TRIM(CLEAN(Raw_Data!$C3744))="", "Unknown", PROPER(TRIM(Raw_Data!$C3744)))</f>
        <v>New York</v>
      </c>
      <c r="E3744" t="str">
        <f>IF(TRIM(Raw_Data!$D3744)="IT","IT",PROPER(TRIM(CLEAN(Raw_Data!$D3744))))</f>
        <v/>
      </c>
      <c r="F3744" t="str">
        <f>IF(OR(UPPER(TRIM(Raw_Data!E3744))="COO",
UPPER(TRIM(Raw_Data!E3744))="HR",
UPPER(TRIM(Raw_Data!E3744))="CEO",
UPPER(TRIM(Raw_Data!E3744))="CFO",
UPPER(TRIM(Raw_Data!E3744))="CMO"),
UPPER(TRIM(Raw_Data!E3744)),
PROPER(TRIM(CLEAN(Raw_Data!E3744))))</f>
        <v>CEO</v>
      </c>
      <c r="G3744" t="str">
        <f>SUBSTITUTE(PROPER(TRIM(CLEAN(Raw_Data!$F3744)))," ","-")</f>
        <v>Full-Time</v>
      </c>
      <c r="H3744" t="str">
        <f>PROPER(TRIM(CLEAN(Raw_Data!$G3744)))</f>
        <v>Career Fairs</v>
      </c>
      <c r="I3744" s="4" t="str">
        <f>TRIM(CLEAN(Raw_Data!H3744))</f>
        <v>41542</v>
      </c>
      <c r="K3744" t="str">
        <f>IF(Clean_Data!$I3744="","Active","Exited")</f>
        <v>Active</v>
      </c>
      <c r="L3744">
        <f ca="1">IF(Clean_Data!$K3744="","",DATEDIF(Clean_Data!$K3744,TODAY(),"Y"))</f>
        <v>35</v>
      </c>
      <c r="M3744">
        <f>IF(Raw_Data!$L3744="","",VALUE(SUBSTITUTE(SUBSTITUTE(TRIM(Raw_Data!$L3744),"$",""),"k","000")))</f>
        <v>68640</v>
      </c>
    </row>
    <row r="3745" spans="1:13" x14ac:dyDescent="0.3">
      <c r="A3745" t="str">
        <f>IF(Raw_Data!$A3745="","E"&amp;TEXT(ROW()-1,"00000"),Raw_Data!$A3745)</f>
        <v>E03744</v>
      </c>
      <c r="B3745" t="s">
        <v>5043</v>
      </c>
      <c r="C3745" t="str">
        <f>IF(OR(PROPER(TRIM(Raw_Data!$B3745))="M",PROPER(TRIM(Raw_Data!$B3745))="MALE"),"Male",
IF(OR(PROPER(TRIM(Raw_Data!$B3745))="F",PROPER(TRIM(Raw_Data!$B3745))="FEMALE"),"Female","Unknown"))</f>
        <v>Female</v>
      </c>
      <c r="D3745" t="str">
        <f>IF(TRIM(CLEAN(Raw_Data!$C3745))="", "Unknown", PROPER(TRIM(Raw_Data!$C3745)))</f>
        <v>Austin</v>
      </c>
      <c r="E3745" t="str">
        <f>IF(TRIM(Raw_Data!$D3745)="IT","IT",PROPER(TRIM(CLEAN(Raw_Data!$D3745))))</f>
        <v>Production</v>
      </c>
      <c r="F3745" t="str">
        <f>IF(OR(UPPER(TRIM(Raw_Data!E3745))="COO",
UPPER(TRIM(Raw_Data!E3745))="HR",
UPPER(TRIM(Raw_Data!E3745))="CEO",
UPPER(TRIM(Raw_Data!E3745))="CFO",
UPPER(TRIM(Raw_Data!E3745))="CMO"),
UPPER(TRIM(Raw_Data!E3745)),
PROPER(TRIM(CLEAN(Raw_Data!E3745))))</f>
        <v>Engineer</v>
      </c>
      <c r="G3745" t="str">
        <f>SUBSTITUTE(PROPER(TRIM(CLEAN(Raw_Data!$F3745)))," ","-")</f>
        <v/>
      </c>
      <c r="H3745" t="str">
        <f>PROPER(TRIM(CLEAN(Raw_Data!$G3745)))</f>
        <v>Recruiting Agency</v>
      </c>
      <c r="I3745" s="4" t="str">
        <f>TRIM(CLEAN(Raw_Data!H3745))</f>
        <v>40822</v>
      </c>
      <c r="K3745" t="str">
        <f>IF(Clean_Data!$I3745="","Active","Exited")</f>
        <v>Active</v>
      </c>
      <c r="L3745">
        <f ca="1">IF(Clean_Data!$K3745="","",DATEDIF(Clean_Data!$K3745,TODAY(),"Y"))</f>
        <v>32</v>
      </c>
      <c r="M3745" t="str">
        <f>IF(Raw_Data!$L3745="","",VALUE(SUBSTITUTE(SUBSTITUTE(TRIM(Raw_Data!$L3745),"$",""),"k","000")))</f>
        <v/>
      </c>
    </row>
    <row r="3746" spans="1:13" x14ac:dyDescent="0.3">
      <c r="A3746" t="str">
        <f>IF(Raw_Data!$A3746="","E"&amp;TEXT(ROW()-1,"00000"),Raw_Data!$A3746)</f>
        <v>E03745</v>
      </c>
      <c r="B3746" t="s">
        <v>5045</v>
      </c>
      <c r="C3746" t="str">
        <f>IF(OR(PROPER(TRIM(Raw_Data!$B3746))="M",PROPER(TRIM(Raw_Data!$B3746))="MALE"),"Male",
IF(OR(PROPER(TRIM(Raw_Data!$B3746))="F",PROPER(TRIM(Raw_Data!$B3746))="FEMALE"),"Female","Unknown"))</f>
        <v>Female</v>
      </c>
      <c r="D3746" t="str">
        <f>IF(TRIM(CLEAN(Raw_Data!$C3746))="", "Unknown", PROPER(TRIM(Raw_Data!$C3746)))</f>
        <v>Seattle</v>
      </c>
      <c r="E3746" t="str">
        <f>IF(TRIM(Raw_Data!$D3746)="IT","IT",PROPER(TRIM(CLEAN(Raw_Data!$D3746))))</f>
        <v>Marketing</v>
      </c>
      <c r="F3746" t="str">
        <f>IF(OR(UPPER(TRIM(Raw_Data!E3746))="COO",
UPPER(TRIM(Raw_Data!E3746))="HR",
UPPER(TRIM(Raw_Data!E3746))="CEO",
UPPER(TRIM(Raw_Data!E3746))="CFO",
UPPER(TRIM(Raw_Data!E3746))="CMO"),
UPPER(TRIM(Raw_Data!E3746)),
PROPER(TRIM(CLEAN(Raw_Data!E3746))))</f>
        <v>Sales Executive</v>
      </c>
      <c r="G3746" t="str">
        <f>SUBSTITUTE(PROPER(TRIM(CLEAN(Raw_Data!$F3746)))," ","-")</f>
        <v>Full-Time</v>
      </c>
      <c r="H3746" t="str">
        <f>PROPER(TRIM(CLEAN(Raw_Data!$G3746)))</f>
        <v>Job Boards</v>
      </c>
      <c r="I3746" s="4" t="str">
        <f>TRIM(CLEAN(Raw_Data!H3746))</f>
        <v>40685</v>
      </c>
      <c r="K3746" t="str">
        <f>IF(Clean_Data!$I3746="","Active","Exited")</f>
        <v>Active</v>
      </c>
      <c r="L3746">
        <f ca="1">IF(Clean_Data!$K3746="","",DATEDIF(Clean_Data!$K3746,TODAY(),"Y"))</f>
        <v>44</v>
      </c>
      <c r="M3746">
        <f>IF(Raw_Data!$L3746="","",VALUE(SUBSTITUTE(SUBSTITUTE(TRIM(Raw_Data!$L3746),"$",""),"k","000")))</f>
        <v>76734</v>
      </c>
    </row>
    <row r="3747" spans="1:13" x14ac:dyDescent="0.3">
      <c r="A3747" t="str">
        <f>IF(Raw_Data!$A3747="","E"&amp;TEXT(ROW()-1,"00000"),Raw_Data!$A3747)</f>
        <v>E03746</v>
      </c>
      <c r="B3747" t="s">
        <v>5047</v>
      </c>
      <c r="C3747" t="str">
        <f>IF(OR(PROPER(TRIM(Raw_Data!$B3747))="M",PROPER(TRIM(Raw_Data!$B3747))="MALE"),"Male",
IF(OR(PROPER(TRIM(Raw_Data!$B3747))="F",PROPER(TRIM(Raw_Data!$B3747))="FEMALE"),"Female","Unknown"))</f>
        <v>Female</v>
      </c>
      <c r="D3747" t="str">
        <f>IF(TRIM(CLEAN(Raw_Data!$C3747))="", "Unknown", PROPER(TRIM(Raw_Data!$C3747)))</f>
        <v>New York</v>
      </c>
      <c r="E3747" t="str">
        <f>IF(TRIM(Raw_Data!$D3747)="IT","IT",PROPER(TRIM(CLEAN(Raw_Data!$D3747))))</f>
        <v>IT</v>
      </c>
      <c r="F3747" t="str">
        <f>IF(OR(UPPER(TRIM(Raw_Data!E3747))="COO",
UPPER(TRIM(Raw_Data!E3747))="HR",
UPPER(TRIM(Raw_Data!E3747))="CEO",
UPPER(TRIM(Raw_Data!E3747))="CFO",
UPPER(TRIM(Raw_Data!E3747))="CMO"),
UPPER(TRIM(Raw_Data!E3747)),
PROPER(TRIM(CLEAN(Raw_Data!E3747))))</f>
        <v>CFO</v>
      </c>
      <c r="G3747" t="str">
        <f>SUBSTITUTE(PROPER(TRIM(CLEAN(Raw_Data!$F3747)))," ","-")</f>
        <v>Full-Time</v>
      </c>
      <c r="H3747" t="str">
        <f>PROPER(TRIM(CLEAN(Raw_Data!$G3747)))</f>
        <v/>
      </c>
      <c r="I3747" s="4" t="str">
        <f>TRIM(CLEAN(Raw_Data!H3747))</f>
        <v>42912</v>
      </c>
      <c r="K3747" t="str">
        <f>IF(Clean_Data!$I3747="","Active","Exited")</f>
        <v>Active</v>
      </c>
      <c r="L3747">
        <f ca="1">IF(Clean_Data!$K3747="","",DATEDIF(Clean_Data!$K3747,TODAY(),"Y"))</f>
        <v>63</v>
      </c>
      <c r="M3747">
        <f>IF(Raw_Data!$L3747="","",VALUE(SUBSTITUTE(SUBSTITUTE(TRIM(Raw_Data!$L3747),"$",""),"k","000")))</f>
        <v>91841</v>
      </c>
    </row>
    <row r="3748" spans="1:13" x14ac:dyDescent="0.3">
      <c r="A3748" t="str">
        <f>IF(Raw_Data!$A3748="","E"&amp;TEXT(ROW()-1,"00000"),Raw_Data!$A3748)</f>
        <v>E03747</v>
      </c>
      <c r="B3748" t="s">
        <v>5048</v>
      </c>
      <c r="C3748" t="str">
        <f>IF(OR(PROPER(TRIM(Raw_Data!$B3748))="M",PROPER(TRIM(Raw_Data!$B3748))="MALE"),"Male",
IF(OR(PROPER(TRIM(Raw_Data!$B3748))="F",PROPER(TRIM(Raw_Data!$B3748))="FEMALE"),"Female","Unknown"))</f>
        <v>Male</v>
      </c>
      <c r="D3748" t="str">
        <f>IF(TRIM(CLEAN(Raw_Data!$C3748))="", "Unknown", PROPER(TRIM(Raw_Data!$C3748)))</f>
        <v>Unknown</v>
      </c>
      <c r="E3748" t="str">
        <f>IF(TRIM(Raw_Data!$D3748)="IT","IT",PROPER(TRIM(CLEAN(Raw_Data!$D3748))))</f>
        <v>Customer Service</v>
      </c>
      <c r="F3748" t="str">
        <f>IF(OR(UPPER(TRIM(Raw_Data!E3748))="COO",
UPPER(TRIM(Raw_Data!E3748))="HR",
UPPER(TRIM(Raw_Data!E3748))="CEO",
UPPER(TRIM(Raw_Data!E3748))="CFO",
UPPER(TRIM(Raw_Data!E3748))="CMO"),
UPPER(TRIM(Raw_Data!E3748)),
PROPER(TRIM(CLEAN(Raw_Data!E3748))))</f>
        <v>Designer</v>
      </c>
      <c r="G3748" t="str">
        <f>SUBSTITUTE(PROPER(TRIM(CLEAN(Raw_Data!$F3748)))," ","-")</f>
        <v>Full-Time</v>
      </c>
      <c r="H3748" t="str">
        <f>PROPER(TRIM(CLEAN(Raw_Data!$G3748)))</f>
        <v>Recruiting Agency</v>
      </c>
      <c r="I3748" s="4" t="str">
        <f>TRIM(CLEAN(Raw_Data!H3748))</f>
        <v>39939</v>
      </c>
      <c r="K3748" t="str">
        <f>IF(Clean_Data!$I3748="","Active","Exited")</f>
        <v>Active</v>
      </c>
      <c r="L3748">
        <f ca="1">IF(Clean_Data!$K3748="","",DATEDIF(Clean_Data!$K3748,TODAY(),"Y"))</f>
        <v>43</v>
      </c>
      <c r="M3748" t="str">
        <f>IF(Raw_Data!$L3748="","",VALUE(SUBSTITUTE(SUBSTITUTE(TRIM(Raw_Data!$L3748),"$",""),"k","000")))</f>
        <v/>
      </c>
    </row>
    <row r="3749" spans="1:13" x14ac:dyDescent="0.3">
      <c r="A3749" t="str">
        <f>IF(Raw_Data!$A3749="","E"&amp;TEXT(ROW()-1,"00000"),Raw_Data!$A3749)</f>
        <v>E03748</v>
      </c>
      <c r="B3749" t="s">
        <v>5049</v>
      </c>
      <c r="C3749" t="str">
        <f>IF(OR(PROPER(TRIM(Raw_Data!$B3749))="M",PROPER(TRIM(Raw_Data!$B3749))="MALE"),"Male",
IF(OR(PROPER(TRIM(Raw_Data!$B3749))="F",PROPER(TRIM(Raw_Data!$B3749))="FEMALE"),"Female","Unknown"))</f>
        <v>Male</v>
      </c>
      <c r="D3749" t="str">
        <f>IF(TRIM(CLEAN(Raw_Data!$C3749))="", "Unknown", PROPER(TRIM(Raw_Data!$C3749)))</f>
        <v>Unknown</v>
      </c>
      <c r="E3749" t="str">
        <f>IF(TRIM(Raw_Data!$D3749)="IT","IT",PROPER(TRIM(CLEAN(Raw_Data!$D3749))))</f>
        <v>Production</v>
      </c>
      <c r="F3749" t="str">
        <f>IF(OR(UPPER(TRIM(Raw_Data!E3749))="COO",
UPPER(TRIM(Raw_Data!E3749))="HR",
UPPER(TRIM(Raw_Data!E3749))="CEO",
UPPER(TRIM(Raw_Data!E3749))="CFO",
UPPER(TRIM(Raw_Data!E3749))="CMO"),
UPPER(TRIM(Raw_Data!E3749)),
PROPER(TRIM(CLEAN(Raw_Data!E3749))))</f>
        <v>Designer</v>
      </c>
      <c r="G3749" t="str">
        <f>SUBSTITUTE(PROPER(TRIM(CLEAN(Raw_Data!$F3749)))," ","-")</f>
        <v>Part-Time</v>
      </c>
      <c r="H3749" t="str">
        <f>PROPER(TRIM(CLEAN(Raw_Data!$G3749)))</f>
        <v>Job Boards</v>
      </c>
      <c r="I3749" s="4" t="str">
        <f>TRIM(CLEAN(Raw_Data!H3749))</f>
        <v>41626</v>
      </c>
      <c r="K3749" t="str">
        <f>IF(Clean_Data!$I3749="","Active","Exited")</f>
        <v>Exited</v>
      </c>
      <c r="L3749">
        <f ca="1">IF(Clean_Data!$K3749="","",DATEDIF(Clean_Data!$K3749,TODAY(),"Y"))</f>
        <v>21</v>
      </c>
      <c r="M3749">
        <f>IF(Raw_Data!$L3749="","",VALUE(SUBSTITUTE(SUBSTITUTE(TRIM(Raw_Data!$L3749),"$",""),"k","000")))</f>
        <v>67516</v>
      </c>
    </row>
    <row r="3750" spans="1:13" x14ac:dyDescent="0.3">
      <c r="A3750" t="str">
        <f>IF(Raw_Data!$A3750="","E"&amp;TEXT(ROW()-1,"00000"),Raw_Data!$A3750)</f>
        <v>E03749</v>
      </c>
      <c r="B3750" t="s">
        <v>5050</v>
      </c>
      <c r="C3750" t="str">
        <f>IF(OR(PROPER(TRIM(Raw_Data!$B3750))="M",PROPER(TRIM(Raw_Data!$B3750))="MALE"),"Male",
IF(OR(PROPER(TRIM(Raw_Data!$B3750))="F",PROPER(TRIM(Raw_Data!$B3750))="FEMALE"),"Female","Unknown"))</f>
        <v>Male</v>
      </c>
      <c r="D3750" t="str">
        <f>IF(TRIM(CLEAN(Raw_Data!$C3750))="", "Unknown", PROPER(TRIM(Raw_Data!$C3750)))</f>
        <v>Austin</v>
      </c>
      <c r="E3750" t="str">
        <f>IF(TRIM(Raw_Data!$D3750)="IT","IT",PROPER(TRIM(CLEAN(Raw_Data!$D3750))))</f>
        <v>Logistics</v>
      </c>
      <c r="F3750" t="str">
        <f>IF(OR(UPPER(TRIM(Raw_Data!E3750))="COO",
UPPER(TRIM(Raw_Data!E3750))="HR",
UPPER(TRIM(Raw_Data!E3750))="CEO",
UPPER(TRIM(Raw_Data!E3750))="CFO",
UPPER(TRIM(Raw_Data!E3750))="CMO"),
UPPER(TRIM(Raw_Data!E3750)),
PROPER(TRIM(CLEAN(Raw_Data!E3750))))</f>
        <v>Developer</v>
      </c>
      <c r="G3750" t="str">
        <f>SUBSTITUTE(PROPER(TRIM(CLEAN(Raw_Data!$F3750)))," ","-")</f>
        <v>Full-Time</v>
      </c>
      <c r="H3750" t="str">
        <f>PROPER(TRIM(CLEAN(Raw_Data!$G3750)))</f>
        <v>Organic</v>
      </c>
      <c r="I3750" s="4" t="str">
        <f>TRIM(CLEAN(Raw_Data!H3750))</f>
        <v>42197</v>
      </c>
      <c r="K3750" t="str">
        <f>IF(Clean_Data!$I3750="","Active","Exited")</f>
        <v>Active</v>
      </c>
      <c r="L3750">
        <f ca="1">IF(Clean_Data!$K3750="","",DATEDIF(Clean_Data!$K3750,TODAY(),"Y"))</f>
        <v>26</v>
      </c>
      <c r="M3750">
        <f>IF(Raw_Data!$L3750="","",VALUE(SUBSTITUTE(SUBSTITUTE(TRIM(Raw_Data!$L3750),"$",""),"k","000")))</f>
        <v>76000</v>
      </c>
    </row>
    <row r="3751" spans="1:13" x14ac:dyDescent="0.3">
      <c r="A3751" t="str">
        <f>IF(Raw_Data!$A3751="","E"&amp;TEXT(ROW()-1,"00000"),Raw_Data!$A3751)</f>
        <v>E03750</v>
      </c>
      <c r="B3751" t="s">
        <v>5052</v>
      </c>
      <c r="C3751" t="str">
        <f>IF(OR(PROPER(TRIM(Raw_Data!$B3751))="M",PROPER(TRIM(Raw_Data!$B3751))="MALE"),"Male",
IF(OR(PROPER(TRIM(Raw_Data!$B3751))="F",PROPER(TRIM(Raw_Data!$B3751))="FEMALE"),"Female","Unknown"))</f>
        <v>Female</v>
      </c>
      <c r="D3751" t="str">
        <f>IF(TRIM(CLEAN(Raw_Data!$C3751))="", "Unknown", PROPER(TRIM(Raw_Data!$C3751)))</f>
        <v>Unknown</v>
      </c>
      <c r="E3751" t="str">
        <f>IF(TRIM(Raw_Data!$D3751)="IT","IT",PROPER(TRIM(CLEAN(Raw_Data!$D3751))))</f>
        <v>Customer Service</v>
      </c>
      <c r="F3751" t="str">
        <f>IF(OR(UPPER(TRIM(Raw_Data!E3751))="COO",
UPPER(TRIM(Raw_Data!E3751))="HR",
UPPER(TRIM(Raw_Data!E3751))="CEO",
UPPER(TRIM(Raw_Data!E3751))="CFO",
UPPER(TRIM(Raw_Data!E3751))="CMO"),
UPPER(TRIM(Raw_Data!E3751)),
PROPER(TRIM(CLEAN(Raw_Data!E3751))))</f>
        <v>CEO</v>
      </c>
      <c r="G3751" t="str">
        <f>SUBSTITUTE(PROPER(TRIM(CLEAN(Raw_Data!$F3751)))," ","-")</f>
        <v/>
      </c>
      <c r="H3751" t="str">
        <f>PROPER(TRIM(CLEAN(Raw_Data!$G3751)))</f>
        <v>Career Fairs</v>
      </c>
      <c r="I3751" s="4" t="str">
        <f>TRIM(CLEAN(Raw_Data!H3751))</f>
        <v>40679</v>
      </c>
      <c r="K3751" t="str">
        <f>IF(Clean_Data!$I3751="","Active","Exited")</f>
        <v>Active</v>
      </c>
      <c r="L3751">
        <f ca="1">IF(Clean_Data!$K3751="","",DATEDIF(Clean_Data!$K3751,TODAY(),"Y"))</f>
        <v>61</v>
      </c>
      <c r="M3751" t="str">
        <f>IF(Raw_Data!$L3751="","",VALUE(SUBSTITUTE(SUBSTITUTE(TRIM(Raw_Data!$L3751),"$",""),"k","000")))</f>
        <v/>
      </c>
    </row>
    <row r="3752" spans="1:13" x14ac:dyDescent="0.3">
      <c r="A3752" t="str">
        <f>IF(Raw_Data!$A3752="","E"&amp;TEXT(ROW()-1,"00000"),Raw_Data!$A3752)</f>
        <v>E03751</v>
      </c>
      <c r="B3752" t="s">
        <v>5054</v>
      </c>
      <c r="C3752" t="str">
        <f>IF(OR(PROPER(TRIM(Raw_Data!$B3752))="M",PROPER(TRIM(Raw_Data!$B3752))="MALE"),"Male",
IF(OR(PROPER(TRIM(Raw_Data!$B3752))="F",PROPER(TRIM(Raw_Data!$B3752))="FEMALE"),"Female","Unknown"))</f>
        <v>Female</v>
      </c>
      <c r="D3752" t="str">
        <f>IF(TRIM(CLEAN(Raw_Data!$C3752))="", "Unknown", PROPER(TRIM(Raw_Data!$C3752)))</f>
        <v>New York</v>
      </c>
      <c r="E3752" t="str">
        <f>IF(TRIM(Raw_Data!$D3752)="IT","IT",PROPER(TRIM(CLEAN(Raw_Data!$D3752))))</f>
        <v>Marketing</v>
      </c>
      <c r="F3752" t="str">
        <f>IF(OR(UPPER(TRIM(Raw_Data!E3752))="COO",
UPPER(TRIM(Raw_Data!E3752))="HR",
UPPER(TRIM(Raw_Data!E3752))="CEO",
UPPER(TRIM(Raw_Data!E3752))="CFO",
UPPER(TRIM(Raw_Data!E3752))="CMO"),
UPPER(TRIM(Raw_Data!E3752)),
PROPER(TRIM(CLEAN(Raw_Data!E3752))))</f>
        <v>CEO</v>
      </c>
      <c r="G3752" t="str">
        <f>SUBSTITUTE(PROPER(TRIM(CLEAN(Raw_Data!$F3752)))," ","-")</f>
        <v>Hourly-Rate</v>
      </c>
      <c r="H3752" t="str">
        <f>PROPER(TRIM(CLEAN(Raw_Data!$G3752)))</f>
        <v>Career Fairs</v>
      </c>
      <c r="I3752" s="4" t="str">
        <f>TRIM(CLEAN(Raw_Data!H3752))</f>
        <v>41782</v>
      </c>
      <c r="K3752" t="str">
        <f>IF(Clean_Data!$I3752="","Active","Exited")</f>
        <v>Exited</v>
      </c>
      <c r="L3752">
        <f ca="1">IF(Clean_Data!$K3752="","",DATEDIF(Clean_Data!$K3752,TODAY(),"Y"))</f>
        <v>62</v>
      </c>
      <c r="M3752">
        <f>IF(Raw_Data!$L3752="","",VALUE(SUBSTITUTE(SUBSTITUTE(TRIM(Raw_Data!$L3752),"$",""),"k","000")))</f>
        <v>57123</v>
      </c>
    </row>
    <row r="3753" spans="1:13" x14ac:dyDescent="0.3">
      <c r="A3753" t="str">
        <f>IF(Raw_Data!$A3753="","E"&amp;TEXT(ROW()-1,"00000"),Raw_Data!$A3753)</f>
        <v>E03752</v>
      </c>
      <c r="B3753" t="s">
        <v>5056</v>
      </c>
      <c r="C3753" t="str">
        <f>IF(OR(PROPER(TRIM(Raw_Data!$B3753))="M",PROPER(TRIM(Raw_Data!$B3753))="MALE"),"Male",
IF(OR(PROPER(TRIM(Raw_Data!$B3753))="F",PROPER(TRIM(Raw_Data!$B3753))="FEMALE"),"Female","Unknown"))</f>
        <v>Male</v>
      </c>
      <c r="D3753" t="str">
        <f>IF(TRIM(CLEAN(Raw_Data!$C3753))="", "Unknown", PROPER(TRIM(Raw_Data!$C3753)))</f>
        <v>Unknown</v>
      </c>
      <c r="E3753" t="str">
        <f>IF(TRIM(Raw_Data!$D3753)="IT","IT",PROPER(TRIM(CLEAN(Raw_Data!$D3753))))</f>
        <v/>
      </c>
      <c r="F3753" t="str">
        <f>IF(OR(UPPER(TRIM(Raw_Data!E3753))="COO",
UPPER(TRIM(Raw_Data!E3753))="HR",
UPPER(TRIM(Raw_Data!E3753))="CEO",
UPPER(TRIM(Raw_Data!E3753))="CFO",
UPPER(TRIM(Raw_Data!E3753))="CMO"),
UPPER(TRIM(Raw_Data!E3753)),
PROPER(TRIM(CLEAN(Raw_Data!E3753))))</f>
        <v>CEO</v>
      </c>
      <c r="G3753" t="str">
        <f>SUBSTITUTE(PROPER(TRIM(CLEAN(Raw_Data!$F3753)))," ","-")</f>
        <v>Full-Time</v>
      </c>
      <c r="H3753" t="str">
        <f>PROPER(TRIM(CLEAN(Raw_Data!$G3753)))</f>
        <v>Organic</v>
      </c>
      <c r="I3753" s="4" t="str">
        <f>TRIM(CLEAN(Raw_Data!H3753))</f>
        <v>40544</v>
      </c>
      <c r="K3753" t="str">
        <f>IF(Clean_Data!$I3753="","Active","Exited")</f>
        <v>Exited</v>
      </c>
      <c r="L3753">
        <f ca="1">IF(Clean_Data!$K3753="","",DATEDIF(Clean_Data!$K3753,TODAY(),"Y"))</f>
        <v>45</v>
      </c>
      <c r="M3753" t="str">
        <f>IF(Raw_Data!$L3753="","",VALUE(SUBSTITUTE(SUBSTITUTE(TRIM(Raw_Data!$L3753),"$",""),"k","000")))</f>
        <v/>
      </c>
    </row>
    <row r="3754" spans="1:13" x14ac:dyDescent="0.3">
      <c r="A3754" t="str">
        <f>IF(Raw_Data!$A3754="","E"&amp;TEXT(ROW()-1,"00000"),Raw_Data!$A3754)</f>
        <v>E03753</v>
      </c>
      <c r="B3754" t="s">
        <v>5058</v>
      </c>
      <c r="C3754" t="str">
        <f>IF(OR(PROPER(TRIM(Raw_Data!$B3754))="M",PROPER(TRIM(Raw_Data!$B3754))="MALE"),"Male",
IF(OR(PROPER(TRIM(Raw_Data!$B3754))="F",PROPER(TRIM(Raw_Data!$B3754))="FEMALE"),"Female","Unknown"))</f>
        <v>Unknown</v>
      </c>
      <c r="D3754" t="str">
        <f>IF(TRIM(CLEAN(Raw_Data!$C3754))="", "Unknown", PROPER(TRIM(Raw_Data!$C3754)))</f>
        <v>New York</v>
      </c>
      <c r="E3754" t="str">
        <f>IF(TRIM(Raw_Data!$D3754)="IT","IT",PROPER(TRIM(CLEAN(Raw_Data!$D3754))))</f>
        <v>Logistics</v>
      </c>
      <c r="F3754" t="str">
        <f>IF(OR(UPPER(TRIM(Raw_Data!E3754))="COO",
UPPER(TRIM(Raw_Data!E3754))="HR",
UPPER(TRIM(Raw_Data!E3754))="CEO",
UPPER(TRIM(Raw_Data!E3754))="CFO",
UPPER(TRIM(Raw_Data!E3754))="CMO"),
UPPER(TRIM(Raw_Data!E3754)),
PROPER(TRIM(CLEAN(Raw_Data!E3754))))</f>
        <v>Marketing Manager</v>
      </c>
      <c r="G3754" t="str">
        <f>SUBSTITUTE(PROPER(TRIM(CLEAN(Raw_Data!$F3754)))," ","-")</f>
        <v/>
      </c>
      <c r="H3754" t="str">
        <f>PROPER(TRIM(CLEAN(Raw_Data!$G3754)))</f>
        <v>Job Boards</v>
      </c>
      <c r="I3754" s="4" t="str">
        <f>TRIM(CLEAN(Raw_Data!H3754))</f>
        <v>43457</v>
      </c>
      <c r="K3754" t="str">
        <f>IF(Clean_Data!$I3754="","Active","Exited")</f>
        <v>Active</v>
      </c>
      <c r="L3754">
        <f ca="1">IF(Clean_Data!$K3754="","",DATEDIF(Clean_Data!$K3754,TODAY(),"Y"))</f>
        <v>22</v>
      </c>
      <c r="M3754">
        <f>IF(Raw_Data!$L3754="","",VALUE(SUBSTITUTE(SUBSTITUTE(TRIM(Raw_Data!$L3754),"$",""),"k","000")))</f>
        <v>70000</v>
      </c>
    </row>
    <row r="3755" spans="1:13" x14ac:dyDescent="0.3">
      <c r="A3755" t="str">
        <f>IF(Raw_Data!$A3755="","E"&amp;TEXT(ROW()-1,"00000"),Raw_Data!$A3755)</f>
        <v>E03754</v>
      </c>
      <c r="B3755" t="s">
        <v>5060</v>
      </c>
      <c r="C3755" t="str">
        <f>IF(OR(PROPER(TRIM(Raw_Data!$B3755))="M",PROPER(TRIM(Raw_Data!$B3755))="MALE"),"Male",
IF(OR(PROPER(TRIM(Raw_Data!$B3755))="F",PROPER(TRIM(Raw_Data!$B3755))="FEMALE"),"Female","Unknown"))</f>
        <v>Unknown</v>
      </c>
      <c r="D3755" t="str">
        <f>IF(TRIM(CLEAN(Raw_Data!$C3755))="", "Unknown", PROPER(TRIM(Raw_Data!$C3755)))</f>
        <v>Denver</v>
      </c>
      <c r="E3755" t="str">
        <f>IF(TRIM(Raw_Data!$D3755)="IT","IT",PROPER(TRIM(CLEAN(Raw_Data!$D3755))))</f>
        <v/>
      </c>
      <c r="F3755" t="str">
        <f>IF(OR(UPPER(TRIM(Raw_Data!E3755))="COO",
UPPER(TRIM(Raw_Data!E3755))="HR",
UPPER(TRIM(Raw_Data!E3755))="CEO",
UPPER(TRIM(Raw_Data!E3755))="CFO",
UPPER(TRIM(Raw_Data!E3755))="CMO"),
UPPER(TRIM(Raw_Data!E3755)),
PROPER(TRIM(CLEAN(Raw_Data!E3755))))</f>
        <v>Analyst</v>
      </c>
      <c r="G3755" t="str">
        <f>SUBSTITUTE(PROPER(TRIM(CLEAN(Raw_Data!$F3755)))," ","-")</f>
        <v>Hourly-Rate</v>
      </c>
      <c r="H3755" t="str">
        <f>PROPER(TRIM(CLEAN(Raw_Data!$G3755)))</f>
        <v>Online Portal</v>
      </c>
      <c r="I3755" s="4" t="str">
        <f>TRIM(CLEAN(Raw_Data!H3755))</f>
        <v>N/A</v>
      </c>
      <c r="K3755" t="str">
        <f>IF(Clean_Data!$I3755="","Active","Exited")</f>
        <v>Exited</v>
      </c>
      <c r="L3755">
        <f ca="1">IF(Clean_Data!$K3755="","",DATEDIF(Clean_Data!$K3755,TODAY(),"Y"))</f>
        <v>44</v>
      </c>
      <c r="M3755" t="str">
        <f>IF(Raw_Data!$L3755="","",VALUE(SUBSTITUTE(SUBSTITUTE(TRIM(Raw_Data!$L3755),"$",""),"k","000")))</f>
        <v/>
      </c>
    </row>
    <row r="3756" spans="1:13" x14ac:dyDescent="0.3">
      <c r="A3756" t="str">
        <f>IF(Raw_Data!$A3756="","E"&amp;TEXT(ROW()-1,"00000"),Raw_Data!$A3756)</f>
        <v>E03755</v>
      </c>
      <c r="B3756" t="s">
        <v>5061</v>
      </c>
      <c r="C3756" t="str">
        <f>IF(OR(PROPER(TRIM(Raw_Data!$B3756))="M",PROPER(TRIM(Raw_Data!$B3756))="MALE"),"Male",
IF(OR(PROPER(TRIM(Raw_Data!$B3756))="F",PROPER(TRIM(Raw_Data!$B3756))="FEMALE"),"Female","Unknown"))</f>
        <v>Unknown</v>
      </c>
      <c r="D3756" t="str">
        <f>IF(TRIM(CLEAN(Raw_Data!$C3756))="", "Unknown", PROPER(TRIM(Raw_Data!$C3756)))</f>
        <v>Denver</v>
      </c>
      <c r="E3756" t="str">
        <f>IF(TRIM(Raw_Data!$D3756)="IT","IT",PROPER(TRIM(CLEAN(Raw_Data!$D3756))))</f>
        <v>Production</v>
      </c>
      <c r="F3756" t="str">
        <f>IF(OR(UPPER(TRIM(Raw_Data!E3756))="COO",
UPPER(TRIM(Raw_Data!E3756))="HR",
UPPER(TRIM(Raw_Data!E3756))="CEO",
UPPER(TRIM(Raw_Data!E3756))="CFO",
UPPER(TRIM(Raw_Data!E3756))="CMO"),
UPPER(TRIM(Raw_Data!E3756)),
PROPER(TRIM(CLEAN(Raw_Data!E3756))))</f>
        <v>CFO</v>
      </c>
      <c r="G3756" t="str">
        <f>SUBSTITUTE(PROPER(TRIM(CLEAN(Raw_Data!$F3756)))," ","-")</f>
        <v>Part-Time</v>
      </c>
      <c r="H3756" t="str">
        <f>PROPER(TRIM(CLEAN(Raw_Data!$G3756)))</f>
        <v>Job Boards</v>
      </c>
      <c r="I3756" s="4" t="str">
        <f>TRIM(CLEAN(Raw_Data!H3756))</f>
        <v>42079</v>
      </c>
      <c r="K3756" t="str">
        <f>IF(Clean_Data!$I3756="","Active","Exited")</f>
        <v>Exited</v>
      </c>
      <c r="L3756">
        <f ca="1">IF(Clean_Data!$K3756="","",DATEDIF(Clean_Data!$K3756,TODAY(),"Y"))</f>
        <v>56</v>
      </c>
      <c r="M3756">
        <f>IF(Raw_Data!$L3756="","",VALUE(SUBSTITUTE(SUBSTITUTE(TRIM(Raw_Data!$L3756),"$",""),"k","000")))</f>
        <v>90454</v>
      </c>
    </row>
    <row r="3757" spans="1:13" x14ac:dyDescent="0.3">
      <c r="A3757" t="str">
        <f>IF(Raw_Data!$A3757="","E"&amp;TEXT(ROW()-1,"00000"),Raw_Data!$A3757)</f>
        <v>E03756</v>
      </c>
      <c r="B3757" t="s">
        <v>5063</v>
      </c>
      <c r="C3757" t="str">
        <f>IF(OR(PROPER(TRIM(Raw_Data!$B3757))="M",PROPER(TRIM(Raw_Data!$B3757))="MALE"),"Male",
IF(OR(PROPER(TRIM(Raw_Data!$B3757))="F",PROPER(TRIM(Raw_Data!$B3757))="FEMALE"),"Female","Unknown"))</f>
        <v>Male</v>
      </c>
      <c r="D3757" t="str">
        <f>IF(TRIM(CLEAN(Raw_Data!$C3757))="", "Unknown", PROPER(TRIM(Raw_Data!$C3757)))</f>
        <v>Austin</v>
      </c>
      <c r="E3757" t="str">
        <f>IF(TRIM(Raw_Data!$D3757)="IT","IT",PROPER(TRIM(CLEAN(Raw_Data!$D3757))))</f>
        <v>Logistics</v>
      </c>
      <c r="F3757" t="str">
        <f>IF(OR(UPPER(TRIM(Raw_Data!E3757))="COO",
UPPER(TRIM(Raw_Data!E3757))="HR",
UPPER(TRIM(Raw_Data!E3757))="CEO",
UPPER(TRIM(Raw_Data!E3757))="CFO",
UPPER(TRIM(Raw_Data!E3757))="CMO"),
UPPER(TRIM(Raw_Data!E3757)),
PROPER(TRIM(CLEAN(Raw_Data!E3757))))</f>
        <v>Sales Executive</v>
      </c>
      <c r="G3757" t="str">
        <f>SUBSTITUTE(PROPER(TRIM(CLEAN(Raw_Data!$F3757)))," ","-")</f>
        <v>Full-Time</v>
      </c>
      <c r="H3757" t="str">
        <f>PROPER(TRIM(CLEAN(Raw_Data!$G3757)))</f>
        <v>Online Portal</v>
      </c>
      <c r="I3757" s="4" t="str">
        <f>TRIM(CLEAN(Raw_Data!H3757))</f>
        <v>43985</v>
      </c>
      <c r="K3757" t="str">
        <f>IF(Clean_Data!$I3757="","Active","Exited")</f>
        <v>Active</v>
      </c>
      <c r="L3757">
        <f ca="1">IF(Clean_Data!$K3757="","",DATEDIF(Clean_Data!$K3757,TODAY(),"Y"))</f>
        <v>37</v>
      </c>
      <c r="M3757">
        <f>IF(Raw_Data!$L3757="","",VALUE(SUBSTITUTE(SUBSTITUTE(TRIM(Raw_Data!$L3757),"$",""),"k","000")))</f>
        <v>60778</v>
      </c>
    </row>
    <row r="3758" spans="1:13" x14ac:dyDescent="0.3">
      <c r="A3758" t="str">
        <f>IF(Raw_Data!$A3758="","E"&amp;TEXT(ROW()-1,"00000"),Raw_Data!$A3758)</f>
        <v>E03757</v>
      </c>
      <c r="B3758" t="s">
        <v>5065</v>
      </c>
      <c r="C3758" t="str">
        <f>IF(OR(PROPER(TRIM(Raw_Data!$B3758))="M",PROPER(TRIM(Raw_Data!$B3758))="MALE"),"Male",
IF(OR(PROPER(TRIM(Raw_Data!$B3758))="F",PROPER(TRIM(Raw_Data!$B3758))="FEMALE"),"Female","Unknown"))</f>
        <v>Male</v>
      </c>
      <c r="D3758" t="str">
        <f>IF(TRIM(CLEAN(Raw_Data!$C3758))="", "Unknown", PROPER(TRIM(Raw_Data!$C3758)))</f>
        <v>San Diego</v>
      </c>
      <c r="E3758" t="str">
        <f>IF(TRIM(Raw_Data!$D3758)="IT","IT",PROPER(TRIM(CLEAN(Raw_Data!$D3758))))</f>
        <v>IT</v>
      </c>
      <c r="F3758" t="s">
        <v>6134</v>
      </c>
      <c r="G3758" t="str">
        <f>SUBSTITUTE(PROPER(TRIM(CLEAN(Raw_Data!$F3758)))," ","-")</f>
        <v>Part-Time</v>
      </c>
      <c r="H3758" t="str">
        <f>PROPER(TRIM(CLEAN(Raw_Data!$G3758)))</f>
        <v>Organic</v>
      </c>
      <c r="I3758" s="4" t="str">
        <f>TRIM(CLEAN(Raw_Data!H3758))</f>
        <v>40639</v>
      </c>
      <c r="K3758" t="str">
        <f>IF(Clean_Data!$I3758="","Active","Exited")</f>
        <v>Active</v>
      </c>
      <c r="L3758">
        <f ca="1">IF(Clean_Data!$K3758="","",DATEDIF(Clean_Data!$K3758,TODAY(),"Y"))</f>
        <v>35</v>
      </c>
      <c r="M3758">
        <f>IF(Raw_Data!$L3758="","",VALUE(SUBSTITUTE(SUBSTITUTE(TRIM(Raw_Data!$L3758),"$",""),"k","000")))</f>
        <v>66292</v>
      </c>
    </row>
    <row r="3759" spans="1:13" x14ac:dyDescent="0.3">
      <c r="A3759" t="str">
        <f>IF(Raw_Data!$A3759="","E"&amp;TEXT(ROW()-1,"00000"),Raw_Data!$A3759)</f>
        <v>E03758</v>
      </c>
      <c r="B3759" t="s">
        <v>5066</v>
      </c>
      <c r="C3759" t="str">
        <f>IF(OR(PROPER(TRIM(Raw_Data!$B3759))="M",PROPER(TRIM(Raw_Data!$B3759))="MALE"),"Male",
IF(OR(PROPER(TRIM(Raw_Data!$B3759))="F",PROPER(TRIM(Raw_Data!$B3759))="FEMALE"),"Female","Unknown"))</f>
        <v>Female</v>
      </c>
      <c r="D3759" t="str">
        <f>IF(TRIM(CLEAN(Raw_Data!$C3759))="", "Unknown", PROPER(TRIM(Raw_Data!$C3759)))</f>
        <v>Austin</v>
      </c>
      <c r="E3759" t="str">
        <f>IF(TRIM(Raw_Data!$D3759)="IT","IT",PROPER(TRIM(CLEAN(Raw_Data!$D3759))))</f>
        <v>Administrative</v>
      </c>
      <c r="F3759" t="s">
        <v>6134</v>
      </c>
      <c r="G3759" t="str">
        <f>SUBSTITUTE(PROPER(TRIM(CLEAN(Raw_Data!$F3759)))," ","-")</f>
        <v>Full-Time</v>
      </c>
      <c r="H3759" t="str">
        <f>PROPER(TRIM(CLEAN(Raw_Data!$G3759)))</f>
        <v>Internal Referral</v>
      </c>
      <c r="I3759" s="4" t="str">
        <f>TRIM(CLEAN(Raw_Data!H3759))</f>
        <v>42255</v>
      </c>
      <c r="K3759" t="str">
        <f>IF(Clean_Data!$I3759="","Active","Exited")</f>
        <v>Active</v>
      </c>
      <c r="L3759" t="str">
        <f ca="1">IF(Clean_Data!$K3759="","",DATEDIF(Clean_Data!$K3759,TODAY(),"Y"))</f>
        <v/>
      </c>
      <c r="M3759">
        <f>IF(Raw_Data!$L3759="","",VALUE(SUBSTITUTE(SUBSTITUTE(TRIM(Raw_Data!$L3759),"$",""),"k","000")))</f>
        <v>59693</v>
      </c>
    </row>
    <row r="3760" spans="1:13" x14ac:dyDescent="0.3">
      <c r="A3760" t="str">
        <f>IF(Raw_Data!$A3760="","E"&amp;TEXT(ROW()-1,"00000"),Raw_Data!$A3760)</f>
        <v>E03759</v>
      </c>
      <c r="B3760" t="s">
        <v>5067</v>
      </c>
      <c r="C3760" t="str">
        <f>IF(OR(PROPER(TRIM(Raw_Data!$B3760))="M",PROPER(TRIM(Raw_Data!$B3760))="MALE"),"Male",
IF(OR(PROPER(TRIM(Raw_Data!$B3760))="F",PROPER(TRIM(Raw_Data!$B3760))="FEMALE"),"Female","Unknown"))</f>
        <v>Female</v>
      </c>
      <c r="D3760" t="str">
        <f>IF(TRIM(CLEAN(Raw_Data!$C3760))="", "Unknown", PROPER(TRIM(Raw_Data!$C3760)))</f>
        <v>New York</v>
      </c>
      <c r="E3760" t="str">
        <f>IF(TRIM(Raw_Data!$D3760)="IT","IT",PROPER(TRIM(CLEAN(Raw_Data!$D3760))))</f>
        <v>IT</v>
      </c>
      <c r="F3760" t="str">
        <f>IF(OR(UPPER(TRIM(Raw_Data!E3760))="COO",
UPPER(TRIM(Raw_Data!E3760))="HR",
UPPER(TRIM(Raw_Data!E3760))="CEO",
UPPER(TRIM(Raw_Data!E3760))="CFO",
UPPER(TRIM(Raw_Data!E3760))="CMO"),
UPPER(TRIM(Raw_Data!E3760)),
PROPER(TRIM(CLEAN(Raw_Data!E3760))))</f>
        <v>Sales Executive</v>
      </c>
      <c r="G3760" t="str">
        <f>SUBSTITUTE(PROPER(TRIM(CLEAN(Raw_Data!$F3760)))," ","-")</f>
        <v>Hourly-Rate</v>
      </c>
      <c r="H3760" t="str">
        <f>PROPER(TRIM(CLEAN(Raw_Data!$G3760)))</f>
        <v>Job Boards</v>
      </c>
      <c r="I3760" s="4" t="str">
        <f>TRIM(CLEAN(Raw_Data!H3760))</f>
        <v>43283</v>
      </c>
      <c r="K3760" t="str">
        <f>IF(Clean_Data!$I3760="","Active","Exited")</f>
        <v>Active</v>
      </c>
      <c r="L3760">
        <f ca="1">IF(Clean_Data!$K3760="","",DATEDIF(Clean_Data!$K3760,TODAY(),"Y"))</f>
        <v>47</v>
      </c>
      <c r="M3760">
        <f>IF(Raw_Data!$L3760="","",VALUE(SUBSTITUTE(SUBSTITUTE(TRIM(Raw_Data!$L3760),"$",""),"k","000")))</f>
        <v>107777</v>
      </c>
    </row>
    <row r="3761" spans="1:13" x14ac:dyDescent="0.3">
      <c r="A3761" t="str">
        <f>IF(Raw_Data!$A3761="","E"&amp;TEXT(ROW()-1,"00000"),Raw_Data!$A3761)</f>
        <v>E03760</v>
      </c>
      <c r="B3761" t="s">
        <v>5069</v>
      </c>
      <c r="C3761" t="str">
        <f>IF(OR(PROPER(TRIM(Raw_Data!$B3761))="M",PROPER(TRIM(Raw_Data!$B3761))="MALE"),"Male",
IF(OR(PROPER(TRIM(Raw_Data!$B3761))="F",PROPER(TRIM(Raw_Data!$B3761))="FEMALE"),"Female","Unknown"))</f>
        <v>Unknown</v>
      </c>
      <c r="D3761" t="str">
        <f>IF(TRIM(CLEAN(Raw_Data!$C3761))="", "Unknown", PROPER(TRIM(Raw_Data!$C3761)))</f>
        <v>Unknown</v>
      </c>
      <c r="E3761" t="str">
        <f>IF(TRIM(Raw_Data!$D3761)="IT","IT",PROPER(TRIM(CLEAN(Raw_Data!$D3761))))</f>
        <v>Operations</v>
      </c>
      <c r="F3761" t="str">
        <f>IF(OR(UPPER(TRIM(Raw_Data!E3761))="COO",
UPPER(TRIM(Raw_Data!E3761))="HR",
UPPER(TRIM(Raw_Data!E3761))="CEO",
UPPER(TRIM(Raw_Data!E3761))="CFO",
UPPER(TRIM(Raw_Data!E3761))="CMO"),
UPPER(TRIM(Raw_Data!E3761)),
PROPER(TRIM(CLEAN(Raw_Data!E3761))))</f>
        <v>Developer</v>
      </c>
      <c r="G3761" t="str">
        <f>SUBSTITUTE(PROPER(TRIM(CLEAN(Raw_Data!$F3761)))," ","-")</f>
        <v>Part-Time</v>
      </c>
      <c r="H3761" t="str">
        <f>PROPER(TRIM(CLEAN(Raw_Data!$G3761)))</f>
        <v>Organic</v>
      </c>
      <c r="I3761" s="4" t="str">
        <f>TRIM(CLEAN(Raw_Data!H3761))</f>
        <v>42010</v>
      </c>
      <c r="K3761" t="str">
        <f>IF(Clean_Data!$I3761="","Active","Exited")</f>
        <v>Exited</v>
      </c>
      <c r="L3761">
        <f ca="1">IF(Clean_Data!$K3761="","",DATEDIF(Clean_Data!$K3761,TODAY(),"Y"))</f>
        <v>50</v>
      </c>
      <c r="M3761">
        <f>IF(Raw_Data!$L3761="","",VALUE(SUBSTITUTE(SUBSTITUTE(TRIM(Raw_Data!$L3761),"$",""),"k","000")))</f>
        <v>114000</v>
      </c>
    </row>
    <row r="3762" spans="1:13" x14ac:dyDescent="0.3">
      <c r="A3762" t="str">
        <f>IF(Raw_Data!$A3762="","E"&amp;TEXT(ROW()-1,"00000"),Raw_Data!$A3762)</f>
        <v>E03761</v>
      </c>
      <c r="B3762" t="s">
        <v>5071</v>
      </c>
      <c r="C3762" t="str">
        <f>IF(OR(PROPER(TRIM(Raw_Data!$B3762))="M",PROPER(TRIM(Raw_Data!$B3762))="MALE"),"Male",
IF(OR(PROPER(TRIM(Raw_Data!$B3762))="F",PROPER(TRIM(Raw_Data!$B3762))="FEMALE"),"Female","Unknown"))</f>
        <v>Female</v>
      </c>
      <c r="D3762" t="str">
        <f>IF(TRIM(CLEAN(Raw_Data!$C3762))="", "Unknown", PROPER(TRIM(Raw_Data!$C3762)))</f>
        <v>New York</v>
      </c>
      <c r="E3762" t="str">
        <f>IF(TRIM(Raw_Data!$D3762)="IT","IT",PROPER(TRIM(CLEAN(Raw_Data!$D3762))))</f>
        <v>Customer Service</v>
      </c>
      <c r="F3762" t="str">
        <f>IF(OR(UPPER(TRIM(Raw_Data!E3762))="COO",
UPPER(TRIM(Raw_Data!E3762))="HR",
UPPER(TRIM(Raw_Data!E3762))="CEO",
UPPER(TRIM(Raw_Data!E3762))="CFO",
UPPER(TRIM(Raw_Data!E3762))="CMO"),
UPPER(TRIM(Raw_Data!E3762)),
PROPER(TRIM(CLEAN(Raw_Data!E3762))))</f>
        <v>Accountant</v>
      </c>
      <c r="G3762" t="str">
        <f>SUBSTITUTE(PROPER(TRIM(CLEAN(Raw_Data!$F3762)))," ","-")</f>
        <v>Full-Time</v>
      </c>
      <c r="H3762" t="str">
        <f>PROPER(TRIM(CLEAN(Raw_Data!$G3762)))</f>
        <v>Career Fairs</v>
      </c>
      <c r="I3762" s="4" t="str">
        <f>TRIM(CLEAN(Raw_Data!H3762))</f>
        <v>40027</v>
      </c>
      <c r="K3762" t="str">
        <f>IF(Clean_Data!$I3762="","Active","Exited")</f>
        <v>Active</v>
      </c>
      <c r="L3762">
        <f ca="1">IF(Clean_Data!$K3762="","",DATEDIF(Clean_Data!$K3762,TODAY(),"Y"))</f>
        <v>57</v>
      </c>
      <c r="M3762" t="str">
        <f>IF(Raw_Data!$L3762="","",VALUE(SUBSTITUTE(SUBSTITUTE(TRIM(Raw_Data!$L3762),"$",""),"k","000")))</f>
        <v/>
      </c>
    </row>
    <row r="3763" spans="1:13" x14ac:dyDescent="0.3">
      <c r="A3763" t="str">
        <f>IF(Raw_Data!$A3763="","E"&amp;TEXT(ROW()-1,"00000"),Raw_Data!$A3763)</f>
        <v>E03762</v>
      </c>
      <c r="B3763" t="s">
        <v>5072</v>
      </c>
      <c r="C3763" t="str">
        <f>IF(OR(PROPER(TRIM(Raw_Data!$B3763))="M",PROPER(TRIM(Raw_Data!$B3763))="MALE"),"Male",
IF(OR(PROPER(TRIM(Raw_Data!$B3763))="F",PROPER(TRIM(Raw_Data!$B3763))="FEMALE"),"Female","Unknown"))</f>
        <v>Female</v>
      </c>
      <c r="D3763" t="str">
        <f>IF(TRIM(CLEAN(Raw_Data!$C3763))="", "Unknown", PROPER(TRIM(Raw_Data!$C3763)))</f>
        <v>Denver</v>
      </c>
      <c r="E3763" t="str">
        <f>IF(TRIM(Raw_Data!$D3763)="IT","IT",PROPER(TRIM(CLEAN(Raw_Data!$D3763))))</f>
        <v>Production</v>
      </c>
      <c r="F3763" s="2" t="str">
        <f>UPPER(LEFT(Raw_Data!E3763,2))&amp;MID(PROPER(Raw_Data!E3763),3,LEN(Raw_Data!E3763))</f>
        <v>HR Manager</v>
      </c>
      <c r="G3763" t="str">
        <f>SUBSTITUTE(PROPER(TRIM(CLEAN(Raw_Data!$F3763)))," ","-")</f>
        <v/>
      </c>
      <c r="H3763" t="str">
        <f>PROPER(TRIM(CLEAN(Raw_Data!$G3763)))</f>
        <v/>
      </c>
      <c r="I3763" s="4" t="str">
        <f>TRIM(CLEAN(Raw_Data!H3763))</f>
        <v>39947</v>
      </c>
      <c r="K3763" t="str">
        <f>IF(Clean_Data!$I3763="","Active","Exited")</f>
        <v>Active</v>
      </c>
      <c r="L3763">
        <f ca="1">IF(Clean_Data!$K3763="","",DATEDIF(Clean_Data!$K3763,TODAY(),"Y"))</f>
        <v>40</v>
      </c>
      <c r="M3763">
        <f>IF(Raw_Data!$L3763="","",VALUE(SUBSTITUTE(SUBSTITUTE(TRIM(Raw_Data!$L3763),"$",""),"k","000")))</f>
        <v>45559</v>
      </c>
    </row>
    <row r="3764" spans="1:13" x14ac:dyDescent="0.3">
      <c r="A3764" t="str">
        <f>IF(Raw_Data!$A3764="","E"&amp;TEXT(ROW()-1,"00000"),Raw_Data!$A3764)</f>
        <v>E03763</v>
      </c>
      <c r="B3764" t="s">
        <v>5073</v>
      </c>
      <c r="C3764" t="str">
        <f>IF(OR(PROPER(TRIM(Raw_Data!$B3764))="M",PROPER(TRIM(Raw_Data!$B3764))="MALE"),"Male",
IF(OR(PROPER(TRIM(Raw_Data!$B3764))="F",PROPER(TRIM(Raw_Data!$B3764))="FEMALE"),"Female","Unknown"))</f>
        <v>Female</v>
      </c>
      <c r="D3764" t="str">
        <f>IF(TRIM(CLEAN(Raw_Data!$C3764))="", "Unknown", PROPER(TRIM(Raw_Data!$C3764)))</f>
        <v>Seattle</v>
      </c>
      <c r="E3764" t="str">
        <f>IF(TRIM(Raw_Data!$D3764)="IT","IT",PROPER(TRIM(CLEAN(Raw_Data!$D3764))))</f>
        <v>IT</v>
      </c>
      <c r="F3764" t="str">
        <f>IF(OR(UPPER(TRIM(Raw_Data!E3764))="COO",
UPPER(TRIM(Raw_Data!E3764))="HR",
UPPER(TRIM(Raw_Data!E3764))="CEO",
UPPER(TRIM(Raw_Data!E3764))="CFO",
UPPER(TRIM(Raw_Data!E3764))="CMO"),
UPPER(TRIM(Raw_Data!E3764)),
PROPER(TRIM(CLEAN(Raw_Data!E3764))))</f>
        <v>Developer</v>
      </c>
      <c r="G3764" t="str">
        <f>SUBSTITUTE(PROPER(TRIM(CLEAN(Raw_Data!$F3764)))," ","-")</f>
        <v>Full-Time</v>
      </c>
      <c r="H3764" t="str">
        <f>PROPER(TRIM(CLEAN(Raw_Data!$G3764)))</f>
        <v>Recruiting Agency</v>
      </c>
      <c r="I3764" s="4" t="str">
        <f>TRIM(CLEAN(Raw_Data!H3764))</f>
        <v>42655</v>
      </c>
      <c r="K3764" t="str">
        <f>IF(Clean_Data!$I3764="","Active","Exited")</f>
        <v>Active</v>
      </c>
      <c r="L3764">
        <f ca="1">IF(Clean_Data!$K3764="","",DATEDIF(Clean_Data!$K3764,TODAY(),"Y"))</f>
        <v>59</v>
      </c>
      <c r="M3764">
        <f>IF(Raw_Data!$L3764="","",VALUE(SUBSTITUTE(SUBSTITUTE(TRIM(Raw_Data!$L3764),"$",""),"k","000")))</f>
        <v>108421</v>
      </c>
    </row>
    <row r="3765" spans="1:13" x14ac:dyDescent="0.3">
      <c r="A3765" t="str">
        <f>IF(Raw_Data!$A3765="","E"&amp;TEXT(ROW()-1,"00000"),Raw_Data!$A3765)</f>
        <v>E03764</v>
      </c>
      <c r="B3765" t="s">
        <v>5075</v>
      </c>
      <c r="C3765" t="str">
        <f>IF(OR(PROPER(TRIM(Raw_Data!$B3765))="M",PROPER(TRIM(Raw_Data!$B3765))="MALE"),"Male",
IF(OR(PROPER(TRIM(Raw_Data!$B3765))="F",PROPER(TRIM(Raw_Data!$B3765))="FEMALE"),"Female","Unknown"))</f>
        <v>Unknown</v>
      </c>
      <c r="D3765" t="str">
        <f>IF(TRIM(CLEAN(Raw_Data!$C3765))="", "Unknown", PROPER(TRIM(Raw_Data!$C3765)))</f>
        <v>New York</v>
      </c>
      <c r="E3765" t="str">
        <f>IF(TRIM(Raw_Data!$D3765)="IT","IT",PROPER(TRIM(CLEAN(Raw_Data!$D3765))))</f>
        <v>Production</v>
      </c>
      <c r="F3765" t="str">
        <f>IF(OR(UPPER(TRIM(Raw_Data!E3765))="COO",
UPPER(TRIM(Raw_Data!E3765))="HR",
UPPER(TRIM(Raw_Data!E3765))="CEO",
UPPER(TRIM(Raw_Data!E3765))="CFO",
UPPER(TRIM(Raw_Data!E3765))="CMO"),
UPPER(TRIM(Raw_Data!E3765)),
PROPER(TRIM(CLEAN(Raw_Data!E3765))))</f>
        <v>Sales Executive</v>
      </c>
      <c r="G3765" t="str">
        <f>SUBSTITUTE(PROPER(TRIM(CLEAN(Raw_Data!$F3765)))," ","-")</f>
        <v/>
      </c>
      <c r="H3765" t="str">
        <f>PROPER(TRIM(CLEAN(Raw_Data!$G3765)))</f>
        <v>Job Boards</v>
      </c>
      <c r="I3765" s="4" t="str">
        <f>TRIM(CLEAN(Raw_Data!H3765))</f>
        <v>42061</v>
      </c>
      <c r="K3765" t="str">
        <f>IF(Clean_Data!$I3765="","Active","Exited")</f>
        <v>Active</v>
      </c>
      <c r="L3765">
        <f ca="1">IF(Clean_Data!$K3765="","",DATEDIF(Clean_Data!$K3765,TODAY(),"Y"))</f>
        <v>31</v>
      </c>
      <c r="M3765">
        <f>IF(Raw_Data!$L3765="","",VALUE(SUBSTITUTE(SUBSTITUTE(TRIM(Raw_Data!$L3765),"$",""),"k","000")))</f>
        <v>82269</v>
      </c>
    </row>
    <row r="3766" spans="1:13" x14ac:dyDescent="0.3">
      <c r="A3766" t="str">
        <f>IF(Raw_Data!$A3766="","E"&amp;TEXT(ROW()-1,"00000"),Raw_Data!$A3766)</f>
        <v>E03765</v>
      </c>
      <c r="B3766" t="s">
        <v>5077</v>
      </c>
      <c r="C3766" t="str">
        <f>IF(OR(PROPER(TRIM(Raw_Data!$B3766))="M",PROPER(TRIM(Raw_Data!$B3766))="MALE"),"Male",
IF(OR(PROPER(TRIM(Raw_Data!$B3766))="F",PROPER(TRIM(Raw_Data!$B3766))="FEMALE"),"Female","Unknown"))</f>
        <v>Female</v>
      </c>
      <c r="D3766" t="str">
        <f>IF(TRIM(CLEAN(Raw_Data!$C3766))="", "Unknown", PROPER(TRIM(Raw_Data!$C3766)))</f>
        <v>San Diego</v>
      </c>
      <c r="E3766" t="str">
        <f>IF(TRIM(Raw_Data!$D3766)="IT","IT",PROPER(TRIM(CLEAN(Raw_Data!$D3766))))</f>
        <v>Legal</v>
      </c>
      <c r="F3766" s="2" t="str">
        <f>UPPER(LEFT(Raw_Data!E3766,2))&amp;MID(PROPER(Raw_Data!E3766),3,LEN(Raw_Data!E3766))</f>
        <v>HR Manager</v>
      </c>
      <c r="G3766" t="str">
        <f>SUBSTITUTE(PROPER(TRIM(CLEAN(Raw_Data!$F3766)))," ","-")</f>
        <v/>
      </c>
      <c r="H3766" t="str">
        <f>PROPER(TRIM(CLEAN(Raw_Data!$G3766)))</f>
        <v/>
      </c>
      <c r="I3766" s="4" t="str">
        <f>TRIM(CLEAN(Raw_Data!H3766))</f>
        <v>42181</v>
      </c>
      <c r="K3766" t="str">
        <f>IF(Clean_Data!$I3766="","Active","Exited")</f>
        <v>Exited</v>
      </c>
      <c r="L3766">
        <f ca="1">IF(Clean_Data!$K3766="","",DATEDIF(Clean_Data!$K3766,TODAY(),"Y"))</f>
        <v>27</v>
      </c>
      <c r="M3766">
        <f>IF(Raw_Data!$L3766="","",VALUE(SUBSTITUTE(SUBSTITUTE(TRIM(Raw_Data!$L3766),"$",""),"k","000")))</f>
        <v>75098</v>
      </c>
    </row>
    <row r="3767" spans="1:13" x14ac:dyDescent="0.3">
      <c r="A3767" t="str">
        <f>IF(Raw_Data!$A3767="","E"&amp;TEXT(ROW()-1,"00000"),Raw_Data!$A3767)</f>
        <v>E03766</v>
      </c>
      <c r="B3767" t="s">
        <v>5078</v>
      </c>
      <c r="C3767" t="str">
        <f>IF(OR(PROPER(TRIM(Raw_Data!$B3767))="M",PROPER(TRIM(Raw_Data!$B3767))="MALE"),"Male",
IF(OR(PROPER(TRIM(Raw_Data!$B3767))="F",PROPER(TRIM(Raw_Data!$B3767))="FEMALE"),"Female","Unknown"))</f>
        <v>Female</v>
      </c>
      <c r="D3767" t="str">
        <f>IF(TRIM(CLEAN(Raw_Data!$C3767))="", "Unknown", PROPER(TRIM(Raw_Data!$C3767)))</f>
        <v>Denver</v>
      </c>
      <c r="E3767" t="str">
        <f>IF(TRIM(Raw_Data!$D3767)="IT","IT",PROPER(TRIM(CLEAN(Raw_Data!$D3767))))</f>
        <v>Marketing</v>
      </c>
      <c r="F3767" t="str">
        <f>IF(OR(UPPER(TRIM(Raw_Data!E3767))="COO",
UPPER(TRIM(Raw_Data!E3767))="HR",
UPPER(TRIM(Raw_Data!E3767))="CEO",
UPPER(TRIM(Raw_Data!E3767))="CFO",
UPPER(TRIM(Raw_Data!E3767))="CMO"),
UPPER(TRIM(Raw_Data!E3767)),
PROPER(TRIM(CLEAN(Raw_Data!E3767))))</f>
        <v>Developer</v>
      </c>
      <c r="G3767" t="str">
        <f>SUBSTITUTE(PROPER(TRIM(CLEAN(Raw_Data!$F3767)))," ","-")</f>
        <v>Part-Time</v>
      </c>
      <c r="H3767" t="str">
        <f>PROPER(TRIM(CLEAN(Raw_Data!$G3767)))</f>
        <v>Recruiting Agency</v>
      </c>
      <c r="I3767" s="4" t="str">
        <f>TRIM(CLEAN(Raw_Data!H3767))</f>
        <v>41508</v>
      </c>
      <c r="K3767" t="str">
        <f>IF(Clean_Data!$I3767="","Active","Exited")</f>
        <v>Active</v>
      </c>
      <c r="L3767">
        <f ca="1">IF(Clean_Data!$K3767="","",DATEDIF(Clean_Data!$K3767,TODAY(),"Y"))</f>
        <v>50</v>
      </c>
      <c r="M3767" t="str">
        <f>IF(Raw_Data!$L3767="","",VALUE(SUBSTITUTE(SUBSTITUTE(TRIM(Raw_Data!$L3767),"$",""),"k","000")))</f>
        <v/>
      </c>
    </row>
    <row r="3768" spans="1:13" x14ac:dyDescent="0.3">
      <c r="A3768" t="str">
        <f>IF(Raw_Data!$A3768="","E"&amp;TEXT(ROW()-1,"00000"),Raw_Data!$A3768)</f>
        <v>E03767</v>
      </c>
      <c r="B3768" t="s">
        <v>6117</v>
      </c>
      <c r="C3768" t="str">
        <f>IF(OR(PROPER(TRIM(Raw_Data!$B3768))="M",PROPER(TRIM(Raw_Data!$B3768))="MALE"),"Male",
IF(OR(PROPER(TRIM(Raw_Data!$B3768))="F",PROPER(TRIM(Raw_Data!$B3768))="FEMALE"),"Female","Unknown"))</f>
        <v>Female</v>
      </c>
      <c r="D3768" t="str">
        <f>IF(TRIM(CLEAN(Raw_Data!$C3768))="", "Unknown", PROPER(TRIM(Raw_Data!$C3768)))</f>
        <v>Miami</v>
      </c>
      <c r="E3768" t="str">
        <f>IF(TRIM(Raw_Data!$D3768)="IT","IT",PROPER(TRIM(CLEAN(Raw_Data!$D3768))))</f>
        <v>Customer Service</v>
      </c>
      <c r="F3768" t="str">
        <f>IF(OR(UPPER(TRIM(Raw_Data!E3768))="COO",
UPPER(TRIM(Raw_Data!E3768))="HR",
UPPER(TRIM(Raw_Data!E3768))="CEO",
UPPER(TRIM(Raw_Data!E3768))="CFO",
UPPER(TRIM(Raw_Data!E3768))="CMO"),
UPPER(TRIM(Raw_Data!E3768)),
PROPER(TRIM(CLEAN(Raw_Data!E3768))))</f>
        <v>Sales Executive</v>
      </c>
      <c r="G3768" t="str">
        <f>SUBSTITUTE(PROPER(TRIM(CLEAN(Raw_Data!$F3768)))," ","-")</f>
        <v>Full-Time</v>
      </c>
      <c r="H3768" t="str">
        <f>PROPER(TRIM(CLEAN(Raw_Data!$G3768)))</f>
        <v/>
      </c>
      <c r="I3768" s="4" t="str">
        <f>TRIM(CLEAN(Raw_Data!H3768))</f>
        <v>41767</v>
      </c>
      <c r="K3768" t="str">
        <f>IF(Clean_Data!$I3768="","Active","Exited")</f>
        <v>Exited</v>
      </c>
      <c r="L3768">
        <f ca="1">IF(Clean_Data!$K3768="","",DATEDIF(Clean_Data!$K3768,TODAY(),"Y"))</f>
        <v>31</v>
      </c>
      <c r="M3768">
        <f>IF(Raw_Data!$L3768="","",VALUE(SUBSTITUTE(SUBSTITUTE(TRIM(Raw_Data!$L3768),"$",""),"k","000")))</f>
        <v>40000</v>
      </c>
    </row>
    <row r="3769" spans="1:13" x14ac:dyDescent="0.3">
      <c r="A3769" t="str">
        <f>IF(Raw_Data!$A3769="","E"&amp;TEXT(ROW()-1,"00000"),Raw_Data!$A3769)</f>
        <v>E03768</v>
      </c>
      <c r="B3769" t="s">
        <v>5081</v>
      </c>
      <c r="C3769" t="str">
        <f>IF(OR(PROPER(TRIM(Raw_Data!$B3769))="M",PROPER(TRIM(Raw_Data!$B3769))="MALE"),"Male",
IF(OR(PROPER(TRIM(Raw_Data!$B3769))="F",PROPER(TRIM(Raw_Data!$B3769))="FEMALE"),"Female","Unknown"))</f>
        <v>Unknown</v>
      </c>
      <c r="D3769" t="str">
        <f>IF(TRIM(CLEAN(Raw_Data!$C3769))="", "Unknown", PROPER(TRIM(Raw_Data!$C3769)))</f>
        <v>Austin</v>
      </c>
      <c r="E3769" t="str">
        <f>IF(TRIM(Raw_Data!$D3769)="IT","IT",PROPER(TRIM(CLEAN(Raw_Data!$D3769))))</f>
        <v>Sales</v>
      </c>
      <c r="F3769" t="str">
        <f>IF(OR(UPPER(TRIM(Raw_Data!E3769))="COO",
UPPER(TRIM(Raw_Data!E3769))="HR",
UPPER(TRIM(Raw_Data!E3769))="CEO",
UPPER(TRIM(Raw_Data!E3769))="CFO",
UPPER(TRIM(Raw_Data!E3769))="CMO"),
UPPER(TRIM(Raw_Data!E3769)),
PROPER(TRIM(CLEAN(Raw_Data!E3769))))</f>
        <v>CEO</v>
      </c>
      <c r="G3769" t="str">
        <f>SUBSTITUTE(PROPER(TRIM(CLEAN(Raw_Data!$F3769)))," ","-")</f>
        <v>Part-Time</v>
      </c>
      <c r="H3769" t="str">
        <f>PROPER(TRIM(CLEAN(Raw_Data!$G3769)))</f>
        <v>Job Boards</v>
      </c>
      <c r="I3769" s="4" t="str">
        <f>TRIM(CLEAN(Raw_Data!H3769))</f>
        <v>43044</v>
      </c>
      <c r="K3769" t="str">
        <f>IF(Clean_Data!$I3769="","Active","Exited")</f>
        <v>Exited</v>
      </c>
      <c r="L3769">
        <f ca="1">IF(Clean_Data!$K3769="","",DATEDIF(Clean_Data!$K3769,TODAY(),"Y"))</f>
        <v>29</v>
      </c>
      <c r="M3769" t="str">
        <f>IF(Raw_Data!$L3769="","",VALUE(SUBSTITUTE(SUBSTITUTE(TRIM(Raw_Data!$L3769),"$",""),"k","000")))</f>
        <v/>
      </c>
    </row>
    <row r="3770" spans="1:13" x14ac:dyDescent="0.3">
      <c r="A3770" t="str">
        <f>IF(Raw_Data!$A3770="","E"&amp;TEXT(ROW()-1,"00000"),Raw_Data!$A3770)</f>
        <v>E03769</v>
      </c>
      <c r="B3770" t="s">
        <v>5082</v>
      </c>
      <c r="C3770" t="str">
        <f>IF(OR(PROPER(TRIM(Raw_Data!$B3770))="M",PROPER(TRIM(Raw_Data!$B3770))="MALE"),"Male",
IF(OR(PROPER(TRIM(Raw_Data!$B3770))="F",PROPER(TRIM(Raw_Data!$B3770))="FEMALE"),"Female","Unknown"))</f>
        <v>Unknown</v>
      </c>
      <c r="D3770" t="str">
        <f>IF(TRIM(CLEAN(Raw_Data!$C3770))="", "Unknown", PROPER(TRIM(Raw_Data!$C3770)))</f>
        <v>Austin</v>
      </c>
      <c r="E3770" t="str">
        <f>IF(TRIM(Raw_Data!$D3770)="IT","IT",PROPER(TRIM(CLEAN(Raw_Data!$D3770))))</f>
        <v>Sales</v>
      </c>
      <c r="F3770" t="str">
        <f>IF(OR(UPPER(TRIM(Raw_Data!E3770))="COO",
UPPER(TRIM(Raw_Data!E3770))="HR",
UPPER(TRIM(Raw_Data!E3770))="CEO",
UPPER(TRIM(Raw_Data!E3770))="CFO",
UPPER(TRIM(Raw_Data!E3770))="CMO"),
UPPER(TRIM(Raw_Data!E3770)),
PROPER(TRIM(CLEAN(Raw_Data!E3770))))</f>
        <v>Accountant</v>
      </c>
      <c r="G3770" t="str">
        <f>SUBSTITUTE(PROPER(TRIM(CLEAN(Raw_Data!$F3770)))," ","-")</f>
        <v/>
      </c>
      <c r="H3770" t="str">
        <f>PROPER(TRIM(CLEAN(Raw_Data!$G3770)))</f>
        <v>Organic</v>
      </c>
      <c r="I3770" s="4" t="str">
        <f>TRIM(CLEAN(Raw_Data!H3770))</f>
        <v>41120</v>
      </c>
      <c r="K3770" t="str">
        <f>IF(Clean_Data!$I3770="","Active","Exited")</f>
        <v>Active</v>
      </c>
      <c r="L3770">
        <f ca="1">IF(Clean_Data!$K3770="","",DATEDIF(Clean_Data!$K3770,TODAY(),"Y"))</f>
        <v>42</v>
      </c>
      <c r="M3770">
        <f>IF(Raw_Data!$L3770="","",VALUE(SUBSTITUTE(SUBSTITUTE(TRIM(Raw_Data!$L3770),"$",""),"k","000")))</f>
        <v>56410</v>
      </c>
    </row>
    <row r="3771" spans="1:13" x14ac:dyDescent="0.3">
      <c r="A3771" t="str">
        <f>IF(Raw_Data!$A3771="","E"&amp;TEXT(ROW()-1,"00000"),Raw_Data!$A3771)</f>
        <v>E03770</v>
      </c>
      <c r="B3771" t="s">
        <v>5083</v>
      </c>
      <c r="C3771" t="str">
        <f>IF(OR(PROPER(TRIM(Raw_Data!$B3771))="M",PROPER(TRIM(Raw_Data!$B3771))="MALE"),"Male",
IF(OR(PROPER(TRIM(Raw_Data!$B3771))="F",PROPER(TRIM(Raw_Data!$B3771))="FEMALE"),"Female","Unknown"))</f>
        <v>Unknown</v>
      </c>
      <c r="D3771" t="str">
        <f>IF(TRIM(CLEAN(Raw_Data!$C3771))="", "Unknown", PROPER(TRIM(Raw_Data!$C3771)))</f>
        <v>New York</v>
      </c>
      <c r="E3771" t="str">
        <f>IF(TRIM(Raw_Data!$D3771)="IT","IT",PROPER(TRIM(CLEAN(Raw_Data!$D3771))))</f>
        <v>Accounting And Finance</v>
      </c>
      <c r="F3771" t="str">
        <f>IF(OR(UPPER(TRIM(Raw_Data!E3771))="COO",
UPPER(TRIM(Raw_Data!E3771))="HR",
UPPER(TRIM(Raw_Data!E3771))="CEO",
UPPER(TRIM(Raw_Data!E3771))="CFO",
UPPER(TRIM(Raw_Data!E3771))="CMO"),
UPPER(TRIM(Raw_Data!E3771)),
PROPER(TRIM(CLEAN(Raw_Data!E3771))))</f>
        <v>Developer</v>
      </c>
      <c r="G3771" t="str">
        <f>SUBSTITUTE(PROPER(TRIM(CLEAN(Raw_Data!$F3771)))," ","-")</f>
        <v>Full-Time</v>
      </c>
      <c r="H3771" t="str">
        <f>PROPER(TRIM(CLEAN(Raw_Data!$G3771)))</f>
        <v/>
      </c>
      <c r="I3771" s="4" t="str">
        <f>TRIM(CLEAN(Raw_Data!H3771))</f>
        <v>42671</v>
      </c>
      <c r="K3771" t="str">
        <f>IF(Clean_Data!$I3771="","Active","Exited")</f>
        <v>Exited</v>
      </c>
      <c r="L3771">
        <f ca="1">IF(Clean_Data!$K3771="","",DATEDIF(Clean_Data!$K3771,TODAY(),"Y"))</f>
        <v>57</v>
      </c>
      <c r="M3771">
        <f>IF(Raw_Data!$L3771="","",VALUE(SUBSTITUTE(SUBSTITUTE(TRIM(Raw_Data!$L3771),"$",""),"k","000")))</f>
        <v>65095</v>
      </c>
    </row>
    <row r="3772" spans="1:13" x14ac:dyDescent="0.3">
      <c r="A3772" t="str">
        <f>IF(Raw_Data!$A3772="","E"&amp;TEXT(ROW()-1,"00000"),Raw_Data!$A3772)</f>
        <v>E03771</v>
      </c>
      <c r="B3772" t="s">
        <v>5084</v>
      </c>
      <c r="C3772" t="str">
        <f>IF(OR(PROPER(TRIM(Raw_Data!$B3772))="M",PROPER(TRIM(Raw_Data!$B3772))="MALE"),"Male",
IF(OR(PROPER(TRIM(Raw_Data!$B3772))="F",PROPER(TRIM(Raw_Data!$B3772))="FEMALE"),"Female","Unknown"))</f>
        <v>Unknown</v>
      </c>
      <c r="D3772" t="str">
        <f>IF(TRIM(CLEAN(Raw_Data!$C3772))="", "Unknown", PROPER(TRIM(Raw_Data!$C3772)))</f>
        <v>Austin</v>
      </c>
      <c r="E3772" t="str">
        <f>IF(TRIM(Raw_Data!$D3772)="IT","IT",PROPER(TRIM(CLEAN(Raw_Data!$D3772))))</f>
        <v>Human Resources</v>
      </c>
      <c r="F3772" t="str">
        <f>IF(OR(UPPER(TRIM(Raw_Data!E3772))="COO",
UPPER(TRIM(Raw_Data!E3772))="HR",
UPPER(TRIM(Raw_Data!E3772))="CEO",
UPPER(TRIM(Raw_Data!E3772))="CFO",
UPPER(TRIM(Raw_Data!E3772))="CMO"),
UPPER(TRIM(Raw_Data!E3772)),
PROPER(TRIM(CLEAN(Raw_Data!E3772))))</f>
        <v>Accountant</v>
      </c>
      <c r="G3772" t="str">
        <f>SUBSTITUTE(PROPER(TRIM(CLEAN(Raw_Data!$F3772)))," ","-")</f>
        <v>Full-Time</v>
      </c>
      <c r="H3772" t="str">
        <f>PROPER(TRIM(CLEAN(Raw_Data!$G3772)))</f>
        <v>Career Fairs</v>
      </c>
      <c r="I3772" s="4" t="str">
        <f>TRIM(CLEAN(Raw_Data!H3772))</f>
        <v>N/A</v>
      </c>
      <c r="K3772" t="str">
        <f>IF(Clean_Data!$I3772="","Active","Exited")</f>
        <v>Active</v>
      </c>
      <c r="L3772">
        <f ca="1">IF(Clean_Data!$K3772="","",DATEDIF(Clean_Data!$K3772,TODAY(),"Y"))</f>
        <v>38</v>
      </c>
      <c r="M3772">
        <f>IF(Raw_Data!$L3772="","",VALUE(SUBSTITUTE(SUBSTITUTE(TRIM(Raw_Data!$L3772),"$",""),"k","000")))</f>
        <v>82000</v>
      </c>
    </row>
    <row r="3773" spans="1:13" x14ac:dyDescent="0.3">
      <c r="A3773" t="str">
        <f>IF(Raw_Data!$A3773="","E"&amp;TEXT(ROW()-1,"00000"),Raw_Data!$A3773)</f>
        <v>E03772</v>
      </c>
      <c r="B3773" t="s">
        <v>5085</v>
      </c>
      <c r="C3773" t="str">
        <f>IF(OR(PROPER(TRIM(Raw_Data!$B3773))="M",PROPER(TRIM(Raw_Data!$B3773))="MALE"),"Male",
IF(OR(PROPER(TRIM(Raw_Data!$B3773))="F",PROPER(TRIM(Raw_Data!$B3773))="FEMALE"),"Female","Unknown"))</f>
        <v>Female</v>
      </c>
      <c r="D3773" t="str">
        <f>IF(TRIM(CLEAN(Raw_Data!$C3773))="", "Unknown", PROPER(TRIM(Raw_Data!$C3773)))</f>
        <v>New York</v>
      </c>
      <c r="E3773" t="str">
        <f>IF(TRIM(Raw_Data!$D3773)="IT","IT",PROPER(TRIM(CLEAN(Raw_Data!$D3773))))</f>
        <v>Sales</v>
      </c>
      <c r="F3773" t="str">
        <f>IF(OR(UPPER(TRIM(Raw_Data!E3773))="COO",
UPPER(TRIM(Raw_Data!E3773))="HR",
UPPER(TRIM(Raw_Data!E3773))="CEO",
UPPER(TRIM(Raw_Data!E3773))="CFO",
UPPER(TRIM(Raw_Data!E3773))="CMO"),
UPPER(TRIM(Raw_Data!E3773)),
PROPER(TRIM(CLEAN(Raw_Data!E3773))))</f>
        <v>Developer</v>
      </c>
      <c r="G3773" t="str">
        <f>SUBSTITUTE(PROPER(TRIM(CLEAN(Raw_Data!$F3773)))," ","-")</f>
        <v>Part-Time</v>
      </c>
      <c r="H3773" t="str">
        <f>PROPER(TRIM(CLEAN(Raw_Data!$G3773)))</f>
        <v>Organic</v>
      </c>
      <c r="I3773" s="4" t="str">
        <f>TRIM(CLEAN(Raw_Data!H3773))</f>
        <v>40806</v>
      </c>
      <c r="K3773" t="str">
        <f>IF(Clean_Data!$I3773="","Active","Exited")</f>
        <v>Exited</v>
      </c>
      <c r="L3773">
        <f ca="1">IF(Clean_Data!$K3773="","",DATEDIF(Clean_Data!$K3773,TODAY(),"Y"))</f>
        <v>36</v>
      </c>
      <c r="M3773">
        <f>IF(Raw_Data!$L3773="","",VALUE(SUBSTITUTE(SUBSTITUTE(TRIM(Raw_Data!$L3773),"$",""),"k","000")))</f>
        <v>58000</v>
      </c>
    </row>
    <row r="3774" spans="1:13" x14ac:dyDescent="0.3">
      <c r="A3774" t="str">
        <f>IF(Raw_Data!$A3774="","E"&amp;TEXT(ROW()-1,"00000"),Raw_Data!$A3774)</f>
        <v>E03773</v>
      </c>
      <c r="B3774" t="s">
        <v>5086</v>
      </c>
      <c r="C3774" t="str">
        <f>IF(OR(PROPER(TRIM(Raw_Data!$B3774))="M",PROPER(TRIM(Raw_Data!$B3774))="MALE"),"Male",
IF(OR(PROPER(TRIM(Raw_Data!$B3774))="F",PROPER(TRIM(Raw_Data!$B3774))="FEMALE"),"Female","Unknown"))</f>
        <v>Female</v>
      </c>
      <c r="D3774" t="str">
        <f>IF(TRIM(CLEAN(Raw_Data!$C3774))="", "Unknown", PROPER(TRIM(Raw_Data!$C3774)))</f>
        <v>New York</v>
      </c>
      <c r="E3774" t="str">
        <f>IF(TRIM(Raw_Data!$D3774)="IT","IT",PROPER(TRIM(CLEAN(Raw_Data!$D3774))))</f>
        <v>Legal</v>
      </c>
      <c r="F3774" t="str">
        <f>IF(OR(UPPER(TRIM(Raw_Data!E3774))="COO",
UPPER(TRIM(Raw_Data!E3774))="HR",
UPPER(TRIM(Raw_Data!E3774))="CEO",
UPPER(TRIM(Raw_Data!E3774))="CFO",
UPPER(TRIM(Raw_Data!E3774))="CMO"),
UPPER(TRIM(Raw_Data!E3774)),
PROPER(TRIM(CLEAN(Raw_Data!E3774))))</f>
        <v>Marketing Manager</v>
      </c>
      <c r="G3774" t="str">
        <f>SUBSTITUTE(PROPER(TRIM(CLEAN(Raw_Data!$F3774)))," ","-")</f>
        <v>Full-Time</v>
      </c>
      <c r="H3774" t="str">
        <f>PROPER(TRIM(CLEAN(Raw_Data!$G3774)))</f>
        <v>Recruiting Agency</v>
      </c>
      <c r="I3774" s="4" t="str">
        <f>TRIM(CLEAN(Raw_Data!H3774))</f>
        <v>41637</v>
      </c>
      <c r="K3774" t="str">
        <f>IF(Clean_Data!$I3774="","Active","Exited")</f>
        <v>Active</v>
      </c>
      <c r="L3774">
        <f ca="1">IF(Clean_Data!$K3774="","",DATEDIF(Clean_Data!$K3774,TODAY(),"Y"))</f>
        <v>47</v>
      </c>
      <c r="M3774">
        <f>IF(Raw_Data!$L3774="","",VALUE(SUBSTITUTE(SUBSTITUTE(TRIM(Raw_Data!$L3774),"$",""),"k","000")))</f>
        <v>31605</v>
      </c>
    </row>
    <row r="3775" spans="1:13" x14ac:dyDescent="0.3">
      <c r="A3775" t="str">
        <f>IF(Raw_Data!$A3775="","E"&amp;TEXT(ROW()-1,"00000"),Raw_Data!$A3775)</f>
        <v>E03774</v>
      </c>
      <c r="B3775" t="s">
        <v>5088</v>
      </c>
      <c r="C3775" t="str">
        <f>IF(OR(PROPER(TRIM(Raw_Data!$B3775))="M",PROPER(TRIM(Raw_Data!$B3775))="MALE"),"Male",
IF(OR(PROPER(TRIM(Raw_Data!$B3775))="F",PROPER(TRIM(Raw_Data!$B3775))="FEMALE"),"Female","Unknown"))</f>
        <v>Female</v>
      </c>
      <c r="D3775" t="str">
        <f>IF(TRIM(CLEAN(Raw_Data!$C3775))="", "Unknown", PROPER(TRIM(Raw_Data!$C3775)))</f>
        <v>Austin</v>
      </c>
      <c r="E3775" t="str">
        <f>IF(TRIM(Raw_Data!$D3775)="IT","IT",PROPER(TRIM(CLEAN(Raw_Data!$D3775))))</f>
        <v>Human Resources</v>
      </c>
      <c r="F3775" t="str">
        <f>IF(OR(UPPER(TRIM(Raw_Data!E3775))="COO",
UPPER(TRIM(Raw_Data!E3775))="HR",
UPPER(TRIM(Raw_Data!E3775))="CEO",
UPPER(TRIM(Raw_Data!E3775))="CFO",
UPPER(TRIM(Raw_Data!E3775))="CMO"),
UPPER(TRIM(Raw_Data!E3775)),
PROPER(TRIM(CLEAN(Raw_Data!E3775))))</f>
        <v>Developer</v>
      </c>
      <c r="G3775" t="str">
        <f>SUBSTITUTE(PROPER(TRIM(CLEAN(Raw_Data!$F3775)))," ","-")</f>
        <v/>
      </c>
      <c r="H3775" t="str">
        <f>PROPER(TRIM(CLEAN(Raw_Data!$G3775)))</f>
        <v>Organic</v>
      </c>
      <c r="I3775" s="4" t="str">
        <f>TRIM(CLEAN(Raw_Data!H3775))</f>
        <v>42060</v>
      </c>
      <c r="K3775" t="str">
        <f>IF(Clean_Data!$I3775="","Active","Exited")</f>
        <v>Active</v>
      </c>
      <c r="L3775">
        <f ca="1">IF(Clean_Data!$K3775="","",DATEDIF(Clean_Data!$K3775,TODAY(),"Y"))</f>
        <v>53</v>
      </c>
      <c r="M3775">
        <f>IF(Raw_Data!$L3775="","",VALUE(SUBSTITUTE(SUBSTITUTE(TRIM(Raw_Data!$L3775),"$",""),"k","000")))</f>
        <v>100531</v>
      </c>
    </row>
    <row r="3776" spans="1:13" x14ac:dyDescent="0.3">
      <c r="A3776" t="str">
        <f>IF(Raw_Data!$A3776="","E"&amp;TEXT(ROW()-1,"00000"),Raw_Data!$A3776)</f>
        <v>E03775</v>
      </c>
      <c r="B3776" t="s">
        <v>5089</v>
      </c>
      <c r="C3776" t="str">
        <f>IF(OR(PROPER(TRIM(Raw_Data!$B3776))="M",PROPER(TRIM(Raw_Data!$B3776))="MALE"),"Male",
IF(OR(PROPER(TRIM(Raw_Data!$B3776))="F",PROPER(TRIM(Raw_Data!$B3776))="FEMALE"),"Female","Unknown"))</f>
        <v>Male</v>
      </c>
      <c r="D3776" t="str">
        <f>IF(TRIM(CLEAN(Raw_Data!$C3776))="", "Unknown", PROPER(TRIM(Raw_Data!$C3776)))</f>
        <v>New York</v>
      </c>
      <c r="E3776" t="str">
        <f>IF(TRIM(Raw_Data!$D3776)="IT","IT",PROPER(TRIM(CLEAN(Raw_Data!$D3776))))</f>
        <v>Human Resources</v>
      </c>
      <c r="F3776" t="str">
        <f>IF(OR(UPPER(TRIM(Raw_Data!E3776))="COO",
UPPER(TRIM(Raw_Data!E3776))="HR",
UPPER(TRIM(Raw_Data!E3776))="CEO",
UPPER(TRIM(Raw_Data!E3776))="CFO",
UPPER(TRIM(Raw_Data!E3776))="CMO"),
UPPER(TRIM(Raw_Data!E3776)),
PROPER(TRIM(CLEAN(Raw_Data!E3776))))</f>
        <v>Developer</v>
      </c>
      <c r="G3776" t="str">
        <f>SUBSTITUTE(PROPER(TRIM(CLEAN(Raw_Data!$F3776)))," ","-")</f>
        <v>Part-Time</v>
      </c>
      <c r="H3776" t="str">
        <f>PROPER(TRIM(CLEAN(Raw_Data!$G3776)))</f>
        <v>Career Fairs</v>
      </c>
      <c r="I3776" s="4" t="str">
        <f>TRIM(CLEAN(Raw_Data!H3776))</f>
        <v>40360</v>
      </c>
      <c r="K3776" t="str">
        <f>IF(Clean_Data!$I3776="","Active","Exited")</f>
        <v>Active</v>
      </c>
      <c r="L3776">
        <f ca="1">IF(Clean_Data!$K3776="","",DATEDIF(Clean_Data!$K3776,TODAY(),"Y"))</f>
        <v>59</v>
      </c>
      <c r="M3776" t="str">
        <f>IF(Raw_Data!$L3776="","",VALUE(SUBSTITUTE(SUBSTITUTE(TRIM(Raw_Data!$L3776),"$",""),"k","000")))</f>
        <v/>
      </c>
    </row>
    <row r="3777" spans="1:13" x14ac:dyDescent="0.3">
      <c r="A3777" t="str">
        <f>IF(Raw_Data!$A3777="","E"&amp;TEXT(ROW()-1,"00000"),Raw_Data!$A3777)</f>
        <v>E03776</v>
      </c>
      <c r="B3777" t="s">
        <v>5091</v>
      </c>
      <c r="C3777" t="str">
        <f>IF(OR(PROPER(TRIM(Raw_Data!$B3777))="M",PROPER(TRIM(Raw_Data!$B3777))="MALE"),"Male",
IF(OR(PROPER(TRIM(Raw_Data!$B3777))="F",PROPER(TRIM(Raw_Data!$B3777))="FEMALE"),"Female","Unknown"))</f>
        <v>Unknown</v>
      </c>
      <c r="D3777" t="str">
        <f>IF(TRIM(CLEAN(Raw_Data!$C3777))="", "Unknown", PROPER(TRIM(Raw_Data!$C3777)))</f>
        <v>Austin</v>
      </c>
      <c r="E3777" t="str">
        <f>IF(TRIM(Raw_Data!$D3777)="IT","IT",PROPER(TRIM(CLEAN(Raw_Data!$D3777))))</f>
        <v>Customer Service</v>
      </c>
      <c r="F3777" t="s">
        <v>6134</v>
      </c>
      <c r="G3777" t="str">
        <f>SUBSTITUTE(PROPER(TRIM(CLEAN(Raw_Data!$F3777)))," ","-")</f>
        <v>Full-Time</v>
      </c>
      <c r="H3777" t="str">
        <f>PROPER(TRIM(CLEAN(Raw_Data!$G3777)))</f>
        <v>Job Boards</v>
      </c>
      <c r="I3777" s="4" t="str">
        <f>TRIM(CLEAN(Raw_Data!H3777))</f>
        <v>43821</v>
      </c>
      <c r="K3777" t="str">
        <f>IF(Clean_Data!$I3777="","Active","Exited")</f>
        <v>Exited</v>
      </c>
      <c r="L3777">
        <f ca="1">IF(Clean_Data!$K3777="","",DATEDIF(Clean_Data!$K3777,TODAY(),"Y"))</f>
        <v>59</v>
      </c>
      <c r="M3777">
        <f>IF(Raw_Data!$L3777="","",VALUE(SUBSTITUTE(SUBSTITUTE(TRIM(Raw_Data!$L3777),"$",""),"k","000")))</f>
        <v>52000</v>
      </c>
    </row>
    <row r="3778" spans="1:13" x14ac:dyDescent="0.3">
      <c r="A3778" t="str">
        <f>IF(Raw_Data!$A3778="","E"&amp;TEXT(ROW()-1,"00000"),Raw_Data!$A3778)</f>
        <v>E03777</v>
      </c>
      <c r="B3778" t="s">
        <v>5093</v>
      </c>
      <c r="C3778" t="str">
        <f>IF(OR(PROPER(TRIM(Raw_Data!$B3778))="M",PROPER(TRIM(Raw_Data!$B3778))="MALE"),"Male",
IF(OR(PROPER(TRIM(Raw_Data!$B3778))="F",PROPER(TRIM(Raw_Data!$B3778))="FEMALE"),"Female","Unknown"))</f>
        <v>Male</v>
      </c>
      <c r="D3778" t="str">
        <f>IF(TRIM(CLEAN(Raw_Data!$C3778))="", "Unknown", PROPER(TRIM(Raw_Data!$C3778)))</f>
        <v>Austin</v>
      </c>
      <c r="E3778" t="str">
        <f>IF(TRIM(Raw_Data!$D3778)="IT","IT",PROPER(TRIM(CLEAN(Raw_Data!$D3778))))</f>
        <v>Customer Service</v>
      </c>
      <c r="F3778" t="str">
        <f>IF(OR(UPPER(TRIM(Raw_Data!E3778))="COO",
UPPER(TRIM(Raw_Data!E3778))="HR",
UPPER(TRIM(Raw_Data!E3778))="CEO",
UPPER(TRIM(Raw_Data!E3778))="CFO",
UPPER(TRIM(Raw_Data!E3778))="CMO"),
UPPER(TRIM(Raw_Data!E3778)),
PROPER(TRIM(CLEAN(Raw_Data!E3778))))</f>
        <v>Marketing Manager</v>
      </c>
      <c r="G3778" t="str">
        <f>SUBSTITUTE(PROPER(TRIM(CLEAN(Raw_Data!$F3778)))," ","-")</f>
        <v>Part-Time</v>
      </c>
      <c r="H3778" t="str">
        <f>PROPER(TRIM(CLEAN(Raw_Data!$G3778)))</f>
        <v>Job Boards</v>
      </c>
      <c r="I3778" s="4" t="str">
        <f>TRIM(CLEAN(Raw_Data!H3778))</f>
        <v>42732</v>
      </c>
      <c r="K3778" t="str">
        <f>IF(Clean_Data!$I3778="","Active","Exited")</f>
        <v>Exited</v>
      </c>
      <c r="L3778">
        <f ca="1">IF(Clean_Data!$K3778="","",DATEDIF(Clean_Data!$K3778,TODAY(),"Y"))</f>
        <v>21</v>
      </c>
      <c r="M3778">
        <f>IF(Raw_Data!$L3778="","",VALUE(SUBSTITUTE(SUBSTITUTE(TRIM(Raw_Data!$L3778),"$",""),"k","000")))</f>
        <v>97323</v>
      </c>
    </row>
    <row r="3779" spans="1:13" x14ac:dyDescent="0.3">
      <c r="A3779" t="str">
        <f>IF(Raw_Data!$A3779="","E"&amp;TEXT(ROW()-1,"00000"),Raw_Data!$A3779)</f>
        <v>E03778</v>
      </c>
      <c r="B3779" t="s">
        <v>5094</v>
      </c>
      <c r="C3779" t="str">
        <f>IF(OR(PROPER(TRIM(Raw_Data!$B3779))="M",PROPER(TRIM(Raw_Data!$B3779))="MALE"),"Male",
IF(OR(PROPER(TRIM(Raw_Data!$B3779))="F",PROPER(TRIM(Raw_Data!$B3779))="FEMALE"),"Female","Unknown"))</f>
        <v>Male</v>
      </c>
      <c r="D3779" t="str">
        <f>IF(TRIM(CLEAN(Raw_Data!$C3779))="", "Unknown", PROPER(TRIM(Raw_Data!$C3779)))</f>
        <v>Unknown</v>
      </c>
      <c r="E3779" t="str">
        <f>IF(TRIM(Raw_Data!$D3779)="IT","IT",PROPER(TRIM(CLEAN(Raw_Data!$D3779))))</f>
        <v>Administrative</v>
      </c>
      <c r="F3779" s="2" t="str">
        <f>UPPER(LEFT(Raw_Data!E3779,2))&amp;MID(PROPER(Raw_Data!E3779),3,LEN(Raw_Data!E3779))</f>
        <v>HR Manager</v>
      </c>
      <c r="G3779" t="str">
        <f>SUBSTITUTE(PROPER(TRIM(CLEAN(Raw_Data!$F3779)))," ","-")</f>
        <v>Part-Time</v>
      </c>
      <c r="H3779" t="str">
        <f>PROPER(TRIM(CLEAN(Raw_Data!$G3779)))</f>
        <v>Career Fairs</v>
      </c>
      <c r="I3779" s="4" t="str">
        <f>TRIM(CLEAN(Raw_Data!H3779))</f>
        <v>41046</v>
      </c>
      <c r="K3779" t="str">
        <f>IF(Clean_Data!$I3779="","Active","Exited")</f>
        <v>Active</v>
      </c>
      <c r="L3779">
        <f ca="1">IF(Clean_Data!$K3779="","",DATEDIF(Clean_Data!$K3779,TODAY(),"Y"))</f>
        <v>52</v>
      </c>
      <c r="M3779" t="str">
        <f>IF(Raw_Data!$L3779="","",VALUE(SUBSTITUTE(SUBSTITUTE(TRIM(Raw_Data!$L3779),"$",""),"k","000")))</f>
        <v/>
      </c>
    </row>
    <row r="3780" spans="1:13" x14ac:dyDescent="0.3">
      <c r="A3780" t="str">
        <f>IF(Raw_Data!$A3780="","E"&amp;TEXT(ROW()-1,"00000"),Raw_Data!$A3780)</f>
        <v>E03779</v>
      </c>
      <c r="B3780" t="s">
        <v>5095</v>
      </c>
      <c r="C3780" t="str">
        <f>IF(OR(PROPER(TRIM(Raw_Data!$B3780))="M",PROPER(TRIM(Raw_Data!$B3780))="MALE"),"Male",
IF(OR(PROPER(TRIM(Raw_Data!$B3780))="F",PROPER(TRIM(Raw_Data!$B3780))="FEMALE"),"Female","Unknown"))</f>
        <v>Male</v>
      </c>
      <c r="D3780" t="str">
        <f>IF(TRIM(CLEAN(Raw_Data!$C3780))="", "Unknown", PROPER(TRIM(Raw_Data!$C3780)))</f>
        <v>Seattle</v>
      </c>
      <c r="E3780" t="str">
        <f>IF(TRIM(Raw_Data!$D3780)="IT","IT",PROPER(TRIM(CLEAN(Raw_Data!$D3780))))</f>
        <v>Human Resources</v>
      </c>
      <c r="F3780" t="str">
        <f>IF(OR(UPPER(TRIM(Raw_Data!E3780))="COO",
UPPER(TRIM(Raw_Data!E3780))="HR",
UPPER(TRIM(Raw_Data!E3780))="CEO",
UPPER(TRIM(Raw_Data!E3780))="CFO",
UPPER(TRIM(Raw_Data!E3780))="CMO"),
UPPER(TRIM(Raw_Data!E3780)),
PROPER(TRIM(CLEAN(Raw_Data!E3780))))</f>
        <v>CMO</v>
      </c>
      <c r="G3780" t="str">
        <f>SUBSTITUTE(PROPER(TRIM(CLEAN(Raw_Data!$F3780)))," ","-")</f>
        <v>Part-Time</v>
      </c>
      <c r="H3780" t="str">
        <f>PROPER(TRIM(CLEAN(Raw_Data!$G3780)))</f>
        <v/>
      </c>
      <c r="I3780" s="4" t="str">
        <f>TRIM(CLEAN(Raw_Data!H3780))</f>
        <v>N/A</v>
      </c>
      <c r="K3780" t="str">
        <f>IF(Clean_Data!$I3780="","Active","Exited")</f>
        <v>Exited</v>
      </c>
      <c r="L3780">
        <f ca="1">IF(Clean_Data!$K3780="","",DATEDIF(Clean_Data!$K3780,TODAY(),"Y"))</f>
        <v>61</v>
      </c>
      <c r="M3780">
        <f>IF(Raw_Data!$L3780="","",VALUE(SUBSTITUTE(SUBSTITUTE(TRIM(Raw_Data!$L3780),"$",""),"k","000")))</f>
        <v>43850</v>
      </c>
    </row>
    <row r="3781" spans="1:13" x14ac:dyDescent="0.3">
      <c r="A3781" t="str">
        <f>IF(Raw_Data!$A3781="","E"&amp;TEXT(ROW()-1,"00000"),Raw_Data!$A3781)</f>
        <v>E03780</v>
      </c>
      <c r="B3781" t="s">
        <v>5096</v>
      </c>
      <c r="C3781" t="str">
        <f>IF(OR(PROPER(TRIM(Raw_Data!$B3781))="M",PROPER(TRIM(Raw_Data!$B3781))="MALE"),"Male",
IF(OR(PROPER(TRIM(Raw_Data!$B3781))="F",PROPER(TRIM(Raw_Data!$B3781))="FEMALE"),"Female","Unknown"))</f>
        <v>Female</v>
      </c>
      <c r="D3781" t="str">
        <f>IF(TRIM(CLEAN(Raw_Data!$C3781))="", "Unknown", PROPER(TRIM(Raw_Data!$C3781)))</f>
        <v>San Diego</v>
      </c>
      <c r="E3781" t="str">
        <f>IF(TRIM(Raw_Data!$D3781)="IT","IT",PROPER(TRIM(CLEAN(Raw_Data!$D3781))))</f>
        <v>IT</v>
      </c>
      <c r="F3781" s="2" t="str">
        <f>UPPER(LEFT(Raw_Data!E3781,2))&amp;MID(PROPER(Raw_Data!E3781),3,LEN(Raw_Data!E3781))</f>
        <v>HR Manager</v>
      </c>
      <c r="G3781" t="str">
        <f>SUBSTITUTE(PROPER(TRIM(CLEAN(Raw_Data!$F3781)))," ","-")</f>
        <v>Part-Time</v>
      </c>
      <c r="H3781" t="str">
        <f>PROPER(TRIM(CLEAN(Raw_Data!$G3781)))</f>
        <v>Organic</v>
      </c>
      <c r="I3781" s="4" t="str">
        <f>TRIM(CLEAN(Raw_Data!H3781))</f>
        <v>41994</v>
      </c>
      <c r="K3781" t="str">
        <f>IF(Clean_Data!$I3781="","Active","Exited")</f>
        <v>Active</v>
      </c>
      <c r="L3781">
        <f ca="1">IF(Clean_Data!$K3781="","",DATEDIF(Clean_Data!$K3781,TODAY(),"Y"))</f>
        <v>34</v>
      </c>
      <c r="M3781">
        <f>IF(Raw_Data!$L3781="","",VALUE(SUBSTITUTE(SUBSTITUTE(TRIM(Raw_Data!$L3781),"$",""),"k","000")))</f>
        <v>79523</v>
      </c>
    </row>
    <row r="3782" spans="1:13" x14ac:dyDescent="0.3">
      <c r="A3782" t="str">
        <f>IF(Raw_Data!$A3782="","E"&amp;TEXT(ROW()-1,"00000"),Raw_Data!$A3782)</f>
        <v>E03781</v>
      </c>
      <c r="B3782" t="s">
        <v>5098</v>
      </c>
      <c r="C3782" t="str">
        <f>IF(OR(PROPER(TRIM(Raw_Data!$B3782))="M",PROPER(TRIM(Raw_Data!$B3782))="MALE"),"Male",
IF(OR(PROPER(TRIM(Raw_Data!$B3782))="F",PROPER(TRIM(Raw_Data!$B3782))="FEMALE"),"Female","Unknown"))</f>
        <v>Unknown</v>
      </c>
      <c r="D3782" t="str">
        <f>IF(TRIM(CLEAN(Raw_Data!$C3782))="", "Unknown", PROPER(TRIM(Raw_Data!$C3782)))</f>
        <v>Seattle</v>
      </c>
      <c r="E3782" t="str">
        <f>IF(TRIM(Raw_Data!$D3782)="IT","IT",PROPER(TRIM(CLEAN(Raw_Data!$D3782))))</f>
        <v>Logistics</v>
      </c>
      <c r="F3782" t="str">
        <f>IF(OR(UPPER(TRIM(Raw_Data!E3782))="COO",
UPPER(TRIM(Raw_Data!E3782))="HR",
UPPER(TRIM(Raw_Data!E3782))="CEO",
UPPER(TRIM(Raw_Data!E3782))="CFO",
UPPER(TRIM(Raw_Data!E3782))="CMO"),
UPPER(TRIM(Raw_Data!E3782)),
PROPER(TRIM(CLEAN(Raw_Data!E3782))))</f>
        <v>Marketing Manager</v>
      </c>
      <c r="G3782" t="str">
        <f>SUBSTITUTE(PROPER(TRIM(CLEAN(Raw_Data!$F3782)))," ","-")</f>
        <v/>
      </c>
      <c r="H3782" t="str">
        <f>PROPER(TRIM(CLEAN(Raw_Data!$G3782)))</f>
        <v>Job Boards</v>
      </c>
      <c r="I3782" s="4" t="str">
        <f>TRIM(CLEAN(Raw_Data!H3782))</f>
        <v>42534</v>
      </c>
      <c r="K3782" t="str">
        <f>IF(Clean_Data!$I3782="","Active","Exited")</f>
        <v>Exited</v>
      </c>
      <c r="L3782">
        <f ca="1">IF(Clean_Data!$K3782="","",DATEDIF(Clean_Data!$K3782,TODAY(),"Y"))</f>
        <v>27</v>
      </c>
      <c r="M3782">
        <f>IF(Raw_Data!$L3782="","",VALUE(SUBSTITUTE(SUBSTITUTE(TRIM(Raw_Data!$L3782),"$",""),"k","000")))</f>
        <v>47132</v>
      </c>
    </row>
    <row r="3783" spans="1:13" x14ac:dyDescent="0.3">
      <c r="A3783" t="str">
        <f>IF(Raw_Data!$A3783="","E"&amp;TEXT(ROW()-1,"00000"),Raw_Data!$A3783)</f>
        <v>E03782</v>
      </c>
      <c r="B3783" t="s">
        <v>5099</v>
      </c>
      <c r="C3783" t="str">
        <f>IF(OR(PROPER(TRIM(Raw_Data!$B3783))="M",PROPER(TRIM(Raw_Data!$B3783))="MALE"),"Male",
IF(OR(PROPER(TRIM(Raw_Data!$B3783))="F",PROPER(TRIM(Raw_Data!$B3783))="FEMALE"),"Female","Unknown"))</f>
        <v>Female</v>
      </c>
      <c r="D3783" t="str">
        <f>IF(TRIM(CLEAN(Raw_Data!$C3783))="", "Unknown", PROPER(TRIM(Raw_Data!$C3783)))</f>
        <v>San Diego</v>
      </c>
      <c r="E3783" t="str">
        <f>IF(TRIM(Raw_Data!$D3783)="IT","IT",PROPER(TRIM(CLEAN(Raw_Data!$D3783))))</f>
        <v>Accounting And Finance</v>
      </c>
      <c r="F3783" t="str">
        <f>IF(OR(UPPER(TRIM(Raw_Data!E3783))="COO",
UPPER(TRIM(Raw_Data!E3783))="HR",
UPPER(TRIM(Raw_Data!E3783))="CEO",
UPPER(TRIM(Raw_Data!E3783))="CFO",
UPPER(TRIM(Raw_Data!E3783))="CMO"),
UPPER(TRIM(Raw_Data!E3783)),
PROPER(TRIM(CLEAN(Raw_Data!E3783))))</f>
        <v>Marketing Manager</v>
      </c>
      <c r="G3783" t="str">
        <f>SUBSTITUTE(PROPER(TRIM(CLEAN(Raw_Data!$F3783)))," ","-")</f>
        <v/>
      </c>
      <c r="H3783" t="str">
        <f>PROPER(TRIM(CLEAN(Raw_Data!$G3783)))</f>
        <v>Online Portal</v>
      </c>
      <c r="I3783" s="4" t="str">
        <f>TRIM(CLEAN(Raw_Data!H3783))</f>
        <v>44134</v>
      </c>
      <c r="K3783" t="str">
        <f>IF(Clean_Data!$I3783="","Active","Exited")</f>
        <v>Active</v>
      </c>
      <c r="L3783">
        <f ca="1">IF(Clean_Data!$K3783="","",DATEDIF(Clean_Data!$K3783,TODAY(),"Y"))</f>
        <v>40</v>
      </c>
      <c r="M3783">
        <f>IF(Raw_Data!$L3783="","",VALUE(SUBSTITUTE(SUBSTITUTE(TRIM(Raw_Data!$L3783),"$",""),"k","000")))</f>
        <v>62702</v>
      </c>
    </row>
    <row r="3784" spans="1:13" x14ac:dyDescent="0.3">
      <c r="A3784" t="str">
        <f>IF(Raw_Data!$A3784="","E"&amp;TEXT(ROW()-1,"00000"),Raw_Data!$A3784)</f>
        <v>E03783</v>
      </c>
      <c r="B3784" t="s">
        <v>5100</v>
      </c>
      <c r="C3784" t="str">
        <f>IF(OR(PROPER(TRIM(Raw_Data!$B3784))="M",PROPER(TRIM(Raw_Data!$B3784))="MALE"),"Male",
IF(OR(PROPER(TRIM(Raw_Data!$B3784))="F",PROPER(TRIM(Raw_Data!$B3784))="FEMALE"),"Female","Unknown"))</f>
        <v>Male</v>
      </c>
      <c r="D3784" t="str">
        <f>IF(TRIM(CLEAN(Raw_Data!$C3784))="", "Unknown", PROPER(TRIM(Raw_Data!$C3784)))</f>
        <v>Denver</v>
      </c>
      <c r="E3784" t="str">
        <f>IF(TRIM(Raw_Data!$D3784)="IT","IT",PROPER(TRIM(CLEAN(Raw_Data!$D3784))))</f>
        <v>Logistics</v>
      </c>
      <c r="F3784" s="2" t="str">
        <f>UPPER(LEFT(Raw_Data!E3784,2))&amp;MID(PROPER(Raw_Data!E3784),3,LEN(Raw_Data!E3784))</f>
        <v>HR Manager</v>
      </c>
      <c r="G3784" t="str">
        <f>SUBSTITUTE(PROPER(TRIM(CLEAN(Raw_Data!$F3784)))," ","-")</f>
        <v>Part-Time</v>
      </c>
      <c r="H3784" t="str">
        <f>PROPER(TRIM(CLEAN(Raw_Data!$G3784)))</f>
        <v>Organic</v>
      </c>
      <c r="I3784" s="4" t="str">
        <f>TRIM(CLEAN(Raw_Data!H3784))</f>
        <v>41968</v>
      </c>
      <c r="K3784" t="str">
        <f>IF(Clean_Data!$I3784="","Active","Exited")</f>
        <v>Active</v>
      </c>
      <c r="L3784">
        <f ca="1">IF(Clean_Data!$K3784="","",DATEDIF(Clean_Data!$K3784,TODAY(),"Y"))</f>
        <v>39</v>
      </c>
      <c r="M3784">
        <f>IF(Raw_Data!$L3784="","",VALUE(SUBSTITUTE(SUBSTITUTE(TRIM(Raw_Data!$L3784),"$",""),"k","000")))</f>
        <v>106000</v>
      </c>
    </row>
    <row r="3785" spans="1:13" x14ac:dyDescent="0.3">
      <c r="A3785" t="str">
        <f>IF(Raw_Data!$A3785="","E"&amp;TEXT(ROW()-1,"00000"),Raw_Data!$A3785)</f>
        <v>E03784</v>
      </c>
      <c r="B3785" t="s">
        <v>5102</v>
      </c>
      <c r="C3785" t="str">
        <f>IF(OR(PROPER(TRIM(Raw_Data!$B3785))="M",PROPER(TRIM(Raw_Data!$B3785))="MALE"),"Male",
IF(OR(PROPER(TRIM(Raw_Data!$B3785))="F",PROPER(TRIM(Raw_Data!$B3785))="FEMALE"),"Female","Unknown"))</f>
        <v>Male</v>
      </c>
      <c r="D3785" t="str">
        <f>IF(TRIM(CLEAN(Raw_Data!$C3785))="", "Unknown", PROPER(TRIM(Raw_Data!$C3785)))</f>
        <v>Denver</v>
      </c>
      <c r="E3785" t="str">
        <f>IF(TRIM(Raw_Data!$D3785)="IT","IT",PROPER(TRIM(CLEAN(Raw_Data!$D3785))))</f>
        <v>Human Resources</v>
      </c>
      <c r="F3785" t="str">
        <f>IF(OR(UPPER(TRIM(Raw_Data!E3785))="COO",
UPPER(TRIM(Raw_Data!E3785))="HR",
UPPER(TRIM(Raw_Data!E3785))="CEO",
UPPER(TRIM(Raw_Data!E3785))="CFO",
UPPER(TRIM(Raw_Data!E3785))="CMO"),
UPPER(TRIM(Raw_Data!E3785)),
PROPER(TRIM(CLEAN(Raw_Data!E3785))))</f>
        <v>Sales Executive</v>
      </c>
      <c r="G3785" t="str">
        <f>SUBSTITUTE(PROPER(TRIM(CLEAN(Raw_Data!$F3785)))," ","-")</f>
        <v/>
      </c>
      <c r="H3785" t="str">
        <f>PROPER(TRIM(CLEAN(Raw_Data!$G3785)))</f>
        <v>Job Boards</v>
      </c>
      <c r="I3785" s="4" t="str">
        <f>TRIM(CLEAN(Raw_Data!H3785))</f>
        <v>42334</v>
      </c>
      <c r="K3785" t="str">
        <f>IF(Clean_Data!$I3785="","Active","Exited")</f>
        <v>Active</v>
      </c>
      <c r="L3785">
        <f ca="1">IF(Clean_Data!$K3785="","",DATEDIF(Clean_Data!$K3785,TODAY(),"Y"))</f>
        <v>29</v>
      </c>
      <c r="M3785">
        <f>IF(Raw_Data!$L3785="","",VALUE(SUBSTITUTE(SUBSTITUTE(TRIM(Raw_Data!$L3785),"$",""),"k","000")))</f>
        <v>109706</v>
      </c>
    </row>
    <row r="3786" spans="1:13" x14ac:dyDescent="0.3">
      <c r="A3786" t="str">
        <f>IF(Raw_Data!$A3786="","E"&amp;TEXT(ROW()-1,"00000"),Raw_Data!$A3786)</f>
        <v>E03785</v>
      </c>
      <c r="B3786" t="s">
        <v>5103</v>
      </c>
      <c r="C3786" t="str">
        <f>IF(OR(PROPER(TRIM(Raw_Data!$B3786))="M",PROPER(TRIM(Raw_Data!$B3786))="MALE"),"Male",
IF(OR(PROPER(TRIM(Raw_Data!$B3786))="F",PROPER(TRIM(Raw_Data!$B3786))="FEMALE"),"Female","Unknown"))</f>
        <v>Male</v>
      </c>
      <c r="D3786" t="str">
        <f>IF(TRIM(CLEAN(Raw_Data!$C3786))="", "Unknown", PROPER(TRIM(Raw_Data!$C3786)))</f>
        <v>Denver</v>
      </c>
      <c r="E3786" t="str">
        <f>IF(TRIM(Raw_Data!$D3786)="IT","IT",PROPER(TRIM(CLEAN(Raw_Data!$D3786))))</f>
        <v>Production</v>
      </c>
      <c r="F3786" t="str">
        <f>IF(OR(UPPER(TRIM(Raw_Data!E3786))="COO",
UPPER(TRIM(Raw_Data!E3786))="HR",
UPPER(TRIM(Raw_Data!E3786))="CEO",
UPPER(TRIM(Raw_Data!E3786))="CFO",
UPPER(TRIM(Raw_Data!E3786))="CMO"),
UPPER(TRIM(Raw_Data!E3786)),
PROPER(TRIM(CLEAN(Raw_Data!E3786))))</f>
        <v>Designer</v>
      </c>
      <c r="G3786" t="str">
        <f>SUBSTITUTE(PROPER(TRIM(CLEAN(Raw_Data!$F3786)))," ","-")</f>
        <v>Full-Time</v>
      </c>
      <c r="H3786" t="str">
        <f>PROPER(TRIM(CLEAN(Raw_Data!$G3786)))</f>
        <v>Organic</v>
      </c>
      <c r="I3786" s="4" t="str">
        <f>TRIM(CLEAN(Raw_Data!H3786))</f>
        <v>43935</v>
      </c>
      <c r="K3786" t="str">
        <f>IF(Clean_Data!$I3786="","Active","Exited")</f>
        <v>Active</v>
      </c>
      <c r="L3786">
        <f ca="1">IF(Clean_Data!$K3786="","",DATEDIF(Clean_Data!$K3786,TODAY(),"Y"))</f>
        <v>44</v>
      </c>
      <c r="M3786">
        <f>IF(Raw_Data!$L3786="","",VALUE(SUBSTITUTE(SUBSTITUTE(TRIM(Raw_Data!$L3786),"$",""),"k","000")))</f>
        <v>99599</v>
      </c>
    </row>
    <row r="3787" spans="1:13" x14ac:dyDescent="0.3">
      <c r="A3787" t="str">
        <f>IF(Raw_Data!$A3787="","E"&amp;TEXT(ROW()-1,"00000"),Raw_Data!$A3787)</f>
        <v>E03786</v>
      </c>
      <c r="B3787" t="s">
        <v>5104</v>
      </c>
      <c r="C3787" t="str">
        <f>IF(OR(PROPER(TRIM(Raw_Data!$B3787))="M",PROPER(TRIM(Raw_Data!$B3787))="MALE"),"Male",
IF(OR(PROPER(TRIM(Raw_Data!$B3787))="F",PROPER(TRIM(Raw_Data!$B3787))="FEMALE"),"Female","Unknown"))</f>
        <v>Female</v>
      </c>
      <c r="D3787" t="str">
        <f>IF(TRIM(CLEAN(Raw_Data!$C3787))="", "Unknown", PROPER(TRIM(Raw_Data!$C3787)))</f>
        <v>Denver</v>
      </c>
      <c r="E3787" t="str">
        <f>IF(TRIM(Raw_Data!$D3787)="IT","IT",PROPER(TRIM(CLEAN(Raw_Data!$D3787))))</f>
        <v>IT</v>
      </c>
      <c r="F3787" t="str">
        <f>IF(OR(UPPER(TRIM(Raw_Data!E3787))="COO",
UPPER(TRIM(Raw_Data!E3787))="HR",
UPPER(TRIM(Raw_Data!E3787))="CEO",
UPPER(TRIM(Raw_Data!E3787))="CFO",
UPPER(TRIM(Raw_Data!E3787))="CMO"),
UPPER(TRIM(Raw_Data!E3787)),
PROPER(TRIM(CLEAN(Raw_Data!E3787))))</f>
        <v>Analyst</v>
      </c>
      <c r="G3787" t="str">
        <f>SUBSTITUTE(PROPER(TRIM(CLEAN(Raw_Data!$F3787)))," ","-")</f>
        <v>Hourly-Rate</v>
      </c>
      <c r="H3787" t="str">
        <f>PROPER(TRIM(CLEAN(Raw_Data!$G3787)))</f>
        <v>Recruiting Agency</v>
      </c>
      <c r="I3787" s="4" t="str">
        <f>TRIM(CLEAN(Raw_Data!H3787))</f>
        <v>N/A</v>
      </c>
      <c r="K3787" t="str">
        <f>IF(Clean_Data!$I3787="","Active","Exited")</f>
        <v>Active</v>
      </c>
      <c r="L3787">
        <f ca="1">IF(Clean_Data!$K3787="","",DATEDIF(Clean_Data!$K3787,TODAY(),"Y"))</f>
        <v>31</v>
      </c>
      <c r="M3787">
        <f>IF(Raw_Data!$L3787="","",VALUE(SUBSTITUTE(SUBSTITUTE(TRIM(Raw_Data!$L3787),"$",""),"k","000")))</f>
        <v>93477</v>
      </c>
    </row>
    <row r="3788" spans="1:13" x14ac:dyDescent="0.3">
      <c r="A3788" t="str">
        <f>IF(Raw_Data!$A3788="","E"&amp;TEXT(ROW()-1,"00000"),Raw_Data!$A3788)</f>
        <v>E03787</v>
      </c>
      <c r="B3788" t="s">
        <v>5105</v>
      </c>
      <c r="C3788" t="str">
        <f>IF(OR(PROPER(TRIM(Raw_Data!$B3788))="M",PROPER(TRIM(Raw_Data!$B3788))="MALE"),"Male",
IF(OR(PROPER(TRIM(Raw_Data!$B3788))="F",PROPER(TRIM(Raw_Data!$B3788))="FEMALE"),"Female","Unknown"))</f>
        <v>Unknown</v>
      </c>
      <c r="D3788" t="str">
        <f>IF(TRIM(CLEAN(Raw_Data!$C3788))="", "Unknown", PROPER(TRIM(Raw_Data!$C3788)))</f>
        <v>Unknown</v>
      </c>
      <c r="E3788" t="str">
        <f>IF(TRIM(Raw_Data!$D3788)="IT","IT",PROPER(TRIM(CLEAN(Raw_Data!$D3788))))</f>
        <v>IT</v>
      </c>
      <c r="F3788" t="str">
        <f>IF(OR(UPPER(TRIM(Raw_Data!E3788))="COO",
UPPER(TRIM(Raw_Data!E3788))="HR",
UPPER(TRIM(Raw_Data!E3788))="CEO",
UPPER(TRIM(Raw_Data!E3788))="CFO",
UPPER(TRIM(Raw_Data!E3788))="CMO"),
UPPER(TRIM(Raw_Data!E3788)),
PROPER(TRIM(CLEAN(Raw_Data!E3788))))</f>
        <v>COO</v>
      </c>
      <c r="G3788" t="str">
        <f>SUBSTITUTE(PROPER(TRIM(CLEAN(Raw_Data!$F3788)))," ","-")</f>
        <v/>
      </c>
      <c r="H3788" t="str">
        <f>PROPER(TRIM(CLEAN(Raw_Data!$G3788)))</f>
        <v>Career Fairs</v>
      </c>
      <c r="I3788" s="4" t="str">
        <f>TRIM(CLEAN(Raw_Data!H3788))</f>
        <v>42841</v>
      </c>
      <c r="K3788" t="str">
        <f>IF(Clean_Data!$I3788="","Active","Exited")</f>
        <v>Active</v>
      </c>
      <c r="L3788">
        <f ca="1">IF(Clean_Data!$K3788="","",DATEDIF(Clean_Data!$K3788,TODAY(),"Y"))</f>
        <v>38</v>
      </c>
      <c r="M3788" t="str">
        <f>IF(Raw_Data!$L3788="","",VALUE(SUBSTITUTE(SUBSTITUTE(TRIM(Raw_Data!$L3788),"$",""),"k","000")))</f>
        <v/>
      </c>
    </row>
    <row r="3789" spans="1:13" x14ac:dyDescent="0.3">
      <c r="A3789" t="str">
        <f>IF(Raw_Data!$A3789="","E"&amp;TEXT(ROW()-1,"00000"),Raw_Data!$A3789)</f>
        <v>E03788</v>
      </c>
      <c r="B3789" t="s">
        <v>5106</v>
      </c>
      <c r="C3789" t="str">
        <f>IF(OR(PROPER(TRIM(Raw_Data!$B3789))="M",PROPER(TRIM(Raw_Data!$B3789))="MALE"),"Male",
IF(OR(PROPER(TRIM(Raw_Data!$B3789))="F",PROPER(TRIM(Raw_Data!$B3789))="FEMALE"),"Female","Unknown"))</f>
        <v>Male</v>
      </c>
      <c r="D3789" t="str">
        <f>IF(TRIM(CLEAN(Raw_Data!$C3789))="", "Unknown", PROPER(TRIM(Raw_Data!$C3789)))</f>
        <v>Austin</v>
      </c>
      <c r="E3789" t="str">
        <f>IF(TRIM(Raw_Data!$D3789)="IT","IT",PROPER(TRIM(CLEAN(Raw_Data!$D3789))))</f>
        <v>Accounting And Finance</v>
      </c>
      <c r="F3789" t="s">
        <v>6134</v>
      </c>
      <c r="G3789" t="str">
        <f>SUBSTITUTE(PROPER(TRIM(CLEAN(Raw_Data!$F3789)))," ","-")</f>
        <v>Part-Time</v>
      </c>
      <c r="H3789" t="str">
        <f>PROPER(TRIM(CLEAN(Raw_Data!$G3789)))</f>
        <v>Job Boards</v>
      </c>
      <c r="I3789" s="4" t="str">
        <f>TRIM(CLEAN(Raw_Data!H3789))</f>
        <v>43414</v>
      </c>
      <c r="K3789" t="str">
        <f>IF(Clean_Data!$I3789="","Active","Exited")</f>
        <v>Exited</v>
      </c>
      <c r="L3789">
        <f ca="1">IF(Clean_Data!$K3789="","",DATEDIF(Clean_Data!$K3789,TODAY(),"Y"))</f>
        <v>45</v>
      </c>
      <c r="M3789">
        <f>IF(Raw_Data!$L3789="","",VALUE(SUBSTITUTE(SUBSTITUTE(TRIM(Raw_Data!$L3789),"$",""),"k","000")))</f>
        <v>114689</v>
      </c>
    </row>
    <row r="3790" spans="1:13" x14ac:dyDescent="0.3">
      <c r="A3790" t="str">
        <f>IF(Raw_Data!$A3790="","E"&amp;TEXT(ROW()-1,"00000"),Raw_Data!$A3790)</f>
        <v>E03789</v>
      </c>
      <c r="B3790" t="s">
        <v>5108</v>
      </c>
      <c r="C3790" t="str">
        <f>IF(OR(PROPER(TRIM(Raw_Data!$B3790))="M",PROPER(TRIM(Raw_Data!$B3790))="MALE"),"Male",
IF(OR(PROPER(TRIM(Raw_Data!$B3790))="F",PROPER(TRIM(Raw_Data!$B3790))="FEMALE"),"Female","Unknown"))</f>
        <v>Male</v>
      </c>
      <c r="D3790" t="str">
        <f>IF(TRIM(CLEAN(Raw_Data!$C3790))="", "Unknown", PROPER(TRIM(Raw_Data!$C3790)))</f>
        <v>Seattle</v>
      </c>
      <c r="E3790" t="str">
        <f>IF(TRIM(Raw_Data!$D3790)="IT","IT",PROPER(TRIM(CLEAN(Raw_Data!$D3790))))</f>
        <v>Accounting And Finance</v>
      </c>
      <c r="F3790" t="s">
        <v>6134</v>
      </c>
      <c r="G3790" t="str">
        <f>SUBSTITUTE(PROPER(TRIM(CLEAN(Raw_Data!$F3790)))," ","-")</f>
        <v/>
      </c>
      <c r="H3790" t="str">
        <f>PROPER(TRIM(CLEAN(Raw_Data!$G3790)))</f>
        <v>Job Boards</v>
      </c>
      <c r="I3790" s="4" t="str">
        <f>TRIM(CLEAN(Raw_Data!H3790))</f>
        <v>39848</v>
      </c>
      <c r="K3790" t="str">
        <f>IF(Clean_Data!$I3790="","Active","Exited")</f>
        <v>Exited</v>
      </c>
      <c r="L3790">
        <f ca="1">IF(Clean_Data!$K3790="","",DATEDIF(Clean_Data!$K3790,TODAY(),"Y"))</f>
        <v>27</v>
      </c>
      <c r="M3790">
        <f>IF(Raw_Data!$L3790="","",VALUE(SUBSTITUTE(SUBSTITUTE(TRIM(Raw_Data!$L3790),"$",""),"k","000")))</f>
        <v>92723</v>
      </c>
    </row>
    <row r="3791" spans="1:13" x14ac:dyDescent="0.3">
      <c r="A3791" t="str">
        <f>IF(Raw_Data!$A3791="","E"&amp;TEXT(ROW()-1,"00000"),Raw_Data!$A3791)</f>
        <v>E03790</v>
      </c>
      <c r="B3791" t="s">
        <v>5110</v>
      </c>
      <c r="C3791" t="str">
        <f>IF(OR(PROPER(TRIM(Raw_Data!$B3791))="M",PROPER(TRIM(Raw_Data!$B3791))="MALE"),"Male",
IF(OR(PROPER(TRIM(Raw_Data!$B3791))="F",PROPER(TRIM(Raw_Data!$B3791))="FEMALE"),"Female","Unknown"))</f>
        <v>Female</v>
      </c>
      <c r="D3791" t="str">
        <f>IF(TRIM(CLEAN(Raw_Data!$C3791))="", "Unknown", PROPER(TRIM(Raw_Data!$C3791)))</f>
        <v>New York</v>
      </c>
      <c r="E3791" t="str">
        <f>IF(TRIM(Raw_Data!$D3791)="IT","IT",PROPER(TRIM(CLEAN(Raw_Data!$D3791))))</f>
        <v>Customer Service</v>
      </c>
      <c r="F3791" t="str">
        <f>IF(OR(UPPER(TRIM(Raw_Data!E3791))="COO",
UPPER(TRIM(Raw_Data!E3791))="HR",
UPPER(TRIM(Raw_Data!E3791))="CEO",
UPPER(TRIM(Raw_Data!E3791))="CFO",
UPPER(TRIM(Raw_Data!E3791))="CMO"),
UPPER(TRIM(Raw_Data!E3791)),
PROPER(TRIM(CLEAN(Raw_Data!E3791))))</f>
        <v>Marketing Manager</v>
      </c>
      <c r="G3791" t="str">
        <f>SUBSTITUTE(PROPER(TRIM(CLEAN(Raw_Data!$F3791)))," ","-")</f>
        <v>Hourly-Rate</v>
      </c>
      <c r="H3791" t="str">
        <f>PROPER(TRIM(CLEAN(Raw_Data!$G3791)))</f>
        <v>Job Boards</v>
      </c>
      <c r="I3791" s="4" t="str">
        <f>TRIM(CLEAN(Raw_Data!H3791))</f>
        <v>43904</v>
      </c>
      <c r="K3791" t="str">
        <f>IF(Clean_Data!$I3791="","Active","Exited")</f>
        <v>Exited</v>
      </c>
      <c r="L3791">
        <f ca="1">IF(Clean_Data!$K3791="","",DATEDIF(Clean_Data!$K3791,TODAY(),"Y"))</f>
        <v>49</v>
      </c>
      <c r="M3791">
        <f>IF(Raw_Data!$L3791="","",VALUE(SUBSTITUTE(SUBSTITUTE(TRIM(Raw_Data!$L3791),"$",""),"k","000")))</f>
        <v>104648</v>
      </c>
    </row>
    <row r="3792" spans="1:13" x14ac:dyDescent="0.3">
      <c r="A3792" t="str">
        <f>IF(Raw_Data!$A3792="","E"&amp;TEXT(ROW()-1,"00000"),Raw_Data!$A3792)</f>
        <v>E03791</v>
      </c>
      <c r="B3792" t="s">
        <v>5111</v>
      </c>
      <c r="C3792" t="str">
        <f>IF(OR(PROPER(TRIM(Raw_Data!$B3792))="M",PROPER(TRIM(Raw_Data!$B3792))="MALE"),"Male",
IF(OR(PROPER(TRIM(Raw_Data!$B3792))="F",PROPER(TRIM(Raw_Data!$B3792))="FEMALE"),"Female","Unknown"))</f>
        <v>Male</v>
      </c>
      <c r="D3792" t="str">
        <f>IF(TRIM(CLEAN(Raw_Data!$C3792))="", "Unknown", PROPER(TRIM(Raw_Data!$C3792)))</f>
        <v>Austin</v>
      </c>
      <c r="E3792" t="str">
        <f>IF(TRIM(Raw_Data!$D3792)="IT","IT",PROPER(TRIM(CLEAN(Raw_Data!$D3792))))</f>
        <v>Production</v>
      </c>
      <c r="F3792" t="str">
        <f>IF(OR(UPPER(TRIM(Raw_Data!E3792))="COO",
UPPER(TRIM(Raw_Data!E3792))="HR",
UPPER(TRIM(Raw_Data!E3792))="CEO",
UPPER(TRIM(Raw_Data!E3792))="CFO",
UPPER(TRIM(Raw_Data!E3792))="CMO"),
UPPER(TRIM(Raw_Data!E3792)),
PROPER(TRIM(CLEAN(Raw_Data!E3792))))</f>
        <v>Analyst</v>
      </c>
      <c r="G3792" t="str">
        <f>SUBSTITUTE(PROPER(TRIM(CLEAN(Raw_Data!$F3792)))," ","-")</f>
        <v>Part-Time</v>
      </c>
      <c r="H3792" t="str">
        <f>PROPER(TRIM(CLEAN(Raw_Data!$G3792)))</f>
        <v>Recruiting Agency</v>
      </c>
      <c r="I3792" s="4" t="str">
        <f>TRIM(CLEAN(Raw_Data!H3792))</f>
        <v>41512</v>
      </c>
      <c r="K3792" t="str">
        <f>IF(Clean_Data!$I3792="","Active","Exited")</f>
        <v>Exited</v>
      </c>
      <c r="L3792">
        <f ca="1">IF(Clean_Data!$K3792="","",DATEDIF(Clean_Data!$K3792,TODAY(),"Y"))</f>
        <v>65</v>
      </c>
      <c r="M3792" t="str">
        <f>IF(Raw_Data!$L3792="","",VALUE(SUBSTITUTE(SUBSTITUTE(TRIM(Raw_Data!$L3792),"$",""),"k","000")))</f>
        <v/>
      </c>
    </row>
    <row r="3793" spans="1:13" x14ac:dyDescent="0.3">
      <c r="A3793" t="str">
        <f>IF(Raw_Data!$A3793="","E"&amp;TEXT(ROW()-1,"00000"),Raw_Data!$A3793)</f>
        <v>E03792</v>
      </c>
      <c r="B3793" t="s">
        <v>5112</v>
      </c>
      <c r="C3793" t="str">
        <f>IF(OR(PROPER(TRIM(Raw_Data!$B3793))="M",PROPER(TRIM(Raw_Data!$B3793))="MALE"),"Male",
IF(OR(PROPER(TRIM(Raw_Data!$B3793))="F",PROPER(TRIM(Raw_Data!$B3793))="FEMALE"),"Female","Unknown"))</f>
        <v>Female</v>
      </c>
      <c r="D3793" t="str">
        <f>IF(TRIM(CLEAN(Raw_Data!$C3793))="", "Unknown", PROPER(TRIM(Raw_Data!$C3793)))</f>
        <v>New York</v>
      </c>
      <c r="E3793" t="str">
        <f>IF(TRIM(Raw_Data!$D3793)="IT","IT",PROPER(TRIM(CLEAN(Raw_Data!$D3793))))</f>
        <v>IT</v>
      </c>
      <c r="F3793" t="str">
        <f>IF(OR(UPPER(TRIM(Raw_Data!E3793))="COO",
UPPER(TRIM(Raw_Data!E3793))="HR",
UPPER(TRIM(Raw_Data!E3793))="CEO",
UPPER(TRIM(Raw_Data!E3793))="CFO",
UPPER(TRIM(Raw_Data!E3793))="CMO"),
UPPER(TRIM(Raw_Data!E3793)),
PROPER(TRIM(CLEAN(Raw_Data!E3793))))</f>
        <v>Engineer</v>
      </c>
      <c r="G3793" t="str">
        <f>SUBSTITUTE(PROPER(TRIM(CLEAN(Raw_Data!$F3793)))," ","-")</f>
        <v/>
      </c>
      <c r="H3793" t="str">
        <f>PROPER(TRIM(CLEAN(Raw_Data!$G3793)))</f>
        <v/>
      </c>
      <c r="I3793" s="4" t="str">
        <f>TRIM(CLEAN(Raw_Data!H3793))</f>
        <v>41033</v>
      </c>
      <c r="K3793" t="str">
        <f>IF(Clean_Data!$I3793="","Active","Exited")</f>
        <v>Exited</v>
      </c>
      <c r="L3793">
        <f ca="1">IF(Clean_Data!$K3793="","",DATEDIF(Clean_Data!$K3793,TODAY(),"Y"))</f>
        <v>54</v>
      </c>
      <c r="M3793">
        <f>IF(Raw_Data!$L3793="","",VALUE(SUBSTITUTE(SUBSTITUTE(TRIM(Raw_Data!$L3793),"$",""),"k","000")))</f>
        <v>30088</v>
      </c>
    </row>
    <row r="3794" spans="1:13" x14ac:dyDescent="0.3">
      <c r="A3794" t="str">
        <f>IF(Raw_Data!$A3794="","E"&amp;TEXT(ROW()-1,"00000"),Raw_Data!$A3794)</f>
        <v>E03793</v>
      </c>
      <c r="B3794" t="s">
        <v>5113</v>
      </c>
      <c r="C3794" t="str">
        <f>IF(OR(PROPER(TRIM(Raw_Data!$B3794))="M",PROPER(TRIM(Raw_Data!$B3794))="MALE"),"Male",
IF(OR(PROPER(TRIM(Raw_Data!$B3794))="F",PROPER(TRIM(Raw_Data!$B3794))="FEMALE"),"Female","Unknown"))</f>
        <v>Unknown</v>
      </c>
      <c r="D3794" t="str">
        <f>IF(TRIM(CLEAN(Raw_Data!$C3794))="", "Unknown", PROPER(TRIM(Raw_Data!$C3794)))</f>
        <v>Denver</v>
      </c>
      <c r="E3794" t="str">
        <f>IF(TRIM(Raw_Data!$D3794)="IT","IT",PROPER(TRIM(CLEAN(Raw_Data!$D3794))))</f>
        <v>IT</v>
      </c>
      <c r="F3794" t="str">
        <f>IF(OR(UPPER(TRIM(Raw_Data!E3794))="COO",
UPPER(TRIM(Raw_Data!E3794))="HR",
UPPER(TRIM(Raw_Data!E3794))="CEO",
UPPER(TRIM(Raw_Data!E3794))="CFO",
UPPER(TRIM(Raw_Data!E3794))="CMO"),
UPPER(TRIM(Raw_Data!E3794)),
PROPER(TRIM(CLEAN(Raw_Data!E3794))))</f>
        <v>Accountant</v>
      </c>
      <c r="G3794" t="str">
        <f>SUBSTITUTE(PROPER(TRIM(CLEAN(Raw_Data!$F3794)))," ","-")</f>
        <v>Hourly-Rate</v>
      </c>
      <c r="H3794" t="str">
        <f>PROPER(TRIM(CLEAN(Raw_Data!$G3794)))</f>
        <v/>
      </c>
      <c r="I3794" s="4" t="str">
        <f>TRIM(CLEAN(Raw_Data!H3794))</f>
        <v>43302</v>
      </c>
      <c r="K3794" t="str">
        <f>IF(Clean_Data!$I3794="","Active","Exited")</f>
        <v>Exited</v>
      </c>
      <c r="L3794">
        <f ca="1">IF(Clean_Data!$K3794="","",DATEDIF(Clean_Data!$K3794,TODAY(),"Y"))</f>
        <v>21</v>
      </c>
      <c r="M3794">
        <f>IF(Raw_Data!$L3794="","",VALUE(SUBSTITUTE(SUBSTITUTE(TRIM(Raw_Data!$L3794),"$",""),"k","000")))</f>
        <v>107038</v>
      </c>
    </row>
    <row r="3795" spans="1:13" x14ac:dyDescent="0.3">
      <c r="A3795" t="str">
        <f>IF(Raw_Data!$A3795="","E"&amp;TEXT(ROW()-1,"00000"),Raw_Data!$A3795)</f>
        <v>E03794</v>
      </c>
      <c r="B3795" t="s">
        <v>5115</v>
      </c>
      <c r="C3795" t="str">
        <f>IF(OR(PROPER(TRIM(Raw_Data!$B3795))="M",PROPER(TRIM(Raw_Data!$B3795))="MALE"),"Male",
IF(OR(PROPER(TRIM(Raw_Data!$B3795))="F",PROPER(TRIM(Raw_Data!$B3795))="FEMALE"),"Female","Unknown"))</f>
        <v>Male</v>
      </c>
      <c r="D3795" t="str">
        <f>IF(TRIM(CLEAN(Raw_Data!$C3795))="", "Unknown", PROPER(TRIM(Raw_Data!$C3795)))</f>
        <v>Austin</v>
      </c>
      <c r="E3795" t="str">
        <f>IF(TRIM(Raw_Data!$D3795)="IT","IT",PROPER(TRIM(CLEAN(Raw_Data!$D3795))))</f>
        <v>Marketing</v>
      </c>
      <c r="F3795" t="str">
        <f>IF(OR(UPPER(TRIM(Raw_Data!E3795))="COO",
UPPER(TRIM(Raw_Data!E3795))="HR",
UPPER(TRIM(Raw_Data!E3795))="CEO",
UPPER(TRIM(Raw_Data!E3795))="CFO",
UPPER(TRIM(Raw_Data!E3795))="CMO"),
UPPER(TRIM(Raw_Data!E3795)),
PROPER(TRIM(CLEAN(Raw_Data!E3795))))</f>
        <v>CEO</v>
      </c>
      <c r="G3795" t="str">
        <f>SUBSTITUTE(PROPER(TRIM(CLEAN(Raw_Data!$F3795)))," ","-")</f>
        <v>Part-Time</v>
      </c>
      <c r="H3795" t="str">
        <f>PROPER(TRIM(CLEAN(Raw_Data!$G3795)))</f>
        <v>Recruiting Agency</v>
      </c>
      <c r="I3795" s="4" t="str">
        <f>TRIM(CLEAN(Raw_Data!H3795))</f>
        <v>40173</v>
      </c>
      <c r="K3795" t="str">
        <f>IF(Clean_Data!$I3795="","Active","Exited")</f>
        <v>Active</v>
      </c>
      <c r="L3795">
        <f ca="1">IF(Clean_Data!$K3795="","",DATEDIF(Clean_Data!$K3795,TODAY(),"Y"))</f>
        <v>60</v>
      </c>
      <c r="M3795">
        <f>IF(Raw_Data!$L3795="","",VALUE(SUBSTITUTE(SUBSTITUTE(TRIM(Raw_Data!$L3795),"$",""),"k","000")))</f>
        <v>75853</v>
      </c>
    </row>
    <row r="3796" spans="1:13" x14ac:dyDescent="0.3">
      <c r="A3796" t="str">
        <f>IF(Raw_Data!$A3796="","E"&amp;TEXT(ROW()-1,"00000"),Raw_Data!$A3796)</f>
        <v>E03795</v>
      </c>
      <c r="B3796" t="s">
        <v>5116</v>
      </c>
      <c r="C3796" t="str">
        <f>IF(OR(PROPER(TRIM(Raw_Data!$B3796))="M",PROPER(TRIM(Raw_Data!$B3796))="MALE"),"Male",
IF(OR(PROPER(TRIM(Raw_Data!$B3796))="F",PROPER(TRIM(Raw_Data!$B3796))="FEMALE"),"Female","Unknown"))</f>
        <v>Female</v>
      </c>
      <c r="D3796" t="str">
        <f>IF(TRIM(CLEAN(Raw_Data!$C3796))="", "Unknown", PROPER(TRIM(Raw_Data!$C3796)))</f>
        <v>Miami</v>
      </c>
      <c r="E3796" t="str">
        <f>IF(TRIM(Raw_Data!$D3796)="IT","IT",PROPER(TRIM(CLEAN(Raw_Data!$D3796))))</f>
        <v>Production</v>
      </c>
      <c r="F3796" t="s">
        <v>6134</v>
      </c>
      <c r="G3796" t="str">
        <f>SUBSTITUTE(PROPER(TRIM(CLEAN(Raw_Data!$F3796)))," ","-")</f>
        <v>Part-Time</v>
      </c>
      <c r="H3796" t="str">
        <f>PROPER(TRIM(CLEAN(Raw_Data!$G3796)))</f>
        <v>Organic</v>
      </c>
      <c r="I3796" s="4" t="str">
        <f>TRIM(CLEAN(Raw_Data!H3796))</f>
        <v>40262</v>
      </c>
      <c r="K3796" t="str">
        <f>IF(Clean_Data!$I3796="","Active","Exited")</f>
        <v>Exited</v>
      </c>
      <c r="L3796">
        <f ca="1">IF(Clean_Data!$K3796="","",DATEDIF(Clean_Data!$K3796,TODAY(),"Y"))</f>
        <v>35</v>
      </c>
      <c r="M3796">
        <f>IF(Raw_Data!$L3796="","",VALUE(SUBSTITUTE(SUBSTITUTE(TRIM(Raw_Data!$L3796),"$",""),"k","000")))</f>
        <v>54328</v>
      </c>
    </row>
    <row r="3797" spans="1:13" x14ac:dyDescent="0.3">
      <c r="A3797" t="str">
        <f>IF(Raw_Data!$A3797="","E"&amp;TEXT(ROW()-1,"00000"),Raw_Data!$A3797)</f>
        <v>E03796</v>
      </c>
      <c r="B3797" t="s">
        <v>5117</v>
      </c>
      <c r="C3797" t="str">
        <f>IF(OR(PROPER(TRIM(Raw_Data!$B3797))="M",PROPER(TRIM(Raw_Data!$B3797))="MALE"),"Male",
IF(OR(PROPER(TRIM(Raw_Data!$B3797))="F",PROPER(TRIM(Raw_Data!$B3797))="FEMALE"),"Female","Unknown"))</f>
        <v>Female</v>
      </c>
      <c r="D3797" t="str">
        <f>IF(TRIM(CLEAN(Raw_Data!$C3797))="", "Unknown", PROPER(TRIM(Raw_Data!$C3797)))</f>
        <v>Austin</v>
      </c>
      <c r="E3797" t="str">
        <f>IF(TRIM(Raw_Data!$D3797)="IT","IT",PROPER(TRIM(CLEAN(Raw_Data!$D3797))))</f>
        <v/>
      </c>
      <c r="F3797" s="2" t="str">
        <f>UPPER(LEFT(Raw_Data!E3797,2))&amp;MID(PROPER(Raw_Data!E3797),3,LEN(Raw_Data!E3797))</f>
        <v>HR Manager</v>
      </c>
      <c r="G3797" t="str">
        <f>SUBSTITUTE(PROPER(TRIM(CLEAN(Raw_Data!$F3797)))," ","-")</f>
        <v>Part-Time</v>
      </c>
      <c r="H3797" t="str">
        <f>PROPER(TRIM(CLEAN(Raw_Data!$G3797)))</f>
        <v>Career Fairs</v>
      </c>
      <c r="I3797" s="4" t="str">
        <f>TRIM(CLEAN(Raw_Data!H3797))</f>
        <v>42016</v>
      </c>
      <c r="K3797" t="str">
        <f>IF(Clean_Data!$I3797="","Active","Exited")</f>
        <v>Active</v>
      </c>
      <c r="L3797">
        <f ca="1">IF(Clean_Data!$K3797="","",DATEDIF(Clean_Data!$K3797,TODAY(),"Y"))</f>
        <v>54</v>
      </c>
      <c r="M3797">
        <f>IF(Raw_Data!$L3797="","",VALUE(SUBSTITUTE(SUBSTITUTE(TRIM(Raw_Data!$L3797),"$",""),"k","000")))</f>
        <v>93991</v>
      </c>
    </row>
    <row r="3798" spans="1:13" x14ac:dyDescent="0.3">
      <c r="A3798" t="str">
        <f>IF(Raw_Data!$A3798="","E"&amp;TEXT(ROW()-1,"00000"),Raw_Data!$A3798)</f>
        <v>E03797</v>
      </c>
      <c r="B3798" t="s">
        <v>5119</v>
      </c>
      <c r="C3798" t="str">
        <f>IF(OR(PROPER(TRIM(Raw_Data!$B3798))="M",PROPER(TRIM(Raw_Data!$B3798))="MALE"),"Male",
IF(OR(PROPER(TRIM(Raw_Data!$B3798))="F",PROPER(TRIM(Raw_Data!$B3798))="FEMALE"),"Female","Unknown"))</f>
        <v>Female</v>
      </c>
      <c r="D3798" t="str">
        <f>IF(TRIM(CLEAN(Raw_Data!$C3798))="", "Unknown", PROPER(TRIM(Raw_Data!$C3798)))</f>
        <v>Unknown</v>
      </c>
      <c r="E3798" t="str">
        <f>IF(TRIM(Raw_Data!$D3798)="IT","IT",PROPER(TRIM(CLEAN(Raw_Data!$D3798))))</f>
        <v>Administrative</v>
      </c>
      <c r="F3798" t="str">
        <f>IF(OR(UPPER(TRIM(Raw_Data!E3798))="COO",
UPPER(TRIM(Raw_Data!E3798))="HR",
UPPER(TRIM(Raw_Data!E3798))="CEO",
UPPER(TRIM(Raw_Data!E3798))="CFO",
UPPER(TRIM(Raw_Data!E3798))="CMO"),
UPPER(TRIM(Raw_Data!E3798)),
PROPER(TRIM(CLEAN(Raw_Data!E3798))))</f>
        <v>COO</v>
      </c>
      <c r="G3798" t="str">
        <f>SUBSTITUTE(PROPER(TRIM(CLEAN(Raw_Data!$F3798)))," ","-")</f>
        <v>Part-Time</v>
      </c>
      <c r="H3798" t="str">
        <f>PROPER(TRIM(CLEAN(Raw_Data!$G3798)))</f>
        <v>Career Fairs</v>
      </c>
      <c r="I3798" s="4" t="str">
        <f>TRIM(CLEAN(Raw_Data!H3798))</f>
        <v>41044</v>
      </c>
      <c r="K3798" t="str">
        <f>IF(Clean_Data!$I3798="","Active","Exited")</f>
        <v>Active</v>
      </c>
      <c r="L3798">
        <f ca="1">IF(Clean_Data!$K3798="","",DATEDIF(Clean_Data!$K3798,TODAY(),"Y"))</f>
        <v>63</v>
      </c>
      <c r="M3798">
        <f>IF(Raw_Data!$L3798="","",VALUE(SUBSTITUTE(SUBSTITUTE(TRIM(Raw_Data!$L3798),"$",""),"k","000")))</f>
        <v>42000</v>
      </c>
    </row>
    <row r="3799" spans="1:13" x14ac:dyDescent="0.3">
      <c r="A3799" t="str">
        <f>IF(Raw_Data!$A3799="","E"&amp;TEXT(ROW()-1,"00000"),Raw_Data!$A3799)</f>
        <v>E03798</v>
      </c>
      <c r="B3799" t="s">
        <v>5120</v>
      </c>
      <c r="C3799" t="str">
        <f>IF(OR(PROPER(TRIM(Raw_Data!$B3799))="M",PROPER(TRIM(Raw_Data!$B3799))="MALE"),"Male",
IF(OR(PROPER(TRIM(Raw_Data!$B3799))="F",PROPER(TRIM(Raw_Data!$B3799))="FEMALE"),"Female","Unknown"))</f>
        <v>Unknown</v>
      </c>
      <c r="D3799" t="str">
        <f>IF(TRIM(CLEAN(Raw_Data!$C3799))="", "Unknown", PROPER(TRIM(Raw_Data!$C3799)))</f>
        <v>Denver</v>
      </c>
      <c r="E3799" t="str">
        <f>IF(TRIM(Raw_Data!$D3799)="IT","IT",PROPER(TRIM(CLEAN(Raw_Data!$D3799))))</f>
        <v>Legal</v>
      </c>
      <c r="F3799" t="str">
        <f>IF(OR(UPPER(TRIM(Raw_Data!E3799))="COO",
UPPER(TRIM(Raw_Data!E3799))="HR",
UPPER(TRIM(Raw_Data!E3799))="CEO",
UPPER(TRIM(Raw_Data!E3799))="CFO",
UPPER(TRIM(Raw_Data!E3799))="CMO"),
UPPER(TRIM(Raw_Data!E3799)),
PROPER(TRIM(CLEAN(Raw_Data!E3799))))</f>
        <v>CEO</v>
      </c>
      <c r="G3799" t="str">
        <f>SUBSTITUTE(PROPER(TRIM(CLEAN(Raw_Data!$F3799)))," ","-")</f>
        <v>Hourly-Rate</v>
      </c>
      <c r="H3799" t="str">
        <f>PROPER(TRIM(CLEAN(Raw_Data!$G3799)))</f>
        <v>Internal Referral</v>
      </c>
      <c r="I3799" s="4" t="str">
        <f>TRIM(CLEAN(Raw_Data!H3799))</f>
        <v>41869</v>
      </c>
      <c r="K3799" t="str">
        <f>IF(Clean_Data!$I3799="","Active","Exited")</f>
        <v>Exited</v>
      </c>
      <c r="L3799">
        <f ca="1">IF(Clean_Data!$K3799="","",DATEDIF(Clean_Data!$K3799,TODAY(),"Y"))</f>
        <v>28</v>
      </c>
      <c r="M3799">
        <f>IF(Raw_Data!$L3799="","",VALUE(SUBSTITUTE(SUBSTITUTE(TRIM(Raw_Data!$L3799),"$",""),"k","000")))</f>
        <v>71551</v>
      </c>
    </row>
    <row r="3800" spans="1:13" x14ac:dyDescent="0.3">
      <c r="A3800" t="str">
        <f>IF(Raw_Data!$A3800="","E"&amp;TEXT(ROW()-1,"00000"),Raw_Data!$A3800)</f>
        <v>E03799</v>
      </c>
      <c r="B3800" t="s">
        <v>5121</v>
      </c>
      <c r="C3800" t="str">
        <f>IF(OR(PROPER(TRIM(Raw_Data!$B3800))="M",PROPER(TRIM(Raw_Data!$B3800))="MALE"),"Male",
IF(OR(PROPER(TRIM(Raw_Data!$B3800))="F",PROPER(TRIM(Raw_Data!$B3800))="FEMALE"),"Female","Unknown"))</f>
        <v>Female</v>
      </c>
      <c r="D3800" t="str">
        <f>IF(TRIM(CLEAN(Raw_Data!$C3800))="", "Unknown", PROPER(TRIM(Raw_Data!$C3800)))</f>
        <v>Seattle</v>
      </c>
      <c r="E3800" t="str">
        <f>IF(TRIM(Raw_Data!$D3800)="IT","IT",PROPER(TRIM(CLEAN(Raw_Data!$D3800))))</f>
        <v>Marketing</v>
      </c>
      <c r="F3800" t="str">
        <f>IF(OR(UPPER(TRIM(Raw_Data!E3800))="COO",
UPPER(TRIM(Raw_Data!E3800))="HR",
UPPER(TRIM(Raw_Data!E3800))="CEO",
UPPER(TRIM(Raw_Data!E3800))="CFO",
UPPER(TRIM(Raw_Data!E3800))="CMO"),
UPPER(TRIM(Raw_Data!E3800)),
PROPER(TRIM(CLEAN(Raw_Data!E3800))))</f>
        <v>Developer</v>
      </c>
      <c r="G3800" t="str">
        <f>SUBSTITUTE(PROPER(TRIM(CLEAN(Raw_Data!$F3800)))," ","-")</f>
        <v>Hourly-Rate</v>
      </c>
      <c r="H3800" t="str">
        <f>PROPER(TRIM(CLEAN(Raw_Data!$G3800)))</f>
        <v>Career Fairs</v>
      </c>
      <c r="I3800" s="4" t="str">
        <f>TRIM(CLEAN(Raw_Data!H3800))</f>
        <v>43152</v>
      </c>
      <c r="K3800" t="str">
        <f>IF(Clean_Data!$I3800="","Active","Exited")</f>
        <v>Active</v>
      </c>
      <c r="L3800">
        <f ca="1">IF(Clean_Data!$K3800="","",DATEDIF(Clean_Data!$K3800,TODAY(),"Y"))</f>
        <v>31</v>
      </c>
      <c r="M3800">
        <f>IF(Raw_Data!$L3800="","",VALUE(SUBSTITUTE(SUBSTITUTE(TRIM(Raw_Data!$L3800),"$",""),"k","000")))</f>
        <v>57000</v>
      </c>
    </row>
    <row r="3801" spans="1:13" x14ac:dyDescent="0.3">
      <c r="A3801" t="str">
        <f>IF(Raw_Data!$A3801="","E"&amp;TEXT(ROW()-1,"00000"),Raw_Data!$A3801)</f>
        <v>E03800</v>
      </c>
      <c r="B3801" t="s">
        <v>5122</v>
      </c>
      <c r="C3801" t="str">
        <f>IF(OR(PROPER(TRIM(Raw_Data!$B3801))="M",PROPER(TRIM(Raw_Data!$B3801))="MALE"),"Male",
IF(OR(PROPER(TRIM(Raw_Data!$B3801))="F",PROPER(TRIM(Raw_Data!$B3801))="FEMALE"),"Female","Unknown"))</f>
        <v>Female</v>
      </c>
      <c r="D3801" t="str">
        <f>IF(TRIM(CLEAN(Raw_Data!$C3801))="", "Unknown", PROPER(TRIM(Raw_Data!$C3801)))</f>
        <v>Austin</v>
      </c>
      <c r="E3801" t="str">
        <f>IF(TRIM(Raw_Data!$D3801)="IT","IT",PROPER(TRIM(CLEAN(Raw_Data!$D3801))))</f>
        <v/>
      </c>
      <c r="F3801" t="str">
        <f>IF(OR(UPPER(TRIM(Raw_Data!E3801))="COO",
UPPER(TRIM(Raw_Data!E3801))="HR",
UPPER(TRIM(Raw_Data!E3801))="CEO",
UPPER(TRIM(Raw_Data!E3801))="CFO",
UPPER(TRIM(Raw_Data!E3801))="CMO"),
UPPER(TRIM(Raw_Data!E3801)),
PROPER(TRIM(CLEAN(Raw_Data!E3801))))</f>
        <v>Analyst</v>
      </c>
      <c r="G3801" t="str">
        <f>SUBSTITUTE(PROPER(TRIM(CLEAN(Raw_Data!$F3801)))," ","-")</f>
        <v>Hourly-Rate</v>
      </c>
      <c r="H3801" t="str">
        <f>PROPER(TRIM(CLEAN(Raw_Data!$G3801)))</f>
        <v>Career Fairs</v>
      </c>
      <c r="I3801" s="4" t="str">
        <f>TRIM(CLEAN(Raw_Data!H3801))</f>
        <v>41830</v>
      </c>
      <c r="K3801" t="str">
        <f>IF(Clean_Data!$I3801="","Active","Exited")</f>
        <v>Active</v>
      </c>
      <c r="L3801">
        <f ca="1">IF(Clean_Data!$K3801="","",DATEDIF(Clean_Data!$K3801,TODAY(),"Y"))</f>
        <v>29</v>
      </c>
      <c r="M3801">
        <f>IF(Raw_Data!$L3801="","",VALUE(SUBSTITUTE(SUBSTITUTE(TRIM(Raw_Data!$L3801),"$",""),"k","000")))</f>
        <v>57314</v>
      </c>
    </row>
    <row r="3802" spans="1:13" x14ac:dyDescent="0.3">
      <c r="A3802" t="str">
        <f>IF(Raw_Data!$A3802="","E"&amp;TEXT(ROW()-1,"00000"),Raw_Data!$A3802)</f>
        <v>E03801</v>
      </c>
      <c r="B3802" t="s">
        <v>6118</v>
      </c>
      <c r="C3802" t="str">
        <f>IF(OR(PROPER(TRIM(Raw_Data!$B3802))="M",PROPER(TRIM(Raw_Data!$B3802))="MALE"),"Male",
IF(OR(PROPER(TRIM(Raw_Data!$B3802))="F",PROPER(TRIM(Raw_Data!$B3802))="FEMALE"),"Female","Unknown"))</f>
        <v>Unknown</v>
      </c>
      <c r="D3802" t="str">
        <f>IF(TRIM(CLEAN(Raw_Data!$C3802))="", "Unknown", PROPER(TRIM(Raw_Data!$C3802)))</f>
        <v>Austin</v>
      </c>
      <c r="E3802" t="str">
        <f>IF(TRIM(Raw_Data!$D3802)="IT","IT",PROPER(TRIM(CLEAN(Raw_Data!$D3802))))</f>
        <v>Sales</v>
      </c>
      <c r="F3802" t="str">
        <f>IF(OR(UPPER(TRIM(Raw_Data!E3802))="COO",
UPPER(TRIM(Raw_Data!E3802))="HR",
UPPER(TRIM(Raw_Data!E3802))="CEO",
UPPER(TRIM(Raw_Data!E3802))="CFO",
UPPER(TRIM(Raw_Data!E3802))="CMO"),
UPPER(TRIM(Raw_Data!E3802)),
PROPER(TRIM(CLEAN(Raw_Data!E3802))))</f>
        <v>Accountant</v>
      </c>
      <c r="G3802" t="str">
        <f>SUBSTITUTE(PROPER(TRIM(CLEAN(Raw_Data!$F3802)))," ","-")</f>
        <v>Full-Time</v>
      </c>
      <c r="H3802" t="str">
        <f>PROPER(TRIM(CLEAN(Raw_Data!$G3802)))</f>
        <v>Recruiting Agency</v>
      </c>
      <c r="I3802" s="4" t="str">
        <f>TRIM(CLEAN(Raw_Data!H3802))</f>
        <v>41947</v>
      </c>
      <c r="K3802" t="str">
        <f>IF(Clean_Data!$I3802="","Active","Exited")</f>
        <v>Exited</v>
      </c>
      <c r="L3802">
        <f ca="1">IF(Clean_Data!$K3802="","",DATEDIF(Clean_Data!$K3802,TODAY(),"Y"))</f>
        <v>27</v>
      </c>
      <c r="M3802">
        <f>IF(Raw_Data!$L3802="","",VALUE(SUBSTITUTE(SUBSTITUTE(TRIM(Raw_Data!$L3802),"$",""),"k","000")))</f>
        <v>66548</v>
      </c>
    </row>
    <row r="3803" spans="1:13" x14ac:dyDescent="0.3">
      <c r="A3803" t="str">
        <f>IF(Raw_Data!$A3803="","E"&amp;TEXT(ROW()-1,"00000"),Raw_Data!$A3803)</f>
        <v>E03802</v>
      </c>
      <c r="B3803" t="s">
        <v>5124</v>
      </c>
      <c r="C3803" t="str">
        <f>IF(OR(PROPER(TRIM(Raw_Data!$B3803))="M",PROPER(TRIM(Raw_Data!$B3803))="MALE"),"Male",
IF(OR(PROPER(TRIM(Raw_Data!$B3803))="F",PROPER(TRIM(Raw_Data!$B3803))="FEMALE"),"Female","Unknown"))</f>
        <v>Male</v>
      </c>
      <c r="D3803" t="str">
        <f>IF(TRIM(CLEAN(Raw_Data!$C3803))="", "Unknown", PROPER(TRIM(Raw_Data!$C3803)))</f>
        <v>Unknown</v>
      </c>
      <c r="E3803" t="str">
        <f>IF(TRIM(Raw_Data!$D3803)="IT","IT",PROPER(TRIM(CLEAN(Raw_Data!$D3803))))</f>
        <v>IT</v>
      </c>
      <c r="F3803" t="str">
        <f>IF(OR(UPPER(TRIM(Raw_Data!E3803))="COO",
UPPER(TRIM(Raw_Data!E3803))="HR",
UPPER(TRIM(Raw_Data!E3803))="CEO",
UPPER(TRIM(Raw_Data!E3803))="CFO",
UPPER(TRIM(Raw_Data!E3803))="CMO"),
UPPER(TRIM(Raw_Data!E3803)),
PROPER(TRIM(CLEAN(Raw_Data!E3803))))</f>
        <v>CEO</v>
      </c>
      <c r="G3803" t="str">
        <f>SUBSTITUTE(PROPER(TRIM(CLEAN(Raw_Data!$F3803)))," ","-")</f>
        <v/>
      </c>
      <c r="H3803" t="str">
        <f>PROPER(TRIM(CLEAN(Raw_Data!$G3803)))</f>
        <v>Career Fairs</v>
      </c>
      <c r="I3803" s="4" t="str">
        <f>TRIM(CLEAN(Raw_Data!H3803))</f>
        <v>41313</v>
      </c>
      <c r="K3803" t="str">
        <f>IF(Clean_Data!$I3803="","Active","Exited")</f>
        <v>Active</v>
      </c>
      <c r="L3803">
        <f ca="1">IF(Clean_Data!$K3803="","",DATEDIF(Clean_Data!$K3803,TODAY(),"Y"))</f>
        <v>58</v>
      </c>
      <c r="M3803">
        <f>IF(Raw_Data!$L3803="","",VALUE(SUBSTITUTE(SUBSTITUTE(TRIM(Raw_Data!$L3803),"$",""),"k","000")))</f>
        <v>106000</v>
      </c>
    </row>
    <row r="3804" spans="1:13" x14ac:dyDescent="0.3">
      <c r="A3804" t="str">
        <f>IF(Raw_Data!$A3804="","E"&amp;TEXT(ROW()-1,"00000"),Raw_Data!$A3804)</f>
        <v>E03803</v>
      </c>
      <c r="B3804" t="s">
        <v>5125</v>
      </c>
      <c r="C3804" t="str">
        <f>IF(OR(PROPER(TRIM(Raw_Data!$B3804))="M",PROPER(TRIM(Raw_Data!$B3804))="MALE"),"Male",
IF(OR(PROPER(TRIM(Raw_Data!$B3804))="F",PROPER(TRIM(Raw_Data!$B3804))="FEMALE"),"Female","Unknown"))</f>
        <v>Unknown</v>
      </c>
      <c r="D3804" t="str">
        <f>IF(TRIM(CLEAN(Raw_Data!$C3804))="", "Unknown", PROPER(TRIM(Raw_Data!$C3804)))</f>
        <v>Seattle</v>
      </c>
      <c r="E3804" t="str">
        <f>IF(TRIM(Raw_Data!$D3804)="IT","IT",PROPER(TRIM(CLEAN(Raw_Data!$D3804))))</f>
        <v>Marketing</v>
      </c>
      <c r="F3804" t="str">
        <f>IF(OR(UPPER(TRIM(Raw_Data!E3804))="COO",
UPPER(TRIM(Raw_Data!E3804))="HR",
UPPER(TRIM(Raw_Data!E3804))="CEO",
UPPER(TRIM(Raw_Data!E3804))="CFO",
UPPER(TRIM(Raw_Data!E3804))="CMO"),
UPPER(TRIM(Raw_Data!E3804)),
PROPER(TRIM(CLEAN(Raw_Data!E3804))))</f>
        <v>Marketing Manager</v>
      </c>
      <c r="G3804" t="str">
        <f>SUBSTITUTE(PROPER(TRIM(CLEAN(Raw_Data!$F3804)))," ","-")</f>
        <v>Part-Time</v>
      </c>
      <c r="H3804" t="str">
        <f>PROPER(TRIM(CLEAN(Raw_Data!$G3804)))</f>
        <v>Job Boards</v>
      </c>
      <c r="I3804" s="4" t="str">
        <f>TRIM(CLEAN(Raw_Data!H3804))</f>
        <v>42738</v>
      </c>
      <c r="K3804" t="str">
        <f>IF(Clean_Data!$I3804="","Active","Exited")</f>
        <v>Active</v>
      </c>
      <c r="L3804">
        <f ca="1">IF(Clean_Data!$K3804="","",DATEDIF(Clean_Data!$K3804,TODAY(),"Y"))</f>
        <v>54</v>
      </c>
      <c r="M3804" t="str">
        <f>IF(Raw_Data!$L3804="","",VALUE(SUBSTITUTE(SUBSTITUTE(TRIM(Raw_Data!$L3804),"$",""),"k","000")))</f>
        <v/>
      </c>
    </row>
    <row r="3805" spans="1:13" x14ac:dyDescent="0.3">
      <c r="A3805" t="str">
        <f>IF(Raw_Data!$A3805="","E"&amp;TEXT(ROW()-1,"00000"),Raw_Data!$A3805)</f>
        <v>E03804</v>
      </c>
      <c r="B3805" t="s">
        <v>5126</v>
      </c>
      <c r="C3805" t="str">
        <f>IF(OR(PROPER(TRIM(Raw_Data!$B3805))="M",PROPER(TRIM(Raw_Data!$B3805))="MALE"),"Male",
IF(OR(PROPER(TRIM(Raw_Data!$B3805))="F",PROPER(TRIM(Raw_Data!$B3805))="FEMALE"),"Female","Unknown"))</f>
        <v>Female</v>
      </c>
      <c r="D3805" t="str">
        <f>IF(TRIM(CLEAN(Raw_Data!$C3805))="", "Unknown", PROPER(TRIM(Raw_Data!$C3805)))</f>
        <v>New York</v>
      </c>
      <c r="E3805" t="str">
        <f>IF(TRIM(Raw_Data!$D3805)="IT","IT",PROPER(TRIM(CLEAN(Raw_Data!$D3805))))</f>
        <v>Accounting And Finance</v>
      </c>
      <c r="F3805" t="str">
        <f>IF(OR(UPPER(TRIM(Raw_Data!E3805))="COO",
UPPER(TRIM(Raw_Data!E3805))="HR",
UPPER(TRIM(Raw_Data!E3805))="CEO",
UPPER(TRIM(Raw_Data!E3805))="CFO",
UPPER(TRIM(Raw_Data!E3805))="CMO"),
UPPER(TRIM(Raw_Data!E3805)),
PROPER(TRIM(CLEAN(Raw_Data!E3805))))</f>
        <v>Accountant</v>
      </c>
      <c r="G3805" t="str">
        <f>SUBSTITUTE(PROPER(TRIM(CLEAN(Raw_Data!$F3805)))," ","-")</f>
        <v>Part-Time</v>
      </c>
      <c r="H3805" t="str">
        <f>PROPER(TRIM(CLEAN(Raw_Data!$G3805)))</f>
        <v/>
      </c>
      <c r="I3805" s="4" t="str">
        <f>TRIM(CLEAN(Raw_Data!H3805))</f>
        <v>43781</v>
      </c>
      <c r="K3805" t="str">
        <f>IF(Clean_Data!$I3805="","Active","Exited")</f>
        <v>Active</v>
      </c>
      <c r="L3805">
        <f ca="1">IF(Clean_Data!$K3805="","",DATEDIF(Clean_Data!$K3805,TODAY(),"Y"))</f>
        <v>47</v>
      </c>
      <c r="M3805">
        <f>IF(Raw_Data!$L3805="","",VALUE(SUBSTITUTE(SUBSTITUTE(TRIM(Raw_Data!$L3805),"$",""),"k","000")))</f>
        <v>101091</v>
      </c>
    </row>
    <row r="3806" spans="1:13" x14ac:dyDescent="0.3">
      <c r="A3806" t="str">
        <f>IF(Raw_Data!$A3806="","E"&amp;TEXT(ROW()-1,"00000"),Raw_Data!$A3806)</f>
        <v>E03805</v>
      </c>
      <c r="B3806" t="s">
        <v>5127</v>
      </c>
      <c r="C3806" t="str">
        <f>IF(OR(PROPER(TRIM(Raw_Data!$B3806))="M",PROPER(TRIM(Raw_Data!$B3806))="MALE"),"Male",
IF(OR(PROPER(TRIM(Raw_Data!$B3806))="F",PROPER(TRIM(Raw_Data!$B3806))="FEMALE"),"Female","Unknown"))</f>
        <v>Unknown</v>
      </c>
      <c r="D3806" t="str">
        <f>IF(TRIM(CLEAN(Raw_Data!$C3806))="", "Unknown", PROPER(TRIM(Raw_Data!$C3806)))</f>
        <v>Unknown</v>
      </c>
      <c r="E3806" t="str">
        <f>IF(TRIM(Raw_Data!$D3806)="IT","IT",PROPER(TRIM(CLEAN(Raw_Data!$D3806))))</f>
        <v>Customer Service</v>
      </c>
      <c r="F3806" t="str">
        <f>IF(OR(UPPER(TRIM(Raw_Data!E3806))="COO",
UPPER(TRIM(Raw_Data!E3806))="HR",
UPPER(TRIM(Raw_Data!E3806))="CEO",
UPPER(TRIM(Raw_Data!E3806))="CFO",
UPPER(TRIM(Raw_Data!E3806))="CMO"),
UPPER(TRIM(Raw_Data!E3806)),
PROPER(TRIM(CLEAN(Raw_Data!E3806))))</f>
        <v>CMO</v>
      </c>
      <c r="G3806" t="str">
        <f>SUBSTITUTE(PROPER(TRIM(CLEAN(Raw_Data!$F3806)))," ","-")</f>
        <v>Part-Time</v>
      </c>
      <c r="H3806" t="str">
        <f>PROPER(TRIM(CLEAN(Raw_Data!$G3806)))</f>
        <v>Online Portal</v>
      </c>
      <c r="I3806" s="4" t="str">
        <f>TRIM(CLEAN(Raw_Data!H3806))</f>
        <v>41345</v>
      </c>
      <c r="K3806" t="str">
        <f>IF(Clean_Data!$I3806="","Active","Exited")</f>
        <v>Active</v>
      </c>
      <c r="L3806">
        <f ca="1">IF(Clean_Data!$K3806="","",DATEDIF(Clean_Data!$K3806,TODAY(),"Y"))</f>
        <v>43</v>
      </c>
      <c r="M3806" t="str">
        <f>IF(Raw_Data!$L3806="","",VALUE(SUBSTITUTE(SUBSTITUTE(TRIM(Raw_Data!$L3806),"$",""),"k","000")))</f>
        <v/>
      </c>
    </row>
    <row r="3807" spans="1:13" x14ac:dyDescent="0.3">
      <c r="A3807" t="str">
        <f>IF(Raw_Data!$A3807="","E"&amp;TEXT(ROW()-1,"00000"),Raw_Data!$A3807)</f>
        <v>E03806</v>
      </c>
      <c r="B3807" t="s">
        <v>5129</v>
      </c>
      <c r="C3807" t="str">
        <f>IF(OR(PROPER(TRIM(Raw_Data!$B3807))="M",PROPER(TRIM(Raw_Data!$B3807))="MALE"),"Male",
IF(OR(PROPER(TRIM(Raw_Data!$B3807))="F",PROPER(TRIM(Raw_Data!$B3807))="FEMALE"),"Female","Unknown"))</f>
        <v>Female</v>
      </c>
      <c r="D3807" t="str">
        <f>IF(TRIM(CLEAN(Raw_Data!$C3807))="", "Unknown", PROPER(TRIM(Raw_Data!$C3807)))</f>
        <v>New York</v>
      </c>
      <c r="E3807" t="str">
        <f>IF(TRIM(Raw_Data!$D3807)="IT","IT",PROPER(TRIM(CLEAN(Raw_Data!$D3807))))</f>
        <v>Operations</v>
      </c>
      <c r="F3807" t="str">
        <f>IF(OR(UPPER(TRIM(Raw_Data!E3807))="COO",
UPPER(TRIM(Raw_Data!E3807))="HR",
UPPER(TRIM(Raw_Data!E3807))="CEO",
UPPER(TRIM(Raw_Data!E3807))="CFO",
UPPER(TRIM(Raw_Data!E3807))="CMO"),
UPPER(TRIM(Raw_Data!E3807)),
PROPER(TRIM(CLEAN(Raw_Data!E3807))))</f>
        <v>Accountant</v>
      </c>
      <c r="G3807" t="str">
        <f>SUBSTITUTE(PROPER(TRIM(CLEAN(Raw_Data!$F3807)))," ","-")</f>
        <v>Full-Time</v>
      </c>
      <c r="H3807" t="str">
        <f>PROPER(TRIM(CLEAN(Raw_Data!$G3807)))</f>
        <v>Job Boards</v>
      </c>
      <c r="I3807" s="4" t="str">
        <f>TRIM(CLEAN(Raw_Data!H3807))</f>
        <v>42495</v>
      </c>
      <c r="K3807" t="str">
        <f>IF(Clean_Data!$I3807="","Active","Exited")</f>
        <v>Active</v>
      </c>
      <c r="L3807">
        <f ca="1">IF(Clean_Data!$K3807="","",DATEDIF(Clean_Data!$K3807,TODAY(),"Y"))</f>
        <v>44</v>
      </c>
      <c r="M3807" t="str">
        <f>IF(Raw_Data!$L3807="","",VALUE(SUBSTITUTE(SUBSTITUTE(TRIM(Raw_Data!$L3807),"$",""),"k","000")))</f>
        <v/>
      </c>
    </row>
    <row r="3808" spans="1:13" x14ac:dyDescent="0.3">
      <c r="A3808" t="str">
        <f>IF(Raw_Data!$A3808="","E"&amp;TEXT(ROW()-1,"00000"),Raw_Data!$A3808)</f>
        <v>E03807</v>
      </c>
      <c r="B3808" t="s">
        <v>5131</v>
      </c>
      <c r="C3808" t="str">
        <f>IF(OR(PROPER(TRIM(Raw_Data!$B3808))="M",PROPER(TRIM(Raw_Data!$B3808))="MALE"),"Male",
IF(OR(PROPER(TRIM(Raw_Data!$B3808))="F",PROPER(TRIM(Raw_Data!$B3808))="FEMALE"),"Female","Unknown"))</f>
        <v>Female</v>
      </c>
      <c r="D3808" t="str">
        <f>IF(TRIM(CLEAN(Raw_Data!$C3808))="", "Unknown", PROPER(TRIM(Raw_Data!$C3808)))</f>
        <v>Unknown</v>
      </c>
      <c r="E3808" t="str">
        <f>IF(TRIM(Raw_Data!$D3808)="IT","IT",PROPER(TRIM(CLEAN(Raw_Data!$D3808))))</f>
        <v>Logistics</v>
      </c>
      <c r="F3808" t="str">
        <f>IF(OR(UPPER(TRIM(Raw_Data!E3808))="COO",
UPPER(TRIM(Raw_Data!E3808))="HR",
UPPER(TRIM(Raw_Data!E3808))="CEO",
UPPER(TRIM(Raw_Data!E3808))="CFO",
UPPER(TRIM(Raw_Data!E3808))="CMO"),
UPPER(TRIM(Raw_Data!E3808)),
PROPER(TRIM(CLEAN(Raw_Data!E3808))))</f>
        <v>CFO</v>
      </c>
      <c r="G3808" t="str">
        <f>SUBSTITUTE(PROPER(TRIM(CLEAN(Raw_Data!$F3808)))," ","-")</f>
        <v>Full-Time</v>
      </c>
      <c r="H3808" t="str">
        <f>PROPER(TRIM(CLEAN(Raw_Data!$G3808)))</f>
        <v>Recruiting Agency</v>
      </c>
      <c r="I3808" s="4" t="str">
        <f>TRIM(CLEAN(Raw_Data!H3808))</f>
        <v>42537</v>
      </c>
      <c r="K3808" t="str">
        <f>IF(Clean_Data!$I3808="","Active","Exited")</f>
        <v>Active</v>
      </c>
      <c r="L3808">
        <f ca="1">IF(Clean_Data!$K3808="","",DATEDIF(Clean_Data!$K3808,TODAY(),"Y"))</f>
        <v>39</v>
      </c>
      <c r="M3808">
        <f>IF(Raw_Data!$L3808="","",VALUE(SUBSTITUTE(SUBSTITUTE(TRIM(Raw_Data!$L3808),"$",""),"k","000")))</f>
        <v>47510</v>
      </c>
    </row>
    <row r="3809" spans="1:13" x14ac:dyDescent="0.3">
      <c r="A3809" t="str">
        <f>IF(Raw_Data!$A3809="","E"&amp;TEXT(ROW()-1,"00000"),Raw_Data!$A3809)</f>
        <v>E03808</v>
      </c>
      <c r="B3809" t="s">
        <v>5132</v>
      </c>
      <c r="C3809" t="str">
        <f>IF(OR(PROPER(TRIM(Raw_Data!$B3809))="M",PROPER(TRIM(Raw_Data!$B3809))="MALE"),"Male",
IF(OR(PROPER(TRIM(Raw_Data!$B3809))="F",PROPER(TRIM(Raw_Data!$B3809))="FEMALE"),"Female","Unknown"))</f>
        <v>Male</v>
      </c>
      <c r="D3809" t="str">
        <f>IF(TRIM(CLEAN(Raw_Data!$C3809))="", "Unknown", PROPER(TRIM(Raw_Data!$C3809)))</f>
        <v>Miami</v>
      </c>
      <c r="E3809" t="str">
        <f>IF(TRIM(Raw_Data!$D3809)="IT","IT",PROPER(TRIM(CLEAN(Raw_Data!$D3809))))</f>
        <v>IT</v>
      </c>
      <c r="F3809" t="str">
        <f>IF(OR(UPPER(TRIM(Raw_Data!E3809))="COO",
UPPER(TRIM(Raw_Data!E3809))="HR",
UPPER(TRIM(Raw_Data!E3809))="CEO",
UPPER(TRIM(Raw_Data!E3809))="CFO",
UPPER(TRIM(Raw_Data!E3809))="CMO"),
UPPER(TRIM(Raw_Data!E3809)),
PROPER(TRIM(CLEAN(Raw_Data!E3809))))</f>
        <v>Sales Executive</v>
      </c>
      <c r="G3809" t="str">
        <f>SUBSTITUTE(PROPER(TRIM(CLEAN(Raw_Data!$F3809)))," ","-")</f>
        <v>Hourly-Rate</v>
      </c>
      <c r="H3809" t="str">
        <f>PROPER(TRIM(CLEAN(Raw_Data!$G3809)))</f>
        <v>Job Boards</v>
      </c>
      <c r="I3809" s="4" t="str">
        <f>TRIM(CLEAN(Raw_Data!H3809))</f>
        <v>41853</v>
      </c>
      <c r="K3809" t="str">
        <f>IF(Clean_Data!$I3809="","Active","Exited")</f>
        <v>Exited</v>
      </c>
      <c r="L3809">
        <f ca="1">IF(Clean_Data!$K3809="","",DATEDIF(Clean_Data!$K3809,TODAY(),"Y"))</f>
        <v>38</v>
      </c>
      <c r="M3809">
        <f>IF(Raw_Data!$L3809="","",VALUE(SUBSTITUTE(SUBSTITUTE(TRIM(Raw_Data!$L3809),"$",""),"k","000")))</f>
        <v>54842</v>
      </c>
    </row>
    <row r="3810" spans="1:13" x14ac:dyDescent="0.3">
      <c r="A3810" t="str">
        <f>IF(Raw_Data!$A3810="","E"&amp;TEXT(ROW()-1,"00000"),Raw_Data!$A3810)</f>
        <v>E03809</v>
      </c>
      <c r="B3810" t="s">
        <v>5133</v>
      </c>
      <c r="C3810" t="str">
        <f>IF(OR(PROPER(TRIM(Raw_Data!$B3810))="M",PROPER(TRIM(Raw_Data!$B3810))="MALE"),"Male",
IF(OR(PROPER(TRIM(Raw_Data!$B3810))="F",PROPER(TRIM(Raw_Data!$B3810))="FEMALE"),"Female","Unknown"))</f>
        <v>Male</v>
      </c>
      <c r="D3810" t="str">
        <f>IF(TRIM(CLEAN(Raw_Data!$C3810))="", "Unknown", PROPER(TRIM(Raw_Data!$C3810)))</f>
        <v>New York</v>
      </c>
      <c r="E3810" t="str">
        <f>IF(TRIM(Raw_Data!$D3810)="IT","IT",PROPER(TRIM(CLEAN(Raw_Data!$D3810))))</f>
        <v>Customer Service</v>
      </c>
      <c r="F3810" t="str">
        <f>IF(OR(UPPER(TRIM(Raw_Data!E3810))="COO",
UPPER(TRIM(Raw_Data!E3810))="HR",
UPPER(TRIM(Raw_Data!E3810))="CEO",
UPPER(TRIM(Raw_Data!E3810))="CFO",
UPPER(TRIM(Raw_Data!E3810))="CMO"),
UPPER(TRIM(Raw_Data!E3810)),
PROPER(TRIM(CLEAN(Raw_Data!E3810))))</f>
        <v>Designer</v>
      </c>
      <c r="G3810" t="str">
        <f>SUBSTITUTE(PROPER(TRIM(CLEAN(Raw_Data!$F3810)))," ","-")</f>
        <v>Full-Time</v>
      </c>
      <c r="H3810" t="str">
        <f>PROPER(TRIM(CLEAN(Raw_Data!$G3810)))</f>
        <v>Career Fairs</v>
      </c>
      <c r="I3810" s="4" t="str">
        <f>TRIM(CLEAN(Raw_Data!H3810))</f>
        <v>43679</v>
      </c>
      <c r="K3810" t="str">
        <f>IF(Clean_Data!$I3810="","Active","Exited")</f>
        <v>Exited</v>
      </c>
      <c r="L3810">
        <f ca="1">IF(Clean_Data!$K3810="","",DATEDIF(Clean_Data!$K3810,TODAY(),"Y"))</f>
        <v>24</v>
      </c>
      <c r="M3810" t="str">
        <f>IF(Raw_Data!$L3810="","",VALUE(SUBSTITUTE(SUBSTITUTE(TRIM(Raw_Data!$L3810),"$",""),"k","000")))</f>
        <v/>
      </c>
    </row>
    <row r="3811" spans="1:13" x14ac:dyDescent="0.3">
      <c r="A3811" t="str">
        <f>IF(Raw_Data!$A3811="","E"&amp;TEXT(ROW()-1,"00000"),Raw_Data!$A3811)</f>
        <v>E03810</v>
      </c>
      <c r="B3811" t="s">
        <v>5135</v>
      </c>
      <c r="C3811" t="str">
        <f>IF(OR(PROPER(TRIM(Raw_Data!$B3811))="M",PROPER(TRIM(Raw_Data!$B3811))="MALE"),"Male",
IF(OR(PROPER(TRIM(Raw_Data!$B3811))="F",PROPER(TRIM(Raw_Data!$B3811))="FEMALE"),"Female","Unknown"))</f>
        <v>Female</v>
      </c>
      <c r="D3811" t="str">
        <f>IF(TRIM(CLEAN(Raw_Data!$C3811))="", "Unknown", PROPER(TRIM(Raw_Data!$C3811)))</f>
        <v>Austin</v>
      </c>
      <c r="E3811" t="str">
        <f>IF(TRIM(Raw_Data!$D3811)="IT","IT",PROPER(TRIM(CLEAN(Raw_Data!$D3811))))</f>
        <v/>
      </c>
      <c r="F3811" t="str">
        <f>IF(OR(UPPER(TRIM(Raw_Data!E3811))="COO",
UPPER(TRIM(Raw_Data!E3811))="HR",
UPPER(TRIM(Raw_Data!E3811))="CEO",
UPPER(TRIM(Raw_Data!E3811))="CFO",
UPPER(TRIM(Raw_Data!E3811))="CMO"),
UPPER(TRIM(Raw_Data!E3811)),
PROPER(TRIM(CLEAN(Raw_Data!E3811))))</f>
        <v>Developer</v>
      </c>
      <c r="G3811" t="str">
        <f>SUBSTITUTE(PROPER(TRIM(CLEAN(Raw_Data!$F3811)))," ","-")</f>
        <v/>
      </c>
      <c r="H3811" t="str">
        <f>PROPER(TRIM(CLEAN(Raw_Data!$G3811)))</f>
        <v>Internal Referral</v>
      </c>
      <c r="I3811" s="4" t="str">
        <f>TRIM(CLEAN(Raw_Data!H3811))</f>
        <v>41819</v>
      </c>
      <c r="K3811" t="str">
        <f>IF(Clean_Data!$I3811="","Active","Exited")</f>
        <v>Active</v>
      </c>
      <c r="L3811" t="str">
        <f ca="1">IF(Clean_Data!$K3811="","",DATEDIF(Clean_Data!$K3811,TODAY(),"Y"))</f>
        <v/>
      </c>
      <c r="M3811">
        <f>IF(Raw_Data!$L3811="","",VALUE(SUBSTITUTE(SUBSTITUTE(TRIM(Raw_Data!$L3811),"$",""),"k","000")))</f>
        <v>30735</v>
      </c>
    </row>
    <row r="3812" spans="1:13" x14ac:dyDescent="0.3">
      <c r="A3812" t="str">
        <f>IF(Raw_Data!$A3812="","E"&amp;TEXT(ROW()-1,"00000"),Raw_Data!$A3812)</f>
        <v>E03811</v>
      </c>
      <c r="B3812" t="s">
        <v>5136</v>
      </c>
      <c r="C3812" t="str">
        <f>IF(OR(PROPER(TRIM(Raw_Data!$B3812))="M",PROPER(TRIM(Raw_Data!$B3812))="MALE"),"Male",
IF(OR(PROPER(TRIM(Raw_Data!$B3812))="F",PROPER(TRIM(Raw_Data!$B3812))="FEMALE"),"Female","Unknown"))</f>
        <v>Female</v>
      </c>
      <c r="D3812" t="str">
        <f>IF(TRIM(CLEAN(Raw_Data!$C3812))="", "Unknown", PROPER(TRIM(Raw_Data!$C3812)))</f>
        <v>Unknown</v>
      </c>
      <c r="E3812" t="str">
        <f>IF(TRIM(Raw_Data!$D3812)="IT","IT",PROPER(TRIM(CLEAN(Raw_Data!$D3812))))</f>
        <v>Marketing</v>
      </c>
      <c r="F3812" t="str">
        <f>IF(OR(UPPER(TRIM(Raw_Data!E3812))="COO",
UPPER(TRIM(Raw_Data!E3812))="HR",
UPPER(TRIM(Raw_Data!E3812))="CEO",
UPPER(TRIM(Raw_Data!E3812))="CFO",
UPPER(TRIM(Raw_Data!E3812))="CMO"),
UPPER(TRIM(Raw_Data!E3812)),
PROPER(TRIM(CLEAN(Raw_Data!E3812))))</f>
        <v>CFO</v>
      </c>
      <c r="G3812" t="str">
        <f>SUBSTITUTE(PROPER(TRIM(CLEAN(Raw_Data!$F3812)))," ","-")</f>
        <v/>
      </c>
      <c r="H3812" t="str">
        <f>PROPER(TRIM(CLEAN(Raw_Data!$G3812)))</f>
        <v/>
      </c>
      <c r="I3812" s="4" t="str">
        <f>TRIM(CLEAN(Raw_Data!H3812))</f>
        <v>43349</v>
      </c>
      <c r="K3812" t="str">
        <f>IF(Clean_Data!$I3812="","Active","Exited")</f>
        <v>Active</v>
      </c>
      <c r="L3812">
        <f ca="1">IF(Clean_Data!$K3812="","",DATEDIF(Clean_Data!$K3812,TODAY(),"Y"))</f>
        <v>49</v>
      </c>
      <c r="M3812" t="str">
        <f>IF(Raw_Data!$L3812="","",VALUE(SUBSTITUTE(SUBSTITUTE(TRIM(Raw_Data!$L3812),"$",""),"k","000")))</f>
        <v/>
      </c>
    </row>
    <row r="3813" spans="1:13" x14ac:dyDescent="0.3">
      <c r="A3813" t="str">
        <f>IF(Raw_Data!$A3813="","E"&amp;TEXT(ROW()-1,"00000"),Raw_Data!$A3813)</f>
        <v>E03812</v>
      </c>
      <c r="B3813" t="s">
        <v>5138</v>
      </c>
      <c r="C3813" t="str">
        <f>IF(OR(PROPER(TRIM(Raw_Data!$B3813))="M",PROPER(TRIM(Raw_Data!$B3813))="MALE"),"Male",
IF(OR(PROPER(TRIM(Raw_Data!$B3813))="F",PROPER(TRIM(Raw_Data!$B3813))="FEMALE"),"Female","Unknown"))</f>
        <v>Female</v>
      </c>
      <c r="D3813" t="str">
        <f>IF(TRIM(CLEAN(Raw_Data!$C3813))="", "Unknown", PROPER(TRIM(Raw_Data!$C3813)))</f>
        <v>Unknown</v>
      </c>
      <c r="E3813" t="str">
        <f>IF(TRIM(Raw_Data!$D3813)="IT","IT",PROPER(TRIM(CLEAN(Raw_Data!$D3813))))</f>
        <v>IT</v>
      </c>
      <c r="F3813" t="str">
        <f>IF(OR(UPPER(TRIM(Raw_Data!E3813))="COO",
UPPER(TRIM(Raw_Data!E3813))="HR",
UPPER(TRIM(Raw_Data!E3813))="CEO",
UPPER(TRIM(Raw_Data!E3813))="CFO",
UPPER(TRIM(Raw_Data!E3813))="CMO"),
UPPER(TRIM(Raw_Data!E3813)),
PROPER(TRIM(CLEAN(Raw_Data!E3813))))</f>
        <v>Copywriter</v>
      </c>
      <c r="G3813" t="str">
        <f>SUBSTITUTE(PROPER(TRIM(CLEAN(Raw_Data!$F3813)))," ","-")</f>
        <v>Part-Time</v>
      </c>
      <c r="H3813" t="str">
        <f>PROPER(TRIM(CLEAN(Raw_Data!$G3813)))</f>
        <v>Career Fairs</v>
      </c>
      <c r="I3813" s="4" t="str">
        <f>TRIM(CLEAN(Raw_Data!H3813))</f>
        <v>40584</v>
      </c>
      <c r="K3813" t="str">
        <f>IF(Clean_Data!$I3813="","Active","Exited")</f>
        <v>Active</v>
      </c>
      <c r="L3813">
        <f ca="1">IF(Clean_Data!$K3813="","",DATEDIF(Clean_Data!$K3813,TODAY(),"Y"))</f>
        <v>53</v>
      </c>
      <c r="M3813">
        <f>IF(Raw_Data!$L3813="","",VALUE(SUBSTITUTE(SUBSTITUTE(TRIM(Raw_Data!$L3813),"$",""),"k","000")))</f>
        <v>63757</v>
      </c>
    </row>
    <row r="3814" spans="1:13" x14ac:dyDescent="0.3">
      <c r="A3814" t="str">
        <f>IF(Raw_Data!$A3814="","E"&amp;TEXT(ROW()-1,"00000"),Raw_Data!$A3814)</f>
        <v>E03813</v>
      </c>
      <c r="B3814" t="s">
        <v>5139</v>
      </c>
      <c r="C3814" t="str">
        <f>IF(OR(PROPER(TRIM(Raw_Data!$B3814))="M",PROPER(TRIM(Raw_Data!$B3814))="MALE"),"Male",
IF(OR(PROPER(TRIM(Raw_Data!$B3814))="F",PROPER(TRIM(Raw_Data!$B3814))="FEMALE"),"Female","Unknown"))</f>
        <v>Male</v>
      </c>
      <c r="D3814" t="str">
        <f>IF(TRIM(CLEAN(Raw_Data!$C3814))="", "Unknown", PROPER(TRIM(Raw_Data!$C3814)))</f>
        <v>Austin</v>
      </c>
      <c r="E3814" t="str">
        <f>IF(TRIM(Raw_Data!$D3814)="IT","IT",PROPER(TRIM(CLEAN(Raw_Data!$D3814))))</f>
        <v>IT</v>
      </c>
      <c r="F3814" t="str">
        <f>IF(OR(UPPER(TRIM(Raw_Data!E3814))="COO",
UPPER(TRIM(Raw_Data!E3814))="HR",
UPPER(TRIM(Raw_Data!E3814))="CEO",
UPPER(TRIM(Raw_Data!E3814))="CFO",
UPPER(TRIM(Raw_Data!E3814))="CMO"),
UPPER(TRIM(Raw_Data!E3814)),
PROPER(TRIM(CLEAN(Raw_Data!E3814))))</f>
        <v>CFO</v>
      </c>
      <c r="G3814" t="str">
        <f>SUBSTITUTE(PROPER(TRIM(CLEAN(Raw_Data!$F3814)))," ","-")</f>
        <v>Part-Time</v>
      </c>
      <c r="H3814" t="str">
        <f>PROPER(TRIM(CLEAN(Raw_Data!$G3814)))</f>
        <v>Organic</v>
      </c>
      <c r="I3814" s="4" t="str">
        <f>TRIM(CLEAN(Raw_Data!H3814))</f>
        <v>41614</v>
      </c>
      <c r="K3814" t="str">
        <f>IF(Clean_Data!$I3814="","Active","Exited")</f>
        <v>Active</v>
      </c>
      <c r="L3814">
        <f ca="1">IF(Clean_Data!$K3814="","",DATEDIF(Clean_Data!$K3814,TODAY(),"Y"))</f>
        <v>48</v>
      </c>
      <c r="M3814">
        <f>IF(Raw_Data!$L3814="","",VALUE(SUBSTITUTE(SUBSTITUTE(TRIM(Raw_Data!$L3814),"$",""),"k","000")))</f>
        <v>108572</v>
      </c>
    </row>
    <row r="3815" spans="1:13" x14ac:dyDescent="0.3">
      <c r="A3815" t="str">
        <f>IF(Raw_Data!$A3815="","E"&amp;TEXT(ROW()-1,"00000"),Raw_Data!$A3815)</f>
        <v>E03814</v>
      </c>
      <c r="B3815" t="s">
        <v>5140</v>
      </c>
      <c r="C3815" t="str">
        <f>IF(OR(PROPER(TRIM(Raw_Data!$B3815))="M",PROPER(TRIM(Raw_Data!$B3815))="MALE"),"Male",
IF(OR(PROPER(TRIM(Raw_Data!$B3815))="F",PROPER(TRIM(Raw_Data!$B3815))="FEMALE"),"Female","Unknown"))</f>
        <v>Unknown</v>
      </c>
      <c r="D3815" t="str">
        <f>IF(TRIM(CLEAN(Raw_Data!$C3815))="", "Unknown", PROPER(TRIM(Raw_Data!$C3815)))</f>
        <v>Miami</v>
      </c>
      <c r="E3815" t="str">
        <f>IF(TRIM(Raw_Data!$D3815)="IT","IT",PROPER(TRIM(CLEAN(Raw_Data!$D3815))))</f>
        <v>Research</v>
      </c>
      <c r="F3815" t="str">
        <f>IF(OR(UPPER(TRIM(Raw_Data!E3815))="COO",
UPPER(TRIM(Raw_Data!E3815))="HR",
UPPER(TRIM(Raw_Data!E3815))="CEO",
UPPER(TRIM(Raw_Data!E3815))="CFO",
UPPER(TRIM(Raw_Data!E3815))="CMO"),
UPPER(TRIM(Raw_Data!E3815)),
PROPER(TRIM(CLEAN(Raw_Data!E3815))))</f>
        <v>Developer</v>
      </c>
      <c r="G3815" t="str">
        <f>SUBSTITUTE(PROPER(TRIM(CLEAN(Raw_Data!$F3815)))," ","-")</f>
        <v>Part-Time</v>
      </c>
      <c r="H3815" t="str">
        <f>PROPER(TRIM(CLEAN(Raw_Data!$G3815)))</f>
        <v>Career Fairs</v>
      </c>
      <c r="I3815" s="4" t="str">
        <f>TRIM(CLEAN(Raw_Data!H3815))</f>
        <v>42647</v>
      </c>
      <c r="K3815" t="str">
        <f>IF(Clean_Data!$I3815="","Active","Exited")</f>
        <v>Exited</v>
      </c>
      <c r="L3815">
        <f ca="1">IF(Clean_Data!$K3815="","",DATEDIF(Clean_Data!$K3815,TODAY(),"Y"))</f>
        <v>43</v>
      </c>
      <c r="M3815">
        <f>IF(Raw_Data!$L3815="","",VALUE(SUBSTITUTE(SUBSTITUTE(TRIM(Raw_Data!$L3815),"$",""),"k","000")))</f>
        <v>56000</v>
      </c>
    </row>
    <row r="3816" spans="1:13" x14ac:dyDescent="0.3">
      <c r="A3816" t="str">
        <f>IF(Raw_Data!$A3816="","E"&amp;TEXT(ROW()-1,"00000"),Raw_Data!$A3816)</f>
        <v>E03815</v>
      </c>
      <c r="B3816" t="s">
        <v>5141</v>
      </c>
      <c r="C3816" t="str">
        <f>IF(OR(PROPER(TRIM(Raw_Data!$B3816))="M",PROPER(TRIM(Raw_Data!$B3816))="MALE"),"Male",
IF(OR(PROPER(TRIM(Raw_Data!$B3816))="F",PROPER(TRIM(Raw_Data!$B3816))="FEMALE"),"Female","Unknown"))</f>
        <v>Male</v>
      </c>
      <c r="D3816" t="str">
        <f>IF(TRIM(CLEAN(Raw_Data!$C3816))="", "Unknown", PROPER(TRIM(Raw_Data!$C3816)))</f>
        <v>Unknown</v>
      </c>
      <c r="E3816" t="str">
        <f>IF(TRIM(Raw_Data!$D3816)="IT","IT",PROPER(TRIM(CLEAN(Raw_Data!$D3816))))</f>
        <v>Administrative</v>
      </c>
      <c r="F3816" t="str">
        <f>IF(OR(UPPER(TRIM(Raw_Data!E3816))="COO",
UPPER(TRIM(Raw_Data!E3816))="HR",
UPPER(TRIM(Raw_Data!E3816))="CEO",
UPPER(TRIM(Raw_Data!E3816))="CFO",
UPPER(TRIM(Raw_Data!E3816))="CMO"),
UPPER(TRIM(Raw_Data!E3816)),
PROPER(TRIM(CLEAN(Raw_Data!E3816))))</f>
        <v>Marketing Manager</v>
      </c>
      <c r="G3816" t="str">
        <f>SUBSTITUTE(PROPER(TRIM(CLEAN(Raw_Data!$F3816)))," ","-")</f>
        <v>Part-Time</v>
      </c>
      <c r="H3816" t="str">
        <f>PROPER(TRIM(CLEAN(Raw_Data!$G3816)))</f>
        <v>Career Fairs</v>
      </c>
      <c r="I3816" s="4" t="str">
        <f>TRIM(CLEAN(Raw_Data!H3816))</f>
        <v>43055</v>
      </c>
      <c r="K3816" t="str">
        <f>IF(Clean_Data!$I3816="","Active","Exited")</f>
        <v>Exited</v>
      </c>
      <c r="L3816">
        <f ca="1">IF(Clean_Data!$K3816="","",DATEDIF(Clean_Data!$K3816,TODAY(),"Y"))</f>
        <v>35</v>
      </c>
      <c r="M3816" t="str">
        <f>IF(Raw_Data!$L3816="","",VALUE(SUBSTITUTE(SUBSTITUTE(TRIM(Raw_Data!$L3816),"$",""),"k","000")))</f>
        <v/>
      </c>
    </row>
    <row r="3817" spans="1:13" x14ac:dyDescent="0.3">
      <c r="A3817" t="str">
        <f>IF(Raw_Data!$A3817="","E"&amp;TEXT(ROW()-1,"00000"),Raw_Data!$A3817)</f>
        <v>E03816</v>
      </c>
      <c r="B3817" t="s">
        <v>6119</v>
      </c>
      <c r="C3817" t="str">
        <f>IF(OR(PROPER(TRIM(Raw_Data!$B3817))="M",PROPER(TRIM(Raw_Data!$B3817))="MALE"),"Male",
IF(OR(PROPER(TRIM(Raw_Data!$B3817))="F",PROPER(TRIM(Raw_Data!$B3817))="FEMALE"),"Female","Unknown"))</f>
        <v>Male</v>
      </c>
      <c r="D3817" t="str">
        <f>IF(TRIM(CLEAN(Raw_Data!$C3817))="", "Unknown", PROPER(TRIM(Raw_Data!$C3817)))</f>
        <v>Denver</v>
      </c>
      <c r="E3817" t="str">
        <f>IF(TRIM(Raw_Data!$D3817)="IT","IT",PROPER(TRIM(CLEAN(Raw_Data!$D3817))))</f>
        <v>Human Resources</v>
      </c>
      <c r="F3817" t="str">
        <f>IF(OR(UPPER(TRIM(Raw_Data!E3817))="COO",
UPPER(TRIM(Raw_Data!E3817))="HR",
UPPER(TRIM(Raw_Data!E3817))="CEO",
UPPER(TRIM(Raw_Data!E3817))="CFO",
UPPER(TRIM(Raw_Data!E3817))="CMO"),
UPPER(TRIM(Raw_Data!E3817)),
PROPER(TRIM(CLEAN(Raw_Data!E3817))))</f>
        <v>COO</v>
      </c>
      <c r="G3817" t="str">
        <f>SUBSTITUTE(PROPER(TRIM(CLEAN(Raw_Data!$F3817)))," ","-")</f>
        <v>Part-Time</v>
      </c>
      <c r="H3817" t="str">
        <f>PROPER(TRIM(CLEAN(Raw_Data!$G3817)))</f>
        <v>Job Boards</v>
      </c>
      <c r="I3817" s="4" t="str">
        <f>TRIM(CLEAN(Raw_Data!H3817))</f>
        <v>40144</v>
      </c>
      <c r="K3817" t="str">
        <f>IF(Clean_Data!$I3817="","Active","Exited")</f>
        <v>Active</v>
      </c>
      <c r="L3817">
        <f ca="1">IF(Clean_Data!$K3817="","",DATEDIF(Clean_Data!$K3817,TODAY(),"Y"))</f>
        <v>42</v>
      </c>
      <c r="M3817" t="str">
        <f>IF(Raw_Data!$L3817="","",VALUE(SUBSTITUTE(SUBSTITUTE(TRIM(Raw_Data!$L3817),"$",""),"k","000")))</f>
        <v/>
      </c>
    </row>
    <row r="3818" spans="1:13" x14ac:dyDescent="0.3">
      <c r="A3818" t="str">
        <f>IF(Raw_Data!$A3818="","E"&amp;TEXT(ROW()-1,"00000"),Raw_Data!$A3818)</f>
        <v>E03817</v>
      </c>
      <c r="B3818" t="s">
        <v>5142</v>
      </c>
      <c r="C3818" t="str">
        <f>IF(OR(PROPER(TRIM(Raw_Data!$B3818))="M",PROPER(TRIM(Raw_Data!$B3818))="MALE"),"Male",
IF(OR(PROPER(TRIM(Raw_Data!$B3818))="F",PROPER(TRIM(Raw_Data!$B3818))="FEMALE"),"Female","Unknown"))</f>
        <v>Unknown</v>
      </c>
      <c r="D3818" t="str">
        <f>IF(TRIM(CLEAN(Raw_Data!$C3818))="", "Unknown", PROPER(TRIM(Raw_Data!$C3818)))</f>
        <v>Seattle</v>
      </c>
      <c r="E3818" t="str">
        <f>IF(TRIM(Raw_Data!$D3818)="IT","IT",PROPER(TRIM(CLEAN(Raw_Data!$D3818))))</f>
        <v>Accounting And Finance</v>
      </c>
      <c r="F3818" t="str">
        <f>IF(OR(UPPER(TRIM(Raw_Data!E3818))="COO",
UPPER(TRIM(Raw_Data!E3818))="HR",
UPPER(TRIM(Raw_Data!E3818))="CEO",
UPPER(TRIM(Raw_Data!E3818))="CFO",
UPPER(TRIM(Raw_Data!E3818))="CMO"),
UPPER(TRIM(Raw_Data!E3818)),
PROPER(TRIM(CLEAN(Raw_Data!E3818))))</f>
        <v>Marketing Manager</v>
      </c>
      <c r="G3818" t="str">
        <f>SUBSTITUTE(PROPER(TRIM(CLEAN(Raw_Data!$F3818)))," ","-")</f>
        <v/>
      </c>
      <c r="H3818" t="str">
        <f>PROPER(TRIM(CLEAN(Raw_Data!$G3818)))</f>
        <v>Internal Referral</v>
      </c>
      <c r="I3818" s="4" t="str">
        <f>TRIM(CLEAN(Raw_Data!H3818))</f>
        <v>43358</v>
      </c>
      <c r="K3818" t="str">
        <f>IF(Clean_Data!$I3818="","Active","Exited")</f>
        <v>Active</v>
      </c>
      <c r="L3818">
        <f ca="1">IF(Clean_Data!$K3818="","",DATEDIF(Clean_Data!$K3818,TODAY(),"Y"))</f>
        <v>42</v>
      </c>
      <c r="M3818">
        <f>IF(Raw_Data!$L3818="","",VALUE(SUBSTITUTE(SUBSTITUTE(TRIM(Raw_Data!$L3818),"$",""),"k","000")))</f>
        <v>88000</v>
      </c>
    </row>
    <row r="3819" spans="1:13" x14ac:dyDescent="0.3">
      <c r="A3819" t="str">
        <f>IF(Raw_Data!$A3819="","E"&amp;TEXT(ROW()-1,"00000"),Raw_Data!$A3819)</f>
        <v>E03818</v>
      </c>
      <c r="B3819" t="s">
        <v>5144</v>
      </c>
      <c r="C3819" t="str">
        <f>IF(OR(PROPER(TRIM(Raw_Data!$B3819))="M",PROPER(TRIM(Raw_Data!$B3819))="MALE"),"Male",
IF(OR(PROPER(TRIM(Raw_Data!$B3819))="F",PROPER(TRIM(Raw_Data!$B3819))="FEMALE"),"Female","Unknown"))</f>
        <v>Female</v>
      </c>
      <c r="D3819" t="str">
        <f>IF(TRIM(CLEAN(Raw_Data!$C3819))="", "Unknown", PROPER(TRIM(Raw_Data!$C3819)))</f>
        <v>Unknown</v>
      </c>
      <c r="E3819" t="str">
        <f>IF(TRIM(Raw_Data!$D3819)="IT","IT",PROPER(TRIM(CLEAN(Raw_Data!$D3819))))</f>
        <v>Sales</v>
      </c>
      <c r="F3819" t="str">
        <f>IF(OR(UPPER(TRIM(Raw_Data!E3819))="COO",
UPPER(TRIM(Raw_Data!E3819))="HR",
UPPER(TRIM(Raw_Data!E3819))="CEO",
UPPER(TRIM(Raw_Data!E3819))="CFO",
UPPER(TRIM(Raw_Data!E3819))="CMO"),
UPPER(TRIM(Raw_Data!E3819)),
PROPER(TRIM(CLEAN(Raw_Data!E3819))))</f>
        <v>Designer</v>
      </c>
      <c r="G3819" t="str">
        <f>SUBSTITUTE(PROPER(TRIM(CLEAN(Raw_Data!$F3819)))," ","-")</f>
        <v/>
      </c>
      <c r="H3819" t="str">
        <f>PROPER(TRIM(CLEAN(Raw_Data!$G3819)))</f>
        <v>Internal Referral</v>
      </c>
      <c r="I3819" s="4" t="str">
        <f>TRIM(CLEAN(Raw_Data!H3819))</f>
        <v>42221</v>
      </c>
      <c r="K3819" t="str">
        <f>IF(Clean_Data!$I3819="","Active","Exited")</f>
        <v>Active</v>
      </c>
      <c r="L3819">
        <f ca="1">IF(Clean_Data!$K3819="","",DATEDIF(Clean_Data!$K3819,TODAY(),"Y"))</f>
        <v>55</v>
      </c>
      <c r="M3819" t="str">
        <f>IF(Raw_Data!$L3819="","",VALUE(SUBSTITUTE(SUBSTITUTE(TRIM(Raw_Data!$L3819),"$",""),"k","000")))</f>
        <v/>
      </c>
    </row>
    <row r="3820" spans="1:13" x14ac:dyDescent="0.3">
      <c r="A3820" t="str">
        <f>IF(Raw_Data!$A3820="","E"&amp;TEXT(ROW()-1,"00000"),Raw_Data!$A3820)</f>
        <v>E03819</v>
      </c>
      <c r="B3820" t="s">
        <v>5145</v>
      </c>
      <c r="C3820" t="str">
        <f>IF(OR(PROPER(TRIM(Raw_Data!$B3820))="M",PROPER(TRIM(Raw_Data!$B3820))="MALE"),"Male",
IF(OR(PROPER(TRIM(Raw_Data!$B3820))="F",PROPER(TRIM(Raw_Data!$B3820))="FEMALE"),"Female","Unknown"))</f>
        <v>Female</v>
      </c>
      <c r="D3820" t="str">
        <f>IF(TRIM(CLEAN(Raw_Data!$C3820))="", "Unknown", PROPER(TRIM(Raw_Data!$C3820)))</f>
        <v>Miami</v>
      </c>
      <c r="E3820" t="str">
        <f>IF(TRIM(Raw_Data!$D3820)="IT","IT",PROPER(TRIM(CLEAN(Raw_Data!$D3820))))</f>
        <v/>
      </c>
      <c r="F3820" t="str">
        <f>IF(OR(UPPER(TRIM(Raw_Data!E3820))="COO",
UPPER(TRIM(Raw_Data!E3820))="HR",
UPPER(TRIM(Raw_Data!E3820))="CEO",
UPPER(TRIM(Raw_Data!E3820))="CFO",
UPPER(TRIM(Raw_Data!E3820))="CMO"),
UPPER(TRIM(Raw_Data!E3820)),
PROPER(TRIM(CLEAN(Raw_Data!E3820))))</f>
        <v>COO</v>
      </c>
      <c r="G3820" t="str">
        <f>SUBSTITUTE(PROPER(TRIM(CLEAN(Raw_Data!$F3820)))," ","-")</f>
        <v/>
      </c>
      <c r="H3820" t="str">
        <f>PROPER(TRIM(CLEAN(Raw_Data!$G3820)))</f>
        <v/>
      </c>
      <c r="I3820" s="4" t="str">
        <f>TRIM(CLEAN(Raw_Data!H3820))</f>
        <v>43888</v>
      </c>
      <c r="K3820" t="str">
        <f>IF(Clean_Data!$I3820="","Active","Exited")</f>
        <v>Active</v>
      </c>
      <c r="L3820">
        <f ca="1">IF(Clean_Data!$K3820="","",DATEDIF(Clean_Data!$K3820,TODAY(),"Y"))</f>
        <v>34</v>
      </c>
      <c r="M3820">
        <f>IF(Raw_Data!$L3820="","",VALUE(SUBSTITUTE(SUBSTITUTE(TRIM(Raw_Data!$L3820),"$",""),"k","000")))</f>
        <v>63000</v>
      </c>
    </row>
    <row r="3821" spans="1:13" x14ac:dyDescent="0.3">
      <c r="A3821" t="str">
        <f>IF(Raw_Data!$A3821="","E"&amp;TEXT(ROW()-1,"00000"),Raw_Data!$A3821)</f>
        <v>E03820</v>
      </c>
      <c r="B3821" t="s">
        <v>5146</v>
      </c>
      <c r="C3821" t="str">
        <f>IF(OR(PROPER(TRIM(Raw_Data!$B3821))="M",PROPER(TRIM(Raw_Data!$B3821))="MALE"),"Male",
IF(OR(PROPER(TRIM(Raw_Data!$B3821))="F",PROPER(TRIM(Raw_Data!$B3821))="FEMALE"),"Female","Unknown"))</f>
        <v>Unknown</v>
      </c>
      <c r="D3821" t="str">
        <f>IF(TRIM(CLEAN(Raw_Data!$C3821))="", "Unknown", PROPER(TRIM(Raw_Data!$C3821)))</f>
        <v>San Diego</v>
      </c>
      <c r="E3821" t="str">
        <f>IF(TRIM(Raw_Data!$D3821)="IT","IT",PROPER(TRIM(CLEAN(Raw_Data!$D3821))))</f>
        <v>Logistics</v>
      </c>
      <c r="F3821" t="s">
        <v>6134</v>
      </c>
      <c r="G3821" t="str">
        <f>SUBSTITUTE(PROPER(TRIM(CLEAN(Raw_Data!$F3821)))," ","-")</f>
        <v>Full-Time</v>
      </c>
      <c r="H3821" t="str">
        <f>PROPER(TRIM(CLEAN(Raw_Data!$G3821)))</f>
        <v>Internal Referral</v>
      </c>
      <c r="I3821" s="4" t="str">
        <f>TRIM(CLEAN(Raw_Data!H3821))</f>
        <v>44044</v>
      </c>
      <c r="K3821" t="str">
        <f>IF(Clean_Data!$I3821="","Active","Exited")</f>
        <v>Active</v>
      </c>
      <c r="L3821">
        <f ca="1">IF(Clean_Data!$K3821="","",DATEDIF(Clean_Data!$K3821,TODAY(),"Y"))</f>
        <v>50</v>
      </c>
      <c r="M3821">
        <f>IF(Raw_Data!$L3821="","",VALUE(SUBSTITUTE(SUBSTITUTE(TRIM(Raw_Data!$L3821),"$",""),"k","000")))</f>
        <v>66948</v>
      </c>
    </row>
    <row r="3822" spans="1:13" x14ac:dyDescent="0.3">
      <c r="A3822" t="str">
        <f>IF(Raw_Data!$A3822="","E"&amp;TEXT(ROW()-1,"00000"),Raw_Data!$A3822)</f>
        <v>E03821</v>
      </c>
      <c r="B3822" t="s">
        <v>5147</v>
      </c>
      <c r="C3822" t="str">
        <f>IF(OR(PROPER(TRIM(Raw_Data!$B3822))="M",PROPER(TRIM(Raw_Data!$B3822))="MALE"),"Male",
IF(OR(PROPER(TRIM(Raw_Data!$B3822))="F",PROPER(TRIM(Raw_Data!$B3822))="FEMALE"),"Female","Unknown"))</f>
        <v>Female</v>
      </c>
      <c r="D3822" t="str">
        <f>IF(TRIM(CLEAN(Raw_Data!$C3822))="", "Unknown", PROPER(TRIM(Raw_Data!$C3822)))</f>
        <v>Denver</v>
      </c>
      <c r="E3822" t="str">
        <f>IF(TRIM(Raw_Data!$D3822)="IT","IT",PROPER(TRIM(CLEAN(Raw_Data!$D3822))))</f>
        <v>Legal</v>
      </c>
      <c r="F3822" t="str">
        <f>IF(OR(UPPER(TRIM(Raw_Data!E3822))="COO",
UPPER(TRIM(Raw_Data!E3822))="HR",
UPPER(TRIM(Raw_Data!E3822))="CEO",
UPPER(TRIM(Raw_Data!E3822))="CFO",
UPPER(TRIM(Raw_Data!E3822))="CMO"),
UPPER(TRIM(Raw_Data!E3822)),
PROPER(TRIM(CLEAN(Raw_Data!E3822))))</f>
        <v>Marketing Manager</v>
      </c>
      <c r="G3822" t="str">
        <f>SUBSTITUTE(PROPER(TRIM(CLEAN(Raw_Data!$F3822)))," ","-")</f>
        <v>Hourly-Rate</v>
      </c>
      <c r="H3822" t="str">
        <f>PROPER(TRIM(CLEAN(Raw_Data!$G3822)))</f>
        <v>Job Boards</v>
      </c>
      <c r="I3822" s="4" t="str">
        <f>TRIM(CLEAN(Raw_Data!H3822))</f>
        <v>40815</v>
      </c>
      <c r="K3822" t="str">
        <f>IF(Clean_Data!$I3822="","Active","Exited")</f>
        <v>Active</v>
      </c>
      <c r="L3822">
        <f ca="1">IF(Clean_Data!$K3822="","",DATEDIF(Clean_Data!$K3822,TODAY(),"Y"))</f>
        <v>42</v>
      </c>
      <c r="M3822" t="str">
        <f>IF(Raw_Data!$L3822="","",VALUE(SUBSTITUTE(SUBSTITUTE(TRIM(Raw_Data!$L3822),"$",""),"k","000")))</f>
        <v/>
      </c>
    </row>
    <row r="3823" spans="1:13" x14ac:dyDescent="0.3">
      <c r="A3823" t="str">
        <f>IF(Raw_Data!$A3823="","E"&amp;TEXT(ROW()-1,"00000"),Raw_Data!$A3823)</f>
        <v>E03822</v>
      </c>
      <c r="B3823" t="s">
        <v>5148</v>
      </c>
      <c r="C3823" t="str">
        <f>IF(OR(PROPER(TRIM(Raw_Data!$B3823))="M",PROPER(TRIM(Raw_Data!$B3823))="MALE"),"Male",
IF(OR(PROPER(TRIM(Raw_Data!$B3823))="F",PROPER(TRIM(Raw_Data!$B3823))="FEMALE"),"Female","Unknown"))</f>
        <v>Female</v>
      </c>
      <c r="D3823" t="str">
        <f>IF(TRIM(CLEAN(Raw_Data!$C3823))="", "Unknown", PROPER(TRIM(Raw_Data!$C3823)))</f>
        <v>Miami</v>
      </c>
      <c r="E3823" t="str">
        <f>IF(TRIM(Raw_Data!$D3823)="IT","IT",PROPER(TRIM(CLEAN(Raw_Data!$D3823))))</f>
        <v>Administrative</v>
      </c>
      <c r="F3823" t="s">
        <v>6134</v>
      </c>
      <c r="G3823" t="str">
        <f>SUBSTITUTE(PROPER(TRIM(CLEAN(Raw_Data!$F3823)))," ","-")</f>
        <v>Full-Time</v>
      </c>
      <c r="H3823" t="str">
        <f>PROPER(TRIM(CLEAN(Raw_Data!$G3823)))</f>
        <v>Recruiting Agency</v>
      </c>
      <c r="I3823" s="4" t="str">
        <f>TRIM(CLEAN(Raw_Data!H3823))</f>
        <v>44046</v>
      </c>
      <c r="K3823" t="str">
        <f>IF(Clean_Data!$I3823="","Active","Exited")</f>
        <v>Active</v>
      </c>
      <c r="L3823">
        <f ca="1">IF(Clean_Data!$K3823="","",DATEDIF(Clean_Data!$K3823,TODAY(),"Y"))</f>
        <v>38</v>
      </c>
      <c r="M3823" t="str">
        <f>IF(Raw_Data!$L3823="","",VALUE(SUBSTITUTE(SUBSTITUTE(TRIM(Raw_Data!$L3823),"$",""),"k","000")))</f>
        <v/>
      </c>
    </row>
    <row r="3824" spans="1:13" x14ac:dyDescent="0.3">
      <c r="A3824" t="str">
        <f>IF(Raw_Data!$A3824="","E"&amp;TEXT(ROW()-1,"00000"),Raw_Data!$A3824)</f>
        <v>E03823</v>
      </c>
      <c r="B3824" t="s">
        <v>5149</v>
      </c>
      <c r="C3824" t="str">
        <f>IF(OR(PROPER(TRIM(Raw_Data!$B3824))="M",PROPER(TRIM(Raw_Data!$B3824))="MALE"),"Male",
IF(OR(PROPER(TRIM(Raw_Data!$B3824))="F",PROPER(TRIM(Raw_Data!$B3824))="FEMALE"),"Female","Unknown"))</f>
        <v>Male</v>
      </c>
      <c r="D3824" t="str">
        <f>IF(TRIM(CLEAN(Raw_Data!$C3824))="", "Unknown", PROPER(TRIM(Raw_Data!$C3824)))</f>
        <v>Austin</v>
      </c>
      <c r="E3824" t="str">
        <f>IF(TRIM(Raw_Data!$D3824)="IT","IT",PROPER(TRIM(CLEAN(Raw_Data!$D3824))))</f>
        <v>Logistics</v>
      </c>
      <c r="F3824" t="str">
        <f>IF(OR(UPPER(TRIM(Raw_Data!E3824))="COO",
UPPER(TRIM(Raw_Data!E3824))="HR",
UPPER(TRIM(Raw_Data!E3824))="CEO",
UPPER(TRIM(Raw_Data!E3824))="CFO",
UPPER(TRIM(Raw_Data!E3824))="CMO"),
UPPER(TRIM(Raw_Data!E3824)),
PROPER(TRIM(CLEAN(Raw_Data!E3824))))</f>
        <v>Developer</v>
      </c>
      <c r="G3824" t="str">
        <f>SUBSTITUTE(PROPER(TRIM(CLEAN(Raw_Data!$F3824)))," ","-")</f>
        <v/>
      </c>
      <c r="H3824" t="str">
        <f>PROPER(TRIM(CLEAN(Raw_Data!$G3824)))</f>
        <v>Job Boards</v>
      </c>
      <c r="I3824" s="4" t="str">
        <f>TRIM(CLEAN(Raw_Data!H3824))</f>
        <v>40252</v>
      </c>
      <c r="K3824" t="str">
        <f>IF(Clean_Data!$I3824="","Active","Exited")</f>
        <v>Active</v>
      </c>
      <c r="L3824" t="str">
        <f ca="1">IF(Clean_Data!$K3824="","",DATEDIF(Clean_Data!$K3824,TODAY(),"Y"))</f>
        <v/>
      </c>
      <c r="M3824">
        <f>IF(Raw_Data!$L3824="","",VALUE(SUBSTITUTE(SUBSTITUTE(TRIM(Raw_Data!$L3824),"$",""),"k","000")))</f>
        <v>115000</v>
      </c>
    </row>
    <row r="3825" spans="1:13" x14ac:dyDescent="0.3">
      <c r="A3825" t="str">
        <f>IF(Raw_Data!$A3825="","E"&amp;TEXT(ROW()-1,"00000"),Raw_Data!$A3825)</f>
        <v>E03824</v>
      </c>
      <c r="B3825" t="s">
        <v>5150</v>
      </c>
      <c r="C3825" t="str">
        <f>IF(OR(PROPER(TRIM(Raw_Data!$B3825))="M",PROPER(TRIM(Raw_Data!$B3825))="MALE"),"Male",
IF(OR(PROPER(TRIM(Raw_Data!$B3825))="F",PROPER(TRIM(Raw_Data!$B3825))="FEMALE"),"Female","Unknown"))</f>
        <v>Female</v>
      </c>
      <c r="D3825" t="str">
        <f>IF(TRIM(CLEAN(Raw_Data!$C3825))="", "Unknown", PROPER(TRIM(Raw_Data!$C3825)))</f>
        <v>Austin</v>
      </c>
      <c r="E3825" t="str">
        <f>IF(TRIM(Raw_Data!$D3825)="IT","IT",PROPER(TRIM(CLEAN(Raw_Data!$D3825))))</f>
        <v>Administrative</v>
      </c>
      <c r="F3825" t="str">
        <f>IF(OR(UPPER(TRIM(Raw_Data!E3825))="COO",
UPPER(TRIM(Raw_Data!E3825))="HR",
UPPER(TRIM(Raw_Data!E3825))="CEO",
UPPER(TRIM(Raw_Data!E3825))="CFO",
UPPER(TRIM(Raw_Data!E3825))="CMO"),
UPPER(TRIM(Raw_Data!E3825)),
PROPER(TRIM(CLEAN(Raw_Data!E3825))))</f>
        <v>Developer</v>
      </c>
      <c r="G3825" t="str">
        <f>SUBSTITUTE(PROPER(TRIM(CLEAN(Raw_Data!$F3825)))," ","-")</f>
        <v/>
      </c>
      <c r="H3825" t="str">
        <f>PROPER(TRIM(CLEAN(Raw_Data!$G3825)))</f>
        <v>Organic</v>
      </c>
      <c r="I3825" s="4" t="str">
        <f>TRIM(CLEAN(Raw_Data!H3825))</f>
        <v>41574</v>
      </c>
      <c r="K3825" t="str">
        <f>IF(Clean_Data!$I3825="","Active","Exited")</f>
        <v>Exited</v>
      </c>
      <c r="L3825">
        <f ca="1">IF(Clean_Data!$K3825="","",DATEDIF(Clean_Data!$K3825,TODAY(),"Y"))</f>
        <v>27</v>
      </c>
      <c r="M3825">
        <f>IF(Raw_Data!$L3825="","",VALUE(SUBSTITUTE(SUBSTITUTE(TRIM(Raw_Data!$L3825),"$",""),"k","000")))</f>
        <v>31635</v>
      </c>
    </row>
    <row r="3826" spans="1:13" x14ac:dyDescent="0.3">
      <c r="A3826" t="str">
        <f>IF(Raw_Data!$A3826="","E"&amp;TEXT(ROW()-1,"00000"),Raw_Data!$A3826)</f>
        <v>E03825</v>
      </c>
      <c r="B3826" t="s">
        <v>5151</v>
      </c>
      <c r="C3826" t="str">
        <f>IF(OR(PROPER(TRIM(Raw_Data!$B3826))="M",PROPER(TRIM(Raw_Data!$B3826))="MALE"),"Male",
IF(OR(PROPER(TRIM(Raw_Data!$B3826))="F",PROPER(TRIM(Raw_Data!$B3826))="FEMALE"),"Female","Unknown"))</f>
        <v>Male</v>
      </c>
      <c r="D3826" t="str">
        <f>IF(TRIM(CLEAN(Raw_Data!$C3826))="", "Unknown", PROPER(TRIM(Raw_Data!$C3826)))</f>
        <v>New York</v>
      </c>
      <c r="E3826" t="str">
        <f>IF(TRIM(Raw_Data!$D3826)="IT","IT",PROPER(TRIM(CLEAN(Raw_Data!$D3826))))</f>
        <v>Human Resources</v>
      </c>
      <c r="F3826" t="str">
        <f>IF(OR(UPPER(TRIM(Raw_Data!E3826))="COO",
UPPER(TRIM(Raw_Data!E3826))="HR",
UPPER(TRIM(Raw_Data!E3826))="CEO",
UPPER(TRIM(Raw_Data!E3826))="CFO",
UPPER(TRIM(Raw_Data!E3826))="CMO"),
UPPER(TRIM(Raw_Data!E3826)),
PROPER(TRIM(CLEAN(Raw_Data!E3826))))</f>
        <v>Copywriter</v>
      </c>
      <c r="G3826" t="str">
        <f>SUBSTITUTE(PROPER(TRIM(CLEAN(Raw_Data!$F3826)))," ","-")</f>
        <v>Hourly-Rate</v>
      </c>
      <c r="H3826" t="str">
        <f>PROPER(TRIM(CLEAN(Raw_Data!$G3826)))</f>
        <v>Job Boards</v>
      </c>
      <c r="I3826" s="4" t="str">
        <f>TRIM(CLEAN(Raw_Data!H3826))</f>
        <v>43864</v>
      </c>
      <c r="K3826" t="str">
        <f>IF(Clean_Data!$I3826="","Active","Exited")</f>
        <v>Active</v>
      </c>
      <c r="L3826">
        <f ca="1">IF(Clean_Data!$K3826="","",DATEDIF(Clean_Data!$K3826,TODAY(),"Y"))</f>
        <v>29</v>
      </c>
      <c r="M3826" t="str">
        <f>IF(Raw_Data!$L3826="","",VALUE(SUBSTITUTE(SUBSTITUTE(TRIM(Raw_Data!$L3826),"$",""),"k","000")))</f>
        <v/>
      </c>
    </row>
    <row r="3827" spans="1:13" x14ac:dyDescent="0.3">
      <c r="A3827" t="str">
        <f>IF(Raw_Data!$A3827="","E"&amp;TEXT(ROW()-1,"00000"),Raw_Data!$A3827)</f>
        <v>E03826</v>
      </c>
      <c r="B3827" t="s">
        <v>5153</v>
      </c>
      <c r="C3827" t="str">
        <f>IF(OR(PROPER(TRIM(Raw_Data!$B3827))="M",PROPER(TRIM(Raw_Data!$B3827))="MALE"),"Male",
IF(OR(PROPER(TRIM(Raw_Data!$B3827))="F",PROPER(TRIM(Raw_Data!$B3827))="FEMALE"),"Female","Unknown"))</f>
        <v>Male</v>
      </c>
      <c r="D3827" t="str">
        <f>IF(TRIM(CLEAN(Raw_Data!$C3827))="", "Unknown", PROPER(TRIM(Raw_Data!$C3827)))</f>
        <v>Unknown</v>
      </c>
      <c r="E3827" t="str">
        <f>IF(TRIM(Raw_Data!$D3827)="IT","IT",PROPER(TRIM(CLEAN(Raw_Data!$D3827))))</f>
        <v>Marketing</v>
      </c>
      <c r="F3827" t="str">
        <f>IF(OR(UPPER(TRIM(Raw_Data!E3827))="COO",
UPPER(TRIM(Raw_Data!E3827))="HR",
UPPER(TRIM(Raw_Data!E3827))="CEO",
UPPER(TRIM(Raw_Data!E3827))="CFO",
UPPER(TRIM(Raw_Data!E3827))="CMO"),
UPPER(TRIM(Raw_Data!E3827)),
PROPER(TRIM(CLEAN(Raw_Data!E3827))))</f>
        <v>COO</v>
      </c>
      <c r="G3827" t="str">
        <f>SUBSTITUTE(PROPER(TRIM(CLEAN(Raw_Data!$F3827)))," ","-")</f>
        <v>Full-Time</v>
      </c>
      <c r="H3827" t="str">
        <f>PROPER(TRIM(CLEAN(Raw_Data!$G3827)))</f>
        <v>Career Fairs</v>
      </c>
      <c r="I3827" s="4" t="str">
        <f>TRIM(CLEAN(Raw_Data!H3827))</f>
        <v>43498</v>
      </c>
      <c r="K3827" t="str">
        <f>IF(Clean_Data!$I3827="","Active","Exited")</f>
        <v>Exited</v>
      </c>
      <c r="L3827">
        <f ca="1">IF(Clean_Data!$K3827="","",DATEDIF(Clean_Data!$K3827,TODAY(),"Y"))</f>
        <v>57</v>
      </c>
      <c r="M3827">
        <f>IF(Raw_Data!$L3827="","",VALUE(SUBSTITUTE(SUBSTITUTE(TRIM(Raw_Data!$L3827),"$",""),"k","000")))</f>
        <v>46537</v>
      </c>
    </row>
    <row r="3828" spans="1:13" x14ac:dyDescent="0.3">
      <c r="A3828" t="str">
        <f>IF(Raw_Data!$A3828="","E"&amp;TEXT(ROW()-1,"00000"),Raw_Data!$A3828)</f>
        <v>E03827</v>
      </c>
      <c r="B3828" t="s">
        <v>5154</v>
      </c>
      <c r="C3828" t="str">
        <f>IF(OR(PROPER(TRIM(Raw_Data!$B3828))="M",PROPER(TRIM(Raw_Data!$B3828))="MALE"),"Male",
IF(OR(PROPER(TRIM(Raw_Data!$B3828))="F",PROPER(TRIM(Raw_Data!$B3828))="FEMALE"),"Female","Unknown"))</f>
        <v>Male</v>
      </c>
      <c r="D3828" t="str">
        <f>IF(TRIM(CLEAN(Raw_Data!$C3828))="", "Unknown", PROPER(TRIM(Raw_Data!$C3828)))</f>
        <v>Unknown</v>
      </c>
      <c r="E3828" t="str">
        <f>IF(TRIM(Raw_Data!$D3828)="IT","IT",PROPER(TRIM(CLEAN(Raw_Data!$D3828))))</f>
        <v>IT</v>
      </c>
      <c r="F3828" t="str">
        <f>IF(OR(UPPER(TRIM(Raw_Data!E3828))="COO",
UPPER(TRIM(Raw_Data!E3828))="HR",
UPPER(TRIM(Raw_Data!E3828))="CEO",
UPPER(TRIM(Raw_Data!E3828))="CFO",
UPPER(TRIM(Raw_Data!E3828))="CMO"),
UPPER(TRIM(Raw_Data!E3828)),
PROPER(TRIM(CLEAN(Raw_Data!E3828))))</f>
        <v>CMO</v>
      </c>
      <c r="G3828" t="str">
        <f>SUBSTITUTE(PROPER(TRIM(CLEAN(Raw_Data!$F3828)))," ","-")</f>
        <v>Part-Time</v>
      </c>
      <c r="H3828" t="str">
        <f>PROPER(TRIM(CLEAN(Raw_Data!$G3828)))</f>
        <v>Online Portal</v>
      </c>
      <c r="I3828" s="4" t="str">
        <f>TRIM(CLEAN(Raw_Data!H3828))</f>
        <v>41341</v>
      </c>
      <c r="K3828" t="str">
        <f>IF(Clean_Data!$I3828="","Active","Exited")</f>
        <v>Active</v>
      </c>
      <c r="L3828">
        <f ca="1">IF(Clean_Data!$K3828="","",DATEDIF(Clean_Data!$K3828,TODAY(),"Y"))</f>
        <v>31</v>
      </c>
      <c r="M3828">
        <f>IF(Raw_Data!$L3828="","",VALUE(SUBSTITUTE(SUBSTITUTE(TRIM(Raw_Data!$L3828),"$",""),"k","000")))</f>
        <v>85557</v>
      </c>
    </row>
    <row r="3829" spans="1:13" x14ac:dyDescent="0.3">
      <c r="A3829" t="str">
        <f>IF(Raw_Data!$A3829="","E"&amp;TEXT(ROW()-1,"00000"),Raw_Data!$A3829)</f>
        <v>E03828</v>
      </c>
      <c r="B3829" t="s">
        <v>5156</v>
      </c>
      <c r="C3829" t="str">
        <f>IF(OR(PROPER(TRIM(Raw_Data!$B3829))="M",PROPER(TRIM(Raw_Data!$B3829))="MALE"),"Male",
IF(OR(PROPER(TRIM(Raw_Data!$B3829))="F",PROPER(TRIM(Raw_Data!$B3829))="FEMALE"),"Female","Unknown"))</f>
        <v>Female</v>
      </c>
      <c r="D3829" t="str">
        <f>IF(TRIM(CLEAN(Raw_Data!$C3829))="", "Unknown", PROPER(TRIM(Raw_Data!$C3829)))</f>
        <v>Unknown</v>
      </c>
      <c r="E3829" t="str">
        <f>IF(TRIM(Raw_Data!$D3829)="IT","IT",PROPER(TRIM(CLEAN(Raw_Data!$D3829))))</f>
        <v/>
      </c>
      <c r="F3829" t="s">
        <v>6134</v>
      </c>
      <c r="G3829" t="str">
        <f>SUBSTITUTE(PROPER(TRIM(CLEAN(Raw_Data!$F3829)))," ","-")</f>
        <v>Full-Time</v>
      </c>
      <c r="H3829" t="str">
        <f>PROPER(TRIM(CLEAN(Raw_Data!$G3829)))</f>
        <v/>
      </c>
      <c r="I3829" s="4" t="str">
        <f>TRIM(CLEAN(Raw_Data!H3829))</f>
        <v>40140</v>
      </c>
      <c r="K3829" t="str">
        <f>IF(Clean_Data!$I3829="","Active","Exited")</f>
        <v>Exited</v>
      </c>
      <c r="L3829">
        <f ca="1">IF(Clean_Data!$K3829="","",DATEDIF(Clean_Data!$K3829,TODAY(),"Y"))</f>
        <v>43</v>
      </c>
      <c r="M3829">
        <f>IF(Raw_Data!$L3829="","",VALUE(SUBSTITUTE(SUBSTITUTE(TRIM(Raw_Data!$L3829),"$",""),"k","000")))</f>
        <v>30705</v>
      </c>
    </row>
    <row r="3830" spans="1:13" x14ac:dyDescent="0.3">
      <c r="A3830" t="str">
        <f>IF(Raw_Data!$A3830="","E"&amp;TEXT(ROW()-1,"00000"),Raw_Data!$A3830)</f>
        <v>E03829</v>
      </c>
      <c r="B3830" t="s">
        <v>5157</v>
      </c>
      <c r="C3830" t="str">
        <f>IF(OR(PROPER(TRIM(Raw_Data!$B3830))="M",PROPER(TRIM(Raw_Data!$B3830))="MALE"),"Male",
IF(OR(PROPER(TRIM(Raw_Data!$B3830))="F",PROPER(TRIM(Raw_Data!$B3830))="FEMALE"),"Female","Unknown"))</f>
        <v>Male</v>
      </c>
      <c r="D3830" t="str">
        <f>IF(TRIM(CLEAN(Raw_Data!$C3830))="", "Unknown", PROPER(TRIM(Raw_Data!$C3830)))</f>
        <v>New York</v>
      </c>
      <c r="E3830" t="str">
        <f>IF(TRIM(Raw_Data!$D3830)="IT","IT",PROPER(TRIM(CLEAN(Raw_Data!$D3830))))</f>
        <v>Human Resources</v>
      </c>
      <c r="F3830" t="s">
        <v>6134</v>
      </c>
      <c r="G3830" t="str">
        <f>SUBSTITUTE(PROPER(TRIM(CLEAN(Raw_Data!$F3830)))," ","-")</f>
        <v>Hourly-Rate</v>
      </c>
      <c r="H3830" t="str">
        <f>PROPER(TRIM(CLEAN(Raw_Data!$G3830)))</f>
        <v/>
      </c>
      <c r="I3830" s="4" t="str">
        <f>TRIM(CLEAN(Raw_Data!H3830))</f>
        <v>40020</v>
      </c>
      <c r="K3830" t="str">
        <f>IF(Clean_Data!$I3830="","Active","Exited")</f>
        <v>Exited</v>
      </c>
      <c r="L3830">
        <f ca="1">IF(Clean_Data!$K3830="","",DATEDIF(Clean_Data!$K3830,TODAY(),"Y"))</f>
        <v>29</v>
      </c>
      <c r="M3830">
        <f>IF(Raw_Data!$L3830="","",VALUE(SUBSTITUTE(SUBSTITUTE(TRIM(Raw_Data!$L3830),"$",""),"k","000")))</f>
        <v>58437</v>
      </c>
    </row>
    <row r="3831" spans="1:13" x14ac:dyDescent="0.3">
      <c r="A3831" t="str">
        <f>IF(Raw_Data!$A3831="","E"&amp;TEXT(ROW()-1,"00000"),Raw_Data!$A3831)</f>
        <v>E03830</v>
      </c>
      <c r="B3831" t="s">
        <v>5158</v>
      </c>
      <c r="C3831" t="str">
        <f>IF(OR(PROPER(TRIM(Raw_Data!$B3831))="M",PROPER(TRIM(Raw_Data!$B3831))="MALE"),"Male",
IF(OR(PROPER(TRIM(Raw_Data!$B3831))="F",PROPER(TRIM(Raw_Data!$B3831))="FEMALE"),"Female","Unknown"))</f>
        <v>Female</v>
      </c>
      <c r="D3831" t="str">
        <f>IF(TRIM(CLEAN(Raw_Data!$C3831))="", "Unknown", PROPER(TRIM(Raw_Data!$C3831)))</f>
        <v>Austin</v>
      </c>
      <c r="E3831" t="str">
        <f>IF(TRIM(Raw_Data!$D3831)="IT","IT",PROPER(TRIM(CLEAN(Raw_Data!$D3831))))</f>
        <v>Customer Service</v>
      </c>
      <c r="F3831" t="str">
        <f>IF(OR(UPPER(TRIM(Raw_Data!E3831))="COO",
UPPER(TRIM(Raw_Data!E3831))="HR",
UPPER(TRIM(Raw_Data!E3831))="CEO",
UPPER(TRIM(Raw_Data!E3831))="CFO",
UPPER(TRIM(Raw_Data!E3831))="CMO"),
UPPER(TRIM(Raw_Data!E3831)),
PROPER(TRIM(CLEAN(Raw_Data!E3831))))</f>
        <v>Copywriter</v>
      </c>
      <c r="G3831" t="str">
        <f>SUBSTITUTE(PROPER(TRIM(CLEAN(Raw_Data!$F3831)))," ","-")</f>
        <v/>
      </c>
      <c r="H3831" t="str">
        <f>PROPER(TRIM(CLEAN(Raw_Data!$G3831)))</f>
        <v>Online Portal</v>
      </c>
      <c r="I3831" s="4" t="str">
        <f>TRIM(CLEAN(Raw_Data!H3831))</f>
        <v>41058</v>
      </c>
      <c r="K3831" t="str">
        <f>IF(Clean_Data!$I3831="","Active","Exited")</f>
        <v>Active</v>
      </c>
      <c r="L3831">
        <f ca="1">IF(Clean_Data!$K3831="","",DATEDIF(Clean_Data!$K3831,TODAY(),"Y"))</f>
        <v>39</v>
      </c>
      <c r="M3831">
        <f>IF(Raw_Data!$L3831="","",VALUE(SUBSTITUTE(SUBSTITUTE(TRIM(Raw_Data!$L3831),"$",""),"k","000")))</f>
        <v>118212</v>
      </c>
    </row>
    <row r="3832" spans="1:13" x14ac:dyDescent="0.3">
      <c r="A3832" t="str">
        <f>IF(Raw_Data!$A3832="","E"&amp;TEXT(ROW()-1,"00000"),Raw_Data!$A3832)</f>
        <v>E03831</v>
      </c>
      <c r="B3832" t="s">
        <v>5159</v>
      </c>
      <c r="C3832" t="str">
        <f>IF(OR(PROPER(TRIM(Raw_Data!$B3832))="M",PROPER(TRIM(Raw_Data!$B3832))="MALE"),"Male",
IF(OR(PROPER(TRIM(Raw_Data!$B3832))="F",PROPER(TRIM(Raw_Data!$B3832))="FEMALE"),"Female","Unknown"))</f>
        <v>Female</v>
      </c>
      <c r="D3832" t="str">
        <f>IF(TRIM(CLEAN(Raw_Data!$C3832))="", "Unknown", PROPER(TRIM(Raw_Data!$C3832)))</f>
        <v>Austin</v>
      </c>
      <c r="E3832" t="str">
        <f>IF(TRIM(Raw_Data!$D3832)="IT","IT",PROPER(TRIM(CLEAN(Raw_Data!$D3832))))</f>
        <v>IT</v>
      </c>
      <c r="F3832" t="s">
        <v>6134</v>
      </c>
      <c r="G3832" t="str">
        <f>SUBSTITUTE(PROPER(TRIM(CLEAN(Raw_Data!$F3832)))," ","-")</f>
        <v/>
      </c>
      <c r="H3832" t="str">
        <f>PROPER(TRIM(CLEAN(Raw_Data!$G3832)))</f>
        <v/>
      </c>
      <c r="I3832" s="4" t="str">
        <f>TRIM(CLEAN(Raw_Data!H3832))</f>
        <v>40055</v>
      </c>
      <c r="K3832" t="str">
        <f>IF(Clean_Data!$I3832="","Active","Exited")</f>
        <v>Active</v>
      </c>
      <c r="L3832">
        <f ca="1">IF(Clean_Data!$K3832="","",DATEDIF(Clean_Data!$K3832,TODAY(),"Y"))</f>
        <v>62</v>
      </c>
      <c r="M3832">
        <f>IF(Raw_Data!$L3832="","",VALUE(SUBSTITUTE(SUBSTITUTE(TRIM(Raw_Data!$L3832),"$",""),"k","000")))</f>
        <v>93714</v>
      </c>
    </row>
    <row r="3833" spans="1:13" x14ac:dyDescent="0.3">
      <c r="A3833" t="str">
        <f>IF(Raw_Data!$A3833="","E"&amp;TEXT(ROW()-1,"00000"),Raw_Data!$A3833)</f>
        <v>E03832</v>
      </c>
      <c r="B3833" t="s">
        <v>5160</v>
      </c>
      <c r="C3833" t="str">
        <f>IF(OR(PROPER(TRIM(Raw_Data!$B3833))="M",PROPER(TRIM(Raw_Data!$B3833))="MALE"),"Male",
IF(OR(PROPER(TRIM(Raw_Data!$B3833))="F",PROPER(TRIM(Raw_Data!$B3833))="FEMALE"),"Female","Unknown"))</f>
        <v>Female</v>
      </c>
      <c r="D3833" t="str">
        <f>IF(TRIM(CLEAN(Raw_Data!$C3833))="", "Unknown", PROPER(TRIM(Raw_Data!$C3833)))</f>
        <v>San Diego</v>
      </c>
      <c r="E3833" t="str">
        <f>IF(TRIM(Raw_Data!$D3833)="IT","IT",PROPER(TRIM(CLEAN(Raw_Data!$D3833))))</f>
        <v/>
      </c>
      <c r="F3833" t="str">
        <f>IF(OR(UPPER(TRIM(Raw_Data!E3833))="COO",
UPPER(TRIM(Raw_Data!E3833))="HR",
UPPER(TRIM(Raw_Data!E3833))="CEO",
UPPER(TRIM(Raw_Data!E3833))="CFO",
UPPER(TRIM(Raw_Data!E3833))="CMO"),
UPPER(TRIM(Raw_Data!E3833)),
PROPER(TRIM(CLEAN(Raw_Data!E3833))))</f>
        <v>Marketing Manager</v>
      </c>
      <c r="G3833" t="str">
        <f>SUBSTITUTE(PROPER(TRIM(CLEAN(Raw_Data!$F3833)))," ","-")</f>
        <v>Full-Time</v>
      </c>
      <c r="H3833" t="str">
        <f>PROPER(TRIM(CLEAN(Raw_Data!$G3833)))</f>
        <v>Online Portal</v>
      </c>
      <c r="I3833" s="4" t="str">
        <f>TRIM(CLEAN(Raw_Data!H3833))</f>
        <v>41180</v>
      </c>
      <c r="K3833" t="str">
        <f>IF(Clean_Data!$I3833="","Active","Exited")</f>
        <v>Exited</v>
      </c>
      <c r="L3833">
        <f ca="1">IF(Clean_Data!$K3833="","",DATEDIF(Clean_Data!$K3833,TODAY(),"Y"))</f>
        <v>43</v>
      </c>
      <c r="M3833" t="str">
        <f>IF(Raw_Data!$L3833="","",VALUE(SUBSTITUTE(SUBSTITUTE(TRIM(Raw_Data!$L3833),"$",""),"k","000")))</f>
        <v/>
      </c>
    </row>
    <row r="3834" spans="1:13" x14ac:dyDescent="0.3">
      <c r="A3834" t="str">
        <f>IF(Raw_Data!$A3834="","E"&amp;TEXT(ROW()-1,"00000"),Raw_Data!$A3834)</f>
        <v>E03833</v>
      </c>
      <c r="B3834" t="s">
        <v>5161</v>
      </c>
      <c r="C3834" t="str">
        <f>IF(OR(PROPER(TRIM(Raw_Data!$B3834))="M",PROPER(TRIM(Raw_Data!$B3834))="MALE"),"Male",
IF(OR(PROPER(TRIM(Raw_Data!$B3834))="F",PROPER(TRIM(Raw_Data!$B3834))="FEMALE"),"Female","Unknown"))</f>
        <v>Female</v>
      </c>
      <c r="D3834" t="str">
        <f>IF(TRIM(CLEAN(Raw_Data!$C3834))="", "Unknown", PROPER(TRIM(Raw_Data!$C3834)))</f>
        <v>Unknown</v>
      </c>
      <c r="E3834" t="str">
        <f>IF(TRIM(Raw_Data!$D3834)="IT","IT",PROPER(TRIM(CLEAN(Raw_Data!$D3834))))</f>
        <v>Logistics</v>
      </c>
      <c r="F3834" t="str">
        <f>IF(OR(UPPER(TRIM(Raw_Data!E3834))="COO",
UPPER(TRIM(Raw_Data!E3834))="HR",
UPPER(TRIM(Raw_Data!E3834))="CEO",
UPPER(TRIM(Raw_Data!E3834))="CFO",
UPPER(TRIM(Raw_Data!E3834))="CMO"),
UPPER(TRIM(Raw_Data!E3834)),
PROPER(TRIM(CLEAN(Raw_Data!E3834))))</f>
        <v>Developer</v>
      </c>
      <c r="G3834" t="str">
        <f>SUBSTITUTE(PROPER(TRIM(CLEAN(Raw_Data!$F3834)))," ","-")</f>
        <v>Hourly-Rate</v>
      </c>
      <c r="H3834" t="str">
        <f>PROPER(TRIM(CLEAN(Raw_Data!$G3834)))</f>
        <v>Job Boards</v>
      </c>
      <c r="I3834" s="4" t="str">
        <f>TRIM(CLEAN(Raw_Data!H3834))</f>
        <v>39978</v>
      </c>
      <c r="K3834" t="str">
        <f>IF(Clean_Data!$I3834="","Active","Exited")</f>
        <v>Active</v>
      </c>
      <c r="L3834">
        <f ca="1">IF(Clean_Data!$K3834="","",DATEDIF(Clean_Data!$K3834,TODAY(),"Y"))</f>
        <v>47</v>
      </c>
      <c r="M3834">
        <f>IF(Raw_Data!$L3834="","",VALUE(SUBSTITUTE(SUBSTITUTE(TRIM(Raw_Data!$L3834),"$",""),"k","000")))</f>
        <v>98490</v>
      </c>
    </row>
    <row r="3835" spans="1:13" x14ac:dyDescent="0.3">
      <c r="A3835" t="str">
        <f>IF(Raw_Data!$A3835="","E"&amp;TEXT(ROW()-1,"00000"),Raw_Data!$A3835)</f>
        <v>E03834</v>
      </c>
      <c r="B3835" t="s">
        <v>5163</v>
      </c>
      <c r="C3835" t="str">
        <f>IF(OR(PROPER(TRIM(Raw_Data!$B3835))="M",PROPER(TRIM(Raw_Data!$B3835))="MALE"),"Male",
IF(OR(PROPER(TRIM(Raw_Data!$B3835))="F",PROPER(TRIM(Raw_Data!$B3835))="FEMALE"),"Female","Unknown"))</f>
        <v>Unknown</v>
      </c>
      <c r="D3835" t="str">
        <f>IF(TRIM(CLEAN(Raw_Data!$C3835))="", "Unknown", PROPER(TRIM(Raw_Data!$C3835)))</f>
        <v>New York</v>
      </c>
      <c r="E3835" t="str">
        <f>IF(TRIM(Raw_Data!$D3835)="IT","IT",PROPER(TRIM(CLEAN(Raw_Data!$D3835))))</f>
        <v>Legal</v>
      </c>
      <c r="F3835" t="str">
        <f>IF(OR(UPPER(TRIM(Raw_Data!E3835))="COO",
UPPER(TRIM(Raw_Data!E3835))="HR",
UPPER(TRIM(Raw_Data!E3835))="CEO",
UPPER(TRIM(Raw_Data!E3835))="CFO",
UPPER(TRIM(Raw_Data!E3835))="CMO"),
UPPER(TRIM(Raw_Data!E3835)),
PROPER(TRIM(CLEAN(Raw_Data!E3835))))</f>
        <v>Copywriter</v>
      </c>
      <c r="G3835" t="str">
        <f>SUBSTITUTE(PROPER(TRIM(CLEAN(Raw_Data!$F3835)))," ","-")</f>
        <v/>
      </c>
      <c r="H3835" t="str">
        <f>PROPER(TRIM(CLEAN(Raw_Data!$G3835)))</f>
        <v>Organic</v>
      </c>
      <c r="I3835" s="4" t="str">
        <f>TRIM(CLEAN(Raw_Data!H3835))</f>
        <v>41752</v>
      </c>
      <c r="K3835" t="str">
        <f>IF(Clean_Data!$I3835="","Active","Exited")</f>
        <v>Exited</v>
      </c>
      <c r="L3835">
        <f ca="1">IF(Clean_Data!$K3835="","",DATEDIF(Clean_Data!$K3835,TODAY(),"Y"))</f>
        <v>49</v>
      </c>
      <c r="M3835">
        <f>IF(Raw_Data!$L3835="","",VALUE(SUBSTITUTE(SUBSTITUTE(TRIM(Raw_Data!$L3835),"$",""),"k","000")))</f>
        <v>44080</v>
      </c>
    </row>
    <row r="3836" spans="1:13" x14ac:dyDescent="0.3">
      <c r="A3836" t="str">
        <f>IF(Raw_Data!$A3836="","E"&amp;TEXT(ROW()-1,"00000"),Raw_Data!$A3836)</f>
        <v>E03835</v>
      </c>
      <c r="B3836" t="s">
        <v>5164</v>
      </c>
      <c r="C3836" t="str">
        <f>IF(OR(PROPER(TRIM(Raw_Data!$B3836))="M",PROPER(TRIM(Raw_Data!$B3836))="MALE"),"Male",
IF(OR(PROPER(TRIM(Raw_Data!$B3836))="F",PROPER(TRIM(Raw_Data!$B3836))="FEMALE"),"Female","Unknown"))</f>
        <v>Male</v>
      </c>
      <c r="D3836" t="str">
        <f>IF(TRIM(CLEAN(Raw_Data!$C3836))="", "Unknown", PROPER(TRIM(Raw_Data!$C3836)))</f>
        <v>Austin</v>
      </c>
      <c r="E3836" t="str">
        <f>IF(TRIM(Raw_Data!$D3836)="IT","IT",PROPER(TRIM(CLEAN(Raw_Data!$D3836))))</f>
        <v>Accounting And Finance</v>
      </c>
      <c r="F3836" t="str">
        <f>IF(OR(UPPER(TRIM(Raw_Data!E3836))="COO",
UPPER(TRIM(Raw_Data!E3836))="HR",
UPPER(TRIM(Raw_Data!E3836))="CEO",
UPPER(TRIM(Raw_Data!E3836))="CFO",
UPPER(TRIM(Raw_Data!E3836))="CMO"),
UPPER(TRIM(Raw_Data!E3836)),
PROPER(TRIM(CLEAN(Raw_Data!E3836))))</f>
        <v>Engineer</v>
      </c>
      <c r="G3836" t="str">
        <f>SUBSTITUTE(PROPER(TRIM(CLEAN(Raw_Data!$F3836)))," ","-")</f>
        <v/>
      </c>
      <c r="H3836" t="str">
        <f>PROPER(TRIM(CLEAN(Raw_Data!$G3836)))</f>
        <v>Career Fairs</v>
      </c>
      <c r="I3836" s="4" t="str">
        <f>TRIM(CLEAN(Raw_Data!H3836))</f>
        <v>N/A</v>
      </c>
      <c r="K3836" t="str">
        <f>IF(Clean_Data!$I3836="","Active","Exited")</f>
        <v>Exited</v>
      </c>
      <c r="L3836">
        <f ca="1">IF(Clean_Data!$K3836="","",DATEDIF(Clean_Data!$K3836,TODAY(),"Y"))</f>
        <v>31</v>
      </c>
      <c r="M3836">
        <f>IF(Raw_Data!$L3836="","",VALUE(SUBSTITUTE(SUBSTITUTE(TRIM(Raw_Data!$L3836),"$",""),"k","000")))</f>
        <v>56189</v>
      </c>
    </row>
    <row r="3837" spans="1:13" x14ac:dyDescent="0.3">
      <c r="A3837" t="str">
        <f>IF(Raw_Data!$A3837="","E"&amp;TEXT(ROW()-1,"00000"),Raw_Data!$A3837)</f>
        <v>E03836</v>
      </c>
      <c r="B3837" t="s">
        <v>5166</v>
      </c>
      <c r="C3837" t="str">
        <f>IF(OR(PROPER(TRIM(Raw_Data!$B3837))="M",PROPER(TRIM(Raw_Data!$B3837))="MALE"),"Male",
IF(OR(PROPER(TRIM(Raw_Data!$B3837))="F",PROPER(TRIM(Raw_Data!$B3837))="FEMALE"),"Female","Unknown"))</f>
        <v>Unknown</v>
      </c>
      <c r="D3837" t="str">
        <f>IF(TRIM(CLEAN(Raw_Data!$C3837))="", "Unknown", PROPER(TRIM(Raw_Data!$C3837)))</f>
        <v>New York</v>
      </c>
      <c r="E3837" t="str">
        <f>IF(TRIM(Raw_Data!$D3837)="IT","IT",PROPER(TRIM(CLEAN(Raw_Data!$D3837))))</f>
        <v>Research</v>
      </c>
      <c r="F3837" t="str">
        <f>IF(OR(UPPER(TRIM(Raw_Data!E3837))="COO",
UPPER(TRIM(Raw_Data!E3837))="HR",
UPPER(TRIM(Raw_Data!E3837))="CEO",
UPPER(TRIM(Raw_Data!E3837))="CFO",
UPPER(TRIM(Raw_Data!E3837))="CMO"),
UPPER(TRIM(Raw_Data!E3837)),
PROPER(TRIM(CLEAN(Raw_Data!E3837))))</f>
        <v>COO</v>
      </c>
      <c r="G3837" t="str">
        <f>SUBSTITUTE(PROPER(TRIM(CLEAN(Raw_Data!$F3837)))," ","-")</f>
        <v>Part-Time</v>
      </c>
      <c r="H3837" t="str">
        <f>PROPER(TRIM(CLEAN(Raw_Data!$G3837)))</f>
        <v>Career Fairs</v>
      </c>
      <c r="I3837" s="4" t="str">
        <f>TRIM(CLEAN(Raw_Data!H3837))</f>
        <v>41624</v>
      </c>
      <c r="K3837" t="str">
        <f>IF(Clean_Data!$I3837="","Active","Exited")</f>
        <v>Active</v>
      </c>
      <c r="L3837">
        <f ca="1">IF(Clean_Data!$K3837="","",DATEDIF(Clean_Data!$K3837,TODAY(),"Y"))</f>
        <v>31</v>
      </c>
      <c r="M3837">
        <f>IF(Raw_Data!$L3837="","",VALUE(SUBSTITUTE(SUBSTITUTE(TRIM(Raw_Data!$L3837),"$",""),"k","000")))</f>
        <v>60000</v>
      </c>
    </row>
    <row r="3838" spans="1:13" x14ac:dyDescent="0.3">
      <c r="A3838" t="str">
        <f>IF(Raw_Data!$A3838="","E"&amp;TEXT(ROW()-1,"00000"),Raw_Data!$A3838)</f>
        <v>E03837</v>
      </c>
      <c r="B3838" t="s">
        <v>5167</v>
      </c>
      <c r="C3838" t="str">
        <f>IF(OR(PROPER(TRIM(Raw_Data!$B3838))="M",PROPER(TRIM(Raw_Data!$B3838))="MALE"),"Male",
IF(OR(PROPER(TRIM(Raw_Data!$B3838))="F",PROPER(TRIM(Raw_Data!$B3838))="FEMALE"),"Female","Unknown"))</f>
        <v>Female</v>
      </c>
      <c r="D3838" t="str">
        <f>IF(TRIM(CLEAN(Raw_Data!$C3838))="", "Unknown", PROPER(TRIM(Raw_Data!$C3838)))</f>
        <v>Austin</v>
      </c>
      <c r="E3838" t="str">
        <f>IF(TRIM(Raw_Data!$D3838)="IT","IT",PROPER(TRIM(CLEAN(Raw_Data!$D3838))))</f>
        <v>Administrative</v>
      </c>
      <c r="F3838" t="str">
        <f>IF(OR(UPPER(TRIM(Raw_Data!E3838))="COO",
UPPER(TRIM(Raw_Data!E3838))="HR",
UPPER(TRIM(Raw_Data!E3838))="CEO",
UPPER(TRIM(Raw_Data!E3838))="CFO",
UPPER(TRIM(Raw_Data!E3838))="CMO"),
UPPER(TRIM(Raw_Data!E3838)),
PROPER(TRIM(CLEAN(Raw_Data!E3838))))</f>
        <v>Marketing Manager</v>
      </c>
      <c r="G3838" t="str">
        <f>SUBSTITUTE(PROPER(TRIM(CLEAN(Raw_Data!$F3838)))," ","-")</f>
        <v>Full-Time</v>
      </c>
      <c r="H3838" t="str">
        <f>PROPER(TRIM(CLEAN(Raw_Data!$G3838)))</f>
        <v/>
      </c>
      <c r="I3838" s="4" t="str">
        <f>TRIM(CLEAN(Raw_Data!H3838))</f>
        <v>41291</v>
      </c>
      <c r="K3838" t="str">
        <f>IF(Clean_Data!$I3838="","Active","Exited")</f>
        <v>Active</v>
      </c>
      <c r="L3838">
        <f ca="1">IF(Clean_Data!$K3838="","",DATEDIF(Clean_Data!$K3838,TODAY(),"Y"))</f>
        <v>45</v>
      </c>
      <c r="M3838">
        <f>IF(Raw_Data!$L3838="","",VALUE(SUBSTITUTE(SUBSTITUTE(TRIM(Raw_Data!$L3838),"$",""),"k","000")))</f>
        <v>69121</v>
      </c>
    </row>
    <row r="3839" spans="1:13" x14ac:dyDescent="0.3">
      <c r="A3839" t="str">
        <f>IF(Raw_Data!$A3839="","E"&amp;TEXT(ROW()-1,"00000"),Raw_Data!$A3839)</f>
        <v>E03838</v>
      </c>
      <c r="B3839" t="s">
        <v>5169</v>
      </c>
      <c r="C3839" t="str">
        <f>IF(OR(PROPER(TRIM(Raw_Data!$B3839))="M",PROPER(TRIM(Raw_Data!$B3839))="MALE"),"Male",
IF(OR(PROPER(TRIM(Raw_Data!$B3839))="F",PROPER(TRIM(Raw_Data!$B3839))="FEMALE"),"Female","Unknown"))</f>
        <v>Female</v>
      </c>
      <c r="D3839" t="str">
        <f>IF(TRIM(CLEAN(Raw_Data!$C3839))="", "Unknown", PROPER(TRIM(Raw_Data!$C3839)))</f>
        <v>Austin</v>
      </c>
      <c r="E3839" t="str">
        <f>IF(TRIM(Raw_Data!$D3839)="IT","IT",PROPER(TRIM(CLEAN(Raw_Data!$D3839))))</f>
        <v>Logistics</v>
      </c>
      <c r="F3839" t="s">
        <v>6134</v>
      </c>
      <c r="G3839" t="str">
        <f>SUBSTITUTE(PROPER(TRIM(CLEAN(Raw_Data!$F3839)))," ","-")</f>
        <v/>
      </c>
      <c r="H3839" t="str">
        <f>PROPER(TRIM(CLEAN(Raw_Data!$G3839)))</f>
        <v>Organic</v>
      </c>
      <c r="I3839" s="4" t="str">
        <f>TRIM(CLEAN(Raw_Data!H3839))</f>
        <v>41397</v>
      </c>
      <c r="K3839" t="str">
        <f>IF(Clean_Data!$I3839="","Active","Exited")</f>
        <v>Active</v>
      </c>
      <c r="L3839" t="str">
        <f ca="1">IF(Clean_Data!$K3839="","",DATEDIF(Clean_Data!$K3839,TODAY(),"Y"))</f>
        <v/>
      </c>
      <c r="M3839" t="str">
        <f>IF(Raw_Data!$L3839="","",VALUE(SUBSTITUTE(SUBSTITUTE(TRIM(Raw_Data!$L3839),"$",""),"k","000")))</f>
        <v/>
      </c>
    </row>
    <row r="3840" spans="1:13" x14ac:dyDescent="0.3">
      <c r="A3840" t="str">
        <f>IF(Raw_Data!$A3840="","E"&amp;TEXT(ROW()-1,"00000"),Raw_Data!$A3840)</f>
        <v>E03839</v>
      </c>
      <c r="B3840" t="s">
        <v>5170</v>
      </c>
      <c r="C3840" t="str">
        <f>IF(OR(PROPER(TRIM(Raw_Data!$B3840))="M",PROPER(TRIM(Raw_Data!$B3840))="MALE"),"Male",
IF(OR(PROPER(TRIM(Raw_Data!$B3840))="F",PROPER(TRIM(Raw_Data!$B3840))="FEMALE"),"Female","Unknown"))</f>
        <v>Unknown</v>
      </c>
      <c r="D3840" t="str">
        <f>IF(TRIM(CLEAN(Raw_Data!$C3840))="", "Unknown", PROPER(TRIM(Raw_Data!$C3840)))</f>
        <v>Austin</v>
      </c>
      <c r="E3840" t="str">
        <f>IF(TRIM(Raw_Data!$D3840)="IT","IT",PROPER(TRIM(CLEAN(Raw_Data!$D3840))))</f>
        <v>Marketing</v>
      </c>
      <c r="F3840" t="str">
        <f>IF(OR(UPPER(TRIM(Raw_Data!E3840))="COO",
UPPER(TRIM(Raw_Data!E3840))="HR",
UPPER(TRIM(Raw_Data!E3840))="CEO",
UPPER(TRIM(Raw_Data!E3840))="CFO",
UPPER(TRIM(Raw_Data!E3840))="CMO"),
UPPER(TRIM(Raw_Data!E3840)),
PROPER(TRIM(CLEAN(Raw_Data!E3840))))</f>
        <v>Copywriter</v>
      </c>
      <c r="G3840" t="str">
        <f>SUBSTITUTE(PROPER(TRIM(CLEAN(Raw_Data!$F3840)))," ","-")</f>
        <v>Full-Time</v>
      </c>
      <c r="H3840" t="str">
        <f>PROPER(TRIM(CLEAN(Raw_Data!$G3840)))</f>
        <v>Recruiting Agency</v>
      </c>
      <c r="I3840" s="4" t="str">
        <f>TRIM(CLEAN(Raw_Data!H3840))</f>
        <v>41342</v>
      </c>
      <c r="K3840" t="str">
        <f>IF(Clean_Data!$I3840="","Active","Exited")</f>
        <v>Active</v>
      </c>
      <c r="L3840">
        <f ca="1">IF(Clean_Data!$K3840="","",DATEDIF(Clean_Data!$K3840,TODAY(),"Y"))</f>
        <v>57</v>
      </c>
      <c r="M3840">
        <f>IF(Raw_Data!$L3840="","",VALUE(SUBSTITUTE(SUBSTITUTE(TRIM(Raw_Data!$L3840),"$",""),"k","000")))</f>
        <v>67552</v>
      </c>
    </row>
    <row r="3841" spans="1:13" x14ac:dyDescent="0.3">
      <c r="A3841" t="str">
        <f>IF(Raw_Data!$A3841="","E"&amp;TEXT(ROW()-1,"00000"),Raw_Data!$A3841)</f>
        <v>E03840</v>
      </c>
      <c r="B3841" t="s">
        <v>5172</v>
      </c>
      <c r="C3841" t="str">
        <f>IF(OR(PROPER(TRIM(Raw_Data!$B3841))="M",PROPER(TRIM(Raw_Data!$B3841))="MALE"),"Male",
IF(OR(PROPER(TRIM(Raw_Data!$B3841))="F",PROPER(TRIM(Raw_Data!$B3841))="FEMALE"),"Female","Unknown"))</f>
        <v>Unknown</v>
      </c>
      <c r="D3841" t="str">
        <f>IF(TRIM(CLEAN(Raw_Data!$C3841))="", "Unknown", PROPER(TRIM(Raw_Data!$C3841)))</f>
        <v>Miami</v>
      </c>
      <c r="E3841" t="str">
        <f>IF(TRIM(Raw_Data!$D3841)="IT","IT",PROPER(TRIM(CLEAN(Raw_Data!$D3841))))</f>
        <v>Research</v>
      </c>
      <c r="F3841" t="str">
        <f>IF(OR(UPPER(TRIM(Raw_Data!E3841))="COO",
UPPER(TRIM(Raw_Data!E3841))="HR",
UPPER(TRIM(Raw_Data!E3841))="CEO",
UPPER(TRIM(Raw_Data!E3841))="CFO",
UPPER(TRIM(Raw_Data!E3841))="CMO"),
UPPER(TRIM(Raw_Data!E3841)),
PROPER(TRIM(CLEAN(Raw_Data!E3841))))</f>
        <v>Marketing Manager</v>
      </c>
      <c r="G3841" t="str">
        <f>SUBSTITUTE(PROPER(TRIM(CLEAN(Raw_Data!$F3841)))," ","-")</f>
        <v>Hourly-Rate</v>
      </c>
      <c r="H3841" t="str">
        <f>PROPER(TRIM(CLEAN(Raw_Data!$G3841)))</f>
        <v/>
      </c>
      <c r="I3841" s="4" t="str">
        <f>TRIM(CLEAN(Raw_Data!H3841))</f>
        <v>40953</v>
      </c>
      <c r="K3841" t="str">
        <f>IF(Clean_Data!$I3841="","Active","Exited")</f>
        <v>Exited</v>
      </c>
      <c r="L3841">
        <f ca="1">IF(Clean_Data!$K3841="","",DATEDIF(Clean_Data!$K3841,TODAY(),"Y"))</f>
        <v>32</v>
      </c>
      <c r="M3841">
        <f>IF(Raw_Data!$L3841="","",VALUE(SUBSTITUTE(SUBSTITUTE(TRIM(Raw_Data!$L3841),"$",""),"k","000")))</f>
        <v>114897</v>
      </c>
    </row>
    <row r="3842" spans="1:13" x14ac:dyDescent="0.3">
      <c r="A3842" t="str">
        <f>IF(Raw_Data!$A3842="","E"&amp;TEXT(ROW()-1,"00000"),Raw_Data!$A3842)</f>
        <v>E03841</v>
      </c>
      <c r="B3842" t="s">
        <v>5174</v>
      </c>
      <c r="C3842" t="str">
        <f>IF(OR(PROPER(TRIM(Raw_Data!$B3842))="M",PROPER(TRIM(Raw_Data!$B3842))="MALE"),"Male",
IF(OR(PROPER(TRIM(Raw_Data!$B3842))="F",PROPER(TRIM(Raw_Data!$B3842))="FEMALE"),"Female","Unknown"))</f>
        <v>Female</v>
      </c>
      <c r="D3842" t="str">
        <f>IF(TRIM(CLEAN(Raw_Data!$C3842))="", "Unknown", PROPER(TRIM(Raw_Data!$C3842)))</f>
        <v>Unknown</v>
      </c>
      <c r="E3842" t="str">
        <f>IF(TRIM(Raw_Data!$D3842)="IT","IT",PROPER(TRIM(CLEAN(Raw_Data!$D3842))))</f>
        <v>Sales</v>
      </c>
      <c r="F3842" t="str">
        <f>IF(OR(UPPER(TRIM(Raw_Data!E3842))="COO",
UPPER(TRIM(Raw_Data!E3842))="HR",
UPPER(TRIM(Raw_Data!E3842))="CEO",
UPPER(TRIM(Raw_Data!E3842))="CFO",
UPPER(TRIM(Raw_Data!E3842))="CMO"),
UPPER(TRIM(Raw_Data!E3842)),
PROPER(TRIM(CLEAN(Raw_Data!E3842))))</f>
        <v>COO</v>
      </c>
      <c r="G3842" t="str">
        <f>SUBSTITUTE(PROPER(TRIM(CLEAN(Raw_Data!$F3842)))," ","-")</f>
        <v>Part-Time</v>
      </c>
      <c r="H3842" t="str">
        <f>PROPER(TRIM(CLEAN(Raw_Data!$G3842)))</f>
        <v>Job Boards</v>
      </c>
      <c r="I3842" s="4" t="str">
        <f>TRIM(CLEAN(Raw_Data!H3842))</f>
        <v>42521</v>
      </c>
      <c r="K3842" t="str">
        <f>IF(Clean_Data!$I3842="","Active","Exited")</f>
        <v>Active</v>
      </c>
      <c r="L3842">
        <f ca="1">IF(Clean_Data!$K3842="","",DATEDIF(Clean_Data!$K3842,TODAY(),"Y"))</f>
        <v>54</v>
      </c>
      <c r="M3842" t="str">
        <f>IF(Raw_Data!$L3842="","",VALUE(SUBSTITUTE(SUBSTITUTE(TRIM(Raw_Data!$L3842),"$",""),"k","000")))</f>
        <v/>
      </c>
    </row>
    <row r="3843" spans="1:13" x14ac:dyDescent="0.3">
      <c r="A3843" t="str">
        <f>IF(Raw_Data!$A3843="","E"&amp;TEXT(ROW()-1,"00000"),Raw_Data!$A3843)</f>
        <v>E03842</v>
      </c>
      <c r="B3843" t="s">
        <v>5176</v>
      </c>
      <c r="C3843" t="str">
        <f>IF(OR(PROPER(TRIM(Raw_Data!$B3843))="M",PROPER(TRIM(Raw_Data!$B3843))="MALE"),"Male",
IF(OR(PROPER(TRIM(Raw_Data!$B3843))="F",PROPER(TRIM(Raw_Data!$B3843))="FEMALE"),"Female","Unknown"))</f>
        <v>Male</v>
      </c>
      <c r="D3843" t="str">
        <f>IF(TRIM(CLEAN(Raw_Data!$C3843))="", "Unknown", PROPER(TRIM(Raw_Data!$C3843)))</f>
        <v>Unknown</v>
      </c>
      <c r="E3843" t="str">
        <f>IF(TRIM(Raw_Data!$D3843)="IT","IT",PROPER(TRIM(CLEAN(Raw_Data!$D3843))))</f>
        <v>Customer Service</v>
      </c>
      <c r="F3843" t="str">
        <f>IF(OR(UPPER(TRIM(Raw_Data!E3843))="COO",
UPPER(TRIM(Raw_Data!E3843))="HR",
UPPER(TRIM(Raw_Data!E3843))="CEO",
UPPER(TRIM(Raw_Data!E3843))="CFO",
UPPER(TRIM(Raw_Data!E3843))="CMO"),
UPPER(TRIM(Raw_Data!E3843)),
PROPER(TRIM(CLEAN(Raw_Data!E3843))))</f>
        <v>Engineer</v>
      </c>
      <c r="G3843" t="str">
        <f>SUBSTITUTE(PROPER(TRIM(CLEAN(Raw_Data!$F3843)))," ","-")</f>
        <v>Part-Time</v>
      </c>
      <c r="H3843" t="str">
        <f>PROPER(TRIM(CLEAN(Raw_Data!$G3843)))</f>
        <v>Online Portal</v>
      </c>
      <c r="I3843" s="4" t="str">
        <f>TRIM(CLEAN(Raw_Data!H3843))</f>
        <v>41935</v>
      </c>
      <c r="K3843" t="str">
        <f>IF(Clean_Data!$I3843="","Active","Exited")</f>
        <v>Exited</v>
      </c>
      <c r="L3843">
        <f ca="1">IF(Clean_Data!$K3843="","",DATEDIF(Clean_Data!$K3843,TODAY(),"Y"))</f>
        <v>24</v>
      </c>
      <c r="M3843">
        <f>IF(Raw_Data!$L3843="","",VALUE(SUBSTITUTE(SUBSTITUTE(TRIM(Raw_Data!$L3843),"$",""),"k","000")))</f>
        <v>81000</v>
      </c>
    </row>
    <row r="3844" spans="1:13" x14ac:dyDescent="0.3">
      <c r="A3844" t="str">
        <f>IF(Raw_Data!$A3844="","E"&amp;TEXT(ROW()-1,"00000"),Raw_Data!$A3844)</f>
        <v>E03843</v>
      </c>
      <c r="B3844" t="s">
        <v>6120</v>
      </c>
      <c r="C3844" t="str">
        <f>IF(OR(PROPER(TRIM(Raw_Data!$B3844))="M",PROPER(TRIM(Raw_Data!$B3844))="MALE"),"Male",
IF(OR(PROPER(TRIM(Raw_Data!$B3844))="F",PROPER(TRIM(Raw_Data!$B3844))="FEMALE"),"Female","Unknown"))</f>
        <v>Unknown</v>
      </c>
      <c r="D3844" t="str">
        <f>IF(TRIM(CLEAN(Raw_Data!$C3844))="", "Unknown", PROPER(TRIM(Raw_Data!$C3844)))</f>
        <v>New York</v>
      </c>
      <c r="E3844" t="str">
        <f>IF(TRIM(Raw_Data!$D3844)="IT","IT",PROPER(TRIM(CLEAN(Raw_Data!$D3844))))</f>
        <v>Legal</v>
      </c>
      <c r="F3844" t="str">
        <f>IF(OR(UPPER(TRIM(Raw_Data!E3844))="COO",
UPPER(TRIM(Raw_Data!E3844))="HR",
UPPER(TRIM(Raw_Data!E3844))="CEO",
UPPER(TRIM(Raw_Data!E3844))="CFO",
UPPER(TRIM(Raw_Data!E3844))="CMO"),
UPPER(TRIM(Raw_Data!E3844)),
PROPER(TRIM(CLEAN(Raw_Data!E3844))))</f>
        <v>Analyst</v>
      </c>
      <c r="G3844" t="str">
        <f>SUBSTITUTE(PROPER(TRIM(CLEAN(Raw_Data!$F3844)))," ","-")</f>
        <v>Full-Time</v>
      </c>
      <c r="H3844" t="str">
        <f>PROPER(TRIM(CLEAN(Raw_Data!$G3844)))</f>
        <v>Online Portal</v>
      </c>
      <c r="I3844" s="4" t="str">
        <f>TRIM(CLEAN(Raw_Data!H3844))</f>
        <v>42876</v>
      </c>
      <c r="K3844" t="str">
        <f>IF(Clean_Data!$I3844="","Active","Exited")</f>
        <v>Active</v>
      </c>
      <c r="L3844">
        <f ca="1">IF(Clean_Data!$K3844="","",DATEDIF(Clean_Data!$K3844,TODAY(),"Y"))</f>
        <v>42</v>
      </c>
      <c r="M3844">
        <f>IF(Raw_Data!$L3844="","",VALUE(SUBSTITUTE(SUBSTITUTE(TRIM(Raw_Data!$L3844),"$",""),"k","000")))</f>
        <v>57544</v>
      </c>
    </row>
    <row r="3845" spans="1:13" x14ac:dyDescent="0.3">
      <c r="A3845" t="str">
        <f>IF(Raw_Data!$A3845="","E"&amp;TEXT(ROW()-1,"00000"),Raw_Data!$A3845)</f>
        <v>E03844</v>
      </c>
      <c r="B3845" t="s">
        <v>5177</v>
      </c>
      <c r="C3845" t="str">
        <f>IF(OR(PROPER(TRIM(Raw_Data!$B3845))="M",PROPER(TRIM(Raw_Data!$B3845))="MALE"),"Male",
IF(OR(PROPER(TRIM(Raw_Data!$B3845))="F",PROPER(TRIM(Raw_Data!$B3845))="FEMALE"),"Female","Unknown"))</f>
        <v>Female</v>
      </c>
      <c r="D3845" t="str">
        <f>IF(TRIM(CLEAN(Raw_Data!$C3845))="", "Unknown", PROPER(TRIM(Raw_Data!$C3845)))</f>
        <v>Miami</v>
      </c>
      <c r="E3845" t="str">
        <f>IF(TRIM(Raw_Data!$D3845)="IT","IT",PROPER(TRIM(CLEAN(Raw_Data!$D3845))))</f>
        <v>Customer Service</v>
      </c>
      <c r="F3845" t="str">
        <f>IF(OR(UPPER(TRIM(Raw_Data!E3845))="COO",
UPPER(TRIM(Raw_Data!E3845))="HR",
UPPER(TRIM(Raw_Data!E3845))="CEO",
UPPER(TRIM(Raw_Data!E3845))="CFO",
UPPER(TRIM(Raw_Data!E3845))="CMO"),
UPPER(TRIM(Raw_Data!E3845)),
PROPER(TRIM(CLEAN(Raw_Data!E3845))))</f>
        <v>Marketing Manager</v>
      </c>
      <c r="G3845" t="str">
        <f>SUBSTITUTE(PROPER(TRIM(CLEAN(Raw_Data!$F3845)))," ","-")</f>
        <v>Full-Time</v>
      </c>
      <c r="H3845" t="str">
        <f>PROPER(TRIM(CLEAN(Raw_Data!$G3845)))</f>
        <v>Internal Referral</v>
      </c>
      <c r="I3845" s="4" t="str">
        <f>TRIM(CLEAN(Raw_Data!H3845))</f>
        <v>40080</v>
      </c>
      <c r="K3845" t="str">
        <f>IF(Clean_Data!$I3845="","Active","Exited")</f>
        <v>Exited</v>
      </c>
      <c r="L3845">
        <f ca="1">IF(Clean_Data!$K3845="","",DATEDIF(Clean_Data!$K3845,TODAY(),"Y"))</f>
        <v>43</v>
      </c>
      <c r="M3845">
        <f>IF(Raw_Data!$L3845="","",VALUE(SUBSTITUTE(SUBSTITUTE(TRIM(Raw_Data!$L3845),"$",""),"k","000")))</f>
        <v>42214</v>
      </c>
    </row>
    <row r="3846" spans="1:13" x14ac:dyDescent="0.3">
      <c r="A3846" t="str">
        <f>IF(Raw_Data!$A3846="","E"&amp;TEXT(ROW()-1,"00000"),Raw_Data!$A3846)</f>
        <v>E03845</v>
      </c>
      <c r="B3846" t="s">
        <v>5179</v>
      </c>
      <c r="C3846" t="str">
        <f>IF(OR(PROPER(TRIM(Raw_Data!$B3846))="M",PROPER(TRIM(Raw_Data!$B3846))="MALE"),"Male",
IF(OR(PROPER(TRIM(Raw_Data!$B3846))="F",PROPER(TRIM(Raw_Data!$B3846))="FEMALE"),"Female","Unknown"))</f>
        <v>Male</v>
      </c>
      <c r="D3846" t="str">
        <f>IF(TRIM(CLEAN(Raw_Data!$C3846))="", "Unknown", PROPER(TRIM(Raw_Data!$C3846)))</f>
        <v>New York</v>
      </c>
      <c r="E3846" t="str">
        <f>IF(TRIM(Raw_Data!$D3846)="IT","IT",PROPER(TRIM(CLEAN(Raw_Data!$D3846))))</f>
        <v>Human Resources</v>
      </c>
      <c r="F3846" t="str">
        <f>IF(OR(UPPER(TRIM(Raw_Data!E3846))="COO",
UPPER(TRIM(Raw_Data!E3846))="HR",
UPPER(TRIM(Raw_Data!E3846))="CEO",
UPPER(TRIM(Raw_Data!E3846))="CFO",
UPPER(TRIM(Raw_Data!E3846))="CMO"),
UPPER(TRIM(Raw_Data!E3846)),
PROPER(TRIM(CLEAN(Raw_Data!E3846))))</f>
        <v>Developer</v>
      </c>
      <c r="G3846" t="str">
        <f>SUBSTITUTE(PROPER(TRIM(CLEAN(Raw_Data!$F3846)))," ","-")</f>
        <v/>
      </c>
      <c r="H3846" t="str">
        <f>PROPER(TRIM(CLEAN(Raw_Data!$G3846)))</f>
        <v>Internal Referral</v>
      </c>
      <c r="I3846" s="4" t="str">
        <f>TRIM(CLEAN(Raw_Data!H3846))</f>
        <v>43314</v>
      </c>
      <c r="K3846" t="str">
        <f>IF(Clean_Data!$I3846="","Active","Exited")</f>
        <v>Exited</v>
      </c>
      <c r="L3846">
        <f ca="1">IF(Clean_Data!$K3846="","",DATEDIF(Clean_Data!$K3846,TODAY(),"Y"))</f>
        <v>27</v>
      </c>
      <c r="M3846" t="str">
        <f>IF(Raw_Data!$L3846="","",VALUE(SUBSTITUTE(SUBSTITUTE(TRIM(Raw_Data!$L3846),"$",""),"k","000")))</f>
        <v/>
      </c>
    </row>
    <row r="3847" spans="1:13" x14ac:dyDescent="0.3">
      <c r="A3847" t="str">
        <f>IF(Raw_Data!$A3847="","E"&amp;TEXT(ROW()-1,"00000"),Raw_Data!$A3847)</f>
        <v>E03846</v>
      </c>
      <c r="B3847" t="s">
        <v>5181</v>
      </c>
      <c r="C3847" t="str">
        <f>IF(OR(PROPER(TRIM(Raw_Data!$B3847))="M",PROPER(TRIM(Raw_Data!$B3847))="MALE"),"Male",
IF(OR(PROPER(TRIM(Raw_Data!$B3847))="F",PROPER(TRIM(Raw_Data!$B3847))="FEMALE"),"Female","Unknown"))</f>
        <v>Male</v>
      </c>
      <c r="D3847" t="str">
        <f>IF(TRIM(CLEAN(Raw_Data!$C3847))="", "Unknown", PROPER(TRIM(Raw_Data!$C3847)))</f>
        <v>New York</v>
      </c>
      <c r="E3847" t="str">
        <f>IF(TRIM(Raw_Data!$D3847)="IT","IT",PROPER(TRIM(CLEAN(Raw_Data!$D3847))))</f>
        <v>Production</v>
      </c>
      <c r="F3847" t="s">
        <v>6134</v>
      </c>
      <c r="G3847" t="str">
        <f>SUBSTITUTE(PROPER(TRIM(CLEAN(Raw_Data!$F3847)))," ","-")</f>
        <v/>
      </c>
      <c r="H3847" t="str">
        <f>PROPER(TRIM(CLEAN(Raw_Data!$G3847)))</f>
        <v>Career Fairs</v>
      </c>
      <c r="I3847" s="4" t="str">
        <f>TRIM(CLEAN(Raw_Data!H3847))</f>
        <v>41079</v>
      </c>
      <c r="K3847" t="str">
        <f>IF(Clean_Data!$I3847="","Active","Exited")</f>
        <v>Exited</v>
      </c>
      <c r="L3847">
        <f ca="1">IF(Clean_Data!$K3847="","",DATEDIF(Clean_Data!$K3847,TODAY(),"Y"))</f>
        <v>28</v>
      </c>
      <c r="M3847">
        <f>IF(Raw_Data!$L3847="","",VALUE(SUBSTITUTE(SUBSTITUTE(TRIM(Raw_Data!$L3847),"$",""),"k","000")))</f>
        <v>80511</v>
      </c>
    </row>
    <row r="3848" spans="1:13" x14ac:dyDescent="0.3">
      <c r="A3848" t="str">
        <f>IF(Raw_Data!$A3848="","E"&amp;TEXT(ROW()-1,"00000"),Raw_Data!$A3848)</f>
        <v>E03847</v>
      </c>
      <c r="B3848" t="s">
        <v>5182</v>
      </c>
      <c r="C3848" t="str">
        <f>IF(OR(PROPER(TRIM(Raw_Data!$B3848))="M",PROPER(TRIM(Raw_Data!$B3848))="MALE"),"Male",
IF(OR(PROPER(TRIM(Raw_Data!$B3848))="F",PROPER(TRIM(Raw_Data!$B3848))="FEMALE"),"Female","Unknown"))</f>
        <v>Male</v>
      </c>
      <c r="D3848" t="str">
        <f>IF(TRIM(CLEAN(Raw_Data!$C3848))="", "Unknown", PROPER(TRIM(Raw_Data!$C3848)))</f>
        <v>Austin</v>
      </c>
      <c r="E3848" t="str">
        <f>IF(TRIM(Raw_Data!$D3848)="IT","IT",PROPER(TRIM(CLEAN(Raw_Data!$D3848))))</f>
        <v>Research</v>
      </c>
      <c r="F3848" t="str">
        <f>IF(OR(UPPER(TRIM(Raw_Data!E3848))="COO",
UPPER(TRIM(Raw_Data!E3848))="HR",
UPPER(TRIM(Raw_Data!E3848))="CEO",
UPPER(TRIM(Raw_Data!E3848))="CFO",
UPPER(TRIM(Raw_Data!E3848))="CMO"),
UPPER(TRIM(Raw_Data!E3848)),
PROPER(TRIM(CLEAN(Raw_Data!E3848))))</f>
        <v>Designer</v>
      </c>
      <c r="G3848" t="str">
        <f>SUBSTITUTE(PROPER(TRIM(CLEAN(Raw_Data!$F3848)))," ","-")</f>
        <v>Full-Time</v>
      </c>
      <c r="H3848" t="str">
        <f>PROPER(TRIM(CLEAN(Raw_Data!$G3848)))</f>
        <v>Career Fairs</v>
      </c>
      <c r="I3848" s="4" t="str">
        <f>TRIM(CLEAN(Raw_Data!H3848))</f>
        <v>40587</v>
      </c>
      <c r="K3848" t="str">
        <f>IF(Clean_Data!$I3848="","Active","Exited")</f>
        <v>Exited</v>
      </c>
      <c r="L3848">
        <f ca="1">IF(Clean_Data!$K3848="","",DATEDIF(Clean_Data!$K3848,TODAY(),"Y"))</f>
        <v>46</v>
      </c>
      <c r="M3848">
        <f>IF(Raw_Data!$L3848="","",VALUE(SUBSTITUTE(SUBSTITUTE(TRIM(Raw_Data!$L3848),"$",""),"k","000")))</f>
        <v>76210</v>
      </c>
    </row>
    <row r="3849" spans="1:13" x14ac:dyDescent="0.3">
      <c r="A3849" t="str">
        <f>IF(Raw_Data!$A3849="","E"&amp;TEXT(ROW()-1,"00000"),Raw_Data!$A3849)</f>
        <v>E03848</v>
      </c>
      <c r="B3849" t="s">
        <v>5183</v>
      </c>
      <c r="C3849" t="str">
        <f>IF(OR(PROPER(TRIM(Raw_Data!$B3849))="M",PROPER(TRIM(Raw_Data!$B3849))="MALE"),"Male",
IF(OR(PROPER(TRIM(Raw_Data!$B3849))="F",PROPER(TRIM(Raw_Data!$B3849))="FEMALE"),"Female","Unknown"))</f>
        <v>Unknown</v>
      </c>
      <c r="D3849" t="str">
        <f>IF(TRIM(CLEAN(Raw_Data!$C3849))="", "Unknown", PROPER(TRIM(Raw_Data!$C3849)))</f>
        <v>New York</v>
      </c>
      <c r="E3849" t="str">
        <f>IF(TRIM(Raw_Data!$D3849)="IT","IT",PROPER(TRIM(CLEAN(Raw_Data!$D3849))))</f>
        <v>Customer Service</v>
      </c>
      <c r="F3849" t="str">
        <f>IF(OR(UPPER(TRIM(Raw_Data!E3849))="COO",
UPPER(TRIM(Raw_Data!E3849))="HR",
UPPER(TRIM(Raw_Data!E3849))="CEO",
UPPER(TRIM(Raw_Data!E3849))="CFO",
UPPER(TRIM(Raw_Data!E3849))="CMO"),
UPPER(TRIM(Raw_Data!E3849)),
PROPER(TRIM(CLEAN(Raw_Data!E3849))))</f>
        <v>Developer</v>
      </c>
      <c r="G3849" t="str">
        <f>SUBSTITUTE(PROPER(TRIM(CLEAN(Raw_Data!$F3849)))," ","-")</f>
        <v>Full-Time</v>
      </c>
      <c r="H3849" t="str">
        <f>PROPER(TRIM(CLEAN(Raw_Data!$G3849)))</f>
        <v>Job Boards</v>
      </c>
      <c r="I3849" s="4" t="str">
        <f>TRIM(CLEAN(Raw_Data!H3849))</f>
        <v>42706</v>
      </c>
      <c r="K3849" t="str">
        <f>IF(Clean_Data!$I3849="","Active","Exited")</f>
        <v>Active</v>
      </c>
      <c r="L3849" t="str">
        <f ca="1">IF(Clean_Data!$K3849="","",DATEDIF(Clean_Data!$K3849,TODAY(),"Y"))</f>
        <v/>
      </c>
      <c r="M3849" t="str">
        <f>IF(Raw_Data!$L3849="","",VALUE(SUBSTITUTE(SUBSTITUTE(TRIM(Raw_Data!$L3849),"$",""),"k","000")))</f>
        <v/>
      </c>
    </row>
    <row r="3850" spans="1:13" x14ac:dyDescent="0.3">
      <c r="A3850" t="str">
        <f>IF(Raw_Data!$A3850="","E"&amp;TEXT(ROW()-1,"00000"),Raw_Data!$A3850)</f>
        <v>E03849</v>
      </c>
      <c r="B3850" t="s">
        <v>5184</v>
      </c>
      <c r="C3850" t="str">
        <f>IF(OR(PROPER(TRIM(Raw_Data!$B3850))="M",PROPER(TRIM(Raw_Data!$B3850))="MALE"),"Male",
IF(OR(PROPER(TRIM(Raw_Data!$B3850))="F",PROPER(TRIM(Raw_Data!$B3850))="FEMALE"),"Female","Unknown"))</f>
        <v>Female</v>
      </c>
      <c r="D3850" t="str">
        <f>IF(TRIM(CLEAN(Raw_Data!$C3850))="", "Unknown", PROPER(TRIM(Raw_Data!$C3850)))</f>
        <v>Miami</v>
      </c>
      <c r="E3850" t="str">
        <f>IF(TRIM(Raw_Data!$D3850)="IT","IT",PROPER(TRIM(CLEAN(Raw_Data!$D3850))))</f>
        <v>Sales</v>
      </c>
      <c r="F3850" t="str">
        <f>IF(OR(UPPER(TRIM(Raw_Data!E3850))="COO",
UPPER(TRIM(Raw_Data!E3850))="HR",
UPPER(TRIM(Raw_Data!E3850))="CEO",
UPPER(TRIM(Raw_Data!E3850))="CFO",
UPPER(TRIM(Raw_Data!E3850))="CMO"),
UPPER(TRIM(Raw_Data!E3850)),
PROPER(TRIM(CLEAN(Raw_Data!E3850))))</f>
        <v>CEO</v>
      </c>
      <c r="G3850" t="str">
        <f>SUBSTITUTE(PROPER(TRIM(CLEAN(Raw_Data!$F3850)))," ","-")</f>
        <v>Full-Time</v>
      </c>
      <c r="H3850" t="str">
        <f>PROPER(TRIM(CLEAN(Raw_Data!$G3850)))</f>
        <v>Career Fairs</v>
      </c>
      <c r="I3850" s="4" t="str">
        <f>TRIM(CLEAN(Raw_Data!H3850))</f>
        <v>N/A</v>
      </c>
      <c r="K3850" t="str">
        <f>IF(Clean_Data!$I3850="","Active","Exited")</f>
        <v>Active</v>
      </c>
      <c r="L3850">
        <f ca="1">IF(Clean_Data!$K3850="","",DATEDIF(Clean_Data!$K3850,TODAY(),"Y"))</f>
        <v>39</v>
      </c>
      <c r="M3850" t="str">
        <f>IF(Raw_Data!$L3850="","",VALUE(SUBSTITUTE(SUBSTITUTE(TRIM(Raw_Data!$L3850),"$",""),"k","000")))</f>
        <v/>
      </c>
    </row>
    <row r="3851" spans="1:13" x14ac:dyDescent="0.3">
      <c r="A3851" t="str">
        <f>IF(Raw_Data!$A3851="","E"&amp;TEXT(ROW()-1,"00000"),Raw_Data!$A3851)</f>
        <v>E03850</v>
      </c>
      <c r="B3851" t="s">
        <v>5185</v>
      </c>
      <c r="C3851" t="str">
        <f>IF(OR(PROPER(TRIM(Raw_Data!$B3851))="M",PROPER(TRIM(Raw_Data!$B3851))="MALE"),"Male",
IF(OR(PROPER(TRIM(Raw_Data!$B3851))="F",PROPER(TRIM(Raw_Data!$B3851))="FEMALE"),"Female","Unknown"))</f>
        <v>Female</v>
      </c>
      <c r="D3851" t="str">
        <f>IF(TRIM(CLEAN(Raw_Data!$C3851))="", "Unknown", PROPER(TRIM(Raw_Data!$C3851)))</f>
        <v>San Diego</v>
      </c>
      <c r="E3851" t="str">
        <f>IF(TRIM(Raw_Data!$D3851)="IT","IT",PROPER(TRIM(CLEAN(Raw_Data!$D3851))))</f>
        <v/>
      </c>
      <c r="F3851" t="s">
        <v>6134</v>
      </c>
      <c r="G3851" t="str">
        <f>SUBSTITUTE(PROPER(TRIM(CLEAN(Raw_Data!$F3851)))," ","-")</f>
        <v>Full-Time</v>
      </c>
      <c r="H3851" t="str">
        <f>PROPER(TRIM(CLEAN(Raw_Data!$G3851)))</f>
        <v/>
      </c>
      <c r="I3851" s="4" t="str">
        <f>TRIM(CLEAN(Raw_Data!H3851))</f>
        <v>41411</v>
      </c>
      <c r="K3851" t="str">
        <f>IF(Clean_Data!$I3851="","Active","Exited")</f>
        <v>Active</v>
      </c>
      <c r="L3851" t="str">
        <f ca="1">IF(Clean_Data!$K3851="","",DATEDIF(Clean_Data!$K3851,TODAY(),"Y"))</f>
        <v/>
      </c>
      <c r="M3851">
        <f>IF(Raw_Data!$L3851="","",VALUE(SUBSTITUTE(SUBSTITUTE(TRIM(Raw_Data!$L3851),"$",""),"k","000")))</f>
        <v>108415</v>
      </c>
    </row>
    <row r="3852" spans="1:13" x14ac:dyDescent="0.3">
      <c r="A3852" t="str">
        <f>IF(Raw_Data!$A3852="","E"&amp;TEXT(ROW()-1,"00000"),Raw_Data!$A3852)</f>
        <v>E03851</v>
      </c>
      <c r="B3852" t="s">
        <v>5186</v>
      </c>
      <c r="C3852" t="str">
        <f>IF(OR(PROPER(TRIM(Raw_Data!$B3852))="M",PROPER(TRIM(Raw_Data!$B3852))="MALE"),"Male",
IF(OR(PROPER(TRIM(Raw_Data!$B3852))="F",PROPER(TRIM(Raw_Data!$B3852))="FEMALE"),"Female","Unknown"))</f>
        <v>Female</v>
      </c>
      <c r="D3852" t="str">
        <f>IF(TRIM(CLEAN(Raw_Data!$C3852))="", "Unknown", PROPER(TRIM(Raw_Data!$C3852)))</f>
        <v>Seattle</v>
      </c>
      <c r="E3852" t="str">
        <f>IF(TRIM(Raw_Data!$D3852)="IT","IT",PROPER(TRIM(CLEAN(Raw_Data!$D3852))))</f>
        <v/>
      </c>
      <c r="F3852" t="str">
        <f>IF(OR(UPPER(TRIM(Raw_Data!E3852))="COO",
UPPER(TRIM(Raw_Data!E3852))="HR",
UPPER(TRIM(Raw_Data!E3852))="CEO",
UPPER(TRIM(Raw_Data!E3852))="CFO",
UPPER(TRIM(Raw_Data!E3852))="CMO"),
UPPER(TRIM(Raw_Data!E3852)),
PROPER(TRIM(CLEAN(Raw_Data!E3852))))</f>
        <v>Sales Executive</v>
      </c>
      <c r="G3852" t="str">
        <f>SUBSTITUTE(PROPER(TRIM(CLEAN(Raw_Data!$F3852)))," ","-")</f>
        <v/>
      </c>
      <c r="H3852" t="str">
        <f>PROPER(TRIM(CLEAN(Raw_Data!$G3852)))</f>
        <v>Organic</v>
      </c>
      <c r="I3852" s="4" t="str">
        <f>TRIM(CLEAN(Raw_Data!H3852))</f>
        <v>44108</v>
      </c>
      <c r="K3852" t="str">
        <f>IF(Clean_Data!$I3852="","Active","Exited")</f>
        <v>Active</v>
      </c>
      <c r="L3852">
        <f ca="1">IF(Clean_Data!$K3852="","",DATEDIF(Clean_Data!$K3852,TODAY(),"Y"))</f>
        <v>58</v>
      </c>
      <c r="M3852">
        <f>IF(Raw_Data!$L3852="","",VALUE(SUBSTITUTE(SUBSTITUTE(TRIM(Raw_Data!$L3852),"$",""),"k","000")))</f>
        <v>118000</v>
      </c>
    </row>
    <row r="3853" spans="1:13" x14ac:dyDescent="0.3">
      <c r="A3853" t="str">
        <f>IF(Raw_Data!$A3853="","E"&amp;TEXT(ROW()-1,"00000"),Raw_Data!$A3853)</f>
        <v>E03852</v>
      </c>
      <c r="B3853" t="s">
        <v>5187</v>
      </c>
      <c r="C3853" t="str">
        <f>IF(OR(PROPER(TRIM(Raw_Data!$B3853))="M",PROPER(TRIM(Raw_Data!$B3853))="MALE"),"Male",
IF(OR(PROPER(TRIM(Raw_Data!$B3853))="F",PROPER(TRIM(Raw_Data!$B3853))="FEMALE"),"Female","Unknown"))</f>
        <v>Female</v>
      </c>
      <c r="D3853" t="str">
        <f>IF(TRIM(CLEAN(Raw_Data!$C3853))="", "Unknown", PROPER(TRIM(Raw_Data!$C3853)))</f>
        <v>Austin</v>
      </c>
      <c r="E3853" t="str">
        <f>IF(TRIM(Raw_Data!$D3853)="IT","IT",PROPER(TRIM(CLEAN(Raw_Data!$D3853))))</f>
        <v>Customer Service</v>
      </c>
      <c r="F3853" t="str">
        <f>IF(OR(UPPER(TRIM(Raw_Data!E3853))="COO",
UPPER(TRIM(Raw_Data!E3853))="HR",
UPPER(TRIM(Raw_Data!E3853))="CEO",
UPPER(TRIM(Raw_Data!E3853))="CFO",
UPPER(TRIM(Raw_Data!E3853))="CMO"),
UPPER(TRIM(Raw_Data!E3853)),
PROPER(TRIM(CLEAN(Raw_Data!E3853))))</f>
        <v>Sales Executive</v>
      </c>
      <c r="G3853" t="str">
        <f>SUBSTITUTE(PROPER(TRIM(CLEAN(Raw_Data!$F3853)))," ","-")</f>
        <v>Hourly-Rate</v>
      </c>
      <c r="H3853" t="str">
        <f>PROPER(TRIM(CLEAN(Raw_Data!$G3853)))</f>
        <v>Career Fairs</v>
      </c>
      <c r="I3853" s="4" t="str">
        <f>TRIM(CLEAN(Raw_Data!H3853))</f>
        <v>42331</v>
      </c>
      <c r="K3853" t="str">
        <f>IF(Clean_Data!$I3853="","Active","Exited")</f>
        <v>Exited</v>
      </c>
      <c r="L3853">
        <f ca="1">IF(Clean_Data!$K3853="","",DATEDIF(Clean_Data!$K3853,TODAY(),"Y"))</f>
        <v>42</v>
      </c>
      <c r="M3853">
        <f>IF(Raw_Data!$L3853="","",VALUE(SUBSTITUTE(SUBSTITUTE(TRIM(Raw_Data!$L3853),"$",""),"k","000")))</f>
        <v>75618</v>
      </c>
    </row>
    <row r="3854" spans="1:13" x14ac:dyDescent="0.3">
      <c r="A3854" t="str">
        <f>IF(Raw_Data!$A3854="","E"&amp;TEXT(ROW()-1,"00000"),Raw_Data!$A3854)</f>
        <v>E03853</v>
      </c>
      <c r="B3854" t="s">
        <v>5189</v>
      </c>
      <c r="C3854" t="str">
        <f>IF(OR(PROPER(TRIM(Raw_Data!$B3854))="M",PROPER(TRIM(Raw_Data!$B3854))="MALE"),"Male",
IF(OR(PROPER(TRIM(Raw_Data!$B3854))="F",PROPER(TRIM(Raw_Data!$B3854))="FEMALE"),"Female","Unknown"))</f>
        <v>Unknown</v>
      </c>
      <c r="D3854" t="str">
        <f>IF(TRIM(CLEAN(Raw_Data!$C3854))="", "Unknown", PROPER(TRIM(Raw_Data!$C3854)))</f>
        <v>New York</v>
      </c>
      <c r="E3854" t="str">
        <f>IF(TRIM(Raw_Data!$D3854)="IT","IT",PROPER(TRIM(CLEAN(Raw_Data!$D3854))))</f>
        <v>Operations</v>
      </c>
      <c r="F3854" t="str">
        <f>IF(OR(UPPER(TRIM(Raw_Data!E3854))="COO",
UPPER(TRIM(Raw_Data!E3854))="HR",
UPPER(TRIM(Raw_Data!E3854))="CEO",
UPPER(TRIM(Raw_Data!E3854))="CFO",
UPPER(TRIM(Raw_Data!E3854))="CMO"),
UPPER(TRIM(Raw_Data!E3854)),
PROPER(TRIM(CLEAN(Raw_Data!E3854))))</f>
        <v>Developer</v>
      </c>
      <c r="G3854" t="str">
        <f>SUBSTITUTE(PROPER(TRIM(CLEAN(Raw_Data!$F3854)))," ","-")</f>
        <v>Full-Time</v>
      </c>
      <c r="H3854" t="str">
        <f>PROPER(TRIM(CLEAN(Raw_Data!$G3854)))</f>
        <v>Internal Referral</v>
      </c>
      <c r="I3854" s="4" t="str">
        <f>TRIM(CLEAN(Raw_Data!H3854))</f>
        <v>42743</v>
      </c>
      <c r="K3854" t="str">
        <f>IF(Clean_Data!$I3854="","Active","Exited")</f>
        <v>Active</v>
      </c>
      <c r="L3854">
        <f ca="1">IF(Clean_Data!$K3854="","",DATEDIF(Clean_Data!$K3854,TODAY(),"Y"))</f>
        <v>48</v>
      </c>
      <c r="M3854">
        <f>IF(Raw_Data!$L3854="","",VALUE(SUBSTITUTE(SUBSTITUTE(TRIM(Raw_Data!$L3854),"$",""),"k","000")))</f>
        <v>63868</v>
      </c>
    </row>
    <row r="3855" spans="1:13" x14ac:dyDescent="0.3">
      <c r="A3855" t="str">
        <f>IF(Raw_Data!$A3855="","E"&amp;TEXT(ROW()-1,"00000"),Raw_Data!$A3855)</f>
        <v>E03854</v>
      </c>
      <c r="B3855" t="s">
        <v>5190</v>
      </c>
      <c r="C3855" t="str">
        <f>IF(OR(PROPER(TRIM(Raw_Data!$B3855))="M",PROPER(TRIM(Raw_Data!$B3855))="MALE"),"Male",
IF(OR(PROPER(TRIM(Raw_Data!$B3855))="F",PROPER(TRIM(Raw_Data!$B3855))="FEMALE"),"Female","Unknown"))</f>
        <v>Male</v>
      </c>
      <c r="D3855" t="str">
        <f>IF(TRIM(CLEAN(Raw_Data!$C3855))="", "Unknown", PROPER(TRIM(Raw_Data!$C3855)))</f>
        <v>Austin</v>
      </c>
      <c r="E3855" t="str">
        <f>IF(TRIM(Raw_Data!$D3855)="IT","IT",PROPER(TRIM(CLEAN(Raw_Data!$D3855))))</f>
        <v>Administrative</v>
      </c>
      <c r="F3855" t="str">
        <f>IF(OR(UPPER(TRIM(Raw_Data!E3855))="COO",
UPPER(TRIM(Raw_Data!E3855))="HR",
UPPER(TRIM(Raw_Data!E3855))="CEO",
UPPER(TRIM(Raw_Data!E3855))="CFO",
UPPER(TRIM(Raw_Data!E3855))="CMO"),
UPPER(TRIM(Raw_Data!E3855)),
PROPER(TRIM(CLEAN(Raw_Data!E3855))))</f>
        <v>Engineer</v>
      </c>
      <c r="G3855" t="str">
        <f>SUBSTITUTE(PROPER(TRIM(CLEAN(Raw_Data!$F3855)))," ","-")</f>
        <v>Part-Time</v>
      </c>
      <c r="H3855" t="str">
        <f>PROPER(TRIM(CLEAN(Raw_Data!$G3855)))</f>
        <v>Online Portal</v>
      </c>
      <c r="I3855" s="4" t="str">
        <f>TRIM(CLEAN(Raw_Data!H3855))</f>
        <v>40974</v>
      </c>
      <c r="K3855" t="str">
        <f>IF(Clean_Data!$I3855="","Active","Exited")</f>
        <v>Active</v>
      </c>
      <c r="L3855">
        <f ca="1">IF(Clean_Data!$K3855="","",DATEDIF(Clean_Data!$K3855,TODAY(),"Y"))</f>
        <v>25</v>
      </c>
      <c r="M3855" t="str">
        <f>IF(Raw_Data!$L3855="","",VALUE(SUBSTITUTE(SUBSTITUTE(TRIM(Raw_Data!$L3855),"$",""),"k","000")))</f>
        <v/>
      </c>
    </row>
    <row r="3856" spans="1:13" x14ac:dyDescent="0.3">
      <c r="A3856" t="str">
        <f>IF(Raw_Data!$A3856="","E"&amp;TEXT(ROW()-1,"00000"),Raw_Data!$A3856)</f>
        <v>E03855</v>
      </c>
      <c r="B3856" t="s">
        <v>5191</v>
      </c>
      <c r="C3856" t="str">
        <f>IF(OR(PROPER(TRIM(Raw_Data!$B3856))="M",PROPER(TRIM(Raw_Data!$B3856))="MALE"),"Male",
IF(OR(PROPER(TRIM(Raw_Data!$B3856))="F",PROPER(TRIM(Raw_Data!$B3856))="FEMALE"),"Female","Unknown"))</f>
        <v>Male</v>
      </c>
      <c r="D3856" t="str">
        <f>IF(TRIM(CLEAN(Raw_Data!$C3856))="", "Unknown", PROPER(TRIM(Raw_Data!$C3856)))</f>
        <v>Unknown</v>
      </c>
      <c r="E3856" t="str">
        <f>IF(TRIM(Raw_Data!$D3856)="IT","IT",PROPER(TRIM(CLEAN(Raw_Data!$D3856))))</f>
        <v>Marketing</v>
      </c>
      <c r="F3856" s="2" t="str">
        <f>UPPER(LEFT(Raw_Data!E3856,2))&amp;MID(PROPER(Raw_Data!E3856),3,LEN(Raw_Data!E3856))</f>
        <v>HR Manager</v>
      </c>
      <c r="G3856" t="str">
        <f>SUBSTITUTE(PROPER(TRIM(CLEAN(Raw_Data!$F3856)))," ","-")</f>
        <v/>
      </c>
      <c r="H3856" t="str">
        <f>PROPER(TRIM(CLEAN(Raw_Data!$G3856)))</f>
        <v>Organic</v>
      </c>
      <c r="I3856" s="4" t="str">
        <f>TRIM(CLEAN(Raw_Data!H3856))</f>
        <v>40438</v>
      </c>
      <c r="K3856" t="str">
        <f>IF(Clean_Data!$I3856="","Active","Exited")</f>
        <v>Active</v>
      </c>
      <c r="L3856">
        <f ca="1">IF(Clean_Data!$K3856="","",DATEDIF(Clean_Data!$K3856,TODAY(),"Y"))</f>
        <v>51</v>
      </c>
      <c r="M3856" t="str">
        <f>IF(Raw_Data!$L3856="","",VALUE(SUBSTITUTE(SUBSTITUTE(TRIM(Raw_Data!$L3856),"$",""),"k","000")))</f>
        <v/>
      </c>
    </row>
    <row r="3857" spans="1:13" x14ac:dyDescent="0.3">
      <c r="A3857" t="str">
        <f>IF(Raw_Data!$A3857="","E"&amp;TEXT(ROW()-1,"00000"),Raw_Data!$A3857)</f>
        <v>E03856</v>
      </c>
      <c r="B3857" t="s">
        <v>5192</v>
      </c>
      <c r="C3857" t="str">
        <f>IF(OR(PROPER(TRIM(Raw_Data!$B3857))="M",PROPER(TRIM(Raw_Data!$B3857))="MALE"),"Male",
IF(OR(PROPER(TRIM(Raw_Data!$B3857))="F",PROPER(TRIM(Raw_Data!$B3857))="FEMALE"),"Female","Unknown"))</f>
        <v>Female</v>
      </c>
      <c r="D3857" t="str">
        <f>IF(TRIM(CLEAN(Raw_Data!$C3857))="", "Unknown", PROPER(TRIM(Raw_Data!$C3857)))</f>
        <v>Unknown</v>
      </c>
      <c r="E3857" t="str">
        <f>IF(TRIM(Raw_Data!$D3857)="IT","IT",PROPER(TRIM(CLEAN(Raw_Data!$D3857))))</f>
        <v>Administrative</v>
      </c>
      <c r="F3857" t="str">
        <f>IF(OR(UPPER(TRIM(Raw_Data!E3857))="COO",
UPPER(TRIM(Raw_Data!E3857))="HR",
UPPER(TRIM(Raw_Data!E3857))="CEO",
UPPER(TRIM(Raw_Data!E3857))="CFO",
UPPER(TRIM(Raw_Data!E3857))="CMO"),
UPPER(TRIM(Raw_Data!E3857)),
PROPER(TRIM(CLEAN(Raw_Data!E3857))))</f>
        <v>Analyst</v>
      </c>
      <c r="G3857" t="str">
        <f>SUBSTITUTE(PROPER(TRIM(CLEAN(Raw_Data!$F3857)))," ","-")</f>
        <v/>
      </c>
      <c r="H3857" t="str">
        <f>PROPER(TRIM(CLEAN(Raw_Data!$G3857)))</f>
        <v>Job Boards</v>
      </c>
      <c r="I3857" s="4" t="str">
        <f>TRIM(CLEAN(Raw_Data!H3857))</f>
        <v>43139</v>
      </c>
      <c r="K3857" t="str">
        <f>IF(Clean_Data!$I3857="","Active","Exited")</f>
        <v>Active</v>
      </c>
      <c r="L3857">
        <f ca="1">IF(Clean_Data!$K3857="","",DATEDIF(Clean_Data!$K3857,TODAY(),"Y"))</f>
        <v>54</v>
      </c>
      <c r="M3857">
        <f>IF(Raw_Data!$L3857="","",VALUE(SUBSTITUTE(SUBSTITUTE(TRIM(Raw_Data!$L3857),"$",""),"k","000")))</f>
        <v>30440</v>
      </c>
    </row>
    <row r="3858" spans="1:13" x14ac:dyDescent="0.3">
      <c r="A3858" t="str">
        <f>IF(Raw_Data!$A3858="","E"&amp;TEXT(ROW()-1,"00000"),Raw_Data!$A3858)</f>
        <v>E03857</v>
      </c>
      <c r="B3858" t="s">
        <v>5194</v>
      </c>
      <c r="C3858" t="str">
        <f>IF(OR(PROPER(TRIM(Raw_Data!$B3858))="M",PROPER(TRIM(Raw_Data!$B3858))="MALE"),"Male",
IF(OR(PROPER(TRIM(Raw_Data!$B3858))="F",PROPER(TRIM(Raw_Data!$B3858))="FEMALE"),"Female","Unknown"))</f>
        <v>Female</v>
      </c>
      <c r="D3858" t="str">
        <f>IF(TRIM(CLEAN(Raw_Data!$C3858))="", "Unknown", PROPER(TRIM(Raw_Data!$C3858)))</f>
        <v>Miami</v>
      </c>
      <c r="E3858" t="str">
        <f>IF(TRIM(Raw_Data!$D3858)="IT","IT",PROPER(TRIM(CLEAN(Raw_Data!$D3858))))</f>
        <v/>
      </c>
      <c r="F3858" t="str">
        <f>IF(OR(UPPER(TRIM(Raw_Data!E3858))="COO",
UPPER(TRIM(Raw_Data!E3858))="HR",
UPPER(TRIM(Raw_Data!E3858))="CEO",
UPPER(TRIM(Raw_Data!E3858))="CFO",
UPPER(TRIM(Raw_Data!E3858))="CMO"),
UPPER(TRIM(Raw_Data!E3858)),
PROPER(TRIM(CLEAN(Raw_Data!E3858))))</f>
        <v>Engineer</v>
      </c>
      <c r="G3858" t="str">
        <f>SUBSTITUTE(PROPER(TRIM(CLEAN(Raw_Data!$F3858)))," ","-")</f>
        <v>Part-Time</v>
      </c>
      <c r="H3858" t="str">
        <f>PROPER(TRIM(CLEAN(Raw_Data!$G3858)))</f>
        <v>Internal Referral</v>
      </c>
      <c r="I3858" s="4" t="str">
        <f>TRIM(CLEAN(Raw_Data!H3858))</f>
        <v>43699</v>
      </c>
      <c r="K3858" t="str">
        <f>IF(Clean_Data!$I3858="","Active","Exited")</f>
        <v>Exited</v>
      </c>
      <c r="L3858">
        <f ca="1">IF(Clean_Data!$K3858="","",DATEDIF(Clean_Data!$K3858,TODAY(),"Y"))</f>
        <v>31</v>
      </c>
      <c r="M3858">
        <f>IF(Raw_Data!$L3858="","",VALUE(SUBSTITUTE(SUBSTITUTE(TRIM(Raw_Data!$L3858),"$",""),"k","000")))</f>
        <v>86000</v>
      </c>
    </row>
    <row r="3859" spans="1:13" x14ac:dyDescent="0.3">
      <c r="A3859" t="str">
        <f>IF(Raw_Data!$A3859="","E"&amp;TEXT(ROW()-1,"00000"),Raw_Data!$A3859)</f>
        <v>E03858</v>
      </c>
      <c r="B3859" t="s">
        <v>5196</v>
      </c>
      <c r="C3859" t="str">
        <f>IF(OR(PROPER(TRIM(Raw_Data!$B3859))="M",PROPER(TRIM(Raw_Data!$B3859))="MALE"),"Male",
IF(OR(PROPER(TRIM(Raw_Data!$B3859))="F",PROPER(TRIM(Raw_Data!$B3859))="FEMALE"),"Female","Unknown"))</f>
        <v>Unknown</v>
      </c>
      <c r="D3859" t="str">
        <f>IF(TRIM(CLEAN(Raw_Data!$C3859))="", "Unknown", PROPER(TRIM(Raw_Data!$C3859)))</f>
        <v>Miami</v>
      </c>
      <c r="E3859" t="str">
        <f>IF(TRIM(Raw_Data!$D3859)="IT","IT",PROPER(TRIM(CLEAN(Raw_Data!$D3859))))</f>
        <v/>
      </c>
      <c r="F3859" t="str">
        <f>IF(OR(UPPER(TRIM(Raw_Data!E3859))="COO",
UPPER(TRIM(Raw_Data!E3859))="HR",
UPPER(TRIM(Raw_Data!E3859))="CEO",
UPPER(TRIM(Raw_Data!E3859))="CFO",
UPPER(TRIM(Raw_Data!E3859))="CMO"),
UPPER(TRIM(Raw_Data!E3859)),
PROPER(TRIM(CLEAN(Raw_Data!E3859))))</f>
        <v>Copywriter</v>
      </c>
      <c r="G3859" t="str">
        <f>SUBSTITUTE(PROPER(TRIM(CLEAN(Raw_Data!$F3859)))," ","-")</f>
        <v>Full-Time</v>
      </c>
      <c r="H3859" t="str">
        <f>PROPER(TRIM(CLEAN(Raw_Data!$G3859)))</f>
        <v>Job Boards</v>
      </c>
      <c r="I3859" s="4" t="str">
        <f>TRIM(CLEAN(Raw_Data!H3859))</f>
        <v>43908</v>
      </c>
      <c r="K3859" t="str">
        <f>IF(Clean_Data!$I3859="","Active","Exited")</f>
        <v>Exited</v>
      </c>
      <c r="L3859">
        <f ca="1">IF(Clean_Data!$K3859="","",DATEDIF(Clean_Data!$K3859,TODAY(),"Y"))</f>
        <v>46</v>
      </c>
      <c r="M3859">
        <f>IF(Raw_Data!$L3859="","",VALUE(SUBSTITUTE(SUBSTITUTE(TRIM(Raw_Data!$L3859),"$",""),"k","000")))</f>
        <v>98000</v>
      </c>
    </row>
    <row r="3860" spans="1:13" x14ac:dyDescent="0.3">
      <c r="A3860" t="str">
        <f>IF(Raw_Data!$A3860="","E"&amp;TEXT(ROW()-1,"00000"),Raw_Data!$A3860)</f>
        <v>E03859</v>
      </c>
      <c r="B3860" t="s">
        <v>5197</v>
      </c>
      <c r="C3860" t="str">
        <f>IF(OR(PROPER(TRIM(Raw_Data!$B3860))="M",PROPER(TRIM(Raw_Data!$B3860))="MALE"),"Male",
IF(OR(PROPER(TRIM(Raw_Data!$B3860))="F",PROPER(TRIM(Raw_Data!$B3860))="FEMALE"),"Female","Unknown"))</f>
        <v>Male</v>
      </c>
      <c r="D3860" t="str">
        <f>IF(TRIM(CLEAN(Raw_Data!$C3860))="", "Unknown", PROPER(TRIM(Raw_Data!$C3860)))</f>
        <v>New York</v>
      </c>
      <c r="E3860" t="str">
        <f>IF(TRIM(Raw_Data!$D3860)="IT","IT",PROPER(TRIM(CLEAN(Raw_Data!$D3860))))</f>
        <v/>
      </c>
      <c r="F3860" s="2" t="str">
        <f>UPPER(LEFT(Raw_Data!E3860,2))&amp;MID(PROPER(Raw_Data!E3860),3,LEN(Raw_Data!E3860))</f>
        <v>HR Manager</v>
      </c>
      <c r="G3860" t="str">
        <f>SUBSTITUTE(PROPER(TRIM(CLEAN(Raw_Data!$F3860)))," ","-")</f>
        <v>Part-Time</v>
      </c>
      <c r="H3860" t="str">
        <f>PROPER(TRIM(CLEAN(Raw_Data!$G3860)))</f>
        <v/>
      </c>
      <c r="I3860" s="4" t="str">
        <f>TRIM(CLEAN(Raw_Data!H3860))</f>
        <v>42983</v>
      </c>
      <c r="K3860" t="str">
        <f>IF(Clean_Data!$I3860="","Active","Exited")</f>
        <v>Active</v>
      </c>
      <c r="L3860">
        <f ca="1">IF(Clean_Data!$K3860="","",DATEDIF(Clean_Data!$K3860,TODAY(),"Y"))</f>
        <v>26</v>
      </c>
      <c r="M3860" t="str">
        <f>IF(Raw_Data!$L3860="","",VALUE(SUBSTITUTE(SUBSTITUTE(TRIM(Raw_Data!$L3860),"$",""),"k","000")))</f>
        <v/>
      </c>
    </row>
    <row r="3861" spans="1:13" x14ac:dyDescent="0.3">
      <c r="A3861" t="str">
        <f>IF(Raw_Data!$A3861="","E"&amp;TEXT(ROW()-1,"00000"),Raw_Data!$A3861)</f>
        <v>E03860</v>
      </c>
      <c r="B3861" t="s">
        <v>5199</v>
      </c>
      <c r="C3861" t="str">
        <f>IF(OR(PROPER(TRIM(Raw_Data!$B3861))="M",PROPER(TRIM(Raw_Data!$B3861))="MALE"),"Male",
IF(OR(PROPER(TRIM(Raw_Data!$B3861))="F",PROPER(TRIM(Raw_Data!$B3861))="FEMALE"),"Female","Unknown"))</f>
        <v>Male</v>
      </c>
      <c r="D3861" t="str">
        <f>IF(TRIM(CLEAN(Raw_Data!$C3861))="", "Unknown", PROPER(TRIM(Raw_Data!$C3861)))</f>
        <v>San Diego</v>
      </c>
      <c r="E3861" t="str">
        <f>IF(TRIM(Raw_Data!$D3861)="IT","IT",PROPER(TRIM(CLEAN(Raw_Data!$D3861))))</f>
        <v>Administrative</v>
      </c>
      <c r="F3861" t="str">
        <f>IF(OR(UPPER(TRIM(Raw_Data!E3861))="COO",
UPPER(TRIM(Raw_Data!E3861))="HR",
UPPER(TRIM(Raw_Data!E3861))="CEO",
UPPER(TRIM(Raw_Data!E3861))="CFO",
UPPER(TRIM(Raw_Data!E3861))="CMO"),
UPPER(TRIM(Raw_Data!E3861)),
PROPER(TRIM(CLEAN(Raw_Data!E3861))))</f>
        <v>Sales Executive</v>
      </c>
      <c r="G3861" t="str">
        <f>SUBSTITUTE(PROPER(TRIM(CLEAN(Raw_Data!$F3861)))," ","-")</f>
        <v/>
      </c>
      <c r="H3861" t="str">
        <f>PROPER(TRIM(CLEAN(Raw_Data!$G3861)))</f>
        <v>Job Boards</v>
      </c>
      <c r="I3861" s="4" t="str">
        <f>TRIM(CLEAN(Raw_Data!H3861))</f>
        <v>42440</v>
      </c>
      <c r="K3861" t="str">
        <f>IF(Clean_Data!$I3861="","Active","Exited")</f>
        <v>Exited</v>
      </c>
      <c r="L3861">
        <f ca="1">IF(Clean_Data!$K3861="","",DATEDIF(Clean_Data!$K3861,TODAY(),"Y"))</f>
        <v>36</v>
      </c>
      <c r="M3861">
        <f>IF(Raw_Data!$L3861="","",VALUE(SUBSTITUTE(SUBSTITUTE(TRIM(Raw_Data!$L3861),"$",""),"k","000")))</f>
        <v>67517</v>
      </c>
    </row>
    <row r="3862" spans="1:13" x14ac:dyDescent="0.3">
      <c r="A3862" t="str">
        <f>IF(Raw_Data!$A3862="","E"&amp;TEXT(ROW()-1,"00000"),Raw_Data!$A3862)</f>
        <v>E03861</v>
      </c>
      <c r="B3862" t="s">
        <v>5200</v>
      </c>
      <c r="C3862" t="str">
        <f>IF(OR(PROPER(TRIM(Raw_Data!$B3862))="M",PROPER(TRIM(Raw_Data!$B3862))="MALE"),"Male",
IF(OR(PROPER(TRIM(Raw_Data!$B3862))="F",PROPER(TRIM(Raw_Data!$B3862))="FEMALE"),"Female","Unknown"))</f>
        <v>Female</v>
      </c>
      <c r="D3862" t="str">
        <f>IF(TRIM(CLEAN(Raw_Data!$C3862))="", "Unknown", PROPER(TRIM(Raw_Data!$C3862)))</f>
        <v>New York</v>
      </c>
      <c r="E3862" t="str">
        <f>IF(TRIM(Raw_Data!$D3862)="IT","IT",PROPER(TRIM(CLEAN(Raw_Data!$D3862))))</f>
        <v>Marketing</v>
      </c>
      <c r="F3862" t="s">
        <v>6134</v>
      </c>
      <c r="G3862" t="str">
        <f>SUBSTITUTE(PROPER(TRIM(CLEAN(Raw_Data!$F3862)))," ","-")</f>
        <v/>
      </c>
      <c r="H3862" t="str">
        <f>PROPER(TRIM(CLEAN(Raw_Data!$G3862)))</f>
        <v>Job Boards</v>
      </c>
      <c r="I3862" s="4" t="str">
        <f>TRIM(CLEAN(Raw_Data!H3862))</f>
        <v>42142</v>
      </c>
      <c r="K3862" t="str">
        <f>IF(Clean_Data!$I3862="","Active","Exited")</f>
        <v>Active</v>
      </c>
      <c r="L3862">
        <f ca="1">IF(Clean_Data!$K3862="","",DATEDIF(Clean_Data!$K3862,TODAY(),"Y"))</f>
        <v>51</v>
      </c>
      <c r="M3862">
        <f>IF(Raw_Data!$L3862="","",VALUE(SUBSTITUTE(SUBSTITUTE(TRIM(Raw_Data!$L3862),"$",""),"k","000")))</f>
        <v>113745</v>
      </c>
    </row>
    <row r="3863" spans="1:13" x14ac:dyDescent="0.3">
      <c r="A3863" t="str">
        <f>IF(Raw_Data!$A3863="","E"&amp;TEXT(ROW()-1,"00000"),Raw_Data!$A3863)</f>
        <v>E03862</v>
      </c>
      <c r="B3863" t="s">
        <v>5202</v>
      </c>
      <c r="C3863" t="str">
        <f>IF(OR(PROPER(TRIM(Raw_Data!$B3863))="M",PROPER(TRIM(Raw_Data!$B3863))="MALE"),"Male",
IF(OR(PROPER(TRIM(Raw_Data!$B3863))="F",PROPER(TRIM(Raw_Data!$B3863))="FEMALE"),"Female","Unknown"))</f>
        <v>Female</v>
      </c>
      <c r="D3863" t="str">
        <f>IF(TRIM(CLEAN(Raw_Data!$C3863))="", "Unknown", PROPER(TRIM(Raw_Data!$C3863)))</f>
        <v>Miami</v>
      </c>
      <c r="E3863" t="str">
        <f>IF(TRIM(Raw_Data!$D3863)="IT","IT",PROPER(TRIM(CLEAN(Raw_Data!$D3863))))</f>
        <v>IT</v>
      </c>
      <c r="F3863" s="2" t="str">
        <f>UPPER(LEFT(Raw_Data!E3863,2))&amp;MID(PROPER(Raw_Data!E3863),3,LEN(Raw_Data!E3863))</f>
        <v>HR Manager</v>
      </c>
      <c r="G3863" t="str">
        <f>SUBSTITUTE(PROPER(TRIM(CLEAN(Raw_Data!$F3863)))," ","-")</f>
        <v>Full-Time</v>
      </c>
      <c r="H3863" t="str">
        <f>PROPER(TRIM(CLEAN(Raw_Data!$G3863)))</f>
        <v>Internal Referral</v>
      </c>
      <c r="I3863" s="4" t="str">
        <f>TRIM(CLEAN(Raw_Data!H3863))</f>
        <v>42915</v>
      </c>
      <c r="K3863" t="str">
        <f>IF(Clean_Data!$I3863="","Active","Exited")</f>
        <v>Active</v>
      </c>
      <c r="L3863">
        <f ca="1">IF(Clean_Data!$K3863="","",DATEDIF(Clean_Data!$K3863,TODAY(),"Y"))</f>
        <v>47</v>
      </c>
      <c r="M3863" t="str">
        <f>IF(Raw_Data!$L3863="","",VALUE(SUBSTITUTE(SUBSTITUTE(TRIM(Raw_Data!$L3863),"$",""),"k","000")))</f>
        <v/>
      </c>
    </row>
    <row r="3864" spans="1:13" x14ac:dyDescent="0.3">
      <c r="A3864" t="str">
        <f>IF(Raw_Data!$A3864="","E"&amp;TEXT(ROW()-1,"00000"),Raw_Data!$A3864)</f>
        <v>E03863</v>
      </c>
      <c r="B3864" t="s">
        <v>5204</v>
      </c>
      <c r="C3864" t="str">
        <f>IF(OR(PROPER(TRIM(Raw_Data!$B3864))="M",PROPER(TRIM(Raw_Data!$B3864))="MALE"),"Male",
IF(OR(PROPER(TRIM(Raw_Data!$B3864))="F",PROPER(TRIM(Raw_Data!$B3864))="FEMALE"),"Female","Unknown"))</f>
        <v>Female</v>
      </c>
      <c r="D3864" t="str">
        <f>IF(TRIM(CLEAN(Raw_Data!$C3864))="", "Unknown", PROPER(TRIM(Raw_Data!$C3864)))</f>
        <v>Unknown</v>
      </c>
      <c r="E3864" t="str">
        <f>IF(TRIM(Raw_Data!$D3864)="IT","IT",PROPER(TRIM(CLEAN(Raw_Data!$D3864))))</f>
        <v/>
      </c>
      <c r="F3864" t="str">
        <f>IF(OR(UPPER(TRIM(Raw_Data!E3864))="COO",
UPPER(TRIM(Raw_Data!E3864))="HR",
UPPER(TRIM(Raw_Data!E3864))="CEO",
UPPER(TRIM(Raw_Data!E3864))="CFO",
UPPER(TRIM(Raw_Data!E3864))="CMO"),
UPPER(TRIM(Raw_Data!E3864)),
PROPER(TRIM(CLEAN(Raw_Data!E3864))))</f>
        <v>Marketing Manager</v>
      </c>
      <c r="G3864" t="str">
        <f>SUBSTITUTE(PROPER(TRIM(CLEAN(Raw_Data!$F3864)))," ","-")</f>
        <v>Part-Time</v>
      </c>
      <c r="H3864" t="str">
        <f>PROPER(TRIM(CLEAN(Raw_Data!$G3864)))</f>
        <v/>
      </c>
      <c r="I3864" s="4" t="str">
        <f>TRIM(CLEAN(Raw_Data!H3864))</f>
        <v>43359</v>
      </c>
      <c r="K3864" t="str">
        <f>IF(Clean_Data!$I3864="","Active","Exited")</f>
        <v>Active</v>
      </c>
      <c r="L3864">
        <f ca="1">IF(Clean_Data!$K3864="","",DATEDIF(Clean_Data!$K3864,TODAY(),"Y"))</f>
        <v>23</v>
      </c>
      <c r="M3864">
        <f>IF(Raw_Data!$L3864="","",VALUE(SUBSTITUTE(SUBSTITUTE(TRIM(Raw_Data!$L3864),"$",""),"k","000")))</f>
        <v>99463</v>
      </c>
    </row>
    <row r="3865" spans="1:13" x14ac:dyDescent="0.3">
      <c r="A3865" t="str">
        <f>IF(Raw_Data!$A3865="","E"&amp;TEXT(ROW()-1,"00000"),Raw_Data!$A3865)</f>
        <v>E03864</v>
      </c>
      <c r="B3865" t="s">
        <v>5206</v>
      </c>
      <c r="C3865" t="str">
        <f>IF(OR(PROPER(TRIM(Raw_Data!$B3865))="M",PROPER(TRIM(Raw_Data!$B3865))="MALE"),"Male",
IF(OR(PROPER(TRIM(Raw_Data!$B3865))="F",PROPER(TRIM(Raw_Data!$B3865))="FEMALE"),"Female","Unknown"))</f>
        <v>Male</v>
      </c>
      <c r="D3865" t="str">
        <f>IF(TRIM(CLEAN(Raw_Data!$C3865))="", "Unknown", PROPER(TRIM(Raw_Data!$C3865)))</f>
        <v>New York</v>
      </c>
      <c r="E3865" t="str">
        <f>IF(TRIM(Raw_Data!$D3865)="IT","IT",PROPER(TRIM(CLEAN(Raw_Data!$D3865))))</f>
        <v>Administrative</v>
      </c>
      <c r="F3865" t="s">
        <v>6134</v>
      </c>
      <c r="G3865" t="str">
        <f>SUBSTITUTE(PROPER(TRIM(CLEAN(Raw_Data!$F3865)))," ","-")</f>
        <v/>
      </c>
      <c r="H3865" t="str">
        <f>PROPER(TRIM(CLEAN(Raw_Data!$G3865)))</f>
        <v>Recruiting Agency</v>
      </c>
      <c r="I3865" s="4" t="str">
        <f>TRIM(CLEAN(Raw_Data!H3865))</f>
        <v>42316</v>
      </c>
      <c r="K3865" t="str">
        <f>IF(Clean_Data!$I3865="","Active","Exited")</f>
        <v>Active</v>
      </c>
      <c r="L3865">
        <f ca="1">IF(Clean_Data!$K3865="","",DATEDIF(Clean_Data!$K3865,TODAY(),"Y"))</f>
        <v>51</v>
      </c>
      <c r="M3865">
        <f>IF(Raw_Data!$L3865="","",VALUE(SUBSTITUTE(SUBSTITUTE(TRIM(Raw_Data!$L3865),"$",""),"k","000")))</f>
        <v>76617</v>
      </c>
    </row>
    <row r="3866" spans="1:13" x14ac:dyDescent="0.3">
      <c r="A3866" t="str">
        <f>IF(Raw_Data!$A3866="","E"&amp;TEXT(ROW()-1,"00000"),Raw_Data!$A3866)</f>
        <v>E03865</v>
      </c>
      <c r="B3866" t="s">
        <v>5207</v>
      </c>
      <c r="C3866" t="str">
        <f>IF(OR(PROPER(TRIM(Raw_Data!$B3866))="M",PROPER(TRIM(Raw_Data!$B3866))="MALE"),"Male",
IF(OR(PROPER(TRIM(Raw_Data!$B3866))="F",PROPER(TRIM(Raw_Data!$B3866))="FEMALE"),"Female","Unknown"))</f>
        <v>Male</v>
      </c>
      <c r="D3866" t="str">
        <f>IF(TRIM(CLEAN(Raw_Data!$C3866))="", "Unknown", PROPER(TRIM(Raw_Data!$C3866)))</f>
        <v>Unknown</v>
      </c>
      <c r="E3866" t="str">
        <f>IF(TRIM(Raw_Data!$D3866)="IT","IT",PROPER(TRIM(CLEAN(Raw_Data!$D3866))))</f>
        <v>Operations</v>
      </c>
      <c r="F3866" t="str">
        <f>IF(OR(UPPER(TRIM(Raw_Data!E3866))="COO",
UPPER(TRIM(Raw_Data!E3866))="HR",
UPPER(TRIM(Raw_Data!E3866))="CEO",
UPPER(TRIM(Raw_Data!E3866))="CFO",
UPPER(TRIM(Raw_Data!E3866))="CMO"),
UPPER(TRIM(Raw_Data!E3866)),
PROPER(TRIM(CLEAN(Raw_Data!E3866))))</f>
        <v>CEO</v>
      </c>
      <c r="G3866" t="str">
        <f>SUBSTITUTE(PROPER(TRIM(CLEAN(Raw_Data!$F3866)))," ","-")</f>
        <v/>
      </c>
      <c r="H3866" t="str">
        <f>PROPER(TRIM(CLEAN(Raw_Data!$G3866)))</f>
        <v/>
      </c>
      <c r="I3866" s="4" t="str">
        <f>TRIM(CLEAN(Raw_Data!H3866))</f>
        <v>41965</v>
      </c>
      <c r="K3866" t="str">
        <f>IF(Clean_Data!$I3866="","Active","Exited")</f>
        <v>Active</v>
      </c>
      <c r="L3866">
        <f ca="1">IF(Clean_Data!$K3866="","",DATEDIF(Clean_Data!$K3866,TODAY(),"Y"))</f>
        <v>63</v>
      </c>
      <c r="M3866">
        <f>IF(Raw_Data!$L3866="","",VALUE(SUBSTITUTE(SUBSTITUTE(TRIM(Raw_Data!$L3866),"$",""),"k","000")))</f>
        <v>66984</v>
      </c>
    </row>
    <row r="3867" spans="1:13" x14ac:dyDescent="0.3">
      <c r="A3867" t="str">
        <f>IF(Raw_Data!$A3867="","E"&amp;TEXT(ROW()-1,"00000"),Raw_Data!$A3867)</f>
        <v>E03866</v>
      </c>
      <c r="B3867" t="s">
        <v>5208</v>
      </c>
      <c r="C3867" t="str">
        <f>IF(OR(PROPER(TRIM(Raw_Data!$B3867))="M",PROPER(TRIM(Raw_Data!$B3867))="MALE"),"Male",
IF(OR(PROPER(TRIM(Raw_Data!$B3867))="F",PROPER(TRIM(Raw_Data!$B3867))="FEMALE"),"Female","Unknown"))</f>
        <v>Male</v>
      </c>
      <c r="D3867" t="str">
        <f>IF(TRIM(CLEAN(Raw_Data!$C3867))="", "Unknown", PROPER(TRIM(Raw_Data!$C3867)))</f>
        <v>San Diego</v>
      </c>
      <c r="E3867" t="str">
        <f>IF(TRIM(Raw_Data!$D3867)="IT","IT",PROPER(TRIM(CLEAN(Raw_Data!$D3867))))</f>
        <v>Production</v>
      </c>
      <c r="F3867" t="str">
        <f>IF(OR(UPPER(TRIM(Raw_Data!E3867))="COO",
UPPER(TRIM(Raw_Data!E3867))="HR",
UPPER(TRIM(Raw_Data!E3867))="CEO",
UPPER(TRIM(Raw_Data!E3867))="CFO",
UPPER(TRIM(Raw_Data!E3867))="CMO"),
UPPER(TRIM(Raw_Data!E3867)),
PROPER(TRIM(CLEAN(Raw_Data!E3867))))</f>
        <v>Analyst</v>
      </c>
      <c r="G3867" t="str">
        <f>SUBSTITUTE(PROPER(TRIM(CLEAN(Raw_Data!$F3867)))," ","-")</f>
        <v/>
      </c>
      <c r="H3867" t="str">
        <f>PROPER(TRIM(CLEAN(Raw_Data!$G3867)))</f>
        <v>Career Fairs</v>
      </c>
      <c r="I3867" s="4" t="str">
        <f>TRIM(CLEAN(Raw_Data!H3867))</f>
        <v>43745</v>
      </c>
      <c r="K3867" t="str">
        <f>IF(Clean_Data!$I3867="","Active","Exited")</f>
        <v>Exited</v>
      </c>
      <c r="L3867">
        <f ca="1">IF(Clean_Data!$K3867="","",DATEDIF(Clean_Data!$K3867,TODAY(),"Y"))</f>
        <v>35</v>
      </c>
      <c r="M3867" t="str">
        <f>IF(Raw_Data!$L3867="","",VALUE(SUBSTITUTE(SUBSTITUTE(TRIM(Raw_Data!$L3867),"$",""),"k","000")))</f>
        <v/>
      </c>
    </row>
    <row r="3868" spans="1:13" x14ac:dyDescent="0.3">
      <c r="A3868" t="str">
        <f>IF(Raw_Data!$A3868="","E"&amp;TEXT(ROW()-1,"00000"),Raw_Data!$A3868)</f>
        <v>E03867</v>
      </c>
      <c r="B3868" t="s">
        <v>5210</v>
      </c>
      <c r="C3868" t="str">
        <f>IF(OR(PROPER(TRIM(Raw_Data!$B3868))="M",PROPER(TRIM(Raw_Data!$B3868))="MALE"),"Male",
IF(OR(PROPER(TRIM(Raw_Data!$B3868))="F",PROPER(TRIM(Raw_Data!$B3868))="FEMALE"),"Female","Unknown"))</f>
        <v>Unknown</v>
      </c>
      <c r="D3868" t="str">
        <f>IF(TRIM(CLEAN(Raw_Data!$C3868))="", "Unknown", PROPER(TRIM(Raw_Data!$C3868)))</f>
        <v>Austin</v>
      </c>
      <c r="E3868" t="str">
        <f>IF(TRIM(Raw_Data!$D3868)="IT","IT",PROPER(TRIM(CLEAN(Raw_Data!$D3868))))</f>
        <v>Human Resources</v>
      </c>
      <c r="F3868" t="str">
        <f>IF(OR(UPPER(TRIM(Raw_Data!E3868))="COO",
UPPER(TRIM(Raw_Data!E3868))="HR",
UPPER(TRIM(Raw_Data!E3868))="CEO",
UPPER(TRIM(Raw_Data!E3868))="CFO",
UPPER(TRIM(Raw_Data!E3868))="CMO"),
UPPER(TRIM(Raw_Data!E3868)),
PROPER(TRIM(CLEAN(Raw_Data!E3868))))</f>
        <v>CEO</v>
      </c>
      <c r="G3868" t="str">
        <f>SUBSTITUTE(PROPER(TRIM(CLEAN(Raw_Data!$F3868)))," ","-")</f>
        <v>Hourly-Rate</v>
      </c>
      <c r="H3868" t="str">
        <f>PROPER(TRIM(CLEAN(Raw_Data!$G3868)))</f>
        <v>Organic</v>
      </c>
      <c r="I3868" s="4" t="str">
        <f>TRIM(CLEAN(Raw_Data!H3868))</f>
        <v>43463</v>
      </c>
      <c r="K3868" t="str">
        <f>IF(Clean_Data!$I3868="","Active","Exited")</f>
        <v>Exited</v>
      </c>
      <c r="L3868">
        <f ca="1">IF(Clean_Data!$K3868="","",DATEDIF(Clean_Data!$K3868,TODAY(),"Y"))</f>
        <v>30</v>
      </c>
      <c r="M3868">
        <f>IF(Raw_Data!$L3868="","",VALUE(SUBSTITUTE(SUBSTITUTE(TRIM(Raw_Data!$L3868),"$",""),"k","000")))</f>
        <v>94892</v>
      </c>
    </row>
    <row r="3869" spans="1:13" x14ac:dyDescent="0.3">
      <c r="A3869" t="str">
        <f>IF(Raw_Data!$A3869="","E"&amp;TEXT(ROW()-1,"00000"),Raw_Data!$A3869)</f>
        <v>E03868</v>
      </c>
      <c r="B3869" t="s">
        <v>5211</v>
      </c>
      <c r="C3869" t="str">
        <f>IF(OR(PROPER(TRIM(Raw_Data!$B3869))="M",PROPER(TRIM(Raw_Data!$B3869))="MALE"),"Male",
IF(OR(PROPER(TRIM(Raw_Data!$B3869))="F",PROPER(TRIM(Raw_Data!$B3869))="FEMALE"),"Female","Unknown"))</f>
        <v>Female</v>
      </c>
      <c r="D3869" t="str">
        <f>IF(TRIM(CLEAN(Raw_Data!$C3869))="", "Unknown", PROPER(TRIM(Raw_Data!$C3869)))</f>
        <v>Miami</v>
      </c>
      <c r="E3869" t="str">
        <f>IF(TRIM(Raw_Data!$D3869)="IT","IT",PROPER(TRIM(CLEAN(Raw_Data!$D3869))))</f>
        <v>Accounting And Finance</v>
      </c>
      <c r="F3869" t="str">
        <f>IF(OR(UPPER(TRIM(Raw_Data!E3869))="COO",
UPPER(TRIM(Raw_Data!E3869))="HR",
UPPER(TRIM(Raw_Data!E3869))="CEO",
UPPER(TRIM(Raw_Data!E3869))="CFO",
UPPER(TRIM(Raw_Data!E3869))="CMO"),
UPPER(TRIM(Raw_Data!E3869)),
PROPER(TRIM(CLEAN(Raw_Data!E3869))))</f>
        <v>Engineer</v>
      </c>
      <c r="G3869" t="str">
        <f>SUBSTITUTE(PROPER(TRIM(CLEAN(Raw_Data!$F3869)))," ","-")</f>
        <v>Full-Time</v>
      </c>
      <c r="H3869" t="str">
        <f>PROPER(TRIM(CLEAN(Raw_Data!$G3869)))</f>
        <v>Career Fairs</v>
      </c>
      <c r="I3869" s="4" t="str">
        <f>TRIM(CLEAN(Raw_Data!H3869))</f>
        <v>40145</v>
      </c>
      <c r="K3869" t="str">
        <f>IF(Clean_Data!$I3869="","Active","Exited")</f>
        <v>Active</v>
      </c>
      <c r="L3869">
        <f ca="1">IF(Clean_Data!$K3869="","",DATEDIF(Clean_Data!$K3869,TODAY(),"Y"))</f>
        <v>25</v>
      </c>
      <c r="M3869" t="str">
        <f>IF(Raw_Data!$L3869="","",VALUE(SUBSTITUTE(SUBSTITUTE(TRIM(Raw_Data!$L3869),"$",""),"k","000")))</f>
        <v/>
      </c>
    </row>
    <row r="3870" spans="1:13" x14ac:dyDescent="0.3">
      <c r="A3870" t="str">
        <f>IF(Raw_Data!$A3870="","E"&amp;TEXT(ROW()-1,"00000"),Raw_Data!$A3870)</f>
        <v>E03869</v>
      </c>
      <c r="B3870" t="s">
        <v>5212</v>
      </c>
      <c r="C3870" t="str">
        <f>IF(OR(PROPER(TRIM(Raw_Data!$B3870))="M",PROPER(TRIM(Raw_Data!$B3870))="MALE"),"Male",
IF(OR(PROPER(TRIM(Raw_Data!$B3870))="F",PROPER(TRIM(Raw_Data!$B3870))="FEMALE"),"Female","Unknown"))</f>
        <v>Male</v>
      </c>
      <c r="D3870" t="str">
        <f>IF(TRIM(CLEAN(Raw_Data!$C3870))="", "Unknown", PROPER(TRIM(Raw_Data!$C3870)))</f>
        <v>San Diego</v>
      </c>
      <c r="E3870" t="str">
        <f>IF(TRIM(Raw_Data!$D3870)="IT","IT",PROPER(TRIM(CLEAN(Raw_Data!$D3870))))</f>
        <v>Marketing</v>
      </c>
      <c r="F3870" s="2" t="str">
        <f>UPPER(LEFT(Raw_Data!E3870,2))&amp;MID(PROPER(Raw_Data!E3870),3,LEN(Raw_Data!E3870))</f>
        <v>HR Manager</v>
      </c>
      <c r="G3870" t="str">
        <f>SUBSTITUTE(PROPER(TRIM(CLEAN(Raw_Data!$F3870)))," ","-")</f>
        <v>Part-Time</v>
      </c>
      <c r="H3870" t="str">
        <f>PROPER(TRIM(CLEAN(Raw_Data!$G3870)))</f>
        <v>Internal Referral</v>
      </c>
      <c r="I3870" s="4" t="str">
        <f>TRIM(CLEAN(Raw_Data!H3870))</f>
        <v>42019</v>
      </c>
      <c r="K3870" t="str">
        <f>IF(Clean_Data!$I3870="","Active","Exited")</f>
        <v>Active</v>
      </c>
      <c r="L3870">
        <f ca="1">IF(Clean_Data!$K3870="","",DATEDIF(Clean_Data!$K3870,TODAY(),"Y"))</f>
        <v>52</v>
      </c>
      <c r="M3870">
        <f>IF(Raw_Data!$L3870="","",VALUE(SUBSTITUTE(SUBSTITUTE(TRIM(Raw_Data!$L3870),"$",""),"k","000")))</f>
        <v>111054</v>
      </c>
    </row>
    <row r="3871" spans="1:13" x14ac:dyDescent="0.3">
      <c r="A3871" t="str">
        <f>IF(Raw_Data!$A3871="","E"&amp;TEXT(ROW()-1,"00000"),Raw_Data!$A3871)</f>
        <v>E03870</v>
      </c>
      <c r="B3871" t="s">
        <v>5213</v>
      </c>
      <c r="C3871" t="str">
        <f>IF(OR(PROPER(TRIM(Raw_Data!$B3871))="M",PROPER(TRIM(Raw_Data!$B3871))="MALE"),"Male",
IF(OR(PROPER(TRIM(Raw_Data!$B3871))="F",PROPER(TRIM(Raw_Data!$B3871))="FEMALE"),"Female","Unknown"))</f>
        <v>Male</v>
      </c>
      <c r="D3871" t="str">
        <f>IF(TRIM(CLEAN(Raw_Data!$C3871))="", "Unknown", PROPER(TRIM(Raw_Data!$C3871)))</f>
        <v>Miami</v>
      </c>
      <c r="E3871" t="str">
        <f>IF(TRIM(Raw_Data!$D3871)="IT","IT",PROPER(TRIM(CLEAN(Raw_Data!$D3871))))</f>
        <v>Logistics</v>
      </c>
      <c r="F3871" t="str">
        <f>IF(OR(UPPER(TRIM(Raw_Data!E3871))="COO",
UPPER(TRIM(Raw_Data!E3871))="HR",
UPPER(TRIM(Raw_Data!E3871))="CEO",
UPPER(TRIM(Raw_Data!E3871))="CFO",
UPPER(TRIM(Raw_Data!E3871))="CMO"),
UPPER(TRIM(Raw_Data!E3871)),
PROPER(TRIM(CLEAN(Raw_Data!E3871))))</f>
        <v>Marketing Manager</v>
      </c>
      <c r="G3871" t="str">
        <f>SUBSTITUTE(PROPER(TRIM(CLEAN(Raw_Data!$F3871)))," ","-")</f>
        <v>Full-Time</v>
      </c>
      <c r="H3871" t="str">
        <f>PROPER(TRIM(CLEAN(Raw_Data!$G3871)))</f>
        <v>Online Portal</v>
      </c>
      <c r="I3871" s="4" t="str">
        <f>TRIM(CLEAN(Raw_Data!H3871))</f>
        <v>42785</v>
      </c>
      <c r="K3871" t="str">
        <f>IF(Clean_Data!$I3871="","Active","Exited")</f>
        <v>Active</v>
      </c>
      <c r="L3871">
        <f ca="1">IF(Clean_Data!$K3871="","",DATEDIF(Clean_Data!$K3871,TODAY(),"Y"))</f>
        <v>64</v>
      </c>
      <c r="M3871">
        <f>IF(Raw_Data!$L3871="","",VALUE(SUBSTITUTE(SUBSTITUTE(TRIM(Raw_Data!$L3871),"$",""),"k","000")))</f>
        <v>68000</v>
      </c>
    </row>
    <row r="3872" spans="1:13" x14ac:dyDescent="0.3">
      <c r="A3872" t="str">
        <f>IF(Raw_Data!$A3872="","E"&amp;TEXT(ROW()-1,"00000"),Raw_Data!$A3872)</f>
        <v>E03871</v>
      </c>
      <c r="B3872" t="s">
        <v>5214</v>
      </c>
      <c r="C3872" t="str">
        <f>IF(OR(PROPER(TRIM(Raw_Data!$B3872))="M",PROPER(TRIM(Raw_Data!$B3872))="MALE"),"Male",
IF(OR(PROPER(TRIM(Raw_Data!$B3872))="F",PROPER(TRIM(Raw_Data!$B3872))="FEMALE"),"Female","Unknown"))</f>
        <v>Female</v>
      </c>
      <c r="D3872" t="str">
        <f>IF(TRIM(CLEAN(Raw_Data!$C3872))="", "Unknown", PROPER(TRIM(Raw_Data!$C3872)))</f>
        <v>Austin</v>
      </c>
      <c r="E3872" t="str">
        <f>IF(TRIM(Raw_Data!$D3872)="IT","IT",PROPER(TRIM(CLEAN(Raw_Data!$D3872))))</f>
        <v>Customer Service</v>
      </c>
      <c r="F3872" t="str">
        <f>IF(OR(UPPER(TRIM(Raw_Data!E3872))="COO",
UPPER(TRIM(Raw_Data!E3872))="HR",
UPPER(TRIM(Raw_Data!E3872))="CEO",
UPPER(TRIM(Raw_Data!E3872))="CFO",
UPPER(TRIM(Raw_Data!E3872))="CMO"),
UPPER(TRIM(Raw_Data!E3872)),
PROPER(TRIM(CLEAN(Raw_Data!E3872))))</f>
        <v>Developer</v>
      </c>
      <c r="G3872" t="str">
        <f>SUBSTITUTE(PROPER(TRIM(CLEAN(Raw_Data!$F3872)))," ","-")</f>
        <v>Full-Time</v>
      </c>
      <c r="H3872" t="str">
        <f>PROPER(TRIM(CLEAN(Raw_Data!$G3872)))</f>
        <v>Organic</v>
      </c>
      <c r="I3872" s="4" t="str">
        <f>TRIM(CLEAN(Raw_Data!H3872))</f>
        <v>43569</v>
      </c>
      <c r="K3872" t="str">
        <f>IF(Clean_Data!$I3872="","Active","Exited")</f>
        <v>Active</v>
      </c>
      <c r="L3872">
        <f ca="1">IF(Clean_Data!$K3872="","",DATEDIF(Clean_Data!$K3872,TODAY(),"Y"))</f>
        <v>38</v>
      </c>
      <c r="M3872" t="str">
        <f>IF(Raw_Data!$L3872="","",VALUE(SUBSTITUTE(SUBSTITUTE(TRIM(Raw_Data!$L3872),"$",""),"k","000")))</f>
        <v/>
      </c>
    </row>
    <row r="3873" spans="1:13" x14ac:dyDescent="0.3">
      <c r="A3873" t="str">
        <f>IF(Raw_Data!$A3873="","E"&amp;TEXT(ROW()-1,"00000"),Raw_Data!$A3873)</f>
        <v>E03872</v>
      </c>
      <c r="B3873" t="s">
        <v>5215</v>
      </c>
      <c r="C3873" t="str">
        <f>IF(OR(PROPER(TRIM(Raw_Data!$B3873))="M",PROPER(TRIM(Raw_Data!$B3873))="MALE"),"Male",
IF(OR(PROPER(TRIM(Raw_Data!$B3873))="F",PROPER(TRIM(Raw_Data!$B3873))="FEMALE"),"Female","Unknown"))</f>
        <v>Female</v>
      </c>
      <c r="D3873" t="str">
        <f>IF(TRIM(CLEAN(Raw_Data!$C3873))="", "Unknown", PROPER(TRIM(Raw_Data!$C3873)))</f>
        <v>Miami</v>
      </c>
      <c r="E3873" t="str">
        <f>IF(TRIM(Raw_Data!$D3873)="IT","IT",PROPER(TRIM(CLEAN(Raw_Data!$D3873))))</f>
        <v>Research</v>
      </c>
      <c r="F3873" t="str">
        <f>IF(OR(UPPER(TRIM(Raw_Data!E3873))="COO",
UPPER(TRIM(Raw_Data!E3873))="HR",
UPPER(TRIM(Raw_Data!E3873))="CEO",
UPPER(TRIM(Raw_Data!E3873))="CFO",
UPPER(TRIM(Raw_Data!E3873))="CMO"),
UPPER(TRIM(Raw_Data!E3873)),
PROPER(TRIM(CLEAN(Raw_Data!E3873))))</f>
        <v>CFO</v>
      </c>
      <c r="G3873" t="str">
        <f>SUBSTITUTE(PROPER(TRIM(CLEAN(Raw_Data!$F3873)))," ","-")</f>
        <v>Hourly-Rate</v>
      </c>
      <c r="H3873" t="str">
        <f>PROPER(TRIM(CLEAN(Raw_Data!$G3873)))</f>
        <v/>
      </c>
      <c r="I3873" s="4" t="str">
        <f>TRIM(CLEAN(Raw_Data!H3873))</f>
        <v>43549</v>
      </c>
      <c r="K3873" t="str">
        <f>IF(Clean_Data!$I3873="","Active","Exited")</f>
        <v>Exited</v>
      </c>
      <c r="L3873">
        <f ca="1">IF(Clean_Data!$K3873="","",DATEDIF(Clean_Data!$K3873,TODAY(),"Y"))</f>
        <v>25</v>
      </c>
      <c r="M3873">
        <f>IF(Raw_Data!$L3873="","",VALUE(SUBSTITUTE(SUBSTITUTE(TRIM(Raw_Data!$L3873),"$",""),"k","000")))</f>
        <v>96962</v>
      </c>
    </row>
    <row r="3874" spans="1:13" x14ac:dyDescent="0.3">
      <c r="A3874" t="str">
        <f>IF(Raw_Data!$A3874="","E"&amp;TEXT(ROW()-1,"00000"),Raw_Data!$A3874)</f>
        <v>E03873</v>
      </c>
      <c r="B3874" t="s">
        <v>5217</v>
      </c>
      <c r="C3874" t="str">
        <f>IF(OR(PROPER(TRIM(Raw_Data!$B3874))="M",PROPER(TRIM(Raw_Data!$B3874))="MALE"),"Male",
IF(OR(PROPER(TRIM(Raw_Data!$B3874))="F",PROPER(TRIM(Raw_Data!$B3874))="FEMALE"),"Female","Unknown"))</f>
        <v>Male</v>
      </c>
      <c r="D3874" t="str">
        <f>IF(TRIM(CLEAN(Raw_Data!$C3874))="", "Unknown", PROPER(TRIM(Raw_Data!$C3874)))</f>
        <v>Austin</v>
      </c>
      <c r="E3874" t="str">
        <f>IF(TRIM(Raw_Data!$D3874)="IT","IT",PROPER(TRIM(CLEAN(Raw_Data!$D3874))))</f>
        <v>Production</v>
      </c>
      <c r="F3874" t="str">
        <f>IF(OR(UPPER(TRIM(Raw_Data!E3874))="COO",
UPPER(TRIM(Raw_Data!E3874))="HR",
UPPER(TRIM(Raw_Data!E3874))="CEO",
UPPER(TRIM(Raw_Data!E3874))="CFO",
UPPER(TRIM(Raw_Data!E3874))="CMO"),
UPPER(TRIM(Raw_Data!E3874)),
PROPER(TRIM(CLEAN(Raw_Data!E3874))))</f>
        <v>Designer</v>
      </c>
      <c r="G3874" t="str">
        <f>SUBSTITUTE(PROPER(TRIM(CLEAN(Raw_Data!$F3874)))," ","-")</f>
        <v>Full-Time</v>
      </c>
      <c r="H3874" t="str">
        <f>PROPER(TRIM(CLEAN(Raw_Data!$G3874)))</f>
        <v>Organic</v>
      </c>
      <c r="I3874" s="4" t="str">
        <f>TRIM(CLEAN(Raw_Data!H3874))</f>
        <v>42692</v>
      </c>
      <c r="K3874" t="str">
        <f>IF(Clean_Data!$I3874="","Active","Exited")</f>
        <v>Active</v>
      </c>
      <c r="L3874">
        <f ca="1">IF(Clean_Data!$K3874="","",DATEDIF(Clean_Data!$K3874,TODAY(),"Y"))</f>
        <v>28</v>
      </c>
      <c r="M3874">
        <f>IF(Raw_Data!$L3874="","",VALUE(SUBSTITUTE(SUBSTITUTE(TRIM(Raw_Data!$L3874),"$",""),"k","000")))</f>
        <v>49144</v>
      </c>
    </row>
    <row r="3875" spans="1:13" x14ac:dyDescent="0.3">
      <c r="A3875" t="str">
        <f>IF(Raw_Data!$A3875="","E"&amp;TEXT(ROW()-1,"00000"),Raw_Data!$A3875)</f>
        <v>E03874</v>
      </c>
      <c r="B3875" t="s">
        <v>5218</v>
      </c>
      <c r="C3875" t="str">
        <f>IF(OR(PROPER(TRIM(Raw_Data!$B3875))="M",PROPER(TRIM(Raw_Data!$B3875))="MALE"),"Male",
IF(OR(PROPER(TRIM(Raw_Data!$B3875))="F",PROPER(TRIM(Raw_Data!$B3875))="FEMALE"),"Female","Unknown"))</f>
        <v>Unknown</v>
      </c>
      <c r="D3875" t="str">
        <f>IF(TRIM(CLEAN(Raw_Data!$C3875))="", "Unknown", PROPER(TRIM(Raw_Data!$C3875)))</f>
        <v>Unknown</v>
      </c>
      <c r="E3875" t="str">
        <f>IF(TRIM(Raw_Data!$D3875)="IT","IT",PROPER(TRIM(CLEAN(Raw_Data!$D3875))))</f>
        <v>Accounting And Finance</v>
      </c>
      <c r="F3875" t="str">
        <f>IF(OR(UPPER(TRIM(Raw_Data!E3875))="COO",
UPPER(TRIM(Raw_Data!E3875))="HR",
UPPER(TRIM(Raw_Data!E3875))="CEO",
UPPER(TRIM(Raw_Data!E3875))="CFO",
UPPER(TRIM(Raw_Data!E3875))="CMO"),
UPPER(TRIM(Raw_Data!E3875)),
PROPER(TRIM(CLEAN(Raw_Data!E3875))))</f>
        <v>Developer</v>
      </c>
      <c r="G3875" t="str">
        <f>SUBSTITUTE(PROPER(TRIM(CLEAN(Raw_Data!$F3875)))," ","-")</f>
        <v/>
      </c>
      <c r="H3875" t="str">
        <f>PROPER(TRIM(CLEAN(Raw_Data!$G3875)))</f>
        <v>Career Fairs</v>
      </c>
      <c r="I3875" s="4" t="str">
        <f>TRIM(CLEAN(Raw_Data!H3875))</f>
        <v>42462</v>
      </c>
      <c r="K3875" t="str">
        <f>IF(Clean_Data!$I3875="","Active","Exited")</f>
        <v>Active</v>
      </c>
      <c r="L3875">
        <f ca="1">IF(Clean_Data!$K3875="","",DATEDIF(Clean_Data!$K3875,TODAY(),"Y"))</f>
        <v>38</v>
      </c>
      <c r="M3875">
        <f>IF(Raw_Data!$L3875="","",VALUE(SUBSTITUTE(SUBSTITUTE(TRIM(Raw_Data!$L3875),"$",""),"k","000")))</f>
        <v>64584</v>
      </c>
    </row>
    <row r="3876" spans="1:13" x14ac:dyDescent="0.3">
      <c r="A3876" t="str">
        <f>IF(Raw_Data!$A3876="","E"&amp;TEXT(ROW()-1,"00000"),Raw_Data!$A3876)</f>
        <v>E03875</v>
      </c>
      <c r="B3876" t="s">
        <v>5219</v>
      </c>
      <c r="C3876" t="str">
        <f>IF(OR(PROPER(TRIM(Raw_Data!$B3876))="M",PROPER(TRIM(Raw_Data!$B3876))="MALE"),"Male",
IF(OR(PROPER(TRIM(Raw_Data!$B3876))="F",PROPER(TRIM(Raw_Data!$B3876))="FEMALE"),"Female","Unknown"))</f>
        <v>Male</v>
      </c>
      <c r="D3876" t="str">
        <f>IF(TRIM(CLEAN(Raw_Data!$C3876))="", "Unknown", PROPER(TRIM(Raw_Data!$C3876)))</f>
        <v>Miami</v>
      </c>
      <c r="E3876" t="str">
        <f>IF(TRIM(Raw_Data!$D3876)="IT","IT",PROPER(TRIM(CLEAN(Raw_Data!$D3876))))</f>
        <v>Logistics</v>
      </c>
      <c r="F3876" t="str">
        <f>IF(OR(UPPER(TRIM(Raw_Data!E3876))="COO",
UPPER(TRIM(Raw_Data!E3876))="HR",
UPPER(TRIM(Raw_Data!E3876))="CEO",
UPPER(TRIM(Raw_Data!E3876))="CFO",
UPPER(TRIM(Raw_Data!E3876))="CMO"),
UPPER(TRIM(Raw_Data!E3876)),
PROPER(TRIM(CLEAN(Raw_Data!E3876))))</f>
        <v>Developer</v>
      </c>
      <c r="G3876" t="str">
        <f>SUBSTITUTE(PROPER(TRIM(CLEAN(Raw_Data!$F3876)))," ","-")</f>
        <v>Full-Time</v>
      </c>
      <c r="H3876" t="str">
        <f>PROPER(TRIM(CLEAN(Raw_Data!$G3876)))</f>
        <v>Recruiting Agency</v>
      </c>
      <c r="I3876" s="4" t="str">
        <f>TRIM(CLEAN(Raw_Data!H3876))</f>
        <v>40249</v>
      </c>
      <c r="K3876" t="str">
        <f>IF(Clean_Data!$I3876="","Active","Exited")</f>
        <v>Active</v>
      </c>
      <c r="L3876">
        <f ca="1">IF(Clean_Data!$K3876="","",DATEDIF(Clean_Data!$K3876,TODAY(),"Y"))</f>
        <v>58</v>
      </c>
      <c r="M3876">
        <f>IF(Raw_Data!$L3876="","",VALUE(SUBSTITUTE(SUBSTITUTE(TRIM(Raw_Data!$L3876),"$",""),"k","000")))</f>
        <v>35889</v>
      </c>
    </row>
    <row r="3877" spans="1:13" x14ac:dyDescent="0.3">
      <c r="A3877" t="str">
        <f>IF(Raw_Data!$A3877="","E"&amp;TEXT(ROW()-1,"00000"),Raw_Data!$A3877)</f>
        <v>E03876</v>
      </c>
      <c r="B3877" t="s">
        <v>5220</v>
      </c>
      <c r="C3877" t="str">
        <f>IF(OR(PROPER(TRIM(Raw_Data!$B3877))="M",PROPER(TRIM(Raw_Data!$B3877))="MALE"),"Male",
IF(OR(PROPER(TRIM(Raw_Data!$B3877))="F",PROPER(TRIM(Raw_Data!$B3877))="FEMALE"),"Female","Unknown"))</f>
        <v>Unknown</v>
      </c>
      <c r="D3877" t="str">
        <f>IF(TRIM(CLEAN(Raw_Data!$C3877))="", "Unknown", PROPER(TRIM(Raw_Data!$C3877)))</f>
        <v>Denver</v>
      </c>
      <c r="E3877" t="str">
        <f>IF(TRIM(Raw_Data!$D3877)="IT","IT",PROPER(TRIM(CLEAN(Raw_Data!$D3877))))</f>
        <v>IT</v>
      </c>
      <c r="F3877" t="str">
        <f>IF(OR(UPPER(TRIM(Raw_Data!E3877))="COO",
UPPER(TRIM(Raw_Data!E3877))="HR",
UPPER(TRIM(Raw_Data!E3877))="CEO",
UPPER(TRIM(Raw_Data!E3877))="CFO",
UPPER(TRIM(Raw_Data!E3877))="CMO"),
UPPER(TRIM(Raw_Data!E3877)),
PROPER(TRIM(CLEAN(Raw_Data!E3877))))</f>
        <v>CEO</v>
      </c>
      <c r="G3877" t="str">
        <f>SUBSTITUTE(PROPER(TRIM(CLEAN(Raw_Data!$F3877)))," ","-")</f>
        <v>Full-Time</v>
      </c>
      <c r="H3877" t="str">
        <f>PROPER(TRIM(CLEAN(Raw_Data!$G3877)))</f>
        <v>Job Boards</v>
      </c>
      <c r="I3877" s="4" t="str">
        <f>TRIM(CLEAN(Raw_Data!H3877))</f>
        <v>43917</v>
      </c>
      <c r="K3877" t="str">
        <f>IF(Clean_Data!$I3877="","Active","Exited")</f>
        <v>Active</v>
      </c>
      <c r="L3877">
        <f ca="1">IF(Clean_Data!$K3877="","",DATEDIF(Clean_Data!$K3877,TODAY(),"Y"))</f>
        <v>51</v>
      </c>
      <c r="M3877">
        <f>IF(Raw_Data!$L3877="","",VALUE(SUBSTITUTE(SUBSTITUTE(TRIM(Raw_Data!$L3877),"$",""),"k","000")))</f>
        <v>115686</v>
      </c>
    </row>
    <row r="3878" spans="1:13" x14ac:dyDescent="0.3">
      <c r="A3878" t="str">
        <f>IF(Raw_Data!$A3878="","E"&amp;TEXT(ROW()-1,"00000"),Raw_Data!$A3878)</f>
        <v>E03877</v>
      </c>
      <c r="B3878" t="s">
        <v>5221</v>
      </c>
      <c r="C3878" t="str">
        <f>IF(OR(PROPER(TRIM(Raw_Data!$B3878))="M",PROPER(TRIM(Raw_Data!$B3878))="MALE"),"Male",
IF(OR(PROPER(TRIM(Raw_Data!$B3878))="F",PROPER(TRIM(Raw_Data!$B3878))="FEMALE"),"Female","Unknown"))</f>
        <v>Male</v>
      </c>
      <c r="D3878" t="str">
        <f>IF(TRIM(CLEAN(Raw_Data!$C3878))="", "Unknown", PROPER(TRIM(Raw_Data!$C3878)))</f>
        <v>San Diego</v>
      </c>
      <c r="E3878" t="str">
        <f>IF(TRIM(Raw_Data!$D3878)="IT","IT",PROPER(TRIM(CLEAN(Raw_Data!$D3878))))</f>
        <v>Marketing</v>
      </c>
      <c r="F3878" t="s">
        <v>6134</v>
      </c>
      <c r="G3878" t="str">
        <f>SUBSTITUTE(PROPER(TRIM(CLEAN(Raw_Data!$F3878)))," ","-")</f>
        <v>Hourly-Rate</v>
      </c>
      <c r="H3878" t="str">
        <f>PROPER(TRIM(CLEAN(Raw_Data!$G3878)))</f>
        <v/>
      </c>
      <c r="I3878" s="4" t="str">
        <f>TRIM(CLEAN(Raw_Data!H3878))</f>
        <v>42327</v>
      </c>
      <c r="K3878" t="str">
        <f>IF(Clean_Data!$I3878="","Active","Exited")</f>
        <v>Exited</v>
      </c>
      <c r="L3878">
        <f ca="1">IF(Clean_Data!$K3878="","",DATEDIF(Clean_Data!$K3878,TODAY(),"Y"))</f>
        <v>21</v>
      </c>
      <c r="M3878">
        <f>IF(Raw_Data!$L3878="","",VALUE(SUBSTITUTE(SUBSTITUTE(TRIM(Raw_Data!$L3878),"$",""),"k","000")))</f>
        <v>104094</v>
      </c>
    </row>
    <row r="3879" spans="1:13" x14ac:dyDescent="0.3">
      <c r="A3879" t="str">
        <f>IF(Raw_Data!$A3879="","E"&amp;TEXT(ROW()-1,"00000"),Raw_Data!$A3879)</f>
        <v>E03878</v>
      </c>
      <c r="B3879" t="s">
        <v>5222</v>
      </c>
      <c r="C3879" t="str">
        <f>IF(OR(PROPER(TRIM(Raw_Data!$B3879))="M",PROPER(TRIM(Raw_Data!$B3879))="MALE"),"Male",
IF(OR(PROPER(TRIM(Raw_Data!$B3879))="F",PROPER(TRIM(Raw_Data!$B3879))="FEMALE"),"Female","Unknown"))</f>
        <v>Unknown</v>
      </c>
      <c r="D3879" t="str">
        <f>IF(TRIM(CLEAN(Raw_Data!$C3879))="", "Unknown", PROPER(TRIM(Raw_Data!$C3879)))</f>
        <v>New York</v>
      </c>
      <c r="E3879" t="str">
        <f>IF(TRIM(Raw_Data!$D3879)="IT","IT",PROPER(TRIM(CLEAN(Raw_Data!$D3879))))</f>
        <v>IT</v>
      </c>
      <c r="F3879" t="str">
        <f>IF(OR(UPPER(TRIM(Raw_Data!E3879))="COO",
UPPER(TRIM(Raw_Data!E3879))="HR",
UPPER(TRIM(Raw_Data!E3879))="CEO",
UPPER(TRIM(Raw_Data!E3879))="CFO",
UPPER(TRIM(Raw_Data!E3879))="CMO"),
UPPER(TRIM(Raw_Data!E3879)),
PROPER(TRIM(CLEAN(Raw_Data!E3879))))</f>
        <v>Marketing Manager</v>
      </c>
      <c r="G3879" t="str">
        <f>SUBSTITUTE(PROPER(TRIM(CLEAN(Raw_Data!$F3879)))," ","-")</f>
        <v>Full-Time</v>
      </c>
      <c r="H3879" t="str">
        <f>PROPER(TRIM(CLEAN(Raw_Data!$G3879)))</f>
        <v>Organic</v>
      </c>
      <c r="I3879" s="4" t="str">
        <f>TRIM(CLEAN(Raw_Data!H3879))</f>
        <v>40826</v>
      </c>
      <c r="K3879" t="str">
        <f>IF(Clean_Data!$I3879="","Active","Exited")</f>
        <v>Active</v>
      </c>
      <c r="L3879">
        <f ca="1">IF(Clean_Data!$K3879="","",DATEDIF(Clean_Data!$K3879,TODAY(),"Y"))</f>
        <v>43</v>
      </c>
      <c r="M3879">
        <f>IF(Raw_Data!$L3879="","",VALUE(SUBSTITUTE(SUBSTITUTE(TRIM(Raw_Data!$L3879),"$",""),"k","000")))</f>
        <v>77066</v>
      </c>
    </row>
    <row r="3880" spans="1:13" x14ac:dyDescent="0.3">
      <c r="A3880" t="str">
        <f>IF(Raw_Data!$A3880="","E"&amp;TEXT(ROW()-1,"00000"),Raw_Data!$A3880)</f>
        <v>E03879</v>
      </c>
      <c r="B3880" t="s">
        <v>5224</v>
      </c>
      <c r="C3880" t="str">
        <f>IF(OR(PROPER(TRIM(Raw_Data!$B3880))="M",PROPER(TRIM(Raw_Data!$B3880))="MALE"),"Male",
IF(OR(PROPER(TRIM(Raw_Data!$B3880))="F",PROPER(TRIM(Raw_Data!$B3880))="FEMALE"),"Female","Unknown"))</f>
        <v>Female</v>
      </c>
      <c r="D3880" t="str">
        <f>IF(TRIM(CLEAN(Raw_Data!$C3880))="", "Unknown", PROPER(TRIM(Raw_Data!$C3880)))</f>
        <v>New York</v>
      </c>
      <c r="E3880" t="str">
        <f>IF(TRIM(Raw_Data!$D3880)="IT","IT",PROPER(TRIM(CLEAN(Raw_Data!$D3880))))</f>
        <v>Human Resources</v>
      </c>
      <c r="F3880" t="str">
        <f>IF(OR(UPPER(TRIM(Raw_Data!E3880))="COO",
UPPER(TRIM(Raw_Data!E3880))="HR",
UPPER(TRIM(Raw_Data!E3880))="CEO",
UPPER(TRIM(Raw_Data!E3880))="CFO",
UPPER(TRIM(Raw_Data!E3880))="CMO"),
UPPER(TRIM(Raw_Data!E3880)),
PROPER(TRIM(CLEAN(Raw_Data!E3880))))</f>
        <v>Developer</v>
      </c>
      <c r="G3880" t="str">
        <f>SUBSTITUTE(PROPER(TRIM(CLEAN(Raw_Data!$F3880)))," ","-")</f>
        <v>Part-Time</v>
      </c>
      <c r="H3880" t="str">
        <f>PROPER(TRIM(CLEAN(Raw_Data!$G3880)))</f>
        <v>Career Fairs</v>
      </c>
      <c r="I3880" s="4" t="str">
        <f>TRIM(CLEAN(Raw_Data!H3880))</f>
        <v>41879</v>
      </c>
      <c r="K3880" t="str">
        <f>IF(Clean_Data!$I3880="","Active","Exited")</f>
        <v>Exited</v>
      </c>
      <c r="L3880">
        <f ca="1">IF(Clean_Data!$K3880="","",DATEDIF(Clean_Data!$K3880,TODAY(),"Y"))</f>
        <v>30</v>
      </c>
      <c r="M3880">
        <f>IF(Raw_Data!$L3880="","",VALUE(SUBSTITUTE(SUBSTITUTE(TRIM(Raw_Data!$L3880),"$",""),"k","000")))</f>
        <v>55837</v>
      </c>
    </row>
    <row r="3881" spans="1:13" x14ac:dyDescent="0.3">
      <c r="A3881" t="str">
        <f>IF(Raw_Data!$A3881="","E"&amp;TEXT(ROW()-1,"00000"),Raw_Data!$A3881)</f>
        <v>E03880</v>
      </c>
      <c r="B3881" t="s">
        <v>5225</v>
      </c>
      <c r="C3881" t="str">
        <f>IF(OR(PROPER(TRIM(Raw_Data!$B3881))="M",PROPER(TRIM(Raw_Data!$B3881))="MALE"),"Male",
IF(OR(PROPER(TRIM(Raw_Data!$B3881))="F",PROPER(TRIM(Raw_Data!$B3881))="FEMALE"),"Female","Unknown"))</f>
        <v>Female</v>
      </c>
      <c r="D3881" t="str">
        <f>IF(TRIM(CLEAN(Raw_Data!$C3881))="", "Unknown", PROPER(TRIM(Raw_Data!$C3881)))</f>
        <v>Seattle</v>
      </c>
      <c r="E3881" t="str">
        <f>IF(TRIM(Raw_Data!$D3881)="IT","IT",PROPER(TRIM(CLEAN(Raw_Data!$D3881))))</f>
        <v>IT</v>
      </c>
      <c r="F3881" t="str">
        <f>IF(OR(UPPER(TRIM(Raw_Data!E3881))="COO",
UPPER(TRIM(Raw_Data!E3881))="HR",
UPPER(TRIM(Raw_Data!E3881))="CEO",
UPPER(TRIM(Raw_Data!E3881))="CFO",
UPPER(TRIM(Raw_Data!E3881))="CMO"),
UPPER(TRIM(Raw_Data!E3881)),
PROPER(TRIM(CLEAN(Raw_Data!E3881))))</f>
        <v>COO</v>
      </c>
      <c r="G3881" t="str">
        <f>SUBSTITUTE(PROPER(TRIM(CLEAN(Raw_Data!$F3881)))," ","-")</f>
        <v/>
      </c>
      <c r="H3881" t="str">
        <f>PROPER(TRIM(CLEAN(Raw_Data!$G3881)))</f>
        <v/>
      </c>
      <c r="I3881" s="4" t="str">
        <f>TRIM(CLEAN(Raw_Data!H3881))</f>
        <v>39877</v>
      </c>
      <c r="K3881" t="str">
        <f>IF(Clean_Data!$I3881="","Active","Exited")</f>
        <v>Active</v>
      </c>
      <c r="L3881">
        <f ca="1">IF(Clean_Data!$K3881="","",DATEDIF(Clean_Data!$K3881,TODAY(),"Y"))</f>
        <v>57</v>
      </c>
      <c r="M3881" t="str">
        <f>IF(Raw_Data!$L3881="","",VALUE(SUBSTITUTE(SUBSTITUTE(TRIM(Raw_Data!$L3881),"$",""),"k","000")))</f>
        <v/>
      </c>
    </row>
    <row r="3882" spans="1:13" x14ac:dyDescent="0.3">
      <c r="A3882" t="str">
        <f>IF(Raw_Data!$A3882="","E"&amp;TEXT(ROW()-1,"00000"),Raw_Data!$A3882)</f>
        <v>E03881</v>
      </c>
      <c r="B3882" t="s">
        <v>5227</v>
      </c>
      <c r="C3882" t="str">
        <f>IF(OR(PROPER(TRIM(Raw_Data!$B3882))="M",PROPER(TRIM(Raw_Data!$B3882))="MALE"),"Male",
IF(OR(PROPER(TRIM(Raw_Data!$B3882))="F",PROPER(TRIM(Raw_Data!$B3882))="FEMALE"),"Female","Unknown"))</f>
        <v>Unknown</v>
      </c>
      <c r="D3882" t="str">
        <f>IF(TRIM(CLEAN(Raw_Data!$C3882))="", "Unknown", PROPER(TRIM(Raw_Data!$C3882)))</f>
        <v>Austin</v>
      </c>
      <c r="E3882" t="str">
        <f>IF(TRIM(Raw_Data!$D3882)="IT","IT",PROPER(TRIM(CLEAN(Raw_Data!$D3882))))</f>
        <v>Logistics</v>
      </c>
      <c r="F3882" t="str">
        <f>IF(OR(UPPER(TRIM(Raw_Data!E3882))="COO",
UPPER(TRIM(Raw_Data!E3882))="HR",
UPPER(TRIM(Raw_Data!E3882))="CEO",
UPPER(TRIM(Raw_Data!E3882))="CFO",
UPPER(TRIM(Raw_Data!E3882))="CMO"),
UPPER(TRIM(Raw_Data!E3882)),
PROPER(TRIM(CLEAN(Raw_Data!E3882))))</f>
        <v>COO</v>
      </c>
      <c r="G3882" t="str">
        <f>SUBSTITUTE(PROPER(TRIM(CLEAN(Raw_Data!$F3882)))," ","-")</f>
        <v>Part-Time</v>
      </c>
      <c r="H3882" t="str">
        <f>PROPER(TRIM(CLEAN(Raw_Data!$G3882)))</f>
        <v>Job Boards</v>
      </c>
      <c r="I3882" s="4" t="str">
        <f>TRIM(CLEAN(Raw_Data!H3882))</f>
        <v>42596</v>
      </c>
      <c r="K3882" t="str">
        <f>IF(Clean_Data!$I3882="","Active","Exited")</f>
        <v>Active</v>
      </c>
      <c r="L3882">
        <f ca="1">IF(Clean_Data!$K3882="","",DATEDIF(Clean_Data!$K3882,TODAY(),"Y"))</f>
        <v>44</v>
      </c>
      <c r="M3882" t="str">
        <f>IF(Raw_Data!$L3882="","",VALUE(SUBSTITUTE(SUBSTITUTE(TRIM(Raw_Data!$L3882),"$",""),"k","000")))</f>
        <v/>
      </c>
    </row>
    <row r="3883" spans="1:13" x14ac:dyDescent="0.3">
      <c r="A3883" t="str">
        <f>IF(Raw_Data!$A3883="","E"&amp;TEXT(ROW()-1,"00000"),Raw_Data!$A3883)</f>
        <v>E03882</v>
      </c>
      <c r="B3883" t="s">
        <v>5228</v>
      </c>
      <c r="C3883" t="str">
        <f>IF(OR(PROPER(TRIM(Raw_Data!$B3883))="M",PROPER(TRIM(Raw_Data!$B3883))="MALE"),"Male",
IF(OR(PROPER(TRIM(Raw_Data!$B3883))="F",PROPER(TRIM(Raw_Data!$B3883))="FEMALE"),"Female","Unknown"))</f>
        <v>Male</v>
      </c>
      <c r="D3883" t="str">
        <f>IF(TRIM(CLEAN(Raw_Data!$C3883))="", "Unknown", PROPER(TRIM(Raw_Data!$C3883)))</f>
        <v>Miami</v>
      </c>
      <c r="E3883" t="str">
        <f>IF(TRIM(Raw_Data!$D3883)="IT","IT",PROPER(TRIM(CLEAN(Raw_Data!$D3883))))</f>
        <v>Human Resources</v>
      </c>
      <c r="F3883" t="str">
        <f>IF(OR(UPPER(TRIM(Raw_Data!E3883))="COO",
UPPER(TRIM(Raw_Data!E3883))="HR",
UPPER(TRIM(Raw_Data!E3883))="CEO",
UPPER(TRIM(Raw_Data!E3883))="CFO",
UPPER(TRIM(Raw_Data!E3883))="CMO"),
UPPER(TRIM(Raw_Data!E3883)),
PROPER(TRIM(CLEAN(Raw_Data!E3883))))</f>
        <v>Developer</v>
      </c>
      <c r="G3883" t="str">
        <f>SUBSTITUTE(PROPER(TRIM(CLEAN(Raw_Data!$F3883)))," ","-")</f>
        <v/>
      </c>
      <c r="H3883" t="str">
        <f>PROPER(TRIM(CLEAN(Raw_Data!$G3883)))</f>
        <v/>
      </c>
      <c r="I3883" s="4" t="str">
        <f>TRIM(CLEAN(Raw_Data!H3883))</f>
        <v>42350</v>
      </c>
      <c r="K3883" t="str">
        <f>IF(Clean_Data!$I3883="","Active","Exited")</f>
        <v>Active</v>
      </c>
      <c r="L3883">
        <f ca="1">IF(Clean_Data!$K3883="","",DATEDIF(Clean_Data!$K3883,TODAY(),"Y"))</f>
        <v>39</v>
      </c>
      <c r="M3883">
        <f>IF(Raw_Data!$L3883="","",VALUE(SUBSTITUTE(SUBSTITUTE(TRIM(Raw_Data!$L3883),"$",""),"k","000")))</f>
        <v>60004</v>
      </c>
    </row>
    <row r="3884" spans="1:13" x14ac:dyDescent="0.3">
      <c r="A3884" t="str">
        <f>IF(Raw_Data!$A3884="","E"&amp;TEXT(ROW()-1,"00000"),Raw_Data!$A3884)</f>
        <v>E03883</v>
      </c>
      <c r="B3884" t="s">
        <v>5229</v>
      </c>
      <c r="C3884" t="str">
        <f>IF(OR(PROPER(TRIM(Raw_Data!$B3884))="M",PROPER(TRIM(Raw_Data!$B3884))="MALE"),"Male",
IF(OR(PROPER(TRIM(Raw_Data!$B3884))="F",PROPER(TRIM(Raw_Data!$B3884))="FEMALE"),"Female","Unknown"))</f>
        <v>Male</v>
      </c>
      <c r="D3884" t="str">
        <f>IF(TRIM(CLEAN(Raw_Data!$C3884))="", "Unknown", PROPER(TRIM(Raw_Data!$C3884)))</f>
        <v>Austin</v>
      </c>
      <c r="E3884" t="str">
        <f>IF(TRIM(Raw_Data!$D3884)="IT","IT",PROPER(TRIM(CLEAN(Raw_Data!$D3884))))</f>
        <v>IT</v>
      </c>
      <c r="F3884" t="str">
        <f>IF(OR(UPPER(TRIM(Raw_Data!E3884))="COO",
UPPER(TRIM(Raw_Data!E3884))="HR",
UPPER(TRIM(Raw_Data!E3884))="CEO",
UPPER(TRIM(Raw_Data!E3884))="CFO",
UPPER(TRIM(Raw_Data!E3884))="CMO"),
UPPER(TRIM(Raw_Data!E3884)),
PROPER(TRIM(CLEAN(Raw_Data!E3884))))</f>
        <v>CFO</v>
      </c>
      <c r="G3884" t="str">
        <f>SUBSTITUTE(PROPER(TRIM(CLEAN(Raw_Data!$F3884)))," ","-")</f>
        <v>Hourly-Rate</v>
      </c>
      <c r="H3884" t="str">
        <f>PROPER(TRIM(CLEAN(Raw_Data!$G3884)))</f>
        <v>Career Fairs</v>
      </c>
      <c r="I3884" s="4" t="str">
        <f>TRIM(CLEAN(Raw_Data!H3884))</f>
        <v>40737</v>
      </c>
      <c r="K3884" t="str">
        <f>IF(Clean_Data!$I3884="","Active","Exited")</f>
        <v>Active</v>
      </c>
      <c r="L3884" t="str">
        <f ca="1">IF(Clean_Data!$K3884="","",DATEDIF(Clean_Data!$K3884,TODAY(),"Y"))</f>
        <v/>
      </c>
      <c r="M3884">
        <f>IF(Raw_Data!$L3884="","",VALUE(SUBSTITUTE(SUBSTITUTE(TRIM(Raw_Data!$L3884),"$",""),"k","000")))</f>
        <v>86528</v>
      </c>
    </row>
    <row r="3885" spans="1:13" x14ac:dyDescent="0.3">
      <c r="A3885" t="str">
        <f>IF(Raw_Data!$A3885="","E"&amp;TEXT(ROW()-1,"00000"),Raw_Data!$A3885)</f>
        <v>E03884</v>
      </c>
      <c r="B3885" t="s">
        <v>5230</v>
      </c>
      <c r="C3885" t="str">
        <f>IF(OR(PROPER(TRIM(Raw_Data!$B3885))="M",PROPER(TRIM(Raw_Data!$B3885))="MALE"),"Male",
IF(OR(PROPER(TRIM(Raw_Data!$B3885))="F",PROPER(TRIM(Raw_Data!$B3885))="FEMALE"),"Female","Unknown"))</f>
        <v>Female</v>
      </c>
      <c r="D3885" t="str">
        <f>IF(TRIM(CLEAN(Raw_Data!$C3885))="", "Unknown", PROPER(TRIM(Raw_Data!$C3885)))</f>
        <v>Unknown</v>
      </c>
      <c r="E3885" t="str">
        <f>IF(TRIM(Raw_Data!$D3885)="IT","IT",PROPER(TRIM(CLEAN(Raw_Data!$D3885))))</f>
        <v>Sales</v>
      </c>
      <c r="F3885" t="str">
        <f>IF(OR(UPPER(TRIM(Raw_Data!E3885))="COO",
UPPER(TRIM(Raw_Data!E3885))="HR",
UPPER(TRIM(Raw_Data!E3885))="CEO",
UPPER(TRIM(Raw_Data!E3885))="CFO",
UPPER(TRIM(Raw_Data!E3885))="CMO"),
UPPER(TRIM(Raw_Data!E3885)),
PROPER(TRIM(CLEAN(Raw_Data!E3885))))</f>
        <v>CFO</v>
      </c>
      <c r="G3885" t="str">
        <f>SUBSTITUTE(PROPER(TRIM(CLEAN(Raw_Data!$F3885)))," ","-")</f>
        <v/>
      </c>
      <c r="H3885" t="str">
        <f>PROPER(TRIM(CLEAN(Raw_Data!$G3885)))</f>
        <v>Job Boards</v>
      </c>
      <c r="I3885" s="4" t="str">
        <f>TRIM(CLEAN(Raw_Data!H3885))</f>
        <v>42512</v>
      </c>
      <c r="K3885" t="str">
        <f>IF(Clean_Data!$I3885="","Active","Exited")</f>
        <v>Active</v>
      </c>
      <c r="L3885">
        <f ca="1">IF(Clean_Data!$K3885="","",DATEDIF(Clean_Data!$K3885,TODAY(),"Y"))</f>
        <v>26</v>
      </c>
      <c r="M3885">
        <f>IF(Raw_Data!$L3885="","",VALUE(SUBSTITUTE(SUBSTITUTE(TRIM(Raw_Data!$L3885),"$",""),"k","000")))</f>
        <v>87188</v>
      </c>
    </row>
    <row r="3886" spans="1:13" x14ac:dyDescent="0.3">
      <c r="A3886" t="str">
        <f>IF(Raw_Data!$A3886="","E"&amp;TEXT(ROW()-1,"00000"),Raw_Data!$A3886)</f>
        <v>E03885</v>
      </c>
      <c r="B3886" t="s">
        <v>5232</v>
      </c>
      <c r="C3886" t="str">
        <f>IF(OR(PROPER(TRIM(Raw_Data!$B3886))="M",PROPER(TRIM(Raw_Data!$B3886))="MALE"),"Male",
IF(OR(PROPER(TRIM(Raw_Data!$B3886))="F",PROPER(TRIM(Raw_Data!$B3886))="FEMALE"),"Female","Unknown"))</f>
        <v>Male</v>
      </c>
      <c r="D3886" t="str">
        <f>IF(TRIM(CLEAN(Raw_Data!$C3886))="", "Unknown", PROPER(TRIM(Raw_Data!$C3886)))</f>
        <v>Austin</v>
      </c>
      <c r="E3886" t="str">
        <f>IF(TRIM(Raw_Data!$D3886)="IT","IT",PROPER(TRIM(CLEAN(Raw_Data!$D3886))))</f>
        <v/>
      </c>
      <c r="F3886" t="str">
        <f>IF(OR(UPPER(TRIM(Raw_Data!E3886))="COO",
UPPER(TRIM(Raw_Data!E3886))="HR",
UPPER(TRIM(Raw_Data!E3886))="CEO",
UPPER(TRIM(Raw_Data!E3886))="CFO",
UPPER(TRIM(Raw_Data!E3886))="CMO"),
UPPER(TRIM(Raw_Data!E3886)),
PROPER(TRIM(CLEAN(Raw_Data!E3886))))</f>
        <v>Accountant</v>
      </c>
      <c r="G3886" t="str">
        <f>SUBSTITUTE(PROPER(TRIM(CLEAN(Raw_Data!$F3886)))," ","-")</f>
        <v>Hourly-Rate</v>
      </c>
      <c r="H3886" t="str">
        <f>PROPER(TRIM(CLEAN(Raw_Data!$G3886)))</f>
        <v>Career Fairs</v>
      </c>
      <c r="I3886" s="4" t="str">
        <f>TRIM(CLEAN(Raw_Data!H3886))</f>
        <v>42917</v>
      </c>
      <c r="K3886" t="str">
        <f>IF(Clean_Data!$I3886="","Active","Exited")</f>
        <v>Active</v>
      </c>
      <c r="L3886">
        <f ca="1">IF(Clean_Data!$K3886="","",DATEDIF(Clean_Data!$K3886,TODAY(),"Y"))</f>
        <v>33</v>
      </c>
      <c r="M3886">
        <f>IF(Raw_Data!$L3886="","",VALUE(SUBSTITUTE(SUBSTITUTE(TRIM(Raw_Data!$L3886),"$",""),"k","000")))</f>
        <v>36000</v>
      </c>
    </row>
    <row r="3887" spans="1:13" x14ac:dyDescent="0.3">
      <c r="A3887" t="str">
        <f>IF(Raw_Data!$A3887="","E"&amp;TEXT(ROW()-1,"00000"),Raw_Data!$A3887)</f>
        <v>E03886</v>
      </c>
      <c r="B3887" t="s">
        <v>5233</v>
      </c>
      <c r="C3887" t="str">
        <f>IF(OR(PROPER(TRIM(Raw_Data!$B3887))="M",PROPER(TRIM(Raw_Data!$B3887))="MALE"),"Male",
IF(OR(PROPER(TRIM(Raw_Data!$B3887))="F",PROPER(TRIM(Raw_Data!$B3887))="FEMALE"),"Female","Unknown"))</f>
        <v>Male</v>
      </c>
      <c r="D3887" t="str">
        <f>IF(TRIM(CLEAN(Raw_Data!$C3887))="", "Unknown", PROPER(TRIM(Raw_Data!$C3887)))</f>
        <v>Miami</v>
      </c>
      <c r="E3887" t="str">
        <f>IF(TRIM(Raw_Data!$D3887)="IT","IT",PROPER(TRIM(CLEAN(Raw_Data!$D3887))))</f>
        <v>Marketing</v>
      </c>
      <c r="F3887" s="2" t="str">
        <f>UPPER(LEFT(Raw_Data!E3887,2))&amp;MID(PROPER(Raw_Data!E3887),3,LEN(Raw_Data!E3887))</f>
        <v>HR Manager</v>
      </c>
      <c r="G3887" t="str">
        <f>SUBSTITUTE(PROPER(TRIM(CLEAN(Raw_Data!$F3887)))," ","-")</f>
        <v>Hourly-Rate</v>
      </c>
      <c r="H3887" t="str">
        <f>PROPER(TRIM(CLEAN(Raw_Data!$G3887)))</f>
        <v>Organic</v>
      </c>
      <c r="I3887" s="4" t="str">
        <f>TRIM(CLEAN(Raw_Data!H3887))</f>
        <v>40917</v>
      </c>
      <c r="K3887" t="str">
        <f>IF(Clean_Data!$I3887="","Active","Exited")</f>
        <v>Exited</v>
      </c>
      <c r="L3887">
        <f ca="1">IF(Clean_Data!$K3887="","",DATEDIF(Clean_Data!$K3887,TODAY(),"Y"))</f>
        <v>21</v>
      </c>
      <c r="M3887">
        <f>IF(Raw_Data!$L3887="","",VALUE(SUBSTITUTE(SUBSTITUTE(TRIM(Raw_Data!$L3887),"$",""),"k","000")))</f>
        <v>68085</v>
      </c>
    </row>
    <row r="3888" spans="1:13" x14ac:dyDescent="0.3">
      <c r="A3888" t="str">
        <f>IF(Raw_Data!$A3888="","E"&amp;TEXT(ROW()-1,"00000"),Raw_Data!$A3888)</f>
        <v>E03887</v>
      </c>
      <c r="B3888" t="s">
        <v>5235</v>
      </c>
      <c r="C3888" t="str">
        <f>IF(OR(PROPER(TRIM(Raw_Data!$B3888))="M",PROPER(TRIM(Raw_Data!$B3888))="MALE"),"Male",
IF(OR(PROPER(TRIM(Raw_Data!$B3888))="F",PROPER(TRIM(Raw_Data!$B3888))="FEMALE"),"Female","Unknown"))</f>
        <v>Unknown</v>
      </c>
      <c r="D3888" t="str">
        <f>IF(TRIM(CLEAN(Raw_Data!$C3888))="", "Unknown", PROPER(TRIM(Raw_Data!$C3888)))</f>
        <v>New York</v>
      </c>
      <c r="E3888" t="str">
        <f>IF(TRIM(Raw_Data!$D3888)="IT","IT",PROPER(TRIM(CLEAN(Raw_Data!$D3888))))</f>
        <v>Legal</v>
      </c>
      <c r="F3888" t="str">
        <f>IF(OR(UPPER(TRIM(Raw_Data!E3888))="COO",
UPPER(TRIM(Raw_Data!E3888))="HR",
UPPER(TRIM(Raw_Data!E3888))="CEO",
UPPER(TRIM(Raw_Data!E3888))="CFO",
UPPER(TRIM(Raw_Data!E3888))="CMO"),
UPPER(TRIM(Raw_Data!E3888)),
PROPER(TRIM(CLEAN(Raw_Data!E3888))))</f>
        <v>Accountant</v>
      </c>
      <c r="G3888" t="str">
        <f>SUBSTITUTE(PROPER(TRIM(CLEAN(Raw_Data!$F3888)))," ","-")</f>
        <v>Hourly-Rate</v>
      </c>
      <c r="H3888" t="str">
        <f>PROPER(TRIM(CLEAN(Raw_Data!$G3888)))</f>
        <v>Organic</v>
      </c>
      <c r="I3888" s="4" t="str">
        <f>TRIM(CLEAN(Raw_Data!H3888))</f>
        <v>N/A</v>
      </c>
      <c r="K3888" t="str">
        <f>IF(Clean_Data!$I3888="","Active","Exited")</f>
        <v>Exited</v>
      </c>
      <c r="L3888">
        <f ca="1">IF(Clean_Data!$K3888="","",DATEDIF(Clean_Data!$K3888,TODAY(),"Y"))</f>
        <v>43</v>
      </c>
      <c r="M3888">
        <f>IF(Raw_Data!$L3888="","",VALUE(SUBSTITUTE(SUBSTITUTE(TRIM(Raw_Data!$L3888),"$",""),"k","000")))</f>
        <v>54414</v>
      </c>
    </row>
    <row r="3889" spans="1:13" x14ac:dyDescent="0.3">
      <c r="A3889" t="str">
        <f>IF(Raw_Data!$A3889="","E"&amp;TEXT(ROW()-1,"00000"),Raw_Data!$A3889)</f>
        <v>E03888</v>
      </c>
      <c r="B3889" t="s">
        <v>5237</v>
      </c>
      <c r="C3889" t="str">
        <f>IF(OR(PROPER(TRIM(Raw_Data!$B3889))="M",PROPER(TRIM(Raw_Data!$B3889))="MALE"),"Male",
IF(OR(PROPER(TRIM(Raw_Data!$B3889))="F",PROPER(TRIM(Raw_Data!$B3889))="FEMALE"),"Female","Unknown"))</f>
        <v>Male</v>
      </c>
      <c r="D3889" t="str">
        <f>IF(TRIM(CLEAN(Raw_Data!$C3889))="", "Unknown", PROPER(TRIM(Raw_Data!$C3889)))</f>
        <v>New York</v>
      </c>
      <c r="E3889" t="str">
        <f>IF(TRIM(Raw_Data!$D3889)="IT","IT",PROPER(TRIM(CLEAN(Raw_Data!$D3889))))</f>
        <v>Production</v>
      </c>
      <c r="F3889" t="str">
        <f>IF(OR(UPPER(TRIM(Raw_Data!E3889))="COO",
UPPER(TRIM(Raw_Data!E3889))="HR",
UPPER(TRIM(Raw_Data!E3889))="CEO",
UPPER(TRIM(Raw_Data!E3889))="CFO",
UPPER(TRIM(Raw_Data!E3889))="CMO"),
UPPER(TRIM(Raw_Data!E3889)),
PROPER(TRIM(CLEAN(Raw_Data!E3889))))</f>
        <v>Marketing Manager</v>
      </c>
      <c r="G3889" t="str">
        <f>SUBSTITUTE(PROPER(TRIM(CLEAN(Raw_Data!$F3889)))," ","-")</f>
        <v>Part-Time</v>
      </c>
      <c r="H3889" t="str">
        <f>PROPER(TRIM(CLEAN(Raw_Data!$G3889)))</f>
        <v>Job Boards</v>
      </c>
      <c r="I3889" s="4" t="str">
        <f>TRIM(CLEAN(Raw_Data!H3889))</f>
        <v>40751</v>
      </c>
      <c r="K3889" t="str">
        <f>IF(Clean_Data!$I3889="","Active","Exited")</f>
        <v>Exited</v>
      </c>
      <c r="L3889">
        <f ca="1">IF(Clean_Data!$K3889="","",DATEDIF(Clean_Data!$K3889,TODAY(),"Y"))</f>
        <v>46</v>
      </c>
      <c r="M3889" t="str">
        <f>IF(Raw_Data!$L3889="","",VALUE(SUBSTITUTE(SUBSTITUTE(TRIM(Raw_Data!$L3889),"$",""),"k","000")))</f>
        <v/>
      </c>
    </row>
    <row r="3890" spans="1:13" x14ac:dyDescent="0.3">
      <c r="A3890" t="str">
        <f>IF(Raw_Data!$A3890="","E"&amp;TEXT(ROW()-1,"00000"),Raw_Data!$A3890)</f>
        <v>E03889</v>
      </c>
      <c r="B3890" t="s">
        <v>5239</v>
      </c>
      <c r="C3890" t="str">
        <f>IF(OR(PROPER(TRIM(Raw_Data!$B3890))="M",PROPER(TRIM(Raw_Data!$B3890))="MALE"),"Male",
IF(OR(PROPER(TRIM(Raw_Data!$B3890))="F",PROPER(TRIM(Raw_Data!$B3890))="FEMALE"),"Female","Unknown"))</f>
        <v>Female</v>
      </c>
      <c r="D3890" t="str">
        <f>IF(TRIM(CLEAN(Raw_Data!$C3890))="", "Unknown", PROPER(TRIM(Raw_Data!$C3890)))</f>
        <v>New York</v>
      </c>
      <c r="E3890" t="str">
        <f>IF(TRIM(Raw_Data!$D3890)="IT","IT",PROPER(TRIM(CLEAN(Raw_Data!$D3890))))</f>
        <v>Logistics</v>
      </c>
      <c r="F3890" t="str">
        <f>IF(OR(UPPER(TRIM(Raw_Data!E3890))="COO",
UPPER(TRIM(Raw_Data!E3890))="HR",
UPPER(TRIM(Raw_Data!E3890))="CEO",
UPPER(TRIM(Raw_Data!E3890))="CFO",
UPPER(TRIM(Raw_Data!E3890))="CMO"),
UPPER(TRIM(Raw_Data!E3890)),
PROPER(TRIM(CLEAN(Raw_Data!E3890))))</f>
        <v>Designer</v>
      </c>
      <c r="G3890" t="str">
        <f>SUBSTITUTE(PROPER(TRIM(CLEAN(Raw_Data!$F3890)))," ","-")</f>
        <v>Part-Time</v>
      </c>
      <c r="H3890" t="str">
        <f>PROPER(TRIM(CLEAN(Raw_Data!$G3890)))</f>
        <v>Career Fairs</v>
      </c>
      <c r="I3890" s="4" t="str">
        <f>TRIM(CLEAN(Raw_Data!H3890))</f>
        <v>41078</v>
      </c>
      <c r="K3890" t="str">
        <f>IF(Clean_Data!$I3890="","Active","Exited")</f>
        <v>Exited</v>
      </c>
      <c r="L3890">
        <f ca="1">IF(Clean_Data!$K3890="","",DATEDIF(Clean_Data!$K3890,TODAY(),"Y"))</f>
        <v>31</v>
      </c>
      <c r="M3890">
        <f>IF(Raw_Data!$L3890="","",VALUE(SUBSTITUTE(SUBSTITUTE(TRIM(Raw_Data!$L3890),"$",""),"k","000")))</f>
        <v>48000</v>
      </c>
    </row>
    <row r="3891" spans="1:13" x14ac:dyDescent="0.3">
      <c r="A3891" t="str">
        <f>IF(Raw_Data!$A3891="","E"&amp;TEXT(ROW()-1,"00000"),Raw_Data!$A3891)</f>
        <v>E03890</v>
      </c>
      <c r="B3891" t="s">
        <v>5241</v>
      </c>
      <c r="C3891" t="str">
        <f>IF(OR(PROPER(TRIM(Raw_Data!$B3891))="M",PROPER(TRIM(Raw_Data!$B3891))="MALE"),"Male",
IF(OR(PROPER(TRIM(Raw_Data!$B3891))="F",PROPER(TRIM(Raw_Data!$B3891))="FEMALE"),"Female","Unknown"))</f>
        <v>Male</v>
      </c>
      <c r="D3891" t="str">
        <f>IF(TRIM(CLEAN(Raw_Data!$C3891))="", "Unknown", PROPER(TRIM(Raw_Data!$C3891)))</f>
        <v>New York</v>
      </c>
      <c r="E3891" t="str">
        <f>IF(TRIM(Raw_Data!$D3891)="IT","IT",PROPER(TRIM(CLEAN(Raw_Data!$D3891))))</f>
        <v/>
      </c>
      <c r="F3891" t="str">
        <f>IF(OR(UPPER(TRIM(Raw_Data!E3891))="COO",
UPPER(TRIM(Raw_Data!E3891))="HR",
UPPER(TRIM(Raw_Data!E3891))="CEO",
UPPER(TRIM(Raw_Data!E3891))="CFO",
UPPER(TRIM(Raw_Data!E3891))="CMO"),
UPPER(TRIM(Raw_Data!E3891)),
PROPER(TRIM(CLEAN(Raw_Data!E3891))))</f>
        <v>Analyst</v>
      </c>
      <c r="G3891" t="str">
        <f>SUBSTITUTE(PROPER(TRIM(CLEAN(Raw_Data!$F3891)))," ","-")</f>
        <v>Hourly-Rate</v>
      </c>
      <c r="H3891" t="str">
        <f>PROPER(TRIM(CLEAN(Raw_Data!$G3891)))</f>
        <v>Career Fairs</v>
      </c>
      <c r="I3891" s="4" t="str">
        <f>TRIM(CLEAN(Raw_Data!H3891))</f>
        <v>43848</v>
      </c>
      <c r="K3891" t="str">
        <f>IF(Clean_Data!$I3891="","Active","Exited")</f>
        <v>Exited</v>
      </c>
      <c r="L3891">
        <f ca="1">IF(Clean_Data!$K3891="","",DATEDIF(Clean_Data!$K3891,TODAY(),"Y"))</f>
        <v>25</v>
      </c>
      <c r="M3891" t="str">
        <f>IF(Raw_Data!$L3891="","",VALUE(SUBSTITUTE(SUBSTITUTE(TRIM(Raw_Data!$L3891),"$",""),"k","000")))</f>
        <v/>
      </c>
    </row>
    <row r="3892" spans="1:13" x14ac:dyDescent="0.3">
      <c r="A3892" t="str">
        <f>IF(Raw_Data!$A3892="","E"&amp;TEXT(ROW()-1,"00000"),Raw_Data!$A3892)</f>
        <v>E03891</v>
      </c>
      <c r="B3892" t="s">
        <v>5242</v>
      </c>
      <c r="C3892" t="str">
        <f>IF(OR(PROPER(TRIM(Raw_Data!$B3892))="M",PROPER(TRIM(Raw_Data!$B3892))="MALE"),"Male",
IF(OR(PROPER(TRIM(Raw_Data!$B3892))="F",PROPER(TRIM(Raw_Data!$B3892))="FEMALE"),"Female","Unknown"))</f>
        <v>Male</v>
      </c>
      <c r="D3892" t="str">
        <f>IF(TRIM(CLEAN(Raw_Data!$C3892))="", "Unknown", PROPER(TRIM(Raw_Data!$C3892)))</f>
        <v>Unknown</v>
      </c>
      <c r="E3892" t="str">
        <f>IF(TRIM(Raw_Data!$D3892)="IT","IT",PROPER(TRIM(CLEAN(Raw_Data!$D3892))))</f>
        <v>Operations</v>
      </c>
      <c r="F3892" t="str">
        <f>IF(OR(UPPER(TRIM(Raw_Data!E3892))="COO",
UPPER(TRIM(Raw_Data!E3892))="HR",
UPPER(TRIM(Raw_Data!E3892))="CEO",
UPPER(TRIM(Raw_Data!E3892))="CFO",
UPPER(TRIM(Raw_Data!E3892))="CMO"),
UPPER(TRIM(Raw_Data!E3892)),
PROPER(TRIM(CLEAN(Raw_Data!E3892))))</f>
        <v>Designer</v>
      </c>
      <c r="G3892" t="str">
        <f>SUBSTITUTE(PROPER(TRIM(CLEAN(Raw_Data!$F3892)))," ","-")</f>
        <v>Hourly-Rate</v>
      </c>
      <c r="H3892" t="str">
        <f>PROPER(TRIM(CLEAN(Raw_Data!$G3892)))</f>
        <v>Job Boards</v>
      </c>
      <c r="I3892" s="4" t="str">
        <f>TRIM(CLEAN(Raw_Data!H3892))</f>
        <v>40498</v>
      </c>
      <c r="K3892" t="str">
        <f>IF(Clean_Data!$I3892="","Active","Exited")</f>
        <v>Active</v>
      </c>
      <c r="L3892">
        <f ca="1">IF(Clean_Data!$K3892="","",DATEDIF(Clean_Data!$K3892,TODAY(),"Y"))</f>
        <v>51</v>
      </c>
      <c r="M3892" t="str">
        <f>IF(Raw_Data!$L3892="","",VALUE(SUBSTITUTE(SUBSTITUTE(TRIM(Raw_Data!$L3892),"$",""),"k","000")))</f>
        <v/>
      </c>
    </row>
    <row r="3893" spans="1:13" x14ac:dyDescent="0.3">
      <c r="A3893" t="str">
        <f>IF(Raw_Data!$A3893="","E"&amp;TEXT(ROW()-1,"00000"),Raw_Data!$A3893)</f>
        <v>E03892</v>
      </c>
      <c r="B3893" t="s">
        <v>5243</v>
      </c>
      <c r="C3893" t="str">
        <f>IF(OR(PROPER(TRIM(Raw_Data!$B3893))="M",PROPER(TRIM(Raw_Data!$B3893))="MALE"),"Male",
IF(OR(PROPER(TRIM(Raw_Data!$B3893))="F",PROPER(TRIM(Raw_Data!$B3893))="FEMALE"),"Female","Unknown"))</f>
        <v>Unknown</v>
      </c>
      <c r="D3893" t="str">
        <f>IF(TRIM(CLEAN(Raw_Data!$C3893))="", "Unknown", PROPER(TRIM(Raw_Data!$C3893)))</f>
        <v>New York</v>
      </c>
      <c r="E3893" t="str">
        <f>IF(TRIM(Raw_Data!$D3893)="IT","IT",PROPER(TRIM(CLEAN(Raw_Data!$D3893))))</f>
        <v>Operations</v>
      </c>
      <c r="F3893" t="str">
        <f>IF(OR(UPPER(TRIM(Raw_Data!E3893))="COO",
UPPER(TRIM(Raw_Data!E3893))="HR",
UPPER(TRIM(Raw_Data!E3893))="CEO",
UPPER(TRIM(Raw_Data!E3893))="CFO",
UPPER(TRIM(Raw_Data!E3893))="CMO"),
UPPER(TRIM(Raw_Data!E3893)),
PROPER(TRIM(CLEAN(Raw_Data!E3893))))</f>
        <v>Marketing Manager</v>
      </c>
      <c r="G3893" t="str">
        <f>SUBSTITUTE(PROPER(TRIM(CLEAN(Raw_Data!$F3893)))," ","-")</f>
        <v>Hourly-Rate</v>
      </c>
      <c r="H3893" t="str">
        <f>PROPER(TRIM(CLEAN(Raw_Data!$G3893)))</f>
        <v>Job Boards</v>
      </c>
      <c r="I3893" s="4" t="str">
        <f>TRIM(CLEAN(Raw_Data!H3893))</f>
        <v>41324</v>
      </c>
      <c r="K3893" t="str">
        <f>IF(Clean_Data!$I3893="","Active","Exited")</f>
        <v>Exited</v>
      </c>
      <c r="L3893">
        <f ca="1">IF(Clean_Data!$K3893="","",DATEDIF(Clean_Data!$K3893,TODAY(),"Y"))</f>
        <v>31</v>
      </c>
      <c r="M3893">
        <f>IF(Raw_Data!$L3893="","",VALUE(SUBSTITUTE(SUBSTITUTE(TRIM(Raw_Data!$L3893),"$",""),"k","000")))</f>
        <v>48543</v>
      </c>
    </row>
    <row r="3894" spans="1:13" x14ac:dyDescent="0.3">
      <c r="A3894" t="str">
        <f>IF(Raw_Data!$A3894="","E"&amp;TEXT(ROW()-1,"00000"),Raw_Data!$A3894)</f>
        <v>E03893</v>
      </c>
      <c r="B3894" t="s">
        <v>6121</v>
      </c>
      <c r="C3894" t="str">
        <f>IF(OR(PROPER(TRIM(Raw_Data!$B3894))="M",PROPER(TRIM(Raw_Data!$B3894))="MALE"),"Male",
IF(OR(PROPER(TRIM(Raw_Data!$B3894))="F",PROPER(TRIM(Raw_Data!$B3894))="FEMALE"),"Female","Unknown"))</f>
        <v>Male</v>
      </c>
      <c r="D3894" t="str">
        <f>IF(TRIM(CLEAN(Raw_Data!$C3894))="", "Unknown", PROPER(TRIM(Raw_Data!$C3894)))</f>
        <v>Unknown</v>
      </c>
      <c r="E3894" t="str">
        <f>IF(TRIM(Raw_Data!$D3894)="IT","IT",PROPER(TRIM(CLEAN(Raw_Data!$D3894))))</f>
        <v>Research</v>
      </c>
      <c r="F3894" t="str">
        <f>IF(OR(UPPER(TRIM(Raw_Data!E3894))="COO",
UPPER(TRIM(Raw_Data!E3894))="HR",
UPPER(TRIM(Raw_Data!E3894))="CEO",
UPPER(TRIM(Raw_Data!E3894))="CFO",
UPPER(TRIM(Raw_Data!E3894))="CMO"),
UPPER(TRIM(Raw_Data!E3894)),
PROPER(TRIM(CLEAN(Raw_Data!E3894))))</f>
        <v>Accountant</v>
      </c>
      <c r="G3894" t="str">
        <f>SUBSTITUTE(PROPER(TRIM(CLEAN(Raw_Data!$F3894)))," ","-")</f>
        <v>Hourly-Rate</v>
      </c>
      <c r="H3894" t="str">
        <f>PROPER(TRIM(CLEAN(Raw_Data!$G3894)))</f>
        <v>Career Fairs</v>
      </c>
      <c r="I3894" s="4" t="str">
        <f>TRIM(CLEAN(Raw_Data!H3894))</f>
        <v>42568</v>
      </c>
      <c r="K3894" t="str">
        <f>IF(Clean_Data!$I3894="","Active","Exited")</f>
        <v>Active</v>
      </c>
      <c r="L3894">
        <f ca="1">IF(Clean_Data!$K3894="","",DATEDIF(Clean_Data!$K3894,TODAY(),"Y"))</f>
        <v>31</v>
      </c>
      <c r="M3894">
        <f>IF(Raw_Data!$L3894="","",VALUE(SUBSTITUTE(SUBSTITUTE(TRIM(Raw_Data!$L3894),"$",""),"k","000")))</f>
        <v>117990</v>
      </c>
    </row>
    <row r="3895" spans="1:13" x14ac:dyDescent="0.3">
      <c r="A3895" t="str">
        <f>IF(Raw_Data!$A3895="","E"&amp;TEXT(ROW()-1,"00000"),Raw_Data!$A3895)</f>
        <v>E03894</v>
      </c>
      <c r="B3895" t="s">
        <v>5245</v>
      </c>
      <c r="C3895" t="str">
        <f>IF(OR(PROPER(TRIM(Raw_Data!$B3895))="M",PROPER(TRIM(Raw_Data!$B3895))="MALE"),"Male",
IF(OR(PROPER(TRIM(Raw_Data!$B3895))="F",PROPER(TRIM(Raw_Data!$B3895))="FEMALE"),"Female","Unknown"))</f>
        <v>Unknown</v>
      </c>
      <c r="D3895" t="str">
        <f>IF(TRIM(CLEAN(Raw_Data!$C3895))="", "Unknown", PROPER(TRIM(Raw_Data!$C3895)))</f>
        <v>Austin</v>
      </c>
      <c r="E3895" t="str">
        <f>IF(TRIM(Raw_Data!$D3895)="IT","IT",PROPER(TRIM(CLEAN(Raw_Data!$D3895))))</f>
        <v>Legal</v>
      </c>
      <c r="F3895" t="str">
        <f>IF(OR(UPPER(TRIM(Raw_Data!E3895))="COO",
UPPER(TRIM(Raw_Data!E3895))="HR",
UPPER(TRIM(Raw_Data!E3895))="CEO",
UPPER(TRIM(Raw_Data!E3895))="CFO",
UPPER(TRIM(Raw_Data!E3895))="CMO"),
UPPER(TRIM(Raw_Data!E3895)),
PROPER(TRIM(CLEAN(Raw_Data!E3895))))</f>
        <v>Developer</v>
      </c>
      <c r="G3895" t="str">
        <f>SUBSTITUTE(PROPER(TRIM(CLEAN(Raw_Data!$F3895)))," ","-")</f>
        <v>Part-Time</v>
      </c>
      <c r="H3895" t="str">
        <f>PROPER(TRIM(CLEAN(Raw_Data!$G3895)))</f>
        <v>Internal Referral</v>
      </c>
      <c r="I3895" s="4" t="str">
        <f>TRIM(CLEAN(Raw_Data!H3895))</f>
        <v>42967</v>
      </c>
      <c r="K3895" t="str">
        <f>IF(Clean_Data!$I3895="","Active","Exited")</f>
        <v>Active</v>
      </c>
      <c r="L3895">
        <f ca="1">IF(Clean_Data!$K3895="","",DATEDIF(Clean_Data!$K3895,TODAY(),"Y"))</f>
        <v>41</v>
      </c>
      <c r="M3895" t="str">
        <f>IF(Raw_Data!$L3895="","",VALUE(SUBSTITUTE(SUBSTITUTE(TRIM(Raw_Data!$L3895),"$",""),"k","000")))</f>
        <v/>
      </c>
    </row>
    <row r="3896" spans="1:13" x14ac:dyDescent="0.3">
      <c r="A3896" t="str">
        <f>IF(Raw_Data!$A3896="","E"&amp;TEXT(ROW()-1,"00000"),Raw_Data!$A3896)</f>
        <v>E03895</v>
      </c>
      <c r="B3896" t="s">
        <v>5246</v>
      </c>
      <c r="C3896" t="str">
        <f>IF(OR(PROPER(TRIM(Raw_Data!$B3896))="M",PROPER(TRIM(Raw_Data!$B3896))="MALE"),"Male",
IF(OR(PROPER(TRIM(Raw_Data!$B3896))="F",PROPER(TRIM(Raw_Data!$B3896))="FEMALE"),"Female","Unknown"))</f>
        <v>Female</v>
      </c>
      <c r="D3896" t="str">
        <f>IF(TRIM(CLEAN(Raw_Data!$C3896))="", "Unknown", PROPER(TRIM(Raw_Data!$C3896)))</f>
        <v>Miami</v>
      </c>
      <c r="E3896" t="str">
        <f>IF(TRIM(Raw_Data!$D3896)="IT","IT",PROPER(TRIM(CLEAN(Raw_Data!$D3896))))</f>
        <v>Logistics</v>
      </c>
      <c r="F3896" t="str">
        <f>IF(OR(UPPER(TRIM(Raw_Data!E3896))="COO",
UPPER(TRIM(Raw_Data!E3896))="HR",
UPPER(TRIM(Raw_Data!E3896))="CEO",
UPPER(TRIM(Raw_Data!E3896))="CFO",
UPPER(TRIM(Raw_Data!E3896))="CMO"),
UPPER(TRIM(Raw_Data!E3896)),
PROPER(TRIM(CLEAN(Raw_Data!E3896))))</f>
        <v>CMO</v>
      </c>
      <c r="G3896" t="str">
        <f>SUBSTITUTE(PROPER(TRIM(CLEAN(Raw_Data!$F3896)))," ","-")</f>
        <v>Part-Time</v>
      </c>
      <c r="H3896" t="str">
        <f>PROPER(TRIM(CLEAN(Raw_Data!$G3896)))</f>
        <v>Job Boards</v>
      </c>
      <c r="I3896" s="4" t="str">
        <f>TRIM(CLEAN(Raw_Data!H3896))</f>
        <v>42821</v>
      </c>
      <c r="K3896" t="str">
        <f>IF(Clean_Data!$I3896="","Active","Exited")</f>
        <v>Active</v>
      </c>
      <c r="L3896" t="str">
        <f ca="1">IF(Clean_Data!$K3896="","",DATEDIF(Clean_Data!$K3896,TODAY(),"Y"))</f>
        <v/>
      </c>
      <c r="M3896">
        <f>IF(Raw_Data!$L3896="","",VALUE(SUBSTITUTE(SUBSTITUTE(TRIM(Raw_Data!$L3896),"$",""),"k","000")))</f>
        <v>45330</v>
      </c>
    </row>
    <row r="3897" spans="1:13" x14ac:dyDescent="0.3">
      <c r="A3897" t="str">
        <f>IF(Raw_Data!$A3897="","E"&amp;TEXT(ROW()-1,"00000"),Raw_Data!$A3897)</f>
        <v>E03896</v>
      </c>
      <c r="B3897" t="s">
        <v>5247</v>
      </c>
      <c r="C3897" t="str">
        <f>IF(OR(PROPER(TRIM(Raw_Data!$B3897))="M",PROPER(TRIM(Raw_Data!$B3897))="MALE"),"Male",
IF(OR(PROPER(TRIM(Raw_Data!$B3897))="F",PROPER(TRIM(Raw_Data!$B3897))="FEMALE"),"Female","Unknown"))</f>
        <v>Male</v>
      </c>
      <c r="D3897" t="str">
        <f>IF(TRIM(CLEAN(Raw_Data!$C3897))="", "Unknown", PROPER(TRIM(Raw_Data!$C3897)))</f>
        <v>New York</v>
      </c>
      <c r="E3897" t="str">
        <f>IF(TRIM(Raw_Data!$D3897)="IT","IT",PROPER(TRIM(CLEAN(Raw_Data!$D3897))))</f>
        <v>IT</v>
      </c>
      <c r="F3897" t="str">
        <f>IF(OR(UPPER(TRIM(Raw_Data!E3897))="COO",
UPPER(TRIM(Raw_Data!E3897))="HR",
UPPER(TRIM(Raw_Data!E3897))="CEO",
UPPER(TRIM(Raw_Data!E3897))="CFO",
UPPER(TRIM(Raw_Data!E3897))="CMO"),
UPPER(TRIM(Raw_Data!E3897)),
PROPER(TRIM(CLEAN(Raw_Data!E3897))))</f>
        <v>COO</v>
      </c>
      <c r="G3897" t="str">
        <f>SUBSTITUTE(PROPER(TRIM(CLEAN(Raw_Data!$F3897)))," ","-")</f>
        <v>Full-Time</v>
      </c>
      <c r="H3897" t="str">
        <f>PROPER(TRIM(CLEAN(Raw_Data!$G3897)))</f>
        <v/>
      </c>
      <c r="I3897" s="4" t="str">
        <f>TRIM(CLEAN(Raw_Data!H3897))</f>
        <v>43301</v>
      </c>
      <c r="K3897" t="str">
        <f>IF(Clean_Data!$I3897="","Active","Exited")</f>
        <v>Exited</v>
      </c>
      <c r="L3897">
        <f ca="1">IF(Clean_Data!$K3897="","",DATEDIF(Clean_Data!$K3897,TODAY(),"Y"))</f>
        <v>60</v>
      </c>
      <c r="M3897">
        <f>IF(Raw_Data!$L3897="","",VALUE(SUBSTITUTE(SUBSTITUTE(TRIM(Raw_Data!$L3897),"$",""),"k","000")))</f>
        <v>30541</v>
      </c>
    </row>
    <row r="3898" spans="1:13" x14ac:dyDescent="0.3">
      <c r="A3898" t="str">
        <f>IF(Raw_Data!$A3898="","E"&amp;TEXT(ROW()-1,"00000"),Raw_Data!$A3898)</f>
        <v>E03897</v>
      </c>
      <c r="B3898" t="s">
        <v>5249</v>
      </c>
      <c r="C3898" t="str">
        <f>IF(OR(PROPER(TRIM(Raw_Data!$B3898))="M",PROPER(TRIM(Raw_Data!$B3898))="MALE"),"Male",
IF(OR(PROPER(TRIM(Raw_Data!$B3898))="F",PROPER(TRIM(Raw_Data!$B3898))="FEMALE"),"Female","Unknown"))</f>
        <v>Unknown</v>
      </c>
      <c r="D3898" t="str">
        <f>IF(TRIM(CLEAN(Raw_Data!$C3898))="", "Unknown", PROPER(TRIM(Raw_Data!$C3898)))</f>
        <v>San Diego</v>
      </c>
      <c r="E3898" t="str">
        <f>IF(TRIM(Raw_Data!$D3898)="IT","IT",PROPER(TRIM(CLEAN(Raw_Data!$D3898))))</f>
        <v>Human Resources</v>
      </c>
      <c r="F3898" t="s">
        <v>6134</v>
      </c>
      <c r="G3898" t="str">
        <f>SUBSTITUTE(PROPER(TRIM(CLEAN(Raw_Data!$F3898)))," ","-")</f>
        <v>Part-Time</v>
      </c>
      <c r="H3898" t="str">
        <f>PROPER(TRIM(CLEAN(Raw_Data!$G3898)))</f>
        <v>Recruiting Agency</v>
      </c>
      <c r="I3898" s="4" t="str">
        <f>TRIM(CLEAN(Raw_Data!H3898))</f>
        <v>42577</v>
      </c>
      <c r="K3898" t="str">
        <f>IF(Clean_Data!$I3898="","Active","Exited")</f>
        <v>Exited</v>
      </c>
      <c r="L3898">
        <f ca="1">IF(Clean_Data!$K3898="","",DATEDIF(Clean_Data!$K3898,TODAY(),"Y"))</f>
        <v>54</v>
      </c>
      <c r="M3898">
        <f>IF(Raw_Data!$L3898="","",VALUE(SUBSTITUTE(SUBSTITUTE(TRIM(Raw_Data!$L3898),"$",""),"k","000")))</f>
        <v>33423</v>
      </c>
    </row>
    <row r="3899" spans="1:13" x14ac:dyDescent="0.3">
      <c r="A3899" t="str">
        <f>IF(Raw_Data!$A3899="","E"&amp;TEXT(ROW()-1,"00000"),Raw_Data!$A3899)</f>
        <v>E03898</v>
      </c>
      <c r="B3899" t="s">
        <v>5251</v>
      </c>
      <c r="C3899" t="str">
        <f>IF(OR(PROPER(TRIM(Raw_Data!$B3899))="M",PROPER(TRIM(Raw_Data!$B3899))="MALE"),"Male",
IF(OR(PROPER(TRIM(Raw_Data!$B3899))="F",PROPER(TRIM(Raw_Data!$B3899))="FEMALE"),"Female","Unknown"))</f>
        <v>Unknown</v>
      </c>
      <c r="D3899" t="str">
        <f>IF(TRIM(CLEAN(Raw_Data!$C3899))="", "Unknown", PROPER(TRIM(Raw_Data!$C3899)))</f>
        <v>Miami</v>
      </c>
      <c r="E3899" t="str">
        <f>IF(TRIM(Raw_Data!$D3899)="IT","IT",PROPER(TRIM(CLEAN(Raw_Data!$D3899))))</f>
        <v>Research</v>
      </c>
      <c r="F3899" t="str">
        <f>IF(OR(UPPER(TRIM(Raw_Data!E3899))="COO",
UPPER(TRIM(Raw_Data!E3899))="HR",
UPPER(TRIM(Raw_Data!E3899))="CEO",
UPPER(TRIM(Raw_Data!E3899))="CFO",
UPPER(TRIM(Raw_Data!E3899))="CMO"),
UPPER(TRIM(Raw_Data!E3899)),
PROPER(TRIM(CLEAN(Raw_Data!E3899))))</f>
        <v>Copywriter</v>
      </c>
      <c r="G3899" t="str">
        <f>SUBSTITUTE(PROPER(TRIM(CLEAN(Raw_Data!$F3899)))," ","-")</f>
        <v/>
      </c>
      <c r="H3899" t="str">
        <f>PROPER(TRIM(CLEAN(Raw_Data!$G3899)))</f>
        <v>Recruiting Agency</v>
      </c>
      <c r="I3899" s="4" t="str">
        <f>TRIM(CLEAN(Raw_Data!H3899))</f>
        <v>N/A</v>
      </c>
      <c r="K3899" t="str">
        <f>IF(Clean_Data!$I3899="","Active","Exited")</f>
        <v>Active</v>
      </c>
      <c r="L3899">
        <f ca="1">IF(Clean_Data!$K3899="","",DATEDIF(Clean_Data!$K3899,TODAY(),"Y"))</f>
        <v>46</v>
      </c>
      <c r="M3899">
        <f>IF(Raw_Data!$L3899="","",VALUE(SUBSTITUTE(SUBSTITUTE(TRIM(Raw_Data!$L3899),"$",""),"k","000")))</f>
        <v>85488</v>
      </c>
    </row>
    <row r="3900" spans="1:13" x14ac:dyDescent="0.3">
      <c r="A3900" t="str">
        <f>IF(Raw_Data!$A3900="","E"&amp;TEXT(ROW()-1,"00000"),Raw_Data!$A3900)</f>
        <v>E03899</v>
      </c>
      <c r="B3900" t="s">
        <v>5252</v>
      </c>
      <c r="C3900" t="str">
        <f>IF(OR(PROPER(TRIM(Raw_Data!$B3900))="M",PROPER(TRIM(Raw_Data!$B3900))="MALE"),"Male",
IF(OR(PROPER(TRIM(Raw_Data!$B3900))="F",PROPER(TRIM(Raw_Data!$B3900))="FEMALE"),"Female","Unknown"))</f>
        <v>Male</v>
      </c>
      <c r="D3900" t="str">
        <f>IF(TRIM(CLEAN(Raw_Data!$C3900))="", "Unknown", PROPER(TRIM(Raw_Data!$C3900)))</f>
        <v>New York</v>
      </c>
      <c r="E3900" t="str">
        <f>IF(TRIM(Raw_Data!$D3900)="IT","IT",PROPER(TRIM(CLEAN(Raw_Data!$D3900))))</f>
        <v>Operations</v>
      </c>
      <c r="F3900" t="str">
        <f>IF(OR(UPPER(TRIM(Raw_Data!E3900))="COO",
UPPER(TRIM(Raw_Data!E3900))="HR",
UPPER(TRIM(Raw_Data!E3900))="CEO",
UPPER(TRIM(Raw_Data!E3900))="CFO",
UPPER(TRIM(Raw_Data!E3900))="CMO"),
UPPER(TRIM(Raw_Data!E3900)),
PROPER(TRIM(CLEAN(Raw_Data!E3900))))</f>
        <v>Engineer</v>
      </c>
      <c r="G3900" t="str">
        <f>SUBSTITUTE(PROPER(TRIM(CLEAN(Raw_Data!$F3900)))," ","-")</f>
        <v>Part-Time</v>
      </c>
      <c r="H3900" t="str">
        <f>PROPER(TRIM(CLEAN(Raw_Data!$G3900)))</f>
        <v>Career Fairs</v>
      </c>
      <c r="I3900" s="4" t="str">
        <f>TRIM(CLEAN(Raw_Data!H3900))</f>
        <v>43534</v>
      </c>
      <c r="K3900" t="str">
        <f>IF(Clean_Data!$I3900="","Active","Exited")</f>
        <v>Active</v>
      </c>
      <c r="L3900">
        <f ca="1">IF(Clean_Data!$K3900="","",DATEDIF(Clean_Data!$K3900,TODAY(),"Y"))</f>
        <v>65</v>
      </c>
      <c r="M3900">
        <f>IF(Raw_Data!$L3900="","",VALUE(SUBSTITUTE(SUBSTITUTE(TRIM(Raw_Data!$L3900),"$",""),"k","000")))</f>
        <v>118150</v>
      </c>
    </row>
    <row r="3901" spans="1:13" x14ac:dyDescent="0.3">
      <c r="A3901" t="str">
        <f>IF(Raw_Data!$A3901="","E"&amp;TEXT(ROW()-1,"00000"),Raw_Data!$A3901)</f>
        <v>E03900</v>
      </c>
      <c r="B3901" t="s">
        <v>5253</v>
      </c>
      <c r="C3901" t="str">
        <f>IF(OR(PROPER(TRIM(Raw_Data!$B3901))="M",PROPER(TRIM(Raw_Data!$B3901))="MALE"),"Male",
IF(OR(PROPER(TRIM(Raw_Data!$B3901))="F",PROPER(TRIM(Raw_Data!$B3901))="FEMALE"),"Female","Unknown"))</f>
        <v>Unknown</v>
      </c>
      <c r="D3901" t="str">
        <f>IF(TRIM(CLEAN(Raw_Data!$C3901))="", "Unknown", PROPER(TRIM(Raw_Data!$C3901)))</f>
        <v>Unknown</v>
      </c>
      <c r="E3901" t="str">
        <f>IF(TRIM(Raw_Data!$D3901)="IT","IT",PROPER(TRIM(CLEAN(Raw_Data!$D3901))))</f>
        <v>Research</v>
      </c>
      <c r="F3901" t="str">
        <f>IF(OR(UPPER(TRIM(Raw_Data!E3901))="COO",
UPPER(TRIM(Raw_Data!E3901))="HR",
UPPER(TRIM(Raw_Data!E3901))="CEO",
UPPER(TRIM(Raw_Data!E3901))="CFO",
UPPER(TRIM(Raw_Data!E3901))="CMO"),
UPPER(TRIM(Raw_Data!E3901)),
PROPER(TRIM(CLEAN(Raw_Data!E3901))))</f>
        <v>Copywriter</v>
      </c>
      <c r="G3901" t="str">
        <f>SUBSTITUTE(PROPER(TRIM(CLEAN(Raw_Data!$F3901)))," ","-")</f>
        <v/>
      </c>
      <c r="H3901" t="str">
        <f>PROPER(TRIM(CLEAN(Raw_Data!$G3901)))</f>
        <v/>
      </c>
      <c r="I3901" s="4" t="str">
        <f>TRIM(CLEAN(Raw_Data!H3901))</f>
        <v>40326</v>
      </c>
      <c r="K3901" t="str">
        <f>IF(Clean_Data!$I3901="","Active","Exited")</f>
        <v>Active</v>
      </c>
      <c r="L3901">
        <f ca="1">IF(Clean_Data!$K3901="","",DATEDIF(Clean_Data!$K3901,TODAY(),"Y"))</f>
        <v>60</v>
      </c>
      <c r="M3901" t="str">
        <f>IF(Raw_Data!$L3901="","",VALUE(SUBSTITUTE(SUBSTITUTE(TRIM(Raw_Data!$L3901),"$",""),"k","000")))</f>
        <v/>
      </c>
    </row>
    <row r="3902" spans="1:13" x14ac:dyDescent="0.3">
      <c r="A3902" t="str">
        <f>IF(Raw_Data!$A3902="","E"&amp;TEXT(ROW()-1,"00000"),Raw_Data!$A3902)</f>
        <v>E03901</v>
      </c>
      <c r="B3902" t="s">
        <v>5255</v>
      </c>
      <c r="C3902" t="str">
        <f>IF(OR(PROPER(TRIM(Raw_Data!$B3902))="M",PROPER(TRIM(Raw_Data!$B3902))="MALE"),"Male",
IF(OR(PROPER(TRIM(Raw_Data!$B3902))="F",PROPER(TRIM(Raw_Data!$B3902))="FEMALE"),"Female","Unknown"))</f>
        <v>Female</v>
      </c>
      <c r="D3902" t="str">
        <f>IF(TRIM(CLEAN(Raw_Data!$C3902))="", "Unknown", PROPER(TRIM(Raw_Data!$C3902)))</f>
        <v>Unknown</v>
      </c>
      <c r="E3902" t="str">
        <f>IF(TRIM(Raw_Data!$D3902)="IT","IT",PROPER(TRIM(CLEAN(Raw_Data!$D3902))))</f>
        <v>Administrative</v>
      </c>
      <c r="F3902" t="str">
        <f>IF(OR(UPPER(TRIM(Raw_Data!E3902))="COO",
UPPER(TRIM(Raw_Data!E3902))="HR",
UPPER(TRIM(Raw_Data!E3902))="CEO",
UPPER(TRIM(Raw_Data!E3902))="CFO",
UPPER(TRIM(Raw_Data!E3902))="CMO"),
UPPER(TRIM(Raw_Data!E3902)),
PROPER(TRIM(CLEAN(Raw_Data!E3902))))</f>
        <v>Analyst</v>
      </c>
      <c r="G3902" t="str">
        <f>SUBSTITUTE(PROPER(TRIM(CLEAN(Raw_Data!$F3902)))," ","-")</f>
        <v/>
      </c>
      <c r="H3902" t="str">
        <f>PROPER(TRIM(CLEAN(Raw_Data!$G3902)))</f>
        <v>Organic</v>
      </c>
      <c r="I3902" s="4" t="str">
        <f>TRIM(CLEAN(Raw_Data!H3902))</f>
        <v>41104</v>
      </c>
      <c r="K3902" t="str">
        <f>IF(Clean_Data!$I3902="","Active","Exited")</f>
        <v>Exited</v>
      </c>
      <c r="L3902">
        <f ca="1">IF(Clean_Data!$K3902="","",DATEDIF(Clean_Data!$K3902,TODAY(),"Y"))</f>
        <v>52</v>
      </c>
      <c r="M3902">
        <f>IF(Raw_Data!$L3902="","",VALUE(SUBSTITUTE(SUBSTITUTE(TRIM(Raw_Data!$L3902),"$",""),"k","000")))</f>
        <v>55153</v>
      </c>
    </row>
    <row r="3903" spans="1:13" x14ac:dyDescent="0.3">
      <c r="A3903" t="str">
        <f>IF(Raw_Data!$A3903="","E"&amp;TEXT(ROW()-1,"00000"),Raw_Data!$A3903)</f>
        <v>E03902</v>
      </c>
      <c r="B3903" t="s">
        <v>5256</v>
      </c>
      <c r="C3903" t="str">
        <f>IF(OR(PROPER(TRIM(Raw_Data!$B3903))="M",PROPER(TRIM(Raw_Data!$B3903))="MALE"),"Male",
IF(OR(PROPER(TRIM(Raw_Data!$B3903))="F",PROPER(TRIM(Raw_Data!$B3903))="FEMALE"),"Female","Unknown"))</f>
        <v>Male</v>
      </c>
      <c r="D3903" t="str">
        <f>IF(TRIM(CLEAN(Raw_Data!$C3903))="", "Unknown", PROPER(TRIM(Raw_Data!$C3903)))</f>
        <v>Austin</v>
      </c>
      <c r="E3903" t="str">
        <f>IF(TRIM(Raw_Data!$D3903)="IT","IT",PROPER(TRIM(CLEAN(Raw_Data!$D3903))))</f>
        <v>IT</v>
      </c>
      <c r="F3903" t="str">
        <f>IF(OR(UPPER(TRIM(Raw_Data!E3903))="COO",
UPPER(TRIM(Raw_Data!E3903))="HR",
UPPER(TRIM(Raw_Data!E3903))="CEO",
UPPER(TRIM(Raw_Data!E3903))="CFO",
UPPER(TRIM(Raw_Data!E3903))="CMO"),
UPPER(TRIM(Raw_Data!E3903)),
PROPER(TRIM(CLEAN(Raw_Data!E3903))))</f>
        <v>COO</v>
      </c>
      <c r="G3903" t="str">
        <f>SUBSTITUTE(PROPER(TRIM(CLEAN(Raw_Data!$F3903)))," ","-")</f>
        <v/>
      </c>
      <c r="H3903" t="str">
        <f>PROPER(TRIM(CLEAN(Raw_Data!$G3903)))</f>
        <v/>
      </c>
      <c r="I3903" s="4" t="str">
        <f>TRIM(CLEAN(Raw_Data!H3903))</f>
        <v>42346</v>
      </c>
      <c r="K3903" t="str">
        <f>IF(Clean_Data!$I3903="","Active","Exited")</f>
        <v>Active</v>
      </c>
      <c r="L3903">
        <f ca="1">IF(Clean_Data!$K3903="","",DATEDIF(Clean_Data!$K3903,TODAY(),"Y"))</f>
        <v>41</v>
      </c>
      <c r="M3903">
        <f>IF(Raw_Data!$L3903="","",VALUE(SUBSTITUTE(SUBSTITUTE(TRIM(Raw_Data!$L3903),"$",""),"k","000")))</f>
        <v>46296</v>
      </c>
    </row>
    <row r="3904" spans="1:13" x14ac:dyDescent="0.3">
      <c r="A3904" t="str">
        <f>IF(Raw_Data!$A3904="","E"&amp;TEXT(ROW()-1,"00000"),Raw_Data!$A3904)</f>
        <v>E03903</v>
      </c>
      <c r="B3904" t="s">
        <v>5257</v>
      </c>
      <c r="C3904" t="str">
        <f>IF(OR(PROPER(TRIM(Raw_Data!$B3904))="M",PROPER(TRIM(Raw_Data!$B3904))="MALE"),"Male",
IF(OR(PROPER(TRIM(Raw_Data!$B3904))="F",PROPER(TRIM(Raw_Data!$B3904))="FEMALE"),"Female","Unknown"))</f>
        <v>Female</v>
      </c>
      <c r="D3904" t="str">
        <f>IF(TRIM(CLEAN(Raw_Data!$C3904))="", "Unknown", PROPER(TRIM(Raw_Data!$C3904)))</f>
        <v>New York</v>
      </c>
      <c r="E3904" t="str">
        <f>IF(TRIM(Raw_Data!$D3904)="IT","IT",PROPER(TRIM(CLEAN(Raw_Data!$D3904))))</f>
        <v>IT</v>
      </c>
      <c r="F3904" t="str">
        <f>IF(OR(UPPER(TRIM(Raw_Data!E3904))="COO",
UPPER(TRIM(Raw_Data!E3904))="HR",
UPPER(TRIM(Raw_Data!E3904))="CEO",
UPPER(TRIM(Raw_Data!E3904))="CFO",
UPPER(TRIM(Raw_Data!E3904))="CMO"),
UPPER(TRIM(Raw_Data!E3904)),
PROPER(TRIM(CLEAN(Raw_Data!E3904))))</f>
        <v>Analyst</v>
      </c>
      <c r="G3904" t="str">
        <f>SUBSTITUTE(PROPER(TRIM(CLEAN(Raw_Data!$F3904)))," ","-")</f>
        <v/>
      </c>
      <c r="H3904" t="str">
        <f>PROPER(TRIM(CLEAN(Raw_Data!$G3904)))</f>
        <v>Online Portal</v>
      </c>
      <c r="I3904" s="4" t="str">
        <f>TRIM(CLEAN(Raw_Data!H3904))</f>
        <v>43603</v>
      </c>
      <c r="K3904" t="str">
        <f>IF(Clean_Data!$I3904="","Active","Exited")</f>
        <v>Exited</v>
      </c>
      <c r="L3904">
        <f ca="1">IF(Clean_Data!$K3904="","",DATEDIF(Clean_Data!$K3904,TODAY(),"Y"))</f>
        <v>40</v>
      </c>
      <c r="M3904">
        <f>IF(Raw_Data!$L3904="","",VALUE(SUBSTITUTE(SUBSTITUTE(TRIM(Raw_Data!$L3904),"$",""),"k","000")))</f>
        <v>115073</v>
      </c>
    </row>
    <row r="3905" spans="1:13" x14ac:dyDescent="0.3">
      <c r="A3905" t="str">
        <f>IF(Raw_Data!$A3905="","E"&amp;TEXT(ROW()-1,"00000"),Raw_Data!$A3905)</f>
        <v>E03904</v>
      </c>
      <c r="B3905" t="s">
        <v>5259</v>
      </c>
      <c r="C3905" t="str">
        <f>IF(OR(PROPER(TRIM(Raw_Data!$B3905))="M",PROPER(TRIM(Raw_Data!$B3905))="MALE"),"Male",
IF(OR(PROPER(TRIM(Raw_Data!$B3905))="F",PROPER(TRIM(Raw_Data!$B3905))="FEMALE"),"Female","Unknown"))</f>
        <v>Male</v>
      </c>
      <c r="D3905" t="str">
        <f>IF(TRIM(CLEAN(Raw_Data!$C3905))="", "Unknown", PROPER(TRIM(Raw_Data!$C3905)))</f>
        <v>Austin</v>
      </c>
      <c r="E3905" t="str">
        <f>IF(TRIM(Raw_Data!$D3905)="IT","IT",PROPER(TRIM(CLEAN(Raw_Data!$D3905))))</f>
        <v>IT</v>
      </c>
      <c r="F3905" t="str">
        <f>IF(OR(UPPER(TRIM(Raw_Data!E3905))="COO",
UPPER(TRIM(Raw_Data!E3905))="HR",
UPPER(TRIM(Raw_Data!E3905))="CEO",
UPPER(TRIM(Raw_Data!E3905))="CFO",
UPPER(TRIM(Raw_Data!E3905))="CMO"),
UPPER(TRIM(Raw_Data!E3905)),
PROPER(TRIM(CLEAN(Raw_Data!E3905))))</f>
        <v>CFO</v>
      </c>
      <c r="G3905" t="str">
        <f>SUBSTITUTE(PROPER(TRIM(CLEAN(Raw_Data!$F3905)))," ","-")</f>
        <v>Hourly-Rate</v>
      </c>
      <c r="H3905" t="str">
        <f>PROPER(TRIM(CLEAN(Raw_Data!$G3905)))</f>
        <v>Career Fairs</v>
      </c>
      <c r="I3905" s="4" t="str">
        <f>TRIM(CLEAN(Raw_Data!H3905))</f>
        <v>44123</v>
      </c>
      <c r="K3905" t="str">
        <f>IF(Clean_Data!$I3905="","Active","Exited")</f>
        <v>Active</v>
      </c>
      <c r="L3905">
        <f ca="1">IF(Clean_Data!$K3905="","",DATEDIF(Clean_Data!$K3905,TODAY(),"Y"))</f>
        <v>64</v>
      </c>
      <c r="M3905" t="str">
        <f>IF(Raw_Data!$L3905="","",VALUE(SUBSTITUTE(SUBSTITUTE(TRIM(Raw_Data!$L3905),"$",""),"k","000")))</f>
        <v/>
      </c>
    </row>
    <row r="3906" spans="1:13" x14ac:dyDescent="0.3">
      <c r="A3906" t="str">
        <f>IF(Raw_Data!$A3906="","E"&amp;TEXT(ROW()-1,"00000"),Raw_Data!$A3906)</f>
        <v>E03905</v>
      </c>
      <c r="B3906" t="s">
        <v>5260</v>
      </c>
      <c r="C3906" t="str">
        <f>IF(OR(PROPER(TRIM(Raw_Data!$B3906))="M",PROPER(TRIM(Raw_Data!$B3906))="MALE"),"Male",
IF(OR(PROPER(TRIM(Raw_Data!$B3906))="F",PROPER(TRIM(Raw_Data!$B3906))="FEMALE"),"Female","Unknown"))</f>
        <v>Unknown</v>
      </c>
      <c r="D3906" t="str">
        <f>IF(TRIM(CLEAN(Raw_Data!$C3906))="", "Unknown", PROPER(TRIM(Raw_Data!$C3906)))</f>
        <v>New York</v>
      </c>
      <c r="E3906" t="str">
        <f>IF(TRIM(Raw_Data!$D3906)="IT","IT",PROPER(TRIM(CLEAN(Raw_Data!$D3906))))</f>
        <v>Sales</v>
      </c>
      <c r="F3906" t="str">
        <f>IF(OR(UPPER(TRIM(Raw_Data!E3906))="COO",
UPPER(TRIM(Raw_Data!E3906))="HR",
UPPER(TRIM(Raw_Data!E3906))="CEO",
UPPER(TRIM(Raw_Data!E3906))="CFO",
UPPER(TRIM(Raw_Data!E3906))="CMO"),
UPPER(TRIM(Raw_Data!E3906)),
PROPER(TRIM(CLEAN(Raw_Data!E3906))))</f>
        <v>Sales Executive</v>
      </c>
      <c r="G3906" t="str">
        <f>SUBSTITUTE(PROPER(TRIM(CLEAN(Raw_Data!$F3906)))," ","-")</f>
        <v>Full-Time</v>
      </c>
      <c r="H3906" t="str">
        <f>PROPER(TRIM(CLEAN(Raw_Data!$G3906)))</f>
        <v>Career Fairs</v>
      </c>
      <c r="I3906" s="4" t="str">
        <f>TRIM(CLEAN(Raw_Data!H3906))</f>
        <v>43421</v>
      </c>
      <c r="K3906" t="str">
        <f>IF(Clean_Data!$I3906="","Active","Exited")</f>
        <v>Exited</v>
      </c>
      <c r="L3906">
        <f ca="1">IF(Clean_Data!$K3906="","",DATEDIF(Clean_Data!$K3906,TODAY(),"Y"))</f>
        <v>39</v>
      </c>
      <c r="M3906">
        <f>IF(Raw_Data!$L3906="","",VALUE(SUBSTITUTE(SUBSTITUTE(TRIM(Raw_Data!$L3906),"$",""),"k","000")))</f>
        <v>76773</v>
      </c>
    </row>
    <row r="3907" spans="1:13" x14ac:dyDescent="0.3">
      <c r="A3907" t="str">
        <f>IF(Raw_Data!$A3907="","E"&amp;TEXT(ROW()-1,"00000"),Raw_Data!$A3907)</f>
        <v>E03906</v>
      </c>
      <c r="B3907" t="s">
        <v>5261</v>
      </c>
      <c r="C3907" t="str">
        <f>IF(OR(PROPER(TRIM(Raw_Data!$B3907))="M",PROPER(TRIM(Raw_Data!$B3907))="MALE"),"Male",
IF(OR(PROPER(TRIM(Raw_Data!$B3907))="F",PROPER(TRIM(Raw_Data!$B3907))="FEMALE"),"Female","Unknown"))</f>
        <v>Unknown</v>
      </c>
      <c r="D3907" t="str">
        <f>IF(TRIM(CLEAN(Raw_Data!$C3907))="", "Unknown", PROPER(TRIM(Raw_Data!$C3907)))</f>
        <v>Unknown</v>
      </c>
      <c r="E3907" t="str">
        <f>IF(TRIM(Raw_Data!$D3907)="IT","IT",PROPER(TRIM(CLEAN(Raw_Data!$D3907))))</f>
        <v>IT</v>
      </c>
      <c r="F3907" t="str">
        <f>IF(OR(UPPER(TRIM(Raw_Data!E3907))="COO",
UPPER(TRIM(Raw_Data!E3907))="HR",
UPPER(TRIM(Raw_Data!E3907))="CEO",
UPPER(TRIM(Raw_Data!E3907))="CFO",
UPPER(TRIM(Raw_Data!E3907))="CMO"),
UPPER(TRIM(Raw_Data!E3907)),
PROPER(TRIM(CLEAN(Raw_Data!E3907))))</f>
        <v>Accountant</v>
      </c>
      <c r="G3907" t="str">
        <f>SUBSTITUTE(PROPER(TRIM(CLEAN(Raw_Data!$F3907)))," ","-")</f>
        <v>Part-Time</v>
      </c>
      <c r="H3907" t="str">
        <f>PROPER(TRIM(CLEAN(Raw_Data!$G3907)))</f>
        <v>Recruiting Agency</v>
      </c>
      <c r="I3907" s="4" t="str">
        <f>TRIM(CLEAN(Raw_Data!H3907))</f>
        <v>42209</v>
      </c>
      <c r="K3907" t="str">
        <f>IF(Clean_Data!$I3907="","Active","Exited")</f>
        <v>Active</v>
      </c>
      <c r="L3907">
        <f ca="1">IF(Clean_Data!$K3907="","",DATEDIF(Clean_Data!$K3907,TODAY(),"Y"))</f>
        <v>50</v>
      </c>
      <c r="M3907">
        <f>IF(Raw_Data!$L3907="","",VALUE(SUBSTITUTE(SUBSTITUTE(TRIM(Raw_Data!$L3907),"$",""),"k","000")))</f>
        <v>97000</v>
      </c>
    </row>
    <row r="3908" spans="1:13" x14ac:dyDescent="0.3">
      <c r="A3908" t="str">
        <f>IF(Raw_Data!$A3908="","E"&amp;TEXT(ROW()-1,"00000"),Raw_Data!$A3908)</f>
        <v>E03907</v>
      </c>
      <c r="B3908" t="s">
        <v>5263</v>
      </c>
      <c r="C3908" t="str">
        <f>IF(OR(PROPER(TRIM(Raw_Data!$B3908))="M",PROPER(TRIM(Raw_Data!$B3908))="MALE"),"Male",
IF(OR(PROPER(TRIM(Raw_Data!$B3908))="F",PROPER(TRIM(Raw_Data!$B3908))="FEMALE"),"Female","Unknown"))</f>
        <v>Female</v>
      </c>
      <c r="D3908" t="str">
        <f>IF(TRIM(CLEAN(Raw_Data!$C3908))="", "Unknown", PROPER(TRIM(Raw_Data!$C3908)))</f>
        <v>Unknown</v>
      </c>
      <c r="E3908" t="str">
        <f>IF(TRIM(Raw_Data!$D3908)="IT","IT",PROPER(TRIM(CLEAN(Raw_Data!$D3908))))</f>
        <v>Legal</v>
      </c>
      <c r="F3908" t="str">
        <f>IF(OR(UPPER(TRIM(Raw_Data!E3908))="COO",
UPPER(TRIM(Raw_Data!E3908))="HR",
UPPER(TRIM(Raw_Data!E3908))="CEO",
UPPER(TRIM(Raw_Data!E3908))="CFO",
UPPER(TRIM(Raw_Data!E3908))="CMO"),
UPPER(TRIM(Raw_Data!E3908)),
PROPER(TRIM(CLEAN(Raw_Data!E3908))))</f>
        <v>Accountant</v>
      </c>
      <c r="G3908" t="str">
        <f>SUBSTITUTE(PROPER(TRIM(CLEAN(Raw_Data!$F3908)))," ","-")</f>
        <v/>
      </c>
      <c r="H3908" t="str">
        <f>PROPER(TRIM(CLEAN(Raw_Data!$G3908)))</f>
        <v>Job Boards</v>
      </c>
      <c r="I3908" s="4" t="str">
        <f>TRIM(CLEAN(Raw_Data!H3908))</f>
        <v>42141</v>
      </c>
      <c r="K3908" t="str">
        <f>IF(Clean_Data!$I3908="","Active","Exited")</f>
        <v>Exited</v>
      </c>
      <c r="L3908">
        <f ca="1">IF(Clean_Data!$K3908="","",DATEDIF(Clean_Data!$K3908,TODAY(),"Y"))</f>
        <v>29</v>
      </c>
      <c r="M3908" t="str">
        <f>IF(Raw_Data!$L3908="","",VALUE(SUBSTITUTE(SUBSTITUTE(TRIM(Raw_Data!$L3908),"$",""),"k","000")))</f>
        <v/>
      </c>
    </row>
    <row r="3909" spans="1:13" x14ac:dyDescent="0.3">
      <c r="A3909" t="str">
        <f>IF(Raw_Data!$A3909="","E"&amp;TEXT(ROW()-1,"00000"),Raw_Data!$A3909)</f>
        <v>E03908</v>
      </c>
      <c r="B3909" t="s">
        <v>5264</v>
      </c>
      <c r="C3909" t="str">
        <f>IF(OR(PROPER(TRIM(Raw_Data!$B3909))="M",PROPER(TRIM(Raw_Data!$B3909))="MALE"),"Male",
IF(OR(PROPER(TRIM(Raw_Data!$B3909))="F",PROPER(TRIM(Raw_Data!$B3909))="FEMALE"),"Female","Unknown"))</f>
        <v>Male</v>
      </c>
      <c r="D3909" t="str">
        <f>IF(TRIM(CLEAN(Raw_Data!$C3909))="", "Unknown", PROPER(TRIM(Raw_Data!$C3909)))</f>
        <v>Denver</v>
      </c>
      <c r="E3909" t="str">
        <f>IF(TRIM(Raw_Data!$D3909)="IT","IT",PROPER(TRIM(CLEAN(Raw_Data!$D3909))))</f>
        <v>Research</v>
      </c>
      <c r="F3909" t="str">
        <f>IF(OR(UPPER(TRIM(Raw_Data!E3909))="COO",
UPPER(TRIM(Raw_Data!E3909))="HR",
UPPER(TRIM(Raw_Data!E3909))="CEO",
UPPER(TRIM(Raw_Data!E3909))="CFO",
UPPER(TRIM(Raw_Data!E3909))="CMO"),
UPPER(TRIM(Raw_Data!E3909)),
PROPER(TRIM(CLEAN(Raw_Data!E3909))))</f>
        <v>CEO</v>
      </c>
      <c r="G3909" t="str">
        <f>SUBSTITUTE(PROPER(TRIM(CLEAN(Raw_Data!$F3909)))," ","-")</f>
        <v>Full-Time</v>
      </c>
      <c r="H3909" t="str">
        <f>PROPER(TRIM(CLEAN(Raw_Data!$G3909)))</f>
        <v>Recruiting Agency</v>
      </c>
      <c r="I3909" s="4" t="str">
        <f>TRIM(CLEAN(Raw_Data!H3909))</f>
        <v>41398</v>
      </c>
      <c r="K3909" t="str">
        <f>IF(Clean_Data!$I3909="","Active","Exited")</f>
        <v>Exited</v>
      </c>
      <c r="L3909">
        <f ca="1">IF(Clean_Data!$K3909="","",DATEDIF(Clean_Data!$K3909,TODAY(),"Y"))</f>
        <v>53</v>
      </c>
      <c r="M3909" t="str">
        <f>IF(Raw_Data!$L3909="","",VALUE(SUBSTITUTE(SUBSTITUTE(TRIM(Raw_Data!$L3909),"$",""),"k","000")))</f>
        <v/>
      </c>
    </row>
    <row r="3910" spans="1:13" x14ac:dyDescent="0.3">
      <c r="A3910" t="str">
        <f>IF(Raw_Data!$A3910="","E"&amp;TEXT(ROW()-1,"00000"),Raw_Data!$A3910)</f>
        <v>E03909</v>
      </c>
      <c r="B3910" t="s">
        <v>5265</v>
      </c>
      <c r="C3910" t="str">
        <f>IF(OR(PROPER(TRIM(Raw_Data!$B3910))="M",PROPER(TRIM(Raw_Data!$B3910))="MALE"),"Male",
IF(OR(PROPER(TRIM(Raw_Data!$B3910))="F",PROPER(TRIM(Raw_Data!$B3910))="FEMALE"),"Female","Unknown"))</f>
        <v>Male</v>
      </c>
      <c r="D3910" t="str">
        <f>IF(TRIM(CLEAN(Raw_Data!$C3910))="", "Unknown", PROPER(TRIM(Raw_Data!$C3910)))</f>
        <v>Miami</v>
      </c>
      <c r="E3910" t="str">
        <f>IF(TRIM(Raw_Data!$D3910)="IT","IT",PROPER(TRIM(CLEAN(Raw_Data!$D3910))))</f>
        <v>Operations</v>
      </c>
      <c r="F3910" t="str">
        <f>IF(OR(UPPER(TRIM(Raw_Data!E3910))="COO",
UPPER(TRIM(Raw_Data!E3910))="HR",
UPPER(TRIM(Raw_Data!E3910))="CEO",
UPPER(TRIM(Raw_Data!E3910))="CFO",
UPPER(TRIM(Raw_Data!E3910))="CMO"),
UPPER(TRIM(Raw_Data!E3910)),
PROPER(TRIM(CLEAN(Raw_Data!E3910))))</f>
        <v>Accountant</v>
      </c>
      <c r="G3910" t="str">
        <f>SUBSTITUTE(PROPER(TRIM(CLEAN(Raw_Data!$F3910)))," ","-")</f>
        <v/>
      </c>
      <c r="H3910" t="str">
        <f>PROPER(TRIM(CLEAN(Raw_Data!$G3910)))</f>
        <v>Online Portal</v>
      </c>
      <c r="I3910" s="4" t="str">
        <f>TRIM(CLEAN(Raw_Data!H3910))</f>
        <v>41887</v>
      </c>
      <c r="K3910" t="str">
        <f>IF(Clean_Data!$I3910="","Active","Exited")</f>
        <v>Active</v>
      </c>
      <c r="L3910">
        <f ca="1">IF(Clean_Data!$K3910="","",DATEDIF(Clean_Data!$K3910,TODAY(),"Y"))</f>
        <v>61</v>
      </c>
      <c r="M3910">
        <f>IF(Raw_Data!$L3910="","",VALUE(SUBSTITUTE(SUBSTITUTE(TRIM(Raw_Data!$L3910),"$",""),"k","000")))</f>
        <v>100000</v>
      </c>
    </row>
    <row r="3911" spans="1:13" x14ac:dyDescent="0.3">
      <c r="A3911" t="str">
        <f>IF(Raw_Data!$A3911="","E"&amp;TEXT(ROW()-1,"00000"),Raw_Data!$A3911)</f>
        <v>E03910</v>
      </c>
      <c r="B3911" t="s">
        <v>5266</v>
      </c>
      <c r="C3911" t="str">
        <f>IF(OR(PROPER(TRIM(Raw_Data!$B3911))="M",PROPER(TRIM(Raw_Data!$B3911))="MALE"),"Male",
IF(OR(PROPER(TRIM(Raw_Data!$B3911))="F",PROPER(TRIM(Raw_Data!$B3911))="FEMALE"),"Female","Unknown"))</f>
        <v>Female</v>
      </c>
      <c r="D3911" t="str">
        <f>IF(TRIM(CLEAN(Raw_Data!$C3911))="", "Unknown", PROPER(TRIM(Raw_Data!$C3911)))</f>
        <v>Unknown</v>
      </c>
      <c r="E3911" t="str">
        <f>IF(TRIM(Raw_Data!$D3911)="IT","IT",PROPER(TRIM(CLEAN(Raw_Data!$D3911))))</f>
        <v>Production</v>
      </c>
      <c r="F3911" t="str">
        <f>IF(OR(UPPER(TRIM(Raw_Data!E3911))="COO",
UPPER(TRIM(Raw_Data!E3911))="HR",
UPPER(TRIM(Raw_Data!E3911))="CEO",
UPPER(TRIM(Raw_Data!E3911))="CFO",
UPPER(TRIM(Raw_Data!E3911))="CMO"),
UPPER(TRIM(Raw_Data!E3911)),
PROPER(TRIM(CLEAN(Raw_Data!E3911))))</f>
        <v>Sales Executive</v>
      </c>
      <c r="G3911" t="str">
        <f>SUBSTITUTE(PROPER(TRIM(CLEAN(Raw_Data!$F3911)))," ","-")</f>
        <v>Hourly-Rate</v>
      </c>
      <c r="H3911" t="str">
        <f>PROPER(TRIM(CLEAN(Raw_Data!$G3911)))</f>
        <v>Recruiting Agency</v>
      </c>
      <c r="I3911" s="4" t="str">
        <f>TRIM(CLEAN(Raw_Data!H3911))</f>
        <v>42927</v>
      </c>
      <c r="K3911" t="str">
        <f>IF(Clean_Data!$I3911="","Active","Exited")</f>
        <v>Active</v>
      </c>
      <c r="L3911">
        <f ca="1">IF(Clean_Data!$K3911="","",DATEDIF(Clean_Data!$K3911,TODAY(),"Y"))</f>
        <v>48</v>
      </c>
      <c r="M3911">
        <f>IF(Raw_Data!$L3911="","",VALUE(SUBSTITUTE(SUBSTITUTE(TRIM(Raw_Data!$L3911),"$",""),"k","000")))</f>
        <v>70100</v>
      </c>
    </row>
    <row r="3912" spans="1:13" x14ac:dyDescent="0.3">
      <c r="A3912" t="str">
        <f>IF(Raw_Data!$A3912="","E"&amp;TEXT(ROW()-1,"00000"),Raw_Data!$A3912)</f>
        <v>E03911</v>
      </c>
      <c r="B3912" t="s">
        <v>5267</v>
      </c>
      <c r="C3912" t="str">
        <f>IF(OR(PROPER(TRIM(Raw_Data!$B3912))="M",PROPER(TRIM(Raw_Data!$B3912))="MALE"),"Male",
IF(OR(PROPER(TRIM(Raw_Data!$B3912))="F",PROPER(TRIM(Raw_Data!$B3912))="FEMALE"),"Female","Unknown"))</f>
        <v>Unknown</v>
      </c>
      <c r="D3912" t="str">
        <f>IF(TRIM(CLEAN(Raw_Data!$C3912))="", "Unknown", PROPER(TRIM(Raw_Data!$C3912)))</f>
        <v>San Diego</v>
      </c>
      <c r="E3912" t="str">
        <f>IF(TRIM(Raw_Data!$D3912)="IT","IT",PROPER(TRIM(CLEAN(Raw_Data!$D3912))))</f>
        <v>Sales</v>
      </c>
      <c r="F3912" s="2" t="str">
        <f>UPPER(LEFT(Raw_Data!E3912,2))&amp;MID(PROPER(Raw_Data!E3912),3,LEN(Raw_Data!E3912))</f>
        <v>HR Manager</v>
      </c>
      <c r="G3912" t="str">
        <f>SUBSTITUTE(PROPER(TRIM(CLEAN(Raw_Data!$F3912)))," ","-")</f>
        <v>Part-Time</v>
      </c>
      <c r="H3912" t="str">
        <f>PROPER(TRIM(CLEAN(Raw_Data!$G3912)))</f>
        <v>Online Portal</v>
      </c>
      <c r="I3912" s="4" t="str">
        <f>TRIM(CLEAN(Raw_Data!H3912))</f>
        <v>43040</v>
      </c>
      <c r="K3912" t="str">
        <f>IF(Clean_Data!$I3912="","Active","Exited")</f>
        <v>Exited</v>
      </c>
      <c r="L3912">
        <f ca="1">IF(Clean_Data!$K3912="","",DATEDIF(Clean_Data!$K3912,TODAY(),"Y"))</f>
        <v>46</v>
      </c>
      <c r="M3912">
        <f>IF(Raw_Data!$L3912="","",VALUE(SUBSTITUTE(SUBSTITUTE(TRIM(Raw_Data!$L3912),"$",""),"k","000")))</f>
        <v>104966</v>
      </c>
    </row>
    <row r="3913" spans="1:13" x14ac:dyDescent="0.3">
      <c r="A3913" t="str">
        <f>IF(Raw_Data!$A3913="","E"&amp;TEXT(ROW()-1,"00000"),Raw_Data!$A3913)</f>
        <v>E03912</v>
      </c>
      <c r="B3913" t="s">
        <v>5268</v>
      </c>
      <c r="C3913" t="str">
        <f>IF(OR(PROPER(TRIM(Raw_Data!$B3913))="M",PROPER(TRIM(Raw_Data!$B3913))="MALE"),"Male",
IF(OR(PROPER(TRIM(Raw_Data!$B3913))="F",PROPER(TRIM(Raw_Data!$B3913))="FEMALE"),"Female","Unknown"))</f>
        <v>Female</v>
      </c>
      <c r="D3913" t="str">
        <f>IF(TRIM(CLEAN(Raw_Data!$C3913))="", "Unknown", PROPER(TRIM(Raw_Data!$C3913)))</f>
        <v>Unknown</v>
      </c>
      <c r="E3913" t="str">
        <f>IF(TRIM(Raw_Data!$D3913)="IT","IT",PROPER(TRIM(CLEAN(Raw_Data!$D3913))))</f>
        <v>Marketing</v>
      </c>
      <c r="F3913" t="str">
        <f>IF(OR(UPPER(TRIM(Raw_Data!E3913))="COO",
UPPER(TRIM(Raw_Data!E3913))="HR",
UPPER(TRIM(Raw_Data!E3913))="CEO",
UPPER(TRIM(Raw_Data!E3913))="CFO",
UPPER(TRIM(Raw_Data!E3913))="CMO"),
UPPER(TRIM(Raw_Data!E3913)),
PROPER(TRIM(CLEAN(Raw_Data!E3913))))</f>
        <v>Developer</v>
      </c>
      <c r="G3913" t="str">
        <f>SUBSTITUTE(PROPER(TRIM(CLEAN(Raw_Data!$F3913)))," ","-")</f>
        <v>Part-Time</v>
      </c>
      <c r="H3913" t="str">
        <f>PROPER(TRIM(CLEAN(Raw_Data!$G3913)))</f>
        <v/>
      </c>
      <c r="I3913" s="4" t="str">
        <f>TRIM(CLEAN(Raw_Data!H3913))</f>
        <v>43143</v>
      </c>
      <c r="K3913" t="str">
        <f>IF(Clean_Data!$I3913="","Active","Exited")</f>
        <v>Exited</v>
      </c>
      <c r="L3913">
        <f ca="1">IF(Clean_Data!$K3913="","",DATEDIF(Clean_Data!$K3913,TODAY(),"Y"))</f>
        <v>34</v>
      </c>
      <c r="M3913" t="str">
        <f>IF(Raw_Data!$L3913="","",VALUE(SUBSTITUTE(SUBSTITUTE(TRIM(Raw_Data!$L3913),"$",""),"k","000")))</f>
        <v/>
      </c>
    </row>
    <row r="3914" spans="1:13" x14ac:dyDescent="0.3">
      <c r="A3914" t="str">
        <f>IF(Raw_Data!$A3914="","E"&amp;TEXT(ROW()-1,"00000"),Raw_Data!$A3914)</f>
        <v>E03913</v>
      </c>
      <c r="B3914" t="s">
        <v>5269</v>
      </c>
      <c r="C3914" t="str">
        <f>IF(OR(PROPER(TRIM(Raw_Data!$B3914))="M",PROPER(TRIM(Raw_Data!$B3914))="MALE"),"Male",
IF(OR(PROPER(TRIM(Raw_Data!$B3914))="F",PROPER(TRIM(Raw_Data!$B3914))="FEMALE"),"Female","Unknown"))</f>
        <v>Female</v>
      </c>
      <c r="D3914" t="str">
        <f>IF(TRIM(CLEAN(Raw_Data!$C3914))="", "Unknown", PROPER(TRIM(Raw_Data!$C3914)))</f>
        <v>Austin</v>
      </c>
      <c r="E3914" t="str">
        <f>IF(TRIM(Raw_Data!$D3914)="IT","IT",PROPER(TRIM(CLEAN(Raw_Data!$D3914))))</f>
        <v>Administrative</v>
      </c>
      <c r="F3914" t="str">
        <f>IF(OR(UPPER(TRIM(Raw_Data!E3914))="COO",
UPPER(TRIM(Raw_Data!E3914))="HR",
UPPER(TRIM(Raw_Data!E3914))="CEO",
UPPER(TRIM(Raw_Data!E3914))="CFO",
UPPER(TRIM(Raw_Data!E3914))="CMO"),
UPPER(TRIM(Raw_Data!E3914)),
PROPER(TRIM(CLEAN(Raw_Data!E3914))))</f>
        <v>Designer</v>
      </c>
      <c r="G3914" t="str">
        <f>SUBSTITUTE(PROPER(TRIM(CLEAN(Raw_Data!$F3914)))," ","-")</f>
        <v>Part-Time</v>
      </c>
      <c r="H3914" t="str">
        <f>PROPER(TRIM(CLEAN(Raw_Data!$G3914)))</f>
        <v>Career Fairs</v>
      </c>
      <c r="I3914" s="4" t="str">
        <f>TRIM(CLEAN(Raw_Data!H3914))</f>
        <v>40265</v>
      </c>
      <c r="K3914" t="str">
        <f>IF(Clean_Data!$I3914="","Active","Exited")</f>
        <v>Active</v>
      </c>
      <c r="L3914">
        <f ca="1">IF(Clean_Data!$K3914="","",DATEDIF(Clean_Data!$K3914,TODAY(),"Y"))</f>
        <v>43</v>
      </c>
      <c r="M3914">
        <f>IF(Raw_Data!$L3914="","",VALUE(SUBSTITUTE(SUBSTITUTE(TRIM(Raw_Data!$L3914),"$",""),"k","000")))</f>
        <v>107084</v>
      </c>
    </row>
    <row r="3915" spans="1:13" x14ac:dyDescent="0.3">
      <c r="A3915" t="str">
        <f>IF(Raw_Data!$A3915="","E"&amp;TEXT(ROW()-1,"00000"),Raw_Data!$A3915)</f>
        <v>E03914</v>
      </c>
      <c r="B3915" t="s">
        <v>5270</v>
      </c>
      <c r="C3915" t="str">
        <f>IF(OR(PROPER(TRIM(Raw_Data!$B3915))="M",PROPER(TRIM(Raw_Data!$B3915))="MALE"),"Male",
IF(OR(PROPER(TRIM(Raw_Data!$B3915))="F",PROPER(TRIM(Raw_Data!$B3915))="FEMALE"),"Female","Unknown"))</f>
        <v>Male</v>
      </c>
      <c r="D3915" t="str">
        <f>IF(TRIM(CLEAN(Raw_Data!$C3915))="", "Unknown", PROPER(TRIM(Raw_Data!$C3915)))</f>
        <v>Miami</v>
      </c>
      <c r="E3915" t="str">
        <f>IF(TRIM(Raw_Data!$D3915)="IT","IT",PROPER(TRIM(CLEAN(Raw_Data!$D3915))))</f>
        <v>Production</v>
      </c>
      <c r="F3915" t="str">
        <f>IF(OR(UPPER(TRIM(Raw_Data!E3915))="COO",
UPPER(TRIM(Raw_Data!E3915))="HR",
UPPER(TRIM(Raw_Data!E3915))="CEO",
UPPER(TRIM(Raw_Data!E3915))="CFO",
UPPER(TRIM(Raw_Data!E3915))="CMO"),
UPPER(TRIM(Raw_Data!E3915)),
PROPER(TRIM(CLEAN(Raw_Data!E3915))))</f>
        <v>Sales Executive</v>
      </c>
      <c r="G3915" t="str">
        <f>SUBSTITUTE(PROPER(TRIM(CLEAN(Raw_Data!$F3915)))," ","-")</f>
        <v>Part-Time</v>
      </c>
      <c r="H3915" t="str">
        <f>PROPER(TRIM(CLEAN(Raw_Data!$G3915)))</f>
        <v>Recruiting Agency</v>
      </c>
      <c r="I3915" s="4" t="str">
        <f>TRIM(CLEAN(Raw_Data!H3915))</f>
        <v>43978</v>
      </c>
      <c r="K3915" t="str">
        <f>IF(Clean_Data!$I3915="","Active","Exited")</f>
        <v>Exited</v>
      </c>
      <c r="L3915">
        <f ca="1">IF(Clean_Data!$K3915="","",DATEDIF(Clean_Data!$K3915,TODAY(),"Y"))</f>
        <v>54</v>
      </c>
      <c r="M3915">
        <f>IF(Raw_Data!$L3915="","",VALUE(SUBSTITUTE(SUBSTITUTE(TRIM(Raw_Data!$L3915),"$",""),"k","000")))</f>
        <v>70092</v>
      </c>
    </row>
    <row r="3916" spans="1:13" x14ac:dyDescent="0.3">
      <c r="A3916" t="str">
        <f>IF(Raw_Data!$A3916="","E"&amp;TEXT(ROW()-1,"00000"),Raw_Data!$A3916)</f>
        <v>E03915</v>
      </c>
      <c r="B3916" t="s">
        <v>5271</v>
      </c>
      <c r="C3916" t="str">
        <f>IF(OR(PROPER(TRIM(Raw_Data!$B3916))="M",PROPER(TRIM(Raw_Data!$B3916))="MALE"),"Male",
IF(OR(PROPER(TRIM(Raw_Data!$B3916))="F",PROPER(TRIM(Raw_Data!$B3916))="FEMALE"),"Female","Unknown"))</f>
        <v>Female</v>
      </c>
      <c r="D3916" t="str">
        <f>IF(TRIM(CLEAN(Raw_Data!$C3916))="", "Unknown", PROPER(TRIM(Raw_Data!$C3916)))</f>
        <v>New York</v>
      </c>
      <c r="E3916" t="str">
        <f>IF(TRIM(Raw_Data!$D3916)="IT","IT",PROPER(TRIM(CLEAN(Raw_Data!$D3916))))</f>
        <v>Logistics</v>
      </c>
      <c r="F3916" t="str">
        <f>IF(OR(UPPER(TRIM(Raw_Data!E3916))="COO",
UPPER(TRIM(Raw_Data!E3916))="HR",
UPPER(TRIM(Raw_Data!E3916))="CEO",
UPPER(TRIM(Raw_Data!E3916))="CFO",
UPPER(TRIM(Raw_Data!E3916))="CMO"),
UPPER(TRIM(Raw_Data!E3916)),
PROPER(TRIM(CLEAN(Raw_Data!E3916))))</f>
        <v>Engineer</v>
      </c>
      <c r="G3916" t="str">
        <f>SUBSTITUTE(PROPER(TRIM(CLEAN(Raw_Data!$F3916)))," ","-")</f>
        <v>Part-Time</v>
      </c>
      <c r="H3916" t="str">
        <f>PROPER(TRIM(CLEAN(Raw_Data!$G3916)))</f>
        <v>Organic</v>
      </c>
      <c r="I3916" s="4" t="str">
        <f>TRIM(CLEAN(Raw_Data!H3916))</f>
        <v>41972</v>
      </c>
      <c r="K3916" t="str">
        <f>IF(Clean_Data!$I3916="","Active","Exited")</f>
        <v>Active</v>
      </c>
      <c r="L3916">
        <f ca="1">IF(Clean_Data!$K3916="","",DATEDIF(Clean_Data!$K3916,TODAY(),"Y"))</f>
        <v>23</v>
      </c>
      <c r="M3916" t="str">
        <f>IF(Raw_Data!$L3916="","",VALUE(SUBSTITUTE(SUBSTITUTE(TRIM(Raw_Data!$L3916),"$",""),"k","000")))</f>
        <v/>
      </c>
    </row>
    <row r="3917" spans="1:13" x14ac:dyDescent="0.3">
      <c r="A3917" t="str">
        <f>IF(Raw_Data!$A3917="","E"&amp;TEXT(ROW()-1,"00000"),Raw_Data!$A3917)</f>
        <v>E03916</v>
      </c>
      <c r="B3917" t="s">
        <v>5272</v>
      </c>
      <c r="C3917" t="str">
        <f>IF(OR(PROPER(TRIM(Raw_Data!$B3917))="M",PROPER(TRIM(Raw_Data!$B3917))="MALE"),"Male",
IF(OR(PROPER(TRIM(Raw_Data!$B3917))="F",PROPER(TRIM(Raw_Data!$B3917))="FEMALE"),"Female","Unknown"))</f>
        <v>Unknown</v>
      </c>
      <c r="D3917" t="str">
        <f>IF(TRIM(CLEAN(Raw_Data!$C3917))="", "Unknown", PROPER(TRIM(Raw_Data!$C3917)))</f>
        <v>San Diego</v>
      </c>
      <c r="E3917" t="str">
        <f>IF(TRIM(Raw_Data!$D3917)="IT","IT",PROPER(TRIM(CLEAN(Raw_Data!$D3917))))</f>
        <v>Logistics</v>
      </c>
      <c r="F3917" t="str">
        <f>IF(OR(UPPER(TRIM(Raw_Data!E3917))="COO",
UPPER(TRIM(Raw_Data!E3917))="HR",
UPPER(TRIM(Raw_Data!E3917))="CEO",
UPPER(TRIM(Raw_Data!E3917))="CFO",
UPPER(TRIM(Raw_Data!E3917))="CMO"),
UPPER(TRIM(Raw_Data!E3917)),
PROPER(TRIM(CLEAN(Raw_Data!E3917))))</f>
        <v>COO</v>
      </c>
      <c r="G3917" t="str">
        <f>SUBSTITUTE(PROPER(TRIM(CLEAN(Raw_Data!$F3917)))," ","-")</f>
        <v>Full-Time</v>
      </c>
      <c r="H3917" t="str">
        <f>PROPER(TRIM(CLEAN(Raw_Data!$G3917)))</f>
        <v>Internal Referral</v>
      </c>
      <c r="I3917" s="4" t="str">
        <f>TRIM(CLEAN(Raw_Data!H3917))</f>
        <v>42003</v>
      </c>
      <c r="K3917" t="str">
        <f>IF(Clean_Data!$I3917="","Active","Exited")</f>
        <v>Exited</v>
      </c>
      <c r="L3917">
        <f ca="1">IF(Clean_Data!$K3917="","",DATEDIF(Clean_Data!$K3917,TODAY(),"Y"))</f>
        <v>47</v>
      </c>
      <c r="M3917">
        <f>IF(Raw_Data!$L3917="","",VALUE(SUBSTITUTE(SUBSTITUTE(TRIM(Raw_Data!$L3917),"$",""),"k","000")))</f>
        <v>68000</v>
      </c>
    </row>
    <row r="3918" spans="1:13" x14ac:dyDescent="0.3">
      <c r="A3918" t="str">
        <f>IF(Raw_Data!$A3918="","E"&amp;TEXT(ROW()-1,"00000"),Raw_Data!$A3918)</f>
        <v>E03917</v>
      </c>
      <c r="B3918" t="s">
        <v>5274</v>
      </c>
      <c r="C3918" t="str">
        <f>IF(OR(PROPER(TRIM(Raw_Data!$B3918))="M",PROPER(TRIM(Raw_Data!$B3918))="MALE"),"Male",
IF(OR(PROPER(TRIM(Raw_Data!$B3918))="F",PROPER(TRIM(Raw_Data!$B3918))="FEMALE"),"Female","Unknown"))</f>
        <v>Female</v>
      </c>
      <c r="D3918" t="str">
        <f>IF(TRIM(CLEAN(Raw_Data!$C3918))="", "Unknown", PROPER(TRIM(Raw_Data!$C3918)))</f>
        <v>Unknown</v>
      </c>
      <c r="E3918" t="str">
        <f>IF(TRIM(Raw_Data!$D3918)="IT","IT",PROPER(TRIM(CLEAN(Raw_Data!$D3918))))</f>
        <v>Legal</v>
      </c>
      <c r="F3918" t="str">
        <f>IF(OR(UPPER(TRIM(Raw_Data!E3918))="COO",
UPPER(TRIM(Raw_Data!E3918))="HR",
UPPER(TRIM(Raw_Data!E3918))="CEO",
UPPER(TRIM(Raw_Data!E3918))="CFO",
UPPER(TRIM(Raw_Data!E3918))="CMO"),
UPPER(TRIM(Raw_Data!E3918)),
PROPER(TRIM(CLEAN(Raw_Data!E3918))))</f>
        <v>Accountant</v>
      </c>
      <c r="G3918" t="str">
        <f>SUBSTITUTE(PROPER(TRIM(CLEAN(Raw_Data!$F3918)))," ","-")</f>
        <v/>
      </c>
      <c r="H3918" t="str">
        <f>PROPER(TRIM(CLEAN(Raw_Data!$G3918)))</f>
        <v>Internal Referral</v>
      </c>
      <c r="I3918" s="4" t="str">
        <f>TRIM(CLEAN(Raw_Data!H3918))</f>
        <v>40940</v>
      </c>
      <c r="K3918" t="str">
        <f>IF(Clean_Data!$I3918="","Active","Exited")</f>
        <v>Active</v>
      </c>
      <c r="L3918">
        <f ca="1">IF(Clean_Data!$K3918="","",DATEDIF(Clean_Data!$K3918,TODAY(),"Y"))</f>
        <v>62</v>
      </c>
      <c r="M3918" t="str">
        <f>IF(Raw_Data!$L3918="","",VALUE(SUBSTITUTE(SUBSTITUTE(TRIM(Raw_Data!$L3918),"$",""),"k","000")))</f>
        <v/>
      </c>
    </row>
    <row r="3919" spans="1:13" x14ac:dyDescent="0.3">
      <c r="A3919" t="str">
        <f>IF(Raw_Data!$A3919="","E"&amp;TEXT(ROW()-1,"00000"),Raw_Data!$A3919)</f>
        <v>E03918</v>
      </c>
      <c r="B3919" t="s">
        <v>5275</v>
      </c>
      <c r="C3919" t="str">
        <f>IF(OR(PROPER(TRIM(Raw_Data!$B3919))="M",PROPER(TRIM(Raw_Data!$B3919))="MALE"),"Male",
IF(OR(PROPER(TRIM(Raw_Data!$B3919))="F",PROPER(TRIM(Raw_Data!$B3919))="FEMALE"),"Female","Unknown"))</f>
        <v>Unknown</v>
      </c>
      <c r="D3919" t="str">
        <f>IF(TRIM(CLEAN(Raw_Data!$C3919))="", "Unknown", PROPER(TRIM(Raw_Data!$C3919)))</f>
        <v>Austin</v>
      </c>
      <c r="E3919" t="str">
        <f>IF(TRIM(Raw_Data!$D3919)="IT","IT",PROPER(TRIM(CLEAN(Raw_Data!$D3919))))</f>
        <v>Marketing</v>
      </c>
      <c r="F3919" t="str">
        <f>IF(OR(UPPER(TRIM(Raw_Data!E3919))="COO",
UPPER(TRIM(Raw_Data!E3919))="HR",
UPPER(TRIM(Raw_Data!E3919))="CEO",
UPPER(TRIM(Raw_Data!E3919))="CFO",
UPPER(TRIM(Raw_Data!E3919))="CMO"),
UPPER(TRIM(Raw_Data!E3919)),
PROPER(TRIM(CLEAN(Raw_Data!E3919))))</f>
        <v>COO</v>
      </c>
      <c r="G3919" t="str">
        <f>SUBSTITUTE(PROPER(TRIM(CLEAN(Raw_Data!$F3919)))," ","-")</f>
        <v>Hourly-Rate</v>
      </c>
      <c r="H3919" t="str">
        <f>PROPER(TRIM(CLEAN(Raw_Data!$G3919)))</f>
        <v>Career Fairs</v>
      </c>
      <c r="I3919" s="4" t="str">
        <f>TRIM(CLEAN(Raw_Data!H3919))</f>
        <v>N/A</v>
      </c>
      <c r="K3919" t="str">
        <f>IF(Clean_Data!$I3919="","Active","Exited")</f>
        <v>Active</v>
      </c>
      <c r="L3919">
        <f ca="1">IF(Clean_Data!$K3919="","",DATEDIF(Clean_Data!$K3919,TODAY(),"Y"))</f>
        <v>65</v>
      </c>
      <c r="M3919">
        <f>IF(Raw_Data!$L3919="","",VALUE(SUBSTITUTE(SUBSTITUTE(TRIM(Raw_Data!$L3919),"$",""),"k","000")))</f>
        <v>76389</v>
      </c>
    </row>
    <row r="3920" spans="1:13" x14ac:dyDescent="0.3">
      <c r="A3920" t="str">
        <f>IF(Raw_Data!$A3920="","E"&amp;TEXT(ROW()-1,"00000"),Raw_Data!$A3920)</f>
        <v>E03919</v>
      </c>
      <c r="B3920" t="s">
        <v>5276</v>
      </c>
      <c r="C3920" t="str">
        <f>IF(OR(PROPER(TRIM(Raw_Data!$B3920))="M",PROPER(TRIM(Raw_Data!$B3920))="MALE"),"Male",
IF(OR(PROPER(TRIM(Raw_Data!$B3920))="F",PROPER(TRIM(Raw_Data!$B3920))="FEMALE"),"Female","Unknown"))</f>
        <v>Unknown</v>
      </c>
      <c r="D3920" t="str">
        <f>IF(TRIM(CLEAN(Raw_Data!$C3920))="", "Unknown", PROPER(TRIM(Raw_Data!$C3920)))</f>
        <v>New York</v>
      </c>
      <c r="E3920" t="str">
        <f>IF(TRIM(Raw_Data!$D3920)="IT","IT",PROPER(TRIM(CLEAN(Raw_Data!$D3920))))</f>
        <v>IT</v>
      </c>
      <c r="F3920" t="str">
        <f>IF(OR(UPPER(TRIM(Raw_Data!E3920))="COO",
UPPER(TRIM(Raw_Data!E3920))="HR",
UPPER(TRIM(Raw_Data!E3920))="CEO",
UPPER(TRIM(Raw_Data!E3920))="CFO",
UPPER(TRIM(Raw_Data!E3920))="CMO"),
UPPER(TRIM(Raw_Data!E3920)),
PROPER(TRIM(CLEAN(Raw_Data!E3920))))</f>
        <v>CEO</v>
      </c>
      <c r="G3920" t="str">
        <f>SUBSTITUTE(PROPER(TRIM(CLEAN(Raw_Data!$F3920)))," ","-")</f>
        <v>Part-Time</v>
      </c>
      <c r="H3920" t="str">
        <f>PROPER(TRIM(CLEAN(Raw_Data!$G3920)))</f>
        <v/>
      </c>
      <c r="I3920" s="4" t="str">
        <f>TRIM(CLEAN(Raw_Data!H3920))</f>
        <v>41058</v>
      </c>
      <c r="K3920" t="str">
        <f>IF(Clean_Data!$I3920="","Active","Exited")</f>
        <v>Exited</v>
      </c>
      <c r="L3920">
        <f ca="1">IF(Clean_Data!$K3920="","",DATEDIF(Clean_Data!$K3920,TODAY(),"Y"))</f>
        <v>58</v>
      </c>
      <c r="M3920">
        <f>IF(Raw_Data!$L3920="","",VALUE(SUBSTITUTE(SUBSTITUTE(TRIM(Raw_Data!$L3920),"$",""),"k","000")))</f>
        <v>71127</v>
      </c>
    </row>
    <row r="3921" spans="1:13" x14ac:dyDescent="0.3">
      <c r="A3921" t="str">
        <f>IF(Raw_Data!$A3921="","E"&amp;TEXT(ROW()-1,"00000"),Raw_Data!$A3921)</f>
        <v>E03920</v>
      </c>
      <c r="B3921" t="s">
        <v>5277</v>
      </c>
      <c r="C3921" t="str">
        <f>IF(OR(PROPER(TRIM(Raw_Data!$B3921))="M",PROPER(TRIM(Raw_Data!$B3921))="MALE"),"Male",
IF(OR(PROPER(TRIM(Raw_Data!$B3921))="F",PROPER(TRIM(Raw_Data!$B3921))="FEMALE"),"Female","Unknown"))</f>
        <v>Female</v>
      </c>
      <c r="D3921" t="str">
        <f>IF(TRIM(CLEAN(Raw_Data!$C3921))="", "Unknown", PROPER(TRIM(Raw_Data!$C3921)))</f>
        <v>New York</v>
      </c>
      <c r="E3921" t="str">
        <f>IF(TRIM(Raw_Data!$D3921)="IT","IT",PROPER(TRIM(CLEAN(Raw_Data!$D3921))))</f>
        <v>Research</v>
      </c>
      <c r="F3921" t="str">
        <f>IF(OR(UPPER(TRIM(Raw_Data!E3921))="COO",
UPPER(TRIM(Raw_Data!E3921))="HR",
UPPER(TRIM(Raw_Data!E3921))="CEO",
UPPER(TRIM(Raw_Data!E3921))="CFO",
UPPER(TRIM(Raw_Data!E3921))="CMO"),
UPPER(TRIM(Raw_Data!E3921)),
PROPER(TRIM(CLEAN(Raw_Data!E3921))))</f>
        <v>Accountant</v>
      </c>
      <c r="G3921" t="str">
        <f>SUBSTITUTE(PROPER(TRIM(CLEAN(Raw_Data!$F3921)))," ","-")</f>
        <v>Full-Time</v>
      </c>
      <c r="H3921" t="str">
        <f>PROPER(TRIM(CLEAN(Raw_Data!$G3921)))</f>
        <v>Job Boards</v>
      </c>
      <c r="I3921" s="4" t="str">
        <f>TRIM(CLEAN(Raw_Data!H3921))</f>
        <v>41368</v>
      </c>
      <c r="K3921" t="str">
        <f>IF(Clean_Data!$I3921="","Active","Exited")</f>
        <v>Active</v>
      </c>
      <c r="L3921">
        <f ca="1">IF(Clean_Data!$K3921="","",DATEDIF(Clean_Data!$K3921,TODAY(),"Y"))</f>
        <v>42</v>
      </c>
      <c r="M3921" t="str">
        <f>IF(Raw_Data!$L3921="","",VALUE(SUBSTITUTE(SUBSTITUTE(TRIM(Raw_Data!$L3921),"$",""),"k","000")))</f>
        <v/>
      </c>
    </row>
    <row r="3922" spans="1:13" x14ac:dyDescent="0.3">
      <c r="A3922" t="str">
        <f>IF(Raw_Data!$A3922="","E"&amp;TEXT(ROW()-1,"00000"),Raw_Data!$A3922)</f>
        <v>E03921</v>
      </c>
      <c r="B3922" t="s">
        <v>5279</v>
      </c>
      <c r="C3922" t="str">
        <f>IF(OR(PROPER(TRIM(Raw_Data!$B3922))="M",PROPER(TRIM(Raw_Data!$B3922))="MALE"),"Male",
IF(OR(PROPER(TRIM(Raw_Data!$B3922))="F",PROPER(TRIM(Raw_Data!$B3922))="FEMALE"),"Female","Unknown"))</f>
        <v>Female</v>
      </c>
      <c r="D3922" t="str">
        <f>IF(TRIM(CLEAN(Raw_Data!$C3922))="", "Unknown", PROPER(TRIM(Raw_Data!$C3922)))</f>
        <v>San Diego</v>
      </c>
      <c r="E3922" t="str">
        <f>IF(TRIM(Raw_Data!$D3922)="IT","IT",PROPER(TRIM(CLEAN(Raw_Data!$D3922))))</f>
        <v/>
      </c>
      <c r="F3922" t="str">
        <f>IF(OR(UPPER(TRIM(Raw_Data!E3922))="COO",
UPPER(TRIM(Raw_Data!E3922))="HR",
UPPER(TRIM(Raw_Data!E3922))="CEO",
UPPER(TRIM(Raw_Data!E3922))="CFO",
UPPER(TRIM(Raw_Data!E3922))="CMO"),
UPPER(TRIM(Raw_Data!E3922)),
PROPER(TRIM(CLEAN(Raw_Data!E3922))))</f>
        <v>Sales Executive</v>
      </c>
      <c r="G3922" t="str">
        <f>SUBSTITUTE(PROPER(TRIM(CLEAN(Raw_Data!$F3922)))," ","-")</f>
        <v>Full-Time</v>
      </c>
      <c r="H3922" t="str">
        <f>PROPER(TRIM(CLEAN(Raw_Data!$G3922)))</f>
        <v/>
      </c>
      <c r="I3922" s="4" t="str">
        <f>TRIM(CLEAN(Raw_Data!H3922))</f>
        <v>40129</v>
      </c>
      <c r="K3922" t="str">
        <f>IF(Clean_Data!$I3922="","Active","Exited")</f>
        <v>Active</v>
      </c>
      <c r="L3922">
        <f ca="1">IF(Clean_Data!$K3922="","",DATEDIF(Clean_Data!$K3922,TODAY(),"Y"))</f>
        <v>26</v>
      </c>
      <c r="M3922">
        <f>IF(Raw_Data!$L3922="","",VALUE(SUBSTITUTE(SUBSTITUTE(TRIM(Raw_Data!$L3922),"$",""),"k","000")))</f>
        <v>92000</v>
      </c>
    </row>
    <row r="3923" spans="1:13" x14ac:dyDescent="0.3">
      <c r="A3923" t="str">
        <f>IF(Raw_Data!$A3923="","E"&amp;TEXT(ROW()-1,"00000"),Raw_Data!$A3923)</f>
        <v>E03922</v>
      </c>
      <c r="B3923" t="s">
        <v>5280</v>
      </c>
      <c r="C3923" t="str">
        <f>IF(OR(PROPER(TRIM(Raw_Data!$B3923))="M",PROPER(TRIM(Raw_Data!$B3923))="MALE"),"Male",
IF(OR(PROPER(TRIM(Raw_Data!$B3923))="F",PROPER(TRIM(Raw_Data!$B3923))="FEMALE"),"Female","Unknown"))</f>
        <v>Male</v>
      </c>
      <c r="D3923" t="str">
        <f>IF(TRIM(CLEAN(Raw_Data!$C3923))="", "Unknown", PROPER(TRIM(Raw_Data!$C3923)))</f>
        <v>Miami</v>
      </c>
      <c r="E3923" t="str">
        <f>IF(TRIM(Raw_Data!$D3923)="IT","IT",PROPER(TRIM(CLEAN(Raw_Data!$D3923))))</f>
        <v>IT</v>
      </c>
      <c r="F3923" t="str">
        <f>IF(OR(UPPER(TRIM(Raw_Data!E3923))="COO",
UPPER(TRIM(Raw_Data!E3923))="HR",
UPPER(TRIM(Raw_Data!E3923))="CEO",
UPPER(TRIM(Raw_Data!E3923))="CFO",
UPPER(TRIM(Raw_Data!E3923))="CMO"),
UPPER(TRIM(Raw_Data!E3923)),
PROPER(TRIM(CLEAN(Raw_Data!E3923))))</f>
        <v>Designer</v>
      </c>
      <c r="G3923" t="str">
        <f>SUBSTITUTE(PROPER(TRIM(CLEAN(Raw_Data!$F3923)))," ","-")</f>
        <v/>
      </c>
      <c r="H3923" t="str">
        <f>PROPER(TRIM(CLEAN(Raw_Data!$G3923)))</f>
        <v/>
      </c>
      <c r="I3923" s="4" t="str">
        <f>TRIM(CLEAN(Raw_Data!H3923))</f>
        <v>43706</v>
      </c>
      <c r="K3923" t="str">
        <f>IF(Clean_Data!$I3923="","Active","Exited")</f>
        <v>Exited</v>
      </c>
      <c r="L3923">
        <f ca="1">IF(Clean_Data!$K3923="","",DATEDIF(Clean_Data!$K3923,TODAY(),"Y"))</f>
        <v>45</v>
      </c>
      <c r="M3923" t="str">
        <f>IF(Raw_Data!$L3923="","",VALUE(SUBSTITUTE(SUBSTITUTE(TRIM(Raw_Data!$L3923),"$",""),"k","000")))</f>
        <v/>
      </c>
    </row>
    <row r="3924" spans="1:13" x14ac:dyDescent="0.3">
      <c r="A3924" t="str">
        <f>IF(Raw_Data!$A3924="","E"&amp;TEXT(ROW()-1,"00000"),Raw_Data!$A3924)</f>
        <v>E03923</v>
      </c>
      <c r="B3924" t="s">
        <v>5281</v>
      </c>
      <c r="C3924" t="str">
        <f>IF(OR(PROPER(TRIM(Raw_Data!$B3924))="M",PROPER(TRIM(Raw_Data!$B3924))="MALE"),"Male",
IF(OR(PROPER(TRIM(Raw_Data!$B3924))="F",PROPER(TRIM(Raw_Data!$B3924))="FEMALE"),"Female","Unknown"))</f>
        <v>Unknown</v>
      </c>
      <c r="D3924" t="str">
        <f>IF(TRIM(CLEAN(Raw_Data!$C3924))="", "Unknown", PROPER(TRIM(Raw_Data!$C3924)))</f>
        <v>Miami</v>
      </c>
      <c r="E3924" t="str">
        <f>IF(TRIM(Raw_Data!$D3924)="IT","IT",PROPER(TRIM(CLEAN(Raw_Data!$D3924))))</f>
        <v>Operations</v>
      </c>
      <c r="F3924" t="str">
        <f>IF(OR(UPPER(TRIM(Raw_Data!E3924))="COO",
UPPER(TRIM(Raw_Data!E3924))="HR",
UPPER(TRIM(Raw_Data!E3924))="CEO",
UPPER(TRIM(Raw_Data!E3924))="CFO",
UPPER(TRIM(Raw_Data!E3924))="CMO"),
UPPER(TRIM(Raw_Data!E3924)),
PROPER(TRIM(CLEAN(Raw_Data!E3924))))</f>
        <v>Marketing Manager</v>
      </c>
      <c r="G3924" t="str">
        <f>SUBSTITUTE(PROPER(TRIM(CLEAN(Raw_Data!$F3924)))," ","-")</f>
        <v>Part-Time</v>
      </c>
      <c r="H3924" t="str">
        <f>PROPER(TRIM(CLEAN(Raw_Data!$G3924)))</f>
        <v>Career Fairs</v>
      </c>
      <c r="I3924" s="4" t="str">
        <f>TRIM(CLEAN(Raw_Data!H3924))</f>
        <v>41054</v>
      </c>
      <c r="K3924" t="str">
        <f>IF(Clean_Data!$I3924="","Active","Exited")</f>
        <v>Exited</v>
      </c>
      <c r="L3924">
        <f ca="1">IF(Clean_Data!$K3924="","",DATEDIF(Clean_Data!$K3924,TODAY(),"Y"))</f>
        <v>43</v>
      </c>
      <c r="M3924" t="str">
        <f>IF(Raw_Data!$L3924="","",VALUE(SUBSTITUTE(SUBSTITUTE(TRIM(Raw_Data!$L3924),"$",""),"k","000")))</f>
        <v/>
      </c>
    </row>
    <row r="3925" spans="1:13" x14ac:dyDescent="0.3">
      <c r="A3925" t="str">
        <f>IF(Raw_Data!$A3925="","E"&amp;TEXT(ROW()-1,"00000"),Raw_Data!$A3925)</f>
        <v>E03924</v>
      </c>
      <c r="B3925" t="s">
        <v>5282</v>
      </c>
      <c r="C3925" t="str">
        <f>IF(OR(PROPER(TRIM(Raw_Data!$B3925))="M",PROPER(TRIM(Raw_Data!$B3925))="MALE"),"Male",
IF(OR(PROPER(TRIM(Raw_Data!$B3925))="F",PROPER(TRIM(Raw_Data!$B3925))="FEMALE"),"Female","Unknown"))</f>
        <v>Male</v>
      </c>
      <c r="D3925" t="str">
        <f>IF(TRIM(CLEAN(Raw_Data!$C3925))="", "Unknown", PROPER(TRIM(Raw_Data!$C3925)))</f>
        <v>Unknown</v>
      </c>
      <c r="E3925" t="str">
        <f>IF(TRIM(Raw_Data!$D3925)="IT","IT",PROPER(TRIM(CLEAN(Raw_Data!$D3925))))</f>
        <v>Sales</v>
      </c>
      <c r="F3925" t="str">
        <f>IF(OR(UPPER(TRIM(Raw_Data!E3925))="COO",
UPPER(TRIM(Raw_Data!E3925))="HR",
UPPER(TRIM(Raw_Data!E3925))="CEO",
UPPER(TRIM(Raw_Data!E3925))="CFO",
UPPER(TRIM(Raw_Data!E3925))="CMO"),
UPPER(TRIM(Raw_Data!E3925)),
PROPER(TRIM(CLEAN(Raw_Data!E3925))))</f>
        <v>Developer</v>
      </c>
      <c r="G3925" t="str">
        <f>SUBSTITUTE(PROPER(TRIM(CLEAN(Raw_Data!$F3925)))," ","-")</f>
        <v>Full-Time</v>
      </c>
      <c r="H3925" t="str">
        <f>PROPER(TRIM(CLEAN(Raw_Data!$G3925)))</f>
        <v>Career Fairs</v>
      </c>
      <c r="I3925" s="4" t="str">
        <f>TRIM(CLEAN(Raw_Data!H3925))</f>
        <v>43336</v>
      </c>
      <c r="K3925" t="str">
        <f>IF(Clean_Data!$I3925="","Active","Exited")</f>
        <v>Active</v>
      </c>
      <c r="L3925" t="str">
        <f ca="1">IF(Clean_Data!$K3925="","",DATEDIF(Clean_Data!$K3925,TODAY(),"Y"))</f>
        <v/>
      </c>
      <c r="M3925">
        <f>IF(Raw_Data!$L3925="","",VALUE(SUBSTITUTE(SUBSTITUTE(TRIM(Raw_Data!$L3925),"$",""),"k","000")))</f>
        <v>66574</v>
      </c>
    </row>
    <row r="3926" spans="1:13" x14ac:dyDescent="0.3">
      <c r="A3926" t="str">
        <f>IF(Raw_Data!$A3926="","E"&amp;TEXT(ROW()-1,"00000"),Raw_Data!$A3926)</f>
        <v>E03925</v>
      </c>
      <c r="B3926" t="s">
        <v>5283</v>
      </c>
      <c r="C3926" t="str">
        <f>IF(OR(PROPER(TRIM(Raw_Data!$B3926))="M",PROPER(TRIM(Raw_Data!$B3926))="MALE"),"Male",
IF(OR(PROPER(TRIM(Raw_Data!$B3926))="F",PROPER(TRIM(Raw_Data!$B3926))="FEMALE"),"Female","Unknown"))</f>
        <v>Female</v>
      </c>
      <c r="D3926" t="str">
        <f>IF(TRIM(CLEAN(Raw_Data!$C3926))="", "Unknown", PROPER(TRIM(Raw_Data!$C3926)))</f>
        <v>Miami</v>
      </c>
      <c r="E3926" t="str">
        <f>IF(TRIM(Raw_Data!$D3926)="IT","IT",PROPER(TRIM(CLEAN(Raw_Data!$D3926))))</f>
        <v>Legal</v>
      </c>
      <c r="F3926" t="str">
        <f>IF(OR(UPPER(TRIM(Raw_Data!E3926))="COO",
UPPER(TRIM(Raw_Data!E3926))="HR",
UPPER(TRIM(Raw_Data!E3926))="CEO",
UPPER(TRIM(Raw_Data!E3926))="CFO",
UPPER(TRIM(Raw_Data!E3926))="CMO"),
UPPER(TRIM(Raw_Data!E3926)),
PROPER(TRIM(CLEAN(Raw_Data!E3926))))</f>
        <v>Engineer</v>
      </c>
      <c r="G3926" t="str">
        <f>SUBSTITUTE(PROPER(TRIM(CLEAN(Raw_Data!$F3926)))," ","-")</f>
        <v/>
      </c>
      <c r="H3926" t="str">
        <f>PROPER(TRIM(CLEAN(Raw_Data!$G3926)))</f>
        <v>Recruiting Agency</v>
      </c>
      <c r="I3926" s="4" t="str">
        <f>TRIM(CLEAN(Raw_Data!H3926))</f>
        <v>42752</v>
      </c>
      <c r="K3926" t="str">
        <f>IF(Clean_Data!$I3926="","Active","Exited")</f>
        <v>Active</v>
      </c>
      <c r="L3926">
        <f ca="1">IF(Clean_Data!$K3926="","",DATEDIF(Clean_Data!$K3926,TODAY(),"Y"))</f>
        <v>50</v>
      </c>
      <c r="M3926">
        <f>IF(Raw_Data!$L3926="","",VALUE(SUBSTITUTE(SUBSTITUTE(TRIM(Raw_Data!$L3926),"$",""),"k","000")))</f>
        <v>100832</v>
      </c>
    </row>
    <row r="3927" spans="1:13" x14ac:dyDescent="0.3">
      <c r="A3927" t="str">
        <f>IF(Raw_Data!$A3927="","E"&amp;TEXT(ROW()-1,"00000"),Raw_Data!$A3927)</f>
        <v>E03926</v>
      </c>
      <c r="B3927" t="s">
        <v>5285</v>
      </c>
      <c r="C3927" t="str">
        <f>IF(OR(PROPER(TRIM(Raw_Data!$B3927))="M",PROPER(TRIM(Raw_Data!$B3927))="MALE"),"Male",
IF(OR(PROPER(TRIM(Raw_Data!$B3927))="F",PROPER(TRIM(Raw_Data!$B3927))="FEMALE"),"Female","Unknown"))</f>
        <v>Unknown</v>
      </c>
      <c r="D3927" t="str">
        <f>IF(TRIM(CLEAN(Raw_Data!$C3927))="", "Unknown", PROPER(TRIM(Raw_Data!$C3927)))</f>
        <v>Denver</v>
      </c>
      <c r="E3927" t="str">
        <f>IF(TRIM(Raw_Data!$D3927)="IT","IT",PROPER(TRIM(CLEAN(Raw_Data!$D3927))))</f>
        <v>Legal</v>
      </c>
      <c r="F3927" t="str">
        <f>IF(OR(UPPER(TRIM(Raw_Data!E3927))="COO",
UPPER(TRIM(Raw_Data!E3927))="HR",
UPPER(TRIM(Raw_Data!E3927))="CEO",
UPPER(TRIM(Raw_Data!E3927))="CFO",
UPPER(TRIM(Raw_Data!E3927))="CMO"),
UPPER(TRIM(Raw_Data!E3927)),
PROPER(TRIM(CLEAN(Raw_Data!E3927))))</f>
        <v>Developer</v>
      </c>
      <c r="G3927" t="str">
        <f>SUBSTITUTE(PROPER(TRIM(CLEAN(Raw_Data!$F3927)))," ","-")</f>
        <v>Full-Time</v>
      </c>
      <c r="H3927" t="str">
        <f>PROPER(TRIM(CLEAN(Raw_Data!$G3927)))</f>
        <v>Career Fairs</v>
      </c>
      <c r="I3927" s="4" t="str">
        <f>TRIM(CLEAN(Raw_Data!H3927))</f>
        <v>42190</v>
      </c>
      <c r="K3927" t="str">
        <f>IF(Clean_Data!$I3927="","Active","Exited")</f>
        <v>Active</v>
      </c>
      <c r="L3927">
        <f ca="1">IF(Clean_Data!$K3927="","",DATEDIF(Clean_Data!$K3927,TODAY(),"Y"))</f>
        <v>65</v>
      </c>
      <c r="M3927">
        <f>IF(Raw_Data!$L3927="","",VALUE(SUBSTITUTE(SUBSTITUTE(TRIM(Raw_Data!$L3927),"$",""),"k","000")))</f>
        <v>84000</v>
      </c>
    </row>
    <row r="3928" spans="1:13" x14ac:dyDescent="0.3">
      <c r="A3928" t="str">
        <f>IF(Raw_Data!$A3928="","E"&amp;TEXT(ROW()-1,"00000"),Raw_Data!$A3928)</f>
        <v>E03927</v>
      </c>
      <c r="B3928" t="s">
        <v>5286</v>
      </c>
      <c r="C3928" t="str">
        <f>IF(OR(PROPER(TRIM(Raw_Data!$B3928))="M",PROPER(TRIM(Raw_Data!$B3928))="MALE"),"Male",
IF(OR(PROPER(TRIM(Raw_Data!$B3928))="F",PROPER(TRIM(Raw_Data!$B3928))="FEMALE"),"Female","Unknown"))</f>
        <v>Female</v>
      </c>
      <c r="D3928" t="str">
        <f>IF(TRIM(CLEAN(Raw_Data!$C3928))="", "Unknown", PROPER(TRIM(Raw_Data!$C3928)))</f>
        <v>Austin</v>
      </c>
      <c r="E3928" t="str">
        <f>IF(TRIM(Raw_Data!$D3928)="IT","IT",PROPER(TRIM(CLEAN(Raw_Data!$D3928))))</f>
        <v>Legal</v>
      </c>
      <c r="F3928" t="str">
        <f>IF(OR(UPPER(TRIM(Raw_Data!E3928))="COO",
UPPER(TRIM(Raw_Data!E3928))="HR",
UPPER(TRIM(Raw_Data!E3928))="CEO",
UPPER(TRIM(Raw_Data!E3928))="CFO",
UPPER(TRIM(Raw_Data!E3928))="CMO"),
UPPER(TRIM(Raw_Data!E3928)),
PROPER(TRIM(CLEAN(Raw_Data!E3928))))</f>
        <v>CFO</v>
      </c>
      <c r="G3928" t="str">
        <f>SUBSTITUTE(PROPER(TRIM(CLEAN(Raw_Data!$F3928)))," ","-")</f>
        <v>Full-Time</v>
      </c>
      <c r="H3928" t="str">
        <f>PROPER(TRIM(CLEAN(Raw_Data!$G3928)))</f>
        <v>Organic</v>
      </c>
      <c r="I3928" s="4" t="str">
        <f>TRIM(CLEAN(Raw_Data!H3928))</f>
        <v>41186</v>
      </c>
      <c r="K3928" t="str">
        <f>IF(Clean_Data!$I3928="","Active","Exited")</f>
        <v>Exited</v>
      </c>
      <c r="L3928">
        <f ca="1">IF(Clean_Data!$K3928="","",DATEDIF(Clean_Data!$K3928,TODAY(),"Y"))</f>
        <v>51</v>
      </c>
      <c r="M3928">
        <f>IF(Raw_Data!$L3928="","",VALUE(SUBSTITUTE(SUBSTITUTE(TRIM(Raw_Data!$L3928),"$",""),"k","000")))</f>
        <v>76000</v>
      </c>
    </row>
    <row r="3929" spans="1:13" x14ac:dyDescent="0.3">
      <c r="A3929" t="str">
        <f>IF(Raw_Data!$A3929="","E"&amp;TEXT(ROW()-1,"00000"),Raw_Data!$A3929)</f>
        <v>E03928</v>
      </c>
      <c r="B3929" t="s">
        <v>5287</v>
      </c>
      <c r="C3929" t="str">
        <f>IF(OR(PROPER(TRIM(Raw_Data!$B3929))="M",PROPER(TRIM(Raw_Data!$B3929))="MALE"),"Male",
IF(OR(PROPER(TRIM(Raw_Data!$B3929))="F",PROPER(TRIM(Raw_Data!$B3929))="FEMALE"),"Female","Unknown"))</f>
        <v>Female</v>
      </c>
      <c r="D3929" t="str">
        <f>IF(TRIM(CLEAN(Raw_Data!$C3929))="", "Unknown", PROPER(TRIM(Raw_Data!$C3929)))</f>
        <v>Austin</v>
      </c>
      <c r="E3929" t="str">
        <f>IF(TRIM(Raw_Data!$D3929)="IT","IT",PROPER(TRIM(CLEAN(Raw_Data!$D3929))))</f>
        <v>Legal</v>
      </c>
      <c r="F3929" t="str">
        <f>IF(OR(UPPER(TRIM(Raw_Data!E3929))="COO",
UPPER(TRIM(Raw_Data!E3929))="HR",
UPPER(TRIM(Raw_Data!E3929))="CEO",
UPPER(TRIM(Raw_Data!E3929))="CFO",
UPPER(TRIM(Raw_Data!E3929))="CMO"),
UPPER(TRIM(Raw_Data!E3929)),
PROPER(TRIM(CLEAN(Raw_Data!E3929))))</f>
        <v>Analyst</v>
      </c>
      <c r="G3929" t="str">
        <f>SUBSTITUTE(PROPER(TRIM(CLEAN(Raw_Data!$F3929)))," ","-")</f>
        <v>Part-Time</v>
      </c>
      <c r="H3929" t="str">
        <f>PROPER(TRIM(CLEAN(Raw_Data!$G3929)))</f>
        <v>Internal Referral</v>
      </c>
      <c r="I3929" s="4" t="str">
        <f>TRIM(CLEAN(Raw_Data!H3929))</f>
        <v>41332</v>
      </c>
      <c r="K3929" t="str">
        <f>IF(Clean_Data!$I3929="","Active","Exited")</f>
        <v>Exited</v>
      </c>
      <c r="L3929">
        <f ca="1">IF(Clean_Data!$K3929="","",DATEDIF(Clean_Data!$K3929,TODAY(),"Y"))</f>
        <v>39</v>
      </c>
      <c r="M3929">
        <f>IF(Raw_Data!$L3929="","",VALUE(SUBSTITUTE(SUBSTITUTE(TRIM(Raw_Data!$L3929),"$",""),"k","000")))</f>
        <v>76714</v>
      </c>
    </row>
    <row r="3930" spans="1:13" x14ac:dyDescent="0.3">
      <c r="A3930" t="str">
        <f>IF(Raw_Data!$A3930="","E"&amp;TEXT(ROW()-1,"00000"),Raw_Data!$A3930)</f>
        <v>E03929</v>
      </c>
      <c r="B3930" t="s">
        <v>5289</v>
      </c>
      <c r="C3930" t="str">
        <f>IF(OR(PROPER(TRIM(Raw_Data!$B3930))="M",PROPER(TRIM(Raw_Data!$B3930))="MALE"),"Male",
IF(OR(PROPER(TRIM(Raw_Data!$B3930))="F",PROPER(TRIM(Raw_Data!$B3930))="FEMALE"),"Female","Unknown"))</f>
        <v>Female</v>
      </c>
      <c r="D3930" t="str">
        <f>IF(TRIM(CLEAN(Raw_Data!$C3930))="", "Unknown", PROPER(TRIM(Raw_Data!$C3930)))</f>
        <v>Unknown</v>
      </c>
      <c r="E3930" t="str">
        <f>IF(TRIM(Raw_Data!$D3930)="IT","IT",PROPER(TRIM(CLEAN(Raw_Data!$D3930))))</f>
        <v>Marketing</v>
      </c>
      <c r="F3930" t="s">
        <v>6134</v>
      </c>
      <c r="G3930" t="str">
        <f>SUBSTITUTE(PROPER(TRIM(CLEAN(Raw_Data!$F3930)))," ","-")</f>
        <v>Hourly-Rate</v>
      </c>
      <c r="H3930" t="str">
        <f>PROPER(TRIM(CLEAN(Raw_Data!$G3930)))</f>
        <v>Organic</v>
      </c>
      <c r="I3930" s="4" t="str">
        <f>TRIM(CLEAN(Raw_Data!H3930))</f>
        <v>41395</v>
      </c>
      <c r="K3930" t="str">
        <f>IF(Clean_Data!$I3930="","Active","Exited")</f>
        <v>Exited</v>
      </c>
      <c r="L3930">
        <f ca="1">IF(Clean_Data!$K3930="","",DATEDIF(Clean_Data!$K3930,TODAY(),"Y"))</f>
        <v>21</v>
      </c>
      <c r="M3930">
        <f>IF(Raw_Data!$L3930="","",VALUE(SUBSTITUTE(SUBSTITUTE(TRIM(Raw_Data!$L3930),"$",""),"k","000")))</f>
        <v>67654</v>
      </c>
    </row>
    <row r="3931" spans="1:13" x14ac:dyDescent="0.3">
      <c r="A3931" t="str">
        <f>IF(Raw_Data!$A3931="","E"&amp;TEXT(ROW()-1,"00000"),Raw_Data!$A3931)</f>
        <v>E03930</v>
      </c>
      <c r="B3931" t="s">
        <v>5291</v>
      </c>
      <c r="C3931" t="str">
        <f>IF(OR(PROPER(TRIM(Raw_Data!$B3931))="M",PROPER(TRIM(Raw_Data!$B3931))="MALE"),"Male",
IF(OR(PROPER(TRIM(Raw_Data!$B3931))="F",PROPER(TRIM(Raw_Data!$B3931))="FEMALE"),"Female","Unknown"))</f>
        <v>Unknown</v>
      </c>
      <c r="D3931" t="str">
        <f>IF(TRIM(CLEAN(Raw_Data!$C3931))="", "Unknown", PROPER(TRIM(Raw_Data!$C3931)))</f>
        <v>New York</v>
      </c>
      <c r="E3931" t="str">
        <f>IF(TRIM(Raw_Data!$D3931)="IT","IT",PROPER(TRIM(CLEAN(Raw_Data!$D3931))))</f>
        <v/>
      </c>
      <c r="F3931" t="str">
        <f>IF(OR(UPPER(TRIM(Raw_Data!E3931))="COO",
UPPER(TRIM(Raw_Data!E3931))="HR",
UPPER(TRIM(Raw_Data!E3931))="CEO",
UPPER(TRIM(Raw_Data!E3931))="CFO",
UPPER(TRIM(Raw_Data!E3931))="CMO"),
UPPER(TRIM(Raw_Data!E3931)),
PROPER(TRIM(CLEAN(Raw_Data!E3931))))</f>
        <v>Engineer</v>
      </c>
      <c r="G3931" t="str">
        <f>SUBSTITUTE(PROPER(TRIM(CLEAN(Raw_Data!$F3931)))," ","-")</f>
        <v>Part-Time</v>
      </c>
      <c r="H3931" t="str">
        <f>PROPER(TRIM(CLEAN(Raw_Data!$G3931)))</f>
        <v>Job Boards</v>
      </c>
      <c r="I3931" s="4" t="str">
        <f>TRIM(CLEAN(Raw_Data!H3931))</f>
        <v>41992</v>
      </c>
      <c r="K3931" t="str">
        <f>IF(Clean_Data!$I3931="","Active","Exited")</f>
        <v>Exited</v>
      </c>
      <c r="L3931">
        <f ca="1">IF(Clean_Data!$K3931="","",DATEDIF(Clean_Data!$K3931,TODAY(),"Y"))</f>
        <v>45</v>
      </c>
      <c r="M3931">
        <f>IF(Raw_Data!$L3931="","",VALUE(SUBSTITUTE(SUBSTITUTE(TRIM(Raw_Data!$L3931),"$",""),"k","000")))</f>
        <v>112090</v>
      </c>
    </row>
    <row r="3932" spans="1:13" x14ac:dyDescent="0.3">
      <c r="A3932" t="str">
        <f>IF(Raw_Data!$A3932="","E"&amp;TEXT(ROW()-1,"00000"),Raw_Data!$A3932)</f>
        <v>E03931</v>
      </c>
      <c r="B3932" t="s">
        <v>5292</v>
      </c>
      <c r="C3932" t="str">
        <f>IF(OR(PROPER(TRIM(Raw_Data!$B3932))="M",PROPER(TRIM(Raw_Data!$B3932))="MALE"),"Male",
IF(OR(PROPER(TRIM(Raw_Data!$B3932))="F",PROPER(TRIM(Raw_Data!$B3932))="FEMALE"),"Female","Unknown"))</f>
        <v>Female</v>
      </c>
      <c r="D3932" t="str">
        <f>IF(TRIM(CLEAN(Raw_Data!$C3932))="", "Unknown", PROPER(TRIM(Raw_Data!$C3932)))</f>
        <v>Unknown</v>
      </c>
      <c r="E3932" t="str">
        <f>IF(TRIM(Raw_Data!$D3932)="IT","IT",PROPER(TRIM(CLEAN(Raw_Data!$D3932))))</f>
        <v/>
      </c>
      <c r="F3932" t="str">
        <f>IF(OR(UPPER(TRIM(Raw_Data!E3932))="COO",
UPPER(TRIM(Raw_Data!E3932))="HR",
UPPER(TRIM(Raw_Data!E3932))="CEO",
UPPER(TRIM(Raw_Data!E3932))="CFO",
UPPER(TRIM(Raw_Data!E3932))="CMO"),
UPPER(TRIM(Raw_Data!E3932)),
PROPER(TRIM(CLEAN(Raw_Data!E3932))))</f>
        <v>Accountant</v>
      </c>
      <c r="G3932" t="str">
        <f>SUBSTITUTE(PROPER(TRIM(CLEAN(Raw_Data!$F3932)))," ","-")</f>
        <v>Part-Time</v>
      </c>
      <c r="H3932" t="str">
        <f>PROPER(TRIM(CLEAN(Raw_Data!$G3932)))</f>
        <v>Career Fairs</v>
      </c>
      <c r="I3932" s="4" t="str">
        <f>TRIM(CLEAN(Raw_Data!H3932))</f>
        <v>41851</v>
      </c>
      <c r="K3932" t="str">
        <f>IF(Clean_Data!$I3932="","Active","Exited")</f>
        <v>Exited</v>
      </c>
      <c r="L3932">
        <f ca="1">IF(Clean_Data!$K3932="","",DATEDIF(Clean_Data!$K3932,TODAY(),"Y"))</f>
        <v>24</v>
      </c>
      <c r="M3932">
        <f>IF(Raw_Data!$L3932="","",VALUE(SUBSTITUTE(SUBSTITUTE(TRIM(Raw_Data!$L3932),"$",""),"k","000")))</f>
        <v>109000</v>
      </c>
    </row>
    <row r="3933" spans="1:13" x14ac:dyDescent="0.3">
      <c r="A3933" t="str">
        <f>IF(Raw_Data!$A3933="","E"&amp;TEXT(ROW()-1,"00000"),Raw_Data!$A3933)</f>
        <v>E03932</v>
      </c>
      <c r="B3933" t="s">
        <v>5293</v>
      </c>
      <c r="C3933" t="str">
        <f>IF(OR(PROPER(TRIM(Raw_Data!$B3933))="M",PROPER(TRIM(Raw_Data!$B3933))="MALE"),"Male",
IF(OR(PROPER(TRIM(Raw_Data!$B3933))="F",PROPER(TRIM(Raw_Data!$B3933))="FEMALE"),"Female","Unknown"))</f>
        <v>Female</v>
      </c>
      <c r="D3933" t="str">
        <f>IF(TRIM(CLEAN(Raw_Data!$C3933))="", "Unknown", PROPER(TRIM(Raw_Data!$C3933)))</f>
        <v>Seattle</v>
      </c>
      <c r="E3933" t="str">
        <f>IF(TRIM(Raw_Data!$D3933)="IT","IT",PROPER(TRIM(CLEAN(Raw_Data!$D3933))))</f>
        <v>Production</v>
      </c>
      <c r="F3933" t="str">
        <f>IF(OR(UPPER(TRIM(Raw_Data!E3933))="COO",
UPPER(TRIM(Raw_Data!E3933))="HR",
UPPER(TRIM(Raw_Data!E3933))="CEO",
UPPER(TRIM(Raw_Data!E3933))="CFO",
UPPER(TRIM(Raw_Data!E3933))="CMO"),
UPPER(TRIM(Raw_Data!E3933)),
PROPER(TRIM(CLEAN(Raw_Data!E3933))))</f>
        <v>Sales Executive</v>
      </c>
      <c r="G3933" t="str">
        <f>SUBSTITUTE(PROPER(TRIM(CLEAN(Raw_Data!$F3933)))," ","-")</f>
        <v>Part-Time</v>
      </c>
      <c r="H3933" t="str">
        <f>PROPER(TRIM(CLEAN(Raw_Data!$G3933)))</f>
        <v>Job Boards</v>
      </c>
      <c r="I3933" s="4" t="str">
        <f>TRIM(CLEAN(Raw_Data!H3933))</f>
        <v>40609</v>
      </c>
      <c r="K3933" t="str">
        <f>IF(Clean_Data!$I3933="","Active","Exited")</f>
        <v>Active</v>
      </c>
      <c r="L3933">
        <f ca="1">IF(Clean_Data!$K3933="","",DATEDIF(Clean_Data!$K3933,TODAY(),"Y"))</f>
        <v>30</v>
      </c>
      <c r="M3933">
        <f>IF(Raw_Data!$L3933="","",VALUE(SUBSTITUTE(SUBSTITUTE(TRIM(Raw_Data!$L3933),"$",""),"k","000")))</f>
        <v>119825</v>
      </c>
    </row>
    <row r="3934" spans="1:13" x14ac:dyDescent="0.3">
      <c r="A3934" t="str">
        <f>IF(Raw_Data!$A3934="","E"&amp;TEXT(ROW()-1,"00000"),Raw_Data!$A3934)</f>
        <v>E03933</v>
      </c>
      <c r="B3934" t="s">
        <v>5294</v>
      </c>
      <c r="C3934" t="str">
        <f>IF(OR(PROPER(TRIM(Raw_Data!$B3934))="M",PROPER(TRIM(Raw_Data!$B3934))="MALE"),"Male",
IF(OR(PROPER(TRIM(Raw_Data!$B3934))="F",PROPER(TRIM(Raw_Data!$B3934))="FEMALE"),"Female","Unknown"))</f>
        <v>Male</v>
      </c>
      <c r="D3934" t="str">
        <f>IF(TRIM(CLEAN(Raw_Data!$C3934))="", "Unknown", PROPER(TRIM(Raw_Data!$C3934)))</f>
        <v>New York</v>
      </c>
      <c r="E3934" t="str">
        <f>IF(TRIM(Raw_Data!$D3934)="IT","IT",PROPER(TRIM(CLEAN(Raw_Data!$D3934))))</f>
        <v>IT</v>
      </c>
      <c r="F3934" t="str">
        <f>IF(OR(UPPER(TRIM(Raw_Data!E3934))="COO",
UPPER(TRIM(Raw_Data!E3934))="HR",
UPPER(TRIM(Raw_Data!E3934))="CEO",
UPPER(TRIM(Raw_Data!E3934))="CFO",
UPPER(TRIM(Raw_Data!E3934))="CMO"),
UPPER(TRIM(Raw_Data!E3934)),
PROPER(TRIM(CLEAN(Raw_Data!E3934))))</f>
        <v>Analyst</v>
      </c>
      <c r="G3934" t="str">
        <f>SUBSTITUTE(PROPER(TRIM(CLEAN(Raw_Data!$F3934)))," ","-")</f>
        <v>Full-Time</v>
      </c>
      <c r="H3934" t="str">
        <f>PROPER(TRIM(CLEAN(Raw_Data!$G3934)))</f>
        <v>Career Fairs</v>
      </c>
      <c r="I3934" s="4" t="str">
        <f>TRIM(CLEAN(Raw_Data!H3934))</f>
        <v>41181</v>
      </c>
      <c r="K3934" t="str">
        <f>IF(Clean_Data!$I3934="","Active","Exited")</f>
        <v>Active</v>
      </c>
      <c r="L3934">
        <f ca="1">IF(Clean_Data!$K3934="","",DATEDIF(Clean_Data!$K3934,TODAY(),"Y"))</f>
        <v>40</v>
      </c>
      <c r="M3934">
        <f>IF(Raw_Data!$L3934="","",VALUE(SUBSTITUTE(SUBSTITUTE(TRIM(Raw_Data!$L3934),"$",""),"k","000")))</f>
        <v>108000</v>
      </c>
    </row>
    <row r="3935" spans="1:13" x14ac:dyDescent="0.3">
      <c r="A3935" t="str">
        <f>IF(Raw_Data!$A3935="","E"&amp;TEXT(ROW()-1,"00000"),Raw_Data!$A3935)</f>
        <v>E03934</v>
      </c>
      <c r="B3935" t="s">
        <v>5295</v>
      </c>
      <c r="C3935" t="str">
        <f>IF(OR(PROPER(TRIM(Raw_Data!$B3935))="M",PROPER(TRIM(Raw_Data!$B3935))="MALE"),"Male",
IF(OR(PROPER(TRIM(Raw_Data!$B3935))="F",PROPER(TRIM(Raw_Data!$B3935))="FEMALE"),"Female","Unknown"))</f>
        <v>Female</v>
      </c>
      <c r="D3935" t="str">
        <f>IF(TRIM(CLEAN(Raw_Data!$C3935))="", "Unknown", PROPER(TRIM(Raw_Data!$C3935)))</f>
        <v>Unknown</v>
      </c>
      <c r="E3935" t="str">
        <f>IF(TRIM(Raw_Data!$D3935)="IT","IT",PROPER(TRIM(CLEAN(Raw_Data!$D3935))))</f>
        <v>Sales</v>
      </c>
      <c r="F3935" t="str">
        <f>IF(OR(UPPER(TRIM(Raw_Data!E3935))="COO",
UPPER(TRIM(Raw_Data!E3935))="HR",
UPPER(TRIM(Raw_Data!E3935))="CEO",
UPPER(TRIM(Raw_Data!E3935))="CFO",
UPPER(TRIM(Raw_Data!E3935))="CMO"),
UPPER(TRIM(Raw_Data!E3935)),
PROPER(TRIM(CLEAN(Raw_Data!E3935))))</f>
        <v>Accountant</v>
      </c>
      <c r="G3935" t="str">
        <f>SUBSTITUTE(PROPER(TRIM(CLEAN(Raw_Data!$F3935)))," ","-")</f>
        <v/>
      </c>
      <c r="H3935" t="str">
        <f>PROPER(TRIM(CLEAN(Raw_Data!$G3935)))</f>
        <v>Career Fairs</v>
      </c>
      <c r="I3935" s="4" t="str">
        <f>TRIM(CLEAN(Raw_Data!H3935))</f>
        <v>40812</v>
      </c>
      <c r="K3935" t="str">
        <f>IF(Clean_Data!$I3935="","Active","Exited")</f>
        <v>Active</v>
      </c>
      <c r="L3935">
        <f ca="1">IF(Clean_Data!$K3935="","",DATEDIF(Clean_Data!$K3935,TODAY(),"Y"))</f>
        <v>45</v>
      </c>
      <c r="M3935" t="str">
        <f>IF(Raw_Data!$L3935="","",VALUE(SUBSTITUTE(SUBSTITUTE(TRIM(Raw_Data!$L3935),"$",""),"k","000")))</f>
        <v/>
      </c>
    </row>
    <row r="3936" spans="1:13" x14ac:dyDescent="0.3">
      <c r="A3936" t="str">
        <f>IF(Raw_Data!$A3936="","E"&amp;TEXT(ROW()-1,"00000"),Raw_Data!$A3936)</f>
        <v>E03935</v>
      </c>
      <c r="B3936" t="s">
        <v>5296</v>
      </c>
      <c r="C3936" t="str">
        <f>IF(OR(PROPER(TRIM(Raw_Data!$B3936))="M",PROPER(TRIM(Raw_Data!$B3936))="MALE"),"Male",
IF(OR(PROPER(TRIM(Raw_Data!$B3936))="F",PROPER(TRIM(Raw_Data!$B3936))="FEMALE"),"Female","Unknown"))</f>
        <v>Male</v>
      </c>
      <c r="D3936" t="str">
        <f>IF(TRIM(CLEAN(Raw_Data!$C3936))="", "Unknown", PROPER(TRIM(Raw_Data!$C3936)))</f>
        <v>Miami</v>
      </c>
      <c r="E3936" t="str">
        <f>IF(TRIM(Raw_Data!$D3936)="IT","IT",PROPER(TRIM(CLEAN(Raw_Data!$D3936))))</f>
        <v>Marketing</v>
      </c>
      <c r="F3936" t="str">
        <f>IF(OR(UPPER(TRIM(Raw_Data!E3936))="COO",
UPPER(TRIM(Raw_Data!E3936))="HR",
UPPER(TRIM(Raw_Data!E3936))="CEO",
UPPER(TRIM(Raw_Data!E3936))="CFO",
UPPER(TRIM(Raw_Data!E3936))="CMO"),
UPPER(TRIM(Raw_Data!E3936)),
PROPER(TRIM(CLEAN(Raw_Data!E3936))))</f>
        <v>Copywriter</v>
      </c>
      <c r="G3936" t="str">
        <f>SUBSTITUTE(PROPER(TRIM(CLEAN(Raw_Data!$F3936)))," ","-")</f>
        <v>Part-Time</v>
      </c>
      <c r="H3936" t="str">
        <f>PROPER(TRIM(CLEAN(Raw_Data!$G3936)))</f>
        <v>Career Fairs</v>
      </c>
      <c r="I3936" s="4" t="str">
        <f>TRIM(CLEAN(Raw_Data!H3936))</f>
        <v>42701</v>
      </c>
      <c r="K3936" t="str">
        <f>IF(Clean_Data!$I3936="","Active","Exited")</f>
        <v>Active</v>
      </c>
      <c r="L3936">
        <f ca="1">IF(Clean_Data!$K3936="","",DATEDIF(Clean_Data!$K3936,TODAY(),"Y"))</f>
        <v>55</v>
      </c>
      <c r="M3936" t="str">
        <f>IF(Raw_Data!$L3936="","",VALUE(SUBSTITUTE(SUBSTITUTE(TRIM(Raw_Data!$L3936),"$",""),"k","000")))</f>
        <v/>
      </c>
    </row>
    <row r="3937" spans="1:13" x14ac:dyDescent="0.3">
      <c r="A3937" t="str">
        <f>IF(Raw_Data!$A3937="","E"&amp;TEXT(ROW()-1,"00000"),Raw_Data!$A3937)</f>
        <v>E03936</v>
      </c>
      <c r="B3937" t="s">
        <v>5298</v>
      </c>
      <c r="C3937" t="str">
        <f>IF(OR(PROPER(TRIM(Raw_Data!$B3937))="M",PROPER(TRIM(Raw_Data!$B3937))="MALE"),"Male",
IF(OR(PROPER(TRIM(Raw_Data!$B3937))="F",PROPER(TRIM(Raw_Data!$B3937))="FEMALE"),"Female","Unknown"))</f>
        <v>Female</v>
      </c>
      <c r="D3937" t="str">
        <f>IF(TRIM(CLEAN(Raw_Data!$C3937))="", "Unknown", PROPER(TRIM(Raw_Data!$C3937)))</f>
        <v>New York</v>
      </c>
      <c r="E3937" t="str">
        <f>IF(TRIM(Raw_Data!$D3937)="IT","IT",PROPER(TRIM(CLEAN(Raw_Data!$D3937))))</f>
        <v>Logistics</v>
      </c>
      <c r="F3937" t="str">
        <f>IF(OR(UPPER(TRIM(Raw_Data!E3937))="COO",
UPPER(TRIM(Raw_Data!E3937))="HR",
UPPER(TRIM(Raw_Data!E3937))="CEO",
UPPER(TRIM(Raw_Data!E3937))="CFO",
UPPER(TRIM(Raw_Data!E3937))="CMO"),
UPPER(TRIM(Raw_Data!E3937)),
PROPER(TRIM(CLEAN(Raw_Data!E3937))))</f>
        <v>Sales Executive</v>
      </c>
      <c r="G3937" t="str">
        <f>SUBSTITUTE(PROPER(TRIM(CLEAN(Raw_Data!$F3937)))," ","-")</f>
        <v>Full-Time</v>
      </c>
      <c r="H3937" t="str">
        <f>PROPER(TRIM(CLEAN(Raw_Data!$G3937)))</f>
        <v>Organic</v>
      </c>
      <c r="I3937" s="4" t="str">
        <f>TRIM(CLEAN(Raw_Data!H3937))</f>
        <v>43107</v>
      </c>
      <c r="K3937" t="str">
        <f>IF(Clean_Data!$I3937="","Active","Exited")</f>
        <v>Exited</v>
      </c>
      <c r="L3937">
        <f ca="1">IF(Clean_Data!$K3937="","",DATEDIF(Clean_Data!$K3937,TODAY(),"Y"))</f>
        <v>43</v>
      </c>
      <c r="M3937">
        <f>IF(Raw_Data!$L3937="","",VALUE(SUBSTITUTE(SUBSTITUTE(TRIM(Raw_Data!$L3937),"$",""),"k","000")))</f>
        <v>54000</v>
      </c>
    </row>
    <row r="3938" spans="1:13" x14ac:dyDescent="0.3">
      <c r="A3938" t="str">
        <f>IF(Raw_Data!$A3938="","E"&amp;TEXT(ROW()-1,"00000"),Raw_Data!$A3938)</f>
        <v>E03937</v>
      </c>
      <c r="B3938" t="s">
        <v>5299</v>
      </c>
      <c r="C3938" t="str">
        <f>IF(OR(PROPER(TRIM(Raw_Data!$B3938))="M",PROPER(TRIM(Raw_Data!$B3938))="MALE"),"Male",
IF(OR(PROPER(TRIM(Raw_Data!$B3938))="F",PROPER(TRIM(Raw_Data!$B3938))="FEMALE"),"Female","Unknown"))</f>
        <v>Male</v>
      </c>
      <c r="D3938" t="str">
        <f>IF(TRIM(CLEAN(Raw_Data!$C3938))="", "Unknown", PROPER(TRIM(Raw_Data!$C3938)))</f>
        <v>Seattle</v>
      </c>
      <c r="E3938" t="str">
        <f>IF(TRIM(Raw_Data!$D3938)="IT","IT",PROPER(TRIM(CLEAN(Raw_Data!$D3938))))</f>
        <v>Human Resources</v>
      </c>
      <c r="F3938" t="str">
        <f>IF(OR(UPPER(TRIM(Raw_Data!E3938))="COO",
UPPER(TRIM(Raw_Data!E3938))="HR",
UPPER(TRIM(Raw_Data!E3938))="CEO",
UPPER(TRIM(Raw_Data!E3938))="CFO",
UPPER(TRIM(Raw_Data!E3938))="CMO"),
UPPER(TRIM(Raw_Data!E3938)),
PROPER(TRIM(CLEAN(Raw_Data!E3938))))</f>
        <v>Copywriter</v>
      </c>
      <c r="G3938" t="str">
        <f>SUBSTITUTE(PROPER(TRIM(CLEAN(Raw_Data!$F3938)))," ","-")</f>
        <v>Hourly-Rate</v>
      </c>
      <c r="H3938" t="str">
        <f>PROPER(TRIM(CLEAN(Raw_Data!$G3938)))</f>
        <v>Job Boards</v>
      </c>
      <c r="I3938" s="4" t="str">
        <f>TRIM(CLEAN(Raw_Data!H3938))</f>
        <v>41957</v>
      </c>
      <c r="K3938" t="str">
        <f>IF(Clean_Data!$I3938="","Active","Exited")</f>
        <v>Exited</v>
      </c>
      <c r="L3938">
        <f ca="1">IF(Clean_Data!$K3938="","",DATEDIF(Clean_Data!$K3938,TODAY(),"Y"))</f>
        <v>37</v>
      </c>
      <c r="M3938">
        <f>IF(Raw_Data!$L3938="","",VALUE(SUBSTITUTE(SUBSTITUTE(TRIM(Raw_Data!$L3938),"$",""),"k","000")))</f>
        <v>63235</v>
      </c>
    </row>
    <row r="3939" spans="1:13" x14ac:dyDescent="0.3">
      <c r="A3939" t="str">
        <f>IF(Raw_Data!$A3939="","E"&amp;TEXT(ROW()-1,"00000"),Raw_Data!$A3939)</f>
        <v>E03938</v>
      </c>
      <c r="B3939" t="s">
        <v>5300</v>
      </c>
      <c r="C3939" t="str">
        <f>IF(OR(PROPER(TRIM(Raw_Data!$B3939))="M",PROPER(TRIM(Raw_Data!$B3939))="MALE"),"Male",
IF(OR(PROPER(TRIM(Raw_Data!$B3939))="F",PROPER(TRIM(Raw_Data!$B3939))="FEMALE"),"Female","Unknown"))</f>
        <v>Unknown</v>
      </c>
      <c r="D3939" t="str">
        <f>IF(TRIM(CLEAN(Raw_Data!$C3939))="", "Unknown", PROPER(TRIM(Raw_Data!$C3939)))</f>
        <v>New York</v>
      </c>
      <c r="E3939" t="str">
        <f>IF(TRIM(Raw_Data!$D3939)="IT","IT",PROPER(TRIM(CLEAN(Raw_Data!$D3939))))</f>
        <v>Accounting And Finance</v>
      </c>
      <c r="F3939" t="str">
        <f>IF(OR(UPPER(TRIM(Raw_Data!E3939))="COO",
UPPER(TRIM(Raw_Data!E3939))="HR",
UPPER(TRIM(Raw_Data!E3939))="CEO",
UPPER(TRIM(Raw_Data!E3939))="CFO",
UPPER(TRIM(Raw_Data!E3939))="CMO"),
UPPER(TRIM(Raw_Data!E3939)),
PROPER(TRIM(CLEAN(Raw_Data!E3939))))</f>
        <v>Accountant</v>
      </c>
      <c r="G3939" t="str">
        <f>SUBSTITUTE(PROPER(TRIM(CLEAN(Raw_Data!$F3939)))," ","-")</f>
        <v>Part-Time</v>
      </c>
      <c r="H3939" t="str">
        <f>PROPER(TRIM(CLEAN(Raw_Data!$G3939)))</f>
        <v>Internal Referral</v>
      </c>
      <c r="I3939" s="4" t="str">
        <f>TRIM(CLEAN(Raw_Data!H3939))</f>
        <v>41935</v>
      </c>
      <c r="K3939" t="str">
        <f>IF(Clean_Data!$I3939="","Active","Exited")</f>
        <v>Exited</v>
      </c>
      <c r="L3939">
        <f ca="1">IF(Clean_Data!$K3939="","",DATEDIF(Clean_Data!$K3939,TODAY(),"Y"))</f>
        <v>30</v>
      </c>
      <c r="M3939">
        <f>IF(Raw_Data!$L3939="","",VALUE(SUBSTITUTE(SUBSTITUTE(TRIM(Raw_Data!$L3939),"$",""),"k","000")))</f>
        <v>73685</v>
      </c>
    </row>
    <row r="3940" spans="1:13" x14ac:dyDescent="0.3">
      <c r="A3940" t="str">
        <f>IF(Raw_Data!$A3940="","E"&amp;TEXT(ROW()-1,"00000"),Raw_Data!$A3940)</f>
        <v>E03939</v>
      </c>
      <c r="B3940" t="s">
        <v>5302</v>
      </c>
      <c r="C3940" t="str">
        <f>IF(OR(PROPER(TRIM(Raw_Data!$B3940))="M",PROPER(TRIM(Raw_Data!$B3940))="MALE"),"Male",
IF(OR(PROPER(TRIM(Raw_Data!$B3940))="F",PROPER(TRIM(Raw_Data!$B3940))="FEMALE"),"Female","Unknown"))</f>
        <v>Female</v>
      </c>
      <c r="D3940" t="str">
        <f>IF(TRIM(CLEAN(Raw_Data!$C3940))="", "Unknown", PROPER(TRIM(Raw_Data!$C3940)))</f>
        <v>Unknown</v>
      </c>
      <c r="E3940" t="str">
        <f>IF(TRIM(Raw_Data!$D3940)="IT","IT",PROPER(TRIM(CLEAN(Raw_Data!$D3940))))</f>
        <v>Production</v>
      </c>
      <c r="F3940" t="str">
        <f>IF(OR(UPPER(TRIM(Raw_Data!E3940))="COO",
UPPER(TRIM(Raw_Data!E3940))="HR",
UPPER(TRIM(Raw_Data!E3940))="CEO",
UPPER(TRIM(Raw_Data!E3940))="CFO",
UPPER(TRIM(Raw_Data!E3940))="CMO"),
UPPER(TRIM(Raw_Data!E3940)),
PROPER(TRIM(CLEAN(Raw_Data!E3940))))</f>
        <v>CMO</v>
      </c>
      <c r="G3940" t="str">
        <f>SUBSTITUTE(PROPER(TRIM(CLEAN(Raw_Data!$F3940)))," ","-")</f>
        <v>Part-Time</v>
      </c>
      <c r="H3940" t="str">
        <f>PROPER(TRIM(CLEAN(Raw_Data!$G3940)))</f>
        <v>Online Portal</v>
      </c>
      <c r="I3940" s="4" t="str">
        <f>TRIM(CLEAN(Raw_Data!H3940))</f>
        <v>40103</v>
      </c>
      <c r="K3940" t="str">
        <f>IF(Clean_Data!$I3940="","Active","Exited")</f>
        <v>Active</v>
      </c>
      <c r="L3940">
        <f ca="1">IF(Clean_Data!$K3940="","",DATEDIF(Clean_Data!$K3940,TODAY(),"Y"))</f>
        <v>55</v>
      </c>
      <c r="M3940">
        <f>IF(Raw_Data!$L3940="","",VALUE(SUBSTITUTE(SUBSTITUTE(TRIM(Raw_Data!$L3940),"$",""),"k","000")))</f>
        <v>92786</v>
      </c>
    </row>
    <row r="3941" spans="1:13" x14ac:dyDescent="0.3">
      <c r="A3941" t="str">
        <f>IF(Raw_Data!$A3941="","E"&amp;TEXT(ROW()-1,"00000"),Raw_Data!$A3941)</f>
        <v>E03940</v>
      </c>
      <c r="B3941" t="s">
        <v>5303</v>
      </c>
      <c r="C3941" t="str">
        <f>IF(OR(PROPER(TRIM(Raw_Data!$B3941))="M",PROPER(TRIM(Raw_Data!$B3941))="MALE"),"Male",
IF(OR(PROPER(TRIM(Raw_Data!$B3941))="F",PROPER(TRIM(Raw_Data!$B3941))="FEMALE"),"Female","Unknown"))</f>
        <v>Female</v>
      </c>
      <c r="D3941" t="str">
        <f>IF(TRIM(CLEAN(Raw_Data!$C3941))="", "Unknown", PROPER(TRIM(Raw_Data!$C3941)))</f>
        <v>New York</v>
      </c>
      <c r="E3941" t="str">
        <f>IF(TRIM(Raw_Data!$D3941)="IT","IT",PROPER(TRIM(CLEAN(Raw_Data!$D3941))))</f>
        <v/>
      </c>
      <c r="F3941" t="str">
        <f>IF(OR(UPPER(TRIM(Raw_Data!E3941))="COO",
UPPER(TRIM(Raw_Data!E3941))="HR",
UPPER(TRIM(Raw_Data!E3941))="CEO",
UPPER(TRIM(Raw_Data!E3941))="CFO",
UPPER(TRIM(Raw_Data!E3941))="CMO"),
UPPER(TRIM(Raw_Data!E3941)),
PROPER(TRIM(CLEAN(Raw_Data!E3941))))</f>
        <v>CFO</v>
      </c>
      <c r="G3941" t="str">
        <f>SUBSTITUTE(PROPER(TRIM(CLEAN(Raw_Data!$F3941)))," ","-")</f>
        <v>Full-Time</v>
      </c>
      <c r="H3941" t="str">
        <f>PROPER(TRIM(CLEAN(Raw_Data!$G3941)))</f>
        <v>Online Portal</v>
      </c>
      <c r="I3941" s="4" t="str">
        <f>TRIM(CLEAN(Raw_Data!H3941))</f>
        <v>40342</v>
      </c>
      <c r="K3941" t="str">
        <f>IF(Clean_Data!$I3941="","Active","Exited")</f>
        <v>Exited</v>
      </c>
      <c r="L3941">
        <f ca="1">IF(Clean_Data!$K3941="","",DATEDIF(Clean_Data!$K3941,TODAY(),"Y"))</f>
        <v>30</v>
      </c>
      <c r="M3941" t="str">
        <f>IF(Raw_Data!$L3941="","",VALUE(SUBSTITUTE(SUBSTITUTE(TRIM(Raw_Data!$L3941),"$",""),"k","000")))</f>
        <v/>
      </c>
    </row>
    <row r="3942" spans="1:13" x14ac:dyDescent="0.3">
      <c r="A3942" t="str">
        <f>IF(Raw_Data!$A3942="","E"&amp;TEXT(ROW()-1,"00000"),Raw_Data!$A3942)</f>
        <v>E03941</v>
      </c>
      <c r="B3942" t="s">
        <v>5304</v>
      </c>
      <c r="C3942" t="str">
        <f>IF(OR(PROPER(TRIM(Raw_Data!$B3942))="M",PROPER(TRIM(Raw_Data!$B3942))="MALE"),"Male",
IF(OR(PROPER(TRIM(Raw_Data!$B3942))="F",PROPER(TRIM(Raw_Data!$B3942))="FEMALE"),"Female","Unknown"))</f>
        <v>Female</v>
      </c>
      <c r="D3942" t="str">
        <f>IF(TRIM(CLEAN(Raw_Data!$C3942))="", "Unknown", PROPER(TRIM(Raw_Data!$C3942)))</f>
        <v>New York</v>
      </c>
      <c r="E3942" t="str">
        <f>IF(TRIM(Raw_Data!$D3942)="IT","IT",PROPER(TRIM(CLEAN(Raw_Data!$D3942))))</f>
        <v>Marketing</v>
      </c>
      <c r="F3942" t="str">
        <f>IF(OR(UPPER(TRIM(Raw_Data!E3942))="COO",
UPPER(TRIM(Raw_Data!E3942))="HR",
UPPER(TRIM(Raw_Data!E3942))="CEO",
UPPER(TRIM(Raw_Data!E3942))="CFO",
UPPER(TRIM(Raw_Data!E3942))="CMO"),
UPPER(TRIM(Raw_Data!E3942)),
PROPER(TRIM(CLEAN(Raw_Data!E3942))))</f>
        <v>Copywriter</v>
      </c>
      <c r="G3942" t="str">
        <f>SUBSTITUTE(PROPER(TRIM(CLEAN(Raw_Data!$F3942)))," ","-")</f>
        <v/>
      </c>
      <c r="H3942" t="str">
        <f>PROPER(TRIM(CLEAN(Raw_Data!$G3942)))</f>
        <v>Job Boards</v>
      </c>
      <c r="I3942" s="4" t="str">
        <f>TRIM(CLEAN(Raw_Data!H3942))</f>
        <v>N/A</v>
      </c>
      <c r="K3942" t="str">
        <f>IF(Clean_Data!$I3942="","Active","Exited")</f>
        <v>Active</v>
      </c>
      <c r="L3942">
        <f ca="1">IF(Clean_Data!$K3942="","",DATEDIF(Clean_Data!$K3942,TODAY(),"Y"))</f>
        <v>53</v>
      </c>
      <c r="M3942">
        <f>IF(Raw_Data!$L3942="","",VALUE(SUBSTITUTE(SUBSTITUTE(TRIM(Raw_Data!$L3942),"$",""),"k","000")))</f>
        <v>47000</v>
      </c>
    </row>
    <row r="3943" spans="1:13" x14ac:dyDescent="0.3">
      <c r="A3943" t="str">
        <f>IF(Raw_Data!$A3943="","E"&amp;TEXT(ROW()-1,"00000"),Raw_Data!$A3943)</f>
        <v>E03942</v>
      </c>
      <c r="B3943" t="s">
        <v>5305</v>
      </c>
      <c r="C3943" t="str">
        <f>IF(OR(PROPER(TRIM(Raw_Data!$B3943))="M",PROPER(TRIM(Raw_Data!$B3943))="MALE"),"Male",
IF(OR(PROPER(TRIM(Raw_Data!$B3943))="F",PROPER(TRIM(Raw_Data!$B3943))="FEMALE"),"Female","Unknown"))</f>
        <v>Male</v>
      </c>
      <c r="D3943" t="str">
        <f>IF(TRIM(CLEAN(Raw_Data!$C3943))="", "Unknown", PROPER(TRIM(Raw_Data!$C3943)))</f>
        <v>Denver</v>
      </c>
      <c r="E3943" t="str">
        <f>IF(TRIM(Raw_Data!$D3943)="IT","IT",PROPER(TRIM(CLEAN(Raw_Data!$D3943))))</f>
        <v>Human Resources</v>
      </c>
      <c r="F3943" t="str">
        <f>IF(OR(UPPER(TRIM(Raw_Data!E3943))="COO",
UPPER(TRIM(Raw_Data!E3943))="HR",
UPPER(TRIM(Raw_Data!E3943))="CEO",
UPPER(TRIM(Raw_Data!E3943))="CFO",
UPPER(TRIM(Raw_Data!E3943))="CMO"),
UPPER(TRIM(Raw_Data!E3943)),
PROPER(TRIM(CLEAN(Raw_Data!E3943))))</f>
        <v>Sales Executive</v>
      </c>
      <c r="G3943" t="str">
        <f>SUBSTITUTE(PROPER(TRIM(CLEAN(Raw_Data!$F3943)))," ","-")</f>
        <v>Part-Time</v>
      </c>
      <c r="H3943" t="str">
        <f>PROPER(TRIM(CLEAN(Raw_Data!$G3943)))</f>
        <v/>
      </c>
      <c r="I3943" s="4" t="str">
        <f>TRIM(CLEAN(Raw_Data!H3943))</f>
        <v>42316</v>
      </c>
      <c r="K3943" t="str">
        <f>IF(Clean_Data!$I3943="","Active","Exited")</f>
        <v>Exited</v>
      </c>
      <c r="L3943">
        <f ca="1">IF(Clean_Data!$K3943="","",DATEDIF(Clean_Data!$K3943,TODAY(),"Y"))</f>
        <v>33</v>
      </c>
      <c r="M3943">
        <f>IF(Raw_Data!$L3943="","",VALUE(SUBSTITUTE(SUBSTITUTE(TRIM(Raw_Data!$L3943),"$",""),"k","000")))</f>
        <v>83483</v>
      </c>
    </row>
    <row r="3944" spans="1:13" x14ac:dyDescent="0.3">
      <c r="A3944" t="str">
        <f>IF(Raw_Data!$A3944="","E"&amp;TEXT(ROW()-1,"00000"),Raw_Data!$A3944)</f>
        <v>E03943</v>
      </c>
      <c r="B3944" t="s">
        <v>5307</v>
      </c>
      <c r="C3944" t="str">
        <f>IF(OR(PROPER(TRIM(Raw_Data!$B3944))="M",PROPER(TRIM(Raw_Data!$B3944))="MALE"),"Male",
IF(OR(PROPER(TRIM(Raw_Data!$B3944))="F",PROPER(TRIM(Raw_Data!$B3944))="FEMALE"),"Female","Unknown"))</f>
        <v>Unknown</v>
      </c>
      <c r="D3944" t="str">
        <f>IF(TRIM(CLEAN(Raw_Data!$C3944))="", "Unknown", PROPER(TRIM(Raw_Data!$C3944)))</f>
        <v>Seattle</v>
      </c>
      <c r="E3944" t="str">
        <f>IF(TRIM(Raw_Data!$D3944)="IT","IT",PROPER(TRIM(CLEAN(Raw_Data!$D3944))))</f>
        <v>IT</v>
      </c>
      <c r="F3944" t="str">
        <f>IF(OR(UPPER(TRIM(Raw_Data!E3944))="COO",
UPPER(TRIM(Raw_Data!E3944))="HR",
UPPER(TRIM(Raw_Data!E3944))="CEO",
UPPER(TRIM(Raw_Data!E3944))="CFO",
UPPER(TRIM(Raw_Data!E3944))="CMO"),
UPPER(TRIM(Raw_Data!E3944)),
PROPER(TRIM(CLEAN(Raw_Data!E3944))))</f>
        <v>Engineer</v>
      </c>
      <c r="G3944" t="str">
        <f>SUBSTITUTE(PROPER(TRIM(CLEAN(Raw_Data!$F3944)))," ","-")</f>
        <v/>
      </c>
      <c r="H3944" t="str">
        <f>PROPER(TRIM(CLEAN(Raw_Data!$G3944)))</f>
        <v/>
      </c>
      <c r="I3944" s="4" t="str">
        <f>TRIM(CLEAN(Raw_Data!H3944))</f>
        <v>42180</v>
      </c>
      <c r="K3944" t="str">
        <f>IF(Clean_Data!$I3944="","Active","Exited")</f>
        <v>Active</v>
      </c>
      <c r="L3944">
        <f ca="1">IF(Clean_Data!$K3944="","",DATEDIF(Clean_Data!$K3944,TODAY(),"Y"))</f>
        <v>53</v>
      </c>
      <c r="M3944">
        <f>IF(Raw_Data!$L3944="","",VALUE(SUBSTITUTE(SUBSTITUTE(TRIM(Raw_Data!$L3944),"$",""),"k","000")))</f>
        <v>76604</v>
      </c>
    </row>
    <row r="3945" spans="1:13" x14ac:dyDescent="0.3">
      <c r="A3945" t="str">
        <f>IF(Raw_Data!$A3945="","E"&amp;TEXT(ROW()-1,"00000"),Raw_Data!$A3945)</f>
        <v>E03944</v>
      </c>
      <c r="B3945" t="s">
        <v>5308</v>
      </c>
      <c r="C3945" t="str">
        <f>IF(OR(PROPER(TRIM(Raw_Data!$B3945))="M",PROPER(TRIM(Raw_Data!$B3945))="MALE"),"Male",
IF(OR(PROPER(TRIM(Raw_Data!$B3945))="F",PROPER(TRIM(Raw_Data!$B3945))="FEMALE"),"Female","Unknown"))</f>
        <v>Female</v>
      </c>
      <c r="D3945" t="str">
        <f>IF(TRIM(CLEAN(Raw_Data!$C3945))="", "Unknown", PROPER(TRIM(Raw_Data!$C3945)))</f>
        <v>Austin</v>
      </c>
      <c r="E3945" t="str">
        <f>IF(TRIM(Raw_Data!$D3945)="IT","IT",PROPER(TRIM(CLEAN(Raw_Data!$D3945))))</f>
        <v>Marketing</v>
      </c>
      <c r="F3945" t="str">
        <f>IF(OR(UPPER(TRIM(Raw_Data!E3945))="COO",
UPPER(TRIM(Raw_Data!E3945))="HR",
UPPER(TRIM(Raw_Data!E3945))="CEO",
UPPER(TRIM(Raw_Data!E3945))="CFO",
UPPER(TRIM(Raw_Data!E3945))="CMO"),
UPPER(TRIM(Raw_Data!E3945)),
PROPER(TRIM(CLEAN(Raw_Data!E3945))))</f>
        <v>CFO</v>
      </c>
      <c r="G3945" t="str">
        <f>SUBSTITUTE(PROPER(TRIM(CLEAN(Raw_Data!$F3945)))," ","-")</f>
        <v>Part-Time</v>
      </c>
      <c r="H3945" t="str">
        <f>PROPER(TRIM(CLEAN(Raw_Data!$G3945)))</f>
        <v/>
      </c>
      <c r="I3945" s="4" t="str">
        <f>TRIM(CLEAN(Raw_Data!H3945))</f>
        <v>44007</v>
      </c>
      <c r="K3945" t="str">
        <f>IF(Clean_Data!$I3945="","Active","Exited")</f>
        <v>Exited</v>
      </c>
      <c r="L3945">
        <f ca="1">IF(Clean_Data!$K3945="","",DATEDIF(Clean_Data!$K3945,TODAY(),"Y"))</f>
        <v>47</v>
      </c>
      <c r="M3945">
        <f>IF(Raw_Data!$L3945="","",VALUE(SUBSTITUTE(SUBSTITUTE(TRIM(Raw_Data!$L3945),"$",""),"k","000")))</f>
        <v>85378</v>
      </c>
    </row>
    <row r="3946" spans="1:13" x14ac:dyDescent="0.3">
      <c r="A3946" t="str">
        <f>IF(Raw_Data!$A3946="","E"&amp;TEXT(ROW()-1,"00000"),Raw_Data!$A3946)</f>
        <v>E03945</v>
      </c>
      <c r="B3946" t="s">
        <v>5310</v>
      </c>
      <c r="C3946" t="str">
        <f>IF(OR(PROPER(TRIM(Raw_Data!$B3946))="M",PROPER(TRIM(Raw_Data!$B3946))="MALE"),"Male",
IF(OR(PROPER(TRIM(Raw_Data!$B3946))="F",PROPER(TRIM(Raw_Data!$B3946))="FEMALE"),"Female","Unknown"))</f>
        <v>Unknown</v>
      </c>
      <c r="D3946" t="str">
        <f>IF(TRIM(CLEAN(Raw_Data!$C3946))="", "Unknown", PROPER(TRIM(Raw_Data!$C3946)))</f>
        <v>Unknown</v>
      </c>
      <c r="E3946" t="str">
        <f>IF(TRIM(Raw_Data!$D3946)="IT","IT",PROPER(TRIM(CLEAN(Raw_Data!$D3946))))</f>
        <v>Production</v>
      </c>
      <c r="F3946" t="str">
        <f>IF(OR(UPPER(TRIM(Raw_Data!E3946))="COO",
UPPER(TRIM(Raw_Data!E3946))="HR",
UPPER(TRIM(Raw_Data!E3946))="CEO",
UPPER(TRIM(Raw_Data!E3946))="CFO",
UPPER(TRIM(Raw_Data!E3946))="CMO"),
UPPER(TRIM(Raw_Data!E3946)),
PROPER(TRIM(CLEAN(Raw_Data!E3946))))</f>
        <v>CFO</v>
      </c>
      <c r="G3946" t="str">
        <f>SUBSTITUTE(PROPER(TRIM(CLEAN(Raw_Data!$F3946)))," ","-")</f>
        <v>Part-Time</v>
      </c>
      <c r="H3946" t="str">
        <f>PROPER(TRIM(CLEAN(Raw_Data!$G3946)))</f>
        <v>Career Fairs</v>
      </c>
      <c r="I3946" s="4" t="str">
        <f>TRIM(CLEAN(Raw_Data!H3946))</f>
        <v>40587</v>
      </c>
      <c r="K3946" t="str">
        <f>IF(Clean_Data!$I3946="","Active","Exited")</f>
        <v>Exited</v>
      </c>
      <c r="L3946">
        <f ca="1">IF(Clean_Data!$K3946="","",DATEDIF(Clean_Data!$K3946,TODAY(),"Y"))</f>
        <v>64</v>
      </c>
      <c r="M3946" t="str">
        <f>IF(Raw_Data!$L3946="","",VALUE(SUBSTITUTE(SUBSTITUTE(TRIM(Raw_Data!$L3946),"$",""),"k","000")))</f>
        <v/>
      </c>
    </row>
    <row r="3947" spans="1:13" x14ac:dyDescent="0.3">
      <c r="A3947" t="str">
        <f>IF(Raw_Data!$A3947="","E"&amp;TEXT(ROW()-1,"00000"),Raw_Data!$A3947)</f>
        <v>E03946</v>
      </c>
      <c r="B3947" t="s">
        <v>5311</v>
      </c>
      <c r="C3947" t="str">
        <f>IF(OR(PROPER(TRIM(Raw_Data!$B3947))="M",PROPER(TRIM(Raw_Data!$B3947))="MALE"),"Male",
IF(OR(PROPER(TRIM(Raw_Data!$B3947))="F",PROPER(TRIM(Raw_Data!$B3947))="FEMALE"),"Female","Unknown"))</f>
        <v>Male</v>
      </c>
      <c r="D3947" t="str">
        <f>IF(TRIM(CLEAN(Raw_Data!$C3947))="", "Unknown", PROPER(TRIM(Raw_Data!$C3947)))</f>
        <v>New York</v>
      </c>
      <c r="E3947" t="str">
        <f>IF(TRIM(Raw_Data!$D3947)="IT","IT",PROPER(TRIM(CLEAN(Raw_Data!$D3947))))</f>
        <v>Marketing</v>
      </c>
      <c r="F3947" t="s">
        <v>6134</v>
      </c>
      <c r="G3947" t="str">
        <f>SUBSTITUTE(PROPER(TRIM(CLEAN(Raw_Data!$F3947)))," ","-")</f>
        <v>Part-Time</v>
      </c>
      <c r="H3947" t="str">
        <f>PROPER(TRIM(CLEAN(Raw_Data!$G3947)))</f>
        <v>Job Boards</v>
      </c>
      <c r="I3947" s="4" t="str">
        <f>TRIM(CLEAN(Raw_Data!H3947))</f>
        <v>42765</v>
      </c>
      <c r="K3947" t="str">
        <f>IF(Clean_Data!$I3947="","Active","Exited")</f>
        <v>Exited</v>
      </c>
      <c r="L3947">
        <f ca="1">IF(Clean_Data!$K3947="","",DATEDIF(Clean_Data!$K3947,TODAY(),"Y"))</f>
        <v>30</v>
      </c>
      <c r="M3947">
        <f>IF(Raw_Data!$L3947="","",VALUE(SUBSTITUTE(SUBSTITUTE(TRIM(Raw_Data!$L3947),"$",""),"k","000")))</f>
        <v>42223</v>
      </c>
    </row>
    <row r="3948" spans="1:13" x14ac:dyDescent="0.3">
      <c r="A3948" t="str">
        <f>IF(Raw_Data!$A3948="","E"&amp;TEXT(ROW()-1,"00000"),Raw_Data!$A3948)</f>
        <v>E03947</v>
      </c>
      <c r="B3948" t="s">
        <v>5312</v>
      </c>
      <c r="C3948" t="str">
        <f>IF(OR(PROPER(TRIM(Raw_Data!$B3948))="M",PROPER(TRIM(Raw_Data!$B3948))="MALE"),"Male",
IF(OR(PROPER(TRIM(Raw_Data!$B3948))="F",PROPER(TRIM(Raw_Data!$B3948))="FEMALE"),"Female","Unknown"))</f>
        <v>Male</v>
      </c>
      <c r="D3948" t="str">
        <f>IF(TRIM(CLEAN(Raw_Data!$C3948))="", "Unknown", PROPER(TRIM(Raw_Data!$C3948)))</f>
        <v>Austin</v>
      </c>
      <c r="E3948" t="str">
        <f>IF(TRIM(Raw_Data!$D3948)="IT","IT",PROPER(TRIM(CLEAN(Raw_Data!$D3948))))</f>
        <v>Sales</v>
      </c>
      <c r="F3948" t="str">
        <f>IF(OR(UPPER(TRIM(Raw_Data!E3948))="COO",
UPPER(TRIM(Raw_Data!E3948))="HR",
UPPER(TRIM(Raw_Data!E3948))="CEO",
UPPER(TRIM(Raw_Data!E3948))="CFO",
UPPER(TRIM(Raw_Data!E3948))="CMO"),
UPPER(TRIM(Raw_Data!E3948)),
PROPER(TRIM(CLEAN(Raw_Data!E3948))))</f>
        <v>Accountant</v>
      </c>
      <c r="G3948" t="str">
        <f>SUBSTITUTE(PROPER(TRIM(CLEAN(Raw_Data!$F3948)))," ","-")</f>
        <v>Full-Time</v>
      </c>
      <c r="H3948" t="str">
        <f>PROPER(TRIM(CLEAN(Raw_Data!$G3948)))</f>
        <v>Internal Referral</v>
      </c>
      <c r="I3948" s="4" t="str">
        <f>TRIM(CLEAN(Raw_Data!H3948))</f>
        <v>43341</v>
      </c>
      <c r="K3948" t="str">
        <f>IF(Clean_Data!$I3948="","Active","Exited")</f>
        <v>Exited</v>
      </c>
      <c r="L3948">
        <f ca="1">IF(Clean_Data!$K3948="","",DATEDIF(Clean_Data!$K3948,TODAY(),"Y"))</f>
        <v>41</v>
      </c>
      <c r="M3948">
        <f>IF(Raw_Data!$L3948="","",VALUE(SUBSTITUTE(SUBSTITUTE(TRIM(Raw_Data!$L3948),"$",""),"k","000")))</f>
        <v>49996</v>
      </c>
    </row>
    <row r="3949" spans="1:13" x14ac:dyDescent="0.3">
      <c r="A3949" t="str">
        <f>IF(Raw_Data!$A3949="","E"&amp;TEXT(ROW()-1,"00000"),Raw_Data!$A3949)</f>
        <v>E03948</v>
      </c>
      <c r="B3949" t="s">
        <v>5314</v>
      </c>
      <c r="C3949" t="str">
        <f>IF(OR(PROPER(TRIM(Raw_Data!$B3949))="M",PROPER(TRIM(Raw_Data!$B3949))="MALE"),"Male",
IF(OR(PROPER(TRIM(Raw_Data!$B3949))="F",PROPER(TRIM(Raw_Data!$B3949))="FEMALE"),"Female","Unknown"))</f>
        <v>Female</v>
      </c>
      <c r="D3949" t="str">
        <f>IF(TRIM(CLEAN(Raw_Data!$C3949))="", "Unknown", PROPER(TRIM(Raw_Data!$C3949)))</f>
        <v>New York</v>
      </c>
      <c r="E3949" t="str">
        <f>IF(TRIM(Raw_Data!$D3949)="IT","IT",PROPER(TRIM(CLEAN(Raw_Data!$D3949))))</f>
        <v>Marketing</v>
      </c>
      <c r="F3949" t="s">
        <v>6134</v>
      </c>
      <c r="G3949" t="str">
        <f>SUBSTITUTE(PROPER(TRIM(CLEAN(Raw_Data!$F3949)))," ","-")</f>
        <v>Hourly-Rate</v>
      </c>
      <c r="H3949" t="str">
        <f>PROPER(TRIM(CLEAN(Raw_Data!$G3949)))</f>
        <v>Organic</v>
      </c>
      <c r="I3949" s="4" t="str">
        <f>TRIM(CLEAN(Raw_Data!H3949))</f>
        <v>42617</v>
      </c>
      <c r="K3949" t="str">
        <f>IF(Clean_Data!$I3949="","Active","Exited")</f>
        <v>Active</v>
      </c>
      <c r="L3949">
        <f ca="1">IF(Clean_Data!$K3949="","",DATEDIF(Clean_Data!$K3949,TODAY(),"Y"))</f>
        <v>32</v>
      </c>
      <c r="M3949" t="str">
        <f>IF(Raw_Data!$L3949="","",VALUE(SUBSTITUTE(SUBSTITUTE(TRIM(Raw_Data!$L3949),"$",""),"k","000")))</f>
        <v/>
      </c>
    </row>
    <row r="3950" spans="1:13" x14ac:dyDescent="0.3">
      <c r="A3950" t="str">
        <f>IF(Raw_Data!$A3950="","E"&amp;TEXT(ROW()-1,"00000"),Raw_Data!$A3950)</f>
        <v>E03949</v>
      </c>
      <c r="B3950" t="s">
        <v>5316</v>
      </c>
      <c r="C3950" t="str">
        <f>IF(OR(PROPER(TRIM(Raw_Data!$B3950))="M",PROPER(TRIM(Raw_Data!$B3950))="MALE"),"Male",
IF(OR(PROPER(TRIM(Raw_Data!$B3950))="F",PROPER(TRIM(Raw_Data!$B3950))="FEMALE"),"Female","Unknown"))</f>
        <v>Unknown</v>
      </c>
      <c r="D3950" t="str">
        <f>IF(TRIM(CLEAN(Raw_Data!$C3950))="", "Unknown", PROPER(TRIM(Raw_Data!$C3950)))</f>
        <v>Austin</v>
      </c>
      <c r="E3950" t="str">
        <f>IF(TRIM(Raw_Data!$D3950)="IT","IT",PROPER(TRIM(CLEAN(Raw_Data!$D3950))))</f>
        <v>Sales</v>
      </c>
      <c r="F3950" t="str">
        <f>IF(OR(UPPER(TRIM(Raw_Data!E3950))="COO",
UPPER(TRIM(Raw_Data!E3950))="HR",
UPPER(TRIM(Raw_Data!E3950))="CEO",
UPPER(TRIM(Raw_Data!E3950))="CFO",
UPPER(TRIM(Raw_Data!E3950))="CMO"),
UPPER(TRIM(Raw_Data!E3950)),
PROPER(TRIM(CLEAN(Raw_Data!E3950))))</f>
        <v>Developer</v>
      </c>
      <c r="G3950" t="str">
        <f>SUBSTITUTE(PROPER(TRIM(CLEAN(Raw_Data!$F3950)))," ","-")</f>
        <v>Hourly-Rate</v>
      </c>
      <c r="H3950" t="str">
        <f>PROPER(TRIM(CLEAN(Raw_Data!$G3950)))</f>
        <v/>
      </c>
      <c r="I3950" s="4" t="str">
        <f>TRIM(CLEAN(Raw_Data!H3950))</f>
        <v>42199</v>
      </c>
      <c r="K3950" t="str">
        <f>IF(Clean_Data!$I3950="","Active","Exited")</f>
        <v>Exited</v>
      </c>
      <c r="L3950">
        <f ca="1">IF(Clean_Data!$K3950="","",DATEDIF(Clean_Data!$K3950,TODAY(),"Y"))</f>
        <v>31</v>
      </c>
      <c r="M3950">
        <f>IF(Raw_Data!$L3950="","",VALUE(SUBSTITUTE(SUBSTITUTE(TRIM(Raw_Data!$L3950),"$",""),"k","000")))</f>
        <v>97000</v>
      </c>
    </row>
    <row r="3951" spans="1:13" x14ac:dyDescent="0.3">
      <c r="A3951" t="str">
        <f>IF(Raw_Data!$A3951="","E"&amp;TEXT(ROW()-1,"00000"),Raw_Data!$A3951)</f>
        <v>E03950</v>
      </c>
      <c r="B3951" t="s">
        <v>5317</v>
      </c>
      <c r="C3951" t="str">
        <f>IF(OR(PROPER(TRIM(Raw_Data!$B3951))="M",PROPER(TRIM(Raw_Data!$B3951))="MALE"),"Male",
IF(OR(PROPER(TRIM(Raw_Data!$B3951))="F",PROPER(TRIM(Raw_Data!$B3951))="FEMALE"),"Female","Unknown"))</f>
        <v>Male</v>
      </c>
      <c r="D3951" t="str">
        <f>IF(TRIM(CLEAN(Raw_Data!$C3951))="", "Unknown", PROPER(TRIM(Raw_Data!$C3951)))</f>
        <v>Unknown</v>
      </c>
      <c r="E3951" t="str">
        <f>IF(TRIM(Raw_Data!$D3951)="IT","IT",PROPER(TRIM(CLEAN(Raw_Data!$D3951))))</f>
        <v>Marketing</v>
      </c>
      <c r="F3951" t="s">
        <v>6134</v>
      </c>
      <c r="G3951" t="str">
        <f>SUBSTITUTE(PROPER(TRIM(CLEAN(Raw_Data!$F3951)))," ","-")</f>
        <v/>
      </c>
      <c r="H3951" t="str">
        <f>PROPER(TRIM(CLEAN(Raw_Data!$G3951)))</f>
        <v>Internal Referral</v>
      </c>
      <c r="I3951" s="4" t="str">
        <f>TRIM(CLEAN(Raw_Data!H3951))</f>
        <v>41043</v>
      </c>
      <c r="K3951" t="str">
        <f>IF(Clean_Data!$I3951="","Active","Exited")</f>
        <v>Active</v>
      </c>
      <c r="L3951">
        <f ca="1">IF(Clean_Data!$K3951="","",DATEDIF(Clean_Data!$K3951,TODAY(),"Y"))</f>
        <v>40</v>
      </c>
      <c r="M3951">
        <f>IF(Raw_Data!$L3951="","",VALUE(SUBSTITUTE(SUBSTITUTE(TRIM(Raw_Data!$L3951),"$",""),"k","000")))</f>
        <v>76092</v>
      </c>
    </row>
    <row r="3952" spans="1:13" x14ac:dyDescent="0.3">
      <c r="A3952" t="str">
        <f>IF(Raw_Data!$A3952="","E"&amp;TEXT(ROW()-1,"00000"),Raw_Data!$A3952)</f>
        <v>E03951</v>
      </c>
      <c r="B3952" t="s">
        <v>5319</v>
      </c>
      <c r="C3952" t="str">
        <f>IF(OR(PROPER(TRIM(Raw_Data!$B3952))="M",PROPER(TRIM(Raw_Data!$B3952))="MALE"),"Male",
IF(OR(PROPER(TRIM(Raw_Data!$B3952))="F",PROPER(TRIM(Raw_Data!$B3952))="FEMALE"),"Female","Unknown"))</f>
        <v>Female</v>
      </c>
      <c r="D3952" t="str">
        <f>IF(TRIM(CLEAN(Raw_Data!$C3952))="", "Unknown", PROPER(TRIM(Raw_Data!$C3952)))</f>
        <v>New York</v>
      </c>
      <c r="E3952" t="str">
        <f>IF(TRIM(Raw_Data!$D3952)="IT","IT",PROPER(TRIM(CLEAN(Raw_Data!$D3952))))</f>
        <v>Human Resources</v>
      </c>
      <c r="F3952" t="str">
        <f>IF(OR(UPPER(TRIM(Raw_Data!E3952))="COO",
UPPER(TRIM(Raw_Data!E3952))="HR",
UPPER(TRIM(Raw_Data!E3952))="CEO",
UPPER(TRIM(Raw_Data!E3952))="CFO",
UPPER(TRIM(Raw_Data!E3952))="CMO"),
UPPER(TRIM(Raw_Data!E3952)),
PROPER(TRIM(CLEAN(Raw_Data!E3952))))</f>
        <v>Marketing Manager</v>
      </c>
      <c r="G3952" t="str">
        <f>SUBSTITUTE(PROPER(TRIM(CLEAN(Raw_Data!$F3952)))," ","-")</f>
        <v/>
      </c>
      <c r="H3952" t="str">
        <f>PROPER(TRIM(CLEAN(Raw_Data!$G3952)))</f>
        <v>Career Fairs</v>
      </c>
      <c r="I3952" s="4" t="str">
        <f>TRIM(CLEAN(Raw_Data!H3952))</f>
        <v>42322</v>
      </c>
      <c r="K3952" t="str">
        <f>IF(Clean_Data!$I3952="","Active","Exited")</f>
        <v>Exited</v>
      </c>
      <c r="L3952">
        <f ca="1">IF(Clean_Data!$K3952="","",DATEDIF(Clean_Data!$K3952,TODAY(),"Y"))</f>
        <v>42</v>
      </c>
      <c r="M3952">
        <f>IF(Raw_Data!$L3952="","",VALUE(SUBSTITUTE(SUBSTITUTE(TRIM(Raw_Data!$L3952),"$",""),"k","000")))</f>
        <v>73000</v>
      </c>
    </row>
    <row r="3953" spans="1:13" x14ac:dyDescent="0.3">
      <c r="A3953" t="str">
        <f>IF(Raw_Data!$A3953="","E"&amp;TEXT(ROW()-1,"00000"),Raw_Data!$A3953)</f>
        <v>E03952</v>
      </c>
      <c r="B3953" t="s">
        <v>5321</v>
      </c>
      <c r="C3953" t="str">
        <f>IF(OR(PROPER(TRIM(Raw_Data!$B3953))="M",PROPER(TRIM(Raw_Data!$B3953))="MALE"),"Male",
IF(OR(PROPER(TRIM(Raw_Data!$B3953))="F",PROPER(TRIM(Raw_Data!$B3953))="FEMALE"),"Female","Unknown"))</f>
        <v>Female</v>
      </c>
      <c r="D3953" t="str">
        <f>IF(TRIM(CLEAN(Raw_Data!$C3953))="", "Unknown", PROPER(TRIM(Raw_Data!$C3953)))</f>
        <v>Austin</v>
      </c>
      <c r="E3953" t="str">
        <f>IF(TRIM(Raw_Data!$D3953)="IT","IT",PROPER(TRIM(CLEAN(Raw_Data!$D3953))))</f>
        <v>Marketing</v>
      </c>
      <c r="F3953" t="str">
        <f>IF(OR(UPPER(TRIM(Raw_Data!E3953))="COO",
UPPER(TRIM(Raw_Data!E3953))="HR",
UPPER(TRIM(Raw_Data!E3953))="CEO",
UPPER(TRIM(Raw_Data!E3953))="CFO",
UPPER(TRIM(Raw_Data!E3953))="CMO"),
UPPER(TRIM(Raw_Data!E3953)),
PROPER(TRIM(CLEAN(Raw_Data!E3953))))</f>
        <v>Developer</v>
      </c>
      <c r="G3953" t="str">
        <f>SUBSTITUTE(PROPER(TRIM(CLEAN(Raw_Data!$F3953)))," ","-")</f>
        <v>Part-Time</v>
      </c>
      <c r="H3953" t="str">
        <f>PROPER(TRIM(CLEAN(Raw_Data!$G3953)))</f>
        <v>Internal Referral</v>
      </c>
      <c r="I3953" s="4" t="str">
        <f>TRIM(CLEAN(Raw_Data!H3953))</f>
        <v>41986</v>
      </c>
      <c r="K3953" t="str">
        <f>IF(Clean_Data!$I3953="","Active","Exited")</f>
        <v>Exited</v>
      </c>
      <c r="L3953">
        <f ca="1">IF(Clean_Data!$K3953="","",DATEDIF(Clean_Data!$K3953,TODAY(),"Y"))</f>
        <v>22</v>
      </c>
      <c r="M3953">
        <f>IF(Raw_Data!$L3953="","",VALUE(SUBSTITUTE(SUBSTITUTE(TRIM(Raw_Data!$L3953),"$",""),"k","000")))</f>
        <v>64000</v>
      </c>
    </row>
    <row r="3954" spans="1:13" x14ac:dyDescent="0.3">
      <c r="A3954" t="str">
        <f>IF(Raw_Data!$A3954="","E"&amp;TEXT(ROW()-1,"00000"),Raw_Data!$A3954)</f>
        <v>E03953</v>
      </c>
      <c r="B3954" t="s">
        <v>5322</v>
      </c>
      <c r="C3954" t="str">
        <f>IF(OR(PROPER(TRIM(Raw_Data!$B3954))="M",PROPER(TRIM(Raw_Data!$B3954))="MALE"),"Male",
IF(OR(PROPER(TRIM(Raw_Data!$B3954))="F",PROPER(TRIM(Raw_Data!$B3954))="FEMALE"),"Female","Unknown"))</f>
        <v>Unknown</v>
      </c>
      <c r="D3954" t="str">
        <f>IF(TRIM(CLEAN(Raw_Data!$C3954))="", "Unknown", PROPER(TRIM(Raw_Data!$C3954)))</f>
        <v>Miami</v>
      </c>
      <c r="E3954" t="str">
        <f>IF(TRIM(Raw_Data!$D3954)="IT","IT",PROPER(TRIM(CLEAN(Raw_Data!$D3954))))</f>
        <v>Operations</v>
      </c>
      <c r="F3954" t="str">
        <f>IF(OR(UPPER(TRIM(Raw_Data!E3954))="COO",
UPPER(TRIM(Raw_Data!E3954))="HR",
UPPER(TRIM(Raw_Data!E3954))="CEO",
UPPER(TRIM(Raw_Data!E3954))="CFO",
UPPER(TRIM(Raw_Data!E3954))="CMO"),
UPPER(TRIM(Raw_Data!E3954)),
PROPER(TRIM(CLEAN(Raw_Data!E3954))))</f>
        <v>Accountant</v>
      </c>
      <c r="G3954" t="str">
        <f>SUBSTITUTE(PROPER(TRIM(CLEAN(Raw_Data!$F3954)))," ","-")</f>
        <v>Hourly-Rate</v>
      </c>
      <c r="H3954" t="str">
        <f>PROPER(TRIM(CLEAN(Raw_Data!$G3954)))</f>
        <v>Job Boards</v>
      </c>
      <c r="I3954" s="4" t="str">
        <f>TRIM(CLEAN(Raw_Data!H3954))</f>
        <v>42186</v>
      </c>
      <c r="K3954" t="str">
        <f>IF(Clean_Data!$I3954="","Active","Exited")</f>
        <v>Active</v>
      </c>
      <c r="L3954">
        <f ca="1">IF(Clean_Data!$K3954="","",DATEDIF(Clean_Data!$K3954,TODAY(),"Y"))</f>
        <v>24</v>
      </c>
      <c r="M3954">
        <f>IF(Raw_Data!$L3954="","",VALUE(SUBSTITUTE(SUBSTITUTE(TRIM(Raw_Data!$L3954),"$",""),"k","000")))</f>
        <v>34267</v>
      </c>
    </row>
    <row r="3955" spans="1:13" x14ac:dyDescent="0.3">
      <c r="A3955" t="str">
        <f>IF(Raw_Data!$A3955="","E"&amp;TEXT(ROW()-1,"00000"),Raw_Data!$A3955)</f>
        <v>E03954</v>
      </c>
      <c r="B3955" t="s">
        <v>5324</v>
      </c>
      <c r="C3955" t="str">
        <f>IF(OR(PROPER(TRIM(Raw_Data!$B3955))="M",PROPER(TRIM(Raw_Data!$B3955))="MALE"),"Male",
IF(OR(PROPER(TRIM(Raw_Data!$B3955))="F",PROPER(TRIM(Raw_Data!$B3955))="FEMALE"),"Female","Unknown"))</f>
        <v>Male</v>
      </c>
      <c r="D3955" t="str">
        <f>IF(TRIM(CLEAN(Raw_Data!$C3955))="", "Unknown", PROPER(TRIM(Raw_Data!$C3955)))</f>
        <v>Austin</v>
      </c>
      <c r="E3955" t="str">
        <f>IF(TRIM(Raw_Data!$D3955)="IT","IT",PROPER(TRIM(CLEAN(Raw_Data!$D3955))))</f>
        <v>Logistics</v>
      </c>
      <c r="F3955" t="str">
        <f>IF(OR(UPPER(TRIM(Raw_Data!E3955))="COO",
UPPER(TRIM(Raw_Data!E3955))="HR",
UPPER(TRIM(Raw_Data!E3955))="CEO",
UPPER(TRIM(Raw_Data!E3955))="CFO",
UPPER(TRIM(Raw_Data!E3955))="CMO"),
UPPER(TRIM(Raw_Data!E3955)),
PROPER(TRIM(CLEAN(Raw_Data!E3955))))</f>
        <v>CMO</v>
      </c>
      <c r="G3955" t="str">
        <f>SUBSTITUTE(PROPER(TRIM(CLEAN(Raw_Data!$F3955)))," ","-")</f>
        <v>Full-Time</v>
      </c>
      <c r="H3955" t="str">
        <f>PROPER(TRIM(CLEAN(Raw_Data!$G3955)))</f>
        <v>Online Portal</v>
      </c>
      <c r="I3955" s="4" t="str">
        <f>TRIM(CLEAN(Raw_Data!H3955))</f>
        <v>43950</v>
      </c>
      <c r="K3955" t="str">
        <f>IF(Clean_Data!$I3955="","Active","Exited")</f>
        <v>Active</v>
      </c>
      <c r="L3955">
        <f ca="1">IF(Clean_Data!$K3955="","",DATEDIF(Clean_Data!$K3955,TODAY(),"Y"))</f>
        <v>29</v>
      </c>
      <c r="M3955" t="str">
        <f>IF(Raw_Data!$L3955="","",VALUE(SUBSTITUTE(SUBSTITUTE(TRIM(Raw_Data!$L3955),"$",""),"k","000")))</f>
        <v/>
      </c>
    </row>
    <row r="3956" spans="1:13" x14ac:dyDescent="0.3">
      <c r="A3956" t="str">
        <f>IF(Raw_Data!$A3956="","E"&amp;TEXT(ROW()-1,"00000"),Raw_Data!$A3956)</f>
        <v>E03955</v>
      </c>
      <c r="B3956" t="s">
        <v>5325</v>
      </c>
      <c r="C3956" t="str">
        <f>IF(OR(PROPER(TRIM(Raw_Data!$B3956))="M",PROPER(TRIM(Raw_Data!$B3956))="MALE"),"Male",
IF(OR(PROPER(TRIM(Raw_Data!$B3956))="F",PROPER(TRIM(Raw_Data!$B3956))="FEMALE"),"Female","Unknown"))</f>
        <v>Unknown</v>
      </c>
      <c r="D3956" t="str">
        <f>IF(TRIM(CLEAN(Raw_Data!$C3956))="", "Unknown", PROPER(TRIM(Raw_Data!$C3956)))</f>
        <v>San Diego</v>
      </c>
      <c r="E3956" t="str">
        <f>IF(TRIM(Raw_Data!$D3956)="IT","IT",PROPER(TRIM(CLEAN(Raw_Data!$D3956))))</f>
        <v>Sales</v>
      </c>
      <c r="F3956" t="str">
        <f>IF(OR(UPPER(TRIM(Raw_Data!E3956))="COO",
UPPER(TRIM(Raw_Data!E3956))="HR",
UPPER(TRIM(Raw_Data!E3956))="CEO",
UPPER(TRIM(Raw_Data!E3956))="CFO",
UPPER(TRIM(Raw_Data!E3956))="CMO"),
UPPER(TRIM(Raw_Data!E3956)),
PROPER(TRIM(CLEAN(Raw_Data!E3956))))</f>
        <v>Developer</v>
      </c>
      <c r="G3956" t="str">
        <f>SUBSTITUTE(PROPER(TRIM(CLEAN(Raw_Data!$F3956)))," ","-")</f>
        <v>Full-Time</v>
      </c>
      <c r="H3956" t="str">
        <f>PROPER(TRIM(CLEAN(Raw_Data!$G3956)))</f>
        <v>Job Boards</v>
      </c>
      <c r="I3956" s="4" t="str">
        <f>TRIM(CLEAN(Raw_Data!H3956))</f>
        <v>41482</v>
      </c>
      <c r="K3956" t="str">
        <f>IF(Clean_Data!$I3956="","Active","Exited")</f>
        <v>Active</v>
      </c>
      <c r="L3956">
        <f ca="1">IF(Clean_Data!$K3956="","",DATEDIF(Clean_Data!$K3956,TODAY(),"Y"))</f>
        <v>35</v>
      </c>
      <c r="M3956" t="str">
        <f>IF(Raw_Data!$L3956="","",VALUE(SUBSTITUTE(SUBSTITUTE(TRIM(Raw_Data!$L3956),"$",""),"k","000")))</f>
        <v/>
      </c>
    </row>
    <row r="3957" spans="1:13" x14ac:dyDescent="0.3">
      <c r="A3957" t="str">
        <f>IF(Raw_Data!$A3957="","E"&amp;TEXT(ROW()-1,"00000"),Raw_Data!$A3957)</f>
        <v>E03956</v>
      </c>
      <c r="B3957" t="s">
        <v>5326</v>
      </c>
      <c r="C3957" t="str">
        <f>IF(OR(PROPER(TRIM(Raw_Data!$B3957))="M",PROPER(TRIM(Raw_Data!$B3957))="MALE"),"Male",
IF(OR(PROPER(TRIM(Raw_Data!$B3957))="F",PROPER(TRIM(Raw_Data!$B3957))="FEMALE"),"Female","Unknown"))</f>
        <v>Male</v>
      </c>
      <c r="D3957" t="str">
        <f>IF(TRIM(CLEAN(Raw_Data!$C3957))="", "Unknown", PROPER(TRIM(Raw_Data!$C3957)))</f>
        <v>Miami</v>
      </c>
      <c r="E3957" t="str">
        <f>IF(TRIM(Raw_Data!$D3957)="IT","IT",PROPER(TRIM(CLEAN(Raw_Data!$D3957))))</f>
        <v>Marketing</v>
      </c>
      <c r="F3957" t="str">
        <f>IF(OR(UPPER(TRIM(Raw_Data!E3957))="COO",
UPPER(TRIM(Raw_Data!E3957))="HR",
UPPER(TRIM(Raw_Data!E3957))="CEO",
UPPER(TRIM(Raw_Data!E3957))="CFO",
UPPER(TRIM(Raw_Data!E3957))="CMO"),
UPPER(TRIM(Raw_Data!E3957)),
PROPER(TRIM(CLEAN(Raw_Data!E3957))))</f>
        <v>CEO</v>
      </c>
      <c r="G3957" t="str">
        <f>SUBSTITUTE(PROPER(TRIM(CLEAN(Raw_Data!$F3957)))," ","-")</f>
        <v>Hourly-Rate</v>
      </c>
      <c r="H3957" t="str">
        <f>PROPER(TRIM(CLEAN(Raw_Data!$G3957)))</f>
        <v>Recruiting Agency</v>
      </c>
      <c r="I3957" s="4" t="str">
        <f>TRIM(CLEAN(Raw_Data!H3957))</f>
        <v>43906</v>
      </c>
      <c r="K3957" t="str">
        <f>IF(Clean_Data!$I3957="","Active","Exited")</f>
        <v>Exited</v>
      </c>
      <c r="L3957">
        <f ca="1">IF(Clean_Data!$K3957="","",DATEDIF(Clean_Data!$K3957,TODAY(),"Y"))</f>
        <v>21</v>
      </c>
      <c r="M3957">
        <f>IF(Raw_Data!$L3957="","",VALUE(SUBSTITUTE(SUBSTITUTE(TRIM(Raw_Data!$L3957),"$",""),"k","000")))</f>
        <v>79000</v>
      </c>
    </row>
    <row r="3958" spans="1:13" x14ac:dyDescent="0.3">
      <c r="A3958" t="str">
        <f>IF(Raw_Data!$A3958="","E"&amp;TEXT(ROW()-1,"00000"),Raw_Data!$A3958)</f>
        <v>E03957</v>
      </c>
      <c r="B3958" t="s">
        <v>5327</v>
      </c>
      <c r="C3958" t="str">
        <f>IF(OR(PROPER(TRIM(Raw_Data!$B3958))="M",PROPER(TRIM(Raw_Data!$B3958))="MALE"),"Male",
IF(OR(PROPER(TRIM(Raw_Data!$B3958))="F",PROPER(TRIM(Raw_Data!$B3958))="FEMALE"),"Female","Unknown"))</f>
        <v>Female</v>
      </c>
      <c r="D3958" t="str">
        <f>IF(TRIM(CLEAN(Raw_Data!$C3958))="", "Unknown", PROPER(TRIM(Raw_Data!$C3958)))</f>
        <v>Seattle</v>
      </c>
      <c r="E3958" t="str">
        <f>IF(TRIM(Raw_Data!$D3958)="IT","IT",PROPER(TRIM(CLEAN(Raw_Data!$D3958))))</f>
        <v>Legal</v>
      </c>
      <c r="F3958" t="str">
        <f>IF(OR(UPPER(TRIM(Raw_Data!E3958))="COO",
UPPER(TRIM(Raw_Data!E3958))="HR",
UPPER(TRIM(Raw_Data!E3958))="CEO",
UPPER(TRIM(Raw_Data!E3958))="CFO",
UPPER(TRIM(Raw_Data!E3958))="CMO"),
UPPER(TRIM(Raw_Data!E3958)),
PROPER(TRIM(CLEAN(Raw_Data!E3958))))</f>
        <v>CFO</v>
      </c>
      <c r="G3958" t="str">
        <f>SUBSTITUTE(PROPER(TRIM(CLEAN(Raw_Data!$F3958)))," ","-")</f>
        <v>Full-Time</v>
      </c>
      <c r="H3958" t="str">
        <f>PROPER(TRIM(CLEAN(Raw_Data!$G3958)))</f>
        <v>Job Boards</v>
      </c>
      <c r="I3958" s="4" t="str">
        <f>TRIM(CLEAN(Raw_Data!H3958))</f>
        <v>43157</v>
      </c>
      <c r="K3958" t="str">
        <f>IF(Clean_Data!$I3958="","Active","Exited")</f>
        <v>Active</v>
      </c>
      <c r="L3958">
        <f ca="1">IF(Clean_Data!$K3958="","",DATEDIF(Clean_Data!$K3958,TODAY(),"Y"))</f>
        <v>42</v>
      </c>
      <c r="M3958">
        <f>IF(Raw_Data!$L3958="","",VALUE(SUBSTITUTE(SUBSTITUTE(TRIM(Raw_Data!$L3958),"$",""),"k","000")))</f>
        <v>68000</v>
      </c>
    </row>
    <row r="3959" spans="1:13" x14ac:dyDescent="0.3">
      <c r="A3959" t="str">
        <f>IF(Raw_Data!$A3959="","E"&amp;TEXT(ROW()-1,"00000"),Raw_Data!$A3959)</f>
        <v>E03958</v>
      </c>
      <c r="B3959" t="s">
        <v>5328</v>
      </c>
      <c r="C3959" t="str">
        <f>IF(OR(PROPER(TRIM(Raw_Data!$B3959))="M",PROPER(TRIM(Raw_Data!$B3959))="MALE"),"Male",
IF(OR(PROPER(TRIM(Raw_Data!$B3959))="F",PROPER(TRIM(Raw_Data!$B3959))="FEMALE"),"Female","Unknown"))</f>
        <v>Unknown</v>
      </c>
      <c r="D3959" t="str">
        <f>IF(TRIM(CLEAN(Raw_Data!$C3959))="", "Unknown", PROPER(TRIM(Raw_Data!$C3959)))</f>
        <v>Miami</v>
      </c>
      <c r="E3959" t="str">
        <f>IF(TRIM(Raw_Data!$D3959)="IT","IT",PROPER(TRIM(CLEAN(Raw_Data!$D3959))))</f>
        <v>Research</v>
      </c>
      <c r="F3959" t="s">
        <v>6134</v>
      </c>
      <c r="G3959" t="str">
        <f>SUBSTITUTE(PROPER(TRIM(CLEAN(Raw_Data!$F3959)))," ","-")</f>
        <v>Full-Time</v>
      </c>
      <c r="H3959" t="str">
        <f>PROPER(TRIM(CLEAN(Raw_Data!$G3959)))</f>
        <v>Organic</v>
      </c>
      <c r="I3959" s="4" t="str">
        <f>TRIM(CLEAN(Raw_Data!H3959))</f>
        <v>39863</v>
      </c>
      <c r="K3959" t="str">
        <f>IF(Clean_Data!$I3959="","Active","Exited")</f>
        <v>Active</v>
      </c>
      <c r="L3959">
        <f ca="1">IF(Clean_Data!$K3959="","",DATEDIF(Clean_Data!$K3959,TODAY(),"Y"))</f>
        <v>64</v>
      </c>
      <c r="M3959">
        <f>IF(Raw_Data!$L3959="","",VALUE(SUBSTITUTE(SUBSTITUTE(TRIM(Raw_Data!$L3959),"$",""),"k","000")))</f>
        <v>39599</v>
      </c>
    </row>
    <row r="3960" spans="1:13" x14ac:dyDescent="0.3">
      <c r="A3960" t="str">
        <f>IF(Raw_Data!$A3960="","E"&amp;TEXT(ROW()-1,"00000"),Raw_Data!$A3960)</f>
        <v>E03959</v>
      </c>
      <c r="B3960" t="s">
        <v>5329</v>
      </c>
      <c r="C3960" t="str">
        <f>IF(OR(PROPER(TRIM(Raw_Data!$B3960))="M",PROPER(TRIM(Raw_Data!$B3960))="MALE"),"Male",
IF(OR(PROPER(TRIM(Raw_Data!$B3960))="F",PROPER(TRIM(Raw_Data!$B3960))="FEMALE"),"Female","Unknown"))</f>
        <v>Unknown</v>
      </c>
      <c r="D3960" t="str">
        <f>IF(TRIM(CLEAN(Raw_Data!$C3960))="", "Unknown", PROPER(TRIM(Raw_Data!$C3960)))</f>
        <v>Seattle</v>
      </c>
      <c r="E3960" t="str">
        <f>IF(TRIM(Raw_Data!$D3960)="IT","IT",PROPER(TRIM(CLEAN(Raw_Data!$D3960))))</f>
        <v>Operations</v>
      </c>
      <c r="F3960" s="2" t="str">
        <f>UPPER(LEFT(Raw_Data!E3960,2))&amp;MID(PROPER(Raw_Data!E3960),3,LEN(Raw_Data!E3960))</f>
        <v>HR Manager</v>
      </c>
      <c r="G3960" t="str">
        <f>SUBSTITUTE(PROPER(TRIM(CLEAN(Raw_Data!$F3960)))," ","-")</f>
        <v/>
      </c>
      <c r="H3960" t="str">
        <f>PROPER(TRIM(CLEAN(Raw_Data!$G3960)))</f>
        <v>Career Fairs</v>
      </c>
      <c r="I3960" s="4" t="str">
        <f>TRIM(CLEAN(Raw_Data!H3960))</f>
        <v>40228</v>
      </c>
      <c r="K3960" t="str">
        <f>IF(Clean_Data!$I3960="","Active","Exited")</f>
        <v>Active</v>
      </c>
      <c r="L3960">
        <f ca="1">IF(Clean_Data!$K3960="","",DATEDIF(Clean_Data!$K3960,TODAY(),"Y"))</f>
        <v>40</v>
      </c>
      <c r="M3960" t="str">
        <f>IF(Raw_Data!$L3960="","",VALUE(SUBSTITUTE(SUBSTITUTE(TRIM(Raw_Data!$L3960),"$",""),"k","000")))</f>
        <v/>
      </c>
    </row>
    <row r="3961" spans="1:13" x14ac:dyDescent="0.3">
      <c r="A3961" t="str">
        <f>IF(Raw_Data!$A3961="","E"&amp;TEXT(ROW()-1,"00000"),Raw_Data!$A3961)</f>
        <v>E03960</v>
      </c>
      <c r="B3961" t="s">
        <v>5330</v>
      </c>
      <c r="C3961" t="str">
        <f>IF(OR(PROPER(TRIM(Raw_Data!$B3961))="M",PROPER(TRIM(Raw_Data!$B3961))="MALE"),"Male",
IF(OR(PROPER(TRIM(Raw_Data!$B3961))="F",PROPER(TRIM(Raw_Data!$B3961))="FEMALE"),"Female","Unknown"))</f>
        <v>Female</v>
      </c>
      <c r="D3961" t="str">
        <f>IF(TRIM(CLEAN(Raw_Data!$C3961))="", "Unknown", PROPER(TRIM(Raw_Data!$C3961)))</f>
        <v>Seattle</v>
      </c>
      <c r="E3961" t="str">
        <f>IF(TRIM(Raw_Data!$D3961)="IT","IT",PROPER(TRIM(CLEAN(Raw_Data!$D3961))))</f>
        <v>Production</v>
      </c>
      <c r="F3961" t="str">
        <f>IF(OR(UPPER(TRIM(Raw_Data!E3961))="COO",
UPPER(TRIM(Raw_Data!E3961))="HR",
UPPER(TRIM(Raw_Data!E3961))="CEO",
UPPER(TRIM(Raw_Data!E3961))="CFO",
UPPER(TRIM(Raw_Data!E3961))="CMO"),
UPPER(TRIM(Raw_Data!E3961)),
PROPER(TRIM(CLEAN(Raw_Data!E3961))))</f>
        <v>Copywriter</v>
      </c>
      <c r="G3961" t="str">
        <f>SUBSTITUTE(PROPER(TRIM(CLEAN(Raw_Data!$F3961)))," ","-")</f>
        <v/>
      </c>
      <c r="H3961" t="str">
        <f>PROPER(TRIM(CLEAN(Raw_Data!$G3961)))</f>
        <v/>
      </c>
      <c r="I3961" s="4" t="str">
        <f>TRIM(CLEAN(Raw_Data!H3961))</f>
        <v>41835</v>
      </c>
      <c r="K3961" t="str">
        <f>IF(Clean_Data!$I3961="","Active","Exited")</f>
        <v>Active</v>
      </c>
      <c r="L3961">
        <f ca="1">IF(Clean_Data!$K3961="","",DATEDIF(Clean_Data!$K3961,TODAY(),"Y"))</f>
        <v>28</v>
      </c>
      <c r="M3961" t="str">
        <f>IF(Raw_Data!$L3961="","",VALUE(SUBSTITUTE(SUBSTITUTE(TRIM(Raw_Data!$L3961),"$",""),"k","000")))</f>
        <v/>
      </c>
    </row>
    <row r="3962" spans="1:13" x14ac:dyDescent="0.3">
      <c r="A3962" t="str">
        <f>IF(Raw_Data!$A3962="","E"&amp;TEXT(ROW()-1,"00000"),Raw_Data!$A3962)</f>
        <v>E03961</v>
      </c>
      <c r="B3962" t="s">
        <v>5331</v>
      </c>
      <c r="C3962" t="str">
        <f>IF(OR(PROPER(TRIM(Raw_Data!$B3962))="M",PROPER(TRIM(Raw_Data!$B3962))="MALE"),"Male",
IF(OR(PROPER(TRIM(Raw_Data!$B3962))="F",PROPER(TRIM(Raw_Data!$B3962))="FEMALE"),"Female","Unknown"))</f>
        <v>Unknown</v>
      </c>
      <c r="D3962" t="str">
        <f>IF(TRIM(CLEAN(Raw_Data!$C3962))="", "Unknown", PROPER(TRIM(Raw_Data!$C3962)))</f>
        <v>New York</v>
      </c>
      <c r="E3962" t="str">
        <f>IF(TRIM(Raw_Data!$D3962)="IT","IT",PROPER(TRIM(CLEAN(Raw_Data!$D3962))))</f>
        <v>Research</v>
      </c>
      <c r="F3962" t="str">
        <f>IF(OR(UPPER(TRIM(Raw_Data!E3962))="COO",
UPPER(TRIM(Raw_Data!E3962))="HR",
UPPER(TRIM(Raw_Data!E3962))="CEO",
UPPER(TRIM(Raw_Data!E3962))="CFO",
UPPER(TRIM(Raw_Data!E3962))="CMO"),
UPPER(TRIM(Raw_Data!E3962)),
PROPER(TRIM(CLEAN(Raw_Data!E3962))))</f>
        <v>Designer</v>
      </c>
      <c r="G3962" t="str">
        <f>SUBSTITUTE(PROPER(TRIM(CLEAN(Raw_Data!$F3962)))," ","-")</f>
        <v/>
      </c>
      <c r="H3962" t="str">
        <f>PROPER(TRIM(CLEAN(Raw_Data!$G3962)))</f>
        <v>Job Boards</v>
      </c>
      <c r="I3962" s="4" t="str">
        <f>TRIM(CLEAN(Raw_Data!H3962))</f>
        <v>43347</v>
      </c>
      <c r="K3962" t="str">
        <f>IF(Clean_Data!$I3962="","Active","Exited")</f>
        <v>Exited</v>
      </c>
      <c r="L3962">
        <f ca="1">IF(Clean_Data!$K3962="","",DATEDIF(Clean_Data!$K3962,TODAY(),"Y"))</f>
        <v>42</v>
      </c>
      <c r="M3962">
        <f>IF(Raw_Data!$L3962="","",VALUE(SUBSTITUTE(SUBSTITUTE(TRIM(Raw_Data!$L3962),"$",""),"k","000")))</f>
        <v>62959</v>
      </c>
    </row>
    <row r="3963" spans="1:13" x14ac:dyDescent="0.3">
      <c r="A3963" t="str">
        <f>IF(Raw_Data!$A3963="","E"&amp;TEXT(ROW()-1,"00000"),Raw_Data!$A3963)</f>
        <v>E03962</v>
      </c>
      <c r="B3963" t="s">
        <v>5333</v>
      </c>
      <c r="C3963" t="str">
        <f>IF(OR(PROPER(TRIM(Raw_Data!$B3963))="M",PROPER(TRIM(Raw_Data!$B3963))="MALE"),"Male",
IF(OR(PROPER(TRIM(Raw_Data!$B3963))="F",PROPER(TRIM(Raw_Data!$B3963))="FEMALE"),"Female","Unknown"))</f>
        <v>Male</v>
      </c>
      <c r="D3963" t="str">
        <f>IF(TRIM(CLEAN(Raw_Data!$C3963))="", "Unknown", PROPER(TRIM(Raw_Data!$C3963)))</f>
        <v>Austin</v>
      </c>
      <c r="E3963" t="str">
        <f>IF(TRIM(Raw_Data!$D3963)="IT","IT",PROPER(TRIM(CLEAN(Raw_Data!$D3963))))</f>
        <v>Research</v>
      </c>
      <c r="F3963" t="str">
        <f>IF(OR(UPPER(TRIM(Raw_Data!E3963))="COO",
UPPER(TRIM(Raw_Data!E3963))="HR",
UPPER(TRIM(Raw_Data!E3963))="CEO",
UPPER(TRIM(Raw_Data!E3963))="CFO",
UPPER(TRIM(Raw_Data!E3963))="CMO"),
UPPER(TRIM(Raw_Data!E3963)),
PROPER(TRIM(CLEAN(Raw_Data!E3963))))</f>
        <v>Analyst</v>
      </c>
      <c r="G3963" t="str">
        <f>SUBSTITUTE(PROPER(TRIM(CLEAN(Raw_Data!$F3963)))," ","-")</f>
        <v/>
      </c>
      <c r="H3963" t="str">
        <f>PROPER(TRIM(CLEAN(Raw_Data!$G3963)))</f>
        <v>Internal Referral</v>
      </c>
      <c r="I3963" s="4" t="str">
        <f>TRIM(CLEAN(Raw_Data!H3963))</f>
        <v>40261</v>
      </c>
      <c r="K3963" t="str">
        <f>IF(Clean_Data!$I3963="","Active","Exited")</f>
        <v>Active</v>
      </c>
      <c r="L3963" t="str">
        <f ca="1">IF(Clean_Data!$K3963="","",DATEDIF(Clean_Data!$K3963,TODAY(),"Y"))</f>
        <v/>
      </c>
      <c r="M3963">
        <f>IF(Raw_Data!$L3963="","",VALUE(SUBSTITUTE(SUBSTITUTE(TRIM(Raw_Data!$L3963),"$",""),"k","000")))</f>
        <v>79753</v>
      </c>
    </row>
    <row r="3964" spans="1:13" x14ac:dyDescent="0.3">
      <c r="A3964" t="str">
        <f>IF(Raw_Data!$A3964="","E"&amp;TEXT(ROW()-1,"00000"),Raw_Data!$A3964)</f>
        <v>E03963</v>
      </c>
      <c r="B3964" t="s">
        <v>5335</v>
      </c>
      <c r="C3964" t="str">
        <f>IF(OR(PROPER(TRIM(Raw_Data!$B3964))="M",PROPER(TRIM(Raw_Data!$B3964))="MALE"),"Male",
IF(OR(PROPER(TRIM(Raw_Data!$B3964))="F",PROPER(TRIM(Raw_Data!$B3964))="FEMALE"),"Female","Unknown"))</f>
        <v>Female</v>
      </c>
      <c r="D3964" t="str">
        <f>IF(TRIM(CLEAN(Raw_Data!$C3964))="", "Unknown", PROPER(TRIM(Raw_Data!$C3964)))</f>
        <v>Unknown</v>
      </c>
      <c r="E3964" t="str">
        <f>IF(TRIM(Raw_Data!$D3964)="IT","IT",PROPER(TRIM(CLEAN(Raw_Data!$D3964))))</f>
        <v>Administrative</v>
      </c>
      <c r="F3964" t="str">
        <f>IF(OR(UPPER(TRIM(Raw_Data!E3964))="COO",
UPPER(TRIM(Raw_Data!E3964))="HR",
UPPER(TRIM(Raw_Data!E3964))="CEO",
UPPER(TRIM(Raw_Data!E3964))="CFO",
UPPER(TRIM(Raw_Data!E3964))="CMO"),
UPPER(TRIM(Raw_Data!E3964)),
PROPER(TRIM(CLEAN(Raw_Data!E3964))))</f>
        <v>Marketing Manager</v>
      </c>
      <c r="G3964" t="str">
        <f>SUBSTITUTE(PROPER(TRIM(CLEAN(Raw_Data!$F3964)))," ","-")</f>
        <v>Full-Time</v>
      </c>
      <c r="H3964" t="str">
        <f>PROPER(TRIM(CLEAN(Raw_Data!$G3964)))</f>
        <v>Online Portal</v>
      </c>
      <c r="I3964" s="4" t="str">
        <f>TRIM(CLEAN(Raw_Data!H3964))</f>
        <v>42886</v>
      </c>
      <c r="K3964" t="str">
        <f>IF(Clean_Data!$I3964="","Active","Exited")</f>
        <v>Active</v>
      </c>
      <c r="L3964">
        <f ca="1">IF(Clean_Data!$K3964="","",DATEDIF(Clean_Data!$K3964,TODAY(),"Y"))</f>
        <v>53</v>
      </c>
      <c r="M3964">
        <f>IF(Raw_Data!$L3964="","",VALUE(SUBSTITUTE(SUBSTITUTE(TRIM(Raw_Data!$L3964),"$",""),"k","000")))</f>
        <v>105439</v>
      </c>
    </row>
    <row r="3965" spans="1:13" x14ac:dyDescent="0.3">
      <c r="A3965" t="str">
        <f>IF(Raw_Data!$A3965="","E"&amp;TEXT(ROW()-1,"00000"),Raw_Data!$A3965)</f>
        <v>E03964</v>
      </c>
      <c r="B3965" t="s">
        <v>5337</v>
      </c>
      <c r="C3965" t="str">
        <f>IF(OR(PROPER(TRIM(Raw_Data!$B3965))="M",PROPER(TRIM(Raw_Data!$B3965))="MALE"),"Male",
IF(OR(PROPER(TRIM(Raw_Data!$B3965))="F",PROPER(TRIM(Raw_Data!$B3965))="FEMALE"),"Female","Unknown"))</f>
        <v>Unknown</v>
      </c>
      <c r="D3965" t="str">
        <f>IF(TRIM(CLEAN(Raw_Data!$C3965))="", "Unknown", PROPER(TRIM(Raw_Data!$C3965)))</f>
        <v>New York</v>
      </c>
      <c r="E3965" t="str">
        <f>IF(TRIM(Raw_Data!$D3965)="IT","IT",PROPER(TRIM(CLEAN(Raw_Data!$D3965))))</f>
        <v/>
      </c>
      <c r="F3965" t="s">
        <v>6134</v>
      </c>
      <c r="G3965" t="str">
        <f>SUBSTITUTE(PROPER(TRIM(CLEAN(Raw_Data!$F3965)))," ","-")</f>
        <v/>
      </c>
      <c r="H3965" t="str">
        <f>PROPER(TRIM(CLEAN(Raw_Data!$G3965)))</f>
        <v>Recruiting Agency</v>
      </c>
      <c r="I3965" s="4" t="str">
        <f>TRIM(CLEAN(Raw_Data!H3965))</f>
        <v>41560</v>
      </c>
      <c r="K3965" t="str">
        <f>IF(Clean_Data!$I3965="","Active","Exited")</f>
        <v>Active</v>
      </c>
      <c r="L3965">
        <f ca="1">IF(Clean_Data!$K3965="","",DATEDIF(Clean_Data!$K3965,TODAY(),"Y"))</f>
        <v>38</v>
      </c>
      <c r="M3965">
        <f>IF(Raw_Data!$L3965="","",VALUE(SUBSTITUTE(SUBSTITUTE(TRIM(Raw_Data!$L3965),"$",""),"k","000")))</f>
        <v>94188</v>
      </c>
    </row>
    <row r="3966" spans="1:13" x14ac:dyDescent="0.3">
      <c r="A3966" t="str">
        <f>IF(Raw_Data!$A3966="","E"&amp;TEXT(ROW()-1,"00000"),Raw_Data!$A3966)</f>
        <v>E03965</v>
      </c>
      <c r="B3966" t="s">
        <v>5339</v>
      </c>
      <c r="C3966" t="str">
        <f>IF(OR(PROPER(TRIM(Raw_Data!$B3966))="M",PROPER(TRIM(Raw_Data!$B3966))="MALE"),"Male",
IF(OR(PROPER(TRIM(Raw_Data!$B3966))="F",PROPER(TRIM(Raw_Data!$B3966))="FEMALE"),"Female","Unknown"))</f>
        <v>Male</v>
      </c>
      <c r="D3966" t="str">
        <f>IF(TRIM(CLEAN(Raw_Data!$C3966))="", "Unknown", PROPER(TRIM(Raw_Data!$C3966)))</f>
        <v>Miami</v>
      </c>
      <c r="E3966" t="str">
        <f>IF(TRIM(Raw_Data!$D3966)="IT","IT",PROPER(TRIM(CLEAN(Raw_Data!$D3966))))</f>
        <v>Legal</v>
      </c>
      <c r="F3966" t="str">
        <f>IF(OR(UPPER(TRIM(Raw_Data!E3966))="COO",
UPPER(TRIM(Raw_Data!E3966))="HR",
UPPER(TRIM(Raw_Data!E3966))="CEO",
UPPER(TRIM(Raw_Data!E3966))="CFO",
UPPER(TRIM(Raw_Data!E3966))="CMO"),
UPPER(TRIM(Raw_Data!E3966)),
PROPER(TRIM(CLEAN(Raw_Data!E3966))))</f>
        <v>Designer</v>
      </c>
      <c r="G3966" t="str">
        <f>SUBSTITUTE(PROPER(TRIM(CLEAN(Raw_Data!$F3966)))," ","-")</f>
        <v>Hourly-Rate</v>
      </c>
      <c r="H3966" t="str">
        <f>PROPER(TRIM(CLEAN(Raw_Data!$G3966)))</f>
        <v>Recruiting Agency</v>
      </c>
      <c r="I3966" s="4" t="str">
        <f>TRIM(CLEAN(Raw_Data!H3966))</f>
        <v>43097</v>
      </c>
      <c r="K3966" t="str">
        <f>IF(Clean_Data!$I3966="","Active","Exited")</f>
        <v>Active</v>
      </c>
      <c r="L3966" t="str">
        <f ca="1">IF(Clean_Data!$K3966="","",DATEDIF(Clean_Data!$K3966,TODAY(),"Y"))</f>
        <v/>
      </c>
      <c r="M3966" t="str">
        <f>IF(Raw_Data!$L3966="","",VALUE(SUBSTITUTE(SUBSTITUTE(TRIM(Raw_Data!$L3966),"$",""),"k","000")))</f>
        <v/>
      </c>
    </row>
    <row r="3967" spans="1:13" x14ac:dyDescent="0.3">
      <c r="A3967" t="str">
        <f>IF(Raw_Data!$A3967="","E"&amp;TEXT(ROW()-1,"00000"),Raw_Data!$A3967)</f>
        <v>E03966</v>
      </c>
      <c r="B3967" t="s">
        <v>5340</v>
      </c>
      <c r="C3967" t="str">
        <f>IF(OR(PROPER(TRIM(Raw_Data!$B3967))="M",PROPER(TRIM(Raw_Data!$B3967))="MALE"),"Male",
IF(OR(PROPER(TRIM(Raw_Data!$B3967))="F",PROPER(TRIM(Raw_Data!$B3967))="FEMALE"),"Female","Unknown"))</f>
        <v>Female</v>
      </c>
      <c r="D3967" t="str">
        <f>IF(TRIM(CLEAN(Raw_Data!$C3967))="", "Unknown", PROPER(TRIM(Raw_Data!$C3967)))</f>
        <v>New York</v>
      </c>
      <c r="E3967" t="str">
        <f>IF(TRIM(Raw_Data!$D3967)="IT","IT",PROPER(TRIM(CLEAN(Raw_Data!$D3967))))</f>
        <v>Accounting And Finance</v>
      </c>
      <c r="F3967" t="str">
        <f>IF(OR(UPPER(TRIM(Raw_Data!E3967))="COO",
UPPER(TRIM(Raw_Data!E3967))="HR",
UPPER(TRIM(Raw_Data!E3967))="CEO",
UPPER(TRIM(Raw_Data!E3967))="CFO",
UPPER(TRIM(Raw_Data!E3967))="CMO"),
UPPER(TRIM(Raw_Data!E3967)),
PROPER(TRIM(CLEAN(Raw_Data!E3967))))</f>
        <v>Marketing Manager</v>
      </c>
      <c r="G3967" t="str">
        <f>SUBSTITUTE(PROPER(TRIM(CLEAN(Raw_Data!$F3967)))," ","-")</f>
        <v>Full-Time</v>
      </c>
      <c r="H3967" t="str">
        <f>PROPER(TRIM(CLEAN(Raw_Data!$G3967)))</f>
        <v/>
      </c>
      <c r="I3967" s="4" t="str">
        <f>TRIM(CLEAN(Raw_Data!H3967))</f>
        <v>41360</v>
      </c>
      <c r="K3967" t="str">
        <f>IF(Clean_Data!$I3967="","Active","Exited")</f>
        <v>Exited</v>
      </c>
      <c r="L3967">
        <f ca="1">IF(Clean_Data!$K3967="","",DATEDIF(Clean_Data!$K3967,TODAY(),"Y"))</f>
        <v>55</v>
      </c>
      <c r="M3967">
        <f>IF(Raw_Data!$L3967="","",VALUE(SUBSTITUTE(SUBSTITUTE(TRIM(Raw_Data!$L3967),"$",""),"k","000")))</f>
        <v>114000</v>
      </c>
    </row>
    <row r="3968" spans="1:13" x14ac:dyDescent="0.3">
      <c r="A3968" t="str">
        <f>IF(Raw_Data!$A3968="","E"&amp;TEXT(ROW()-1,"00000"),Raw_Data!$A3968)</f>
        <v>E03967</v>
      </c>
      <c r="B3968" t="s">
        <v>5341</v>
      </c>
      <c r="C3968" t="str">
        <f>IF(OR(PROPER(TRIM(Raw_Data!$B3968))="M",PROPER(TRIM(Raw_Data!$B3968))="MALE"),"Male",
IF(OR(PROPER(TRIM(Raw_Data!$B3968))="F",PROPER(TRIM(Raw_Data!$B3968))="FEMALE"),"Female","Unknown"))</f>
        <v>Female</v>
      </c>
      <c r="D3968" t="str">
        <f>IF(TRIM(CLEAN(Raw_Data!$C3968))="", "Unknown", PROPER(TRIM(Raw_Data!$C3968)))</f>
        <v>Miami</v>
      </c>
      <c r="E3968" t="str">
        <f>IF(TRIM(Raw_Data!$D3968)="IT","IT",PROPER(TRIM(CLEAN(Raw_Data!$D3968))))</f>
        <v>Production</v>
      </c>
      <c r="F3968" t="str">
        <f>IF(OR(UPPER(TRIM(Raw_Data!E3968))="COO",
UPPER(TRIM(Raw_Data!E3968))="HR",
UPPER(TRIM(Raw_Data!E3968))="CEO",
UPPER(TRIM(Raw_Data!E3968))="CFO",
UPPER(TRIM(Raw_Data!E3968))="CMO"),
UPPER(TRIM(Raw_Data!E3968)),
PROPER(TRIM(CLEAN(Raw_Data!E3968))))</f>
        <v>CMO</v>
      </c>
      <c r="G3968" t="str">
        <f>SUBSTITUTE(PROPER(TRIM(CLEAN(Raw_Data!$F3968)))," ","-")</f>
        <v>Full-Time</v>
      </c>
      <c r="H3968" t="str">
        <f>PROPER(TRIM(CLEAN(Raw_Data!$G3968)))</f>
        <v>Career Fairs</v>
      </c>
      <c r="I3968" s="4" t="str">
        <f>TRIM(CLEAN(Raw_Data!H3968))</f>
        <v>42194</v>
      </c>
      <c r="K3968" t="str">
        <f>IF(Clean_Data!$I3968="","Active","Exited")</f>
        <v>Active</v>
      </c>
      <c r="L3968">
        <f ca="1">IF(Clean_Data!$K3968="","",DATEDIF(Clean_Data!$K3968,TODAY(),"Y"))</f>
        <v>59</v>
      </c>
      <c r="M3968">
        <f>IF(Raw_Data!$L3968="","",VALUE(SUBSTITUTE(SUBSTITUTE(TRIM(Raw_Data!$L3968),"$",""),"k","000")))</f>
        <v>81465</v>
      </c>
    </row>
    <row r="3969" spans="1:13" x14ac:dyDescent="0.3">
      <c r="A3969" t="str">
        <f>IF(Raw_Data!$A3969="","E"&amp;TEXT(ROW()-1,"00000"),Raw_Data!$A3969)</f>
        <v>E03968</v>
      </c>
      <c r="B3969" t="s">
        <v>5343</v>
      </c>
      <c r="C3969" t="str">
        <f>IF(OR(PROPER(TRIM(Raw_Data!$B3969))="M",PROPER(TRIM(Raw_Data!$B3969))="MALE"),"Male",
IF(OR(PROPER(TRIM(Raw_Data!$B3969))="F",PROPER(TRIM(Raw_Data!$B3969))="FEMALE"),"Female","Unknown"))</f>
        <v>Male</v>
      </c>
      <c r="D3969" t="str">
        <f>IF(TRIM(CLEAN(Raw_Data!$C3969))="", "Unknown", PROPER(TRIM(Raw_Data!$C3969)))</f>
        <v>New York</v>
      </c>
      <c r="E3969" t="str">
        <f>IF(TRIM(Raw_Data!$D3969)="IT","IT",PROPER(TRIM(CLEAN(Raw_Data!$D3969))))</f>
        <v>Operations</v>
      </c>
      <c r="F3969" t="str">
        <f>IF(OR(UPPER(TRIM(Raw_Data!E3969))="COO",
UPPER(TRIM(Raw_Data!E3969))="HR",
UPPER(TRIM(Raw_Data!E3969))="CEO",
UPPER(TRIM(Raw_Data!E3969))="CFO",
UPPER(TRIM(Raw_Data!E3969))="CMO"),
UPPER(TRIM(Raw_Data!E3969)),
PROPER(TRIM(CLEAN(Raw_Data!E3969))))</f>
        <v>COO</v>
      </c>
      <c r="G3969" t="str">
        <f>SUBSTITUTE(PROPER(TRIM(CLEAN(Raw_Data!$F3969)))," ","-")</f>
        <v>Part-Time</v>
      </c>
      <c r="H3969" t="str">
        <f>PROPER(TRIM(CLEAN(Raw_Data!$G3969)))</f>
        <v>Career Fairs</v>
      </c>
      <c r="I3969" s="4" t="str">
        <f>TRIM(CLEAN(Raw_Data!H3969))</f>
        <v>44016</v>
      </c>
      <c r="K3969" t="str">
        <f>IF(Clean_Data!$I3969="","Active","Exited")</f>
        <v>Active</v>
      </c>
      <c r="L3969">
        <f ca="1">IF(Clean_Data!$K3969="","",DATEDIF(Clean_Data!$K3969,TODAY(),"Y"))</f>
        <v>32</v>
      </c>
      <c r="M3969">
        <f>IF(Raw_Data!$L3969="","",VALUE(SUBSTITUTE(SUBSTITUTE(TRIM(Raw_Data!$L3969),"$",""),"k","000")))</f>
        <v>66000</v>
      </c>
    </row>
    <row r="3970" spans="1:13" x14ac:dyDescent="0.3">
      <c r="A3970" t="str">
        <f>IF(Raw_Data!$A3970="","E"&amp;TEXT(ROW()-1,"00000"),Raw_Data!$A3970)</f>
        <v>E03969</v>
      </c>
      <c r="B3970" t="s">
        <v>5345</v>
      </c>
      <c r="C3970" t="str">
        <f>IF(OR(PROPER(TRIM(Raw_Data!$B3970))="M",PROPER(TRIM(Raw_Data!$B3970))="MALE"),"Male",
IF(OR(PROPER(TRIM(Raw_Data!$B3970))="F",PROPER(TRIM(Raw_Data!$B3970))="FEMALE"),"Female","Unknown"))</f>
        <v>Male</v>
      </c>
      <c r="D3970" t="str">
        <f>IF(TRIM(CLEAN(Raw_Data!$C3970))="", "Unknown", PROPER(TRIM(Raw_Data!$C3970)))</f>
        <v>New York</v>
      </c>
      <c r="E3970" t="str">
        <f>IF(TRIM(Raw_Data!$D3970)="IT","IT",PROPER(TRIM(CLEAN(Raw_Data!$D3970))))</f>
        <v>Production</v>
      </c>
      <c r="F3970" t="str">
        <f>IF(OR(UPPER(TRIM(Raw_Data!E3970))="COO",
UPPER(TRIM(Raw_Data!E3970))="HR",
UPPER(TRIM(Raw_Data!E3970))="CEO",
UPPER(TRIM(Raw_Data!E3970))="CFO",
UPPER(TRIM(Raw_Data!E3970))="CMO"),
UPPER(TRIM(Raw_Data!E3970)),
PROPER(TRIM(CLEAN(Raw_Data!E3970))))</f>
        <v>COO</v>
      </c>
      <c r="G3970" t="str">
        <f>SUBSTITUTE(PROPER(TRIM(CLEAN(Raw_Data!$F3970)))," ","-")</f>
        <v>Hourly-Rate</v>
      </c>
      <c r="H3970" t="str">
        <f>PROPER(TRIM(CLEAN(Raw_Data!$G3970)))</f>
        <v>Career Fairs</v>
      </c>
      <c r="I3970" s="4" t="str">
        <f>TRIM(CLEAN(Raw_Data!H3970))</f>
        <v>42445</v>
      </c>
      <c r="K3970" t="str">
        <f>IF(Clean_Data!$I3970="","Active","Exited")</f>
        <v>Exited</v>
      </c>
      <c r="L3970">
        <f ca="1">IF(Clean_Data!$K3970="","",DATEDIF(Clean_Data!$K3970,TODAY(),"Y"))</f>
        <v>34</v>
      </c>
      <c r="M3970" t="str">
        <f>IF(Raw_Data!$L3970="","",VALUE(SUBSTITUTE(SUBSTITUTE(TRIM(Raw_Data!$L3970),"$",""),"k","000")))</f>
        <v/>
      </c>
    </row>
    <row r="3971" spans="1:13" x14ac:dyDescent="0.3">
      <c r="A3971" t="str">
        <f>IF(Raw_Data!$A3971="","E"&amp;TEXT(ROW()-1,"00000"),Raw_Data!$A3971)</f>
        <v>E03970</v>
      </c>
      <c r="B3971" t="s">
        <v>5347</v>
      </c>
      <c r="C3971" t="str">
        <f>IF(OR(PROPER(TRIM(Raw_Data!$B3971))="M",PROPER(TRIM(Raw_Data!$B3971))="MALE"),"Male",
IF(OR(PROPER(TRIM(Raw_Data!$B3971))="F",PROPER(TRIM(Raw_Data!$B3971))="FEMALE"),"Female","Unknown"))</f>
        <v>Male</v>
      </c>
      <c r="D3971" t="str">
        <f>IF(TRIM(CLEAN(Raw_Data!$C3971))="", "Unknown", PROPER(TRIM(Raw_Data!$C3971)))</f>
        <v>Austin</v>
      </c>
      <c r="E3971" t="str">
        <f>IF(TRIM(Raw_Data!$D3971)="IT","IT",PROPER(TRIM(CLEAN(Raw_Data!$D3971))))</f>
        <v>IT</v>
      </c>
      <c r="F3971" t="str">
        <f>IF(OR(UPPER(TRIM(Raw_Data!E3971))="COO",
UPPER(TRIM(Raw_Data!E3971))="HR",
UPPER(TRIM(Raw_Data!E3971))="CEO",
UPPER(TRIM(Raw_Data!E3971))="CFO",
UPPER(TRIM(Raw_Data!E3971))="CMO"),
UPPER(TRIM(Raw_Data!E3971)),
PROPER(TRIM(CLEAN(Raw_Data!E3971))))</f>
        <v>CFO</v>
      </c>
      <c r="G3971" t="str">
        <f>SUBSTITUTE(PROPER(TRIM(CLEAN(Raw_Data!$F3971)))," ","-")</f>
        <v>Hourly-Rate</v>
      </c>
      <c r="H3971" t="str">
        <f>PROPER(TRIM(CLEAN(Raw_Data!$G3971)))</f>
        <v>Career Fairs</v>
      </c>
      <c r="I3971" s="4" t="str">
        <f>TRIM(CLEAN(Raw_Data!H3971))</f>
        <v>43399</v>
      </c>
      <c r="K3971" t="str">
        <f>IF(Clean_Data!$I3971="","Active","Exited")</f>
        <v>Active</v>
      </c>
      <c r="L3971">
        <f ca="1">IF(Clean_Data!$K3971="","",DATEDIF(Clean_Data!$K3971,TODAY(),"Y"))</f>
        <v>50</v>
      </c>
      <c r="M3971">
        <f>IF(Raw_Data!$L3971="","",VALUE(SUBSTITUTE(SUBSTITUTE(TRIM(Raw_Data!$L3971),"$",""),"k","000")))</f>
        <v>56863</v>
      </c>
    </row>
    <row r="3972" spans="1:13" x14ac:dyDescent="0.3">
      <c r="A3972" t="str">
        <f>IF(Raw_Data!$A3972="","E"&amp;TEXT(ROW()-1,"00000"),Raw_Data!$A3972)</f>
        <v>E03971</v>
      </c>
      <c r="B3972" t="s">
        <v>5349</v>
      </c>
      <c r="C3972" t="str">
        <f>IF(OR(PROPER(TRIM(Raw_Data!$B3972))="M",PROPER(TRIM(Raw_Data!$B3972))="MALE"),"Male",
IF(OR(PROPER(TRIM(Raw_Data!$B3972))="F",PROPER(TRIM(Raw_Data!$B3972))="FEMALE"),"Female","Unknown"))</f>
        <v>Female</v>
      </c>
      <c r="D3972" t="str">
        <f>IF(TRIM(CLEAN(Raw_Data!$C3972))="", "Unknown", PROPER(TRIM(Raw_Data!$C3972)))</f>
        <v>Denver</v>
      </c>
      <c r="E3972" t="str">
        <f>IF(TRIM(Raw_Data!$D3972)="IT","IT",PROPER(TRIM(CLEAN(Raw_Data!$D3972))))</f>
        <v>Logistics</v>
      </c>
      <c r="F3972" t="str">
        <f>IF(OR(UPPER(TRIM(Raw_Data!E3972))="COO",
UPPER(TRIM(Raw_Data!E3972))="HR",
UPPER(TRIM(Raw_Data!E3972))="CEO",
UPPER(TRIM(Raw_Data!E3972))="CFO",
UPPER(TRIM(Raw_Data!E3972))="CMO"),
UPPER(TRIM(Raw_Data!E3972)),
PROPER(TRIM(CLEAN(Raw_Data!E3972))))</f>
        <v>Developer</v>
      </c>
      <c r="G3972" t="str">
        <f>SUBSTITUTE(PROPER(TRIM(CLEAN(Raw_Data!$F3972)))," ","-")</f>
        <v>Full-Time</v>
      </c>
      <c r="H3972" t="str">
        <f>PROPER(TRIM(CLEAN(Raw_Data!$G3972)))</f>
        <v/>
      </c>
      <c r="I3972" s="4" t="str">
        <f>TRIM(CLEAN(Raw_Data!H3972))</f>
        <v>41711</v>
      </c>
      <c r="K3972" t="str">
        <f>IF(Clean_Data!$I3972="","Active","Exited")</f>
        <v>Active</v>
      </c>
      <c r="L3972">
        <f ca="1">IF(Clean_Data!$K3972="","",DATEDIF(Clean_Data!$K3972,TODAY(),"Y"))</f>
        <v>61</v>
      </c>
      <c r="M3972">
        <f>IF(Raw_Data!$L3972="","",VALUE(SUBSTITUTE(SUBSTITUTE(TRIM(Raw_Data!$L3972),"$",""),"k","000")))</f>
        <v>114309</v>
      </c>
    </row>
    <row r="3973" spans="1:13" x14ac:dyDescent="0.3">
      <c r="A3973" t="str">
        <f>IF(Raw_Data!$A3973="","E"&amp;TEXT(ROW()-1,"00000"),Raw_Data!$A3973)</f>
        <v>E03972</v>
      </c>
      <c r="B3973" t="s">
        <v>5350</v>
      </c>
      <c r="C3973" t="str">
        <f>IF(OR(PROPER(TRIM(Raw_Data!$B3973))="M",PROPER(TRIM(Raw_Data!$B3973))="MALE"),"Male",
IF(OR(PROPER(TRIM(Raw_Data!$B3973))="F",PROPER(TRIM(Raw_Data!$B3973))="FEMALE"),"Female","Unknown"))</f>
        <v>Male</v>
      </c>
      <c r="D3973" t="str">
        <f>IF(TRIM(CLEAN(Raw_Data!$C3973))="", "Unknown", PROPER(TRIM(Raw_Data!$C3973)))</f>
        <v>New York</v>
      </c>
      <c r="E3973" t="str">
        <f>IF(TRIM(Raw_Data!$D3973)="IT","IT",PROPER(TRIM(CLEAN(Raw_Data!$D3973))))</f>
        <v>Marketing</v>
      </c>
      <c r="F3973" t="str">
        <f>IF(OR(UPPER(TRIM(Raw_Data!E3973))="COO",
UPPER(TRIM(Raw_Data!E3973))="HR",
UPPER(TRIM(Raw_Data!E3973))="CEO",
UPPER(TRIM(Raw_Data!E3973))="CFO",
UPPER(TRIM(Raw_Data!E3973))="CMO"),
UPPER(TRIM(Raw_Data!E3973)),
PROPER(TRIM(CLEAN(Raw_Data!E3973))))</f>
        <v>CMO</v>
      </c>
      <c r="G3973" t="str">
        <f>SUBSTITUTE(PROPER(TRIM(CLEAN(Raw_Data!$F3973)))," ","-")</f>
        <v/>
      </c>
      <c r="H3973" t="str">
        <f>PROPER(TRIM(CLEAN(Raw_Data!$G3973)))</f>
        <v/>
      </c>
      <c r="I3973" s="4" t="str">
        <f>TRIM(CLEAN(Raw_Data!H3973))</f>
        <v>39833</v>
      </c>
      <c r="K3973" t="str">
        <f>IF(Clean_Data!$I3973="","Active","Exited")</f>
        <v>Active</v>
      </c>
      <c r="L3973">
        <f ca="1">IF(Clean_Data!$K3973="","",DATEDIF(Clean_Data!$K3973,TODAY(),"Y"))</f>
        <v>24</v>
      </c>
      <c r="M3973" t="str">
        <f>IF(Raw_Data!$L3973="","",VALUE(SUBSTITUTE(SUBSTITUTE(TRIM(Raw_Data!$L3973),"$",""),"k","000")))</f>
        <v/>
      </c>
    </row>
    <row r="3974" spans="1:13" x14ac:dyDescent="0.3">
      <c r="A3974" t="str">
        <f>IF(Raw_Data!$A3974="","E"&amp;TEXT(ROW()-1,"00000"),Raw_Data!$A3974)</f>
        <v>E03973</v>
      </c>
      <c r="B3974" t="s">
        <v>5351</v>
      </c>
      <c r="C3974" t="str">
        <f>IF(OR(PROPER(TRIM(Raw_Data!$B3974))="M",PROPER(TRIM(Raw_Data!$B3974))="MALE"),"Male",
IF(OR(PROPER(TRIM(Raw_Data!$B3974))="F",PROPER(TRIM(Raw_Data!$B3974))="FEMALE"),"Female","Unknown"))</f>
        <v>Female</v>
      </c>
      <c r="D3974" t="str">
        <f>IF(TRIM(CLEAN(Raw_Data!$C3974))="", "Unknown", PROPER(TRIM(Raw_Data!$C3974)))</f>
        <v>Unknown</v>
      </c>
      <c r="E3974" t="str">
        <f>IF(TRIM(Raw_Data!$D3974)="IT","IT",PROPER(TRIM(CLEAN(Raw_Data!$D3974))))</f>
        <v>Logistics</v>
      </c>
      <c r="F3974" t="str">
        <f>IF(OR(UPPER(TRIM(Raw_Data!E3974))="COO",
UPPER(TRIM(Raw_Data!E3974))="HR",
UPPER(TRIM(Raw_Data!E3974))="CEO",
UPPER(TRIM(Raw_Data!E3974))="CFO",
UPPER(TRIM(Raw_Data!E3974))="CMO"),
UPPER(TRIM(Raw_Data!E3974)),
PROPER(TRIM(CLEAN(Raw_Data!E3974))))</f>
        <v>CMO</v>
      </c>
      <c r="G3974" t="str">
        <f>SUBSTITUTE(PROPER(TRIM(CLEAN(Raw_Data!$F3974)))," ","-")</f>
        <v>Part-Time</v>
      </c>
      <c r="H3974" t="str">
        <f>PROPER(TRIM(CLEAN(Raw_Data!$G3974)))</f>
        <v>Recruiting Agency</v>
      </c>
      <c r="I3974" s="4" t="str">
        <f>TRIM(CLEAN(Raw_Data!H3974))</f>
        <v>41532</v>
      </c>
      <c r="K3974" t="str">
        <f>IF(Clean_Data!$I3974="","Active","Exited")</f>
        <v>Active</v>
      </c>
      <c r="L3974">
        <f ca="1">IF(Clean_Data!$K3974="","",DATEDIF(Clean_Data!$K3974,TODAY(),"Y"))</f>
        <v>46</v>
      </c>
      <c r="M3974" t="str">
        <f>IF(Raw_Data!$L3974="","",VALUE(SUBSTITUTE(SUBSTITUTE(TRIM(Raw_Data!$L3974),"$",""),"k","000")))</f>
        <v/>
      </c>
    </row>
    <row r="3975" spans="1:13" x14ac:dyDescent="0.3">
      <c r="A3975" t="str">
        <f>IF(Raw_Data!$A3975="","E"&amp;TEXT(ROW()-1,"00000"),Raw_Data!$A3975)</f>
        <v>E03974</v>
      </c>
      <c r="B3975" t="s">
        <v>5352</v>
      </c>
      <c r="C3975" t="str">
        <f>IF(OR(PROPER(TRIM(Raw_Data!$B3975))="M",PROPER(TRIM(Raw_Data!$B3975))="MALE"),"Male",
IF(OR(PROPER(TRIM(Raw_Data!$B3975))="F",PROPER(TRIM(Raw_Data!$B3975))="FEMALE"),"Female","Unknown"))</f>
        <v>Male</v>
      </c>
      <c r="D3975" t="str">
        <f>IF(TRIM(CLEAN(Raw_Data!$C3975))="", "Unknown", PROPER(TRIM(Raw_Data!$C3975)))</f>
        <v>Miami</v>
      </c>
      <c r="E3975" t="str">
        <f>IF(TRIM(Raw_Data!$D3975)="IT","IT",PROPER(TRIM(CLEAN(Raw_Data!$D3975))))</f>
        <v>Legal</v>
      </c>
      <c r="F3975" t="str">
        <f>IF(OR(UPPER(TRIM(Raw_Data!E3975))="COO",
UPPER(TRIM(Raw_Data!E3975))="HR",
UPPER(TRIM(Raw_Data!E3975))="CEO",
UPPER(TRIM(Raw_Data!E3975))="CFO",
UPPER(TRIM(Raw_Data!E3975))="CMO"),
UPPER(TRIM(Raw_Data!E3975)),
PROPER(TRIM(CLEAN(Raw_Data!E3975))))</f>
        <v>Analyst</v>
      </c>
      <c r="G3975" t="str">
        <f>SUBSTITUTE(PROPER(TRIM(CLEAN(Raw_Data!$F3975)))," ","-")</f>
        <v>Part-Time</v>
      </c>
      <c r="H3975" t="str">
        <f>PROPER(TRIM(CLEAN(Raw_Data!$G3975)))</f>
        <v>Internal Referral</v>
      </c>
      <c r="I3975" s="4" t="str">
        <f>TRIM(CLEAN(Raw_Data!H3975))</f>
        <v>40107</v>
      </c>
      <c r="K3975" t="str">
        <f>IF(Clean_Data!$I3975="","Active","Exited")</f>
        <v>Active</v>
      </c>
      <c r="L3975">
        <f ca="1">IF(Clean_Data!$K3975="","",DATEDIF(Clean_Data!$K3975,TODAY(),"Y"))</f>
        <v>24</v>
      </c>
      <c r="M3975">
        <f>IF(Raw_Data!$L3975="","",VALUE(SUBSTITUTE(SUBSTITUTE(TRIM(Raw_Data!$L3975),"$",""),"k","000")))</f>
        <v>69000</v>
      </c>
    </row>
    <row r="3976" spans="1:13" x14ac:dyDescent="0.3">
      <c r="A3976" t="str">
        <f>IF(Raw_Data!$A3976="","E"&amp;TEXT(ROW()-1,"00000"),Raw_Data!$A3976)</f>
        <v>E03975</v>
      </c>
      <c r="B3976" t="s">
        <v>5354</v>
      </c>
      <c r="C3976" t="str">
        <f>IF(OR(PROPER(TRIM(Raw_Data!$B3976))="M",PROPER(TRIM(Raw_Data!$B3976))="MALE"),"Male",
IF(OR(PROPER(TRIM(Raw_Data!$B3976))="F",PROPER(TRIM(Raw_Data!$B3976))="FEMALE"),"Female","Unknown"))</f>
        <v>Male</v>
      </c>
      <c r="D3976" t="str">
        <f>IF(TRIM(CLEAN(Raw_Data!$C3976))="", "Unknown", PROPER(TRIM(Raw_Data!$C3976)))</f>
        <v>Seattle</v>
      </c>
      <c r="E3976" t="str">
        <f>IF(TRIM(Raw_Data!$D3976)="IT","IT",PROPER(TRIM(CLEAN(Raw_Data!$D3976))))</f>
        <v/>
      </c>
      <c r="F3976" t="str">
        <f>IF(OR(UPPER(TRIM(Raw_Data!E3976))="COO",
UPPER(TRIM(Raw_Data!E3976))="HR",
UPPER(TRIM(Raw_Data!E3976))="CEO",
UPPER(TRIM(Raw_Data!E3976))="CFO",
UPPER(TRIM(Raw_Data!E3976))="CMO"),
UPPER(TRIM(Raw_Data!E3976)),
PROPER(TRIM(CLEAN(Raw_Data!E3976))))</f>
        <v>Copywriter</v>
      </c>
      <c r="G3976" t="str">
        <f>SUBSTITUTE(PROPER(TRIM(CLEAN(Raw_Data!$F3976)))," ","-")</f>
        <v>Part-Time</v>
      </c>
      <c r="H3976" t="str">
        <f>PROPER(TRIM(CLEAN(Raw_Data!$G3976)))</f>
        <v>Job Boards</v>
      </c>
      <c r="I3976" s="4" t="str">
        <f>TRIM(CLEAN(Raw_Data!H3976))</f>
        <v>40073</v>
      </c>
      <c r="K3976" t="str">
        <f>IF(Clean_Data!$I3976="","Active","Exited")</f>
        <v>Exited</v>
      </c>
      <c r="L3976">
        <f ca="1">IF(Clean_Data!$K3976="","",DATEDIF(Clean_Data!$K3976,TODAY(),"Y"))</f>
        <v>58</v>
      </c>
      <c r="M3976">
        <f>IF(Raw_Data!$L3976="","",VALUE(SUBSTITUTE(SUBSTITUTE(TRIM(Raw_Data!$L3976),"$",""),"k","000")))</f>
        <v>74188</v>
      </c>
    </row>
    <row r="3977" spans="1:13" x14ac:dyDescent="0.3">
      <c r="A3977" t="str">
        <f>IF(Raw_Data!$A3977="","E"&amp;TEXT(ROW()-1,"00000"),Raw_Data!$A3977)</f>
        <v>E03976</v>
      </c>
      <c r="B3977" t="s">
        <v>5355</v>
      </c>
      <c r="C3977" t="str">
        <f>IF(OR(PROPER(TRIM(Raw_Data!$B3977))="M",PROPER(TRIM(Raw_Data!$B3977))="MALE"),"Male",
IF(OR(PROPER(TRIM(Raw_Data!$B3977))="F",PROPER(TRIM(Raw_Data!$B3977))="FEMALE"),"Female","Unknown"))</f>
        <v>Male</v>
      </c>
      <c r="D3977" t="str">
        <f>IF(TRIM(CLEAN(Raw_Data!$C3977))="", "Unknown", PROPER(TRIM(Raw_Data!$C3977)))</f>
        <v>Miami</v>
      </c>
      <c r="E3977" t="str">
        <f>IF(TRIM(Raw_Data!$D3977)="IT","IT",PROPER(TRIM(CLEAN(Raw_Data!$D3977))))</f>
        <v>Customer Service</v>
      </c>
      <c r="F3977" t="str">
        <f>IF(OR(UPPER(TRIM(Raw_Data!E3977))="COO",
UPPER(TRIM(Raw_Data!E3977))="HR",
UPPER(TRIM(Raw_Data!E3977))="CEO",
UPPER(TRIM(Raw_Data!E3977))="CFO",
UPPER(TRIM(Raw_Data!E3977))="CMO"),
UPPER(TRIM(Raw_Data!E3977)),
PROPER(TRIM(CLEAN(Raw_Data!E3977))))</f>
        <v>Copywriter</v>
      </c>
      <c r="G3977" t="str">
        <f>SUBSTITUTE(PROPER(TRIM(CLEAN(Raw_Data!$F3977)))," ","-")</f>
        <v/>
      </c>
      <c r="H3977" t="str">
        <f>PROPER(TRIM(CLEAN(Raw_Data!$G3977)))</f>
        <v>Career Fairs</v>
      </c>
      <c r="I3977" s="4" t="str">
        <f>TRIM(CLEAN(Raw_Data!H3977))</f>
        <v>40565</v>
      </c>
      <c r="K3977" t="str">
        <f>IF(Clean_Data!$I3977="","Active","Exited")</f>
        <v>Active</v>
      </c>
      <c r="L3977">
        <f ca="1">IF(Clean_Data!$K3977="","",DATEDIF(Clean_Data!$K3977,TODAY(),"Y"))</f>
        <v>27</v>
      </c>
      <c r="M3977">
        <f>IF(Raw_Data!$L3977="","",VALUE(SUBSTITUTE(SUBSTITUTE(TRIM(Raw_Data!$L3977),"$",""),"k","000")))</f>
        <v>32021</v>
      </c>
    </row>
    <row r="3978" spans="1:13" x14ac:dyDescent="0.3">
      <c r="A3978" t="str">
        <f>IF(Raw_Data!$A3978="","E"&amp;TEXT(ROW()-1,"00000"),Raw_Data!$A3978)</f>
        <v>E03977</v>
      </c>
      <c r="B3978" t="s">
        <v>6122</v>
      </c>
      <c r="C3978" t="str">
        <f>IF(OR(PROPER(TRIM(Raw_Data!$B3978))="M",PROPER(TRIM(Raw_Data!$B3978))="MALE"),"Male",
IF(OR(PROPER(TRIM(Raw_Data!$B3978))="F",PROPER(TRIM(Raw_Data!$B3978))="FEMALE"),"Female","Unknown"))</f>
        <v>Male</v>
      </c>
      <c r="D3978" t="str">
        <f>IF(TRIM(CLEAN(Raw_Data!$C3978))="", "Unknown", PROPER(TRIM(Raw_Data!$C3978)))</f>
        <v>Austin</v>
      </c>
      <c r="E3978" t="str">
        <f>IF(TRIM(Raw_Data!$D3978)="IT","IT",PROPER(TRIM(CLEAN(Raw_Data!$D3978))))</f>
        <v>Human Resources</v>
      </c>
      <c r="F3978" t="str">
        <f>IF(OR(UPPER(TRIM(Raw_Data!E3978))="COO",
UPPER(TRIM(Raw_Data!E3978))="HR",
UPPER(TRIM(Raw_Data!E3978))="CEO",
UPPER(TRIM(Raw_Data!E3978))="CFO",
UPPER(TRIM(Raw_Data!E3978))="CMO"),
UPPER(TRIM(Raw_Data!E3978)),
PROPER(TRIM(CLEAN(Raw_Data!E3978))))</f>
        <v>CFO</v>
      </c>
      <c r="G3978" t="str">
        <f>SUBSTITUTE(PROPER(TRIM(CLEAN(Raw_Data!$F3978)))," ","-")</f>
        <v>Part-Time</v>
      </c>
      <c r="H3978" t="str">
        <f>PROPER(TRIM(CLEAN(Raw_Data!$G3978)))</f>
        <v/>
      </c>
      <c r="I3978" s="4" t="str">
        <f>TRIM(CLEAN(Raw_Data!H3978))</f>
        <v>41990</v>
      </c>
      <c r="K3978" t="str">
        <f>IF(Clean_Data!$I3978="","Active","Exited")</f>
        <v>Exited</v>
      </c>
      <c r="L3978">
        <f ca="1">IF(Clean_Data!$K3978="","",DATEDIF(Clean_Data!$K3978,TODAY(),"Y"))</f>
        <v>59</v>
      </c>
      <c r="M3978" t="str">
        <f>IF(Raw_Data!$L3978="","",VALUE(SUBSTITUTE(SUBSTITUTE(TRIM(Raw_Data!$L3978),"$",""),"k","000")))</f>
        <v/>
      </c>
    </row>
    <row r="3979" spans="1:13" x14ac:dyDescent="0.3">
      <c r="A3979" t="str">
        <f>IF(Raw_Data!$A3979="","E"&amp;TEXT(ROW()-1,"00000"),Raw_Data!$A3979)</f>
        <v>E03978</v>
      </c>
      <c r="B3979" t="s">
        <v>5356</v>
      </c>
      <c r="C3979" t="str">
        <f>IF(OR(PROPER(TRIM(Raw_Data!$B3979))="M",PROPER(TRIM(Raw_Data!$B3979))="MALE"),"Male",
IF(OR(PROPER(TRIM(Raw_Data!$B3979))="F",PROPER(TRIM(Raw_Data!$B3979))="FEMALE"),"Female","Unknown"))</f>
        <v>Male</v>
      </c>
      <c r="D3979" t="str">
        <f>IF(TRIM(CLEAN(Raw_Data!$C3979))="", "Unknown", PROPER(TRIM(Raw_Data!$C3979)))</f>
        <v>New York</v>
      </c>
      <c r="E3979" t="str">
        <f>IF(TRIM(Raw_Data!$D3979)="IT","IT",PROPER(TRIM(CLEAN(Raw_Data!$D3979))))</f>
        <v>Logistics</v>
      </c>
      <c r="F3979" t="s">
        <v>6134</v>
      </c>
      <c r="G3979" t="str">
        <f>SUBSTITUTE(PROPER(TRIM(CLEAN(Raw_Data!$F3979)))," ","-")</f>
        <v/>
      </c>
      <c r="H3979" t="str">
        <f>PROPER(TRIM(CLEAN(Raw_Data!$G3979)))</f>
        <v>Job Boards</v>
      </c>
      <c r="I3979" s="4" t="str">
        <f>TRIM(CLEAN(Raw_Data!H3979))</f>
        <v>43007</v>
      </c>
      <c r="K3979" t="str">
        <f>IF(Clean_Data!$I3979="","Active","Exited")</f>
        <v>Active</v>
      </c>
      <c r="L3979">
        <f ca="1">IF(Clean_Data!$K3979="","",DATEDIF(Clean_Data!$K3979,TODAY(),"Y"))</f>
        <v>22</v>
      </c>
      <c r="M3979">
        <f>IF(Raw_Data!$L3979="","",VALUE(SUBSTITUTE(SUBSTITUTE(TRIM(Raw_Data!$L3979),"$",""),"k","000")))</f>
        <v>93131</v>
      </c>
    </row>
    <row r="3980" spans="1:13" x14ac:dyDescent="0.3">
      <c r="A3980" t="str">
        <f>IF(Raw_Data!$A3980="","E"&amp;TEXT(ROW()-1,"00000"),Raw_Data!$A3980)</f>
        <v>E03979</v>
      </c>
      <c r="B3980" t="s">
        <v>5358</v>
      </c>
      <c r="C3980" t="str">
        <f>IF(OR(PROPER(TRIM(Raw_Data!$B3980))="M",PROPER(TRIM(Raw_Data!$B3980))="MALE"),"Male",
IF(OR(PROPER(TRIM(Raw_Data!$B3980))="F",PROPER(TRIM(Raw_Data!$B3980))="FEMALE"),"Female","Unknown"))</f>
        <v>Female</v>
      </c>
      <c r="D3980" t="str">
        <f>IF(TRIM(CLEAN(Raw_Data!$C3980))="", "Unknown", PROPER(TRIM(Raw_Data!$C3980)))</f>
        <v>Unknown</v>
      </c>
      <c r="E3980" t="str">
        <f>IF(TRIM(Raw_Data!$D3980)="IT","IT",PROPER(TRIM(CLEAN(Raw_Data!$D3980))))</f>
        <v>Marketing</v>
      </c>
      <c r="F3980" t="str">
        <f>IF(OR(UPPER(TRIM(Raw_Data!E3980))="COO",
UPPER(TRIM(Raw_Data!E3980))="HR",
UPPER(TRIM(Raw_Data!E3980))="CEO",
UPPER(TRIM(Raw_Data!E3980))="CFO",
UPPER(TRIM(Raw_Data!E3980))="CMO"),
UPPER(TRIM(Raw_Data!E3980)),
PROPER(TRIM(CLEAN(Raw_Data!E3980))))</f>
        <v>Engineer</v>
      </c>
      <c r="G3980" t="str">
        <f>SUBSTITUTE(PROPER(TRIM(CLEAN(Raw_Data!$F3980)))," ","-")</f>
        <v/>
      </c>
      <c r="H3980" t="str">
        <f>PROPER(TRIM(CLEAN(Raw_Data!$G3980)))</f>
        <v>Internal Referral</v>
      </c>
      <c r="I3980" s="4" t="str">
        <f>TRIM(CLEAN(Raw_Data!H3980))</f>
        <v>41766</v>
      </c>
      <c r="K3980" t="str">
        <f>IF(Clean_Data!$I3980="","Active","Exited")</f>
        <v>Active</v>
      </c>
      <c r="L3980">
        <f ca="1">IF(Clean_Data!$K3980="","",DATEDIF(Clean_Data!$K3980,TODAY(),"Y"))</f>
        <v>64</v>
      </c>
      <c r="M3980">
        <f>IF(Raw_Data!$L3980="","",VALUE(SUBSTITUTE(SUBSTITUTE(TRIM(Raw_Data!$L3980),"$",""),"k","000")))</f>
        <v>41258</v>
      </c>
    </row>
    <row r="3981" spans="1:13" x14ac:dyDescent="0.3">
      <c r="A3981" t="str">
        <f>IF(Raw_Data!$A3981="","E"&amp;TEXT(ROW()-1,"00000"),Raw_Data!$A3981)</f>
        <v>E03980</v>
      </c>
      <c r="B3981" t="s">
        <v>5359</v>
      </c>
      <c r="C3981" t="str">
        <f>IF(OR(PROPER(TRIM(Raw_Data!$B3981))="M",PROPER(TRIM(Raw_Data!$B3981))="MALE"),"Male",
IF(OR(PROPER(TRIM(Raw_Data!$B3981))="F",PROPER(TRIM(Raw_Data!$B3981))="FEMALE"),"Female","Unknown"))</f>
        <v>Male</v>
      </c>
      <c r="D3981" t="str">
        <f>IF(TRIM(CLEAN(Raw_Data!$C3981))="", "Unknown", PROPER(TRIM(Raw_Data!$C3981)))</f>
        <v>Austin</v>
      </c>
      <c r="E3981" t="str">
        <f>IF(TRIM(Raw_Data!$D3981)="IT","IT",PROPER(TRIM(CLEAN(Raw_Data!$D3981))))</f>
        <v>IT</v>
      </c>
      <c r="F3981" t="str">
        <f>IF(OR(UPPER(TRIM(Raw_Data!E3981))="COO",
UPPER(TRIM(Raw_Data!E3981))="HR",
UPPER(TRIM(Raw_Data!E3981))="CEO",
UPPER(TRIM(Raw_Data!E3981))="CFO",
UPPER(TRIM(Raw_Data!E3981))="CMO"),
UPPER(TRIM(Raw_Data!E3981)),
PROPER(TRIM(CLEAN(Raw_Data!E3981))))</f>
        <v>CMO</v>
      </c>
      <c r="G3981" t="str">
        <f>SUBSTITUTE(PROPER(TRIM(CLEAN(Raw_Data!$F3981)))," ","-")</f>
        <v>Full-Time</v>
      </c>
      <c r="H3981" t="str">
        <f>PROPER(TRIM(CLEAN(Raw_Data!$G3981)))</f>
        <v>Job Boards</v>
      </c>
      <c r="I3981" s="4" t="str">
        <f>TRIM(CLEAN(Raw_Data!H3981))</f>
        <v>41197</v>
      </c>
      <c r="K3981" t="str">
        <f>IF(Clean_Data!$I3981="","Active","Exited")</f>
        <v>Active</v>
      </c>
      <c r="L3981">
        <f ca="1">IF(Clean_Data!$K3981="","",DATEDIF(Clean_Data!$K3981,TODAY(),"Y"))</f>
        <v>21</v>
      </c>
      <c r="M3981" t="str">
        <f>IF(Raw_Data!$L3981="","",VALUE(SUBSTITUTE(SUBSTITUTE(TRIM(Raw_Data!$L3981),"$",""),"k","000")))</f>
        <v/>
      </c>
    </row>
    <row r="3982" spans="1:13" x14ac:dyDescent="0.3">
      <c r="A3982" t="str">
        <f>IF(Raw_Data!$A3982="","E"&amp;TEXT(ROW()-1,"00000"),Raw_Data!$A3982)</f>
        <v>E03981</v>
      </c>
      <c r="B3982" t="s">
        <v>5360</v>
      </c>
      <c r="C3982" t="str">
        <f>IF(OR(PROPER(TRIM(Raw_Data!$B3982))="M",PROPER(TRIM(Raw_Data!$B3982))="MALE"),"Male",
IF(OR(PROPER(TRIM(Raw_Data!$B3982))="F",PROPER(TRIM(Raw_Data!$B3982))="FEMALE"),"Female","Unknown"))</f>
        <v>Unknown</v>
      </c>
      <c r="D3982" t="str">
        <f>IF(TRIM(CLEAN(Raw_Data!$C3982))="", "Unknown", PROPER(TRIM(Raw_Data!$C3982)))</f>
        <v>Denver</v>
      </c>
      <c r="E3982" t="str">
        <f>IF(TRIM(Raw_Data!$D3982)="IT","IT",PROPER(TRIM(CLEAN(Raw_Data!$D3982))))</f>
        <v>Legal</v>
      </c>
      <c r="F3982" t="s">
        <v>6134</v>
      </c>
      <c r="G3982" t="str">
        <f>SUBSTITUTE(PROPER(TRIM(CLEAN(Raw_Data!$F3982)))," ","-")</f>
        <v>Full-Time</v>
      </c>
      <c r="H3982" t="str">
        <f>PROPER(TRIM(CLEAN(Raw_Data!$G3982)))</f>
        <v/>
      </c>
      <c r="I3982" s="4" t="str">
        <f>TRIM(CLEAN(Raw_Data!H3982))</f>
        <v>42826</v>
      </c>
      <c r="K3982" t="str">
        <f>IF(Clean_Data!$I3982="","Active","Exited")</f>
        <v>Exited</v>
      </c>
      <c r="L3982">
        <f ca="1">IF(Clean_Data!$K3982="","",DATEDIF(Clean_Data!$K3982,TODAY(),"Y"))</f>
        <v>34</v>
      </c>
      <c r="M3982" t="str">
        <f>IF(Raw_Data!$L3982="","",VALUE(SUBSTITUTE(SUBSTITUTE(TRIM(Raw_Data!$L3982),"$",""),"k","000")))</f>
        <v/>
      </c>
    </row>
    <row r="3983" spans="1:13" x14ac:dyDescent="0.3">
      <c r="A3983" t="str">
        <f>IF(Raw_Data!$A3983="","E"&amp;TEXT(ROW()-1,"00000"),Raw_Data!$A3983)</f>
        <v>E03982</v>
      </c>
      <c r="B3983" t="s">
        <v>5361</v>
      </c>
      <c r="C3983" t="str">
        <f>IF(OR(PROPER(TRIM(Raw_Data!$B3983))="M",PROPER(TRIM(Raw_Data!$B3983))="MALE"),"Male",
IF(OR(PROPER(TRIM(Raw_Data!$B3983))="F",PROPER(TRIM(Raw_Data!$B3983))="FEMALE"),"Female","Unknown"))</f>
        <v>Female</v>
      </c>
      <c r="D3983" t="str">
        <f>IF(TRIM(CLEAN(Raw_Data!$C3983))="", "Unknown", PROPER(TRIM(Raw_Data!$C3983)))</f>
        <v>San Diego</v>
      </c>
      <c r="E3983" t="str">
        <f>IF(TRIM(Raw_Data!$D3983)="IT","IT",PROPER(TRIM(CLEAN(Raw_Data!$D3983))))</f>
        <v>Customer Service</v>
      </c>
      <c r="F3983" t="str">
        <f>IF(OR(UPPER(TRIM(Raw_Data!E3983))="COO",
UPPER(TRIM(Raw_Data!E3983))="HR",
UPPER(TRIM(Raw_Data!E3983))="CEO",
UPPER(TRIM(Raw_Data!E3983))="CFO",
UPPER(TRIM(Raw_Data!E3983))="CMO"),
UPPER(TRIM(Raw_Data!E3983)),
PROPER(TRIM(CLEAN(Raw_Data!E3983))))</f>
        <v>Developer</v>
      </c>
      <c r="G3983" t="str">
        <f>SUBSTITUTE(PROPER(TRIM(CLEAN(Raw_Data!$F3983)))," ","-")</f>
        <v/>
      </c>
      <c r="H3983" t="str">
        <f>PROPER(TRIM(CLEAN(Raw_Data!$G3983)))</f>
        <v>Recruiting Agency</v>
      </c>
      <c r="I3983" s="4" t="str">
        <f>TRIM(CLEAN(Raw_Data!H3983))</f>
        <v>41846</v>
      </c>
      <c r="K3983" t="str">
        <f>IF(Clean_Data!$I3983="","Active","Exited")</f>
        <v>Exited</v>
      </c>
      <c r="L3983">
        <f ca="1">IF(Clean_Data!$K3983="","",DATEDIF(Clean_Data!$K3983,TODAY(),"Y"))</f>
        <v>36</v>
      </c>
      <c r="M3983">
        <f>IF(Raw_Data!$L3983="","",VALUE(SUBSTITUTE(SUBSTITUTE(TRIM(Raw_Data!$L3983),"$",""),"k","000")))</f>
        <v>78633</v>
      </c>
    </row>
    <row r="3984" spans="1:13" x14ac:dyDescent="0.3">
      <c r="A3984" t="str">
        <f>IF(Raw_Data!$A3984="","E"&amp;TEXT(ROW()-1,"00000"),Raw_Data!$A3984)</f>
        <v>E03983</v>
      </c>
      <c r="B3984" t="s">
        <v>5362</v>
      </c>
      <c r="C3984" t="str">
        <f>IF(OR(PROPER(TRIM(Raw_Data!$B3984))="M",PROPER(TRIM(Raw_Data!$B3984))="MALE"),"Male",
IF(OR(PROPER(TRIM(Raw_Data!$B3984))="F",PROPER(TRIM(Raw_Data!$B3984))="FEMALE"),"Female","Unknown"))</f>
        <v>Female</v>
      </c>
      <c r="D3984" t="str">
        <f>IF(TRIM(CLEAN(Raw_Data!$C3984))="", "Unknown", PROPER(TRIM(Raw_Data!$C3984)))</f>
        <v>New York</v>
      </c>
      <c r="E3984" t="str">
        <f>IF(TRIM(Raw_Data!$D3984)="IT","IT",PROPER(TRIM(CLEAN(Raw_Data!$D3984))))</f>
        <v>Marketing</v>
      </c>
      <c r="F3984" t="s">
        <v>6134</v>
      </c>
      <c r="G3984" t="str">
        <f>SUBSTITUTE(PROPER(TRIM(CLEAN(Raw_Data!$F3984)))," ","-")</f>
        <v>Part-Time</v>
      </c>
      <c r="H3984" t="str">
        <f>PROPER(TRIM(CLEAN(Raw_Data!$G3984)))</f>
        <v>Career Fairs</v>
      </c>
      <c r="I3984" s="4" t="str">
        <f>TRIM(CLEAN(Raw_Data!H3984))</f>
        <v>42778</v>
      </c>
      <c r="K3984" t="str">
        <f>IF(Clean_Data!$I3984="","Active","Exited")</f>
        <v>Exited</v>
      </c>
      <c r="L3984">
        <f ca="1">IF(Clean_Data!$K3984="","",DATEDIF(Clean_Data!$K3984,TODAY(),"Y"))</f>
        <v>54</v>
      </c>
      <c r="M3984">
        <f>IF(Raw_Data!$L3984="","",VALUE(SUBSTITUTE(SUBSTITUTE(TRIM(Raw_Data!$L3984),"$",""),"k","000")))</f>
        <v>119003</v>
      </c>
    </row>
    <row r="3985" spans="1:13" x14ac:dyDescent="0.3">
      <c r="A3985" t="str">
        <f>IF(Raw_Data!$A3985="","E"&amp;TEXT(ROW()-1,"00000"),Raw_Data!$A3985)</f>
        <v>E03984</v>
      </c>
      <c r="B3985" t="s">
        <v>5363</v>
      </c>
      <c r="C3985" t="str">
        <f>IF(OR(PROPER(TRIM(Raw_Data!$B3985))="M",PROPER(TRIM(Raw_Data!$B3985))="MALE"),"Male",
IF(OR(PROPER(TRIM(Raw_Data!$B3985))="F",PROPER(TRIM(Raw_Data!$B3985))="FEMALE"),"Female","Unknown"))</f>
        <v>Male</v>
      </c>
      <c r="D3985" t="str">
        <f>IF(TRIM(CLEAN(Raw_Data!$C3985))="", "Unknown", PROPER(TRIM(Raw_Data!$C3985)))</f>
        <v>Denver</v>
      </c>
      <c r="E3985" t="str">
        <f>IF(TRIM(Raw_Data!$D3985)="IT","IT",PROPER(TRIM(CLEAN(Raw_Data!$D3985))))</f>
        <v>Human Resources</v>
      </c>
      <c r="F3985" t="s">
        <v>6134</v>
      </c>
      <c r="G3985" t="str">
        <f>SUBSTITUTE(PROPER(TRIM(CLEAN(Raw_Data!$F3985)))," ","-")</f>
        <v/>
      </c>
      <c r="H3985" t="str">
        <f>PROPER(TRIM(CLEAN(Raw_Data!$G3985)))</f>
        <v>Online Portal</v>
      </c>
      <c r="I3985" s="4" t="str">
        <f>TRIM(CLEAN(Raw_Data!H3985))</f>
        <v>42626</v>
      </c>
      <c r="K3985" t="str">
        <f>IF(Clean_Data!$I3985="","Active","Exited")</f>
        <v>Active</v>
      </c>
      <c r="L3985">
        <f ca="1">IF(Clean_Data!$K3985="","",DATEDIF(Clean_Data!$K3985,TODAY(),"Y"))</f>
        <v>51</v>
      </c>
      <c r="M3985">
        <f>IF(Raw_Data!$L3985="","",VALUE(SUBSTITUTE(SUBSTITUTE(TRIM(Raw_Data!$L3985),"$",""),"k","000")))</f>
        <v>115897</v>
      </c>
    </row>
    <row r="3986" spans="1:13" x14ac:dyDescent="0.3">
      <c r="A3986" t="str">
        <f>IF(Raw_Data!$A3986="","E"&amp;TEXT(ROW()-1,"00000"),Raw_Data!$A3986)</f>
        <v>E03985</v>
      </c>
      <c r="B3986" t="s">
        <v>5365</v>
      </c>
      <c r="C3986" t="str">
        <f>IF(OR(PROPER(TRIM(Raw_Data!$B3986))="M",PROPER(TRIM(Raw_Data!$B3986))="MALE"),"Male",
IF(OR(PROPER(TRIM(Raw_Data!$B3986))="F",PROPER(TRIM(Raw_Data!$B3986))="FEMALE"),"Female","Unknown"))</f>
        <v>Unknown</v>
      </c>
      <c r="D3986" t="str">
        <f>IF(TRIM(CLEAN(Raw_Data!$C3986))="", "Unknown", PROPER(TRIM(Raw_Data!$C3986)))</f>
        <v>Denver</v>
      </c>
      <c r="E3986" t="str">
        <f>IF(TRIM(Raw_Data!$D3986)="IT","IT",PROPER(TRIM(CLEAN(Raw_Data!$D3986))))</f>
        <v>Human Resources</v>
      </c>
      <c r="F3986" t="str">
        <f>IF(OR(UPPER(TRIM(Raw_Data!E3986))="COO",
UPPER(TRIM(Raw_Data!E3986))="HR",
UPPER(TRIM(Raw_Data!E3986))="CEO",
UPPER(TRIM(Raw_Data!E3986))="CFO",
UPPER(TRIM(Raw_Data!E3986))="CMO"),
UPPER(TRIM(Raw_Data!E3986)),
PROPER(TRIM(CLEAN(Raw_Data!E3986))))</f>
        <v>Developer</v>
      </c>
      <c r="G3986" t="str">
        <f>SUBSTITUTE(PROPER(TRIM(CLEAN(Raw_Data!$F3986)))," ","-")</f>
        <v>Part-Time</v>
      </c>
      <c r="H3986" t="str">
        <f>PROPER(TRIM(CLEAN(Raw_Data!$G3986)))</f>
        <v/>
      </c>
      <c r="I3986" s="4" t="str">
        <f>TRIM(CLEAN(Raw_Data!H3986))</f>
        <v>41151</v>
      </c>
      <c r="K3986" t="str">
        <f>IF(Clean_Data!$I3986="","Active","Exited")</f>
        <v>Active</v>
      </c>
      <c r="L3986">
        <f ca="1">IF(Clean_Data!$K3986="","",DATEDIF(Clean_Data!$K3986,TODAY(),"Y"))</f>
        <v>60</v>
      </c>
      <c r="M3986">
        <f>IF(Raw_Data!$L3986="","",VALUE(SUBSTITUTE(SUBSTITUTE(TRIM(Raw_Data!$L3986),"$",""),"k","000")))</f>
        <v>78537</v>
      </c>
    </row>
    <row r="3987" spans="1:13" x14ac:dyDescent="0.3">
      <c r="A3987" t="str">
        <f>IF(Raw_Data!$A3987="","E"&amp;TEXT(ROW()-1,"00000"),Raw_Data!$A3987)</f>
        <v>E03986</v>
      </c>
      <c r="B3987" t="s">
        <v>5366</v>
      </c>
      <c r="C3987" t="str">
        <f>IF(OR(PROPER(TRIM(Raw_Data!$B3987))="M",PROPER(TRIM(Raw_Data!$B3987))="MALE"),"Male",
IF(OR(PROPER(TRIM(Raw_Data!$B3987))="F",PROPER(TRIM(Raw_Data!$B3987))="FEMALE"),"Female","Unknown"))</f>
        <v>Female</v>
      </c>
      <c r="D3987" t="str">
        <f>IF(TRIM(CLEAN(Raw_Data!$C3987))="", "Unknown", PROPER(TRIM(Raw_Data!$C3987)))</f>
        <v>Unknown</v>
      </c>
      <c r="E3987" t="str">
        <f>IF(TRIM(Raw_Data!$D3987)="IT","IT",PROPER(TRIM(CLEAN(Raw_Data!$D3987))))</f>
        <v>Human Resources</v>
      </c>
      <c r="F3987" t="str">
        <f>IF(OR(UPPER(TRIM(Raw_Data!E3987))="COO",
UPPER(TRIM(Raw_Data!E3987))="HR",
UPPER(TRIM(Raw_Data!E3987))="CEO",
UPPER(TRIM(Raw_Data!E3987))="CFO",
UPPER(TRIM(Raw_Data!E3987))="CMO"),
UPPER(TRIM(Raw_Data!E3987)),
PROPER(TRIM(CLEAN(Raw_Data!E3987))))</f>
        <v>Accountant</v>
      </c>
      <c r="G3987" t="str">
        <f>SUBSTITUTE(PROPER(TRIM(CLEAN(Raw_Data!$F3987)))," ","-")</f>
        <v>Part-Time</v>
      </c>
      <c r="H3987" t="str">
        <f>PROPER(TRIM(CLEAN(Raw_Data!$G3987)))</f>
        <v>Internal Referral</v>
      </c>
      <c r="I3987" s="4" t="str">
        <f>TRIM(CLEAN(Raw_Data!H3987))</f>
        <v>43222</v>
      </c>
      <c r="K3987" t="str">
        <f>IF(Clean_Data!$I3987="","Active","Exited")</f>
        <v>Exited</v>
      </c>
      <c r="L3987">
        <f ca="1">IF(Clean_Data!$K3987="","",DATEDIF(Clean_Data!$K3987,TODAY(),"Y"))</f>
        <v>34</v>
      </c>
      <c r="M3987" t="str">
        <f>IF(Raw_Data!$L3987="","",VALUE(SUBSTITUTE(SUBSTITUTE(TRIM(Raw_Data!$L3987),"$",""),"k","000")))</f>
        <v/>
      </c>
    </row>
    <row r="3988" spans="1:13" x14ac:dyDescent="0.3">
      <c r="A3988" t="str">
        <f>IF(Raw_Data!$A3988="","E"&amp;TEXT(ROW()-1,"00000"),Raw_Data!$A3988)</f>
        <v>E03987</v>
      </c>
      <c r="B3988" t="s">
        <v>5367</v>
      </c>
      <c r="C3988" t="str">
        <f>IF(OR(PROPER(TRIM(Raw_Data!$B3988))="M",PROPER(TRIM(Raw_Data!$B3988))="MALE"),"Male",
IF(OR(PROPER(TRIM(Raw_Data!$B3988))="F",PROPER(TRIM(Raw_Data!$B3988))="FEMALE"),"Female","Unknown"))</f>
        <v>Male</v>
      </c>
      <c r="D3988" t="str">
        <f>IF(TRIM(CLEAN(Raw_Data!$C3988))="", "Unknown", PROPER(TRIM(Raw_Data!$C3988)))</f>
        <v>Unknown</v>
      </c>
      <c r="E3988" t="str">
        <f>IF(TRIM(Raw_Data!$D3988)="IT","IT",PROPER(TRIM(CLEAN(Raw_Data!$D3988))))</f>
        <v/>
      </c>
      <c r="F3988" t="str">
        <f>IF(OR(UPPER(TRIM(Raw_Data!E3988))="COO",
UPPER(TRIM(Raw_Data!E3988))="HR",
UPPER(TRIM(Raw_Data!E3988))="CEO",
UPPER(TRIM(Raw_Data!E3988))="CFO",
UPPER(TRIM(Raw_Data!E3988))="CMO"),
UPPER(TRIM(Raw_Data!E3988)),
PROPER(TRIM(CLEAN(Raw_Data!E3988))))</f>
        <v>Accountant</v>
      </c>
      <c r="G3988" t="str">
        <f>SUBSTITUTE(PROPER(TRIM(CLEAN(Raw_Data!$F3988)))," ","-")</f>
        <v>Part-Time</v>
      </c>
      <c r="H3988" t="str">
        <f>PROPER(TRIM(CLEAN(Raw_Data!$G3988)))</f>
        <v>Online Portal</v>
      </c>
      <c r="I3988" s="4" t="str">
        <f>TRIM(CLEAN(Raw_Data!H3988))</f>
        <v>39878</v>
      </c>
      <c r="K3988" t="str">
        <f>IF(Clean_Data!$I3988="","Active","Exited")</f>
        <v>Active</v>
      </c>
      <c r="L3988">
        <f ca="1">IF(Clean_Data!$K3988="","",DATEDIF(Clean_Data!$K3988,TODAY(),"Y"))</f>
        <v>29</v>
      </c>
      <c r="M3988">
        <f>IF(Raw_Data!$L3988="","",VALUE(SUBSTITUTE(SUBSTITUTE(TRIM(Raw_Data!$L3988),"$",""),"k","000")))</f>
        <v>110916</v>
      </c>
    </row>
    <row r="3989" spans="1:13" x14ac:dyDescent="0.3">
      <c r="A3989" t="str">
        <f>IF(Raw_Data!$A3989="","E"&amp;TEXT(ROW()-1,"00000"),Raw_Data!$A3989)</f>
        <v>E03988</v>
      </c>
      <c r="B3989" t="s">
        <v>5368</v>
      </c>
      <c r="C3989" t="str">
        <f>IF(OR(PROPER(TRIM(Raw_Data!$B3989))="M",PROPER(TRIM(Raw_Data!$B3989))="MALE"),"Male",
IF(OR(PROPER(TRIM(Raw_Data!$B3989))="F",PROPER(TRIM(Raw_Data!$B3989))="FEMALE"),"Female","Unknown"))</f>
        <v>Female</v>
      </c>
      <c r="D3989" t="str">
        <f>IF(TRIM(CLEAN(Raw_Data!$C3989))="", "Unknown", PROPER(TRIM(Raw_Data!$C3989)))</f>
        <v>Austin</v>
      </c>
      <c r="E3989" t="str">
        <f>IF(TRIM(Raw_Data!$D3989)="IT","IT",PROPER(TRIM(CLEAN(Raw_Data!$D3989))))</f>
        <v>Legal</v>
      </c>
      <c r="F3989" t="s">
        <v>6134</v>
      </c>
      <c r="G3989" t="str">
        <f>SUBSTITUTE(PROPER(TRIM(CLEAN(Raw_Data!$F3989)))," ","-")</f>
        <v>Part-Time</v>
      </c>
      <c r="H3989" t="str">
        <f>PROPER(TRIM(CLEAN(Raw_Data!$G3989)))</f>
        <v>Online Portal</v>
      </c>
      <c r="I3989" s="4" t="str">
        <f>TRIM(CLEAN(Raw_Data!H3989))</f>
        <v>40310</v>
      </c>
      <c r="K3989" t="str">
        <f>IF(Clean_Data!$I3989="","Active","Exited")</f>
        <v>Exited</v>
      </c>
      <c r="L3989">
        <f ca="1">IF(Clean_Data!$K3989="","",DATEDIF(Clean_Data!$K3989,TODAY(),"Y"))</f>
        <v>56</v>
      </c>
      <c r="M3989">
        <f>IF(Raw_Data!$L3989="","",VALUE(SUBSTITUTE(SUBSTITUTE(TRIM(Raw_Data!$L3989),"$",""),"k","000")))</f>
        <v>109434</v>
      </c>
    </row>
    <row r="3990" spans="1:13" x14ac:dyDescent="0.3">
      <c r="A3990" t="str">
        <f>IF(Raw_Data!$A3990="","E"&amp;TEXT(ROW()-1,"00000"),Raw_Data!$A3990)</f>
        <v>E03989</v>
      </c>
      <c r="B3990" t="s">
        <v>5369</v>
      </c>
      <c r="C3990" t="str">
        <f>IF(OR(PROPER(TRIM(Raw_Data!$B3990))="M",PROPER(TRIM(Raw_Data!$B3990))="MALE"),"Male",
IF(OR(PROPER(TRIM(Raw_Data!$B3990))="F",PROPER(TRIM(Raw_Data!$B3990))="FEMALE"),"Female","Unknown"))</f>
        <v>Female</v>
      </c>
      <c r="D3990" t="str">
        <f>IF(TRIM(CLEAN(Raw_Data!$C3990))="", "Unknown", PROPER(TRIM(Raw_Data!$C3990)))</f>
        <v>New York</v>
      </c>
      <c r="E3990" t="str">
        <f>IF(TRIM(Raw_Data!$D3990)="IT","IT",PROPER(TRIM(CLEAN(Raw_Data!$D3990))))</f>
        <v>IT</v>
      </c>
      <c r="F3990" t="str">
        <f>IF(OR(UPPER(TRIM(Raw_Data!E3990))="COO",
UPPER(TRIM(Raw_Data!E3990))="HR",
UPPER(TRIM(Raw_Data!E3990))="CEO",
UPPER(TRIM(Raw_Data!E3990))="CFO",
UPPER(TRIM(Raw_Data!E3990))="CMO"),
UPPER(TRIM(Raw_Data!E3990)),
PROPER(TRIM(CLEAN(Raw_Data!E3990))))</f>
        <v>COO</v>
      </c>
      <c r="G3990" t="str">
        <f>SUBSTITUTE(PROPER(TRIM(CLEAN(Raw_Data!$F3990)))," ","-")</f>
        <v>Full-Time</v>
      </c>
      <c r="H3990" t="str">
        <f>PROPER(TRIM(CLEAN(Raw_Data!$G3990)))</f>
        <v>Recruiting Agency</v>
      </c>
      <c r="I3990" s="4" t="str">
        <f>TRIM(CLEAN(Raw_Data!H3990))</f>
        <v>43913</v>
      </c>
      <c r="K3990" t="str">
        <f>IF(Clean_Data!$I3990="","Active","Exited")</f>
        <v>Active</v>
      </c>
      <c r="L3990">
        <f ca="1">IF(Clean_Data!$K3990="","",DATEDIF(Clean_Data!$K3990,TODAY(),"Y"))</f>
        <v>56</v>
      </c>
      <c r="M3990">
        <f>IF(Raw_Data!$L3990="","",VALUE(SUBSTITUTE(SUBSTITUTE(TRIM(Raw_Data!$L3990),"$",""),"k","000")))</f>
        <v>60847</v>
      </c>
    </row>
    <row r="3991" spans="1:13" x14ac:dyDescent="0.3">
      <c r="A3991" t="str">
        <f>IF(Raw_Data!$A3991="","E"&amp;TEXT(ROW()-1,"00000"),Raw_Data!$A3991)</f>
        <v>E03990</v>
      </c>
      <c r="B3991" t="s">
        <v>5371</v>
      </c>
      <c r="C3991" t="str">
        <f>IF(OR(PROPER(TRIM(Raw_Data!$B3991))="M",PROPER(TRIM(Raw_Data!$B3991))="MALE"),"Male",
IF(OR(PROPER(TRIM(Raw_Data!$B3991))="F",PROPER(TRIM(Raw_Data!$B3991))="FEMALE"),"Female","Unknown"))</f>
        <v>Male</v>
      </c>
      <c r="D3991" t="str">
        <f>IF(TRIM(CLEAN(Raw_Data!$C3991))="", "Unknown", PROPER(TRIM(Raw_Data!$C3991)))</f>
        <v>Miami</v>
      </c>
      <c r="E3991" t="str">
        <f>IF(TRIM(Raw_Data!$D3991)="IT","IT",PROPER(TRIM(CLEAN(Raw_Data!$D3991))))</f>
        <v>Sales</v>
      </c>
      <c r="F3991" t="str">
        <f>IF(OR(UPPER(TRIM(Raw_Data!E3991))="COO",
UPPER(TRIM(Raw_Data!E3991))="HR",
UPPER(TRIM(Raw_Data!E3991))="CEO",
UPPER(TRIM(Raw_Data!E3991))="CFO",
UPPER(TRIM(Raw_Data!E3991))="CMO"),
UPPER(TRIM(Raw_Data!E3991)),
PROPER(TRIM(CLEAN(Raw_Data!E3991))))</f>
        <v>CFO</v>
      </c>
      <c r="G3991" t="str">
        <f>SUBSTITUTE(PROPER(TRIM(CLEAN(Raw_Data!$F3991)))," ","-")</f>
        <v>Part-Time</v>
      </c>
      <c r="H3991" t="str">
        <f>PROPER(TRIM(CLEAN(Raw_Data!$G3991)))</f>
        <v/>
      </c>
      <c r="I3991" s="4" t="str">
        <f>TRIM(CLEAN(Raw_Data!H3991))</f>
        <v>40927</v>
      </c>
      <c r="K3991" t="str">
        <f>IF(Clean_Data!$I3991="","Active","Exited")</f>
        <v>Active</v>
      </c>
      <c r="L3991">
        <f ca="1">IF(Clean_Data!$K3991="","",DATEDIF(Clean_Data!$K3991,TODAY(),"Y"))</f>
        <v>58</v>
      </c>
      <c r="M3991">
        <f>IF(Raw_Data!$L3991="","",VALUE(SUBSTITUTE(SUBSTITUTE(TRIM(Raw_Data!$L3991),"$",""),"k","000")))</f>
        <v>86000</v>
      </c>
    </row>
    <row r="3992" spans="1:13" x14ac:dyDescent="0.3">
      <c r="A3992" t="str">
        <f>IF(Raw_Data!$A3992="","E"&amp;TEXT(ROW()-1,"00000"),Raw_Data!$A3992)</f>
        <v>E03991</v>
      </c>
      <c r="B3992" t="s">
        <v>5373</v>
      </c>
      <c r="C3992" t="str">
        <f>IF(OR(PROPER(TRIM(Raw_Data!$B3992))="M",PROPER(TRIM(Raw_Data!$B3992))="MALE"),"Male",
IF(OR(PROPER(TRIM(Raw_Data!$B3992))="F",PROPER(TRIM(Raw_Data!$B3992))="FEMALE"),"Female","Unknown"))</f>
        <v>Unknown</v>
      </c>
      <c r="D3992" t="str">
        <f>IF(TRIM(CLEAN(Raw_Data!$C3992))="", "Unknown", PROPER(TRIM(Raw_Data!$C3992)))</f>
        <v>Austin</v>
      </c>
      <c r="E3992" t="str">
        <f>IF(TRIM(Raw_Data!$D3992)="IT","IT",PROPER(TRIM(CLEAN(Raw_Data!$D3992))))</f>
        <v>Production</v>
      </c>
      <c r="F3992" t="s">
        <v>6134</v>
      </c>
      <c r="G3992" t="str">
        <f>SUBSTITUTE(PROPER(TRIM(CLEAN(Raw_Data!$F3992)))," ","-")</f>
        <v>Part-Time</v>
      </c>
      <c r="H3992" t="str">
        <f>PROPER(TRIM(CLEAN(Raw_Data!$G3992)))</f>
        <v>Job Boards</v>
      </c>
      <c r="I3992" s="4" t="str">
        <f>TRIM(CLEAN(Raw_Data!H3992))</f>
        <v>42230</v>
      </c>
      <c r="K3992" t="str">
        <f>IF(Clean_Data!$I3992="","Active","Exited")</f>
        <v>Active</v>
      </c>
      <c r="L3992" t="str">
        <f ca="1">IF(Clean_Data!$K3992="","",DATEDIF(Clean_Data!$K3992,TODAY(),"Y"))</f>
        <v/>
      </c>
      <c r="M3992" t="str">
        <f>IF(Raw_Data!$L3992="","",VALUE(SUBSTITUTE(SUBSTITUTE(TRIM(Raw_Data!$L3992),"$",""),"k","000")))</f>
        <v/>
      </c>
    </row>
    <row r="3993" spans="1:13" x14ac:dyDescent="0.3">
      <c r="A3993" t="str">
        <f>IF(Raw_Data!$A3993="","E"&amp;TEXT(ROW()-1,"00000"),Raw_Data!$A3993)</f>
        <v>E03992</v>
      </c>
      <c r="B3993" t="s">
        <v>5374</v>
      </c>
      <c r="C3993" t="str">
        <f>IF(OR(PROPER(TRIM(Raw_Data!$B3993))="M",PROPER(TRIM(Raw_Data!$B3993))="MALE"),"Male",
IF(OR(PROPER(TRIM(Raw_Data!$B3993))="F",PROPER(TRIM(Raw_Data!$B3993))="FEMALE"),"Female","Unknown"))</f>
        <v>Female</v>
      </c>
      <c r="D3993" t="str">
        <f>IF(TRIM(CLEAN(Raw_Data!$C3993))="", "Unknown", PROPER(TRIM(Raw_Data!$C3993)))</f>
        <v>San Diego</v>
      </c>
      <c r="E3993" t="str">
        <f>IF(TRIM(Raw_Data!$D3993)="IT","IT",PROPER(TRIM(CLEAN(Raw_Data!$D3993))))</f>
        <v>Accounting And Finance</v>
      </c>
      <c r="F3993" t="str">
        <f>IF(OR(UPPER(TRIM(Raw_Data!E3993))="COO",
UPPER(TRIM(Raw_Data!E3993))="HR",
UPPER(TRIM(Raw_Data!E3993))="CEO",
UPPER(TRIM(Raw_Data!E3993))="CFO",
UPPER(TRIM(Raw_Data!E3993))="CMO"),
UPPER(TRIM(Raw_Data!E3993)),
PROPER(TRIM(CLEAN(Raw_Data!E3993))))</f>
        <v>Analyst</v>
      </c>
      <c r="G3993" t="str">
        <f>SUBSTITUTE(PROPER(TRIM(CLEAN(Raw_Data!$F3993)))," ","-")</f>
        <v>Part-Time</v>
      </c>
      <c r="H3993" t="str">
        <f>PROPER(TRIM(CLEAN(Raw_Data!$G3993)))</f>
        <v/>
      </c>
      <c r="I3993" s="4" t="str">
        <f>TRIM(CLEAN(Raw_Data!H3993))</f>
        <v>43199</v>
      </c>
      <c r="K3993" t="str">
        <f>IF(Clean_Data!$I3993="","Active","Exited")</f>
        <v>Exited</v>
      </c>
      <c r="L3993">
        <f ca="1">IF(Clean_Data!$K3993="","",DATEDIF(Clean_Data!$K3993,TODAY(),"Y"))</f>
        <v>40</v>
      </c>
      <c r="M3993">
        <f>IF(Raw_Data!$L3993="","",VALUE(SUBSTITUTE(SUBSTITUTE(TRIM(Raw_Data!$L3993),"$",""),"k","000")))</f>
        <v>86111</v>
      </c>
    </row>
    <row r="3994" spans="1:13" x14ac:dyDescent="0.3">
      <c r="A3994" t="str">
        <f>IF(Raw_Data!$A3994="","E"&amp;TEXT(ROW()-1,"00000"),Raw_Data!$A3994)</f>
        <v>E03993</v>
      </c>
      <c r="B3994" t="s">
        <v>5375</v>
      </c>
      <c r="C3994" t="str">
        <f>IF(OR(PROPER(TRIM(Raw_Data!$B3994))="M",PROPER(TRIM(Raw_Data!$B3994))="MALE"),"Male",
IF(OR(PROPER(TRIM(Raw_Data!$B3994))="F",PROPER(TRIM(Raw_Data!$B3994))="FEMALE"),"Female","Unknown"))</f>
        <v>Male</v>
      </c>
      <c r="D3994" t="str">
        <f>IF(TRIM(CLEAN(Raw_Data!$C3994))="", "Unknown", PROPER(TRIM(Raw_Data!$C3994)))</f>
        <v>Austin</v>
      </c>
      <c r="E3994" t="str">
        <f>IF(TRIM(Raw_Data!$D3994)="IT","IT",PROPER(TRIM(CLEAN(Raw_Data!$D3994))))</f>
        <v>Production</v>
      </c>
      <c r="F3994" s="2" t="str">
        <f>UPPER(LEFT(Raw_Data!E3994,2))&amp;MID(PROPER(Raw_Data!E3994),3,LEN(Raw_Data!E3994))</f>
        <v>HR Manager</v>
      </c>
      <c r="G3994" t="str">
        <f>SUBSTITUTE(PROPER(TRIM(CLEAN(Raw_Data!$F3994)))," ","-")</f>
        <v/>
      </c>
      <c r="H3994" t="str">
        <f>PROPER(TRIM(CLEAN(Raw_Data!$G3994)))</f>
        <v>Organic</v>
      </c>
      <c r="I3994" s="4" t="str">
        <f>TRIM(CLEAN(Raw_Data!H3994))</f>
        <v>44083</v>
      </c>
      <c r="K3994" t="str">
        <f>IF(Clean_Data!$I3994="","Active","Exited")</f>
        <v>Active</v>
      </c>
      <c r="L3994">
        <f ca="1">IF(Clean_Data!$K3994="","",DATEDIF(Clean_Data!$K3994,TODAY(),"Y"))</f>
        <v>27</v>
      </c>
      <c r="M3994">
        <f>IF(Raw_Data!$L3994="","",VALUE(SUBSTITUTE(SUBSTITUTE(TRIM(Raw_Data!$L3994),"$",""),"k","000")))</f>
        <v>108555</v>
      </c>
    </row>
    <row r="3995" spans="1:13" x14ac:dyDescent="0.3">
      <c r="A3995" t="str">
        <f>IF(Raw_Data!$A3995="","E"&amp;TEXT(ROW()-1,"00000"),Raw_Data!$A3995)</f>
        <v>E03994</v>
      </c>
      <c r="B3995" t="s">
        <v>5377</v>
      </c>
      <c r="C3995" t="str">
        <f>IF(OR(PROPER(TRIM(Raw_Data!$B3995))="M",PROPER(TRIM(Raw_Data!$B3995))="MALE"),"Male",
IF(OR(PROPER(TRIM(Raw_Data!$B3995))="F",PROPER(TRIM(Raw_Data!$B3995))="FEMALE"),"Female","Unknown"))</f>
        <v>Unknown</v>
      </c>
      <c r="D3995" t="str">
        <f>IF(TRIM(CLEAN(Raw_Data!$C3995))="", "Unknown", PROPER(TRIM(Raw_Data!$C3995)))</f>
        <v>New York</v>
      </c>
      <c r="E3995" t="str">
        <f>IF(TRIM(Raw_Data!$D3995)="IT","IT",PROPER(TRIM(CLEAN(Raw_Data!$D3995))))</f>
        <v>Human Resources</v>
      </c>
      <c r="F3995" t="str">
        <f>IF(OR(UPPER(TRIM(Raw_Data!E3995))="COO",
UPPER(TRIM(Raw_Data!E3995))="HR",
UPPER(TRIM(Raw_Data!E3995))="CEO",
UPPER(TRIM(Raw_Data!E3995))="CFO",
UPPER(TRIM(Raw_Data!E3995))="CMO"),
UPPER(TRIM(Raw_Data!E3995)),
PROPER(TRIM(CLEAN(Raw_Data!E3995))))</f>
        <v>CMO</v>
      </c>
      <c r="G3995" t="str">
        <f>SUBSTITUTE(PROPER(TRIM(CLEAN(Raw_Data!$F3995)))," ","-")</f>
        <v/>
      </c>
      <c r="H3995" t="str">
        <f>PROPER(TRIM(CLEAN(Raw_Data!$G3995)))</f>
        <v/>
      </c>
      <c r="I3995" s="4" t="str">
        <f>TRIM(CLEAN(Raw_Data!H3995))</f>
        <v>42638</v>
      </c>
      <c r="K3995" t="str">
        <f>IF(Clean_Data!$I3995="","Active","Exited")</f>
        <v>Active</v>
      </c>
      <c r="L3995">
        <f ca="1">IF(Clean_Data!$K3995="","",DATEDIF(Clean_Data!$K3995,TODAY(),"Y"))</f>
        <v>36</v>
      </c>
      <c r="M3995">
        <f>IF(Raw_Data!$L3995="","",VALUE(SUBSTITUTE(SUBSTITUTE(TRIM(Raw_Data!$L3995),"$",""),"k","000")))</f>
        <v>102000</v>
      </c>
    </row>
    <row r="3996" spans="1:13" x14ac:dyDescent="0.3">
      <c r="A3996" t="str">
        <f>IF(Raw_Data!$A3996="","E"&amp;TEXT(ROW()-1,"00000"),Raw_Data!$A3996)</f>
        <v>E03995</v>
      </c>
      <c r="B3996" t="s">
        <v>5379</v>
      </c>
      <c r="C3996" t="str">
        <f>IF(OR(PROPER(TRIM(Raw_Data!$B3996))="M",PROPER(TRIM(Raw_Data!$B3996))="MALE"),"Male",
IF(OR(PROPER(TRIM(Raw_Data!$B3996))="F",PROPER(TRIM(Raw_Data!$B3996))="FEMALE"),"Female","Unknown"))</f>
        <v>Female</v>
      </c>
      <c r="D3996" t="str">
        <f>IF(TRIM(CLEAN(Raw_Data!$C3996))="", "Unknown", PROPER(TRIM(Raw_Data!$C3996)))</f>
        <v>Seattle</v>
      </c>
      <c r="E3996" t="str">
        <f>IF(TRIM(Raw_Data!$D3996)="IT","IT",PROPER(TRIM(CLEAN(Raw_Data!$D3996))))</f>
        <v>Operations</v>
      </c>
      <c r="F3996" t="s">
        <v>6134</v>
      </c>
      <c r="G3996" t="str">
        <f>SUBSTITUTE(PROPER(TRIM(CLEAN(Raw_Data!$F3996)))," ","-")</f>
        <v>Full-Time</v>
      </c>
      <c r="H3996" t="str">
        <f>PROPER(TRIM(CLEAN(Raw_Data!$G3996)))</f>
        <v>Organic</v>
      </c>
      <c r="I3996" s="4" t="str">
        <f>TRIM(CLEAN(Raw_Data!H3996))</f>
        <v>42695</v>
      </c>
      <c r="K3996" t="str">
        <f>IF(Clean_Data!$I3996="","Active","Exited")</f>
        <v>Exited</v>
      </c>
      <c r="L3996">
        <f ca="1">IF(Clean_Data!$K3996="","",DATEDIF(Clean_Data!$K3996,TODAY(),"Y"))</f>
        <v>63</v>
      </c>
      <c r="M3996">
        <f>IF(Raw_Data!$L3996="","",VALUE(SUBSTITUTE(SUBSTITUTE(TRIM(Raw_Data!$L3996),"$",""),"k","000")))</f>
        <v>114000</v>
      </c>
    </row>
    <row r="3997" spans="1:13" x14ac:dyDescent="0.3">
      <c r="A3997" t="str">
        <f>IF(Raw_Data!$A3997="","E"&amp;TEXT(ROW()-1,"00000"),Raw_Data!$A3997)</f>
        <v>E03996</v>
      </c>
      <c r="B3997" t="s">
        <v>5381</v>
      </c>
      <c r="C3997" t="str">
        <f>IF(OR(PROPER(TRIM(Raw_Data!$B3997))="M",PROPER(TRIM(Raw_Data!$B3997))="MALE"),"Male",
IF(OR(PROPER(TRIM(Raw_Data!$B3997))="F",PROPER(TRIM(Raw_Data!$B3997))="FEMALE"),"Female","Unknown"))</f>
        <v>Female</v>
      </c>
      <c r="D3997" t="str">
        <f>IF(TRIM(CLEAN(Raw_Data!$C3997))="", "Unknown", PROPER(TRIM(Raw_Data!$C3997)))</f>
        <v>Austin</v>
      </c>
      <c r="E3997" t="str">
        <f>IF(TRIM(Raw_Data!$D3997)="IT","IT",PROPER(TRIM(CLEAN(Raw_Data!$D3997))))</f>
        <v/>
      </c>
      <c r="F3997" t="str">
        <f>IF(OR(UPPER(TRIM(Raw_Data!E3997))="COO",
UPPER(TRIM(Raw_Data!E3997))="HR",
UPPER(TRIM(Raw_Data!E3997))="CEO",
UPPER(TRIM(Raw_Data!E3997))="CFO",
UPPER(TRIM(Raw_Data!E3997))="CMO"),
UPPER(TRIM(Raw_Data!E3997)),
PROPER(TRIM(CLEAN(Raw_Data!E3997))))</f>
        <v>Developer</v>
      </c>
      <c r="G3997" t="str">
        <f>SUBSTITUTE(PROPER(TRIM(CLEAN(Raw_Data!$F3997)))," ","-")</f>
        <v>Full-Time</v>
      </c>
      <c r="H3997" t="str">
        <f>PROPER(TRIM(CLEAN(Raw_Data!$G3997)))</f>
        <v/>
      </c>
      <c r="I3997" s="4" t="str">
        <f>TRIM(CLEAN(Raw_Data!H3997))</f>
        <v>41783</v>
      </c>
      <c r="K3997" t="str">
        <f>IF(Clean_Data!$I3997="","Active","Exited")</f>
        <v>Active</v>
      </c>
      <c r="L3997">
        <f ca="1">IF(Clean_Data!$K3997="","",DATEDIF(Clean_Data!$K3997,TODAY(),"Y"))</f>
        <v>64</v>
      </c>
      <c r="M3997">
        <f>IF(Raw_Data!$L3997="","",VALUE(SUBSTITUTE(SUBSTITUTE(TRIM(Raw_Data!$L3997),"$",""),"k","000")))</f>
        <v>42455</v>
      </c>
    </row>
    <row r="3998" spans="1:13" x14ac:dyDescent="0.3">
      <c r="A3998" t="str">
        <f>IF(Raw_Data!$A3998="","E"&amp;TEXT(ROW()-1,"00000"),Raw_Data!$A3998)</f>
        <v>E03997</v>
      </c>
      <c r="B3998" t="s">
        <v>5382</v>
      </c>
      <c r="C3998" t="str">
        <f>IF(OR(PROPER(TRIM(Raw_Data!$B3998))="M",PROPER(TRIM(Raw_Data!$B3998))="MALE"),"Male",
IF(OR(PROPER(TRIM(Raw_Data!$B3998))="F",PROPER(TRIM(Raw_Data!$B3998))="FEMALE"),"Female","Unknown"))</f>
        <v>Male</v>
      </c>
      <c r="D3998" t="str">
        <f>IF(TRIM(CLEAN(Raw_Data!$C3998))="", "Unknown", PROPER(TRIM(Raw_Data!$C3998)))</f>
        <v>San Diego</v>
      </c>
      <c r="E3998" t="str">
        <f>IF(TRIM(Raw_Data!$D3998)="IT","IT",PROPER(TRIM(CLEAN(Raw_Data!$D3998))))</f>
        <v>Legal</v>
      </c>
      <c r="F3998" t="s">
        <v>6134</v>
      </c>
      <c r="G3998" t="str">
        <f>SUBSTITUTE(PROPER(TRIM(CLEAN(Raw_Data!$F3998)))," ","-")</f>
        <v/>
      </c>
      <c r="H3998" t="str">
        <f>PROPER(TRIM(CLEAN(Raw_Data!$G3998)))</f>
        <v>Career Fairs</v>
      </c>
      <c r="I3998" s="4" t="str">
        <f>TRIM(CLEAN(Raw_Data!H3998))</f>
        <v>42450</v>
      </c>
      <c r="K3998" t="str">
        <f>IF(Clean_Data!$I3998="","Active","Exited")</f>
        <v>Active</v>
      </c>
      <c r="L3998">
        <f ca="1">IF(Clean_Data!$K3998="","",DATEDIF(Clean_Data!$K3998,TODAY(),"Y"))</f>
        <v>24</v>
      </c>
      <c r="M3998">
        <f>IF(Raw_Data!$L3998="","",VALUE(SUBSTITUTE(SUBSTITUTE(TRIM(Raw_Data!$L3998),"$",""),"k","000")))</f>
        <v>83451</v>
      </c>
    </row>
    <row r="3999" spans="1:13" x14ac:dyDescent="0.3">
      <c r="A3999" t="str">
        <f>IF(Raw_Data!$A3999="","E"&amp;TEXT(ROW()-1,"00000"),Raw_Data!$A3999)</f>
        <v>E03998</v>
      </c>
      <c r="B3999" t="s">
        <v>5384</v>
      </c>
      <c r="C3999" t="str">
        <f>IF(OR(PROPER(TRIM(Raw_Data!$B3999))="M",PROPER(TRIM(Raw_Data!$B3999))="MALE"),"Male",
IF(OR(PROPER(TRIM(Raw_Data!$B3999))="F",PROPER(TRIM(Raw_Data!$B3999))="FEMALE"),"Female","Unknown"))</f>
        <v>Unknown</v>
      </c>
      <c r="D3999" t="str">
        <f>IF(TRIM(CLEAN(Raw_Data!$C3999))="", "Unknown", PROPER(TRIM(Raw_Data!$C3999)))</f>
        <v>Austin</v>
      </c>
      <c r="E3999" t="str">
        <f>IF(TRIM(Raw_Data!$D3999)="IT","IT",PROPER(TRIM(CLEAN(Raw_Data!$D3999))))</f>
        <v>Customer Service</v>
      </c>
      <c r="F3999" t="str">
        <f>IF(OR(UPPER(TRIM(Raw_Data!E3999))="COO",
UPPER(TRIM(Raw_Data!E3999))="HR",
UPPER(TRIM(Raw_Data!E3999))="CEO",
UPPER(TRIM(Raw_Data!E3999))="CFO",
UPPER(TRIM(Raw_Data!E3999))="CMO"),
UPPER(TRIM(Raw_Data!E3999)),
PROPER(TRIM(CLEAN(Raw_Data!E3999))))</f>
        <v>CMO</v>
      </c>
      <c r="G3999" t="str">
        <f>SUBSTITUTE(PROPER(TRIM(CLEAN(Raw_Data!$F3999)))," ","-")</f>
        <v/>
      </c>
      <c r="H3999" t="str">
        <f>PROPER(TRIM(CLEAN(Raw_Data!$G3999)))</f>
        <v>Online Portal</v>
      </c>
      <c r="I3999" s="4" t="str">
        <f>TRIM(CLEAN(Raw_Data!H3999))</f>
        <v>40063</v>
      </c>
      <c r="K3999" t="str">
        <f>IF(Clean_Data!$I3999="","Active","Exited")</f>
        <v>Active</v>
      </c>
      <c r="L3999">
        <f ca="1">IF(Clean_Data!$K3999="","",DATEDIF(Clean_Data!$K3999,TODAY(),"Y"))</f>
        <v>64</v>
      </c>
      <c r="M3999">
        <f>IF(Raw_Data!$L3999="","",VALUE(SUBSTITUTE(SUBSTITUTE(TRIM(Raw_Data!$L3999),"$",""),"k","000")))</f>
        <v>55588</v>
      </c>
    </row>
    <row r="4000" spans="1:13" x14ac:dyDescent="0.3">
      <c r="A4000" t="str">
        <f>IF(Raw_Data!$A4000="","E"&amp;TEXT(ROW()-1,"00000"),Raw_Data!$A4000)</f>
        <v>E03999</v>
      </c>
      <c r="B4000" t="s">
        <v>5386</v>
      </c>
      <c r="C4000" t="str">
        <f>IF(OR(PROPER(TRIM(Raw_Data!$B4000))="M",PROPER(TRIM(Raw_Data!$B4000))="MALE"),"Male",
IF(OR(PROPER(TRIM(Raw_Data!$B4000))="F",PROPER(TRIM(Raw_Data!$B4000))="FEMALE"),"Female","Unknown"))</f>
        <v>Unknown</v>
      </c>
      <c r="D4000" t="str">
        <f>IF(TRIM(CLEAN(Raw_Data!$C4000))="", "Unknown", PROPER(TRIM(Raw_Data!$C4000)))</f>
        <v>Austin</v>
      </c>
      <c r="E4000" t="str">
        <f>IF(TRIM(Raw_Data!$D4000)="IT","IT",PROPER(TRIM(CLEAN(Raw_Data!$D4000))))</f>
        <v>Logistics</v>
      </c>
      <c r="F4000" t="str">
        <f>IF(OR(UPPER(TRIM(Raw_Data!E4000))="COO",
UPPER(TRIM(Raw_Data!E4000))="HR",
UPPER(TRIM(Raw_Data!E4000))="CEO",
UPPER(TRIM(Raw_Data!E4000))="CFO",
UPPER(TRIM(Raw_Data!E4000))="CMO"),
UPPER(TRIM(Raw_Data!E4000)),
PROPER(TRIM(CLEAN(Raw_Data!E4000))))</f>
        <v>CFO</v>
      </c>
      <c r="G4000" t="str">
        <f>SUBSTITUTE(PROPER(TRIM(CLEAN(Raw_Data!$F4000)))," ","-")</f>
        <v>Full-Time</v>
      </c>
      <c r="H4000" t="str">
        <f>PROPER(TRIM(CLEAN(Raw_Data!$G4000)))</f>
        <v/>
      </c>
      <c r="I4000" s="4" t="str">
        <f>TRIM(CLEAN(Raw_Data!H4000))</f>
        <v>42841</v>
      </c>
      <c r="K4000" t="str">
        <f>IF(Clean_Data!$I4000="","Active","Exited")</f>
        <v>Exited</v>
      </c>
      <c r="L4000">
        <f ca="1">IF(Clean_Data!$K4000="","",DATEDIF(Clean_Data!$K4000,TODAY(),"Y"))</f>
        <v>50</v>
      </c>
      <c r="M4000">
        <f>IF(Raw_Data!$L4000="","",VALUE(SUBSTITUTE(SUBSTITUTE(TRIM(Raw_Data!$L4000),"$",""),"k","000")))</f>
        <v>90000</v>
      </c>
    </row>
    <row r="4001" spans="1:13" x14ac:dyDescent="0.3">
      <c r="A4001" t="str">
        <f>IF(Raw_Data!$A4001="","E"&amp;TEXT(ROW()-1,"00000"),Raw_Data!$A4001)</f>
        <v>E04000</v>
      </c>
      <c r="B4001" t="s">
        <v>5388</v>
      </c>
      <c r="C4001" t="str">
        <f>IF(OR(PROPER(TRIM(Raw_Data!$B4001))="M",PROPER(TRIM(Raw_Data!$B4001))="MALE"),"Male",
IF(OR(PROPER(TRIM(Raw_Data!$B4001))="F",PROPER(TRIM(Raw_Data!$B4001))="FEMALE"),"Female","Unknown"))</f>
        <v>Female</v>
      </c>
      <c r="D4001" t="str">
        <f>IF(TRIM(CLEAN(Raw_Data!$C4001))="", "Unknown", PROPER(TRIM(Raw_Data!$C4001)))</f>
        <v>Austin</v>
      </c>
      <c r="E4001" t="str">
        <f>IF(TRIM(Raw_Data!$D4001)="IT","IT",PROPER(TRIM(CLEAN(Raw_Data!$D4001))))</f>
        <v/>
      </c>
      <c r="F4001" t="str">
        <f>IF(OR(UPPER(TRIM(Raw_Data!E4001))="COO",
UPPER(TRIM(Raw_Data!E4001))="HR",
UPPER(TRIM(Raw_Data!E4001))="CEO",
UPPER(TRIM(Raw_Data!E4001))="CFO",
UPPER(TRIM(Raw_Data!E4001))="CMO"),
UPPER(TRIM(Raw_Data!E4001)),
PROPER(TRIM(CLEAN(Raw_Data!E4001))))</f>
        <v>CMO</v>
      </c>
      <c r="G4001" t="str">
        <f>SUBSTITUTE(PROPER(TRIM(CLEAN(Raw_Data!$F4001)))," ","-")</f>
        <v/>
      </c>
      <c r="H4001" t="str">
        <f>PROPER(TRIM(CLEAN(Raw_Data!$G4001)))</f>
        <v>Job Boards</v>
      </c>
      <c r="I4001" s="4" t="str">
        <f>TRIM(CLEAN(Raw_Data!H4001))</f>
        <v>N/A</v>
      </c>
      <c r="K4001" t="str">
        <f>IF(Clean_Data!$I4001="","Active","Exited")</f>
        <v>Active</v>
      </c>
      <c r="L4001">
        <f ca="1">IF(Clean_Data!$K4001="","",DATEDIF(Clean_Data!$K4001,TODAY(),"Y"))</f>
        <v>65</v>
      </c>
      <c r="M4001">
        <f>IF(Raw_Data!$L4001="","",VALUE(SUBSTITUTE(SUBSTITUTE(TRIM(Raw_Data!$L4001),"$",""),"k","000")))</f>
        <v>107438</v>
      </c>
    </row>
    <row r="4002" spans="1:13" x14ac:dyDescent="0.3">
      <c r="A4002" t="str">
        <f>IF(Raw_Data!$A4002="","E"&amp;TEXT(ROW()-1,"00000"),Raw_Data!$A4002)</f>
        <v>E04001</v>
      </c>
      <c r="B4002" t="s">
        <v>5389</v>
      </c>
      <c r="C4002" t="str">
        <f>IF(OR(PROPER(TRIM(Raw_Data!$B4002))="M",PROPER(TRIM(Raw_Data!$B4002))="MALE"),"Male",
IF(OR(PROPER(TRIM(Raw_Data!$B4002))="F",PROPER(TRIM(Raw_Data!$B4002))="FEMALE"),"Female","Unknown"))</f>
        <v>Male</v>
      </c>
      <c r="D4002" t="str">
        <f>IF(TRIM(CLEAN(Raw_Data!$C4002))="", "Unknown", PROPER(TRIM(Raw_Data!$C4002)))</f>
        <v>Unknown</v>
      </c>
      <c r="E4002" t="str">
        <f>IF(TRIM(Raw_Data!$D4002)="IT","IT",PROPER(TRIM(CLEAN(Raw_Data!$D4002))))</f>
        <v>Administrative</v>
      </c>
      <c r="F4002" s="2" t="str">
        <f>UPPER(LEFT(Raw_Data!E4002,2))&amp;MID(PROPER(Raw_Data!E4002),3,LEN(Raw_Data!E4002))</f>
        <v>HR Manager</v>
      </c>
      <c r="G4002" t="str">
        <f>SUBSTITUTE(PROPER(TRIM(CLEAN(Raw_Data!$F4002)))," ","-")</f>
        <v>Hourly-Rate</v>
      </c>
      <c r="H4002" t="str">
        <f>PROPER(TRIM(CLEAN(Raw_Data!$G4002)))</f>
        <v>Career Fairs</v>
      </c>
      <c r="I4002" s="4" t="str">
        <f>TRIM(CLEAN(Raw_Data!H4002))</f>
        <v>43585</v>
      </c>
      <c r="K4002" t="str">
        <f>IF(Clean_Data!$I4002="","Active","Exited")</f>
        <v>Active</v>
      </c>
      <c r="L4002">
        <f ca="1">IF(Clean_Data!$K4002="","",DATEDIF(Clean_Data!$K4002,TODAY(),"Y"))</f>
        <v>47</v>
      </c>
      <c r="M4002">
        <f>IF(Raw_Data!$L4002="","",VALUE(SUBSTITUTE(SUBSTITUTE(TRIM(Raw_Data!$L4002),"$",""),"k","000")))</f>
        <v>40636</v>
      </c>
    </row>
    <row r="4003" spans="1:13" x14ac:dyDescent="0.3">
      <c r="A4003" t="str">
        <f>IF(Raw_Data!$A4003="","E"&amp;TEXT(ROW()-1,"00000"),Raw_Data!$A4003)</f>
        <v>E04002</v>
      </c>
      <c r="B4003" t="s">
        <v>5391</v>
      </c>
      <c r="C4003" t="str">
        <f>IF(OR(PROPER(TRIM(Raw_Data!$B4003))="M",PROPER(TRIM(Raw_Data!$B4003))="MALE"),"Male",
IF(OR(PROPER(TRIM(Raw_Data!$B4003))="F",PROPER(TRIM(Raw_Data!$B4003))="FEMALE"),"Female","Unknown"))</f>
        <v>Male</v>
      </c>
      <c r="D4003" t="str">
        <f>IF(TRIM(CLEAN(Raw_Data!$C4003))="", "Unknown", PROPER(TRIM(Raw_Data!$C4003)))</f>
        <v>San Diego</v>
      </c>
      <c r="E4003" t="str">
        <f>IF(TRIM(Raw_Data!$D4003)="IT","IT",PROPER(TRIM(CLEAN(Raw_Data!$D4003))))</f>
        <v>Logistics</v>
      </c>
      <c r="F4003" t="str">
        <f>IF(OR(UPPER(TRIM(Raw_Data!E4003))="COO",
UPPER(TRIM(Raw_Data!E4003))="HR",
UPPER(TRIM(Raw_Data!E4003))="CEO",
UPPER(TRIM(Raw_Data!E4003))="CFO",
UPPER(TRIM(Raw_Data!E4003))="CMO"),
UPPER(TRIM(Raw_Data!E4003)),
PROPER(TRIM(CLEAN(Raw_Data!E4003))))</f>
        <v>Sales Executive</v>
      </c>
      <c r="G4003" t="str">
        <f>SUBSTITUTE(PROPER(TRIM(CLEAN(Raw_Data!$F4003)))," ","-")</f>
        <v>Full-Time</v>
      </c>
      <c r="H4003" t="str">
        <f>PROPER(TRIM(CLEAN(Raw_Data!$G4003)))</f>
        <v/>
      </c>
      <c r="I4003" s="4" t="str">
        <f>TRIM(CLEAN(Raw_Data!H4003))</f>
        <v>40046</v>
      </c>
      <c r="K4003" t="str">
        <f>IF(Clean_Data!$I4003="","Active","Exited")</f>
        <v>Exited</v>
      </c>
      <c r="L4003">
        <f ca="1">IF(Clean_Data!$K4003="","",DATEDIF(Clean_Data!$K4003,TODAY(),"Y"))</f>
        <v>57</v>
      </c>
      <c r="M4003">
        <f>IF(Raw_Data!$L4003="","",VALUE(SUBSTITUTE(SUBSTITUTE(TRIM(Raw_Data!$L4003),"$",""),"k","000")))</f>
        <v>103986</v>
      </c>
    </row>
    <row r="4004" spans="1:13" x14ac:dyDescent="0.3">
      <c r="A4004" t="str">
        <f>IF(Raw_Data!$A4004="","E"&amp;TEXT(ROW()-1,"00000"),Raw_Data!$A4004)</f>
        <v>E04003</v>
      </c>
      <c r="B4004" t="s">
        <v>5393</v>
      </c>
      <c r="C4004" t="str">
        <f>IF(OR(PROPER(TRIM(Raw_Data!$B4004))="M",PROPER(TRIM(Raw_Data!$B4004))="MALE"),"Male",
IF(OR(PROPER(TRIM(Raw_Data!$B4004))="F",PROPER(TRIM(Raw_Data!$B4004))="FEMALE"),"Female","Unknown"))</f>
        <v>Unknown</v>
      </c>
      <c r="D4004" t="str">
        <f>IF(TRIM(CLEAN(Raw_Data!$C4004))="", "Unknown", PROPER(TRIM(Raw_Data!$C4004)))</f>
        <v>Denver</v>
      </c>
      <c r="E4004" t="str">
        <f>IF(TRIM(Raw_Data!$D4004)="IT","IT",PROPER(TRIM(CLEAN(Raw_Data!$D4004))))</f>
        <v>Marketing</v>
      </c>
      <c r="F4004" s="2" t="str">
        <f>UPPER(LEFT(Raw_Data!E4004,2))&amp;MID(PROPER(Raw_Data!E4004),3,LEN(Raw_Data!E4004))</f>
        <v>HR Manager</v>
      </c>
      <c r="G4004" t="str">
        <f>SUBSTITUTE(PROPER(TRIM(CLEAN(Raw_Data!$F4004)))," ","-")</f>
        <v>Full-Time</v>
      </c>
      <c r="H4004" t="str">
        <f>PROPER(TRIM(CLEAN(Raw_Data!$G4004)))</f>
        <v>Job Boards</v>
      </c>
      <c r="I4004" s="4" t="str">
        <f>TRIM(CLEAN(Raw_Data!H4004))</f>
        <v>40771</v>
      </c>
      <c r="K4004" t="str">
        <f>IF(Clean_Data!$I4004="","Active","Exited")</f>
        <v>Active</v>
      </c>
      <c r="L4004" t="str">
        <f ca="1">IF(Clean_Data!$K4004="","",DATEDIF(Clean_Data!$K4004,TODAY(),"Y"))</f>
        <v/>
      </c>
      <c r="M4004" t="str">
        <f>IF(Raw_Data!$L4004="","",VALUE(SUBSTITUTE(SUBSTITUTE(TRIM(Raw_Data!$L4004),"$",""),"k","000")))</f>
        <v/>
      </c>
    </row>
    <row r="4005" spans="1:13" x14ac:dyDescent="0.3">
      <c r="A4005" t="str">
        <f>IF(Raw_Data!$A4005="","E"&amp;TEXT(ROW()-1,"00000"),Raw_Data!$A4005)</f>
        <v>E04004</v>
      </c>
      <c r="B4005" t="s">
        <v>5394</v>
      </c>
      <c r="C4005" t="str">
        <f>IF(OR(PROPER(TRIM(Raw_Data!$B4005))="M",PROPER(TRIM(Raw_Data!$B4005))="MALE"),"Male",
IF(OR(PROPER(TRIM(Raw_Data!$B4005))="F",PROPER(TRIM(Raw_Data!$B4005))="FEMALE"),"Female","Unknown"))</f>
        <v>Female</v>
      </c>
      <c r="D4005" t="str">
        <f>IF(TRIM(CLEAN(Raw_Data!$C4005))="", "Unknown", PROPER(TRIM(Raw_Data!$C4005)))</f>
        <v>San Diego</v>
      </c>
      <c r="E4005" t="str">
        <f>IF(TRIM(Raw_Data!$D4005)="IT","IT",PROPER(TRIM(CLEAN(Raw_Data!$D4005))))</f>
        <v>Administrative</v>
      </c>
      <c r="F4005" t="str">
        <f>IF(OR(UPPER(TRIM(Raw_Data!E4005))="COO",
UPPER(TRIM(Raw_Data!E4005))="HR",
UPPER(TRIM(Raw_Data!E4005))="CEO",
UPPER(TRIM(Raw_Data!E4005))="CFO",
UPPER(TRIM(Raw_Data!E4005))="CMO"),
UPPER(TRIM(Raw_Data!E4005)),
PROPER(TRIM(CLEAN(Raw_Data!E4005))))</f>
        <v>Engineer</v>
      </c>
      <c r="G4005" t="str">
        <f>SUBSTITUTE(PROPER(TRIM(CLEAN(Raw_Data!$F4005)))," ","-")</f>
        <v>Full-Time</v>
      </c>
      <c r="H4005" t="str">
        <f>PROPER(TRIM(CLEAN(Raw_Data!$G4005)))</f>
        <v>Internal Referral</v>
      </c>
      <c r="I4005" s="4" t="str">
        <f>TRIM(CLEAN(Raw_Data!H4005))</f>
        <v>42574</v>
      </c>
      <c r="K4005" t="str">
        <f>IF(Clean_Data!$I4005="","Active","Exited")</f>
        <v>Exited</v>
      </c>
      <c r="L4005">
        <f ca="1">IF(Clean_Data!$K4005="","",DATEDIF(Clean_Data!$K4005,TODAY(),"Y"))</f>
        <v>33</v>
      </c>
      <c r="M4005">
        <f>IF(Raw_Data!$L4005="","",VALUE(SUBSTITUTE(SUBSTITUTE(TRIM(Raw_Data!$L4005),"$",""),"k","000")))</f>
        <v>35919</v>
      </c>
    </row>
    <row r="4006" spans="1:13" x14ac:dyDescent="0.3">
      <c r="A4006" t="str">
        <f>IF(Raw_Data!$A4006="","E"&amp;TEXT(ROW()-1,"00000"),Raw_Data!$A4006)</f>
        <v>E04005</v>
      </c>
      <c r="B4006" t="s">
        <v>5395</v>
      </c>
      <c r="C4006" t="str">
        <f>IF(OR(PROPER(TRIM(Raw_Data!$B4006))="M",PROPER(TRIM(Raw_Data!$B4006))="MALE"),"Male",
IF(OR(PROPER(TRIM(Raw_Data!$B4006))="F",PROPER(TRIM(Raw_Data!$B4006))="FEMALE"),"Female","Unknown"))</f>
        <v>Unknown</v>
      </c>
      <c r="D4006" t="str">
        <f>IF(TRIM(CLEAN(Raw_Data!$C4006))="", "Unknown", PROPER(TRIM(Raw_Data!$C4006)))</f>
        <v>New York</v>
      </c>
      <c r="E4006" t="str">
        <f>IF(TRIM(Raw_Data!$D4006)="IT","IT",PROPER(TRIM(CLEAN(Raw_Data!$D4006))))</f>
        <v>Research</v>
      </c>
      <c r="F4006" t="str">
        <f>IF(OR(UPPER(TRIM(Raw_Data!E4006))="COO",
UPPER(TRIM(Raw_Data!E4006))="HR",
UPPER(TRIM(Raw_Data!E4006))="CEO",
UPPER(TRIM(Raw_Data!E4006))="CFO",
UPPER(TRIM(Raw_Data!E4006))="CMO"),
UPPER(TRIM(Raw_Data!E4006)),
PROPER(TRIM(CLEAN(Raw_Data!E4006))))</f>
        <v>Engineer</v>
      </c>
      <c r="G4006" t="str">
        <f>SUBSTITUTE(PROPER(TRIM(CLEAN(Raw_Data!$F4006)))," ","-")</f>
        <v>Part-Time</v>
      </c>
      <c r="H4006" t="str">
        <f>PROPER(TRIM(CLEAN(Raw_Data!$G4006)))</f>
        <v>Organic</v>
      </c>
      <c r="I4006" s="4" t="str">
        <f>TRIM(CLEAN(Raw_Data!H4006))</f>
        <v>40518</v>
      </c>
      <c r="K4006" t="str">
        <f>IF(Clean_Data!$I4006="","Active","Exited")</f>
        <v>Exited</v>
      </c>
      <c r="L4006">
        <f ca="1">IF(Clean_Data!$K4006="","",DATEDIF(Clean_Data!$K4006,TODAY(),"Y"))</f>
        <v>29</v>
      </c>
      <c r="M4006" t="str">
        <f>IF(Raw_Data!$L4006="","",VALUE(SUBSTITUTE(SUBSTITUTE(TRIM(Raw_Data!$L4006),"$",""),"k","000")))</f>
        <v/>
      </c>
    </row>
    <row r="4007" spans="1:13" x14ac:dyDescent="0.3">
      <c r="A4007" t="str">
        <f>IF(Raw_Data!$A4007="","E"&amp;TEXT(ROW()-1,"00000"),Raw_Data!$A4007)</f>
        <v>E04006</v>
      </c>
      <c r="B4007" t="s">
        <v>5396</v>
      </c>
      <c r="C4007" t="str">
        <f>IF(OR(PROPER(TRIM(Raw_Data!$B4007))="M",PROPER(TRIM(Raw_Data!$B4007))="MALE"),"Male",
IF(OR(PROPER(TRIM(Raw_Data!$B4007))="F",PROPER(TRIM(Raw_Data!$B4007))="FEMALE"),"Female","Unknown"))</f>
        <v>Male</v>
      </c>
      <c r="D4007" t="str">
        <f>IF(TRIM(CLEAN(Raw_Data!$C4007))="", "Unknown", PROPER(TRIM(Raw_Data!$C4007)))</f>
        <v>Unknown</v>
      </c>
      <c r="E4007" t="str">
        <f>IF(TRIM(Raw_Data!$D4007)="IT","IT",PROPER(TRIM(CLEAN(Raw_Data!$D4007))))</f>
        <v>Administrative</v>
      </c>
      <c r="F4007" t="str">
        <f>IF(OR(UPPER(TRIM(Raw_Data!E4007))="COO",
UPPER(TRIM(Raw_Data!E4007))="HR",
UPPER(TRIM(Raw_Data!E4007))="CEO",
UPPER(TRIM(Raw_Data!E4007))="CFO",
UPPER(TRIM(Raw_Data!E4007))="CMO"),
UPPER(TRIM(Raw_Data!E4007)),
PROPER(TRIM(CLEAN(Raw_Data!E4007))))</f>
        <v>Accountant</v>
      </c>
      <c r="G4007" t="str">
        <f>SUBSTITUTE(PROPER(TRIM(CLEAN(Raw_Data!$F4007)))," ","-")</f>
        <v>Hourly-Rate</v>
      </c>
      <c r="H4007" t="str">
        <f>PROPER(TRIM(CLEAN(Raw_Data!$G4007)))</f>
        <v>Internal Referral</v>
      </c>
      <c r="I4007" s="4" t="str">
        <f>TRIM(CLEAN(Raw_Data!H4007))</f>
        <v>44091</v>
      </c>
      <c r="K4007" t="str">
        <f>IF(Clean_Data!$I4007="","Active","Exited")</f>
        <v>Active</v>
      </c>
      <c r="L4007">
        <f ca="1">IF(Clean_Data!$K4007="","",DATEDIF(Clean_Data!$K4007,TODAY(),"Y"))</f>
        <v>59</v>
      </c>
      <c r="M4007">
        <f>IF(Raw_Data!$L4007="","",VALUE(SUBSTITUTE(SUBSTITUTE(TRIM(Raw_Data!$L4007),"$",""),"k","000")))</f>
        <v>58692</v>
      </c>
    </row>
    <row r="4008" spans="1:13" x14ac:dyDescent="0.3">
      <c r="A4008" t="str">
        <f>IF(Raw_Data!$A4008="","E"&amp;TEXT(ROW()-1,"00000"),Raw_Data!$A4008)</f>
        <v>E04007</v>
      </c>
      <c r="B4008" t="s">
        <v>5397</v>
      </c>
      <c r="C4008" t="str">
        <f>IF(OR(PROPER(TRIM(Raw_Data!$B4008))="M",PROPER(TRIM(Raw_Data!$B4008))="MALE"),"Male",
IF(OR(PROPER(TRIM(Raw_Data!$B4008))="F",PROPER(TRIM(Raw_Data!$B4008))="FEMALE"),"Female","Unknown"))</f>
        <v>Female</v>
      </c>
      <c r="D4008" t="str">
        <f>IF(TRIM(CLEAN(Raw_Data!$C4008))="", "Unknown", PROPER(TRIM(Raw_Data!$C4008)))</f>
        <v>New York</v>
      </c>
      <c r="E4008" t="str">
        <f>IF(TRIM(Raw_Data!$D4008)="IT","IT",PROPER(TRIM(CLEAN(Raw_Data!$D4008))))</f>
        <v>Marketing</v>
      </c>
      <c r="F4008" t="str">
        <f>IF(OR(UPPER(TRIM(Raw_Data!E4008))="COO",
UPPER(TRIM(Raw_Data!E4008))="HR",
UPPER(TRIM(Raw_Data!E4008))="CEO",
UPPER(TRIM(Raw_Data!E4008))="CFO",
UPPER(TRIM(Raw_Data!E4008))="CMO"),
UPPER(TRIM(Raw_Data!E4008)),
PROPER(TRIM(CLEAN(Raw_Data!E4008))))</f>
        <v>CMO</v>
      </c>
      <c r="G4008" t="str">
        <f>SUBSTITUTE(PROPER(TRIM(CLEAN(Raw_Data!$F4008)))," ","-")</f>
        <v/>
      </c>
      <c r="H4008" t="str">
        <f>PROPER(TRIM(CLEAN(Raw_Data!$G4008)))</f>
        <v>Career Fairs</v>
      </c>
      <c r="I4008" s="4" t="str">
        <f>TRIM(CLEAN(Raw_Data!H4008))</f>
        <v>39994</v>
      </c>
      <c r="K4008" t="str">
        <f>IF(Clean_Data!$I4008="","Active","Exited")</f>
        <v>Exited</v>
      </c>
      <c r="L4008">
        <f ca="1">IF(Clean_Data!$K4008="","",DATEDIF(Clean_Data!$K4008,TODAY(),"Y"))</f>
        <v>64</v>
      </c>
      <c r="M4008">
        <f>IF(Raw_Data!$L4008="","",VALUE(SUBSTITUTE(SUBSTITUTE(TRIM(Raw_Data!$L4008),"$",""),"k","000")))</f>
        <v>87000</v>
      </c>
    </row>
    <row r="4009" spans="1:13" x14ac:dyDescent="0.3">
      <c r="A4009" t="str">
        <f>IF(Raw_Data!$A4009="","E"&amp;TEXT(ROW()-1,"00000"),Raw_Data!$A4009)</f>
        <v>E04008</v>
      </c>
      <c r="B4009" t="s">
        <v>5398</v>
      </c>
      <c r="C4009" t="str">
        <f>IF(OR(PROPER(TRIM(Raw_Data!$B4009))="M",PROPER(TRIM(Raw_Data!$B4009))="MALE"),"Male",
IF(OR(PROPER(TRIM(Raw_Data!$B4009))="F",PROPER(TRIM(Raw_Data!$B4009))="FEMALE"),"Female","Unknown"))</f>
        <v>Male</v>
      </c>
      <c r="D4009" t="str">
        <f>IF(TRIM(CLEAN(Raw_Data!$C4009))="", "Unknown", PROPER(TRIM(Raw_Data!$C4009)))</f>
        <v>Austin</v>
      </c>
      <c r="E4009" t="str">
        <f>IF(TRIM(Raw_Data!$D4009)="IT","IT",PROPER(TRIM(CLEAN(Raw_Data!$D4009))))</f>
        <v>Logistics</v>
      </c>
      <c r="F4009" t="str">
        <f>IF(OR(UPPER(TRIM(Raw_Data!E4009))="COO",
UPPER(TRIM(Raw_Data!E4009))="HR",
UPPER(TRIM(Raw_Data!E4009))="CEO",
UPPER(TRIM(Raw_Data!E4009))="CFO",
UPPER(TRIM(Raw_Data!E4009))="CMO"),
UPPER(TRIM(Raw_Data!E4009)),
PROPER(TRIM(CLEAN(Raw_Data!E4009))))</f>
        <v>Marketing Manager</v>
      </c>
      <c r="G4009" t="str">
        <f>SUBSTITUTE(PROPER(TRIM(CLEAN(Raw_Data!$F4009)))," ","-")</f>
        <v/>
      </c>
      <c r="H4009" t="str">
        <f>PROPER(TRIM(CLEAN(Raw_Data!$G4009)))</f>
        <v>Internal Referral</v>
      </c>
      <c r="I4009" s="4" t="str">
        <f>TRIM(CLEAN(Raw_Data!H4009))</f>
        <v>N/A</v>
      </c>
      <c r="K4009" t="str">
        <f>IF(Clean_Data!$I4009="","Active","Exited")</f>
        <v>Exited</v>
      </c>
      <c r="L4009">
        <f ca="1">IF(Clean_Data!$K4009="","",DATEDIF(Clean_Data!$K4009,TODAY(),"Y"))</f>
        <v>63</v>
      </c>
      <c r="M4009" t="str">
        <f>IF(Raw_Data!$L4009="","",VALUE(SUBSTITUTE(SUBSTITUTE(TRIM(Raw_Data!$L4009),"$",""),"k","000")))</f>
        <v/>
      </c>
    </row>
    <row r="4010" spans="1:13" x14ac:dyDescent="0.3">
      <c r="A4010" t="str">
        <f>IF(Raw_Data!$A4010="","E"&amp;TEXT(ROW()-1,"00000"),Raw_Data!$A4010)</f>
        <v>E04009</v>
      </c>
      <c r="B4010" t="s">
        <v>5399</v>
      </c>
      <c r="C4010" t="str">
        <f>IF(OR(PROPER(TRIM(Raw_Data!$B4010))="M",PROPER(TRIM(Raw_Data!$B4010))="MALE"),"Male",
IF(OR(PROPER(TRIM(Raw_Data!$B4010))="F",PROPER(TRIM(Raw_Data!$B4010))="FEMALE"),"Female","Unknown"))</f>
        <v>Male</v>
      </c>
      <c r="D4010" t="str">
        <f>IF(TRIM(CLEAN(Raw_Data!$C4010))="", "Unknown", PROPER(TRIM(Raw_Data!$C4010)))</f>
        <v>Austin</v>
      </c>
      <c r="E4010" t="str">
        <f>IF(TRIM(Raw_Data!$D4010)="IT","IT",PROPER(TRIM(CLEAN(Raw_Data!$D4010))))</f>
        <v>Human Resources</v>
      </c>
      <c r="F4010" s="2" t="str">
        <f>UPPER(LEFT(Raw_Data!E4010,2))&amp;MID(PROPER(Raw_Data!E4010),3,LEN(Raw_Data!E4010))</f>
        <v>HR Manager</v>
      </c>
      <c r="G4010" t="str">
        <f>SUBSTITUTE(PROPER(TRIM(CLEAN(Raw_Data!$F4010)))," ","-")</f>
        <v>Part-Time</v>
      </c>
      <c r="H4010" t="str">
        <f>PROPER(TRIM(CLEAN(Raw_Data!$G4010)))</f>
        <v>Job Boards</v>
      </c>
      <c r="I4010" s="4" t="str">
        <f>TRIM(CLEAN(Raw_Data!H4010))</f>
        <v>41273</v>
      </c>
      <c r="K4010" t="str">
        <f>IF(Clean_Data!$I4010="","Active","Exited")</f>
        <v>Active</v>
      </c>
      <c r="L4010">
        <f ca="1">IF(Clean_Data!$K4010="","",DATEDIF(Clean_Data!$K4010,TODAY(),"Y"))</f>
        <v>25</v>
      </c>
      <c r="M4010" t="str">
        <f>IF(Raw_Data!$L4010="","",VALUE(SUBSTITUTE(SUBSTITUTE(TRIM(Raw_Data!$L4010),"$",""),"k","000")))</f>
        <v/>
      </c>
    </row>
    <row r="4011" spans="1:13" x14ac:dyDescent="0.3">
      <c r="A4011" t="str">
        <f>IF(Raw_Data!$A4011="","E"&amp;TEXT(ROW()-1,"00000"),Raw_Data!$A4011)</f>
        <v>E04010</v>
      </c>
      <c r="B4011" t="s">
        <v>5400</v>
      </c>
      <c r="C4011" t="str">
        <f>IF(OR(PROPER(TRIM(Raw_Data!$B4011))="M",PROPER(TRIM(Raw_Data!$B4011))="MALE"),"Male",
IF(OR(PROPER(TRIM(Raw_Data!$B4011))="F",PROPER(TRIM(Raw_Data!$B4011))="FEMALE"),"Female","Unknown"))</f>
        <v>Unknown</v>
      </c>
      <c r="D4011" t="str">
        <f>IF(TRIM(CLEAN(Raw_Data!$C4011))="", "Unknown", PROPER(TRIM(Raw_Data!$C4011)))</f>
        <v>Austin</v>
      </c>
      <c r="E4011" t="str">
        <f>IF(TRIM(Raw_Data!$D4011)="IT","IT",PROPER(TRIM(CLEAN(Raw_Data!$D4011))))</f>
        <v>Logistics</v>
      </c>
      <c r="F4011" t="str">
        <f>IF(OR(UPPER(TRIM(Raw_Data!E4011))="COO",
UPPER(TRIM(Raw_Data!E4011))="HR",
UPPER(TRIM(Raw_Data!E4011))="CEO",
UPPER(TRIM(Raw_Data!E4011))="CFO",
UPPER(TRIM(Raw_Data!E4011))="CMO"),
UPPER(TRIM(Raw_Data!E4011)),
PROPER(TRIM(CLEAN(Raw_Data!E4011))))</f>
        <v>CFO</v>
      </c>
      <c r="G4011" t="str">
        <f>SUBSTITUTE(PROPER(TRIM(CLEAN(Raw_Data!$F4011)))," ","-")</f>
        <v/>
      </c>
      <c r="H4011" t="str">
        <f>PROPER(TRIM(CLEAN(Raw_Data!$G4011)))</f>
        <v>Online Portal</v>
      </c>
      <c r="I4011" s="4" t="str">
        <f>TRIM(CLEAN(Raw_Data!H4011))</f>
        <v>42447</v>
      </c>
      <c r="K4011" t="str">
        <f>IF(Clean_Data!$I4011="","Active","Exited")</f>
        <v>Active</v>
      </c>
      <c r="L4011">
        <f ca="1">IF(Clean_Data!$K4011="","",DATEDIF(Clean_Data!$K4011,TODAY(),"Y"))</f>
        <v>21</v>
      </c>
      <c r="M4011">
        <f>IF(Raw_Data!$L4011="","",VALUE(SUBSTITUTE(SUBSTITUTE(TRIM(Raw_Data!$L4011),"$",""),"k","000")))</f>
        <v>37127</v>
      </c>
    </row>
    <row r="4012" spans="1:13" x14ac:dyDescent="0.3">
      <c r="A4012" t="str">
        <f>IF(Raw_Data!$A4012="","E"&amp;TEXT(ROW()-1,"00000"),Raw_Data!$A4012)</f>
        <v>E04011</v>
      </c>
      <c r="B4012" t="s">
        <v>5401</v>
      </c>
      <c r="C4012" t="str">
        <f>IF(OR(PROPER(TRIM(Raw_Data!$B4012))="M",PROPER(TRIM(Raw_Data!$B4012))="MALE"),"Male",
IF(OR(PROPER(TRIM(Raw_Data!$B4012))="F",PROPER(TRIM(Raw_Data!$B4012))="FEMALE"),"Female","Unknown"))</f>
        <v>Unknown</v>
      </c>
      <c r="D4012" t="str">
        <f>IF(TRIM(CLEAN(Raw_Data!$C4012))="", "Unknown", PROPER(TRIM(Raw_Data!$C4012)))</f>
        <v>Austin</v>
      </c>
      <c r="E4012" t="str">
        <f>IF(TRIM(Raw_Data!$D4012)="IT","IT",PROPER(TRIM(CLEAN(Raw_Data!$D4012))))</f>
        <v>Sales</v>
      </c>
      <c r="F4012" s="2" t="str">
        <f>UPPER(LEFT(Raw_Data!E4012,2))&amp;MID(PROPER(Raw_Data!E4012),3,LEN(Raw_Data!E4012))</f>
        <v>HR Manager</v>
      </c>
      <c r="G4012" t="str">
        <f>SUBSTITUTE(PROPER(TRIM(CLEAN(Raw_Data!$F4012)))," ","-")</f>
        <v/>
      </c>
      <c r="H4012" t="str">
        <f>PROPER(TRIM(CLEAN(Raw_Data!$G4012)))</f>
        <v>Job Boards</v>
      </c>
      <c r="I4012" s="4" t="str">
        <f>TRIM(CLEAN(Raw_Data!H4012))</f>
        <v>42974</v>
      </c>
      <c r="K4012" t="str">
        <f>IF(Clean_Data!$I4012="","Active","Exited")</f>
        <v>Active</v>
      </c>
      <c r="L4012">
        <f ca="1">IF(Clean_Data!$K4012="","",DATEDIF(Clean_Data!$K4012,TODAY(),"Y"))</f>
        <v>54</v>
      </c>
      <c r="M4012" t="str">
        <f>IF(Raw_Data!$L4012="","",VALUE(SUBSTITUTE(SUBSTITUTE(TRIM(Raw_Data!$L4012),"$",""),"k","000")))</f>
        <v/>
      </c>
    </row>
    <row r="4013" spans="1:13" x14ac:dyDescent="0.3">
      <c r="A4013" t="str">
        <f>IF(Raw_Data!$A4013="","E"&amp;TEXT(ROW()-1,"00000"),Raw_Data!$A4013)</f>
        <v>E04012</v>
      </c>
      <c r="B4013" t="s">
        <v>5403</v>
      </c>
      <c r="C4013" t="str">
        <f>IF(OR(PROPER(TRIM(Raw_Data!$B4013))="M",PROPER(TRIM(Raw_Data!$B4013))="MALE"),"Male",
IF(OR(PROPER(TRIM(Raw_Data!$B4013))="F",PROPER(TRIM(Raw_Data!$B4013))="FEMALE"),"Female","Unknown"))</f>
        <v>Unknown</v>
      </c>
      <c r="D4013" t="str">
        <f>IF(TRIM(CLEAN(Raw_Data!$C4013))="", "Unknown", PROPER(TRIM(Raw_Data!$C4013)))</f>
        <v>Unknown</v>
      </c>
      <c r="E4013" t="str">
        <f>IF(TRIM(Raw_Data!$D4013)="IT","IT",PROPER(TRIM(CLEAN(Raw_Data!$D4013))))</f>
        <v>Research</v>
      </c>
      <c r="F4013" t="str">
        <f>IF(OR(UPPER(TRIM(Raw_Data!E4013))="COO",
UPPER(TRIM(Raw_Data!E4013))="HR",
UPPER(TRIM(Raw_Data!E4013))="CEO",
UPPER(TRIM(Raw_Data!E4013))="CFO",
UPPER(TRIM(Raw_Data!E4013))="CMO"),
UPPER(TRIM(Raw_Data!E4013)),
PROPER(TRIM(CLEAN(Raw_Data!E4013))))</f>
        <v>Sales Executive</v>
      </c>
      <c r="G4013" t="str">
        <f>SUBSTITUTE(PROPER(TRIM(CLEAN(Raw_Data!$F4013)))," ","-")</f>
        <v>Hourly-Rate</v>
      </c>
      <c r="H4013" t="str">
        <f>PROPER(TRIM(CLEAN(Raw_Data!$G4013)))</f>
        <v>Organic</v>
      </c>
      <c r="I4013" s="4" t="str">
        <f>TRIM(CLEAN(Raw_Data!H4013))</f>
        <v>40248</v>
      </c>
      <c r="K4013" t="str">
        <f>IF(Clean_Data!$I4013="","Active","Exited")</f>
        <v>Active</v>
      </c>
      <c r="L4013" t="str">
        <f ca="1">IF(Clean_Data!$K4013="","",DATEDIF(Clean_Data!$K4013,TODAY(),"Y"))</f>
        <v/>
      </c>
      <c r="M4013" t="str">
        <f>IF(Raw_Data!$L4013="","",VALUE(SUBSTITUTE(SUBSTITUTE(TRIM(Raw_Data!$L4013),"$",""),"k","000")))</f>
        <v/>
      </c>
    </row>
    <row r="4014" spans="1:13" x14ac:dyDescent="0.3">
      <c r="A4014" t="str">
        <f>IF(Raw_Data!$A4014="","E"&amp;TEXT(ROW()-1,"00000"),Raw_Data!$A4014)</f>
        <v>E04013</v>
      </c>
      <c r="B4014" t="s">
        <v>5404</v>
      </c>
      <c r="C4014" t="str">
        <f>IF(OR(PROPER(TRIM(Raw_Data!$B4014))="M",PROPER(TRIM(Raw_Data!$B4014))="MALE"),"Male",
IF(OR(PROPER(TRIM(Raw_Data!$B4014))="F",PROPER(TRIM(Raw_Data!$B4014))="FEMALE"),"Female","Unknown"))</f>
        <v>Male</v>
      </c>
      <c r="D4014" t="str">
        <f>IF(TRIM(CLEAN(Raw_Data!$C4014))="", "Unknown", PROPER(TRIM(Raw_Data!$C4014)))</f>
        <v>Seattle</v>
      </c>
      <c r="E4014" t="str">
        <f>IF(TRIM(Raw_Data!$D4014)="IT","IT",PROPER(TRIM(CLEAN(Raw_Data!$D4014))))</f>
        <v>Administrative</v>
      </c>
      <c r="F4014" t="str">
        <f>IF(OR(UPPER(TRIM(Raw_Data!E4014))="COO",
UPPER(TRIM(Raw_Data!E4014))="HR",
UPPER(TRIM(Raw_Data!E4014))="CEO",
UPPER(TRIM(Raw_Data!E4014))="CFO",
UPPER(TRIM(Raw_Data!E4014))="CMO"),
UPPER(TRIM(Raw_Data!E4014)),
PROPER(TRIM(CLEAN(Raw_Data!E4014))))</f>
        <v>Developer</v>
      </c>
      <c r="G4014" t="str">
        <f>SUBSTITUTE(PROPER(TRIM(CLEAN(Raw_Data!$F4014)))," ","-")</f>
        <v>Part-Time</v>
      </c>
      <c r="H4014" t="str">
        <f>PROPER(TRIM(CLEAN(Raw_Data!$G4014)))</f>
        <v>Recruiting Agency</v>
      </c>
      <c r="I4014" s="4" t="str">
        <f>TRIM(CLEAN(Raw_Data!H4014))</f>
        <v>N/A</v>
      </c>
      <c r="K4014" t="str">
        <f>IF(Clean_Data!$I4014="","Active","Exited")</f>
        <v>Active</v>
      </c>
      <c r="L4014">
        <f ca="1">IF(Clean_Data!$K4014="","",DATEDIF(Clean_Data!$K4014,TODAY(),"Y"))</f>
        <v>63</v>
      </c>
      <c r="M4014">
        <f>IF(Raw_Data!$L4014="","",VALUE(SUBSTITUTE(SUBSTITUTE(TRIM(Raw_Data!$L4014),"$",""),"k","000")))</f>
        <v>106904</v>
      </c>
    </row>
    <row r="4015" spans="1:13" x14ac:dyDescent="0.3">
      <c r="A4015" t="str">
        <f>IF(Raw_Data!$A4015="","E"&amp;TEXT(ROW()-1,"00000"),Raw_Data!$A4015)</f>
        <v>E04014</v>
      </c>
      <c r="B4015" t="s">
        <v>5406</v>
      </c>
      <c r="C4015" t="str">
        <f>IF(OR(PROPER(TRIM(Raw_Data!$B4015))="M",PROPER(TRIM(Raw_Data!$B4015))="MALE"),"Male",
IF(OR(PROPER(TRIM(Raw_Data!$B4015))="F",PROPER(TRIM(Raw_Data!$B4015))="FEMALE"),"Female","Unknown"))</f>
        <v>Unknown</v>
      </c>
      <c r="D4015" t="str">
        <f>IF(TRIM(CLEAN(Raw_Data!$C4015))="", "Unknown", PROPER(TRIM(Raw_Data!$C4015)))</f>
        <v>Denver</v>
      </c>
      <c r="E4015" t="str">
        <f>IF(TRIM(Raw_Data!$D4015)="IT","IT",PROPER(TRIM(CLEAN(Raw_Data!$D4015))))</f>
        <v>Operations</v>
      </c>
      <c r="F4015" t="str">
        <f>IF(OR(UPPER(TRIM(Raw_Data!E4015))="COO",
UPPER(TRIM(Raw_Data!E4015))="HR",
UPPER(TRIM(Raw_Data!E4015))="CEO",
UPPER(TRIM(Raw_Data!E4015))="CFO",
UPPER(TRIM(Raw_Data!E4015))="CMO"),
UPPER(TRIM(Raw_Data!E4015)),
PROPER(TRIM(CLEAN(Raw_Data!E4015))))</f>
        <v>Sales Executive</v>
      </c>
      <c r="G4015" t="str">
        <f>SUBSTITUTE(PROPER(TRIM(CLEAN(Raw_Data!$F4015)))," ","-")</f>
        <v/>
      </c>
      <c r="H4015" t="str">
        <f>PROPER(TRIM(CLEAN(Raw_Data!$G4015)))</f>
        <v>Online Portal</v>
      </c>
      <c r="I4015" s="4" t="str">
        <f>TRIM(CLEAN(Raw_Data!H4015))</f>
        <v>43278</v>
      </c>
      <c r="K4015" t="str">
        <f>IF(Clean_Data!$I4015="","Active","Exited")</f>
        <v>Active</v>
      </c>
      <c r="L4015">
        <f ca="1">IF(Clean_Data!$K4015="","",DATEDIF(Clean_Data!$K4015,TODAY(),"Y"))</f>
        <v>24</v>
      </c>
      <c r="M4015" t="str">
        <f>IF(Raw_Data!$L4015="","",VALUE(SUBSTITUTE(SUBSTITUTE(TRIM(Raw_Data!$L4015),"$",""),"k","000")))</f>
        <v/>
      </c>
    </row>
    <row r="4016" spans="1:13" x14ac:dyDescent="0.3">
      <c r="A4016" t="str">
        <f>IF(Raw_Data!$A4016="","E"&amp;TEXT(ROW()-1,"00000"),Raw_Data!$A4016)</f>
        <v>E04015</v>
      </c>
      <c r="B4016" t="s">
        <v>5407</v>
      </c>
      <c r="C4016" t="str">
        <f>IF(OR(PROPER(TRIM(Raw_Data!$B4016))="M",PROPER(TRIM(Raw_Data!$B4016))="MALE"),"Male",
IF(OR(PROPER(TRIM(Raw_Data!$B4016))="F",PROPER(TRIM(Raw_Data!$B4016))="FEMALE"),"Female","Unknown"))</f>
        <v>Male</v>
      </c>
      <c r="D4016" t="str">
        <f>IF(TRIM(CLEAN(Raw_Data!$C4016))="", "Unknown", PROPER(TRIM(Raw_Data!$C4016)))</f>
        <v>Denver</v>
      </c>
      <c r="E4016" t="str">
        <f>IF(TRIM(Raw_Data!$D4016)="IT","IT",PROPER(TRIM(CLEAN(Raw_Data!$D4016))))</f>
        <v>Marketing</v>
      </c>
      <c r="F4016" t="str">
        <f>IF(OR(UPPER(TRIM(Raw_Data!E4016))="COO",
UPPER(TRIM(Raw_Data!E4016))="HR",
UPPER(TRIM(Raw_Data!E4016))="CEO",
UPPER(TRIM(Raw_Data!E4016))="CFO",
UPPER(TRIM(Raw_Data!E4016))="CMO"),
UPPER(TRIM(Raw_Data!E4016)),
PROPER(TRIM(CLEAN(Raw_Data!E4016))))</f>
        <v>CEO</v>
      </c>
      <c r="G4016" t="str">
        <f>SUBSTITUTE(PROPER(TRIM(CLEAN(Raw_Data!$F4016)))," ","-")</f>
        <v>Part-Time</v>
      </c>
      <c r="H4016" t="str">
        <f>PROPER(TRIM(CLEAN(Raw_Data!$G4016)))</f>
        <v>Career Fairs</v>
      </c>
      <c r="I4016" s="4" t="str">
        <f>TRIM(CLEAN(Raw_Data!H4016))</f>
        <v>39933</v>
      </c>
      <c r="K4016" t="str">
        <f>IF(Clean_Data!$I4016="","Active","Exited")</f>
        <v>Active</v>
      </c>
      <c r="L4016">
        <f ca="1">IF(Clean_Data!$K4016="","",DATEDIF(Clean_Data!$K4016,TODAY(),"Y"))</f>
        <v>52</v>
      </c>
      <c r="M4016" t="str">
        <f>IF(Raw_Data!$L4016="","",VALUE(SUBSTITUTE(SUBSTITUTE(TRIM(Raw_Data!$L4016),"$",""),"k","000")))</f>
        <v/>
      </c>
    </row>
    <row r="4017" spans="1:13" x14ac:dyDescent="0.3">
      <c r="A4017" t="str">
        <f>IF(Raw_Data!$A4017="","E"&amp;TEXT(ROW()-1,"00000"),Raw_Data!$A4017)</f>
        <v>E04016</v>
      </c>
      <c r="B4017" t="s">
        <v>5409</v>
      </c>
      <c r="C4017" t="str">
        <f>IF(OR(PROPER(TRIM(Raw_Data!$B4017))="M",PROPER(TRIM(Raw_Data!$B4017))="MALE"),"Male",
IF(OR(PROPER(TRIM(Raw_Data!$B4017))="F",PROPER(TRIM(Raw_Data!$B4017))="FEMALE"),"Female","Unknown"))</f>
        <v>Male</v>
      </c>
      <c r="D4017" t="str">
        <f>IF(TRIM(CLEAN(Raw_Data!$C4017))="", "Unknown", PROPER(TRIM(Raw_Data!$C4017)))</f>
        <v>Austin</v>
      </c>
      <c r="E4017" t="str">
        <f>IF(TRIM(Raw_Data!$D4017)="IT","IT",PROPER(TRIM(CLEAN(Raw_Data!$D4017))))</f>
        <v>Administrative</v>
      </c>
      <c r="F4017" t="str">
        <f>IF(OR(UPPER(TRIM(Raw_Data!E4017))="COO",
UPPER(TRIM(Raw_Data!E4017))="HR",
UPPER(TRIM(Raw_Data!E4017))="CEO",
UPPER(TRIM(Raw_Data!E4017))="CFO",
UPPER(TRIM(Raw_Data!E4017))="CMO"),
UPPER(TRIM(Raw_Data!E4017)),
PROPER(TRIM(CLEAN(Raw_Data!E4017))))</f>
        <v>CMO</v>
      </c>
      <c r="G4017" t="str">
        <f>SUBSTITUTE(PROPER(TRIM(CLEAN(Raw_Data!$F4017)))," ","-")</f>
        <v>Full-Time</v>
      </c>
      <c r="H4017" t="str">
        <f>PROPER(TRIM(CLEAN(Raw_Data!$G4017)))</f>
        <v>Internal Referral</v>
      </c>
      <c r="I4017" s="4" t="str">
        <f>TRIM(CLEAN(Raw_Data!H4017))</f>
        <v>41444</v>
      </c>
      <c r="K4017" t="str">
        <f>IF(Clean_Data!$I4017="","Active","Exited")</f>
        <v>Exited</v>
      </c>
      <c r="L4017">
        <f ca="1">IF(Clean_Data!$K4017="","",DATEDIF(Clean_Data!$K4017,TODAY(),"Y"))</f>
        <v>64</v>
      </c>
      <c r="M4017" t="str">
        <f>IF(Raw_Data!$L4017="","",VALUE(SUBSTITUTE(SUBSTITUTE(TRIM(Raw_Data!$L4017),"$",""),"k","000")))</f>
        <v/>
      </c>
    </row>
    <row r="4018" spans="1:13" x14ac:dyDescent="0.3">
      <c r="A4018" t="str">
        <f>IF(Raw_Data!$A4018="","E"&amp;TEXT(ROW()-1,"00000"),Raw_Data!$A4018)</f>
        <v>E04017</v>
      </c>
      <c r="B4018" t="s">
        <v>5411</v>
      </c>
      <c r="C4018" t="str">
        <f>IF(OR(PROPER(TRIM(Raw_Data!$B4018))="M",PROPER(TRIM(Raw_Data!$B4018))="MALE"),"Male",
IF(OR(PROPER(TRIM(Raw_Data!$B4018))="F",PROPER(TRIM(Raw_Data!$B4018))="FEMALE"),"Female","Unknown"))</f>
        <v>Unknown</v>
      </c>
      <c r="D4018" t="str">
        <f>IF(TRIM(CLEAN(Raw_Data!$C4018))="", "Unknown", PROPER(TRIM(Raw_Data!$C4018)))</f>
        <v>Austin</v>
      </c>
      <c r="E4018" t="str">
        <f>IF(TRIM(Raw_Data!$D4018)="IT","IT",PROPER(TRIM(CLEAN(Raw_Data!$D4018))))</f>
        <v>Legal</v>
      </c>
      <c r="F4018" t="str">
        <f>IF(OR(UPPER(TRIM(Raw_Data!E4018))="COO",
UPPER(TRIM(Raw_Data!E4018))="HR",
UPPER(TRIM(Raw_Data!E4018))="CEO",
UPPER(TRIM(Raw_Data!E4018))="CFO",
UPPER(TRIM(Raw_Data!E4018))="CMO"),
UPPER(TRIM(Raw_Data!E4018)),
PROPER(TRIM(CLEAN(Raw_Data!E4018))))</f>
        <v>Marketing Manager</v>
      </c>
      <c r="G4018" t="str">
        <f>SUBSTITUTE(PROPER(TRIM(CLEAN(Raw_Data!$F4018)))," ","-")</f>
        <v>Full-Time</v>
      </c>
      <c r="H4018" t="str">
        <f>PROPER(TRIM(CLEAN(Raw_Data!$G4018)))</f>
        <v>Online Portal</v>
      </c>
      <c r="I4018" s="4" t="str">
        <f>TRIM(CLEAN(Raw_Data!H4018))</f>
        <v>42801</v>
      </c>
      <c r="K4018" t="str">
        <f>IF(Clean_Data!$I4018="","Active","Exited")</f>
        <v>Exited</v>
      </c>
      <c r="L4018">
        <f ca="1">IF(Clean_Data!$K4018="","",DATEDIF(Clean_Data!$K4018,TODAY(),"Y"))</f>
        <v>41</v>
      </c>
      <c r="M4018" t="str">
        <f>IF(Raw_Data!$L4018="","",VALUE(SUBSTITUTE(SUBSTITUTE(TRIM(Raw_Data!$L4018),"$",""),"k","000")))</f>
        <v/>
      </c>
    </row>
    <row r="4019" spans="1:13" x14ac:dyDescent="0.3">
      <c r="A4019" t="str">
        <f>IF(Raw_Data!$A4019="","E"&amp;TEXT(ROW()-1,"00000"),Raw_Data!$A4019)</f>
        <v>E04018</v>
      </c>
      <c r="B4019" t="s">
        <v>5412</v>
      </c>
      <c r="C4019" t="str">
        <f>IF(OR(PROPER(TRIM(Raw_Data!$B4019))="M",PROPER(TRIM(Raw_Data!$B4019))="MALE"),"Male",
IF(OR(PROPER(TRIM(Raw_Data!$B4019))="F",PROPER(TRIM(Raw_Data!$B4019))="FEMALE"),"Female","Unknown"))</f>
        <v>Male</v>
      </c>
      <c r="D4019" t="str">
        <f>IF(TRIM(CLEAN(Raw_Data!$C4019))="", "Unknown", PROPER(TRIM(Raw_Data!$C4019)))</f>
        <v>Miami</v>
      </c>
      <c r="E4019" t="str">
        <f>IF(TRIM(Raw_Data!$D4019)="IT","IT",PROPER(TRIM(CLEAN(Raw_Data!$D4019))))</f>
        <v>Operations</v>
      </c>
      <c r="F4019" t="s">
        <v>6134</v>
      </c>
      <c r="G4019" t="str">
        <f>SUBSTITUTE(PROPER(TRIM(CLEAN(Raw_Data!$F4019)))," ","-")</f>
        <v/>
      </c>
      <c r="H4019" t="str">
        <f>PROPER(TRIM(CLEAN(Raw_Data!$G4019)))</f>
        <v>Career Fairs</v>
      </c>
      <c r="I4019" s="4" t="str">
        <f>TRIM(CLEAN(Raw_Data!H4019))</f>
        <v>42670</v>
      </c>
      <c r="K4019" t="str">
        <f>IF(Clean_Data!$I4019="","Active","Exited")</f>
        <v>Active</v>
      </c>
      <c r="L4019">
        <f ca="1">IF(Clean_Data!$K4019="","",DATEDIF(Clean_Data!$K4019,TODAY(),"Y"))</f>
        <v>20</v>
      </c>
      <c r="M4019">
        <f>IF(Raw_Data!$L4019="","",VALUE(SUBSTITUTE(SUBSTITUTE(TRIM(Raw_Data!$L4019),"$",""),"k","000")))</f>
        <v>40592</v>
      </c>
    </row>
    <row r="4020" spans="1:13" x14ac:dyDescent="0.3">
      <c r="A4020" t="str">
        <f>IF(Raw_Data!$A4020="","E"&amp;TEXT(ROW()-1,"00000"),Raw_Data!$A4020)</f>
        <v>E04019</v>
      </c>
      <c r="B4020" t="s">
        <v>5414</v>
      </c>
      <c r="C4020" t="str">
        <f>IF(OR(PROPER(TRIM(Raw_Data!$B4020))="M",PROPER(TRIM(Raw_Data!$B4020))="MALE"),"Male",
IF(OR(PROPER(TRIM(Raw_Data!$B4020))="F",PROPER(TRIM(Raw_Data!$B4020))="FEMALE"),"Female","Unknown"))</f>
        <v>Unknown</v>
      </c>
      <c r="D4020" t="str">
        <f>IF(TRIM(CLEAN(Raw_Data!$C4020))="", "Unknown", PROPER(TRIM(Raw_Data!$C4020)))</f>
        <v>New York</v>
      </c>
      <c r="E4020" t="str">
        <f>IF(TRIM(Raw_Data!$D4020)="IT","IT",PROPER(TRIM(CLEAN(Raw_Data!$D4020))))</f>
        <v>Research</v>
      </c>
      <c r="F4020" s="2" t="str">
        <f>UPPER(LEFT(Raw_Data!E4020,2))&amp;MID(PROPER(Raw_Data!E4020),3,LEN(Raw_Data!E4020))</f>
        <v>HR Manager</v>
      </c>
      <c r="G4020" t="str">
        <f>SUBSTITUTE(PROPER(TRIM(CLEAN(Raw_Data!$F4020)))," ","-")</f>
        <v>Part-Time</v>
      </c>
      <c r="H4020" t="str">
        <f>PROPER(TRIM(CLEAN(Raw_Data!$G4020)))</f>
        <v>Internal Referral</v>
      </c>
      <c r="I4020" s="4" t="str">
        <f>TRIM(CLEAN(Raw_Data!H4020))</f>
        <v>44123</v>
      </c>
      <c r="K4020" t="str">
        <f>IF(Clean_Data!$I4020="","Active","Exited")</f>
        <v>Active</v>
      </c>
      <c r="L4020">
        <f ca="1">IF(Clean_Data!$K4020="","",DATEDIF(Clean_Data!$K4020,TODAY(),"Y"))</f>
        <v>52</v>
      </c>
      <c r="M4020">
        <f>IF(Raw_Data!$L4020="","",VALUE(SUBSTITUTE(SUBSTITUTE(TRIM(Raw_Data!$L4020),"$",""),"k","000")))</f>
        <v>116758</v>
      </c>
    </row>
    <row r="4021" spans="1:13" x14ac:dyDescent="0.3">
      <c r="A4021" t="str">
        <f>IF(Raw_Data!$A4021="","E"&amp;TEXT(ROW()-1,"00000"),Raw_Data!$A4021)</f>
        <v>E04020</v>
      </c>
      <c r="B4021" t="s">
        <v>5415</v>
      </c>
      <c r="C4021" t="str">
        <f>IF(OR(PROPER(TRIM(Raw_Data!$B4021))="M",PROPER(TRIM(Raw_Data!$B4021))="MALE"),"Male",
IF(OR(PROPER(TRIM(Raw_Data!$B4021))="F",PROPER(TRIM(Raw_Data!$B4021))="FEMALE"),"Female","Unknown"))</f>
        <v>Female</v>
      </c>
      <c r="D4021" t="str">
        <f>IF(TRIM(CLEAN(Raw_Data!$C4021))="", "Unknown", PROPER(TRIM(Raw_Data!$C4021)))</f>
        <v>Austin</v>
      </c>
      <c r="E4021" t="str">
        <f>IF(TRIM(Raw_Data!$D4021)="IT","IT",PROPER(TRIM(CLEAN(Raw_Data!$D4021))))</f>
        <v>IT</v>
      </c>
      <c r="F4021" t="str">
        <f>IF(OR(UPPER(TRIM(Raw_Data!E4021))="COO",
UPPER(TRIM(Raw_Data!E4021))="HR",
UPPER(TRIM(Raw_Data!E4021))="CEO",
UPPER(TRIM(Raw_Data!E4021))="CFO",
UPPER(TRIM(Raw_Data!E4021))="CMO"),
UPPER(TRIM(Raw_Data!E4021)),
PROPER(TRIM(CLEAN(Raw_Data!E4021))))</f>
        <v>Marketing Manager</v>
      </c>
      <c r="G4021" t="str">
        <f>SUBSTITUTE(PROPER(TRIM(CLEAN(Raw_Data!$F4021)))," ","-")</f>
        <v/>
      </c>
      <c r="H4021" t="str">
        <f>PROPER(TRIM(CLEAN(Raw_Data!$G4021)))</f>
        <v>Job Boards</v>
      </c>
      <c r="I4021" s="4" t="str">
        <f>TRIM(CLEAN(Raw_Data!H4021))</f>
        <v>40995</v>
      </c>
      <c r="K4021" t="str">
        <f>IF(Clean_Data!$I4021="","Active","Exited")</f>
        <v>Active</v>
      </c>
      <c r="L4021">
        <f ca="1">IF(Clean_Data!$K4021="","",DATEDIF(Clean_Data!$K4021,TODAY(),"Y"))</f>
        <v>22</v>
      </c>
      <c r="M4021" t="str">
        <f>IF(Raw_Data!$L4021="","",VALUE(SUBSTITUTE(SUBSTITUTE(TRIM(Raw_Data!$L4021),"$",""),"k","000")))</f>
        <v/>
      </c>
    </row>
    <row r="4022" spans="1:13" x14ac:dyDescent="0.3">
      <c r="A4022" t="str">
        <f>IF(Raw_Data!$A4022="","E"&amp;TEXT(ROW()-1,"00000"),Raw_Data!$A4022)</f>
        <v>E04021</v>
      </c>
      <c r="B4022" t="s">
        <v>5417</v>
      </c>
      <c r="C4022" t="str">
        <f>IF(OR(PROPER(TRIM(Raw_Data!$B4022))="M",PROPER(TRIM(Raw_Data!$B4022))="MALE"),"Male",
IF(OR(PROPER(TRIM(Raw_Data!$B4022))="F",PROPER(TRIM(Raw_Data!$B4022))="FEMALE"),"Female","Unknown"))</f>
        <v>Unknown</v>
      </c>
      <c r="D4022" t="str">
        <f>IF(TRIM(CLEAN(Raw_Data!$C4022))="", "Unknown", PROPER(TRIM(Raw_Data!$C4022)))</f>
        <v>Austin</v>
      </c>
      <c r="E4022" t="str">
        <f>IF(TRIM(Raw_Data!$D4022)="IT","IT",PROPER(TRIM(CLEAN(Raw_Data!$D4022))))</f>
        <v/>
      </c>
      <c r="F4022" t="s">
        <v>6134</v>
      </c>
      <c r="G4022" t="str">
        <f>SUBSTITUTE(PROPER(TRIM(CLEAN(Raw_Data!$F4022)))," ","-")</f>
        <v>Part-Time</v>
      </c>
      <c r="H4022" t="str">
        <f>PROPER(TRIM(CLEAN(Raw_Data!$G4022)))</f>
        <v>Recruiting Agency</v>
      </c>
      <c r="I4022" s="4" t="str">
        <f>TRIM(CLEAN(Raw_Data!H4022))</f>
        <v>40553</v>
      </c>
      <c r="K4022" t="str">
        <f>IF(Clean_Data!$I4022="","Active","Exited")</f>
        <v>Active</v>
      </c>
      <c r="L4022">
        <f ca="1">IF(Clean_Data!$K4022="","",DATEDIF(Clean_Data!$K4022,TODAY(),"Y"))</f>
        <v>48</v>
      </c>
      <c r="M4022">
        <f>IF(Raw_Data!$L4022="","",VALUE(SUBSTITUTE(SUBSTITUTE(TRIM(Raw_Data!$L4022),"$",""),"k","000")))</f>
        <v>34721</v>
      </c>
    </row>
    <row r="4023" spans="1:13" x14ac:dyDescent="0.3">
      <c r="A4023" t="str">
        <f>IF(Raw_Data!$A4023="","E"&amp;TEXT(ROW()-1,"00000"),Raw_Data!$A4023)</f>
        <v>E04022</v>
      </c>
      <c r="B4023" t="s">
        <v>5418</v>
      </c>
      <c r="C4023" t="str">
        <f>IF(OR(PROPER(TRIM(Raw_Data!$B4023))="M",PROPER(TRIM(Raw_Data!$B4023))="MALE"),"Male",
IF(OR(PROPER(TRIM(Raw_Data!$B4023))="F",PROPER(TRIM(Raw_Data!$B4023))="FEMALE"),"Female","Unknown"))</f>
        <v>Male</v>
      </c>
      <c r="D4023" t="str">
        <f>IF(TRIM(CLEAN(Raw_Data!$C4023))="", "Unknown", PROPER(TRIM(Raw_Data!$C4023)))</f>
        <v>New York</v>
      </c>
      <c r="E4023" t="str">
        <f>IF(TRIM(Raw_Data!$D4023)="IT","IT",PROPER(TRIM(CLEAN(Raw_Data!$D4023))))</f>
        <v>Administrative</v>
      </c>
      <c r="F4023" t="str">
        <f>IF(OR(UPPER(TRIM(Raw_Data!E4023))="COO",
UPPER(TRIM(Raw_Data!E4023))="HR",
UPPER(TRIM(Raw_Data!E4023))="CEO",
UPPER(TRIM(Raw_Data!E4023))="CFO",
UPPER(TRIM(Raw_Data!E4023))="CMO"),
UPPER(TRIM(Raw_Data!E4023)),
PROPER(TRIM(CLEAN(Raw_Data!E4023))))</f>
        <v>CFO</v>
      </c>
      <c r="G4023" t="str">
        <f>SUBSTITUTE(PROPER(TRIM(CLEAN(Raw_Data!$F4023)))," ","-")</f>
        <v/>
      </c>
      <c r="H4023" t="str">
        <f>PROPER(TRIM(CLEAN(Raw_Data!$G4023)))</f>
        <v>Internal Referral</v>
      </c>
      <c r="I4023" s="4" t="str">
        <f>TRIM(CLEAN(Raw_Data!H4023))</f>
        <v>41375</v>
      </c>
      <c r="K4023" t="str">
        <f>IF(Clean_Data!$I4023="","Active","Exited")</f>
        <v>Exited</v>
      </c>
      <c r="L4023">
        <f ca="1">IF(Clean_Data!$K4023="","",DATEDIF(Clean_Data!$K4023,TODAY(),"Y"))</f>
        <v>62</v>
      </c>
      <c r="M4023">
        <f>IF(Raw_Data!$L4023="","",VALUE(SUBSTITUTE(SUBSTITUTE(TRIM(Raw_Data!$L4023),"$",""),"k","000")))</f>
        <v>41043</v>
      </c>
    </row>
    <row r="4024" spans="1:13" x14ac:dyDescent="0.3">
      <c r="A4024" t="str">
        <f>IF(Raw_Data!$A4024="","E"&amp;TEXT(ROW()-1,"00000"),Raw_Data!$A4024)</f>
        <v>E04023</v>
      </c>
      <c r="B4024" t="s">
        <v>5419</v>
      </c>
      <c r="C4024" t="str">
        <f>IF(OR(PROPER(TRIM(Raw_Data!$B4024))="M",PROPER(TRIM(Raw_Data!$B4024))="MALE"),"Male",
IF(OR(PROPER(TRIM(Raw_Data!$B4024))="F",PROPER(TRIM(Raw_Data!$B4024))="FEMALE"),"Female","Unknown"))</f>
        <v>Female</v>
      </c>
      <c r="D4024" t="str">
        <f>IF(TRIM(CLEAN(Raw_Data!$C4024))="", "Unknown", PROPER(TRIM(Raw_Data!$C4024)))</f>
        <v>New York</v>
      </c>
      <c r="E4024" t="str">
        <f>IF(TRIM(Raw_Data!$D4024)="IT","IT",PROPER(TRIM(CLEAN(Raw_Data!$D4024))))</f>
        <v>IT</v>
      </c>
      <c r="F4024" t="str">
        <f>IF(OR(UPPER(TRIM(Raw_Data!E4024))="COO",
UPPER(TRIM(Raw_Data!E4024))="HR",
UPPER(TRIM(Raw_Data!E4024))="CEO",
UPPER(TRIM(Raw_Data!E4024))="CFO",
UPPER(TRIM(Raw_Data!E4024))="CMO"),
UPPER(TRIM(Raw_Data!E4024)),
PROPER(TRIM(CLEAN(Raw_Data!E4024))))</f>
        <v>Engineer</v>
      </c>
      <c r="G4024" t="str">
        <f>SUBSTITUTE(PROPER(TRIM(CLEAN(Raw_Data!$F4024)))," ","-")</f>
        <v/>
      </c>
      <c r="H4024" t="str">
        <f>PROPER(TRIM(CLEAN(Raw_Data!$G4024)))</f>
        <v>Career Fairs</v>
      </c>
      <c r="I4024" s="4" t="str">
        <f>TRIM(CLEAN(Raw_Data!H4024))</f>
        <v>43492</v>
      </c>
      <c r="K4024" t="str">
        <f>IF(Clean_Data!$I4024="","Active","Exited")</f>
        <v>Active</v>
      </c>
      <c r="L4024">
        <f ca="1">IF(Clean_Data!$K4024="","",DATEDIF(Clean_Data!$K4024,TODAY(),"Y"))</f>
        <v>29</v>
      </c>
      <c r="M4024">
        <f>IF(Raw_Data!$L4024="","",VALUE(SUBSTITUTE(SUBSTITUTE(TRIM(Raw_Data!$L4024),"$",""),"k","000")))</f>
        <v>88000</v>
      </c>
    </row>
    <row r="4025" spans="1:13" x14ac:dyDescent="0.3">
      <c r="A4025" t="str">
        <f>IF(Raw_Data!$A4025="","E"&amp;TEXT(ROW()-1,"00000"),Raw_Data!$A4025)</f>
        <v>E04024</v>
      </c>
      <c r="B4025" t="s">
        <v>5420</v>
      </c>
      <c r="C4025" t="str">
        <f>IF(OR(PROPER(TRIM(Raw_Data!$B4025))="M",PROPER(TRIM(Raw_Data!$B4025))="MALE"),"Male",
IF(OR(PROPER(TRIM(Raw_Data!$B4025))="F",PROPER(TRIM(Raw_Data!$B4025))="FEMALE"),"Female","Unknown"))</f>
        <v>Male</v>
      </c>
      <c r="D4025" t="str">
        <f>IF(TRIM(CLEAN(Raw_Data!$C4025))="", "Unknown", PROPER(TRIM(Raw_Data!$C4025)))</f>
        <v>Seattle</v>
      </c>
      <c r="E4025" t="str">
        <f>IF(TRIM(Raw_Data!$D4025)="IT","IT",PROPER(TRIM(CLEAN(Raw_Data!$D4025))))</f>
        <v>Marketing</v>
      </c>
      <c r="F4025" t="str">
        <f>IF(OR(UPPER(TRIM(Raw_Data!E4025))="COO",
UPPER(TRIM(Raw_Data!E4025))="HR",
UPPER(TRIM(Raw_Data!E4025))="CEO",
UPPER(TRIM(Raw_Data!E4025))="CFO",
UPPER(TRIM(Raw_Data!E4025))="CMO"),
UPPER(TRIM(Raw_Data!E4025)),
PROPER(TRIM(CLEAN(Raw_Data!E4025))))</f>
        <v>COO</v>
      </c>
      <c r="G4025" t="str">
        <f>SUBSTITUTE(PROPER(TRIM(CLEAN(Raw_Data!$F4025)))," ","-")</f>
        <v>Hourly-Rate</v>
      </c>
      <c r="H4025" t="str">
        <f>PROPER(TRIM(CLEAN(Raw_Data!$G4025)))</f>
        <v/>
      </c>
      <c r="I4025" s="4" t="str">
        <f>TRIM(CLEAN(Raw_Data!H4025))</f>
        <v>42415</v>
      </c>
      <c r="K4025" t="str">
        <f>IF(Clean_Data!$I4025="","Active","Exited")</f>
        <v>Active</v>
      </c>
      <c r="L4025">
        <f ca="1">IF(Clean_Data!$K4025="","",DATEDIF(Clean_Data!$K4025,TODAY(),"Y"))</f>
        <v>47</v>
      </c>
      <c r="M4025">
        <f>IF(Raw_Data!$L4025="","",VALUE(SUBSTITUTE(SUBSTITUTE(TRIM(Raw_Data!$L4025),"$",""),"k","000")))</f>
        <v>90000</v>
      </c>
    </row>
    <row r="4026" spans="1:13" x14ac:dyDescent="0.3">
      <c r="A4026" t="str">
        <f>IF(Raw_Data!$A4026="","E"&amp;TEXT(ROW()-1,"00000"),Raw_Data!$A4026)</f>
        <v>E04025</v>
      </c>
      <c r="B4026" t="s">
        <v>5421</v>
      </c>
      <c r="C4026" t="str">
        <f>IF(OR(PROPER(TRIM(Raw_Data!$B4026))="M",PROPER(TRIM(Raw_Data!$B4026))="MALE"),"Male",
IF(OR(PROPER(TRIM(Raw_Data!$B4026))="F",PROPER(TRIM(Raw_Data!$B4026))="FEMALE"),"Female","Unknown"))</f>
        <v>Male</v>
      </c>
      <c r="D4026" t="str">
        <f>IF(TRIM(CLEAN(Raw_Data!$C4026))="", "Unknown", PROPER(TRIM(Raw_Data!$C4026)))</f>
        <v>Miami</v>
      </c>
      <c r="E4026" t="str">
        <f>IF(TRIM(Raw_Data!$D4026)="IT","IT",PROPER(TRIM(CLEAN(Raw_Data!$D4026))))</f>
        <v>Customer Service</v>
      </c>
      <c r="F4026" s="2" t="str">
        <f>UPPER(LEFT(Raw_Data!E4026,2))&amp;MID(PROPER(Raw_Data!E4026),3,LEN(Raw_Data!E4026))</f>
        <v>HR Manager</v>
      </c>
      <c r="G4026" t="str">
        <f>SUBSTITUTE(PROPER(TRIM(CLEAN(Raw_Data!$F4026)))," ","-")</f>
        <v>Hourly-Rate</v>
      </c>
      <c r="H4026" t="str">
        <f>PROPER(TRIM(CLEAN(Raw_Data!$G4026)))</f>
        <v>Organic</v>
      </c>
      <c r="I4026" s="4" t="str">
        <f>TRIM(CLEAN(Raw_Data!H4026))</f>
        <v>40161</v>
      </c>
      <c r="K4026" t="str">
        <f>IF(Clean_Data!$I4026="","Active","Exited")</f>
        <v>Exited</v>
      </c>
      <c r="L4026">
        <f ca="1">IF(Clean_Data!$K4026="","",DATEDIF(Clean_Data!$K4026,TODAY(),"Y"))</f>
        <v>25</v>
      </c>
      <c r="M4026" t="str">
        <f>IF(Raw_Data!$L4026="","",VALUE(SUBSTITUTE(SUBSTITUTE(TRIM(Raw_Data!$L4026),"$",""),"k","000")))</f>
        <v/>
      </c>
    </row>
    <row r="4027" spans="1:13" x14ac:dyDescent="0.3">
      <c r="A4027" t="str">
        <f>IF(Raw_Data!$A4027="","E"&amp;TEXT(ROW()-1,"00000"),Raw_Data!$A4027)</f>
        <v>E04026</v>
      </c>
      <c r="B4027" t="s">
        <v>5422</v>
      </c>
      <c r="C4027" t="str">
        <f>IF(OR(PROPER(TRIM(Raw_Data!$B4027))="M",PROPER(TRIM(Raw_Data!$B4027))="MALE"),"Male",
IF(OR(PROPER(TRIM(Raw_Data!$B4027))="F",PROPER(TRIM(Raw_Data!$B4027))="FEMALE"),"Female","Unknown"))</f>
        <v>Unknown</v>
      </c>
      <c r="D4027" t="str">
        <f>IF(TRIM(CLEAN(Raw_Data!$C4027))="", "Unknown", PROPER(TRIM(Raw_Data!$C4027)))</f>
        <v>Unknown</v>
      </c>
      <c r="E4027" t="str">
        <f>IF(TRIM(Raw_Data!$D4027)="IT","IT",PROPER(TRIM(CLEAN(Raw_Data!$D4027))))</f>
        <v>Accounting And Finance</v>
      </c>
      <c r="F4027" t="str">
        <f>IF(OR(UPPER(TRIM(Raw_Data!E4027))="COO",
UPPER(TRIM(Raw_Data!E4027))="HR",
UPPER(TRIM(Raw_Data!E4027))="CEO",
UPPER(TRIM(Raw_Data!E4027))="CFO",
UPPER(TRIM(Raw_Data!E4027))="CMO"),
UPPER(TRIM(Raw_Data!E4027)),
PROPER(TRIM(CLEAN(Raw_Data!E4027))))</f>
        <v>Developer</v>
      </c>
      <c r="G4027" t="str">
        <f>SUBSTITUTE(PROPER(TRIM(CLEAN(Raw_Data!$F4027)))," ","-")</f>
        <v>Part-Time</v>
      </c>
      <c r="H4027" t="str">
        <f>PROPER(TRIM(CLEAN(Raw_Data!$G4027)))</f>
        <v>Career Fairs</v>
      </c>
      <c r="I4027" s="4" t="str">
        <f>TRIM(CLEAN(Raw_Data!H4027))</f>
        <v>42991</v>
      </c>
      <c r="K4027" t="str">
        <f>IF(Clean_Data!$I4027="","Active","Exited")</f>
        <v>Active</v>
      </c>
      <c r="L4027" t="str">
        <f ca="1">IF(Clean_Data!$K4027="","",DATEDIF(Clean_Data!$K4027,TODAY(),"Y"))</f>
        <v/>
      </c>
      <c r="M4027">
        <f>IF(Raw_Data!$L4027="","",VALUE(SUBSTITUTE(SUBSTITUTE(TRIM(Raw_Data!$L4027),"$",""),"k","000")))</f>
        <v>118407</v>
      </c>
    </row>
    <row r="4028" spans="1:13" x14ac:dyDescent="0.3">
      <c r="A4028" t="str">
        <f>IF(Raw_Data!$A4028="","E"&amp;TEXT(ROW()-1,"00000"),Raw_Data!$A4028)</f>
        <v>E04027</v>
      </c>
      <c r="B4028" t="s">
        <v>5423</v>
      </c>
      <c r="C4028" t="str">
        <f>IF(OR(PROPER(TRIM(Raw_Data!$B4028))="M",PROPER(TRIM(Raw_Data!$B4028))="MALE"),"Male",
IF(OR(PROPER(TRIM(Raw_Data!$B4028))="F",PROPER(TRIM(Raw_Data!$B4028))="FEMALE"),"Female","Unknown"))</f>
        <v>Female</v>
      </c>
      <c r="D4028" t="str">
        <f>IF(TRIM(CLEAN(Raw_Data!$C4028))="", "Unknown", PROPER(TRIM(Raw_Data!$C4028)))</f>
        <v>Denver</v>
      </c>
      <c r="E4028" t="str">
        <f>IF(TRIM(Raw_Data!$D4028)="IT","IT",PROPER(TRIM(CLEAN(Raw_Data!$D4028))))</f>
        <v>Production</v>
      </c>
      <c r="F4028" t="str">
        <f>IF(OR(UPPER(TRIM(Raw_Data!E4028))="COO",
UPPER(TRIM(Raw_Data!E4028))="HR",
UPPER(TRIM(Raw_Data!E4028))="CEO",
UPPER(TRIM(Raw_Data!E4028))="CFO",
UPPER(TRIM(Raw_Data!E4028))="CMO"),
UPPER(TRIM(Raw_Data!E4028)),
PROPER(TRIM(CLEAN(Raw_Data!E4028))))</f>
        <v>CFO</v>
      </c>
      <c r="G4028" t="str">
        <f>SUBSTITUTE(PROPER(TRIM(CLEAN(Raw_Data!$F4028)))," ","-")</f>
        <v>Full-Time</v>
      </c>
      <c r="H4028" t="str">
        <f>PROPER(TRIM(CLEAN(Raw_Data!$G4028)))</f>
        <v/>
      </c>
      <c r="I4028" s="4" t="str">
        <f>TRIM(CLEAN(Raw_Data!H4028))</f>
        <v>43147</v>
      </c>
      <c r="K4028" t="str">
        <f>IF(Clean_Data!$I4028="","Active","Exited")</f>
        <v>Active</v>
      </c>
      <c r="L4028">
        <f ca="1">IF(Clean_Data!$K4028="","",DATEDIF(Clean_Data!$K4028,TODAY(),"Y"))</f>
        <v>22</v>
      </c>
      <c r="M4028" t="str">
        <f>IF(Raw_Data!$L4028="","",VALUE(SUBSTITUTE(SUBSTITUTE(TRIM(Raw_Data!$L4028),"$",""),"k","000")))</f>
        <v/>
      </c>
    </row>
    <row r="4029" spans="1:13" x14ac:dyDescent="0.3">
      <c r="A4029" t="str">
        <f>IF(Raw_Data!$A4029="","E"&amp;TEXT(ROW()-1,"00000"),Raw_Data!$A4029)</f>
        <v>E04028</v>
      </c>
      <c r="B4029" t="s">
        <v>5424</v>
      </c>
      <c r="C4029" t="str">
        <f>IF(OR(PROPER(TRIM(Raw_Data!$B4029))="M",PROPER(TRIM(Raw_Data!$B4029))="MALE"),"Male",
IF(OR(PROPER(TRIM(Raw_Data!$B4029))="F",PROPER(TRIM(Raw_Data!$B4029))="FEMALE"),"Female","Unknown"))</f>
        <v>Male</v>
      </c>
      <c r="D4029" t="str">
        <f>IF(TRIM(CLEAN(Raw_Data!$C4029))="", "Unknown", PROPER(TRIM(Raw_Data!$C4029)))</f>
        <v>New York</v>
      </c>
      <c r="E4029" t="str">
        <f>IF(TRIM(Raw_Data!$D4029)="IT","IT",PROPER(TRIM(CLEAN(Raw_Data!$D4029))))</f>
        <v>Research</v>
      </c>
      <c r="F4029" t="str">
        <f>IF(OR(UPPER(TRIM(Raw_Data!E4029))="COO",
UPPER(TRIM(Raw_Data!E4029))="HR",
UPPER(TRIM(Raw_Data!E4029))="CEO",
UPPER(TRIM(Raw_Data!E4029))="CFO",
UPPER(TRIM(Raw_Data!E4029))="CMO"),
UPPER(TRIM(Raw_Data!E4029)),
PROPER(TRIM(CLEAN(Raw_Data!E4029))))</f>
        <v>CFO</v>
      </c>
      <c r="G4029" t="str">
        <f>SUBSTITUTE(PROPER(TRIM(CLEAN(Raw_Data!$F4029)))," ","-")</f>
        <v/>
      </c>
      <c r="H4029" t="str">
        <f>PROPER(TRIM(CLEAN(Raw_Data!$G4029)))</f>
        <v>Career Fairs</v>
      </c>
      <c r="I4029" s="4" t="str">
        <f>TRIM(CLEAN(Raw_Data!H4029))</f>
        <v>42775</v>
      </c>
      <c r="K4029" t="str">
        <f>IF(Clean_Data!$I4029="","Active","Exited")</f>
        <v>Active</v>
      </c>
      <c r="L4029">
        <f ca="1">IF(Clean_Data!$K4029="","",DATEDIF(Clean_Data!$K4029,TODAY(),"Y"))</f>
        <v>23</v>
      </c>
      <c r="M4029">
        <f>IF(Raw_Data!$L4029="","",VALUE(SUBSTITUTE(SUBSTITUTE(TRIM(Raw_Data!$L4029),"$",""),"k","000")))</f>
        <v>89000</v>
      </c>
    </row>
    <row r="4030" spans="1:13" x14ac:dyDescent="0.3">
      <c r="A4030" t="str">
        <f>IF(Raw_Data!$A4030="","E"&amp;TEXT(ROW()-1,"00000"),Raw_Data!$A4030)</f>
        <v>E04029</v>
      </c>
      <c r="B4030" t="s">
        <v>5425</v>
      </c>
      <c r="C4030" t="str">
        <f>IF(OR(PROPER(TRIM(Raw_Data!$B4030))="M",PROPER(TRIM(Raw_Data!$B4030))="MALE"),"Male",
IF(OR(PROPER(TRIM(Raw_Data!$B4030))="F",PROPER(TRIM(Raw_Data!$B4030))="FEMALE"),"Female","Unknown"))</f>
        <v>Unknown</v>
      </c>
      <c r="D4030" t="str">
        <f>IF(TRIM(CLEAN(Raw_Data!$C4030))="", "Unknown", PROPER(TRIM(Raw_Data!$C4030)))</f>
        <v>New York</v>
      </c>
      <c r="E4030" t="str">
        <f>IF(TRIM(Raw_Data!$D4030)="IT","IT",PROPER(TRIM(CLEAN(Raw_Data!$D4030))))</f>
        <v>Logistics</v>
      </c>
      <c r="F4030" t="str">
        <f>IF(OR(UPPER(TRIM(Raw_Data!E4030))="COO",
UPPER(TRIM(Raw_Data!E4030))="HR",
UPPER(TRIM(Raw_Data!E4030))="CEO",
UPPER(TRIM(Raw_Data!E4030))="CFO",
UPPER(TRIM(Raw_Data!E4030))="CMO"),
UPPER(TRIM(Raw_Data!E4030)),
PROPER(TRIM(CLEAN(Raw_Data!E4030))))</f>
        <v>CMO</v>
      </c>
      <c r="G4030" t="str">
        <f>SUBSTITUTE(PROPER(TRIM(CLEAN(Raw_Data!$F4030)))," ","-")</f>
        <v>Full-Time</v>
      </c>
      <c r="H4030" t="str">
        <f>PROPER(TRIM(CLEAN(Raw_Data!$G4030)))</f>
        <v>Organic</v>
      </c>
      <c r="I4030" s="4" t="str">
        <f>TRIM(CLEAN(Raw_Data!H4030))</f>
        <v>N/A</v>
      </c>
      <c r="K4030" t="str">
        <f>IF(Clean_Data!$I4030="","Active","Exited")</f>
        <v>Active</v>
      </c>
      <c r="L4030">
        <f ca="1">IF(Clean_Data!$K4030="","",DATEDIF(Clean_Data!$K4030,TODAY(),"Y"))</f>
        <v>39</v>
      </c>
      <c r="M4030">
        <f>IF(Raw_Data!$L4030="","",VALUE(SUBSTITUTE(SUBSTITUTE(TRIM(Raw_Data!$L4030),"$",""),"k","000")))</f>
        <v>119697</v>
      </c>
    </row>
    <row r="4031" spans="1:13" x14ac:dyDescent="0.3">
      <c r="A4031" t="str">
        <f>IF(Raw_Data!$A4031="","E"&amp;TEXT(ROW()-1,"00000"),Raw_Data!$A4031)</f>
        <v>E04030</v>
      </c>
      <c r="B4031" t="s">
        <v>5427</v>
      </c>
      <c r="C4031" t="str">
        <f>IF(OR(PROPER(TRIM(Raw_Data!$B4031))="M",PROPER(TRIM(Raw_Data!$B4031))="MALE"),"Male",
IF(OR(PROPER(TRIM(Raw_Data!$B4031))="F",PROPER(TRIM(Raw_Data!$B4031))="FEMALE"),"Female","Unknown"))</f>
        <v>Male</v>
      </c>
      <c r="D4031" t="str">
        <f>IF(TRIM(CLEAN(Raw_Data!$C4031))="", "Unknown", PROPER(TRIM(Raw_Data!$C4031)))</f>
        <v>Unknown</v>
      </c>
      <c r="E4031" t="str">
        <f>IF(TRIM(Raw_Data!$D4031)="IT","IT",PROPER(TRIM(CLEAN(Raw_Data!$D4031))))</f>
        <v>IT</v>
      </c>
      <c r="F4031" t="str">
        <f>IF(OR(UPPER(TRIM(Raw_Data!E4031))="COO",
UPPER(TRIM(Raw_Data!E4031))="HR",
UPPER(TRIM(Raw_Data!E4031))="CEO",
UPPER(TRIM(Raw_Data!E4031))="CFO",
UPPER(TRIM(Raw_Data!E4031))="CMO"),
UPPER(TRIM(Raw_Data!E4031)),
PROPER(TRIM(CLEAN(Raw_Data!E4031))))</f>
        <v>Engineer</v>
      </c>
      <c r="G4031" t="str">
        <f>SUBSTITUTE(PROPER(TRIM(CLEAN(Raw_Data!$F4031)))," ","-")</f>
        <v>Full-Time</v>
      </c>
      <c r="H4031" t="str">
        <f>PROPER(TRIM(CLEAN(Raw_Data!$G4031)))</f>
        <v/>
      </c>
      <c r="I4031" s="4" t="str">
        <f>TRIM(CLEAN(Raw_Data!H4031))</f>
        <v>42175</v>
      </c>
      <c r="K4031" t="str">
        <f>IF(Clean_Data!$I4031="","Active","Exited")</f>
        <v>Exited</v>
      </c>
      <c r="L4031">
        <f ca="1">IF(Clean_Data!$K4031="","",DATEDIF(Clean_Data!$K4031,TODAY(),"Y"))</f>
        <v>34</v>
      </c>
      <c r="M4031" t="str">
        <f>IF(Raw_Data!$L4031="","",VALUE(SUBSTITUTE(SUBSTITUTE(TRIM(Raw_Data!$L4031),"$",""),"k","000")))</f>
        <v/>
      </c>
    </row>
    <row r="4032" spans="1:13" x14ac:dyDescent="0.3">
      <c r="A4032" t="str">
        <f>IF(Raw_Data!$A4032="","E"&amp;TEXT(ROW()-1,"00000"),Raw_Data!$A4032)</f>
        <v>E04031</v>
      </c>
      <c r="B4032" t="s">
        <v>5428</v>
      </c>
      <c r="C4032" t="str">
        <f>IF(OR(PROPER(TRIM(Raw_Data!$B4032))="M",PROPER(TRIM(Raw_Data!$B4032))="MALE"),"Male",
IF(OR(PROPER(TRIM(Raw_Data!$B4032))="F",PROPER(TRIM(Raw_Data!$B4032))="FEMALE"),"Female","Unknown"))</f>
        <v>Unknown</v>
      </c>
      <c r="D4032" t="str">
        <f>IF(TRIM(CLEAN(Raw_Data!$C4032))="", "Unknown", PROPER(TRIM(Raw_Data!$C4032)))</f>
        <v>Miami</v>
      </c>
      <c r="E4032" t="str">
        <f>IF(TRIM(Raw_Data!$D4032)="IT","IT",PROPER(TRIM(CLEAN(Raw_Data!$D4032))))</f>
        <v>Logistics</v>
      </c>
      <c r="F4032" t="s">
        <v>6134</v>
      </c>
      <c r="G4032" t="str">
        <f>SUBSTITUTE(PROPER(TRIM(CLEAN(Raw_Data!$F4032)))," ","-")</f>
        <v/>
      </c>
      <c r="H4032" t="str">
        <f>PROPER(TRIM(CLEAN(Raw_Data!$G4032)))</f>
        <v>Job Boards</v>
      </c>
      <c r="I4032" s="4" t="str">
        <f>TRIM(CLEAN(Raw_Data!H4032))</f>
        <v>N/A</v>
      </c>
      <c r="K4032" t="str">
        <f>IF(Clean_Data!$I4032="","Active","Exited")</f>
        <v>Exited</v>
      </c>
      <c r="L4032">
        <f ca="1">IF(Clean_Data!$K4032="","",DATEDIF(Clean_Data!$K4032,TODAY(),"Y"))</f>
        <v>32</v>
      </c>
      <c r="M4032" t="str">
        <f>IF(Raw_Data!$L4032="","",VALUE(SUBSTITUTE(SUBSTITUTE(TRIM(Raw_Data!$L4032),"$",""),"k","000")))</f>
        <v/>
      </c>
    </row>
    <row r="4033" spans="1:13" x14ac:dyDescent="0.3">
      <c r="A4033" t="str">
        <f>IF(Raw_Data!$A4033="","E"&amp;TEXT(ROW()-1,"00000"),Raw_Data!$A4033)</f>
        <v>E04032</v>
      </c>
      <c r="B4033" t="s">
        <v>5430</v>
      </c>
      <c r="C4033" t="str">
        <f>IF(OR(PROPER(TRIM(Raw_Data!$B4033))="M",PROPER(TRIM(Raw_Data!$B4033))="MALE"),"Male",
IF(OR(PROPER(TRIM(Raw_Data!$B4033))="F",PROPER(TRIM(Raw_Data!$B4033))="FEMALE"),"Female","Unknown"))</f>
        <v>Male</v>
      </c>
      <c r="D4033" t="str">
        <f>IF(TRIM(CLEAN(Raw_Data!$C4033))="", "Unknown", PROPER(TRIM(Raw_Data!$C4033)))</f>
        <v>Austin</v>
      </c>
      <c r="E4033" t="str">
        <f>IF(TRIM(Raw_Data!$D4033)="IT","IT",PROPER(TRIM(CLEAN(Raw_Data!$D4033))))</f>
        <v>Administrative</v>
      </c>
      <c r="F4033" t="str">
        <f>IF(OR(UPPER(TRIM(Raw_Data!E4033))="COO",
UPPER(TRIM(Raw_Data!E4033))="HR",
UPPER(TRIM(Raw_Data!E4033))="CEO",
UPPER(TRIM(Raw_Data!E4033))="CFO",
UPPER(TRIM(Raw_Data!E4033))="CMO"),
UPPER(TRIM(Raw_Data!E4033)),
PROPER(TRIM(CLEAN(Raw_Data!E4033))))</f>
        <v>Engineer</v>
      </c>
      <c r="G4033" t="str">
        <f>SUBSTITUTE(PROPER(TRIM(CLEAN(Raw_Data!$F4033)))," ","-")</f>
        <v>Full-Time</v>
      </c>
      <c r="H4033" t="str">
        <f>PROPER(TRIM(CLEAN(Raw_Data!$G4033)))</f>
        <v>Career Fairs</v>
      </c>
      <c r="I4033" s="4" t="str">
        <f>TRIM(CLEAN(Raw_Data!H4033))</f>
        <v>N/A</v>
      </c>
      <c r="K4033" t="str">
        <f>IF(Clean_Data!$I4033="","Active","Exited")</f>
        <v>Exited</v>
      </c>
      <c r="L4033">
        <f ca="1">IF(Clean_Data!$K4033="","",DATEDIF(Clean_Data!$K4033,TODAY(),"Y"))</f>
        <v>37</v>
      </c>
      <c r="M4033" t="str">
        <f>IF(Raw_Data!$L4033="","",VALUE(SUBSTITUTE(SUBSTITUTE(TRIM(Raw_Data!$L4033),"$",""),"k","000")))</f>
        <v/>
      </c>
    </row>
    <row r="4034" spans="1:13" x14ac:dyDescent="0.3">
      <c r="A4034" t="str">
        <f>IF(Raw_Data!$A4034="","E"&amp;TEXT(ROW()-1,"00000"),Raw_Data!$A4034)</f>
        <v>E04033</v>
      </c>
      <c r="B4034" t="s">
        <v>5431</v>
      </c>
      <c r="C4034" t="str">
        <f>IF(OR(PROPER(TRIM(Raw_Data!$B4034))="M",PROPER(TRIM(Raw_Data!$B4034))="MALE"),"Male",
IF(OR(PROPER(TRIM(Raw_Data!$B4034))="F",PROPER(TRIM(Raw_Data!$B4034))="FEMALE"),"Female","Unknown"))</f>
        <v>Unknown</v>
      </c>
      <c r="D4034" t="str">
        <f>IF(TRIM(CLEAN(Raw_Data!$C4034))="", "Unknown", PROPER(TRIM(Raw_Data!$C4034)))</f>
        <v>Austin</v>
      </c>
      <c r="E4034" t="str">
        <f>IF(TRIM(Raw_Data!$D4034)="IT","IT",PROPER(TRIM(CLEAN(Raw_Data!$D4034))))</f>
        <v>Legal</v>
      </c>
      <c r="F4034" t="s">
        <v>6134</v>
      </c>
      <c r="G4034" t="str">
        <f>SUBSTITUTE(PROPER(TRIM(CLEAN(Raw_Data!$F4034)))," ","-")</f>
        <v>Part-Time</v>
      </c>
      <c r="H4034" t="str">
        <f>PROPER(TRIM(CLEAN(Raw_Data!$G4034)))</f>
        <v>Recruiting Agency</v>
      </c>
      <c r="I4034" s="4" t="str">
        <f>TRIM(CLEAN(Raw_Data!H4034))</f>
        <v>41906</v>
      </c>
      <c r="K4034" t="str">
        <f>IF(Clean_Data!$I4034="","Active","Exited")</f>
        <v>Active</v>
      </c>
      <c r="L4034">
        <f ca="1">IF(Clean_Data!$K4034="","",DATEDIF(Clean_Data!$K4034,TODAY(),"Y"))</f>
        <v>32</v>
      </c>
      <c r="M4034">
        <f>IF(Raw_Data!$L4034="","",VALUE(SUBSTITUTE(SUBSTITUTE(TRIM(Raw_Data!$L4034),"$",""),"k","000")))</f>
        <v>84863</v>
      </c>
    </row>
    <row r="4035" spans="1:13" x14ac:dyDescent="0.3">
      <c r="A4035" t="str">
        <f>IF(Raw_Data!$A4035="","E"&amp;TEXT(ROW()-1,"00000"),Raw_Data!$A4035)</f>
        <v>E04034</v>
      </c>
      <c r="B4035" t="s">
        <v>5432</v>
      </c>
      <c r="C4035" t="str">
        <f>IF(OR(PROPER(TRIM(Raw_Data!$B4035))="M",PROPER(TRIM(Raw_Data!$B4035))="MALE"),"Male",
IF(OR(PROPER(TRIM(Raw_Data!$B4035))="F",PROPER(TRIM(Raw_Data!$B4035))="FEMALE"),"Female","Unknown"))</f>
        <v>Female</v>
      </c>
      <c r="D4035" t="str">
        <f>IF(TRIM(CLEAN(Raw_Data!$C4035))="", "Unknown", PROPER(TRIM(Raw_Data!$C4035)))</f>
        <v>Unknown</v>
      </c>
      <c r="E4035" t="str">
        <f>IF(TRIM(Raw_Data!$D4035)="IT","IT",PROPER(TRIM(CLEAN(Raw_Data!$D4035))))</f>
        <v>Operations</v>
      </c>
      <c r="F4035" t="str">
        <f>IF(OR(UPPER(TRIM(Raw_Data!E4035))="COO",
UPPER(TRIM(Raw_Data!E4035))="HR",
UPPER(TRIM(Raw_Data!E4035))="CEO",
UPPER(TRIM(Raw_Data!E4035))="CFO",
UPPER(TRIM(Raw_Data!E4035))="CMO"),
UPPER(TRIM(Raw_Data!E4035)),
PROPER(TRIM(CLEAN(Raw_Data!E4035))))</f>
        <v>Marketing Manager</v>
      </c>
      <c r="G4035" t="str">
        <f>SUBSTITUTE(PROPER(TRIM(CLEAN(Raw_Data!$F4035)))," ","-")</f>
        <v>Hourly-Rate</v>
      </c>
      <c r="H4035" t="str">
        <f>PROPER(TRIM(CLEAN(Raw_Data!$G4035)))</f>
        <v>Job Boards</v>
      </c>
      <c r="I4035" s="4" t="str">
        <f>TRIM(CLEAN(Raw_Data!H4035))</f>
        <v>N/A</v>
      </c>
      <c r="K4035" t="str">
        <f>IF(Clean_Data!$I4035="","Active","Exited")</f>
        <v>Exited</v>
      </c>
      <c r="L4035">
        <f ca="1">IF(Clean_Data!$K4035="","",DATEDIF(Clean_Data!$K4035,TODAY(),"Y"))</f>
        <v>39</v>
      </c>
      <c r="M4035">
        <f>IF(Raw_Data!$L4035="","",VALUE(SUBSTITUTE(SUBSTITUTE(TRIM(Raw_Data!$L4035),"$",""),"k","000")))</f>
        <v>51967</v>
      </c>
    </row>
    <row r="4036" spans="1:13" x14ac:dyDescent="0.3">
      <c r="A4036" t="str">
        <f>IF(Raw_Data!$A4036="","E"&amp;TEXT(ROW()-1,"00000"),Raw_Data!$A4036)</f>
        <v>E04035</v>
      </c>
      <c r="B4036" t="s">
        <v>5434</v>
      </c>
      <c r="C4036" t="str">
        <f>IF(OR(PROPER(TRIM(Raw_Data!$B4036))="M",PROPER(TRIM(Raw_Data!$B4036))="MALE"),"Male",
IF(OR(PROPER(TRIM(Raw_Data!$B4036))="F",PROPER(TRIM(Raw_Data!$B4036))="FEMALE"),"Female","Unknown"))</f>
        <v>Female</v>
      </c>
      <c r="D4036" t="str">
        <f>IF(TRIM(CLEAN(Raw_Data!$C4036))="", "Unknown", PROPER(TRIM(Raw_Data!$C4036)))</f>
        <v>Austin</v>
      </c>
      <c r="E4036" t="str">
        <f>IF(TRIM(Raw_Data!$D4036)="IT","IT",PROPER(TRIM(CLEAN(Raw_Data!$D4036))))</f>
        <v>Accounting And Finance</v>
      </c>
      <c r="F4036" t="str">
        <f>IF(OR(UPPER(TRIM(Raw_Data!E4036))="COO",
UPPER(TRIM(Raw_Data!E4036))="HR",
UPPER(TRIM(Raw_Data!E4036))="CEO",
UPPER(TRIM(Raw_Data!E4036))="CFO",
UPPER(TRIM(Raw_Data!E4036))="CMO"),
UPPER(TRIM(Raw_Data!E4036)),
PROPER(TRIM(CLEAN(Raw_Data!E4036))))</f>
        <v>Analyst</v>
      </c>
      <c r="G4036" t="str">
        <f>SUBSTITUTE(PROPER(TRIM(CLEAN(Raw_Data!$F4036)))," ","-")</f>
        <v>Hourly-Rate</v>
      </c>
      <c r="H4036" t="str">
        <f>PROPER(TRIM(CLEAN(Raw_Data!$G4036)))</f>
        <v>Online Portal</v>
      </c>
      <c r="I4036" s="4" t="str">
        <f>TRIM(CLEAN(Raw_Data!H4036))</f>
        <v>40133</v>
      </c>
      <c r="K4036" t="str">
        <f>IF(Clean_Data!$I4036="","Active","Exited")</f>
        <v>Active</v>
      </c>
      <c r="L4036" t="str">
        <f ca="1">IF(Clean_Data!$K4036="","",DATEDIF(Clean_Data!$K4036,TODAY(),"Y"))</f>
        <v/>
      </c>
      <c r="M4036" t="str">
        <f>IF(Raw_Data!$L4036="","",VALUE(SUBSTITUTE(SUBSTITUTE(TRIM(Raw_Data!$L4036),"$",""),"k","000")))</f>
        <v/>
      </c>
    </row>
    <row r="4037" spans="1:13" x14ac:dyDescent="0.3">
      <c r="A4037" t="str">
        <f>IF(Raw_Data!$A4037="","E"&amp;TEXT(ROW()-1,"00000"),Raw_Data!$A4037)</f>
        <v>E04036</v>
      </c>
      <c r="B4037" t="s">
        <v>5435</v>
      </c>
      <c r="C4037" t="str">
        <f>IF(OR(PROPER(TRIM(Raw_Data!$B4037))="M",PROPER(TRIM(Raw_Data!$B4037))="MALE"),"Male",
IF(OR(PROPER(TRIM(Raw_Data!$B4037))="F",PROPER(TRIM(Raw_Data!$B4037))="FEMALE"),"Female","Unknown"))</f>
        <v>Female</v>
      </c>
      <c r="D4037" t="str">
        <f>IF(TRIM(CLEAN(Raw_Data!$C4037))="", "Unknown", PROPER(TRIM(Raw_Data!$C4037)))</f>
        <v>Austin</v>
      </c>
      <c r="E4037" t="str">
        <f>IF(TRIM(Raw_Data!$D4037)="IT","IT",PROPER(TRIM(CLEAN(Raw_Data!$D4037))))</f>
        <v>Accounting And Finance</v>
      </c>
      <c r="F4037" t="str">
        <f>IF(OR(UPPER(TRIM(Raw_Data!E4037))="COO",
UPPER(TRIM(Raw_Data!E4037))="HR",
UPPER(TRIM(Raw_Data!E4037))="CEO",
UPPER(TRIM(Raw_Data!E4037))="CFO",
UPPER(TRIM(Raw_Data!E4037))="CMO"),
UPPER(TRIM(Raw_Data!E4037)),
PROPER(TRIM(CLEAN(Raw_Data!E4037))))</f>
        <v>CFO</v>
      </c>
      <c r="G4037" t="str">
        <f>SUBSTITUTE(PROPER(TRIM(CLEAN(Raw_Data!$F4037)))," ","-")</f>
        <v>Full-Time</v>
      </c>
      <c r="H4037" t="str">
        <f>PROPER(TRIM(CLEAN(Raw_Data!$G4037)))</f>
        <v/>
      </c>
      <c r="I4037" s="4" t="str">
        <f>TRIM(CLEAN(Raw_Data!H4037))</f>
        <v>41731</v>
      </c>
      <c r="K4037" t="str">
        <f>IF(Clean_Data!$I4037="","Active","Exited")</f>
        <v>Exited</v>
      </c>
      <c r="L4037">
        <f ca="1">IF(Clean_Data!$K4037="","",DATEDIF(Clean_Data!$K4037,TODAY(),"Y"))</f>
        <v>64</v>
      </c>
      <c r="M4037">
        <f>IF(Raw_Data!$L4037="","",VALUE(SUBSTITUTE(SUBSTITUTE(TRIM(Raw_Data!$L4037),"$",""),"k","000")))</f>
        <v>81541</v>
      </c>
    </row>
    <row r="4038" spans="1:13" x14ac:dyDescent="0.3">
      <c r="A4038" t="str">
        <f>IF(Raw_Data!$A4038="","E"&amp;TEXT(ROW()-1,"00000"),Raw_Data!$A4038)</f>
        <v>E04037</v>
      </c>
      <c r="B4038" t="s">
        <v>5437</v>
      </c>
      <c r="C4038" t="str">
        <f>IF(OR(PROPER(TRIM(Raw_Data!$B4038))="M",PROPER(TRIM(Raw_Data!$B4038))="MALE"),"Male",
IF(OR(PROPER(TRIM(Raw_Data!$B4038))="F",PROPER(TRIM(Raw_Data!$B4038))="FEMALE"),"Female","Unknown"))</f>
        <v>Male</v>
      </c>
      <c r="D4038" t="str">
        <f>IF(TRIM(CLEAN(Raw_Data!$C4038))="", "Unknown", PROPER(TRIM(Raw_Data!$C4038)))</f>
        <v>Austin</v>
      </c>
      <c r="E4038" t="str">
        <f>IF(TRIM(Raw_Data!$D4038)="IT","IT",PROPER(TRIM(CLEAN(Raw_Data!$D4038))))</f>
        <v>IT</v>
      </c>
      <c r="F4038" t="str">
        <f>IF(OR(UPPER(TRIM(Raw_Data!E4038))="COO",
UPPER(TRIM(Raw_Data!E4038))="HR",
UPPER(TRIM(Raw_Data!E4038))="CEO",
UPPER(TRIM(Raw_Data!E4038))="CFO",
UPPER(TRIM(Raw_Data!E4038))="CMO"),
UPPER(TRIM(Raw_Data!E4038)),
PROPER(TRIM(CLEAN(Raw_Data!E4038))))</f>
        <v>CEO</v>
      </c>
      <c r="G4038" t="str">
        <f>SUBSTITUTE(PROPER(TRIM(CLEAN(Raw_Data!$F4038)))," ","-")</f>
        <v>Hourly-Rate</v>
      </c>
      <c r="H4038" t="str">
        <f>PROPER(TRIM(CLEAN(Raw_Data!$G4038)))</f>
        <v/>
      </c>
      <c r="I4038" s="4" t="str">
        <f>TRIM(CLEAN(Raw_Data!H4038))</f>
        <v>43361</v>
      </c>
      <c r="K4038" t="str">
        <f>IF(Clean_Data!$I4038="","Active","Exited")</f>
        <v>Exited</v>
      </c>
      <c r="L4038">
        <f ca="1">IF(Clean_Data!$K4038="","",DATEDIF(Clean_Data!$K4038,TODAY(),"Y"))</f>
        <v>34</v>
      </c>
      <c r="M4038">
        <f>IF(Raw_Data!$L4038="","",VALUE(SUBSTITUTE(SUBSTITUTE(TRIM(Raw_Data!$L4038),"$",""),"k","000")))</f>
        <v>45000</v>
      </c>
    </row>
    <row r="4039" spans="1:13" x14ac:dyDescent="0.3">
      <c r="A4039" t="str">
        <f>IF(Raw_Data!$A4039="","E"&amp;TEXT(ROW()-1,"00000"),Raw_Data!$A4039)</f>
        <v>E04038</v>
      </c>
      <c r="B4039" t="s">
        <v>5438</v>
      </c>
      <c r="C4039" t="str">
        <f>IF(OR(PROPER(TRIM(Raw_Data!$B4039))="M",PROPER(TRIM(Raw_Data!$B4039))="MALE"),"Male",
IF(OR(PROPER(TRIM(Raw_Data!$B4039))="F",PROPER(TRIM(Raw_Data!$B4039))="FEMALE"),"Female","Unknown"))</f>
        <v>Male</v>
      </c>
      <c r="D4039" t="str">
        <f>IF(TRIM(CLEAN(Raw_Data!$C4039))="", "Unknown", PROPER(TRIM(Raw_Data!$C4039)))</f>
        <v>New York</v>
      </c>
      <c r="E4039" t="str">
        <f>IF(TRIM(Raw_Data!$D4039)="IT","IT",PROPER(TRIM(CLEAN(Raw_Data!$D4039))))</f>
        <v>Customer Service</v>
      </c>
      <c r="F4039" t="str">
        <f>IF(OR(UPPER(TRIM(Raw_Data!E4039))="COO",
UPPER(TRIM(Raw_Data!E4039))="HR",
UPPER(TRIM(Raw_Data!E4039))="CEO",
UPPER(TRIM(Raw_Data!E4039))="CFO",
UPPER(TRIM(Raw_Data!E4039))="CMO"),
UPPER(TRIM(Raw_Data!E4039)),
PROPER(TRIM(CLEAN(Raw_Data!E4039))))</f>
        <v>Sales Executive</v>
      </c>
      <c r="G4039" t="str">
        <f>SUBSTITUTE(PROPER(TRIM(CLEAN(Raw_Data!$F4039)))," ","-")</f>
        <v>Full-Time</v>
      </c>
      <c r="H4039" t="str">
        <f>PROPER(TRIM(CLEAN(Raw_Data!$G4039)))</f>
        <v>Recruiting Agency</v>
      </c>
      <c r="I4039" s="4" t="str">
        <f>TRIM(CLEAN(Raw_Data!H4039))</f>
        <v>41470</v>
      </c>
      <c r="K4039" t="str">
        <f>IF(Clean_Data!$I4039="","Active","Exited")</f>
        <v>Exited</v>
      </c>
      <c r="L4039">
        <f ca="1">IF(Clean_Data!$K4039="","",DATEDIF(Clean_Data!$K4039,TODAY(),"Y"))</f>
        <v>40</v>
      </c>
      <c r="M4039" t="str">
        <f>IF(Raw_Data!$L4039="","",VALUE(SUBSTITUTE(SUBSTITUTE(TRIM(Raw_Data!$L4039),"$",""),"k","000")))</f>
        <v/>
      </c>
    </row>
    <row r="4040" spans="1:13" x14ac:dyDescent="0.3">
      <c r="A4040" t="str">
        <f>IF(Raw_Data!$A4040="","E"&amp;TEXT(ROW()-1,"00000"),Raw_Data!$A4040)</f>
        <v>E04039</v>
      </c>
      <c r="B4040" t="s">
        <v>5440</v>
      </c>
      <c r="C4040" t="str">
        <f>IF(OR(PROPER(TRIM(Raw_Data!$B4040))="M",PROPER(TRIM(Raw_Data!$B4040))="MALE"),"Male",
IF(OR(PROPER(TRIM(Raw_Data!$B4040))="F",PROPER(TRIM(Raw_Data!$B4040))="FEMALE"),"Female","Unknown"))</f>
        <v>Female</v>
      </c>
      <c r="D4040" t="str">
        <f>IF(TRIM(CLEAN(Raw_Data!$C4040))="", "Unknown", PROPER(TRIM(Raw_Data!$C4040)))</f>
        <v>Unknown</v>
      </c>
      <c r="E4040" t="str">
        <f>IF(TRIM(Raw_Data!$D4040)="IT","IT",PROPER(TRIM(CLEAN(Raw_Data!$D4040))))</f>
        <v/>
      </c>
      <c r="F4040" t="str">
        <f>IF(OR(UPPER(TRIM(Raw_Data!E4040))="COO",
UPPER(TRIM(Raw_Data!E4040))="HR",
UPPER(TRIM(Raw_Data!E4040))="CEO",
UPPER(TRIM(Raw_Data!E4040))="CFO",
UPPER(TRIM(Raw_Data!E4040))="CMO"),
UPPER(TRIM(Raw_Data!E4040)),
PROPER(TRIM(CLEAN(Raw_Data!E4040))))</f>
        <v>Accountant</v>
      </c>
      <c r="G4040" t="str">
        <f>SUBSTITUTE(PROPER(TRIM(CLEAN(Raw_Data!$F4040)))," ","-")</f>
        <v>Part-Time</v>
      </c>
      <c r="H4040" t="str">
        <f>PROPER(TRIM(CLEAN(Raw_Data!$G4040)))</f>
        <v>Organic</v>
      </c>
      <c r="I4040" s="4" t="str">
        <f>TRIM(CLEAN(Raw_Data!H4040))</f>
        <v>41265</v>
      </c>
      <c r="K4040" t="str">
        <f>IF(Clean_Data!$I4040="","Active","Exited")</f>
        <v>Exited</v>
      </c>
      <c r="L4040">
        <f ca="1">IF(Clean_Data!$K4040="","",DATEDIF(Clean_Data!$K4040,TODAY(),"Y"))</f>
        <v>64</v>
      </c>
      <c r="M4040">
        <f>IF(Raw_Data!$L4040="","",VALUE(SUBSTITUTE(SUBSTITUTE(TRIM(Raw_Data!$L4040),"$",""),"k","000")))</f>
        <v>86296</v>
      </c>
    </row>
    <row r="4041" spans="1:13" x14ac:dyDescent="0.3">
      <c r="A4041" t="str">
        <f>IF(Raw_Data!$A4041="","E"&amp;TEXT(ROW()-1,"00000"),Raw_Data!$A4041)</f>
        <v>E04040</v>
      </c>
      <c r="B4041" t="s">
        <v>5441</v>
      </c>
      <c r="C4041" t="str">
        <f>IF(OR(PROPER(TRIM(Raw_Data!$B4041))="M",PROPER(TRIM(Raw_Data!$B4041))="MALE"),"Male",
IF(OR(PROPER(TRIM(Raw_Data!$B4041))="F",PROPER(TRIM(Raw_Data!$B4041))="FEMALE"),"Female","Unknown"))</f>
        <v>Unknown</v>
      </c>
      <c r="D4041" t="str">
        <f>IF(TRIM(CLEAN(Raw_Data!$C4041))="", "Unknown", PROPER(TRIM(Raw_Data!$C4041)))</f>
        <v>Denver</v>
      </c>
      <c r="E4041" t="str">
        <f>IF(TRIM(Raw_Data!$D4041)="IT","IT",PROPER(TRIM(CLEAN(Raw_Data!$D4041))))</f>
        <v>Customer Service</v>
      </c>
      <c r="F4041" t="str">
        <f>IF(OR(UPPER(TRIM(Raw_Data!E4041))="COO",
UPPER(TRIM(Raw_Data!E4041))="HR",
UPPER(TRIM(Raw_Data!E4041))="CEO",
UPPER(TRIM(Raw_Data!E4041))="CFO",
UPPER(TRIM(Raw_Data!E4041))="CMO"),
UPPER(TRIM(Raw_Data!E4041)),
PROPER(TRIM(CLEAN(Raw_Data!E4041))))</f>
        <v>Designer</v>
      </c>
      <c r="G4041" t="str">
        <f>SUBSTITUTE(PROPER(TRIM(CLEAN(Raw_Data!$F4041)))," ","-")</f>
        <v/>
      </c>
      <c r="H4041" t="str">
        <f>PROPER(TRIM(CLEAN(Raw_Data!$G4041)))</f>
        <v>Job Boards</v>
      </c>
      <c r="I4041" s="4" t="str">
        <f>TRIM(CLEAN(Raw_Data!H4041))</f>
        <v>42165</v>
      </c>
      <c r="K4041" t="str">
        <f>IF(Clean_Data!$I4041="","Active","Exited")</f>
        <v>Active</v>
      </c>
      <c r="L4041">
        <f ca="1">IF(Clean_Data!$K4041="","",DATEDIF(Clean_Data!$K4041,TODAY(),"Y"))</f>
        <v>58</v>
      </c>
      <c r="M4041">
        <f>IF(Raw_Data!$L4041="","",VALUE(SUBSTITUTE(SUBSTITUTE(TRIM(Raw_Data!$L4041),"$",""),"k","000")))</f>
        <v>91583</v>
      </c>
    </row>
    <row r="4042" spans="1:13" x14ac:dyDescent="0.3">
      <c r="A4042" t="str">
        <f>IF(Raw_Data!$A4042="","E"&amp;TEXT(ROW()-1,"00000"),Raw_Data!$A4042)</f>
        <v>E04041</v>
      </c>
      <c r="B4042" t="s">
        <v>5443</v>
      </c>
      <c r="C4042" t="str">
        <f>IF(OR(PROPER(TRIM(Raw_Data!$B4042))="M",PROPER(TRIM(Raw_Data!$B4042))="MALE"),"Male",
IF(OR(PROPER(TRIM(Raw_Data!$B4042))="F",PROPER(TRIM(Raw_Data!$B4042))="FEMALE"),"Female","Unknown"))</f>
        <v>Male</v>
      </c>
      <c r="D4042" t="str">
        <f>IF(TRIM(CLEAN(Raw_Data!$C4042))="", "Unknown", PROPER(TRIM(Raw_Data!$C4042)))</f>
        <v>Austin</v>
      </c>
      <c r="E4042" t="str">
        <f>IF(TRIM(Raw_Data!$D4042)="IT","IT",PROPER(TRIM(CLEAN(Raw_Data!$D4042))))</f>
        <v>Customer Service</v>
      </c>
      <c r="F4042" t="str">
        <f>IF(OR(UPPER(TRIM(Raw_Data!E4042))="COO",
UPPER(TRIM(Raw_Data!E4042))="HR",
UPPER(TRIM(Raw_Data!E4042))="CEO",
UPPER(TRIM(Raw_Data!E4042))="CFO",
UPPER(TRIM(Raw_Data!E4042))="CMO"),
UPPER(TRIM(Raw_Data!E4042)),
PROPER(TRIM(CLEAN(Raw_Data!E4042))))</f>
        <v>Analyst</v>
      </c>
      <c r="G4042" t="str">
        <f>SUBSTITUTE(PROPER(TRIM(CLEAN(Raw_Data!$F4042)))," ","-")</f>
        <v>Full-Time</v>
      </c>
      <c r="H4042" t="str">
        <f>PROPER(TRIM(CLEAN(Raw_Data!$G4042)))</f>
        <v>Job Boards</v>
      </c>
      <c r="I4042" s="4" t="str">
        <f>TRIM(CLEAN(Raw_Data!H4042))</f>
        <v>41572</v>
      </c>
      <c r="K4042" t="str">
        <f>IF(Clean_Data!$I4042="","Active","Exited")</f>
        <v>Active</v>
      </c>
      <c r="L4042">
        <f ca="1">IF(Clean_Data!$K4042="","",DATEDIF(Clean_Data!$K4042,TODAY(),"Y"))</f>
        <v>21</v>
      </c>
      <c r="M4042" t="str">
        <f>IF(Raw_Data!$L4042="","",VALUE(SUBSTITUTE(SUBSTITUTE(TRIM(Raw_Data!$L4042),"$",""),"k","000")))</f>
        <v/>
      </c>
    </row>
    <row r="4043" spans="1:13" x14ac:dyDescent="0.3">
      <c r="A4043" t="str">
        <f>IF(Raw_Data!$A4043="","E"&amp;TEXT(ROW()-1,"00000"),Raw_Data!$A4043)</f>
        <v>E04042</v>
      </c>
      <c r="B4043" t="s">
        <v>5445</v>
      </c>
      <c r="C4043" t="str">
        <f>IF(OR(PROPER(TRIM(Raw_Data!$B4043))="M",PROPER(TRIM(Raw_Data!$B4043))="MALE"),"Male",
IF(OR(PROPER(TRIM(Raw_Data!$B4043))="F",PROPER(TRIM(Raw_Data!$B4043))="FEMALE"),"Female","Unknown"))</f>
        <v>Unknown</v>
      </c>
      <c r="D4043" t="str">
        <f>IF(TRIM(CLEAN(Raw_Data!$C4043))="", "Unknown", PROPER(TRIM(Raw_Data!$C4043)))</f>
        <v>New York</v>
      </c>
      <c r="E4043" t="str">
        <f>IF(TRIM(Raw_Data!$D4043)="IT","IT",PROPER(TRIM(CLEAN(Raw_Data!$D4043))))</f>
        <v>Research</v>
      </c>
      <c r="F4043" t="str">
        <f>IF(OR(UPPER(TRIM(Raw_Data!E4043))="COO",
UPPER(TRIM(Raw_Data!E4043))="HR",
UPPER(TRIM(Raw_Data!E4043))="CEO",
UPPER(TRIM(Raw_Data!E4043))="CFO",
UPPER(TRIM(Raw_Data!E4043))="CMO"),
UPPER(TRIM(Raw_Data!E4043)),
PROPER(TRIM(CLEAN(Raw_Data!E4043))))</f>
        <v>Accountant</v>
      </c>
      <c r="G4043" t="str">
        <f>SUBSTITUTE(PROPER(TRIM(CLEAN(Raw_Data!$F4043)))," ","-")</f>
        <v>Part-Time</v>
      </c>
      <c r="H4043" t="str">
        <f>PROPER(TRIM(CLEAN(Raw_Data!$G4043)))</f>
        <v>Job Boards</v>
      </c>
      <c r="I4043" s="4" t="str">
        <f>TRIM(CLEAN(Raw_Data!H4043))</f>
        <v>41438</v>
      </c>
      <c r="K4043" t="str">
        <f>IF(Clean_Data!$I4043="","Active","Exited")</f>
        <v>Exited</v>
      </c>
      <c r="L4043">
        <f ca="1">IF(Clean_Data!$K4043="","",DATEDIF(Clean_Data!$K4043,TODAY(),"Y"))</f>
        <v>56</v>
      </c>
      <c r="M4043">
        <f>IF(Raw_Data!$L4043="","",VALUE(SUBSTITUTE(SUBSTITUTE(TRIM(Raw_Data!$L4043),"$",""),"k","000")))</f>
        <v>36582</v>
      </c>
    </row>
    <row r="4044" spans="1:13" x14ac:dyDescent="0.3">
      <c r="A4044" t="str">
        <f>IF(Raw_Data!$A4044="","E"&amp;TEXT(ROW()-1,"00000"),Raw_Data!$A4044)</f>
        <v>E04043</v>
      </c>
      <c r="B4044" t="s">
        <v>5447</v>
      </c>
      <c r="C4044" t="str">
        <f>IF(OR(PROPER(TRIM(Raw_Data!$B4044))="M",PROPER(TRIM(Raw_Data!$B4044))="MALE"),"Male",
IF(OR(PROPER(TRIM(Raw_Data!$B4044))="F",PROPER(TRIM(Raw_Data!$B4044))="FEMALE"),"Female","Unknown"))</f>
        <v>Male</v>
      </c>
      <c r="D4044" t="str">
        <f>IF(TRIM(CLEAN(Raw_Data!$C4044))="", "Unknown", PROPER(TRIM(Raw_Data!$C4044)))</f>
        <v>Miami</v>
      </c>
      <c r="E4044" t="str">
        <f>IF(TRIM(Raw_Data!$D4044)="IT","IT",PROPER(TRIM(CLEAN(Raw_Data!$D4044))))</f>
        <v>Production</v>
      </c>
      <c r="F4044" t="str">
        <f>IF(OR(UPPER(TRIM(Raw_Data!E4044))="COO",
UPPER(TRIM(Raw_Data!E4044))="HR",
UPPER(TRIM(Raw_Data!E4044))="CEO",
UPPER(TRIM(Raw_Data!E4044))="CFO",
UPPER(TRIM(Raw_Data!E4044))="CMO"),
UPPER(TRIM(Raw_Data!E4044)),
PROPER(TRIM(CLEAN(Raw_Data!E4044))))</f>
        <v>CFO</v>
      </c>
      <c r="G4044" t="str">
        <f>SUBSTITUTE(PROPER(TRIM(CLEAN(Raw_Data!$F4044)))," ","-")</f>
        <v>Full-Time</v>
      </c>
      <c r="H4044" t="str">
        <f>PROPER(TRIM(CLEAN(Raw_Data!$G4044)))</f>
        <v>Internal Referral</v>
      </c>
      <c r="I4044" s="4" t="str">
        <f>TRIM(CLEAN(Raw_Data!H4044))</f>
        <v>42377</v>
      </c>
      <c r="K4044" t="str">
        <f>IF(Clean_Data!$I4044="","Active","Exited")</f>
        <v>Exited</v>
      </c>
      <c r="L4044">
        <f ca="1">IF(Clean_Data!$K4044="","",DATEDIF(Clean_Data!$K4044,TODAY(),"Y"))</f>
        <v>32</v>
      </c>
      <c r="M4044" t="str">
        <f>IF(Raw_Data!$L4044="","",VALUE(SUBSTITUTE(SUBSTITUTE(TRIM(Raw_Data!$L4044),"$",""),"k","000")))</f>
        <v/>
      </c>
    </row>
    <row r="4045" spans="1:13" x14ac:dyDescent="0.3">
      <c r="A4045" t="str">
        <f>IF(Raw_Data!$A4045="","E"&amp;TEXT(ROW()-1,"00000"),Raw_Data!$A4045)</f>
        <v>E04044</v>
      </c>
      <c r="B4045" t="s">
        <v>5449</v>
      </c>
      <c r="C4045" t="str">
        <f>IF(OR(PROPER(TRIM(Raw_Data!$B4045))="M",PROPER(TRIM(Raw_Data!$B4045))="MALE"),"Male",
IF(OR(PROPER(TRIM(Raw_Data!$B4045))="F",PROPER(TRIM(Raw_Data!$B4045))="FEMALE"),"Female","Unknown"))</f>
        <v>Female</v>
      </c>
      <c r="D4045" t="str">
        <f>IF(TRIM(CLEAN(Raw_Data!$C4045))="", "Unknown", PROPER(TRIM(Raw_Data!$C4045)))</f>
        <v>Austin</v>
      </c>
      <c r="E4045" t="str">
        <f>IF(TRIM(Raw_Data!$D4045)="IT","IT",PROPER(TRIM(CLEAN(Raw_Data!$D4045))))</f>
        <v>Customer Service</v>
      </c>
      <c r="F4045" t="str">
        <f>IF(OR(UPPER(TRIM(Raw_Data!E4045))="COO",
UPPER(TRIM(Raw_Data!E4045))="HR",
UPPER(TRIM(Raw_Data!E4045))="CEO",
UPPER(TRIM(Raw_Data!E4045))="CFO",
UPPER(TRIM(Raw_Data!E4045))="CMO"),
UPPER(TRIM(Raw_Data!E4045)),
PROPER(TRIM(CLEAN(Raw_Data!E4045))))</f>
        <v>COO</v>
      </c>
      <c r="G4045" t="str">
        <f>SUBSTITUTE(PROPER(TRIM(CLEAN(Raw_Data!$F4045)))," ","-")</f>
        <v/>
      </c>
      <c r="H4045" t="str">
        <f>PROPER(TRIM(CLEAN(Raw_Data!$G4045)))</f>
        <v/>
      </c>
      <c r="I4045" s="4" t="str">
        <f>TRIM(CLEAN(Raw_Data!H4045))</f>
        <v>43110</v>
      </c>
      <c r="K4045" t="str">
        <f>IF(Clean_Data!$I4045="","Active","Exited")</f>
        <v>Active</v>
      </c>
      <c r="L4045">
        <f ca="1">IF(Clean_Data!$K4045="","",DATEDIF(Clean_Data!$K4045,TODAY(),"Y"))</f>
        <v>32</v>
      </c>
      <c r="M4045" t="str">
        <f>IF(Raw_Data!$L4045="","",VALUE(SUBSTITUTE(SUBSTITUTE(TRIM(Raw_Data!$L4045),"$",""),"k","000")))</f>
        <v/>
      </c>
    </row>
    <row r="4046" spans="1:13" x14ac:dyDescent="0.3">
      <c r="A4046" t="str">
        <f>IF(Raw_Data!$A4046="","E"&amp;TEXT(ROW()-1,"00000"),Raw_Data!$A4046)</f>
        <v>E04045</v>
      </c>
      <c r="B4046" t="s">
        <v>5450</v>
      </c>
      <c r="C4046" t="str">
        <f>IF(OR(PROPER(TRIM(Raw_Data!$B4046))="M",PROPER(TRIM(Raw_Data!$B4046))="MALE"),"Male",
IF(OR(PROPER(TRIM(Raw_Data!$B4046))="F",PROPER(TRIM(Raw_Data!$B4046))="FEMALE"),"Female","Unknown"))</f>
        <v>Female</v>
      </c>
      <c r="D4046" t="str">
        <f>IF(TRIM(CLEAN(Raw_Data!$C4046))="", "Unknown", PROPER(TRIM(Raw_Data!$C4046)))</f>
        <v>New York</v>
      </c>
      <c r="E4046" t="str">
        <f>IF(TRIM(Raw_Data!$D4046)="IT","IT",PROPER(TRIM(CLEAN(Raw_Data!$D4046))))</f>
        <v>Marketing</v>
      </c>
      <c r="F4046" t="str">
        <f>IF(OR(UPPER(TRIM(Raw_Data!E4046))="COO",
UPPER(TRIM(Raw_Data!E4046))="HR",
UPPER(TRIM(Raw_Data!E4046))="CEO",
UPPER(TRIM(Raw_Data!E4046))="CFO",
UPPER(TRIM(Raw_Data!E4046))="CMO"),
UPPER(TRIM(Raw_Data!E4046)),
PROPER(TRIM(CLEAN(Raw_Data!E4046))))</f>
        <v>Copywriter</v>
      </c>
      <c r="G4046" t="str">
        <f>SUBSTITUTE(PROPER(TRIM(CLEAN(Raw_Data!$F4046)))," ","-")</f>
        <v>Full-Time</v>
      </c>
      <c r="H4046" t="str">
        <f>PROPER(TRIM(CLEAN(Raw_Data!$G4046)))</f>
        <v>Internal Referral</v>
      </c>
      <c r="I4046" s="4" t="str">
        <f>TRIM(CLEAN(Raw_Data!H4046))</f>
        <v>N/A</v>
      </c>
      <c r="K4046" t="str">
        <f>IF(Clean_Data!$I4046="","Active","Exited")</f>
        <v>Exited</v>
      </c>
      <c r="L4046">
        <f ca="1">IF(Clean_Data!$K4046="","",DATEDIF(Clean_Data!$K4046,TODAY(),"Y"))</f>
        <v>57</v>
      </c>
      <c r="M4046">
        <f>IF(Raw_Data!$L4046="","",VALUE(SUBSTITUTE(SUBSTITUTE(TRIM(Raw_Data!$L4046),"$",""),"k","000")))</f>
        <v>91096</v>
      </c>
    </row>
    <row r="4047" spans="1:13" x14ac:dyDescent="0.3">
      <c r="A4047" t="str">
        <f>IF(Raw_Data!$A4047="","E"&amp;TEXT(ROW()-1,"00000"),Raw_Data!$A4047)</f>
        <v>E04046</v>
      </c>
      <c r="B4047" t="s">
        <v>5451</v>
      </c>
      <c r="C4047" t="str">
        <f>IF(OR(PROPER(TRIM(Raw_Data!$B4047))="M",PROPER(TRIM(Raw_Data!$B4047))="MALE"),"Male",
IF(OR(PROPER(TRIM(Raw_Data!$B4047))="F",PROPER(TRIM(Raw_Data!$B4047))="FEMALE"),"Female","Unknown"))</f>
        <v>Female</v>
      </c>
      <c r="D4047" t="str">
        <f>IF(TRIM(CLEAN(Raw_Data!$C4047))="", "Unknown", PROPER(TRIM(Raw_Data!$C4047)))</f>
        <v>Unknown</v>
      </c>
      <c r="E4047" t="str">
        <f>IF(TRIM(Raw_Data!$D4047)="IT","IT",PROPER(TRIM(CLEAN(Raw_Data!$D4047))))</f>
        <v>Sales</v>
      </c>
      <c r="F4047" t="str">
        <f>IF(OR(UPPER(TRIM(Raw_Data!E4047))="COO",
UPPER(TRIM(Raw_Data!E4047))="HR",
UPPER(TRIM(Raw_Data!E4047))="CEO",
UPPER(TRIM(Raw_Data!E4047))="CFO",
UPPER(TRIM(Raw_Data!E4047))="CMO"),
UPPER(TRIM(Raw_Data!E4047)),
PROPER(TRIM(CLEAN(Raw_Data!E4047))))</f>
        <v>Marketing Manager</v>
      </c>
      <c r="G4047" t="str">
        <f>SUBSTITUTE(PROPER(TRIM(CLEAN(Raw_Data!$F4047)))," ","-")</f>
        <v/>
      </c>
      <c r="H4047" t="str">
        <f>PROPER(TRIM(CLEAN(Raw_Data!$G4047)))</f>
        <v/>
      </c>
      <c r="I4047" s="4" t="str">
        <f>TRIM(CLEAN(Raw_Data!H4047))</f>
        <v>40900</v>
      </c>
      <c r="K4047" t="str">
        <f>IF(Clean_Data!$I4047="","Active","Exited")</f>
        <v>Active</v>
      </c>
      <c r="L4047">
        <f ca="1">IF(Clean_Data!$K4047="","",DATEDIF(Clean_Data!$K4047,TODAY(),"Y"))</f>
        <v>37</v>
      </c>
      <c r="M4047">
        <f>IF(Raw_Data!$L4047="","",VALUE(SUBSTITUTE(SUBSTITUTE(TRIM(Raw_Data!$L4047),"$",""),"k","000")))</f>
        <v>33000</v>
      </c>
    </row>
    <row r="4048" spans="1:13" x14ac:dyDescent="0.3">
      <c r="A4048" t="str">
        <f>IF(Raw_Data!$A4048="","E"&amp;TEXT(ROW()-1,"00000"),Raw_Data!$A4048)</f>
        <v>E04047</v>
      </c>
      <c r="B4048" t="s">
        <v>5453</v>
      </c>
      <c r="C4048" t="str">
        <f>IF(OR(PROPER(TRIM(Raw_Data!$B4048))="M",PROPER(TRIM(Raw_Data!$B4048))="MALE"),"Male",
IF(OR(PROPER(TRIM(Raw_Data!$B4048))="F",PROPER(TRIM(Raw_Data!$B4048))="FEMALE"),"Female","Unknown"))</f>
        <v>Male</v>
      </c>
      <c r="D4048" t="str">
        <f>IF(TRIM(CLEAN(Raw_Data!$C4048))="", "Unknown", PROPER(TRIM(Raw_Data!$C4048)))</f>
        <v>Austin</v>
      </c>
      <c r="E4048" t="str">
        <f>IF(TRIM(Raw_Data!$D4048)="IT","IT",PROPER(TRIM(CLEAN(Raw_Data!$D4048))))</f>
        <v>Legal</v>
      </c>
      <c r="F4048" t="str">
        <f>IF(OR(UPPER(TRIM(Raw_Data!E4048))="COO",
UPPER(TRIM(Raw_Data!E4048))="HR",
UPPER(TRIM(Raw_Data!E4048))="CEO",
UPPER(TRIM(Raw_Data!E4048))="CFO",
UPPER(TRIM(Raw_Data!E4048))="CMO"),
UPPER(TRIM(Raw_Data!E4048)),
PROPER(TRIM(CLEAN(Raw_Data!E4048))))</f>
        <v>Sales Executive</v>
      </c>
      <c r="G4048" t="str">
        <f>SUBSTITUTE(PROPER(TRIM(CLEAN(Raw_Data!$F4048)))," ","-")</f>
        <v>Hourly-Rate</v>
      </c>
      <c r="H4048" t="str">
        <f>PROPER(TRIM(CLEAN(Raw_Data!$G4048)))</f>
        <v>Job Boards</v>
      </c>
      <c r="I4048" s="4" t="str">
        <f>TRIM(CLEAN(Raw_Data!H4048))</f>
        <v>41459</v>
      </c>
      <c r="K4048" t="str">
        <f>IF(Clean_Data!$I4048="","Active","Exited")</f>
        <v>Active</v>
      </c>
      <c r="L4048">
        <f ca="1">IF(Clean_Data!$K4048="","",DATEDIF(Clean_Data!$K4048,TODAY(),"Y"))</f>
        <v>29</v>
      </c>
      <c r="M4048">
        <f>IF(Raw_Data!$L4048="","",VALUE(SUBSTITUTE(SUBSTITUTE(TRIM(Raw_Data!$L4048),"$",""),"k","000")))</f>
        <v>95017</v>
      </c>
    </row>
    <row r="4049" spans="1:13" x14ac:dyDescent="0.3">
      <c r="A4049" t="str">
        <f>IF(Raw_Data!$A4049="","E"&amp;TEXT(ROW()-1,"00000"),Raw_Data!$A4049)</f>
        <v>E04048</v>
      </c>
      <c r="B4049" t="s">
        <v>5454</v>
      </c>
      <c r="C4049" t="str">
        <f>IF(OR(PROPER(TRIM(Raw_Data!$B4049))="M",PROPER(TRIM(Raw_Data!$B4049))="MALE"),"Male",
IF(OR(PROPER(TRIM(Raw_Data!$B4049))="F",PROPER(TRIM(Raw_Data!$B4049))="FEMALE"),"Female","Unknown"))</f>
        <v>Female</v>
      </c>
      <c r="D4049" t="str">
        <f>IF(TRIM(CLEAN(Raw_Data!$C4049))="", "Unknown", PROPER(TRIM(Raw_Data!$C4049)))</f>
        <v>Denver</v>
      </c>
      <c r="E4049" t="str">
        <f>IF(TRIM(Raw_Data!$D4049)="IT","IT",PROPER(TRIM(CLEAN(Raw_Data!$D4049))))</f>
        <v>Sales</v>
      </c>
      <c r="F4049" t="str">
        <f>IF(OR(UPPER(TRIM(Raw_Data!E4049))="COO",
UPPER(TRIM(Raw_Data!E4049))="HR",
UPPER(TRIM(Raw_Data!E4049))="CEO",
UPPER(TRIM(Raw_Data!E4049))="CFO",
UPPER(TRIM(Raw_Data!E4049))="CMO"),
UPPER(TRIM(Raw_Data!E4049)),
PROPER(TRIM(CLEAN(Raw_Data!E4049))))</f>
        <v>Developer</v>
      </c>
      <c r="G4049" t="str">
        <f>SUBSTITUTE(PROPER(TRIM(CLEAN(Raw_Data!$F4049)))," ","-")</f>
        <v>Full-Time</v>
      </c>
      <c r="H4049" t="str">
        <f>PROPER(TRIM(CLEAN(Raw_Data!$G4049)))</f>
        <v>Recruiting Agency</v>
      </c>
      <c r="I4049" s="4" t="str">
        <f>TRIM(CLEAN(Raw_Data!H4049))</f>
        <v>40058</v>
      </c>
      <c r="K4049" t="str">
        <f>IF(Clean_Data!$I4049="","Active","Exited")</f>
        <v>Active</v>
      </c>
      <c r="L4049" t="str">
        <f ca="1">IF(Clean_Data!$K4049="","",DATEDIF(Clean_Data!$K4049,TODAY(),"Y"))</f>
        <v/>
      </c>
      <c r="M4049" t="str">
        <f>IF(Raw_Data!$L4049="","",VALUE(SUBSTITUTE(SUBSTITUTE(TRIM(Raw_Data!$L4049),"$",""),"k","000")))</f>
        <v/>
      </c>
    </row>
    <row r="4050" spans="1:13" x14ac:dyDescent="0.3">
      <c r="A4050" t="str">
        <f>IF(Raw_Data!$A4050="","E"&amp;TEXT(ROW()-1,"00000"),Raw_Data!$A4050)</f>
        <v>E04049</v>
      </c>
      <c r="B4050" t="s">
        <v>5456</v>
      </c>
      <c r="C4050" t="str">
        <f>IF(OR(PROPER(TRIM(Raw_Data!$B4050))="M",PROPER(TRIM(Raw_Data!$B4050))="MALE"),"Male",
IF(OR(PROPER(TRIM(Raw_Data!$B4050))="F",PROPER(TRIM(Raw_Data!$B4050))="FEMALE"),"Female","Unknown"))</f>
        <v>Unknown</v>
      </c>
      <c r="D4050" t="str">
        <f>IF(TRIM(CLEAN(Raw_Data!$C4050))="", "Unknown", PROPER(TRIM(Raw_Data!$C4050)))</f>
        <v>New York</v>
      </c>
      <c r="E4050" t="str">
        <f>IF(TRIM(Raw_Data!$D4050)="IT","IT",PROPER(TRIM(CLEAN(Raw_Data!$D4050))))</f>
        <v>IT</v>
      </c>
      <c r="F4050" t="str">
        <f>IF(OR(UPPER(TRIM(Raw_Data!E4050))="COO",
UPPER(TRIM(Raw_Data!E4050))="HR",
UPPER(TRIM(Raw_Data!E4050))="CEO",
UPPER(TRIM(Raw_Data!E4050))="CFO",
UPPER(TRIM(Raw_Data!E4050))="CMO"),
UPPER(TRIM(Raw_Data!E4050)),
PROPER(TRIM(CLEAN(Raw_Data!E4050))))</f>
        <v>CEO</v>
      </c>
      <c r="G4050" t="str">
        <f>SUBSTITUTE(PROPER(TRIM(CLEAN(Raw_Data!$F4050)))," ","-")</f>
        <v>Part-Time</v>
      </c>
      <c r="H4050" t="str">
        <f>PROPER(TRIM(CLEAN(Raw_Data!$G4050)))</f>
        <v>Career Fairs</v>
      </c>
      <c r="I4050" s="4" t="str">
        <f>TRIM(CLEAN(Raw_Data!H4050))</f>
        <v>43711</v>
      </c>
      <c r="K4050" t="str">
        <f>IF(Clean_Data!$I4050="","Active","Exited")</f>
        <v>Exited</v>
      </c>
      <c r="L4050">
        <f ca="1">IF(Clean_Data!$K4050="","",DATEDIF(Clean_Data!$K4050,TODAY(),"Y"))</f>
        <v>55</v>
      </c>
      <c r="M4050">
        <f>IF(Raw_Data!$L4050="","",VALUE(SUBSTITUTE(SUBSTITUTE(TRIM(Raw_Data!$L4050),"$",""),"k","000")))</f>
        <v>90000</v>
      </c>
    </row>
    <row r="4051" spans="1:13" x14ac:dyDescent="0.3">
      <c r="A4051" t="str">
        <f>IF(Raw_Data!$A4051="","E"&amp;TEXT(ROW()-1,"00000"),Raw_Data!$A4051)</f>
        <v>E04050</v>
      </c>
      <c r="B4051" t="s">
        <v>5457</v>
      </c>
      <c r="C4051" t="str">
        <f>IF(OR(PROPER(TRIM(Raw_Data!$B4051))="M",PROPER(TRIM(Raw_Data!$B4051))="MALE"),"Male",
IF(OR(PROPER(TRIM(Raw_Data!$B4051))="F",PROPER(TRIM(Raw_Data!$B4051))="FEMALE"),"Female","Unknown"))</f>
        <v>Male</v>
      </c>
      <c r="D4051" t="str">
        <f>IF(TRIM(CLEAN(Raw_Data!$C4051))="", "Unknown", PROPER(TRIM(Raw_Data!$C4051)))</f>
        <v>Unknown</v>
      </c>
      <c r="E4051" t="str">
        <f>IF(TRIM(Raw_Data!$D4051)="IT","IT",PROPER(TRIM(CLEAN(Raw_Data!$D4051))))</f>
        <v>Production</v>
      </c>
      <c r="F4051" t="s">
        <v>6134</v>
      </c>
      <c r="G4051" t="str">
        <f>SUBSTITUTE(PROPER(TRIM(CLEAN(Raw_Data!$F4051)))," ","-")</f>
        <v>Part-Time</v>
      </c>
      <c r="H4051" t="str">
        <f>PROPER(TRIM(CLEAN(Raw_Data!$G4051)))</f>
        <v>Recruiting Agency</v>
      </c>
      <c r="I4051" s="4" t="str">
        <f>TRIM(CLEAN(Raw_Data!H4051))</f>
        <v>N/A</v>
      </c>
      <c r="K4051" t="str">
        <f>IF(Clean_Data!$I4051="","Active","Exited")</f>
        <v>Active</v>
      </c>
      <c r="L4051">
        <f ca="1">IF(Clean_Data!$K4051="","",DATEDIF(Clean_Data!$K4051,TODAY(),"Y"))</f>
        <v>21</v>
      </c>
      <c r="M4051">
        <f>IF(Raw_Data!$L4051="","",VALUE(SUBSTITUTE(SUBSTITUTE(TRIM(Raw_Data!$L4051),"$",""),"k","000")))</f>
        <v>74094</v>
      </c>
    </row>
    <row r="4052" spans="1:13" x14ac:dyDescent="0.3">
      <c r="A4052" t="str">
        <f>IF(Raw_Data!$A4052="","E"&amp;TEXT(ROW()-1,"00000"),Raw_Data!$A4052)</f>
        <v>E04051</v>
      </c>
      <c r="B4052" t="s">
        <v>5459</v>
      </c>
      <c r="C4052" t="str">
        <f>IF(OR(PROPER(TRIM(Raw_Data!$B4052))="M",PROPER(TRIM(Raw_Data!$B4052))="MALE"),"Male",
IF(OR(PROPER(TRIM(Raw_Data!$B4052))="F",PROPER(TRIM(Raw_Data!$B4052))="FEMALE"),"Female","Unknown"))</f>
        <v>Male</v>
      </c>
      <c r="D4052" t="str">
        <f>IF(TRIM(CLEAN(Raw_Data!$C4052))="", "Unknown", PROPER(TRIM(Raw_Data!$C4052)))</f>
        <v>San Diego</v>
      </c>
      <c r="E4052" t="str">
        <f>IF(TRIM(Raw_Data!$D4052)="IT","IT",PROPER(TRIM(CLEAN(Raw_Data!$D4052))))</f>
        <v>Accounting And Finance</v>
      </c>
      <c r="F4052" t="str">
        <f>IF(OR(UPPER(TRIM(Raw_Data!E4052))="COO",
UPPER(TRIM(Raw_Data!E4052))="HR",
UPPER(TRIM(Raw_Data!E4052))="CEO",
UPPER(TRIM(Raw_Data!E4052))="CFO",
UPPER(TRIM(Raw_Data!E4052))="CMO"),
UPPER(TRIM(Raw_Data!E4052)),
PROPER(TRIM(CLEAN(Raw_Data!E4052))))</f>
        <v>Engineer</v>
      </c>
      <c r="G4052" t="str">
        <f>SUBSTITUTE(PROPER(TRIM(CLEAN(Raw_Data!$F4052)))," ","-")</f>
        <v>Part-Time</v>
      </c>
      <c r="H4052" t="str">
        <f>PROPER(TRIM(CLEAN(Raw_Data!$G4052)))</f>
        <v>Career Fairs</v>
      </c>
      <c r="I4052" s="4" t="str">
        <f>TRIM(CLEAN(Raw_Data!H4052))</f>
        <v>41384</v>
      </c>
      <c r="K4052" t="str">
        <f>IF(Clean_Data!$I4052="","Active","Exited")</f>
        <v>Active</v>
      </c>
      <c r="L4052">
        <f ca="1">IF(Clean_Data!$K4052="","",DATEDIF(Clean_Data!$K4052,TODAY(),"Y"))</f>
        <v>43</v>
      </c>
      <c r="M4052" t="str">
        <f>IF(Raw_Data!$L4052="","",VALUE(SUBSTITUTE(SUBSTITUTE(TRIM(Raw_Data!$L4052),"$",""),"k","000")))</f>
        <v/>
      </c>
    </row>
    <row r="4053" spans="1:13" x14ac:dyDescent="0.3">
      <c r="A4053" t="str">
        <f>IF(Raw_Data!$A4053="","E"&amp;TEXT(ROW()-1,"00000"),Raw_Data!$A4053)</f>
        <v>E04052</v>
      </c>
      <c r="B4053" t="s">
        <v>5461</v>
      </c>
      <c r="C4053" t="str">
        <f>IF(OR(PROPER(TRIM(Raw_Data!$B4053))="M",PROPER(TRIM(Raw_Data!$B4053))="MALE"),"Male",
IF(OR(PROPER(TRIM(Raw_Data!$B4053))="F",PROPER(TRIM(Raw_Data!$B4053))="FEMALE"),"Female","Unknown"))</f>
        <v>Male</v>
      </c>
      <c r="D4053" t="str">
        <f>IF(TRIM(CLEAN(Raw_Data!$C4053))="", "Unknown", PROPER(TRIM(Raw_Data!$C4053)))</f>
        <v>New York</v>
      </c>
      <c r="E4053" t="str">
        <f>IF(TRIM(Raw_Data!$D4053)="IT","IT",PROPER(TRIM(CLEAN(Raw_Data!$D4053))))</f>
        <v>Logistics</v>
      </c>
      <c r="F4053" t="str">
        <f>IF(OR(UPPER(TRIM(Raw_Data!E4053))="COO",
UPPER(TRIM(Raw_Data!E4053))="HR",
UPPER(TRIM(Raw_Data!E4053))="CEO",
UPPER(TRIM(Raw_Data!E4053))="CFO",
UPPER(TRIM(Raw_Data!E4053))="CMO"),
UPPER(TRIM(Raw_Data!E4053)),
PROPER(TRIM(CLEAN(Raw_Data!E4053))))</f>
        <v>Copywriter</v>
      </c>
      <c r="G4053" t="str">
        <f>SUBSTITUTE(PROPER(TRIM(CLEAN(Raw_Data!$F4053)))," ","-")</f>
        <v>Part-Time</v>
      </c>
      <c r="H4053" t="str">
        <f>PROPER(TRIM(CLEAN(Raw_Data!$G4053)))</f>
        <v>Job Boards</v>
      </c>
      <c r="I4053" s="4" t="str">
        <f>TRIM(CLEAN(Raw_Data!H4053))</f>
        <v>40994</v>
      </c>
      <c r="K4053" t="str">
        <f>IF(Clean_Data!$I4053="","Active","Exited")</f>
        <v>Active</v>
      </c>
      <c r="L4053">
        <f ca="1">IF(Clean_Data!$K4053="","",DATEDIF(Clean_Data!$K4053,TODAY(),"Y"))</f>
        <v>32</v>
      </c>
      <c r="M4053" t="str">
        <f>IF(Raw_Data!$L4053="","",VALUE(SUBSTITUTE(SUBSTITUTE(TRIM(Raw_Data!$L4053),"$",""),"k","000")))</f>
        <v/>
      </c>
    </row>
    <row r="4054" spans="1:13" x14ac:dyDescent="0.3">
      <c r="A4054" t="str">
        <f>IF(Raw_Data!$A4054="","E"&amp;TEXT(ROW()-1,"00000"),Raw_Data!$A4054)</f>
        <v>E04053</v>
      </c>
      <c r="B4054" t="s">
        <v>5462</v>
      </c>
      <c r="C4054" t="str">
        <f>IF(OR(PROPER(TRIM(Raw_Data!$B4054))="M",PROPER(TRIM(Raw_Data!$B4054))="MALE"),"Male",
IF(OR(PROPER(TRIM(Raw_Data!$B4054))="F",PROPER(TRIM(Raw_Data!$B4054))="FEMALE"),"Female","Unknown"))</f>
        <v>Female</v>
      </c>
      <c r="D4054" t="str">
        <f>IF(TRIM(CLEAN(Raw_Data!$C4054))="", "Unknown", PROPER(TRIM(Raw_Data!$C4054)))</f>
        <v>Unknown</v>
      </c>
      <c r="E4054" t="str">
        <f>IF(TRIM(Raw_Data!$D4054)="IT","IT",PROPER(TRIM(CLEAN(Raw_Data!$D4054))))</f>
        <v>Legal</v>
      </c>
      <c r="F4054" t="str">
        <f>IF(OR(UPPER(TRIM(Raw_Data!E4054))="COO",
UPPER(TRIM(Raw_Data!E4054))="HR",
UPPER(TRIM(Raw_Data!E4054))="CEO",
UPPER(TRIM(Raw_Data!E4054))="CFO",
UPPER(TRIM(Raw_Data!E4054))="CMO"),
UPPER(TRIM(Raw_Data!E4054)),
PROPER(TRIM(CLEAN(Raw_Data!E4054))))</f>
        <v>Developer</v>
      </c>
      <c r="G4054" t="str">
        <f>SUBSTITUTE(PROPER(TRIM(CLEAN(Raw_Data!$F4054)))," ","-")</f>
        <v>Full-Time</v>
      </c>
      <c r="H4054" t="str">
        <f>PROPER(TRIM(CLEAN(Raw_Data!$G4054)))</f>
        <v>Job Boards</v>
      </c>
      <c r="I4054" s="4" t="str">
        <f>TRIM(CLEAN(Raw_Data!H4054))</f>
        <v>42476</v>
      </c>
      <c r="K4054" t="str">
        <f>IF(Clean_Data!$I4054="","Active","Exited")</f>
        <v>Active</v>
      </c>
      <c r="L4054">
        <f ca="1">IF(Clean_Data!$K4054="","",DATEDIF(Clean_Data!$K4054,TODAY(),"Y"))</f>
        <v>29</v>
      </c>
      <c r="M4054" t="str">
        <f>IF(Raw_Data!$L4054="","",VALUE(SUBSTITUTE(SUBSTITUTE(TRIM(Raw_Data!$L4054),"$",""),"k","000")))</f>
        <v/>
      </c>
    </row>
    <row r="4055" spans="1:13" x14ac:dyDescent="0.3">
      <c r="A4055" t="str">
        <f>IF(Raw_Data!$A4055="","E"&amp;TEXT(ROW()-1,"00000"),Raw_Data!$A4055)</f>
        <v>E04054</v>
      </c>
      <c r="B4055" t="s">
        <v>6123</v>
      </c>
      <c r="C4055" t="str">
        <f>IF(OR(PROPER(TRIM(Raw_Data!$B4055))="M",PROPER(TRIM(Raw_Data!$B4055))="MALE"),"Male",
IF(OR(PROPER(TRIM(Raw_Data!$B4055))="F",PROPER(TRIM(Raw_Data!$B4055))="FEMALE"),"Female","Unknown"))</f>
        <v>Unknown</v>
      </c>
      <c r="D4055" t="str">
        <f>IF(TRIM(CLEAN(Raw_Data!$C4055))="", "Unknown", PROPER(TRIM(Raw_Data!$C4055)))</f>
        <v>Miami</v>
      </c>
      <c r="E4055" t="str">
        <f>IF(TRIM(Raw_Data!$D4055)="IT","IT",PROPER(TRIM(CLEAN(Raw_Data!$D4055))))</f>
        <v>Customer Service</v>
      </c>
      <c r="F4055" t="str">
        <f>IF(OR(UPPER(TRIM(Raw_Data!E4055))="COO",
UPPER(TRIM(Raw_Data!E4055))="HR",
UPPER(TRIM(Raw_Data!E4055))="CEO",
UPPER(TRIM(Raw_Data!E4055))="CFO",
UPPER(TRIM(Raw_Data!E4055))="CMO"),
UPPER(TRIM(Raw_Data!E4055)),
PROPER(TRIM(CLEAN(Raw_Data!E4055))))</f>
        <v>Developer</v>
      </c>
      <c r="G4055" t="str">
        <f>SUBSTITUTE(PROPER(TRIM(CLEAN(Raw_Data!$F4055)))," ","-")</f>
        <v>Part-Time</v>
      </c>
      <c r="H4055" t="str">
        <f>PROPER(TRIM(CLEAN(Raw_Data!$G4055)))</f>
        <v>Online Portal</v>
      </c>
      <c r="I4055" s="4" t="str">
        <f>TRIM(CLEAN(Raw_Data!H4055))</f>
        <v>40246</v>
      </c>
      <c r="K4055" t="str">
        <f>IF(Clean_Data!$I4055="","Active","Exited")</f>
        <v>Exited</v>
      </c>
      <c r="L4055">
        <f ca="1">IF(Clean_Data!$K4055="","",DATEDIF(Clean_Data!$K4055,TODAY(),"Y"))</f>
        <v>23</v>
      </c>
      <c r="M4055" t="str">
        <f>IF(Raw_Data!$L4055="","",VALUE(SUBSTITUTE(SUBSTITUTE(TRIM(Raw_Data!$L4055),"$",""),"k","000")))</f>
        <v/>
      </c>
    </row>
    <row r="4056" spans="1:13" x14ac:dyDescent="0.3">
      <c r="A4056" t="str">
        <f>IF(Raw_Data!$A4056="","E"&amp;TEXT(ROW()-1,"00000"),Raw_Data!$A4056)</f>
        <v>E04055</v>
      </c>
      <c r="B4056" t="s">
        <v>5464</v>
      </c>
      <c r="C4056" t="str">
        <f>IF(OR(PROPER(TRIM(Raw_Data!$B4056))="M",PROPER(TRIM(Raw_Data!$B4056))="MALE"),"Male",
IF(OR(PROPER(TRIM(Raw_Data!$B4056))="F",PROPER(TRIM(Raw_Data!$B4056))="FEMALE"),"Female","Unknown"))</f>
        <v>Unknown</v>
      </c>
      <c r="D4056" t="str">
        <f>IF(TRIM(CLEAN(Raw_Data!$C4056))="", "Unknown", PROPER(TRIM(Raw_Data!$C4056)))</f>
        <v>Austin</v>
      </c>
      <c r="E4056" t="str">
        <f>IF(TRIM(Raw_Data!$D4056)="IT","IT",PROPER(TRIM(CLEAN(Raw_Data!$D4056))))</f>
        <v>Logistics</v>
      </c>
      <c r="F4056" t="str">
        <f>IF(OR(UPPER(TRIM(Raw_Data!E4056))="COO",
UPPER(TRIM(Raw_Data!E4056))="HR",
UPPER(TRIM(Raw_Data!E4056))="CEO",
UPPER(TRIM(Raw_Data!E4056))="CFO",
UPPER(TRIM(Raw_Data!E4056))="CMO"),
UPPER(TRIM(Raw_Data!E4056)),
PROPER(TRIM(CLEAN(Raw_Data!E4056))))</f>
        <v>COO</v>
      </c>
      <c r="G4056" t="str">
        <f>SUBSTITUTE(PROPER(TRIM(CLEAN(Raw_Data!$F4056)))," ","-")</f>
        <v>Part-Time</v>
      </c>
      <c r="H4056" t="str">
        <f>PROPER(TRIM(CLEAN(Raw_Data!$G4056)))</f>
        <v>Organic</v>
      </c>
      <c r="I4056" s="4" t="str">
        <f>TRIM(CLEAN(Raw_Data!H4056))</f>
        <v>42043</v>
      </c>
      <c r="K4056" t="str">
        <f>IF(Clean_Data!$I4056="","Active","Exited")</f>
        <v>Active</v>
      </c>
      <c r="L4056">
        <f ca="1">IF(Clean_Data!$K4056="","",DATEDIF(Clean_Data!$K4056,TODAY(),"Y"))</f>
        <v>35</v>
      </c>
      <c r="M4056" t="str">
        <f>IF(Raw_Data!$L4056="","",VALUE(SUBSTITUTE(SUBSTITUTE(TRIM(Raw_Data!$L4056),"$",""),"k","000")))</f>
        <v/>
      </c>
    </row>
    <row r="4057" spans="1:13" x14ac:dyDescent="0.3">
      <c r="A4057" t="str">
        <f>IF(Raw_Data!$A4057="","E"&amp;TEXT(ROW()-1,"00000"),Raw_Data!$A4057)</f>
        <v>E04056</v>
      </c>
      <c r="B4057" t="s">
        <v>5465</v>
      </c>
      <c r="C4057" t="str">
        <f>IF(OR(PROPER(TRIM(Raw_Data!$B4057))="M",PROPER(TRIM(Raw_Data!$B4057))="MALE"),"Male",
IF(OR(PROPER(TRIM(Raw_Data!$B4057))="F",PROPER(TRIM(Raw_Data!$B4057))="FEMALE"),"Female","Unknown"))</f>
        <v>Female</v>
      </c>
      <c r="D4057" t="str">
        <f>IF(TRIM(CLEAN(Raw_Data!$C4057))="", "Unknown", PROPER(TRIM(Raw_Data!$C4057)))</f>
        <v>New York</v>
      </c>
      <c r="E4057" t="str">
        <f>IF(TRIM(Raw_Data!$D4057)="IT","IT",PROPER(TRIM(CLEAN(Raw_Data!$D4057))))</f>
        <v>Operations</v>
      </c>
      <c r="F4057" t="str">
        <f>IF(OR(UPPER(TRIM(Raw_Data!E4057))="COO",
UPPER(TRIM(Raw_Data!E4057))="HR",
UPPER(TRIM(Raw_Data!E4057))="CEO",
UPPER(TRIM(Raw_Data!E4057))="CFO",
UPPER(TRIM(Raw_Data!E4057))="CMO"),
UPPER(TRIM(Raw_Data!E4057)),
PROPER(TRIM(CLEAN(Raw_Data!E4057))))</f>
        <v>Analyst</v>
      </c>
      <c r="G4057" t="str">
        <f>SUBSTITUTE(PROPER(TRIM(CLEAN(Raw_Data!$F4057)))," ","-")</f>
        <v>Part-Time</v>
      </c>
      <c r="H4057" t="str">
        <f>PROPER(TRIM(CLEAN(Raw_Data!$G4057)))</f>
        <v>Internal Referral</v>
      </c>
      <c r="I4057" s="4" t="str">
        <f>TRIM(CLEAN(Raw_Data!H4057))</f>
        <v>40490</v>
      </c>
      <c r="K4057" t="str">
        <f>IF(Clean_Data!$I4057="","Active","Exited")</f>
        <v>Active</v>
      </c>
      <c r="L4057">
        <f ca="1">IF(Clean_Data!$K4057="","",DATEDIF(Clean_Data!$K4057,TODAY(),"Y"))</f>
        <v>37</v>
      </c>
      <c r="M4057">
        <f>IF(Raw_Data!$L4057="","",VALUE(SUBSTITUTE(SUBSTITUTE(TRIM(Raw_Data!$L4057),"$",""),"k","000")))</f>
        <v>48000</v>
      </c>
    </row>
    <row r="4058" spans="1:13" x14ac:dyDescent="0.3">
      <c r="A4058" t="str">
        <f>IF(Raw_Data!$A4058="","E"&amp;TEXT(ROW()-1,"00000"),Raw_Data!$A4058)</f>
        <v>E04057</v>
      </c>
      <c r="B4058" t="s">
        <v>5466</v>
      </c>
      <c r="C4058" t="str">
        <f>IF(OR(PROPER(TRIM(Raw_Data!$B4058))="M",PROPER(TRIM(Raw_Data!$B4058))="MALE"),"Male",
IF(OR(PROPER(TRIM(Raw_Data!$B4058))="F",PROPER(TRIM(Raw_Data!$B4058))="FEMALE"),"Female","Unknown"))</f>
        <v>Female</v>
      </c>
      <c r="D4058" t="str">
        <f>IF(TRIM(CLEAN(Raw_Data!$C4058))="", "Unknown", PROPER(TRIM(Raw_Data!$C4058)))</f>
        <v>Denver</v>
      </c>
      <c r="E4058" t="str">
        <f>IF(TRIM(Raw_Data!$D4058)="IT","IT",PROPER(TRIM(CLEAN(Raw_Data!$D4058))))</f>
        <v>Production</v>
      </c>
      <c r="F4058" t="s">
        <v>6134</v>
      </c>
      <c r="G4058" t="str">
        <f>SUBSTITUTE(PROPER(TRIM(CLEAN(Raw_Data!$F4058)))," ","-")</f>
        <v/>
      </c>
      <c r="H4058" t="str">
        <f>PROPER(TRIM(CLEAN(Raw_Data!$G4058)))</f>
        <v>Organic</v>
      </c>
      <c r="I4058" s="4" t="str">
        <f>TRIM(CLEAN(Raw_Data!H4058))</f>
        <v>42483</v>
      </c>
      <c r="K4058" t="str">
        <f>IF(Clean_Data!$I4058="","Active","Exited")</f>
        <v>Active</v>
      </c>
      <c r="L4058">
        <f ca="1">IF(Clean_Data!$K4058="","",DATEDIF(Clean_Data!$K4058,TODAY(),"Y"))</f>
        <v>20</v>
      </c>
      <c r="M4058">
        <f>IF(Raw_Data!$L4058="","",VALUE(SUBSTITUTE(SUBSTITUTE(TRIM(Raw_Data!$L4058),"$",""),"k","000")))</f>
        <v>107506</v>
      </c>
    </row>
    <row r="4059" spans="1:13" x14ac:dyDescent="0.3">
      <c r="A4059" t="str">
        <f>IF(Raw_Data!$A4059="","E"&amp;TEXT(ROW()-1,"00000"),Raw_Data!$A4059)</f>
        <v>E04058</v>
      </c>
      <c r="B4059" t="s">
        <v>5468</v>
      </c>
      <c r="C4059" t="str">
        <f>IF(OR(PROPER(TRIM(Raw_Data!$B4059))="M",PROPER(TRIM(Raw_Data!$B4059))="MALE"),"Male",
IF(OR(PROPER(TRIM(Raw_Data!$B4059))="F",PROPER(TRIM(Raw_Data!$B4059))="FEMALE"),"Female","Unknown"))</f>
        <v>Unknown</v>
      </c>
      <c r="D4059" t="str">
        <f>IF(TRIM(CLEAN(Raw_Data!$C4059))="", "Unknown", PROPER(TRIM(Raw_Data!$C4059)))</f>
        <v>Denver</v>
      </c>
      <c r="E4059" t="str">
        <f>IF(TRIM(Raw_Data!$D4059)="IT","IT",PROPER(TRIM(CLEAN(Raw_Data!$D4059))))</f>
        <v>Accounting And Finance</v>
      </c>
      <c r="F4059" t="str">
        <f>IF(OR(UPPER(TRIM(Raw_Data!E4059))="COO",
UPPER(TRIM(Raw_Data!E4059))="HR",
UPPER(TRIM(Raw_Data!E4059))="CEO",
UPPER(TRIM(Raw_Data!E4059))="CFO",
UPPER(TRIM(Raw_Data!E4059))="CMO"),
UPPER(TRIM(Raw_Data!E4059)),
PROPER(TRIM(CLEAN(Raw_Data!E4059))))</f>
        <v>Engineer</v>
      </c>
      <c r="G4059" t="str">
        <f>SUBSTITUTE(PROPER(TRIM(CLEAN(Raw_Data!$F4059)))," ","-")</f>
        <v>Full-Time</v>
      </c>
      <c r="H4059" t="str">
        <f>PROPER(TRIM(CLEAN(Raw_Data!$G4059)))</f>
        <v>Career Fairs</v>
      </c>
      <c r="I4059" s="4" t="str">
        <f>TRIM(CLEAN(Raw_Data!H4059))</f>
        <v>43414</v>
      </c>
      <c r="K4059" t="str">
        <f>IF(Clean_Data!$I4059="","Active","Exited")</f>
        <v>Active</v>
      </c>
      <c r="L4059">
        <f ca="1">IF(Clean_Data!$K4059="","",DATEDIF(Clean_Data!$K4059,TODAY(),"Y"))</f>
        <v>30</v>
      </c>
      <c r="M4059" t="str">
        <f>IF(Raw_Data!$L4059="","",VALUE(SUBSTITUTE(SUBSTITUTE(TRIM(Raw_Data!$L4059),"$",""),"k","000")))</f>
        <v/>
      </c>
    </row>
    <row r="4060" spans="1:13" x14ac:dyDescent="0.3">
      <c r="A4060" t="str">
        <f>IF(Raw_Data!$A4060="","E"&amp;TEXT(ROW()-1,"00000"),Raw_Data!$A4060)</f>
        <v>E04059</v>
      </c>
      <c r="B4060" t="s">
        <v>5470</v>
      </c>
      <c r="C4060" t="str">
        <f>IF(OR(PROPER(TRIM(Raw_Data!$B4060))="M",PROPER(TRIM(Raw_Data!$B4060))="MALE"),"Male",
IF(OR(PROPER(TRIM(Raw_Data!$B4060))="F",PROPER(TRIM(Raw_Data!$B4060))="FEMALE"),"Female","Unknown"))</f>
        <v>Male</v>
      </c>
      <c r="D4060" t="str">
        <f>IF(TRIM(CLEAN(Raw_Data!$C4060))="", "Unknown", PROPER(TRIM(Raw_Data!$C4060)))</f>
        <v>New York</v>
      </c>
      <c r="E4060" t="str">
        <f>IF(TRIM(Raw_Data!$D4060)="IT","IT",PROPER(TRIM(CLEAN(Raw_Data!$D4060))))</f>
        <v>Production</v>
      </c>
      <c r="F4060" t="str">
        <f>IF(OR(UPPER(TRIM(Raw_Data!E4060))="COO",
UPPER(TRIM(Raw_Data!E4060))="HR",
UPPER(TRIM(Raw_Data!E4060))="CEO",
UPPER(TRIM(Raw_Data!E4060))="CFO",
UPPER(TRIM(Raw_Data!E4060))="CMO"),
UPPER(TRIM(Raw_Data!E4060)),
PROPER(TRIM(CLEAN(Raw_Data!E4060))))</f>
        <v>CMO</v>
      </c>
      <c r="G4060" t="str">
        <f>SUBSTITUTE(PROPER(TRIM(CLEAN(Raw_Data!$F4060)))," ","-")</f>
        <v>Full-Time</v>
      </c>
      <c r="H4060" t="str">
        <f>PROPER(TRIM(CLEAN(Raw_Data!$G4060)))</f>
        <v>Recruiting Agency</v>
      </c>
      <c r="I4060" s="4" t="str">
        <f>TRIM(CLEAN(Raw_Data!H4060))</f>
        <v>N/A</v>
      </c>
      <c r="K4060" t="str">
        <f>IF(Clean_Data!$I4060="","Active","Exited")</f>
        <v>Active</v>
      </c>
      <c r="L4060">
        <f ca="1">IF(Clean_Data!$K4060="","",DATEDIF(Clean_Data!$K4060,TODAY(),"Y"))</f>
        <v>51</v>
      </c>
      <c r="M4060">
        <f>IF(Raw_Data!$L4060="","",VALUE(SUBSTITUTE(SUBSTITUTE(TRIM(Raw_Data!$L4060),"$",""),"k","000")))</f>
        <v>70022</v>
      </c>
    </row>
    <row r="4061" spans="1:13" x14ac:dyDescent="0.3">
      <c r="A4061" t="str">
        <f>IF(Raw_Data!$A4061="","E"&amp;TEXT(ROW()-1,"00000"),Raw_Data!$A4061)</f>
        <v>E04060</v>
      </c>
      <c r="B4061" t="s">
        <v>5471</v>
      </c>
      <c r="C4061" t="str">
        <f>IF(OR(PROPER(TRIM(Raw_Data!$B4061))="M",PROPER(TRIM(Raw_Data!$B4061))="MALE"),"Male",
IF(OR(PROPER(TRIM(Raw_Data!$B4061))="F",PROPER(TRIM(Raw_Data!$B4061))="FEMALE"),"Female","Unknown"))</f>
        <v>Male</v>
      </c>
      <c r="D4061" t="str">
        <f>IF(TRIM(CLEAN(Raw_Data!$C4061))="", "Unknown", PROPER(TRIM(Raw_Data!$C4061)))</f>
        <v>Unknown</v>
      </c>
      <c r="E4061" t="str">
        <f>IF(TRIM(Raw_Data!$D4061)="IT","IT",PROPER(TRIM(CLEAN(Raw_Data!$D4061))))</f>
        <v>Marketing</v>
      </c>
      <c r="F4061" s="2" t="str">
        <f>UPPER(LEFT(Raw_Data!E4061,2))&amp;MID(PROPER(Raw_Data!E4061),3,LEN(Raw_Data!E4061))</f>
        <v>HR Manager</v>
      </c>
      <c r="G4061" t="str">
        <f>SUBSTITUTE(PROPER(TRIM(CLEAN(Raw_Data!$F4061)))," ","-")</f>
        <v>Full-Time</v>
      </c>
      <c r="H4061" t="str">
        <f>PROPER(TRIM(CLEAN(Raw_Data!$G4061)))</f>
        <v/>
      </c>
      <c r="I4061" s="4" t="str">
        <f>TRIM(CLEAN(Raw_Data!H4061))</f>
        <v>43079</v>
      </c>
      <c r="K4061" t="str">
        <f>IF(Clean_Data!$I4061="","Active","Exited")</f>
        <v>Active</v>
      </c>
      <c r="L4061">
        <f ca="1">IF(Clean_Data!$K4061="","",DATEDIF(Clean_Data!$K4061,TODAY(),"Y"))</f>
        <v>42</v>
      </c>
      <c r="M4061" t="str">
        <f>IF(Raw_Data!$L4061="","",VALUE(SUBSTITUTE(SUBSTITUTE(TRIM(Raw_Data!$L4061),"$",""),"k","000")))</f>
        <v/>
      </c>
    </row>
    <row r="4062" spans="1:13" x14ac:dyDescent="0.3">
      <c r="A4062" t="str">
        <f>IF(Raw_Data!$A4062="","E"&amp;TEXT(ROW()-1,"00000"),Raw_Data!$A4062)</f>
        <v>E04061</v>
      </c>
      <c r="B4062" t="s">
        <v>5472</v>
      </c>
      <c r="C4062" t="str">
        <f>IF(OR(PROPER(TRIM(Raw_Data!$B4062))="M",PROPER(TRIM(Raw_Data!$B4062))="MALE"),"Male",
IF(OR(PROPER(TRIM(Raw_Data!$B4062))="F",PROPER(TRIM(Raw_Data!$B4062))="FEMALE"),"Female","Unknown"))</f>
        <v>Unknown</v>
      </c>
      <c r="D4062" t="str">
        <f>IF(TRIM(CLEAN(Raw_Data!$C4062))="", "Unknown", PROPER(TRIM(Raw_Data!$C4062)))</f>
        <v>Unknown</v>
      </c>
      <c r="E4062" t="str">
        <f>IF(TRIM(Raw_Data!$D4062)="IT","IT",PROPER(TRIM(CLEAN(Raw_Data!$D4062))))</f>
        <v>IT</v>
      </c>
      <c r="F4062" t="str">
        <f>IF(OR(UPPER(TRIM(Raw_Data!E4062))="COO",
UPPER(TRIM(Raw_Data!E4062))="HR",
UPPER(TRIM(Raw_Data!E4062))="CEO",
UPPER(TRIM(Raw_Data!E4062))="CFO",
UPPER(TRIM(Raw_Data!E4062))="CMO"),
UPPER(TRIM(Raw_Data!E4062)),
PROPER(TRIM(CLEAN(Raw_Data!E4062))))</f>
        <v>Developer</v>
      </c>
      <c r="G4062" t="str">
        <f>SUBSTITUTE(PROPER(TRIM(CLEAN(Raw_Data!$F4062)))," ","-")</f>
        <v/>
      </c>
      <c r="H4062" t="str">
        <f>PROPER(TRIM(CLEAN(Raw_Data!$G4062)))</f>
        <v>Online Portal</v>
      </c>
      <c r="I4062" s="4" t="str">
        <f>TRIM(CLEAN(Raw_Data!H4062))</f>
        <v>43018</v>
      </c>
      <c r="K4062" t="str">
        <f>IF(Clean_Data!$I4062="","Active","Exited")</f>
        <v>Active</v>
      </c>
      <c r="L4062">
        <f ca="1">IF(Clean_Data!$K4062="","",DATEDIF(Clean_Data!$K4062,TODAY(),"Y"))</f>
        <v>55</v>
      </c>
      <c r="M4062">
        <f>IF(Raw_Data!$L4062="","",VALUE(SUBSTITUTE(SUBSTITUTE(TRIM(Raw_Data!$L4062),"$",""),"k","000")))</f>
        <v>65765</v>
      </c>
    </row>
    <row r="4063" spans="1:13" x14ac:dyDescent="0.3">
      <c r="A4063" t="str">
        <f>IF(Raw_Data!$A4063="","E"&amp;TEXT(ROW()-1,"00000"),Raw_Data!$A4063)</f>
        <v>E04062</v>
      </c>
      <c r="B4063" t="s">
        <v>5473</v>
      </c>
      <c r="C4063" t="str">
        <f>IF(OR(PROPER(TRIM(Raw_Data!$B4063))="M",PROPER(TRIM(Raw_Data!$B4063))="MALE"),"Male",
IF(OR(PROPER(TRIM(Raw_Data!$B4063))="F",PROPER(TRIM(Raw_Data!$B4063))="FEMALE"),"Female","Unknown"))</f>
        <v>Unknown</v>
      </c>
      <c r="D4063" t="str">
        <f>IF(TRIM(CLEAN(Raw_Data!$C4063))="", "Unknown", PROPER(TRIM(Raw_Data!$C4063)))</f>
        <v>Denver</v>
      </c>
      <c r="E4063" t="str">
        <f>IF(TRIM(Raw_Data!$D4063)="IT","IT",PROPER(TRIM(CLEAN(Raw_Data!$D4063))))</f>
        <v/>
      </c>
      <c r="F4063" t="str">
        <f>IF(OR(UPPER(TRIM(Raw_Data!E4063))="COO",
UPPER(TRIM(Raw_Data!E4063))="HR",
UPPER(TRIM(Raw_Data!E4063))="CEO",
UPPER(TRIM(Raw_Data!E4063))="CFO",
UPPER(TRIM(Raw_Data!E4063))="CMO"),
UPPER(TRIM(Raw_Data!E4063)),
PROPER(TRIM(CLEAN(Raw_Data!E4063))))</f>
        <v>Engineer</v>
      </c>
      <c r="G4063" t="str">
        <f>SUBSTITUTE(PROPER(TRIM(CLEAN(Raw_Data!$F4063)))," ","-")</f>
        <v>Part-Time</v>
      </c>
      <c r="H4063" t="str">
        <f>PROPER(TRIM(CLEAN(Raw_Data!$G4063)))</f>
        <v>Job Boards</v>
      </c>
      <c r="I4063" s="4" t="str">
        <f>TRIM(CLEAN(Raw_Data!H4063))</f>
        <v>40082</v>
      </c>
      <c r="K4063" t="str">
        <f>IF(Clean_Data!$I4063="","Active","Exited")</f>
        <v>Active</v>
      </c>
      <c r="L4063">
        <f ca="1">IF(Clean_Data!$K4063="","",DATEDIF(Clean_Data!$K4063,TODAY(),"Y"))</f>
        <v>61</v>
      </c>
      <c r="M4063">
        <f>IF(Raw_Data!$L4063="","",VALUE(SUBSTITUTE(SUBSTITUTE(TRIM(Raw_Data!$L4063),"$",""),"k","000")))</f>
        <v>74113</v>
      </c>
    </row>
    <row r="4064" spans="1:13" x14ac:dyDescent="0.3">
      <c r="A4064" t="str">
        <f>IF(Raw_Data!$A4064="","E"&amp;TEXT(ROW()-1,"00000"),Raw_Data!$A4064)</f>
        <v>E04063</v>
      </c>
      <c r="B4064" t="s">
        <v>5475</v>
      </c>
      <c r="C4064" t="str">
        <f>IF(OR(PROPER(TRIM(Raw_Data!$B4064))="M",PROPER(TRIM(Raw_Data!$B4064))="MALE"),"Male",
IF(OR(PROPER(TRIM(Raw_Data!$B4064))="F",PROPER(TRIM(Raw_Data!$B4064))="FEMALE"),"Female","Unknown"))</f>
        <v>Female</v>
      </c>
      <c r="D4064" t="str">
        <f>IF(TRIM(CLEAN(Raw_Data!$C4064))="", "Unknown", PROPER(TRIM(Raw_Data!$C4064)))</f>
        <v>Austin</v>
      </c>
      <c r="E4064" t="str">
        <f>IF(TRIM(Raw_Data!$D4064)="IT","IT",PROPER(TRIM(CLEAN(Raw_Data!$D4064))))</f>
        <v>IT</v>
      </c>
      <c r="F4064" t="str">
        <f>IF(OR(UPPER(TRIM(Raw_Data!E4064))="COO",
UPPER(TRIM(Raw_Data!E4064))="HR",
UPPER(TRIM(Raw_Data!E4064))="CEO",
UPPER(TRIM(Raw_Data!E4064))="CFO",
UPPER(TRIM(Raw_Data!E4064))="CMO"),
UPPER(TRIM(Raw_Data!E4064)),
PROPER(TRIM(CLEAN(Raw_Data!E4064))))</f>
        <v>Developer</v>
      </c>
      <c r="G4064" t="str">
        <f>SUBSTITUTE(PROPER(TRIM(CLEAN(Raw_Data!$F4064)))," ","-")</f>
        <v>Full-Time</v>
      </c>
      <c r="H4064" t="str">
        <f>PROPER(TRIM(CLEAN(Raw_Data!$G4064)))</f>
        <v>Job Boards</v>
      </c>
      <c r="I4064" s="4" t="str">
        <f>TRIM(CLEAN(Raw_Data!H4064))</f>
        <v>39826</v>
      </c>
      <c r="K4064" t="str">
        <f>IF(Clean_Data!$I4064="","Active","Exited")</f>
        <v>Active</v>
      </c>
      <c r="L4064">
        <f ca="1">IF(Clean_Data!$K4064="","",DATEDIF(Clean_Data!$K4064,TODAY(),"Y"))</f>
        <v>57</v>
      </c>
      <c r="M4064" t="str">
        <f>IF(Raw_Data!$L4064="","",VALUE(SUBSTITUTE(SUBSTITUTE(TRIM(Raw_Data!$L4064),"$",""),"k","000")))</f>
        <v/>
      </c>
    </row>
    <row r="4065" spans="1:13" x14ac:dyDescent="0.3">
      <c r="A4065" t="str">
        <f>IF(Raw_Data!$A4065="","E"&amp;TEXT(ROW()-1,"00000"),Raw_Data!$A4065)</f>
        <v>E04064</v>
      </c>
      <c r="B4065" t="s">
        <v>5476</v>
      </c>
      <c r="C4065" t="str">
        <f>IF(OR(PROPER(TRIM(Raw_Data!$B4065))="M",PROPER(TRIM(Raw_Data!$B4065))="MALE"),"Male",
IF(OR(PROPER(TRIM(Raw_Data!$B4065))="F",PROPER(TRIM(Raw_Data!$B4065))="FEMALE"),"Female","Unknown"))</f>
        <v>Female</v>
      </c>
      <c r="D4065" t="str">
        <f>IF(TRIM(CLEAN(Raw_Data!$C4065))="", "Unknown", PROPER(TRIM(Raw_Data!$C4065)))</f>
        <v>Unknown</v>
      </c>
      <c r="E4065" t="str">
        <f>IF(TRIM(Raw_Data!$D4065)="IT","IT",PROPER(TRIM(CLEAN(Raw_Data!$D4065))))</f>
        <v>Customer Service</v>
      </c>
      <c r="F4065" t="str">
        <f>IF(OR(UPPER(TRIM(Raw_Data!E4065))="COO",
UPPER(TRIM(Raw_Data!E4065))="HR",
UPPER(TRIM(Raw_Data!E4065))="CEO",
UPPER(TRIM(Raw_Data!E4065))="CFO",
UPPER(TRIM(Raw_Data!E4065))="CMO"),
UPPER(TRIM(Raw_Data!E4065)),
PROPER(TRIM(CLEAN(Raw_Data!E4065))))</f>
        <v>Developer</v>
      </c>
      <c r="G4065" t="str">
        <f>SUBSTITUTE(PROPER(TRIM(CLEAN(Raw_Data!$F4065)))," ","-")</f>
        <v/>
      </c>
      <c r="H4065" t="str">
        <f>PROPER(TRIM(CLEAN(Raw_Data!$G4065)))</f>
        <v>Job Boards</v>
      </c>
      <c r="I4065" s="4" t="str">
        <f>TRIM(CLEAN(Raw_Data!H4065))</f>
        <v>41207</v>
      </c>
      <c r="K4065" t="str">
        <f>IF(Clean_Data!$I4065="","Active","Exited")</f>
        <v>Active</v>
      </c>
      <c r="L4065">
        <f ca="1">IF(Clean_Data!$K4065="","",DATEDIF(Clean_Data!$K4065,TODAY(),"Y"))</f>
        <v>48</v>
      </c>
      <c r="M4065">
        <f>IF(Raw_Data!$L4065="","",VALUE(SUBSTITUTE(SUBSTITUTE(TRIM(Raw_Data!$L4065),"$",""),"k","000")))</f>
        <v>62928</v>
      </c>
    </row>
    <row r="4066" spans="1:13" x14ac:dyDescent="0.3">
      <c r="A4066" t="str">
        <f>IF(Raw_Data!$A4066="","E"&amp;TEXT(ROW()-1,"00000"),Raw_Data!$A4066)</f>
        <v>E04065</v>
      </c>
      <c r="B4066" t="s">
        <v>5477</v>
      </c>
      <c r="C4066" t="str">
        <f>IF(OR(PROPER(TRIM(Raw_Data!$B4066))="M",PROPER(TRIM(Raw_Data!$B4066))="MALE"),"Male",
IF(OR(PROPER(TRIM(Raw_Data!$B4066))="F",PROPER(TRIM(Raw_Data!$B4066))="FEMALE"),"Female","Unknown"))</f>
        <v>Male</v>
      </c>
      <c r="D4066" t="str">
        <f>IF(TRIM(CLEAN(Raw_Data!$C4066))="", "Unknown", PROPER(TRIM(Raw_Data!$C4066)))</f>
        <v>Unknown</v>
      </c>
      <c r="E4066" t="str">
        <f>IF(TRIM(Raw_Data!$D4066)="IT","IT",PROPER(TRIM(CLEAN(Raw_Data!$D4066))))</f>
        <v>Logistics</v>
      </c>
      <c r="F4066" t="str">
        <f>IF(OR(UPPER(TRIM(Raw_Data!E4066))="COO",
UPPER(TRIM(Raw_Data!E4066))="HR",
UPPER(TRIM(Raw_Data!E4066))="CEO",
UPPER(TRIM(Raw_Data!E4066))="CFO",
UPPER(TRIM(Raw_Data!E4066))="CMO"),
UPPER(TRIM(Raw_Data!E4066)),
PROPER(TRIM(CLEAN(Raw_Data!E4066))))</f>
        <v>CFO</v>
      </c>
      <c r="G4066" t="str">
        <f>SUBSTITUTE(PROPER(TRIM(CLEAN(Raw_Data!$F4066)))," ","-")</f>
        <v/>
      </c>
      <c r="H4066" t="str">
        <f>PROPER(TRIM(CLEAN(Raw_Data!$G4066)))</f>
        <v/>
      </c>
      <c r="I4066" s="4" t="str">
        <f>TRIM(CLEAN(Raw_Data!H4066))</f>
        <v>43013</v>
      </c>
      <c r="K4066" t="str">
        <f>IF(Clean_Data!$I4066="","Active","Exited")</f>
        <v>Active</v>
      </c>
      <c r="L4066">
        <f ca="1">IF(Clean_Data!$K4066="","",DATEDIF(Clean_Data!$K4066,TODAY(),"Y"))</f>
        <v>63</v>
      </c>
      <c r="M4066">
        <f>IF(Raw_Data!$L4066="","",VALUE(SUBSTITUTE(SUBSTITUTE(TRIM(Raw_Data!$L4066),"$",""),"k","000")))</f>
        <v>53636</v>
      </c>
    </row>
    <row r="4067" spans="1:13" x14ac:dyDescent="0.3">
      <c r="A4067" t="str">
        <f>IF(Raw_Data!$A4067="","E"&amp;TEXT(ROW()-1,"00000"),Raw_Data!$A4067)</f>
        <v>E04066</v>
      </c>
      <c r="B4067" t="s">
        <v>5478</v>
      </c>
      <c r="C4067" t="str">
        <f>IF(OR(PROPER(TRIM(Raw_Data!$B4067))="M",PROPER(TRIM(Raw_Data!$B4067))="MALE"),"Male",
IF(OR(PROPER(TRIM(Raw_Data!$B4067))="F",PROPER(TRIM(Raw_Data!$B4067))="FEMALE"),"Female","Unknown"))</f>
        <v>Male</v>
      </c>
      <c r="D4067" t="str">
        <f>IF(TRIM(CLEAN(Raw_Data!$C4067))="", "Unknown", PROPER(TRIM(Raw_Data!$C4067)))</f>
        <v>Austin</v>
      </c>
      <c r="E4067" t="str">
        <f>IF(TRIM(Raw_Data!$D4067)="IT","IT",PROPER(TRIM(CLEAN(Raw_Data!$D4067))))</f>
        <v>Legal</v>
      </c>
      <c r="F4067" t="str">
        <f>IF(OR(UPPER(TRIM(Raw_Data!E4067))="COO",
UPPER(TRIM(Raw_Data!E4067))="HR",
UPPER(TRIM(Raw_Data!E4067))="CEO",
UPPER(TRIM(Raw_Data!E4067))="CFO",
UPPER(TRIM(Raw_Data!E4067))="CMO"),
UPPER(TRIM(Raw_Data!E4067)),
PROPER(TRIM(CLEAN(Raw_Data!E4067))))</f>
        <v>CMO</v>
      </c>
      <c r="G4067" t="str">
        <f>SUBSTITUTE(PROPER(TRIM(CLEAN(Raw_Data!$F4067)))," ","-")</f>
        <v>Hourly-Rate</v>
      </c>
      <c r="H4067" t="str">
        <f>PROPER(TRIM(CLEAN(Raw_Data!$G4067)))</f>
        <v/>
      </c>
      <c r="I4067" s="4" t="str">
        <f>TRIM(CLEAN(Raw_Data!H4067))</f>
        <v>42783</v>
      </c>
      <c r="K4067" t="str">
        <f>IF(Clean_Data!$I4067="","Active","Exited")</f>
        <v>Active</v>
      </c>
      <c r="L4067">
        <f ca="1">IF(Clean_Data!$K4067="","",DATEDIF(Clean_Data!$K4067,TODAY(),"Y"))</f>
        <v>24</v>
      </c>
      <c r="M4067">
        <f>IF(Raw_Data!$L4067="","",VALUE(SUBSTITUTE(SUBSTITUTE(TRIM(Raw_Data!$L4067),"$",""),"k","000")))</f>
        <v>34740</v>
      </c>
    </row>
    <row r="4068" spans="1:13" x14ac:dyDescent="0.3">
      <c r="A4068" t="str">
        <f>IF(Raw_Data!$A4068="","E"&amp;TEXT(ROW()-1,"00000"),Raw_Data!$A4068)</f>
        <v>E04067</v>
      </c>
      <c r="B4068" t="s">
        <v>5479</v>
      </c>
      <c r="C4068" t="str">
        <f>IF(OR(PROPER(TRIM(Raw_Data!$B4068))="M",PROPER(TRIM(Raw_Data!$B4068))="MALE"),"Male",
IF(OR(PROPER(TRIM(Raw_Data!$B4068))="F",PROPER(TRIM(Raw_Data!$B4068))="FEMALE"),"Female","Unknown"))</f>
        <v>Male</v>
      </c>
      <c r="D4068" t="str">
        <f>IF(TRIM(CLEAN(Raw_Data!$C4068))="", "Unknown", PROPER(TRIM(Raw_Data!$C4068)))</f>
        <v>Miami</v>
      </c>
      <c r="E4068" t="str">
        <f>IF(TRIM(Raw_Data!$D4068)="IT","IT",PROPER(TRIM(CLEAN(Raw_Data!$D4068))))</f>
        <v>Production</v>
      </c>
      <c r="F4068" s="2" t="str">
        <f>UPPER(LEFT(Raw_Data!E4068,2))&amp;MID(PROPER(Raw_Data!E4068),3,LEN(Raw_Data!E4068))</f>
        <v>HR Manager</v>
      </c>
      <c r="G4068" t="str">
        <f>SUBSTITUTE(PROPER(TRIM(CLEAN(Raw_Data!$F4068)))," ","-")</f>
        <v/>
      </c>
      <c r="H4068" t="str">
        <f>PROPER(TRIM(CLEAN(Raw_Data!$G4068)))</f>
        <v>Career Fairs</v>
      </c>
      <c r="I4068" s="4" t="str">
        <f>TRIM(CLEAN(Raw_Data!H4068))</f>
        <v>41758</v>
      </c>
      <c r="K4068" t="str">
        <f>IF(Clean_Data!$I4068="","Active","Exited")</f>
        <v>Active</v>
      </c>
      <c r="L4068" t="str">
        <f ca="1">IF(Clean_Data!$K4068="","",DATEDIF(Clean_Data!$K4068,TODAY(),"Y"))</f>
        <v/>
      </c>
      <c r="M4068">
        <f>IF(Raw_Data!$L4068="","",VALUE(SUBSTITUTE(SUBSTITUTE(TRIM(Raw_Data!$L4068),"$",""),"k","000")))</f>
        <v>76123</v>
      </c>
    </row>
    <row r="4069" spans="1:13" x14ac:dyDescent="0.3">
      <c r="A4069" t="str">
        <f>IF(Raw_Data!$A4069="","E"&amp;TEXT(ROW()-1,"00000"),Raw_Data!$A4069)</f>
        <v>E04068</v>
      </c>
      <c r="B4069" t="s">
        <v>5481</v>
      </c>
      <c r="C4069" t="str">
        <f>IF(OR(PROPER(TRIM(Raw_Data!$B4069))="M",PROPER(TRIM(Raw_Data!$B4069))="MALE"),"Male",
IF(OR(PROPER(TRIM(Raw_Data!$B4069))="F",PROPER(TRIM(Raw_Data!$B4069))="FEMALE"),"Female","Unknown"))</f>
        <v>Female</v>
      </c>
      <c r="D4069" t="str">
        <f>IF(TRIM(CLEAN(Raw_Data!$C4069))="", "Unknown", PROPER(TRIM(Raw_Data!$C4069)))</f>
        <v>Unknown</v>
      </c>
      <c r="E4069" t="str">
        <f>IF(TRIM(Raw_Data!$D4069)="IT","IT",PROPER(TRIM(CLEAN(Raw_Data!$D4069))))</f>
        <v>Legal</v>
      </c>
      <c r="F4069" t="str">
        <f>IF(OR(UPPER(TRIM(Raw_Data!E4069))="COO",
UPPER(TRIM(Raw_Data!E4069))="HR",
UPPER(TRIM(Raw_Data!E4069))="CEO",
UPPER(TRIM(Raw_Data!E4069))="CFO",
UPPER(TRIM(Raw_Data!E4069))="CMO"),
UPPER(TRIM(Raw_Data!E4069)),
PROPER(TRIM(CLEAN(Raw_Data!E4069))))</f>
        <v>Marketing Manager</v>
      </c>
      <c r="G4069" t="str">
        <f>SUBSTITUTE(PROPER(TRIM(CLEAN(Raw_Data!$F4069)))," ","-")</f>
        <v>Hourly-Rate</v>
      </c>
      <c r="H4069" t="str">
        <f>PROPER(TRIM(CLEAN(Raw_Data!$G4069)))</f>
        <v>Organic</v>
      </c>
      <c r="I4069" s="4" t="str">
        <f>TRIM(CLEAN(Raw_Data!H4069))</f>
        <v>43546</v>
      </c>
      <c r="K4069" t="str">
        <f>IF(Clean_Data!$I4069="","Active","Exited")</f>
        <v>Active</v>
      </c>
      <c r="L4069">
        <f ca="1">IF(Clean_Data!$K4069="","",DATEDIF(Clean_Data!$K4069,TODAY(),"Y"))</f>
        <v>58</v>
      </c>
      <c r="M4069">
        <f>IF(Raw_Data!$L4069="","",VALUE(SUBSTITUTE(SUBSTITUTE(TRIM(Raw_Data!$L4069),"$",""),"k","000")))</f>
        <v>73225</v>
      </c>
    </row>
    <row r="4070" spans="1:13" x14ac:dyDescent="0.3">
      <c r="A4070" t="str">
        <f>IF(Raw_Data!$A4070="","E"&amp;TEXT(ROW()-1,"00000"),Raw_Data!$A4070)</f>
        <v>E04069</v>
      </c>
      <c r="B4070" t="s">
        <v>5483</v>
      </c>
      <c r="C4070" t="str">
        <f>IF(OR(PROPER(TRIM(Raw_Data!$B4070))="M",PROPER(TRIM(Raw_Data!$B4070))="MALE"),"Male",
IF(OR(PROPER(TRIM(Raw_Data!$B4070))="F",PROPER(TRIM(Raw_Data!$B4070))="FEMALE"),"Female","Unknown"))</f>
        <v>Unknown</v>
      </c>
      <c r="D4070" t="str">
        <f>IF(TRIM(CLEAN(Raw_Data!$C4070))="", "Unknown", PROPER(TRIM(Raw_Data!$C4070)))</f>
        <v>Austin</v>
      </c>
      <c r="E4070" t="str">
        <f>IF(TRIM(Raw_Data!$D4070)="IT","IT",PROPER(TRIM(CLEAN(Raw_Data!$D4070))))</f>
        <v/>
      </c>
      <c r="F4070" t="str">
        <f>IF(OR(UPPER(TRIM(Raw_Data!E4070))="COO",
UPPER(TRIM(Raw_Data!E4070))="HR",
UPPER(TRIM(Raw_Data!E4070))="CEO",
UPPER(TRIM(Raw_Data!E4070))="CFO",
UPPER(TRIM(Raw_Data!E4070))="CMO"),
UPPER(TRIM(Raw_Data!E4070)),
PROPER(TRIM(CLEAN(Raw_Data!E4070))))</f>
        <v>Developer</v>
      </c>
      <c r="G4070" t="str">
        <f>SUBSTITUTE(PROPER(TRIM(CLEAN(Raw_Data!$F4070)))," ","-")</f>
        <v/>
      </c>
      <c r="H4070" t="str">
        <f>PROPER(TRIM(CLEAN(Raw_Data!$G4070)))</f>
        <v>Recruiting Agency</v>
      </c>
      <c r="I4070" s="4" t="str">
        <f>TRIM(CLEAN(Raw_Data!H4070))</f>
        <v>N/A</v>
      </c>
      <c r="K4070" t="str">
        <f>IF(Clean_Data!$I4070="","Active","Exited")</f>
        <v>Active</v>
      </c>
      <c r="L4070">
        <f ca="1">IF(Clean_Data!$K4070="","",DATEDIF(Clean_Data!$K4070,TODAY(),"Y"))</f>
        <v>20</v>
      </c>
      <c r="M4070" t="str">
        <f>IF(Raw_Data!$L4070="","",VALUE(SUBSTITUTE(SUBSTITUTE(TRIM(Raw_Data!$L4070),"$",""),"k","000")))</f>
        <v/>
      </c>
    </row>
    <row r="4071" spans="1:13" x14ac:dyDescent="0.3">
      <c r="A4071" t="str">
        <f>IF(Raw_Data!$A4071="","E"&amp;TEXT(ROW()-1,"00000"),Raw_Data!$A4071)</f>
        <v>E04070</v>
      </c>
      <c r="B4071" t="s">
        <v>5484</v>
      </c>
      <c r="C4071" t="str">
        <f>IF(OR(PROPER(TRIM(Raw_Data!$B4071))="M",PROPER(TRIM(Raw_Data!$B4071))="MALE"),"Male",
IF(OR(PROPER(TRIM(Raw_Data!$B4071))="F",PROPER(TRIM(Raw_Data!$B4071))="FEMALE"),"Female","Unknown"))</f>
        <v>Male</v>
      </c>
      <c r="D4071" t="str">
        <f>IF(TRIM(CLEAN(Raw_Data!$C4071))="", "Unknown", PROPER(TRIM(Raw_Data!$C4071)))</f>
        <v>San Diego</v>
      </c>
      <c r="E4071" t="str">
        <f>IF(TRIM(Raw_Data!$D4071)="IT","IT",PROPER(TRIM(CLEAN(Raw_Data!$D4071))))</f>
        <v>Sales</v>
      </c>
      <c r="F4071" t="s">
        <v>6134</v>
      </c>
      <c r="G4071" t="str">
        <f>SUBSTITUTE(PROPER(TRIM(CLEAN(Raw_Data!$F4071)))," ","-")</f>
        <v>Hourly-Rate</v>
      </c>
      <c r="H4071" t="str">
        <f>PROPER(TRIM(CLEAN(Raw_Data!$G4071)))</f>
        <v/>
      </c>
      <c r="I4071" s="4" t="str">
        <f>TRIM(CLEAN(Raw_Data!H4071))</f>
        <v>40939</v>
      </c>
      <c r="K4071" t="str">
        <f>IF(Clean_Data!$I4071="","Active","Exited")</f>
        <v>Exited</v>
      </c>
      <c r="L4071">
        <f ca="1">IF(Clean_Data!$K4071="","",DATEDIF(Clean_Data!$K4071,TODAY(),"Y"))</f>
        <v>60</v>
      </c>
      <c r="M4071">
        <f>IF(Raw_Data!$L4071="","",VALUE(SUBSTITUTE(SUBSTITUTE(TRIM(Raw_Data!$L4071),"$",""),"k","000")))</f>
        <v>90544</v>
      </c>
    </row>
    <row r="4072" spans="1:13" x14ac:dyDescent="0.3">
      <c r="A4072" t="str">
        <f>IF(Raw_Data!$A4072="","E"&amp;TEXT(ROW()-1,"00000"),Raw_Data!$A4072)</f>
        <v>E04071</v>
      </c>
      <c r="B4072" t="s">
        <v>5485</v>
      </c>
      <c r="C4072" t="str">
        <f>IF(OR(PROPER(TRIM(Raw_Data!$B4072))="M",PROPER(TRIM(Raw_Data!$B4072))="MALE"),"Male",
IF(OR(PROPER(TRIM(Raw_Data!$B4072))="F",PROPER(TRIM(Raw_Data!$B4072))="FEMALE"),"Female","Unknown"))</f>
        <v>Male</v>
      </c>
      <c r="D4072" t="str">
        <f>IF(TRIM(CLEAN(Raw_Data!$C4072))="", "Unknown", PROPER(TRIM(Raw_Data!$C4072)))</f>
        <v>Austin</v>
      </c>
      <c r="E4072" t="str">
        <f>IF(TRIM(Raw_Data!$D4072)="IT","IT",PROPER(TRIM(CLEAN(Raw_Data!$D4072))))</f>
        <v>Marketing</v>
      </c>
      <c r="F4072" t="s">
        <v>6134</v>
      </c>
      <c r="G4072" t="str">
        <f>SUBSTITUTE(PROPER(TRIM(CLEAN(Raw_Data!$F4072)))," ","-")</f>
        <v>Full-Time</v>
      </c>
      <c r="H4072" t="str">
        <f>PROPER(TRIM(CLEAN(Raw_Data!$G4072)))</f>
        <v>Job Boards</v>
      </c>
      <c r="I4072" s="4" t="str">
        <f>TRIM(CLEAN(Raw_Data!H4072))</f>
        <v>41008</v>
      </c>
      <c r="K4072" t="str">
        <f>IF(Clean_Data!$I4072="","Active","Exited")</f>
        <v>Active</v>
      </c>
      <c r="L4072">
        <f ca="1">IF(Clean_Data!$K4072="","",DATEDIF(Clean_Data!$K4072,TODAY(),"Y"))</f>
        <v>50</v>
      </c>
      <c r="M4072" t="str">
        <f>IF(Raw_Data!$L4072="","",VALUE(SUBSTITUTE(SUBSTITUTE(TRIM(Raw_Data!$L4072),"$",""),"k","000")))</f>
        <v/>
      </c>
    </row>
    <row r="4073" spans="1:13" x14ac:dyDescent="0.3">
      <c r="A4073" t="str">
        <f>IF(Raw_Data!$A4073="","E"&amp;TEXT(ROW()-1,"00000"),Raw_Data!$A4073)</f>
        <v>E04072</v>
      </c>
      <c r="B4073" t="s">
        <v>5486</v>
      </c>
      <c r="C4073" t="str">
        <f>IF(OR(PROPER(TRIM(Raw_Data!$B4073))="M",PROPER(TRIM(Raw_Data!$B4073))="MALE"),"Male",
IF(OR(PROPER(TRIM(Raw_Data!$B4073))="F",PROPER(TRIM(Raw_Data!$B4073))="FEMALE"),"Female","Unknown"))</f>
        <v>Unknown</v>
      </c>
      <c r="D4073" t="str">
        <f>IF(TRIM(CLEAN(Raw_Data!$C4073))="", "Unknown", PROPER(TRIM(Raw_Data!$C4073)))</f>
        <v>Unknown</v>
      </c>
      <c r="E4073" t="str">
        <f>IF(TRIM(Raw_Data!$D4073)="IT","IT",PROPER(TRIM(CLEAN(Raw_Data!$D4073))))</f>
        <v>Administrative</v>
      </c>
      <c r="F4073" t="str">
        <f>IF(OR(UPPER(TRIM(Raw_Data!E4073))="COO",
UPPER(TRIM(Raw_Data!E4073))="HR",
UPPER(TRIM(Raw_Data!E4073))="CEO",
UPPER(TRIM(Raw_Data!E4073))="CFO",
UPPER(TRIM(Raw_Data!E4073))="CMO"),
UPPER(TRIM(Raw_Data!E4073)),
PROPER(TRIM(CLEAN(Raw_Data!E4073))))</f>
        <v>Engineer</v>
      </c>
      <c r="G4073" t="str">
        <f>SUBSTITUTE(PROPER(TRIM(CLEAN(Raw_Data!$F4073)))," ","-")</f>
        <v>Full-Time</v>
      </c>
      <c r="H4073" t="str">
        <f>PROPER(TRIM(CLEAN(Raw_Data!$G4073)))</f>
        <v>Internal Referral</v>
      </c>
      <c r="I4073" s="4" t="str">
        <f>TRIM(CLEAN(Raw_Data!H4073))</f>
        <v>40345</v>
      </c>
      <c r="K4073" t="str">
        <f>IF(Clean_Data!$I4073="","Active","Exited")</f>
        <v>Exited</v>
      </c>
      <c r="L4073">
        <f ca="1">IF(Clean_Data!$K4073="","",DATEDIF(Clean_Data!$K4073,TODAY(),"Y"))</f>
        <v>27</v>
      </c>
      <c r="M4073">
        <f>IF(Raw_Data!$L4073="","",VALUE(SUBSTITUTE(SUBSTITUTE(TRIM(Raw_Data!$L4073),"$",""),"k","000")))</f>
        <v>65000</v>
      </c>
    </row>
    <row r="4074" spans="1:13" x14ac:dyDescent="0.3">
      <c r="A4074" t="str">
        <f>IF(Raw_Data!$A4074="","E"&amp;TEXT(ROW()-1,"00000"),Raw_Data!$A4074)</f>
        <v>E04073</v>
      </c>
      <c r="B4074" t="s">
        <v>5487</v>
      </c>
      <c r="C4074" t="str">
        <f>IF(OR(PROPER(TRIM(Raw_Data!$B4074))="M",PROPER(TRIM(Raw_Data!$B4074))="MALE"),"Male",
IF(OR(PROPER(TRIM(Raw_Data!$B4074))="F",PROPER(TRIM(Raw_Data!$B4074))="FEMALE"),"Female","Unknown"))</f>
        <v>Unknown</v>
      </c>
      <c r="D4074" t="str">
        <f>IF(TRIM(CLEAN(Raw_Data!$C4074))="", "Unknown", PROPER(TRIM(Raw_Data!$C4074)))</f>
        <v>Miami</v>
      </c>
      <c r="E4074" t="str">
        <f>IF(TRIM(Raw_Data!$D4074)="IT","IT",PROPER(TRIM(CLEAN(Raw_Data!$D4074))))</f>
        <v>Logistics</v>
      </c>
      <c r="F4074" t="str">
        <f>IF(OR(UPPER(TRIM(Raw_Data!E4074))="COO",
UPPER(TRIM(Raw_Data!E4074))="HR",
UPPER(TRIM(Raw_Data!E4074))="CEO",
UPPER(TRIM(Raw_Data!E4074))="CFO",
UPPER(TRIM(Raw_Data!E4074))="CMO"),
UPPER(TRIM(Raw_Data!E4074)),
PROPER(TRIM(CLEAN(Raw_Data!E4074))))</f>
        <v>CMO</v>
      </c>
      <c r="G4074" t="str">
        <f>SUBSTITUTE(PROPER(TRIM(CLEAN(Raw_Data!$F4074)))," ","-")</f>
        <v/>
      </c>
      <c r="H4074" t="str">
        <f>PROPER(TRIM(CLEAN(Raw_Data!$G4074)))</f>
        <v>Internal Referral</v>
      </c>
      <c r="I4074" s="4" t="str">
        <f>TRIM(CLEAN(Raw_Data!H4074))</f>
        <v>41603</v>
      </c>
      <c r="K4074" t="str">
        <f>IF(Clean_Data!$I4074="","Active","Exited")</f>
        <v>Exited</v>
      </c>
      <c r="L4074">
        <f ca="1">IF(Clean_Data!$K4074="","",DATEDIF(Clean_Data!$K4074,TODAY(),"Y"))</f>
        <v>47</v>
      </c>
      <c r="M4074" t="str">
        <f>IF(Raw_Data!$L4074="","",VALUE(SUBSTITUTE(SUBSTITUTE(TRIM(Raw_Data!$L4074),"$",""),"k","000")))</f>
        <v/>
      </c>
    </row>
    <row r="4075" spans="1:13" x14ac:dyDescent="0.3">
      <c r="A4075" t="str">
        <f>IF(Raw_Data!$A4075="","E"&amp;TEXT(ROW()-1,"00000"),Raw_Data!$A4075)</f>
        <v>E04074</v>
      </c>
      <c r="B4075" t="s">
        <v>5488</v>
      </c>
      <c r="C4075" t="str">
        <f>IF(OR(PROPER(TRIM(Raw_Data!$B4075))="M",PROPER(TRIM(Raw_Data!$B4075))="MALE"),"Male",
IF(OR(PROPER(TRIM(Raw_Data!$B4075))="F",PROPER(TRIM(Raw_Data!$B4075))="FEMALE"),"Female","Unknown"))</f>
        <v>Male</v>
      </c>
      <c r="D4075" t="str">
        <f>IF(TRIM(CLEAN(Raw_Data!$C4075))="", "Unknown", PROPER(TRIM(Raw_Data!$C4075)))</f>
        <v>Austin</v>
      </c>
      <c r="E4075" t="str">
        <f>IF(TRIM(Raw_Data!$D4075)="IT","IT",PROPER(TRIM(CLEAN(Raw_Data!$D4075))))</f>
        <v>Marketing</v>
      </c>
      <c r="F4075" t="str">
        <f>IF(OR(UPPER(TRIM(Raw_Data!E4075))="COO",
UPPER(TRIM(Raw_Data!E4075))="HR",
UPPER(TRIM(Raw_Data!E4075))="CEO",
UPPER(TRIM(Raw_Data!E4075))="CFO",
UPPER(TRIM(Raw_Data!E4075))="CMO"),
UPPER(TRIM(Raw_Data!E4075)),
PROPER(TRIM(CLEAN(Raw_Data!E4075))))</f>
        <v>Sales Executive</v>
      </c>
      <c r="G4075" t="str">
        <f>SUBSTITUTE(PROPER(TRIM(CLEAN(Raw_Data!$F4075)))," ","-")</f>
        <v/>
      </c>
      <c r="H4075" t="str">
        <f>PROPER(TRIM(CLEAN(Raw_Data!$G4075)))</f>
        <v>Job Boards</v>
      </c>
      <c r="I4075" s="4" t="str">
        <f>TRIM(CLEAN(Raw_Data!H4075))</f>
        <v>41792</v>
      </c>
      <c r="K4075" t="str">
        <f>IF(Clean_Data!$I4075="","Active","Exited")</f>
        <v>Active</v>
      </c>
      <c r="L4075">
        <f ca="1">IF(Clean_Data!$K4075="","",DATEDIF(Clean_Data!$K4075,TODAY(),"Y"))</f>
        <v>23</v>
      </c>
      <c r="M4075">
        <f>IF(Raw_Data!$L4075="","",VALUE(SUBSTITUTE(SUBSTITUTE(TRIM(Raw_Data!$L4075),"$",""),"k","000")))</f>
        <v>84000</v>
      </c>
    </row>
    <row r="4076" spans="1:13" x14ac:dyDescent="0.3">
      <c r="A4076" t="str">
        <f>IF(Raw_Data!$A4076="","E"&amp;TEXT(ROW()-1,"00000"),Raw_Data!$A4076)</f>
        <v>E04075</v>
      </c>
      <c r="B4076" t="s">
        <v>5489</v>
      </c>
      <c r="C4076" t="str">
        <f>IF(OR(PROPER(TRIM(Raw_Data!$B4076))="M",PROPER(TRIM(Raw_Data!$B4076))="MALE"),"Male",
IF(OR(PROPER(TRIM(Raw_Data!$B4076))="F",PROPER(TRIM(Raw_Data!$B4076))="FEMALE"),"Female","Unknown"))</f>
        <v>Female</v>
      </c>
      <c r="D4076" t="str">
        <f>IF(TRIM(CLEAN(Raw_Data!$C4076))="", "Unknown", PROPER(TRIM(Raw_Data!$C4076)))</f>
        <v>Unknown</v>
      </c>
      <c r="E4076" t="str">
        <f>IF(TRIM(Raw_Data!$D4076)="IT","IT",PROPER(TRIM(CLEAN(Raw_Data!$D4076))))</f>
        <v>Human Resources</v>
      </c>
      <c r="F4076" t="str">
        <f>IF(OR(UPPER(TRIM(Raw_Data!E4076))="COO",
UPPER(TRIM(Raw_Data!E4076))="HR",
UPPER(TRIM(Raw_Data!E4076))="CEO",
UPPER(TRIM(Raw_Data!E4076))="CFO",
UPPER(TRIM(Raw_Data!E4076))="CMO"),
UPPER(TRIM(Raw_Data!E4076)),
PROPER(TRIM(CLEAN(Raw_Data!E4076))))</f>
        <v>Marketing Manager</v>
      </c>
      <c r="G4076" t="str">
        <f>SUBSTITUTE(PROPER(TRIM(CLEAN(Raw_Data!$F4076)))," ","-")</f>
        <v>Part-Time</v>
      </c>
      <c r="H4076" t="str">
        <f>PROPER(TRIM(CLEAN(Raw_Data!$G4076)))</f>
        <v/>
      </c>
      <c r="I4076" s="4" t="str">
        <f>TRIM(CLEAN(Raw_Data!H4076))</f>
        <v>43158</v>
      </c>
      <c r="K4076" t="str">
        <f>IF(Clean_Data!$I4076="","Active","Exited")</f>
        <v>Exited</v>
      </c>
      <c r="L4076">
        <f ca="1">IF(Clean_Data!$K4076="","",DATEDIF(Clean_Data!$K4076,TODAY(),"Y"))</f>
        <v>48</v>
      </c>
      <c r="M4076" t="str">
        <f>IF(Raw_Data!$L4076="","",VALUE(SUBSTITUTE(SUBSTITUTE(TRIM(Raw_Data!$L4076),"$",""),"k","000")))</f>
        <v/>
      </c>
    </row>
    <row r="4077" spans="1:13" x14ac:dyDescent="0.3">
      <c r="A4077" t="str">
        <f>IF(Raw_Data!$A4077="","E"&amp;TEXT(ROW()-1,"00000"),Raw_Data!$A4077)</f>
        <v>E04076</v>
      </c>
      <c r="B4077" t="s">
        <v>5490</v>
      </c>
      <c r="C4077" t="str">
        <f>IF(OR(PROPER(TRIM(Raw_Data!$B4077))="M",PROPER(TRIM(Raw_Data!$B4077))="MALE"),"Male",
IF(OR(PROPER(TRIM(Raw_Data!$B4077))="F",PROPER(TRIM(Raw_Data!$B4077))="FEMALE"),"Female","Unknown"))</f>
        <v>Female</v>
      </c>
      <c r="D4077" t="str">
        <f>IF(TRIM(CLEAN(Raw_Data!$C4077))="", "Unknown", PROPER(TRIM(Raw_Data!$C4077)))</f>
        <v>San Diego</v>
      </c>
      <c r="E4077" t="str">
        <f>IF(TRIM(Raw_Data!$D4077)="IT","IT",PROPER(TRIM(CLEAN(Raw_Data!$D4077))))</f>
        <v>Research</v>
      </c>
      <c r="F4077" t="s">
        <v>6134</v>
      </c>
      <c r="G4077" t="str">
        <f>SUBSTITUTE(PROPER(TRIM(CLEAN(Raw_Data!$F4077)))," ","-")</f>
        <v>Hourly-Rate</v>
      </c>
      <c r="H4077" t="str">
        <f>PROPER(TRIM(CLEAN(Raw_Data!$G4077)))</f>
        <v>Job Boards</v>
      </c>
      <c r="I4077" s="4" t="str">
        <f>TRIM(CLEAN(Raw_Data!H4077))</f>
        <v>44065</v>
      </c>
      <c r="K4077" t="str">
        <f>IF(Clean_Data!$I4077="","Active","Exited")</f>
        <v>Active</v>
      </c>
      <c r="L4077">
        <f ca="1">IF(Clean_Data!$K4077="","",DATEDIF(Clean_Data!$K4077,TODAY(),"Y"))</f>
        <v>41</v>
      </c>
      <c r="M4077">
        <f>IF(Raw_Data!$L4077="","",VALUE(SUBSTITUTE(SUBSTITUTE(TRIM(Raw_Data!$L4077),"$",""),"k","000")))</f>
        <v>88000</v>
      </c>
    </row>
    <row r="4078" spans="1:13" x14ac:dyDescent="0.3">
      <c r="A4078" t="str">
        <f>IF(Raw_Data!$A4078="","E"&amp;TEXT(ROW()-1,"00000"),Raw_Data!$A4078)</f>
        <v>E04077</v>
      </c>
      <c r="B4078" t="s">
        <v>5491</v>
      </c>
      <c r="C4078" t="str">
        <f>IF(OR(PROPER(TRIM(Raw_Data!$B4078))="M",PROPER(TRIM(Raw_Data!$B4078))="MALE"),"Male",
IF(OR(PROPER(TRIM(Raw_Data!$B4078))="F",PROPER(TRIM(Raw_Data!$B4078))="FEMALE"),"Female","Unknown"))</f>
        <v>Female</v>
      </c>
      <c r="D4078" t="str">
        <f>IF(TRIM(CLEAN(Raw_Data!$C4078))="", "Unknown", PROPER(TRIM(Raw_Data!$C4078)))</f>
        <v>Unknown</v>
      </c>
      <c r="E4078" t="str">
        <f>IF(TRIM(Raw_Data!$D4078)="IT","IT",PROPER(TRIM(CLEAN(Raw_Data!$D4078))))</f>
        <v>Research</v>
      </c>
      <c r="F4078" t="s">
        <v>6134</v>
      </c>
      <c r="G4078" t="str">
        <f>SUBSTITUTE(PROPER(TRIM(CLEAN(Raw_Data!$F4078)))," ","-")</f>
        <v>Part-Time</v>
      </c>
      <c r="H4078" t="str">
        <f>PROPER(TRIM(CLEAN(Raw_Data!$G4078)))</f>
        <v>Recruiting Agency</v>
      </c>
      <c r="I4078" s="4" t="str">
        <f>TRIM(CLEAN(Raw_Data!H4078))</f>
        <v>41053</v>
      </c>
      <c r="K4078" t="str">
        <f>IF(Clean_Data!$I4078="","Active","Exited")</f>
        <v>Active</v>
      </c>
      <c r="L4078">
        <f ca="1">IF(Clean_Data!$K4078="","",DATEDIF(Clean_Data!$K4078,TODAY(),"Y"))</f>
        <v>47</v>
      </c>
      <c r="M4078" t="str">
        <f>IF(Raw_Data!$L4078="","",VALUE(SUBSTITUTE(SUBSTITUTE(TRIM(Raw_Data!$L4078),"$",""),"k","000")))</f>
        <v/>
      </c>
    </row>
    <row r="4079" spans="1:13" x14ac:dyDescent="0.3">
      <c r="A4079" t="str">
        <f>IF(Raw_Data!$A4079="","E"&amp;TEXT(ROW()-1,"00000"),Raw_Data!$A4079)</f>
        <v>E04078</v>
      </c>
      <c r="B4079" t="s">
        <v>5492</v>
      </c>
      <c r="C4079" t="str">
        <f>IF(OR(PROPER(TRIM(Raw_Data!$B4079))="M",PROPER(TRIM(Raw_Data!$B4079))="MALE"),"Male",
IF(OR(PROPER(TRIM(Raw_Data!$B4079))="F",PROPER(TRIM(Raw_Data!$B4079))="FEMALE"),"Female","Unknown"))</f>
        <v>Male</v>
      </c>
      <c r="D4079" t="str">
        <f>IF(TRIM(CLEAN(Raw_Data!$C4079))="", "Unknown", PROPER(TRIM(Raw_Data!$C4079)))</f>
        <v>Unknown</v>
      </c>
      <c r="E4079" t="str">
        <f>IF(TRIM(Raw_Data!$D4079)="IT","IT",PROPER(TRIM(CLEAN(Raw_Data!$D4079))))</f>
        <v/>
      </c>
      <c r="F4079" t="str">
        <f>IF(OR(UPPER(TRIM(Raw_Data!E4079))="COO",
UPPER(TRIM(Raw_Data!E4079))="HR",
UPPER(TRIM(Raw_Data!E4079))="CEO",
UPPER(TRIM(Raw_Data!E4079))="CFO",
UPPER(TRIM(Raw_Data!E4079))="CMO"),
UPPER(TRIM(Raw_Data!E4079)),
PROPER(TRIM(CLEAN(Raw_Data!E4079))))</f>
        <v>Analyst</v>
      </c>
      <c r="G4079" t="str">
        <f>SUBSTITUTE(PROPER(TRIM(CLEAN(Raw_Data!$F4079)))," ","-")</f>
        <v>Hourly-Rate</v>
      </c>
      <c r="H4079" t="str">
        <f>PROPER(TRIM(CLEAN(Raw_Data!$G4079)))</f>
        <v>Job Boards</v>
      </c>
      <c r="I4079" s="4" t="str">
        <f>TRIM(CLEAN(Raw_Data!H4079))</f>
        <v>41832</v>
      </c>
      <c r="K4079" t="str">
        <f>IF(Clean_Data!$I4079="","Active","Exited")</f>
        <v>Exited</v>
      </c>
      <c r="L4079">
        <f ca="1">IF(Clean_Data!$K4079="","",DATEDIF(Clean_Data!$K4079,TODAY(),"Y"))</f>
        <v>40</v>
      </c>
      <c r="M4079" t="str">
        <f>IF(Raw_Data!$L4079="","",VALUE(SUBSTITUTE(SUBSTITUTE(TRIM(Raw_Data!$L4079),"$",""),"k","000")))</f>
        <v/>
      </c>
    </row>
    <row r="4080" spans="1:13" x14ac:dyDescent="0.3">
      <c r="A4080" t="str">
        <f>IF(Raw_Data!$A4080="","E"&amp;TEXT(ROW()-1,"00000"),Raw_Data!$A4080)</f>
        <v>E04079</v>
      </c>
      <c r="B4080" t="s">
        <v>5493</v>
      </c>
      <c r="C4080" t="str">
        <f>IF(OR(PROPER(TRIM(Raw_Data!$B4080))="M",PROPER(TRIM(Raw_Data!$B4080))="MALE"),"Male",
IF(OR(PROPER(TRIM(Raw_Data!$B4080))="F",PROPER(TRIM(Raw_Data!$B4080))="FEMALE"),"Female","Unknown"))</f>
        <v>Unknown</v>
      </c>
      <c r="D4080" t="str">
        <f>IF(TRIM(CLEAN(Raw_Data!$C4080))="", "Unknown", PROPER(TRIM(Raw_Data!$C4080)))</f>
        <v>Denver</v>
      </c>
      <c r="E4080" t="str">
        <f>IF(TRIM(Raw_Data!$D4080)="IT","IT",PROPER(TRIM(CLEAN(Raw_Data!$D4080))))</f>
        <v>Marketing</v>
      </c>
      <c r="F4080" t="str">
        <f>IF(OR(UPPER(TRIM(Raw_Data!E4080))="COO",
UPPER(TRIM(Raw_Data!E4080))="HR",
UPPER(TRIM(Raw_Data!E4080))="CEO",
UPPER(TRIM(Raw_Data!E4080))="CFO",
UPPER(TRIM(Raw_Data!E4080))="CMO"),
UPPER(TRIM(Raw_Data!E4080)),
PROPER(TRIM(CLEAN(Raw_Data!E4080))))</f>
        <v>Sales Executive</v>
      </c>
      <c r="G4080" t="str">
        <f>SUBSTITUTE(PROPER(TRIM(CLEAN(Raw_Data!$F4080)))," ","-")</f>
        <v>Part-Time</v>
      </c>
      <c r="H4080" t="str">
        <f>PROPER(TRIM(CLEAN(Raw_Data!$G4080)))</f>
        <v/>
      </c>
      <c r="I4080" s="4" t="str">
        <f>TRIM(CLEAN(Raw_Data!H4080))</f>
        <v>43711</v>
      </c>
      <c r="K4080" t="str">
        <f>IF(Clean_Data!$I4080="","Active","Exited")</f>
        <v>Exited</v>
      </c>
      <c r="L4080">
        <f ca="1">IF(Clean_Data!$K4080="","",DATEDIF(Clean_Data!$K4080,TODAY(),"Y"))</f>
        <v>23</v>
      </c>
      <c r="M4080">
        <f>IF(Raw_Data!$L4080="","",VALUE(SUBSTITUTE(SUBSTITUTE(TRIM(Raw_Data!$L4080),"$",""),"k","000")))</f>
        <v>103234</v>
      </c>
    </row>
    <row r="4081" spans="1:13" x14ac:dyDescent="0.3">
      <c r="A4081" t="str">
        <f>IF(Raw_Data!$A4081="","E"&amp;TEXT(ROW()-1,"00000"),Raw_Data!$A4081)</f>
        <v>E04080</v>
      </c>
      <c r="B4081" t="s">
        <v>5494</v>
      </c>
      <c r="C4081" t="str">
        <f>IF(OR(PROPER(TRIM(Raw_Data!$B4081))="M",PROPER(TRIM(Raw_Data!$B4081))="MALE"),"Male",
IF(OR(PROPER(TRIM(Raw_Data!$B4081))="F",PROPER(TRIM(Raw_Data!$B4081))="FEMALE"),"Female","Unknown"))</f>
        <v>Female</v>
      </c>
      <c r="D4081" t="str">
        <f>IF(TRIM(CLEAN(Raw_Data!$C4081))="", "Unknown", PROPER(TRIM(Raw_Data!$C4081)))</f>
        <v>Unknown</v>
      </c>
      <c r="E4081" t="str">
        <f>IF(TRIM(Raw_Data!$D4081)="IT","IT",PROPER(TRIM(CLEAN(Raw_Data!$D4081))))</f>
        <v>IT</v>
      </c>
      <c r="F4081" t="s">
        <v>6134</v>
      </c>
      <c r="G4081" t="str">
        <f>SUBSTITUTE(PROPER(TRIM(CLEAN(Raw_Data!$F4081)))," ","-")</f>
        <v>Part-Time</v>
      </c>
      <c r="H4081" t="str">
        <f>PROPER(TRIM(CLEAN(Raw_Data!$G4081)))</f>
        <v/>
      </c>
      <c r="I4081" s="4" t="str">
        <f>TRIM(CLEAN(Raw_Data!H4081))</f>
        <v>N/A</v>
      </c>
      <c r="K4081" t="str">
        <f>IF(Clean_Data!$I4081="","Active","Exited")</f>
        <v>Active</v>
      </c>
      <c r="L4081">
        <f ca="1">IF(Clean_Data!$K4081="","",DATEDIF(Clean_Data!$K4081,TODAY(),"Y"))</f>
        <v>21</v>
      </c>
      <c r="M4081">
        <f>IF(Raw_Data!$L4081="","",VALUE(SUBSTITUTE(SUBSTITUTE(TRIM(Raw_Data!$L4081),"$",""),"k","000")))</f>
        <v>64815</v>
      </c>
    </row>
    <row r="4082" spans="1:13" x14ac:dyDescent="0.3">
      <c r="A4082" t="str">
        <f>IF(Raw_Data!$A4082="","E"&amp;TEXT(ROW()-1,"00000"),Raw_Data!$A4082)</f>
        <v>E04081</v>
      </c>
      <c r="B4082" t="s">
        <v>5495</v>
      </c>
      <c r="C4082" t="str">
        <f>IF(OR(PROPER(TRIM(Raw_Data!$B4082))="M",PROPER(TRIM(Raw_Data!$B4082))="MALE"),"Male",
IF(OR(PROPER(TRIM(Raw_Data!$B4082))="F",PROPER(TRIM(Raw_Data!$B4082))="FEMALE"),"Female","Unknown"))</f>
        <v>Female</v>
      </c>
      <c r="D4082" t="str">
        <f>IF(TRIM(CLEAN(Raw_Data!$C4082))="", "Unknown", PROPER(TRIM(Raw_Data!$C4082)))</f>
        <v>Unknown</v>
      </c>
      <c r="E4082" t="str">
        <f>IF(TRIM(Raw_Data!$D4082)="IT","IT",PROPER(TRIM(CLEAN(Raw_Data!$D4082))))</f>
        <v>Production</v>
      </c>
      <c r="F4082" t="str">
        <f>IF(OR(UPPER(TRIM(Raw_Data!E4082))="COO",
UPPER(TRIM(Raw_Data!E4082))="HR",
UPPER(TRIM(Raw_Data!E4082))="CEO",
UPPER(TRIM(Raw_Data!E4082))="CFO",
UPPER(TRIM(Raw_Data!E4082))="CMO"),
UPPER(TRIM(Raw_Data!E4082)),
PROPER(TRIM(CLEAN(Raw_Data!E4082))))</f>
        <v>Analyst</v>
      </c>
      <c r="G4082" t="str">
        <f>SUBSTITUTE(PROPER(TRIM(CLEAN(Raw_Data!$F4082)))," ","-")</f>
        <v>Part-Time</v>
      </c>
      <c r="H4082" t="str">
        <f>PROPER(TRIM(CLEAN(Raw_Data!$G4082)))</f>
        <v/>
      </c>
      <c r="I4082" s="4" t="str">
        <f>TRIM(CLEAN(Raw_Data!H4082))</f>
        <v>42693</v>
      </c>
      <c r="K4082" t="str">
        <f>IF(Clean_Data!$I4082="","Active","Exited")</f>
        <v>Active</v>
      </c>
      <c r="L4082">
        <f ca="1">IF(Clean_Data!$K4082="","",DATEDIF(Clean_Data!$K4082,TODAY(),"Y"))</f>
        <v>23</v>
      </c>
      <c r="M4082" t="str">
        <f>IF(Raw_Data!$L4082="","",VALUE(SUBSTITUTE(SUBSTITUTE(TRIM(Raw_Data!$L4082),"$",""),"k","000")))</f>
        <v/>
      </c>
    </row>
    <row r="4083" spans="1:13" x14ac:dyDescent="0.3">
      <c r="A4083" t="str">
        <f>IF(Raw_Data!$A4083="","E"&amp;TEXT(ROW()-1,"00000"),Raw_Data!$A4083)</f>
        <v>E04082</v>
      </c>
      <c r="B4083" t="s">
        <v>5496</v>
      </c>
      <c r="C4083" t="str">
        <f>IF(OR(PROPER(TRIM(Raw_Data!$B4083))="M",PROPER(TRIM(Raw_Data!$B4083))="MALE"),"Male",
IF(OR(PROPER(TRIM(Raw_Data!$B4083))="F",PROPER(TRIM(Raw_Data!$B4083))="FEMALE"),"Female","Unknown"))</f>
        <v>Unknown</v>
      </c>
      <c r="D4083" t="str">
        <f>IF(TRIM(CLEAN(Raw_Data!$C4083))="", "Unknown", PROPER(TRIM(Raw_Data!$C4083)))</f>
        <v>San Diego</v>
      </c>
      <c r="E4083" t="str">
        <f>IF(TRIM(Raw_Data!$D4083)="IT","IT",PROPER(TRIM(CLEAN(Raw_Data!$D4083))))</f>
        <v>Customer Service</v>
      </c>
      <c r="F4083" t="str">
        <f>IF(OR(UPPER(TRIM(Raw_Data!E4083))="COO",
UPPER(TRIM(Raw_Data!E4083))="HR",
UPPER(TRIM(Raw_Data!E4083))="CEO",
UPPER(TRIM(Raw_Data!E4083))="CFO",
UPPER(TRIM(Raw_Data!E4083))="CMO"),
UPPER(TRIM(Raw_Data!E4083)),
PROPER(TRIM(CLEAN(Raw_Data!E4083))))</f>
        <v>Accountant</v>
      </c>
      <c r="G4083" t="str">
        <f>SUBSTITUTE(PROPER(TRIM(CLEAN(Raw_Data!$F4083)))," ","-")</f>
        <v>Part-Time</v>
      </c>
      <c r="H4083" t="str">
        <f>PROPER(TRIM(CLEAN(Raw_Data!$G4083)))</f>
        <v>Internal Referral</v>
      </c>
      <c r="I4083" s="4" t="str">
        <f>TRIM(CLEAN(Raw_Data!H4083))</f>
        <v>40385</v>
      </c>
      <c r="K4083" t="str">
        <f>IF(Clean_Data!$I4083="","Active","Exited")</f>
        <v>Active</v>
      </c>
      <c r="L4083">
        <f ca="1">IF(Clean_Data!$K4083="","",DATEDIF(Clean_Data!$K4083,TODAY(),"Y"))</f>
        <v>32</v>
      </c>
      <c r="M4083" t="str">
        <f>IF(Raw_Data!$L4083="","",VALUE(SUBSTITUTE(SUBSTITUTE(TRIM(Raw_Data!$L4083),"$",""),"k","000")))</f>
        <v/>
      </c>
    </row>
    <row r="4084" spans="1:13" x14ac:dyDescent="0.3">
      <c r="A4084" t="str">
        <f>IF(Raw_Data!$A4084="","E"&amp;TEXT(ROW()-1,"00000"),Raw_Data!$A4084)</f>
        <v>E04083</v>
      </c>
      <c r="B4084" t="s">
        <v>5498</v>
      </c>
      <c r="C4084" t="str">
        <f>IF(OR(PROPER(TRIM(Raw_Data!$B4084))="M",PROPER(TRIM(Raw_Data!$B4084))="MALE"),"Male",
IF(OR(PROPER(TRIM(Raw_Data!$B4084))="F",PROPER(TRIM(Raw_Data!$B4084))="FEMALE"),"Female","Unknown"))</f>
        <v>Female</v>
      </c>
      <c r="D4084" t="str">
        <f>IF(TRIM(CLEAN(Raw_Data!$C4084))="", "Unknown", PROPER(TRIM(Raw_Data!$C4084)))</f>
        <v>Unknown</v>
      </c>
      <c r="E4084" t="str">
        <f>IF(TRIM(Raw_Data!$D4084)="IT","IT",PROPER(TRIM(CLEAN(Raw_Data!$D4084))))</f>
        <v>IT</v>
      </c>
      <c r="F4084" t="str">
        <f>IF(OR(UPPER(TRIM(Raw_Data!E4084))="COO",
UPPER(TRIM(Raw_Data!E4084))="HR",
UPPER(TRIM(Raw_Data!E4084))="CEO",
UPPER(TRIM(Raw_Data!E4084))="CFO",
UPPER(TRIM(Raw_Data!E4084))="CMO"),
UPPER(TRIM(Raw_Data!E4084)),
PROPER(TRIM(CLEAN(Raw_Data!E4084))))</f>
        <v>Analyst</v>
      </c>
      <c r="G4084" t="str">
        <f>SUBSTITUTE(PROPER(TRIM(CLEAN(Raw_Data!$F4084)))," ","-")</f>
        <v>Full-Time</v>
      </c>
      <c r="H4084" t="str">
        <f>PROPER(TRIM(CLEAN(Raw_Data!$G4084)))</f>
        <v>Recruiting Agency</v>
      </c>
      <c r="I4084" s="4" t="str">
        <f>TRIM(CLEAN(Raw_Data!H4084))</f>
        <v>43365</v>
      </c>
      <c r="K4084" t="str">
        <f>IF(Clean_Data!$I4084="","Active","Exited")</f>
        <v>Active</v>
      </c>
      <c r="L4084">
        <f ca="1">IF(Clean_Data!$K4084="","",DATEDIF(Clean_Data!$K4084,TODAY(),"Y"))</f>
        <v>43</v>
      </c>
      <c r="M4084">
        <f>IF(Raw_Data!$L4084="","",VALUE(SUBSTITUTE(SUBSTITUTE(TRIM(Raw_Data!$L4084),"$",""),"k","000")))</f>
        <v>75749</v>
      </c>
    </row>
    <row r="4085" spans="1:13" x14ac:dyDescent="0.3">
      <c r="A4085" t="str">
        <f>IF(Raw_Data!$A4085="","E"&amp;TEXT(ROW()-1,"00000"),Raw_Data!$A4085)</f>
        <v>E04084</v>
      </c>
      <c r="B4085" t="s">
        <v>5499</v>
      </c>
      <c r="C4085" t="str">
        <f>IF(OR(PROPER(TRIM(Raw_Data!$B4085))="M",PROPER(TRIM(Raw_Data!$B4085))="MALE"),"Male",
IF(OR(PROPER(TRIM(Raw_Data!$B4085))="F",PROPER(TRIM(Raw_Data!$B4085))="FEMALE"),"Female","Unknown"))</f>
        <v>Female</v>
      </c>
      <c r="D4085" t="str">
        <f>IF(TRIM(CLEAN(Raw_Data!$C4085))="", "Unknown", PROPER(TRIM(Raw_Data!$C4085)))</f>
        <v>San Diego</v>
      </c>
      <c r="E4085" t="str">
        <f>IF(TRIM(Raw_Data!$D4085)="IT","IT",PROPER(TRIM(CLEAN(Raw_Data!$D4085))))</f>
        <v>Marketing</v>
      </c>
      <c r="F4085" t="s">
        <v>6134</v>
      </c>
      <c r="G4085" t="str">
        <f>SUBSTITUTE(PROPER(TRIM(CLEAN(Raw_Data!$F4085)))," ","-")</f>
        <v>Full-Time</v>
      </c>
      <c r="H4085" t="str">
        <f>PROPER(TRIM(CLEAN(Raw_Data!$G4085)))</f>
        <v/>
      </c>
      <c r="I4085" s="4" t="str">
        <f>TRIM(CLEAN(Raw_Data!H4085))</f>
        <v>40647</v>
      </c>
      <c r="K4085" t="str">
        <f>IF(Clean_Data!$I4085="","Active","Exited")</f>
        <v>Exited</v>
      </c>
      <c r="L4085">
        <f ca="1">IF(Clean_Data!$K4085="","",DATEDIF(Clean_Data!$K4085,TODAY(),"Y"))</f>
        <v>65</v>
      </c>
      <c r="M4085">
        <f>IF(Raw_Data!$L4085="","",VALUE(SUBSTITUTE(SUBSTITUTE(TRIM(Raw_Data!$L4085),"$",""),"k","000")))</f>
        <v>48000</v>
      </c>
    </row>
    <row r="4086" spans="1:13" x14ac:dyDescent="0.3">
      <c r="A4086" t="str">
        <f>IF(Raw_Data!$A4086="","E"&amp;TEXT(ROW()-1,"00000"),Raw_Data!$A4086)</f>
        <v>E04085</v>
      </c>
      <c r="B4086" t="s">
        <v>5501</v>
      </c>
      <c r="C4086" t="str">
        <f>IF(OR(PROPER(TRIM(Raw_Data!$B4086))="M",PROPER(TRIM(Raw_Data!$B4086))="MALE"),"Male",
IF(OR(PROPER(TRIM(Raw_Data!$B4086))="F",PROPER(TRIM(Raw_Data!$B4086))="FEMALE"),"Female","Unknown"))</f>
        <v>Female</v>
      </c>
      <c r="D4086" t="str">
        <f>IF(TRIM(CLEAN(Raw_Data!$C4086))="", "Unknown", PROPER(TRIM(Raw_Data!$C4086)))</f>
        <v>Unknown</v>
      </c>
      <c r="E4086" t="str">
        <f>IF(TRIM(Raw_Data!$D4086)="IT","IT",PROPER(TRIM(CLEAN(Raw_Data!$D4086))))</f>
        <v/>
      </c>
      <c r="F4086" t="str">
        <f>IF(OR(UPPER(TRIM(Raw_Data!E4086))="COO",
UPPER(TRIM(Raw_Data!E4086))="HR",
UPPER(TRIM(Raw_Data!E4086))="CEO",
UPPER(TRIM(Raw_Data!E4086))="CFO",
UPPER(TRIM(Raw_Data!E4086))="CMO"),
UPPER(TRIM(Raw_Data!E4086)),
PROPER(TRIM(CLEAN(Raw_Data!E4086))))</f>
        <v>CEO</v>
      </c>
      <c r="G4086" t="str">
        <f>SUBSTITUTE(PROPER(TRIM(CLEAN(Raw_Data!$F4086)))," ","-")</f>
        <v>Full-Time</v>
      </c>
      <c r="H4086" t="str">
        <f>PROPER(TRIM(CLEAN(Raw_Data!$G4086)))</f>
        <v/>
      </c>
      <c r="I4086" s="4" t="str">
        <f>TRIM(CLEAN(Raw_Data!H4086))</f>
        <v>40596</v>
      </c>
      <c r="K4086" t="str">
        <f>IF(Clean_Data!$I4086="","Active","Exited")</f>
        <v>Active</v>
      </c>
      <c r="L4086">
        <f ca="1">IF(Clean_Data!$K4086="","",DATEDIF(Clean_Data!$K4086,TODAY(),"Y"))</f>
        <v>36</v>
      </c>
      <c r="M4086" t="str">
        <f>IF(Raw_Data!$L4086="","",VALUE(SUBSTITUTE(SUBSTITUTE(TRIM(Raw_Data!$L4086),"$",""),"k","000")))</f>
        <v/>
      </c>
    </row>
    <row r="4087" spans="1:13" x14ac:dyDescent="0.3">
      <c r="A4087" t="str">
        <f>IF(Raw_Data!$A4087="","E"&amp;TEXT(ROW()-1,"00000"),Raw_Data!$A4087)</f>
        <v>E04086</v>
      </c>
      <c r="B4087" t="s">
        <v>5502</v>
      </c>
      <c r="C4087" t="str">
        <f>IF(OR(PROPER(TRIM(Raw_Data!$B4087))="M",PROPER(TRIM(Raw_Data!$B4087))="MALE"),"Male",
IF(OR(PROPER(TRIM(Raw_Data!$B4087))="F",PROPER(TRIM(Raw_Data!$B4087))="FEMALE"),"Female","Unknown"))</f>
        <v>Female</v>
      </c>
      <c r="D4087" t="str">
        <f>IF(TRIM(CLEAN(Raw_Data!$C4087))="", "Unknown", PROPER(TRIM(Raw_Data!$C4087)))</f>
        <v>Seattle</v>
      </c>
      <c r="E4087" t="str">
        <f>IF(TRIM(Raw_Data!$D4087)="IT","IT",PROPER(TRIM(CLEAN(Raw_Data!$D4087))))</f>
        <v>Research</v>
      </c>
      <c r="F4087" t="str">
        <f>IF(OR(UPPER(TRIM(Raw_Data!E4087))="COO",
UPPER(TRIM(Raw_Data!E4087))="HR",
UPPER(TRIM(Raw_Data!E4087))="CEO",
UPPER(TRIM(Raw_Data!E4087))="CFO",
UPPER(TRIM(Raw_Data!E4087))="CMO"),
UPPER(TRIM(Raw_Data!E4087)),
PROPER(TRIM(CLEAN(Raw_Data!E4087))))</f>
        <v>CEO</v>
      </c>
      <c r="G4087" t="str">
        <f>SUBSTITUTE(PROPER(TRIM(CLEAN(Raw_Data!$F4087)))," ","-")</f>
        <v/>
      </c>
      <c r="H4087" t="str">
        <f>PROPER(TRIM(CLEAN(Raw_Data!$G4087)))</f>
        <v>Organic</v>
      </c>
      <c r="I4087" s="4" t="str">
        <f>TRIM(CLEAN(Raw_Data!H4087))</f>
        <v>43077</v>
      </c>
      <c r="K4087" t="str">
        <f>IF(Clean_Data!$I4087="","Active","Exited")</f>
        <v>Exited</v>
      </c>
      <c r="L4087">
        <f ca="1">IF(Clean_Data!$K4087="","",DATEDIF(Clean_Data!$K4087,TODAY(),"Y"))</f>
        <v>55</v>
      </c>
      <c r="M4087" t="str">
        <f>IF(Raw_Data!$L4087="","",VALUE(SUBSTITUTE(SUBSTITUTE(TRIM(Raw_Data!$L4087),"$",""),"k","000")))</f>
        <v/>
      </c>
    </row>
    <row r="4088" spans="1:13" x14ac:dyDescent="0.3">
      <c r="A4088" t="str">
        <f>IF(Raw_Data!$A4088="","E"&amp;TEXT(ROW()-1,"00000"),Raw_Data!$A4088)</f>
        <v>E04087</v>
      </c>
      <c r="B4088" t="s">
        <v>5504</v>
      </c>
      <c r="C4088" t="str">
        <f>IF(OR(PROPER(TRIM(Raw_Data!$B4088))="M",PROPER(TRIM(Raw_Data!$B4088))="MALE"),"Male",
IF(OR(PROPER(TRIM(Raw_Data!$B4088))="F",PROPER(TRIM(Raw_Data!$B4088))="FEMALE"),"Female","Unknown"))</f>
        <v>Male</v>
      </c>
      <c r="D4088" t="str">
        <f>IF(TRIM(CLEAN(Raw_Data!$C4088))="", "Unknown", PROPER(TRIM(Raw_Data!$C4088)))</f>
        <v>New York</v>
      </c>
      <c r="E4088" t="str">
        <f>IF(TRIM(Raw_Data!$D4088)="IT","IT",PROPER(TRIM(CLEAN(Raw_Data!$D4088))))</f>
        <v>Administrative</v>
      </c>
      <c r="F4088" t="str">
        <f>IF(OR(UPPER(TRIM(Raw_Data!E4088))="COO",
UPPER(TRIM(Raw_Data!E4088))="HR",
UPPER(TRIM(Raw_Data!E4088))="CEO",
UPPER(TRIM(Raw_Data!E4088))="CFO",
UPPER(TRIM(Raw_Data!E4088))="CMO"),
UPPER(TRIM(Raw_Data!E4088)),
PROPER(TRIM(CLEAN(Raw_Data!E4088))))</f>
        <v>CMO</v>
      </c>
      <c r="G4088" t="str">
        <f>SUBSTITUTE(PROPER(TRIM(CLEAN(Raw_Data!$F4088)))," ","-")</f>
        <v/>
      </c>
      <c r="H4088" t="str">
        <f>PROPER(TRIM(CLEAN(Raw_Data!$G4088)))</f>
        <v/>
      </c>
      <c r="I4088" s="4" t="str">
        <f>TRIM(CLEAN(Raw_Data!H4088))</f>
        <v>43499</v>
      </c>
      <c r="K4088" t="str">
        <f>IF(Clean_Data!$I4088="","Active","Exited")</f>
        <v>Exited</v>
      </c>
      <c r="L4088">
        <f ca="1">IF(Clean_Data!$K4088="","",DATEDIF(Clean_Data!$K4088,TODAY(),"Y"))</f>
        <v>24</v>
      </c>
      <c r="M4088">
        <f>IF(Raw_Data!$L4088="","",VALUE(SUBSTITUTE(SUBSTITUTE(TRIM(Raw_Data!$L4088),"$",""),"k","000")))</f>
        <v>88000</v>
      </c>
    </row>
    <row r="4089" spans="1:13" x14ac:dyDescent="0.3">
      <c r="A4089" t="str">
        <f>IF(Raw_Data!$A4089="","E"&amp;TEXT(ROW()-1,"00000"),Raw_Data!$A4089)</f>
        <v>E04088</v>
      </c>
      <c r="B4089" t="s">
        <v>5505</v>
      </c>
      <c r="C4089" t="str">
        <f>IF(OR(PROPER(TRIM(Raw_Data!$B4089))="M",PROPER(TRIM(Raw_Data!$B4089))="MALE"),"Male",
IF(OR(PROPER(TRIM(Raw_Data!$B4089))="F",PROPER(TRIM(Raw_Data!$B4089))="FEMALE"),"Female","Unknown"))</f>
        <v>Male</v>
      </c>
      <c r="D4089" t="str">
        <f>IF(TRIM(CLEAN(Raw_Data!$C4089))="", "Unknown", PROPER(TRIM(Raw_Data!$C4089)))</f>
        <v>Seattle</v>
      </c>
      <c r="E4089" t="str">
        <f>IF(TRIM(Raw_Data!$D4089)="IT","IT",PROPER(TRIM(CLEAN(Raw_Data!$D4089))))</f>
        <v>Customer Service</v>
      </c>
      <c r="F4089" t="str">
        <f>IF(OR(UPPER(TRIM(Raw_Data!E4089))="COO",
UPPER(TRIM(Raw_Data!E4089))="HR",
UPPER(TRIM(Raw_Data!E4089))="CEO",
UPPER(TRIM(Raw_Data!E4089))="CFO",
UPPER(TRIM(Raw_Data!E4089))="CMO"),
UPPER(TRIM(Raw_Data!E4089)),
PROPER(TRIM(CLEAN(Raw_Data!E4089))))</f>
        <v>Copywriter</v>
      </c>
      <c r="G4089" t="str">
        <f>SUBSTITUTE(PROPER(TRIM(CLEAN(Raw_Data!$F4089)))," ","-")</f>
        <v/>
      </c>
      <c r="H4089" t="str">
        <f>PROPER(TRIM(CLEAN(Raw_Data!$G4089)))</f>
        <v/>
      </c>
      <c r="I4089" s="4" t="str">
        <f>TRIM(CLEAN(Raw_Data!H4089))</f>
        <v>42318</v>
      </c>
      <c r="K4089" t="str">
        <f>IF(Clean_Data!$I4089="","Active","Exited")</f>
        <v>Active</v>
      </c>
      <c r="L4089">
        <f ca="1">IF(Clean_Data!$K4089="","",DATEDIF(Clean_Data!$K4089,TODAY(),"Y"))</f>
        <v>38</v>
      </c>
      <c r="M4089">
        <f>IF(Raw_Data!$L4089="","",VALUE(SUBSTITUTE(SUBSTITUTE(TRIM(Raw_Data!$L4089),"$",""),"k","000")))</f>
        <v>115000</v>
      </c>
    </row>
    <row r="4090" spans="1:13" x14ac:dyDescent="0.3">
      <c r="A4090" t="str">
        <f>IF(Raw_Data!$A4090="","E"&amp;TEXT(ROW()-1,"00000"),Raw_Data!$A4090)</f>
        <v>E04089</v>
      </c>
      <c r="B4090" t="s">
        <v>5506</v>
      </c>
      <c r="C4090" t="str">
        <f>IF(OR(PROPER(TRIM(Raw_Data!$B4090))="M",PROPER(TRIM(Raw_Data!$B4090))="MALE"),"Male",
IF(OR(PROPER(TRIM(Raw_Data!$B4090))="F",PROPER(TRIM(Raw_Data!$B4090))="FEMALE"),"Female","Unknown"))</f>
        <v>Male</v>
      </c>
      <c r="D4090" t="str">
        <f>IF(TRIM(CLEAN(Raw_Data!$C4090))="", "Unknown", PROPER(TRIM(Raw_Data!$C4090)))</f>
        <v>Denver</v>
      </c>
      <c r="E4090" t="str">
        <f>IF(TRIM(Raw_Data!$D4090)="IT","IT",PROPER(TRIM(CLEAN(Raw_Data!$D4090))))</f>
        <v>Customer Service</v>
      </c>
      <c r="F4090" t="str">
        <f>IF(OR(UPPER(TRIM(Raw_Data!E4090))="COO",
UPPER(TRIM(Raw_Data!E4090))="HR",
UPPER(TRIM(Raw_Data!E4090))="CEO",
UPPER(TRIM(Raw_Data!E4090))="CFO",
UPPER(TRIM(Raw_Data!E4090))="CMO"),
UPPER(TRIM(Raw_Data!E4090)),
PROPER(TRIM(CLEAN(Raw_Data!E4090))))</f>
        <v>CMO</v>
      </c>
      <c r="G4090" t="str">
        <f>SUBSTITUTE(PROPER(TRIM(CLEAN(Raw_Data!$F4090)))," ","-")</f>
        <v/>
      </c>
      <c r="H4090" t="str">
        <f>PROPER(TRIM(CLEAN(Raw_Data!$G4090)))</f>
        <v>Career Fairs</v>
      </c>
      <c r="I4090" s="4" t="str">
        <f>TRIM(CLEAN(Raw_Data!H4090))</f>
        <v>41735</v>
      </c>
      <c r="K4090" t="str">
        <f>IF(Clean_Data!$I4090="","Active","Exited")</f>
        <v>Active</v>
      </c>
      <c r="L4090">
        <f ca="1">IF(Clean_Data!$K4090="","",DATEDIF(Clean_Data!$K4090,TODAY(),"Y"))</f>
        <v>65</v>
      </c>
      <c r="M4090">
        <f>IF(Raw_Data!$L4090="","",VALUE(SUBSTITUTE(SUBSTITUTE(TRIM(Raw_Data!$L4090),"$",""),"k","000")))</f>
        <v>94000</v>
      </c>
    </row>
    <row r="4091" spans="1:13" x14ac:dyDescent="0.3">
      <c r="A4091" t="str">
        <f>IF(Raw_Data!$A4091="","E"&amp;TEXT(ROW()-1,"00000"),Raw_Data!$A4091)</f>
        <v>E04090</v>
      </c>
      <c r="B4091" t="s">
        <v>5508</v>
      </c>
      <c r="C4091" t="str">
        <f>IF(OR(PROPER(TRIM(Raw_Data!$B4091))="M",PROPER(TRIM(Raw_Data!$B4091))="MALE"),"Male",
IF(OR(PROPER(TRIM(Raw_Data!$B4091))="F",PROPER(TRIM(Raw_Data!$B4091))="FEMALE"),"Female","Unknown"))</f>
        <v>Male</v>
      </c>
      <c r="D4091" t="str">
        <f>IF(TRIM(CLEAN(Raw_Data!$C4091))="", "Unknown", PROPER(TRIM(Raw_Data!$C4091)))</f>
        <v>Austin</v>
      </c>
      <c r="E4091" t="str">
        <f>IF(TRIM(Raw_Data!$D4091)="IT","IT",PROPER(TRIM(CLEAN(Raw_Data!$D4091))))</f>
        <v>Logistics</v>
      </c>
      <c r="F4091" t="str">
        <f>IF(OR(UPPER(TRIM(Raw_Data!E4091))="COO",
UPPER(TRIM(Raw_Data!E4091))="HR",
UPPER(TRIM(Raw_Data!E4091))="CEO",
UPPER(TRIM(Raw_Data!E4091))="CFO",
UPPER(TRIM(Raw_Data!E4091))="CMO"),
UPPER(TRIM(Raw_Data!E4091)),
PROPER(TRIM(CLEAN(Raw_Data!E4091))))</f>
        <v>Developer</v>
      </c>
      <c r="G4091" t="str">
        <f>SUBSTITUTE(PROPER(TRIM(CLEAN(Raw_Data!$F4091)))," ","-")</f>
        <v/>
      </c>
      <c r="H4091" t="str">
        <f>PROPER(TRIM(CLEAN(Raw_Data!$G4091)))</f>
        <v>Job Boards</v>
      </c>
      <c r="I4091" s="4" t="str">
        <f>TRIM(CLEAN(Raw_Data!H4091))</f>
        <v>40952</v>
      </c>
      <c r="K4091" t="str">
        <f>IF(Clean_Data!$I4091="","Active","Exited")</f>
        <v>Active</v>
      </c>
      <c r="L4091">
        <f ca="1">IF(Clean_Data!$K4091="","",DATEDIF(Clean_Data!$K4091,TODAY(),"Y"))</f>
        <v>28</v>
      </c>
      <c r="M4091" t="str">
        <f>IF(Raw_Data!$L4091="","",VALUE(SUBSTITUTE(SUBSTITUTE(TRIM(Raw_Data!$L4091),"$",""),"k","000")))</f>
        <v/>
      </c>
    </row>
    <row r="4092" spans="1:13" x14ac:dyDescent="0.3">
      <c r="A4092" t="str">
        <f>IF(Raw_Data!$A4092="","E"&amp;TEXT(ROW()-1,"00000"),Raw_Data!$A4092)</f>
        <v>E04091</v>
      </c>
      <c r="B4092" t="s">
        <v>5510</v>
      </c>
      <c r="C4092" t="str">
        <f>IF(OR(PROPER(TRIM(Raw_Data!$B4092))="M",PROPER(TRIM(Raw_Data!$B4092))="MALE"),"Male",
IF(OR(PROPER(TRIM(Raw_Data!$B4092))="F",PROPER(TRIM(Raw_Data!$B4092))="FEMALE"),"Female","Unknown"))</f>
        <v>Male</v>
      </c>
      <c r="D4092" t="str">
        <f>IF(TRIM(CLEAN(Raw_Data!$C4092))="", "Unknown", PROPER(TRIM(Raw_Data!$C4092)))</f>
        <v>New York</v>
      </c>
      <c r="E4092" t="str">
        <f>IF(TRIM(Raw_Data!$D4092)="IT","IT",PROPER(TRIM(CLEAN(Raw_Data!$D4092))))</f>
        <v>Administrative</v>
      </c>
      <c r="F4092" t="str">
        <f>IF(OR(UPPER(TRIM(Raw_Data!E4092))="COO",
UPPER(TRIM(Raw_Data!E4092))="HR",
UPPER(TRIM(Raw_Data!E4092))="CEO",
UPPER(TRIM(Raw_Data!E4092))="CFO",
UPPER(TRIM(Raw_Data!E4092))="CMO"),
UPPER(TRIM(Raw_Data!E4092)),
PROPER(TRIM(CLEAN(Raw_Data!E4092))))</f>
        <v>CEO</v>
      </c>
      <c r="G4092" t="str">
        <f>SUBSTITUTE(PROPER(TRIM(CLEAN(Raw_Data!$F4092)))," ","-")</f>
        <v>Full-Time</v>
      </c>
      <c r="H4092" t="str">
        <f>PROPER(TRIM(CLEAN(Raw_Data!$G4092)))</f>
        <v>Organic</v>
      </c>
      <c r="I4092" s="4" t="str">
        <f>TRIM(CLEAN(Raw_Data!H4092))</f>
        <v>40341</v>
      </c>
      <c r="K4092" t="str">
        <f>IF(Clean_Data!$I4092="","Active","Exited")</f>
        <v>Active</v>
      </c>
      <c r="L4092">
        <f ca="1">IF(Clean_Data!$K4092="","",DATEDIF(Clean_Data!$K4092,TODAY(),"Y"))</f>
        <v>39</v>
      </c>
      <c r="M4092">
        <f>IF(Raw_Data!$L4092="","",VALUE(SUBSTITUTE(SUBSTITUTE(TRIM(Raw_Data!$L4092),"$",""),"k","000")))</f>
        <v>67336</v>
      </c>
    </row>
    <row r="4093" spans="1:13" x14ac:dyDescent="0.3">
      <c r="A4093" t="str">
        <f>IF(Raw_Data!$A4093="","E"&amp;TEXT(ROW()-1,"00000"),Raw_Data!$A4093)</f>
        <v>E04092</v>
      </c>
      <c r="B4093" t="s">
        <v>5512</v>
      </c>
      <c r="C4093" t="str">
        <f>IF(OR(PROPER(TRIM(Raw_Data!$B4093))="M",PROPER(TRIM(Raw_Data!$B4093))="MALE"),"Male",
IF(OR(PROPER(TRIM(Raw_Data!$B4093))="F",PROPER(TRIM(Raw_Data!$B4093))="FEMALE"),"Female","Unknown"))</f>
        <v>Female</v>
      </c>
      <c r="D4093" t="str">
        <f>IF(TRIM(CLEAN(Raw_Data!$C4093))="", "Unknown", PROPER(TRIM(Raw_Data!$C4093)))</f>
        <v>Austin</v>
      </c>
      <c r="E4093" t="str">
        <f>IF(TRIM(Raw_Data!$D4093)="IT","IT",PROPER(TRIM(CLEAN(Raw_Data!$D4093))))</f>
        <v>Marketing</v>
      </c>
      <c r="F4093" t="str">
        <f>IF(OR(UPPER(TRIM(Raw_Data!E4093))="COO",
UPPER(TRIM(Raw_Data!E4093))="HR",
UPPER(TRIM(Raw_Data!E4093))="CEO",
UPPER(TRIM(Raw_Data!E4093))="CFO",
UPPER(TRIM(Raw_Data!E4093))="CMO"),
UPPER(TRIM(Raw_Data!E4093)),
PROPER(TRIM(CLEAN(Raw_Data!E4093))))</f>
        <v>CEO</v>
      </c>
      <c r="G4093" t="str">
        <f>SUBSTITUTE(PROPER(TRIM(CLEAN(Raw_Data!$F4093)))," ","-")</f>
        <v/>
      </c>
      <c r="H4093" t="str">
        <f>PROPER(TRIM(CLEAN(Raw_Data!$G4093)))</f>
        <v>Recruiting Agency</v>
      </c>
      <c r="I4093" s="4" t="str">
        <f>TRIM(CLEAN(Raw_Data!H4093))</f>
        <v>39847</v>
      </c>
      <c r="K4093" t="str">
        <f>IF(Clean_Data!$I4093="","Active","Exited")</f>
        <v>Active</v>
      </c>
      <c r="L4093">
        <f ca="1">IF(Clean_Data!$K4093="","",DATEDIF(Clean_Data!$K4093,TODAY(),"Y"))</f>
        <v>21</v>
      </c>
      <c r="M4093">
        <f>IF(Raw_Data!$L4093="","",VALUE(SUBSTITUTE(SUBSTITUTE(TRIM(Raw_Data!$L4093),"$",""),"k","000")))</f>
        <v>101449</v>
      </c>
    </row>
    <row r="4094" spans="1:13" x14ac:dyDescent="0.3">
      <c r="A4094" t="str">
        <f>IF(Raw_Data!$A4094="","E"&amp;TEXT(ROW()-1,"00000"),Raw_Data!$A4094)</f>
        <v>E04093</v>
      </c>
      <c r="B4094" t="s">
        <v>5514</v>
      </c>
      <c r="C4094" t="str">
        <f>IF(OR(PROPER(TRIM(Raw_Data!$B4094))="M",PROPER(TRIM(Raw_Data!$B4094))="MALE"),"Male",
IF(OR(PROPER(TRIM(Raw_Data!$B4094))="F",PROPER(TRIM(Raw_Data!$B4094))="FEMALE"),"Female","Unknown"))</f>
        <v>Male</v>
      </c>
      <c r="D4094" t="str">
        <f>IF(TRIM(CLEAN(Raw_Data!$C4094))="", "Unknown", PROPER(TRIM(Raw_Data!$C4094)))</f>
        <v>Unknown</v>
      </c>
      <c r="E4094" t="str">
        <f>IF(TRIM(Raw_Data!$D4094)="IT","IT",PROPER(TRIM(CLEAN(Raw_Data!$D4094))))</f>
        <v>Legal</v>
      </c>
      <c r="F4094" t="str">
        <f>IF(OR(UPPER(TRIM(Raw_Data!E4094))="COO",
UPPER(TRIM(Raw_Data!E4094))="HR",
UPPER(TRIM(Raw_Data!E4094))="CEO",
UPPER(TRIM(Raw_Data!E4094))="CFO",
UPPER(TRIM(Raw_Data!E4094))="CMO"),
UPPER(TRIM(Raw_Data!E4094)),
PROPER(TRIM(CLEAN(Raw_Data!E4094))))</f>
        <v>COO</v>
      </c>
      <c r="G4094" t="str">
        <f>SUBSTITUTE(PROPER(TRIM(CLEAN(Raw_Data!$F4094)))," ","-")</f>
        <v>Full-Time</v>
      </c>
      <c r="H4094" t="str">
        <f>PROPER(TRIM(CLEAN(Raw_Data!$G4094)))</f>
        <v/>
      </c>
      <c r="I4094" s="4" t="str">
        <f>TRIM(CLEAN(Raw_Data!H4094))</f>
        <v>41202</v>
      </c>
      <c r="K4094" t="str">
        <f>IF(Clean_Data!$I4094="","Active","Exited")</f>
        <v>Active</v>
      </c>
      <c r="L4094">
        <f ca="1">IF(Clean_Data!$K4094="","",DATEDIF(Clean_Data!$K4094,TODAY(),"Y"))</f>
        <v>31</v>
      </c>
      <c r="M4094">
        <f>IF(Raw_Data!$L4094="","",VALUE(SUBSTITUTE(SUBSTITUTE(TRIM(Raw_Data!$L4094),"$",""),"k","000")))</f>
        <v>107749</v>
      </c>
    </row>
    <row r="4095" spans="1:13" x14ac:dyDescent="0.3">
      <c r="A4095" t="str">
        <f>IF(Raw_Data!$A4095="","E"&amp;TEXT(ROW()-1,"00000"),Raw_Data!$A4095)</f>
        <v>E04094</v>
      </c>
      <c r="B4095" t="s">
        <v>5516</v>
      </c>
      <c r="C4095" t="str">
        <f>IF(OR(PROPER(TRIM(Raw_Data!$B4095))="M",PROPER(TRIM(Raw_Data!$B4095))="MALE"),"Male",
IF(OR(PROPER(TRIM(Raw_Data!$B4095))="F",PROPER(TRIM(Raw_Data!$B4095))="FEMALE"),"Female","Unknown"))</f>
        <v>Male</v>
      </c>
      <c r="D4095" t="str">
        <f>IF(TRIM(CLEAN(Raw_Data!$C4095))="", "Unknown", PROPER(TRIM(Raw_Data!$C4095)))</f>
        <v>Denver</v>
      </c>
      <c r="E4095" t="str">
        <f>IF(TRIM(Raw_Data!$D4095)="IT","IT",PROPER(TRIM(CLEAN(Raw_Data!$D4095))))</f>
        <v>Research</v>
      </c>
      <c r="F4095" t="str">
        <f>IF(OR(UPPER(TRIM(Raw_Data!E4095))="COO",
UPPER(TRIM(Raw_Data!E4095))="HR",
UPPER(TRIM(Raw_Data!E4095))="CEO",
UPPER(TRIM(Raw_Data!E4095))="CFO",
UPPER(TRIM(Raw_Data!E4095))="CMO"),
UPPER(TRIM(Raw_Data!E4095)),
PROPER(TRIM(CLEAN(Raw_Data!E4095))))</f>
        <v>Developer</v>
      </c>
      <c r="G4095" t="str">
        <f>SUBSTITUTE(PROPER(TRIM(CLEAN(Raw_Data!$F4095)))," ","-")</f>
        <v>Hourly-Rate</v>
      </c>
      <c r="H4095" t="str">
        <f>PROPER(TRIM(CLEAN(Raw_Data!$G4095)))</f>
        <v/>
      </c>
      <c r="I4095" s="4" t="str">
        <f>TRIM(CLEAN(Raw_Data!H4095))</f>
        <v>42573</v>
      </c>
      <c r="K4095" t="str">
        <f>IF(Clean_Data!$I4095="","Active","Exited")</f>
        <v>Exited</v>
      </c>
      <c r="L4095">
        <f ca="1">IF(Clean_Data!$K4095="","",DATEDIF(Clean_Data!$K4095,TODAY(),"Y"))</f>
        <v>24</v>
      </c>
      <c r="M4095">
        <f>IF(Raw_Data!$L4095="","",VALUE(SUBSTITUTE(SUBSTITUTE(TRIM(Raw_Data!$L4095),"$",""),"k","000")))</f>
        <v>99396</v>
      </c>
    </row>
    <row r="4096" spans="1:13" x14ac:dyDescent="0.3">
      <c r="A4096" t="str">
        <f>IF(Raw_Data!$A4096="","E"&amp;TEXT(ROW()-1,"00000"),Raw_Data!$A4096)</f>
        <v>E04095</v>
      </c>
      <c r="B4096" t="s">
        <v>5517</v>
      </c>
      <c r="C4096" t="str">
        <f>IF(OR(PROPER(TRIM(Raw_Data!$B4096))="M",PROPER(TRIM(Raw_Data!$B4096))="MALE"),"Male",
IF(OR(PROPER(TRIM(Raw_Data!$B4096))="F",PROPER(TRIM(Raw_Data!$B4096))="FEMALE"),"Female","Unknown"))</f>
        <v>Female</v>
      </c>
      <c r="D4096" t="str">
        <f>IF(TRIM(CLEAN(Raw_Data!$C4096))="", "Unknown", PROPER(TRIM(Raw_Data!$C4096)))</f>
        <v>New York</v>
      </c>
      <c r="E4096" t="str">
        <f>IF(TRIM(Raw_Data!$D4096)="IT","IT",PROPER(TRIM(CLEAN(Raw_Data!$D4096))))</f>
        <v>IT</v>
      </c>
      <c r="F4096" t="str">
        <f>IF(OR(UPPER(TRIM(Raw_Data!E4096))="COO",
UPPER(TRIM(Raw_Data!E4096))="HR",
UPPER(TRIM(Raw_Data!E4096))="CEO",
UPPER(TRIM(Raw_Data!E4096))="CFO",
UPPER(TRIM(Raw_Data!E4096))="CMO"),
UPPER(TRIM(Raw_Data!E4096)),
PROPER(TRIM(CLEAN(Raw_Data!E4096))))</f>
        <v>CEO</v>
      </c>
      <c r="G4096" t="str">
        <f>SUBSTITUTE(PROPER(TRIM(CLEAN(Raw_Data!$F4096)))," ","-")</f>
        <v/>
      </c>
      <c r="H4096" t="str">
        <f>PROPER(TRIM(CLEAN(Raw_Data!$G4096)))</f>
        <v>Organic</v>
      </c>
      <c r="I4096" s="4" t="str">
        <f>TRIM(CLEAN(Raw_Data!H4096))</f>
        <v>42127</v>
      </c>
      <c r="K4096" t="str">
        <f>IF(Clean_Data!$I4096="","Active","Exited")</f>
        <v>Active</v>
      </c>
      <c r="L4096">
        <f ca="1">IF(Clean_Data!$K4096="","",DATEDIF(Clean_Data!$K4096,TODAY(),"Y"))</f>
        <v>42</v>
      </c>
      <c r="M4096">
        <f>IF(Raw_Data!$L4096="","",VALUE(SUBSTITUTE(SUBSTITUTE(TRIM(Raw_Data!$L4096),"$",""),"k","000")))</f>
        <v>63375</v>
      </c>
    </row>
    <row r="4097" spans="1:13" x14ac:dyDescent="0.3">
      <c r="A4097" t="str">
        <f>IF(Raw_Data!$A4097="","E"&amp;TEXT(ROW()-1,"00000"),Raw_Data!$A4097)</f>
        <v>E04096</v>
      </c>
      <c r="B4097" t="s">
        <v>5519</v>
      </c>
      <c r="C4097" t="str">
        <f>IF(OR(PROPER(TRIM(Raw_Data!$B4097))="M",PROPER(TRIM(Raw_Data!$B4097))="MALE"),"Male",
IF(OR(PROPER(TRIM(Raw_Data!$B4097))="F",PROPER(TRIM(Raw_Data!$B4097))="FEMALE"),"Female","Unknown"))</f>
        <v>Male</v>
      </c>
      <c r="D4097" t="str">
        <f>IF(TRIM(CLEAN(Raw_Data!$C4097))="", "Unknown", PROPER(TRIM(Raw_Data!$C4097)))</f>
        <v>Miami</v>
      </c>
      <c r="E4097" t="str">
        <f>IF(TRIM(Raw_Data!$D4097)="IT","IT",PROPER(TRIM(CLEAN(Raw_Data!$D4097))))</f>
        <v>Production</v>
      </c>
      <c r="F4097" t="str">
        <f>IF(OR(UPPER(TRIM(Raw_Data!E4097))="COO",
UPPER(TRIM(Raw_Data!E4097))="HR",
UPPER(TRIM(Raw_Data!E4097))="CEO",
UPPER(TRIM(Raw_Data!E4097))="CFO",
UPPER(TRIM(Raw_Data!E4097))="CMO"),
UPPER(TRIM(Raw_Data!E4097)),
PROPER(TRIM(CLEAN(Raw_Data!E4097))))</f>
        <v>Engineer</v>
      </c>
      <c r="G4097" t="str">
        <f>SUBSTITUTE(PROPER(TRIM(CLEAN(Raw_Data!$F4097)))," ","-")</f>
        <v/>
      </c>
      <c r="H4097" t="str">
        <f>PROPER(TRIM(CLEAN(Raw_Data!$G4097)))</f>
        <v>Organic</v>
      </c>
      <c r="I4097" s="4" t="str">
        <f>TRIM(CLEAN(Raw_Data!H4097))</f>
        <v>40302</v>
      </c>
      <c r="K4097" t="str">
        <f>IF(Clean_Data!$I4097="","Active","Exited")</f>
        <v>Exited</v>
      </c>
      <c r="L4097">
        <f ca="1">IF(Clean_Data!$K4097="","",DATEDIF(Clean_Data!$K4097,TODAY(),"Y"))</f>
        <v>27</v>
      </c>
      <c r="M4097" t="str">
        <f>IF(Raw_Data!$L4097="","",VALUE(SUBSTITUTE(SUBSTITUTE(TRIM(Raw_Data!$L4097),"$",""),"k","000")))</f>
        <v/>
      </c>
    </row>
    <row r="4098" spans="1:13" x14ac:dyDescent="0.3">
      <c r="A4098" t="str">
        <f>IF(Raw_Data!$A4098="","E"&amp;TEXT(ROW()-1,"00000"),Raw_Data!$A4098)</f>
        <v>E04097</v>
      </c>
      <c r="B4098" t="s">
        <v>5521</v>
      </c>
      <c r="C4098" t="str">
        <f>IF(OR(PROPER(TRIM(Raw_Data!$B4098))="M",PROPER(TRIM(Raw_Data!$B4098))="MALE"),"Male",
IF(OR(PROPER(TRIM(Raw_Data!$B4098))="F",PROPER(TRIM(Raw_Data!$B4098))="FEMALE"),"Female","Unknown"))</f>
        <v>Unknown</v>
      </c>
      <c r="D4098" t="str">
        <f>IF(TRIM(CLEAN(Raw_Data!$C4098))="", "Unknown", PROPER(TRIM(Raw_Data!$C4098)))</f>
        <v>New York</v>
      </c>
      <c r="E4098" t="str">
        <f>IF(TRIM(Raw_Data!$D4098)="IT","IT",PROPER(TRIM(CLEAN(Raw_Data!$D4098))))</f>
        <v>Production</v>
      </c>
      <c r="F4098" t="str">
        <f>IF(OR(UPPER(TRIM(Raw_Data!E4098))="COO",
UPPER(TRIM(Raw_Data!E4098))="HR",
UPPER(TRIM(Raw_Data!E4098))="CEO",
UPPER(TRIM(Raw_Data!E4098))="CFO",
UPPER(TRIM(Raw_Data!E4098))="CMO"),
UPPER(TRIM(Raw_Data!E4098)),
PROPER(TRIM(CLEAN(Raw_Data!E4098))))</f>
        <v>CFO</v>
      </c>
      <c r="G4098" t="str">
        <f>SUBSTITUTE(PROPER(TRIM(CLEAN(Raw_Data!$F4098)))," ","-")</f>
        <v>Part-Time</v>
      </c>
      <c r="H4098" t="str">
        <f>PROPER(TRIM(CLEAN(Raw_Data!$G4098)))</f>
        <v>Job Boards</v>
      </c>
      <c r="I4098" s="4" t="str">
        <f>TRIM(CLEAN(Raw_Data!H4098))</f>
        <v>43380</v>
      </c>
      <c r="K4098" t="str">
        <f>IF(Clean_Data!$I4098="","Active","Exited")</f>
        <v>Active</v>
      </c>
      <c r="L4098">
        <f ca="1">IF(Clean_Data!$K4098="","",DATEDIF(Clean_Data!$K4098,TODAY(),"Y"))</f>
        <v>25</v>
      </c>
      <c r="M4098">
        <f>IF(Raw_Data!$L4098="","",VALUE(SUBSTITUTE(SUBSTITUTE(TRIM(Raw_Data!$L4098),"$",""),"k","000")))</f>
        <v>79000</v>
      </c>
    </row>
    <row r="4099" spans="1:13" x14ac:dyDescent="0.3">
      <c r="A4099" t="str">
        <f>IF(Raw_Data!$A4099="","E"&amp;TEXT(ROW()-1,"00000"),Raw_Data!$A4099)</f>
        <v>E04098</v>
      </c>
      <c r="B4099" t="s">
        <v>5522</v>
      </c>
      <c r="C4099" t="str">
        <f>IF(OR(PROPER(TRIM(Raw_Data!$B4099))="M",PROPER(TRIM(Raw_Data!$B4099))="MALE"),"Male",
IF(OR(PROPER(TRIM(Raw_Data!$B4099))="F",PROPER(TRIM(Raw_Data!$B4099))="FEMALE"),"Female","Unknown"))</f>
        <v>Female</v>
      </c>
      <c r="D4099" t="str">
        <f>IF(TRIM(CLEAN(Raw_Data!$C4099))="", "Unknown", PROPER(TRIM(Raw_Data!$C4099)))</f>
        <v>San Diego</v>
      </c>
      <c r="E4099" t="str">
        <f>IF(TRIM(Raw_Data!$D4099)="IT","IT",PROPER(TRIM(CLEAN(Raw_Data!$D4099))))</f>
        <v>Production</v>
      </c>
      <c r="F4099" t="str">
        <f>IF(OR(UPPER(TRIM(Raw_Data!E4099))="COO",
UPPER(TRIM(Raw_Data!E4099))="HR",
UPPER(TRIM(Raw_Data!E4099))="CEO",
UPPER(TRIM(Raw_Data!E4099))="CFO",
UPPER(TRIM(Raw_Data!E4099))="CMO"),
UPPER(TRIM(Raw_Data!E4099)),
PROPER(TRIM(CLEAN(Raw_Data!E4099))))</f>
        <v>CFO</v>
      </c>
      <c r="G4099" t="str">
        <f>SUBSTITUTE(PROPER(TRIM(CLEAN(Raw_Data!$F4099)))," ","-")</f>
        <v>Hourly-Rate</v>
      </c>
      <c r="H4099" t="str">
        <f>PROPER(TRIM(CLEAN(Raw_Data!$G4099)))</f>
        <v>Organic</v>
      </c>
      <c r="I4099" s="4" t="str">
        <f>TRIM(CLEAN(Raw_Data!H4099))</f>
        <v>39927</v>
      </c>
      <c r="K4099" t="str">
        <f>IF(Clean_Data!$I4099="","Active","Exited")</f>
        <v>Active</v>
      </c>
      <c r="L4099">
        <f ca="1">IF(Clean_Data!$K4099="","",DATEDIF(Clean_Data!$K4099,TODAY(),"Y"))</f>
        <v>46</v>
      </c>
      <c r="M4099">
        <f>IF(Raw_Data!$L4099="","",VALUE(SUBSTITUTE(SUBSTITUTE(TRIM(Raw_Data!$L4099),"$",""),"k","000")))</f>
        <v>91999</v>
      </c>
    </row>
    <row r="4100" spans="1:13" x14ac:dyDescent="0.3">
      <c r="A4100" t="str">
        <f>IF(Raw_Data!$A4100="","E"&amp;TEXT(ROW()-1,"00000"),Raw_Data!$A4100)</f>
        <v>E04099</v>
      </c>
      <c r="B4100" t="s">
        <v>5523</v>
      </c>
      <c r="C4100" t="str">
        <f>IF(OR(PROPER(TRIM(Raw_Data!$B4100))="M",PROPER(TRIM(Raw_Data!$B4100))="MALE"),"Male",
IF(OR(PROPER(TRIM(Raw_Data!$B4100))="F",PROPER(TRIM(Raw_Data!$B4100))="FEMALE"),"Female","Unknown"))</f>
        <v>Female</v>
      </c>
      <c r="D4100" t="str">
        <f>IF(TRIM(CLEAN(Raw_Data!$C4100))="", "Unknown", PROPER(TRIM(Raw_Data!$C4100)))</f>
        <v>Austin</v>
      </c>
      <c r="E4100" t="str">
        <f>IF(TRIM(Raw_Data!$D4100)="IT","IT",PROPER(TRIM(CLEAN(Raw_Data!$D4100))))</f>
        <v>Human Resources</v>
      </c>
      <c r="F4100" t="str">
        <f>IF(OR(UPPER(TRIM(Raw_Data!E4100))="COO",
UPPER(TRIM(Raw_Data!E4100))="HR",
UPPER(TRIM(Raw_Data!E4100))="CEO",
UPPER(TRIM(Raw_Data!E4100))="CFO",
UPPER(TRIM(Raw_Data!E4100))="CMO"),
UPPER(TRIM(Raw_Data!E4100)),
PROPER(TRIM(CLEAN(Raw_Data!E4100))))</f>
        <v>CMO</v>
      </c>
      <c r="G4100" t="str">
        <f>SUBSTITUTE(PROPER(TRIM(CLEAN(Raw_Data!$F4100)))," ","-")</f>
        <v/>
      </c>
      <c r="H4100" t="str">
        <f>PROPER(TRIM(CLEAN(Raw_Data!$G4100)))</f>
        <v/>
      </c>
      <c r="I4100" s="4" t="str">
        <f>TRIM(CLEAN(Raw_Data!H4100))</f>
        <v>40444</v>
      </c>
      <c r="K4100" t="str">
        <f>IF(Clean_Data!$I4100="","Active","Exited")</f>
        <v>Active</v>
      </c>
      <c r="L4100">
        <f ca="1">IF(Clean_Data!$K4100="","",DATEDIF(Clean_Data!$K4100,TODAY(),"Y"))</f>
        <v>24</v>
      </c>
      <c r="M4100" t="str">
        <f>IF(Raw_Data!$L4100="","",VALUE(SUBSTITUTE(SUBSTITUTE(TRIM(Raw_Data!$L4100),"$",""),"k","000")))</f>
        <v/>
      </c>
    </row>
    <row r="4101" spans="1:13" x14ac:dyDescent="0.3">
      <c r="A4101" t="str">
        <f>IF(Raw_Data!$A4101="","E"&amp;TEXT(ROW()-1,"00000"),Raw_Data!$A4101)</f>
        <v>E04100</v>
      </c>
      <c r="B4101" t="s">
        <v>5525</v>
      </c>
      <c r="C4101" t="str">
        <f>IF(OR(PROPER(TRIM(Raw_Data!$B4101))="M",PROPER(TRIM(Raw_Data!$B4101))="MALE"),"Male",
IF(OR(PROPER(TRIM(Raw_Data!$B4101))="F",PROPER(TRIM(Raw_Data!$B4101))="FEMALE"),"Female","Unknown"))</f>
        <v>Unknown</v>
      </c>
      <c r="D4101" t="str">
        <f>IF(TRIM(CLEAN(Raw_Data!$C4101))="", "Unknown", PROPER(TRIM(Raw_Data!$C4101)))</f>
        <v>New York</v>
      </c>
      <c r="E4101" t="str">
        <f>IF(TRIM(Raw_Data!$D4101)="IT","IT",PROPER(TRIM(CLEAN(Raw_Data!$D4101))))</f>
        <v>Customer Service</v>
      </c>
      <c r="F4101" t="str">
        <f>IF(OR(UPPER(TRIM(Raw_Data!E4101))="COO",
UPPER(TRIM(Raw_Data!E4101))="HR",
UPPER(TRIM(Raw_Data!E4101))="CEO",
UPPER(TRIM(Raw_Data!E4101))="CFO",
UPPER(TRIM(Raw_Data!E4101))="CMO"),
UPPER(TRIM(Raw_Data!E4101)),
PROPER(TRIM(CLEAN(Raw_Data!E4101))))</f>
        <v>Developer</v>
      </c>
      <c r="G4101" t="str">
        <f>SUBSTITUTE(PROPER(TRIM(CLEAN(Raw_Data!$F4101)))," ","-")</f>
        <v/>
      </c>
      <c r="H4101" t="str">
        <f>PROPER(TRIM(CLEAN(Raw_Data!$G4101)))</f>
        <v/>
      </c>
      <c r="I4101" s="4" t="str">
        <f>TRIM(CLEAN(Raw_Data!H4101))</f>
        <v>42446</v>
      </c>
      <c r="K4101" t="str">
        <f>IF(Clean_Data!$I4101="","Active","Exited")</f>
        <v>Active</v>
      </c>
      <c r="L4101">
        <f ca="1">IF(Clean_Data!$K4101="","",DATEDIF(Clean_Data!$K4101,TODAY(),"Y"))</f>
        <v>27</v>
      </c>
      <c r="M4101">
        <f>IF(Raw_Data!$L4101="","",VALUE(SUBSTITUTE(SUBSTITUTE(TRIM(Raw_Data!$L4101),"$",""),"k","000")))</f>
        <v>92000</v>
      </c>
    </row>
    <row r="4102" spans="1:13" x14ac:dyDescent="0.3">
      <c r="A4102" t="str">
        <f>IF(Raw_Data!$A4102="","E"&amp;TEXT(ROW()-1,"00000"),Raw_Data!$A4102)</f>
        <v>E04101</v>
      </c>
      <c r="B4102" t="s">
        <v>5527</v>
      </c>
      <c r="C4102" t="str">
        <f>IF(OR(PROPER(TRIM(Raw_Data!$B4102))="M",PROPER(TRIM(Raw_Data!$B4102))="MALE"),"Male",
IF(OR(PROPER(TRIM(Raw_Data!$B4102))="F",PROPER(TRIM(Raw_Data!$B4102))="FEMALE"),"Female","Unknown"))</f>
        <v>Male</v>
      </c>
      <c r="D4102" t="str">
        <f>IF(TRIM(CLEAN(Raw_Data!$C4102))="", "Unknown", PROPER(TRIM(Raw_Data!$C4102)))</f>
        <v>Unknown</v>
      </c>
      <c r="E4102" t="str">
        <f>IF(TRIM(Raw_Data!$D4102)="IT","IT",PROPER(TRIM(CLEAN(Raw_Data!$D4102))))</f>
        <v>Marketing</v>
      </c>
      <c r="F4102" t="str">
        <f>IF(OR(UPPER(TRIM(Raw_Data!E4102))="COO",
UPPER(TRIM(Raw_Data!E4102))="HR",
UPPER(TRIM(Raw_Data!E4102))="CEO",
UPPER(TRIM(Raw_Data!E4102))="CFO",
UPPER(TRIM(Raw_Data!E4102))="CMO"),
UPPER(TRIM(Raw_Data!E4102)),
PROPER(TRIM(CLEAN(Raw_Data!E4102))))</f>
        <v>Developer</v>
      </c>
      <c r="G4102" t="str">
        <f>SUBSTITUTE(PROPER(TRIM(CLEAN(Raw_Data!$F4102)))," ","-")</f>
        <v>Part-Time</v>
      </c>
      <c r="H4102" t="str">
        <f>PROPER(TRIM(CLEAN(Raw_Data!$G4102)))</f>
        <v>Job Boards</v>
      </c>
      <c r="I4102" s="4" t="str">
        <f>TRIM(CLEAN(Raw_Data!H4102))</f>
        <v>42515</v>
      </c>
      <c r="K4102" t="str">
        <f>IF(Clean_Data!$I4102="","Active","Exited")</f>
        <v>Active</v>
      </c>
      <c r="L4102">
        <f ca="1">IF(Clean_Data!$K4102="","",DATEDIF(Clean_Data!$K4102,TODAY(),"Y"))</f>
        <v>21</v>
      </c>
      <c r="M4102" t="str">
        <f>IF(Raw_Data!$L4102="","",VALUE(SUBSTITUTE(SUBSTITUTE(TRIM(Raw_Data!$L4102),"$",""),"k","000")))</f>
        <v/>
      </c>
    </row>
    <row r="4103" spans="1:13" x14ac:dyDescent="0.3">
      <c r="A4103" t="str">
        <f>IF(Raw_Data!$A4103="","E"&amp;TEXT(ROW()-1,"00000"),Raw_Data!$A4103)</f>
        <v>E04102</v>
      </c>
      <c r="B4103" t="s">
        <v>5529</v>
      </c>
      <c r="C4103" t="str">
        <f>IF(OR(PROPER(TRIM(Raw_Data!$B4103))="M",PROPER(TRIM(Raw_Data!$B4103))="MALE"),"Male",
IF(OR(PROPER(TRIM(Raw_Data!$B4103))="F",PROPER(TRIM(Raw_Data!$B4103))="FEMALE"),"Female","Unknown"))</f>
        <v>Unknown</v>
      </c>
      <c r="D4103" t="str">
        <f>IF(TRIM(CLEAN(Raw_Data!$C4103))="", "Unknown", PROPER(TRIM(Raw_Data!$C4103)))</f>
        <v>San Diego</v>
      </c>
      <c r="E4103" t="str">
        <f>IF(TRIM(Raw_Data!$D4103)="IT","IT",PROPER(TRIM(CLEAN(Raw_Data!$D4103))))</f>
        <v>Customer Service</v>
      </c>
      <c r="F4103" t="str">
        <f>IF(OR(UPPER(TRIM(Raw_Data!E4103))="COO",
UPPER(TRIM(Raw_Data!E4103))="HR",
UPPER(TRIM(Raw_Data!E4103))="CEO",
UPPER(TRIM(Raw_Data!E4103))="CFO",
UPPER(TRIM(Raw_Data!E4103))="CMO"),
UPPER(TRIM(Raw_Data!E4103)),
PROPER(TRIM(CLEAN(Raw_Data!E4103))))</f>
        <v>COO</v>
      </c>
      <c r="G4103" t="str">
        <f>SUBSTITUTE(PROPER(TRIM(CLEAN(Raw_Data!$F4103)))," ","-")</f>
        <v/>
      </c>
      <c r="H4103" t="str">
        <f>PROPER(TRIM(CLEAN(Raw_Data!$G4103)))</f>
        <v>Recruiting Agency</v>
      </c>
      <c r="I4103" s="4" t="str">
        <f>TRIM(CLEAN(Raw_Data!H4103))</f>
        <v>43603</v>
      </c>
      <c r="K4103" t="str">
        <f>IF(Clean_Data!$I4103="","Active","Exited")</f>
        <v>Active</v>
      </c>
      <c r="L4103">
        <f ca="1">IF(Clean_Data!$K4103="","",DATEDIF(Clean_Data!$K4103,TODAY(),"Y"))</f>
        <v>26</v>
      </c>
      <c r="M4103">
        <f>IF(Raw_Data!$L4103="","",VALUE(SUBSTITUTE(SUBSTITUTE(TRIM(Raw_Data!$L4103),"$",""),"k","000")))</f>
        <v>88000</v>
      </c>
    </row>
    <row r="4104" spans="1:13" x14ac:dyDescent="0.3">
      <c r="A4104" t="str">
        <f>IF(Raw_Data!$A4104="","E"&amp;TEXT(ROW()-1,"00000"),Raw_Data!$A4104)</f>
        <v>E04103</v>
      </c>
      <c r="B4104" t="s">
        <v>5530</v>
      </c>
      <c r="C4104" t="str">
        <f>IF(OR(PROPER(TRIM(Raw_Data!$B4104))="M",PROPER(TRIM(Raw_Data!$B4104))="MALE"),"Male",
IF(OR(PROPER(TRIM(Raw_Data!$B4104))="F",PROPER(TRIM(Raw_Data!$B4104))="FEMALE"),"Female","Unknown"))</f>
        <v>Male</v>
      </c>
      <c r="D4104" t="str">
        <f>IF(TRIM(CLEAN(Raw_Data!$C4104))="", "Unknown", PROPER(TRIM(Raw_Data!$C4104)))</f>
        <v>New York</v>
      </c>
      <c r="E4104" t="str">
        <f>IF(TRIM(Raw_Data!$D4104)="IT","IT",PROPER(TRIM(CLEAN(Raw_Data!$D4104))))</f>
        <v/>
      </c>
      <c r="F4104" t="s">
        <v>6134</v>
      </c>
      <c r="G4104" t="str">
        <f>SUBSTITUTE(PROPER(TRIM(CLEAN(Raw_Data!$F4104)))," ","-")</f>
        <v/>
      </c>
      <c r="H4104" t="str">
        <f>PROPER(TRIM(CLEAN(Raw_Data!$G4104)))</f>
        <v>Internal Referral</v>
      </c>
      <c r="I4104" s="4" t="str">
        <f>TRIM(CLEAN(Raw_Data!H4104))</f>
        <v>44016</v>
      </c>
      <c r="K4104" t="str">
        <f>IF(Clean_Data!$I4104="","Active","Exited")</f>
        <v>Exited</v>
      </c>
      <c r="L4104">
        <f ca="1">IF(Clean_Data!$K4104="","",DATEDIF(Clean_Data!$K4104,TODAY(),"Y"))</f>
        <v>46</v>
      </c>
      <c r="M4104">
        <f>IF(Raw_Data!$L4104="","",VALUE(SUBSTITUTE(SUBSTITUTE(TRIM(Raw_Data!$L4104),"$",""),"k","000")))</f>
        <v>84184</v>
      </c>
    </row>
    <row r="4105" spans="1:13" x14ac:dyDescent="0.3">
      <c r="A4105" t="str">
        <f>IF(Raw_Data!$A4105="","E"&amp;TEXT(ROW()-1,"00000"),Raw_Data!$A4105)</f>
        <v>E04104</v>
      </c>
      <c r="B4105" t="s">
        <v>5532</v>
      </c>
      <c r="C4105" t="str">
        <f>IF(OR(PROPER(TRIM(Raw_Data!$B4105))="M",PROPER(TRIM(Raw_Data!$B4105))="MALE"),"Male",
IF(OR(PROPER(TRIM(Raw_Data!$B4105))="F",PROPER(TRIM(Raw_Data!$B4105))="FEMALE"),"Female","Unknown"))</f>
        <v>Unknown</v>
      </c>
      <c r="D4105" t="str">
        <f>IF(TRIM(CLEAN(Raw_Data!$C4105))="", "Unknown", PROPER(TRIM(Raw_Data!$C4105)))</f>
        <v>Austin</v>
      </c>
      <c r="E4105" t="str">
        <f>IF(TRIM(Raw_Data!$D4105)="IT","IT",PROPER(TRIM(CLEAN(Raw_Data!$D4105))))</f>
        <v/>
      </c>
      <c r="F4105" t="str">
        <f>IF(OR(UPPER(TRIM(Raw_Data!E4105))="COO",
UPPER(TRIM(Raw_Data!E4105))="HR",
UPPER(TRIM(Raw_Data!E4105))="CEO",
UPPER(TRIM(Raw_Data!E4105))="CFO",
UPPER(TRIM(Raw_Data!E4105))="CMO"),
UPPER(TRIM(Raw_Data!E4105)),
PROPER(TRIM(CLEAN(Raw_Data!E4105))))</f>
        <v>Marketing Manager</v>
      </c>
      <c r="G4105" t="str">
        <f>SUBSTITUTE(PROPER(TRIM(CLEAN(Raw_Data!$F4105)))," ","-")</f>
        <v>Full-Time</v>
      </c>
      <c r="H4105" t="str">
        <f>PROPER(TRIM(CLEAN(Raw_Data!$G4105)))</f>
        <v>Career Fairs</v>
      </c>
      <c r="I4105" s="4" t="str">
        <f>TRIM(CLEAN(Raw_Data!H4105))</f>
        <v>40635</v>
      </c>
      <c r="K4105" t="str">
        <f>IF(Clean_Data!$I4105="","Active","Exited")</f>
        <v>Active</v>
      </c>
      <c r="L4105">
        <f ca="1">IF(Clean_Data!$K4105="","",DATEDIF(Clean_Data!$K4105,TODAY(),"Y"))</f>
        <v>26</v>
      </c>
      <c r="M4105">
        <f>IF(Raw_Data!$L4105="","",VALUE(SUBSTITUTE(SUBSTITUTE(TRIM(Raw_Data!$L4105),"$",""),"k","000")))</f>
        <v>49000</v>
      </c>
    </row>
    <row r="4106" spans="1:13" x14ac:dyDescent="0.3">
      <c r="A4106" t="str">
        <f>IF(Raw_Data!$A4106="","E"&amp;TEXT(ROW()-1,"00000"),Raw_Data!$A4106)</f>
        <v>E04105</v>
      </c>
      <c r="B4106" t="s">
        <v>5533</v>
      </c>
      <c r="C4106" t="str">
        <f>IF(OR(PROPER(TRIM(Raw_Data!$B4106))="M",PROPER(TRIM(Raw_Data!$B4106))="MALE"),"Male",
IF(OR(PROPER(TRIM(Raw_Data!$B4106))="F",PROPER(TRIM(Raw_Data!$B4106))="FEMALE"),"Female","Unknown"))</f>
        <v>Unknown</v>
      </c>
      <c r="D4106" t="str">
        <f>IF(TRIM(CLEAN(Raw_Data!$C4106))="", "Unknown", PROPER(TRIM(Raw_Data!$C4106)))</f>
        <v>Austin</v>
      </c>
      <c r="E4106" t="str">
        <f>IF(TRIM(Raw_Data!$D4106)="IT","IT",PROPER(TRIM(CLEAN(Raw_Data!$D4106))))</f>
        <v>Sales</v>
      </c>
      <c r="F4106" t="str">
        <f>IF(OR(UPPER(TRIM(Raw_Data!E4106))="COO",
UPPER(TRIM(Raw_Data!E4106))="HR",
UPPER(TRIM(Raw_Data!E4106))="CEO",
UPPER(TRIM(Raw_Data!E4106))="CFO",
UPPER(TRIM(Raw_Data!E4106))="CMO"),
UPPER(TRIM(Raw_Data!E4106)),
PROPER(TRIM(CLEAN(Raw_Data!E4106))))</f>
        <v>CMO</v>
      </c>
      <c r="G4106" t="str">
        <f>SUBSTITUTE(PROPER(TRIM(CLEAN(Raw_Data!$F4106)))," ","-")</f>
        <v>Part-Time</v>
      </c>
      <c r="H4106" t="str">
        <f>PROPER(TRIM(CLEAN(Raw_Data!$G4106)))</f>
        <v>Career Fairs</v>
      </c>
      <c r="I4106" s="4" t="str">
        <f>TRIM(CLEAN(Raw_Data!H4106))</f>
        <v>40272</v>
      </c>
      <c r="K4106" t="str">
        <f>IF(Clean_Data!$I4106="","Active","Exited")</f>
        <v>Active</v>
      </c>
      <c r="L4106">
        <f ca="1">IF(Clean_Data!$K4106="","",DATEDIF(Clean_Data!$K4106,TODAY(),"Y"))</f>
        <v>29</v>
      </c>
      <c r="M4106">
        <f>IF(Raw_Data!$L4106="","",VALUE(SUBSTITUTE(SUBSTITUTE(TRIM(Raw_Data!$L4106),"$",""),"k","000")))</f>
        <v>60619</v>
      </c>
    </row>
    <row r="4107" spans="1:13" x14ac:dyDescent="0.3">
      <c r="A4107" t="str">
        <f>IF(Raw_Data!$A4107="","E"&amp;TEXT(ROW()-1,"00000"),Raw_Data!$A4107)</f>
        <v>E04106</v>
      </c>
      <c r="B4107" t="s">
        <v>5534</v>
      </c>
      <c r="C4107" t="str">
        <f>IF(OR(PROPER(TRIM(Raw_Data!$B4107))="M",PROPER(TRIM(Raw_Data!$B4107))="MALE"),"Male",
IF(OR(PROPER(TRIM(Raw_Data!$B4107))="F",PROPER(TRIM(Raw_Data!$B4107))="FEMALE"),"Female","Unknown"))</f>
        <v>Male</v>
      </c>
      <c r="D4107" t="str">
        <f>IF(TRIM(CLEAN(Raw_Data!$C4107))="", "Unknown", PROPER(TRIM(Raw_Data!$C4107)))</f>
        <v>Austin</v>
      </c>
      <c r="E4107" t="str">
        <f>IF(TRIM(Raw_Data!$D4107)="IT","IT",PROPER(TRIM(CLEAN(Raw_Data!$D4107))))</f>
        <v>Sales</v>
      </c>
      <c r="F4107" t="str">
        <f>IF(OR(UPPER(TRIM(Raw_Data!E4107))="COO",
UPPER(TRIM(Raw_Data!E4107))="HR",
UPPER(TRIM(Raw_Data!E4107))="CEO",
UPPER(TRIM(Raw_Data!E4107))="CFO",
UPPER(TRIM(Raw_Data!E4107))="CMO"),
UPPER(TRIM(Raw_Data!E4107)),
PROPER(TRIM(CLEAN(Raw_Data!E4107))))</f>
        <v>Developer</v>
      </c>
      <c r="G4107" t="str">
        <f>SUBSTITUTE(PROPER(TRIM(CLEAN(Raw_Data!$F4107)))," ","-")</f>
        <v/>
      </c>
      <c r="H4107" t="str">
        <f>PROPER(TRIM(CLEAN(Raw_Data!$G4107)))</f>
        <v>Organic</v>
      </c>
      <c r="I4107" s="4" t="str">
        <f>TRIM(CLEAN(Raw_Data!H4107))</f>
        <v>41732</v>
      </c>
      <c r="K4107" t="str">
        <f>IF(Clean_Data!$I4107="","Active","Exited")</f>
        <v>Exited</v>
      </c>
      <c r="L4107">
        <f ca="1">IF(Clean_Data!$K4107="","",DATEDIF(Clean_Data!$K4107,TODAY(),"Y"))</f>
        <v>64</v>
      </c>
      <c r="M4107">
        <f>IF(Raw_Data!$L4107="","",VALUE(SUBSTITUTE(SUBSTITUTE(TRIM(Raw_Data!$L4107),"$",""),"k","000")))</f>
        <v>94090</v>
      </c>
    </row>
    <row r="4108" spans="1:13" x14ac:dyDescent="0.3">
      <c r="A4108" t="str">
        <f>IF(Raw_Data!$A4108="","E"&amp;TEXT(ROW()-1,"00000"),Raw_Data!$A4108)</f>
        <v>E04107</v>
      </c>
      <c r="B4108" t="s">
        <v>5535</v>
      </c>
      <c r="C4108" t="str">
        <f>IF(OR(PROPER(TRIM(Raw_Data!$B4108))="M",PROPER(TRIM(Raw_Data!$B4108))="MALE"),"Male",
IF(OR(PROPER(TRIM(Raw_Data!$B4108))="F",PROPER(TRIM(Raw_Data!$B4108))="FEMALE"),"Female","Unknown"))</f>
        <v>Male</v>
      </c>
      <c r="D4108" t="str">
        <f>IF(TRIM(CLEAN(Raw_Data!$C4108))="", "Unknown", PROPER(TRIM(Raw_Data!$C4108)))</f>
        <v>New York</v>
      </c>
      <c r="E4108" t="str">
        <f>IF(TRIM(Raw_Data!$D4108)="IT","IT",PROPER(TRIM(CLEAN(Raw_Data!$D4108))))</f>
        <v>Logistics</v>
      </c>
      <c r="F4108" t="str">
        <f>IF(OR(UPPER(TRIM(Raw_Data!E4108))="COO",
UPPER(TRIM(Raw_Data!E4108))="HR",
UPPER(TRIM(Raw_Data!E4108))="CEO",
UPPER(TRIM(Raw_Data!E4108))="CFO",
UPPER(TRIM(Raw_Data!E4108))="CMO"),
UPPER(TRIM(Raw_Data!E4108)),
PROPER(TRIM(CLEAN(Raw_Data!E4108))))</f>
        <v>Marketing Manager</v>
      </c>
      <c r="G4108" t="str">
        <f>SUBSTITUTE(PROPER(TRIM(CLEAN(Raw_Data!$F4108)))," ","-")</f>
        <v>Hourly-Rate</v>
      </c>
      <c r="H4108" t="str">
        <f>PROPER(TRIM(CLEAN(Raw_Data!$G4108)))</f>
        <v>Internal Referral</v>
      </c>
      <c r="I4108" s="4" t="str">
        <f>TRIM(CLEAN(Raw_Data!H4108))</f>
        <v>42384</v>
      </c>
      <c r="K4108" t="str">
        <f>IF(Clean_Data!$I4108="","Active","Exited")</f>
        <v>Active</v>
      </c>
      <c r="L4108">
        <f ca="1">IF(Clean_Data!$K4108="","",DATEDIF(Clean_Data!$K4108,TODAY(),"Y"))</f>
        <v>38</v>
      </c>
      <c r="M4108">
        <f>IF(Raw_Data!$L4108="","",VALUE(SUBSTITUTE(SUBSTITUTE(TRIM(Raw_Data!$L4108),"$",""),"k","000")))</f>
        <v>38415</v>
      </c>
    </row>
    <row r="4109" spans="1:13" x14ac:dyDescent="0.3">
      <c r="A4109" t="str">
        <f>IF(Raw_Data!$A4109="","E"&amp;TEXT(ROW()-1,"00000"),Raw_Data!$A4109)</f>
        <v>E04108</v>
      </c>
      <c r="B4109" t="s">
        <v>5536</v>
      </c>
      <c r="C4109" t="str">
        <f>IF(OR(PROPER(TRIM(Raw_Data!$B4109))="M",PROPER(TRIM(Raw_Data!$B4109))="MALE"),"Male",
IF(OR(PROPER(TRIM(Raw_Data!$B4109))="F",PROPER(TRIM(Raw_Data!$B4109))="FEMALE"),"Female","Unknown"))</f>
        <v>Male</v>
      </c>
      <c r="D4109" t="str">
        <f>IF(TRIM(CLEAN(Raw_Data!$C4109))="", "Unknown", PROPER(TRIM(Raw_Data!$C4109)))</f>
        <v>New York</v>
      </c>
      <c r="E4109" t="str">
        <f>IF(TRIM(Raw_Data!$D4109)="IT","IT",PROPER(TRIM(CLEAN(Raw_Data!$D4109))))</f>
        <v>Human Resources</v>
      </c>
      <c r="F4109" t="str">
        <f>IF(OR(UPPER(TRIM(Raw_Data!E4109))="COO",
UPPER(TRIM(Raw_Data!E4109))="HR",
UPPER(TRIM(Raw_Data!E4109))="CEO",
UPPER(TRIM(Raw_Data!E4109))="CFO",
UPPER(TRIM(Raw_Data!E4109))="CMO"),
UPPER(TRIM(Raw_Data!E4109)),
PROPER(TRIM(CLEAN(Raw_Data!E4109))))</f>
        <v>Engineer</v>
      </c>
      <c r="G4109" t="str">
        <f>SUBSTITUTE(PROPER(TRIM(CLEAN(Raw_Data!$F4109)))," ","-")</f>
        <v>Hourly-Rate</v>
      </c>
      <c r="H4109" t="str">
        <f>PROPER(TRIM(CLEAN(Raw_Data!$G4109)))</f>
        <v>Job Boards</v>
      </c>
      <c r="I4109" s="4" t="str">
        <f>TRIM(CLEAN(Raw_Data!H4109))</f>
        <v>42581</v>
      </c>
      <c r="K4109" t="str">
        <f>IF(Clean_Data!$I4109="","Active","Exited")</f>
        <v>Active</v>
      </c>
      <c r="L4109">
        <f ca="1">IF(Clean_Data!$K4109="","",DATEDIF(Clean_Data!$K4109,TODAY(),"Y"))</f>
        <v>49</v>
      </c>
      <c r="M4109" t="str">
        <f>IF(Raw_Data!$L4109="","",VALUE(SUBSTITUTE(SUBSTITUTE(TRIM(Raw_Data!$L4109),"$",""),"k","000")))</f>
        <v/>
      </c>
    </row>
    <row r="4110" spans="1:13" x14ac:dyDescent="0.3">
      <c r="A4110" t="str">
        <f>IF(Raw_Data!$A4110="","E"&amp;TEXT(ROW()-1,"00000"),Raw_Data!$A4110)</f>
        <v>E04109</v>
      </c>
      <c r="B4110" t="s">
        <v>5537</v>
      </c>
      <c r="C4110" t="str">
        <f>IF(OR(PROPER(TRIM(Raw_Data!$B4110))="M",PROPER(TRIM(Raw_Data!$B4110))="MALE"),"Male",
IF(OR(PROPER(TRIM(Raw_Data!$B4110))="F",PROPER(TRIM(Raw_Data!$B4110))="FEMALE"),"Female","Unknown"))</f>
        <v>Male</v>
      </c>
      <c r="D4110" t="str">
        <f>IF(TRIM(CLEAN(Raw_Data!$C4110))="", "Unknown", PROPER(TRIM(Raw_Data!$C4110)))</f>
        <v>Seattle</v>
      </c>
      <c r="E4110" t="str">
        <f>IF(TRIM(Raw_Data!$D4110)="IT","IT",PROPER(TRIM(CLEAN(Raw_Data!$D4110))))</f>
        <v>Logistics</v>
      </c>
      <c r="F4110" t="str">
        <f>IF(OR(UPPER(TRIM(Raw_Data!E4110))="COO",
UPPER(TRIM(Raw_Data!E4110))="HR",
UPPER(TRIM(Raw_Data!E4110))="CEO",
UPPER(TRIM(Raw_Data!E4110))="CFO",
UPPER(TRIM(Raw_Data!E4110))="CMO"),
UPPER(TRIM(Raw_Data!E4110)),
PROPER(TRIM(CLEAN(Raw_Data!E4110))))</f>
        <v>Copywriter</v>
      </c>
      <c r="G4110" t="str">
        <f>SUBSTITUTE(PROPER(TRIM(CLEAN(Raw_Data!$F4110)))," ","-")</f>
        <v/>
      </c>
      <c r="H4110" t="str">
        <f>PROPER(TRIM(CLEAN(Raw_Data!$G4110)))</f>
        <v>Career Fairs</v>
      </c>
      <c r="I4110" s="4" t="str">
        <f>TRIM(CLEAN(Raw_Data!H4110))</f>
        <v>40010</v>
      </c>
      <c r="K4110" t="str">
        <f>IF(Clean_Data!$I4110="","Active","Exited")</f>
        <v>Exited</v>
      </c>
      <c r="L4110">
        <f ca="1">IF(Clean_Data!$K4110="","",DATEDIF(Clean_Data!$K4110,TODAY(),"Y"))</f>
        <v>60</v>
      </c>
      <c r="M4110" t="str">
        <f>IF(Raw_Data!$L4110="","",VALUE(SUBSTITUTE(SUBSTITUTE(TRIM(Raw_Data!$L4110),"$",""),"k","000")))</f>
        <v/>
      </c>
    </row>
    <row r="4111" spans="1:13" x14ac:dyDescent="0.3">
      <c r="A4111" t="str">
        <f>IF(Raw_Data!$A4111="","E"&amp;TEXT(ROW()-1,"00000"),Raw_Data!$A4111)</f>
        <v>E04110</v>
      </c>
      <c r="B4111" t="s">
        <v>5539</v>
      </c>
      <c r="C4111" t="str">
        <f>IF(OR(PROPER(TRIM(Raw_Data!$B4111))="M",PROPER(TRIM(Raw_Data!$B4111))="MALE"),"Male",
IF(OR(PROPER(TRIM(Raw_Data!$B4111))="F",PROPER(TRIM(Raw_Data!$B4111))="FEMALE"),"Female","Unknown"))</f>
        <v>Female</v>
      </c>
      <c r="D4111" t="str">
        <f>IF(TRIM(CLEAN(Raw_Data!$C4111))="", "Unknown", PROPER(TRIM(Raw_Data!$C4111)))</f>
        <v>Miami</v>
      </c>
      <c r="E4111" t="str">
        <f>IF(TRIM(Raw_Data!$D4111)="IT","IT",PROPER(TRIM(CLEAN(Raw_Data!$D4111))))</f>
        <v>IT</v>
      </c>
      <c r="F4111" t="str">
        <f>IF(OR(UPPER(TRIM(Raw_Data!E4111))="COO",
UPPER(TRIM(Raw_Data!E4111))="HR",
UPPER(TRIM(Raw_Data!E4111))="CEO",
UPPER(TRIM(Raw_Data!E4111))="CFO",
UPPER(TRIM(Raw_Data!E4111))="CMO"),
UPPER(TRIM(Raw_Data!E4111)),
PROPER(TRIM(CLEAN(Raw_Data!E4111))))</f>
        <v>CFO</v>
      </c>
      <c r="G4111" t="str">
        <f>SUBSTITUTE(PROPER(TRIM(CLEAN(Raw_Data!$F4111)))," ","-")</f>
        <v/>
      </c>
      <c r="H4111" t="str">
        <f>PROPER(TRIM(CLEAN(Raw_Data!$G4111)))</f>
        <v>Job Boards</v>
      </c>
      <c r="I4111" s="4" t="str">
        <f>TRIM(CLEAN(Raw_Data!H4111))</f>
        <v>41661</v>
      </c>
      <c r="K4111" t="str">
        <f>IF(Clean_Data!$I4111="","Active","Exited")</f>
        <v>Exited</v>
      </c>
      <c r="L4111">
        <f ca="1">IF(Clean_Data!$K4111="","",DATEDIF(Clean_Data!$K4111,TODAY(),"Y"))</f>
        <v>64</v>
      </c>
      <c r="M4111">
        <f>IF(Raw_Data!$L4111="","",VALUE(SUBSTITUTE(SUBSTITUTE(TRIM(Raw_Data!$L4111),"$",""),"k","000")))</f>
        <v>79685</v>
      </c>
    </row>
    <row r="4112" spans="1:13" x14ac:dyDescent="0.3">
      <c r="A4112" t="str">
        <f>IF(Raw_Data!$A4112="","E"&amp;TEXT(ROW()-1,"00000"),Raw_Data!$A4112)</f>
        <v>E04111</v>
      </c>
      <c r="B4112" t="s">
        <v>5541</v>
      </c>
      <c r="C4112" t="str">
        <f>IF(OR(PROPER(TRIM(Raw_Data!$B4112))="M",PROPER(TRIM(Raw_Data!$B4112))="MALE"),"Male",
IF(OR(PROPER(TRIM(Raw_Data!$B4112))="F",PROPER(TRIM(Raw_Data!$B4112))="FEMALE"),"Female","Unknown"))</f>
        <v>Male</v>
      </c>
      <c r="D4112" t="str">
        <f>IF(TRIM(CLEAN(Raw_Data!$C4112))="", "Unknown", PROPER(TRIM(Raw_Data!$C4112)))</f>
        <v>Unknown</v>
      </c>
      <c r="E4112" t="str">
        <f>IF(TRIM(Raw_Data!$D4112)="IT","IT",PROPER(TRIM(CLEAN(Raw_Data!$D4112))))</f>
        <v>Administrative</v>
      </c>
      <c r="F4112" t="str">
        <f>IF(OR(UPPER(TRIM(Raw_Data!E4112))="COO",
UPPER(TRIM(Raw_Data!E4112))="HR",
UPPER(TRIM(Raw_Data!E4112))="CEO",
UPPER(TRIM(Raw_Data!E4112))="CFO",
UPPER(TRIM(Raw_Data!E4112))="CMO"),
UPPER(TRIM(Raw_Data!E4112)),
PROPER(TRIM(CLEAN(Raw_Data!E4112))))</f>
        <v>Marketing Manager</v>
      </c>
      <c r="G4112" t="str">
        <f>SUBSTITUTE(PROPER(TRIM(CLEAN(Raw_Data!$F4112)))," ","-")</f>
        <v>Part-Time</v>
      </c>
      <c r="H4112" t="str">
        <f>PROPER(TRIM(CLEAN(Raw_Data!$G4112)))</f>
        <v>Job Boards</v>
      </c>
      <c r="I4112" s="4" t="str">
        <f>TRIM(CLEAN(Raw_Data!H4112))</f>
        <v>42171</v>
      </c>
      <c r="K4112" t="str">
        <f>IF(Clean_Data!$I4112="","Active","Exited")</f>
        <v>Active</v>
      </c>
      <c r="L4112">
        <f ca="1">IF(Clean_Data!$K4112="","",DATEDIF(Clean_Data!$K4112,TODAY(),"Y"))</f>
        <v>38</v>
      </c>
      <c r="M4112" t="str">
        <f>IF(Raw_Data!$L4112="","",VALUE(SUBSTITUTE(SUBSTITUTE(TRIM(Raw_Data!$L4112),"$",""),"k","000")))</f>
        <v/>
      </c>
    </row>
    <row r="4113" spans="1:13" x14ac:dyDescent="0.3">
      <c r="A4113" t="str">
        <f>IF(Raw_Data!$A4113="","E"&amp;TEXT(ROW()-1,"00000"),Raw_Data!$A4113)</f>
        <v>E04112</v>
      </c>
      <c r="B4113" t="s">
        <v>5542</v>
      </c>
      <c r="C4113" t="str">
        <f>IF(OR(PROPER(TRIM(Raw_Data!$B4113))="M",PROPER(TRIM(Raw_Data!$B4113))="MALE"),"Male",
IF(OR(PROPER(TRIM(Raw_Data!$B4113))="F",PROPER(TRIM(Raw_Data!$B4113))="FEMALE"),"Female","Unknown"))</f>
        <v>Male</v>
      </c>
      <c r="D4113" t="str">
        <f>IF(TRIM(CLEAN(Raw_Data!$C4113))="", "Unknown", PROPER(TRIM(Raw_Data!$C4113)))</f>
        <v>Austin</v>
      </c>
      <c r="E4113" t="str">
        <f>IF(TRIM(Raw_Data!$D4113)="IT","IT",PROPER(TRIM(CLEAN(Raw_Data!$D4113))))</f>
        <v/>
      </c>
      <c r="F4113" t="str">
        <f>IF(OR(UPPER(TRIM(Raw_Data!E4113))="COO",
UPPER(TRIM(Raw_Data!E4113))="HR",
UPPER(TRIM(Raw_Data!E4113))="CEO",
UPPER(TRIM(Raw_Data!E4113))="CFO",
UPPER(TRIM(Raw_Data!E4113))="CMO"),
UPPER(TRIM(Raw_Data!E4113)),
PROPER(TRIM(CLEAN(Raw_Data!E4113))))</f>
        <v>Sales Executive</v>
      </c>
      <c r="G4113" t="str">
        <f>SUBSTITUTE(PROPER(TRIM(CLEAN(Raw_Data!$F4113)))," ","-")</f>
        <v>Part-Time</v>
      </c>
      <c r="H4113" t="str">
        <f>PROPER(TRIM(CLEAN(Raw_Data!$G4113)))</f>
        <v>Online Portal</v>
      </c>
      <c r="I4113" s="4" t="str">
        <f>TRIM(CLEAN(Raw_Data!H4113))</f>
        <v>42672</v>
      </c>
      <c r="K4113" t="str">
        <f>IF(Clean_Data!$I4113="","Active","Exited")</f>
        <v>Exited</v>
      </c>
      <c r="L4113">
        <f ca="1">IF(Clean_Data!$K4113="","",DATEDIF(Clean_Data!$K4113,TODAY(),"Y"))</f>
        <v>22</v>
      </c>
      <c r="M4113">
        <f>IF(Raw_Data!$L4113="","",VALUE(SUBSTITUTE(SUBSTITUTE(TRIM(Raw_Data!$L4113),"$",""),"k","000")))</f>
        <v>70552</v>
      </c>
    </row>
    <row r="4114" spans="1:13" x14ac:dyDescent="0.3">
      <c r="A4114" t="str">
        <f>IF(Raw_Data!$A4114="","E"&amp;TEXT(ROW()-1,"00000"),Raw_Data!$A4114)</f>
        <v>E04113</v>
      </c>
      <c r="B4114" t="s">
        <v>5544</v>
      </c>
      <c r="C4114" t="str">
        <f>IF(OR(PROPER(TRIM(Raw_Data!$B4114))="M",PROPER(TRIM(Raw_Data!$B4114))="MALE"),"Male",
IF(OR(PROPER(TRIM(Raw_Data!$B4114))="F",PROPER(TRIM(Raw_Data!$B4114))="FEMALE"),"Female","Unknown"))</f>
        <v>Female</v>
      </c>
      <c r="D4114" t="str">
        <f>IF(TRIM(CLEAN(Raw_Data!$C4114))="", "Unknown", PROPER(TRIM(Raw_Data!$C4114)))</f>
        <v>Seattle</v>
      </c>
      <c r="E4114" t="str">
        <f>IF(TRIM(Raw_Data!$D4114)="IT","IT",PROPER(TRIM(CLEAN(Raw_Data!$D4114))))</f>
        <v>Legal</v>
      </c>
      <c r="F4114" s="2" t="str">
        <f>UPPER(LEFT(Raw_Data!E4114,2))&amp;MID(PROPER(Raw_Data!E4114),3,LEN(Raw_Data!E4114))</f>
        <v>HR Manager</v>
      </c>
      <c r="G4114" t="str">
        <f>SUBSTITUTE(PROPER(TRIM(CLEAN(Raw_Data!$F4114)))," ","-")</f>
        <v>Full-Time</v>
      </c>
      <c r="H4114" t="str">
        <f>PROPER(TRIM(CLEAN(Raw_Data!$G4114)))</f>
        <v>Online Portal</v>
      </c>
      <c r="I4114" s="4" t="str">
        <f>TRIM(CLEAN(Raw_Data!H4114))</f>
        <v>40711</v>
      </c>
      <c r="K4114" t="str">
        <f>IF(Clean_Data!$I4114="","Active","Exited")</f>
        <v>Exited</v>
      </c>
      <c r="L4114">
        <f ca="1">IF(Clean_Data!$K4114="","",DATEDIF(Clean_Data!$K4114,TODAY(),"Y"))</f>
        <v>62</v>
      </c>
      <c r="M4114" t="str">
        <f>IF(Raw_Data!$L4114="","",VALUE(SUBSTITUTE(SUBSTITUTE(TRIM(Raw_Data!$L4114),"$",""),"k","000")))</f>
        <v/>
      </c>
    </row>
    <row r="4115" spans="1:13" x14ac:dyDescent="0.3">
      <c r="A4115" t="str">
        <f>IF(Raw_Data!$A4115="","E"&amp;TEXT(ROW()-1,"00000"),Raw_Data!$A4115)</f>
        <v>E04114</v>
      </c>
      <c r="B4115" t="s">
        <v>5546</v>
      </c>
      <c r="C4115" t="str">
        <f>IF(OR(PROPER(TRIM(Raw_Data!$B4115))="M",PROPER(TRIM(Raw_Data!$B4115))="MALE"),"Male",
IF(OR(PROPER(TRIM(Raw_Data!$B4115))="F",PROPER(TRIM(Raw_Data!$B4115))="FEMALE"),"Female","Unknown"))</f>
        <v>Male</v>
      </c>
      <c r="D4115" t="str">
        <f>IF(TRIM(CLEAN(Raw_Data!$C4115))="", "Unknown", PROPER(TRIM(Raw_Data!$C4115)))</f>
        <v>Denver</v>
      </c>
      <c r="E4115" t="str">
        <f>IF(TRIM(Raw_Data!$D4115)="IT","IT",PROPER(TRIM(CLEAN(Raw_Data!$D4115))))</f>
        <v>IT</v>
      </c>
      <c r="F4115" t="str">
        <f>IF(OR(UPPER(TRIM(Raw_Data!E4115))="COO",
UPPER(TRIM(Raw_Data!E4115))="HR",
UPPER(TRIM(Raw_Data!E4115))="CEO",
UPPER(TRIM(Raw_Data!E4115))="CFO",
UPPER(TRIM(Raw_Data!E4115))="CMO"),
UPPER(TRIM(Raw_Data!E4115)),
PROPER(TRIM(CLEAN(Raw_Data!E4115))))</f>
        <v>Analyst</v>
      </c>
      <c r="G4115" t="str">
        <f>SUBSTITUTE(PROPER(TRIM(CLEAN(Raw_Data!$F4115)))," ","-")</f>
        <v>Hourly-Rate</v>
      </c>
      <c r="H4115" t="str">
        <f>PROPER(TRIM(CLEAN(Raw_Data!$G4115)))</f>
        <v>Online Portal</v>
      </c>
      <c r="I4115" s="4" t="str">
        <f>TRIM(CLEAN(Raw_Data!H4115))</f>
        <v>40566</v>
      </c>
      <c r="K4115" t="str">
        <f>IF(Clean_Data!$I4115="","Active","Exited")</f>
        <v>Active</v>
      </c>
      <c r="L4115">
        <f ca="1">IF(Clean_Data!$K4115="","",DATEDIF(Clean_Data!$K4115,TODAY(),"Y"))</f>
        <v>65</v>
      </c>
      <c r="M4115">
        <f>IF(Raw_Data!$L4115="","",VALUE(SUBSTITUTE(SUBSTITUTE(TRIM(Raw_Data!$L4115),"$",""),"k","000")))</f>
        <v>35753</v>
      </c>
    </row>
    <row r="4116" spans="1:13" x14ac:dyDescent="0.3">
      <c r="A4116" t="str">
        <f>IF(Raw_Data!$A4116="","E"&amp;TEXT(ROW()-1,"00000"),Raw_Data!$A4116)</f>
        <v>E04115</v>
      </c>
      <c r="B4116" t="s">
        <v>5548</v>
      </c>
      <c r="C4116" t="str">
        <f>IF(OR(PROPER(TRIM(Raw_Data!$B4116))="M",PROPER(TRIM(Raw_Data!$B4116))="MALE"),"Male",
IF(OR(PROPER(TRIM(Raw_Data!$B4116))="F",PROPER(TRIM(Raw_Data!$B4116))="FEMALE"),"Female","Unknown"))</f>
        <v>Unknown</v>
      </c>
      <c r="D4116" t="str">
        <f>IF(TRIM(CLEAN(Raw_Data!$C4116))="", "Unknown", PROPER(TRIM(Raw_Data!$C4116)))</f>
        <v>Miami</v>
      </c>
      <c r="E4116" t="str">
        <f>IF(TRIM(Raw_Data!$D4116)="IT","IT",PROPER(TRIM(CLEAN(Raw_Data!$D4116))))</f>
        <v>Logistics</v>
      </c>
      <c r="F4116" t="str">
        <f>IF(OR(UPPER(TRIM(Raw_Data!E4116))="COO",
UPPER(TRIM(Raw_Data!E4116))="HR",
UPPER(TRIM(Raw_Data!E4116))="CEO",
UPPER(TRIM(Raw_Data!E4116))="CFO",
UPPER(TRIM(Raw_Data!E4116))="CMO"),
UPPER(TRIM(Raw_Data!E4116)),
PROPER(TRIM(CLEAN(Raw_Data!E4116))))</f>
        <v>CFO</v>
      </c>
      <c r="G4116" t="str">
        <f>SUBSTITUTE(PROPER(TRIM(CLEAN(Raw_Data!$F4116)))," ","-")</f>
        <v/>
      </c>
      <c r="H4116" t="str">
        <f>PROPER(TRIM(CLEAN(Raw_Data!$G4116)))</f>
        <v>Internal Referral</v>
      </c>
      <c r="I4116" s="4" t="str">
        <f>TRIM(CLEAN(Raw_Data!H4116))</f>
        <v>43339</v>
      </c>
      <c r="K4116" t="str">
        <f>IF(Clean_Data!$I4116="","Active","Exited")</f>
        <v>Active</v>
      </c>
      <c r="L4116">
        <f ca="1">IF(Clean_Data!$K4116="","",DATEDIF(Clean_Data!$K4116,TODAY(),"Y"))</f>
        <v>54</v>
      </c>
      <c r="M4116" t="str">
        <f>IF(Raw_Data!$L4116="","",VALUE(SUBSTITUTE(SUBSTITUTE(TRIM(Raw_Data!$L4116),"$",""),"k","000")))</f>
        <v/>
      </c>
    </row>
    <row r="4117" spans="1:13" x14ac:dyDescent="0.3">
      <c r="A4117" t="str">
        <f>IF(Raw_Data!$A4117="","E"&amp;TEXT(ROW()-1,"00000"),Raw_Data!$A4117)</f>
        <v>E04116</v>
      </c>
      <c r="B4117" t="s">
        <v>5550</v>
      </c>
      <c r="C4117" t="str">
        <f>IF(OR(PROPER(TRIM(Raw_Data!$B4117))="M",PROPER(TRIM(Raw_Data!$B4117))="MALE"),"Male",
IF(OR(PROPER(TRIM(Raw_Data!$B4117))="F",PROPER(TRIM(Raw_Data!$B4117))="FEMALE"),"Female","Unknown"))</f>
        <v>Female</v>
      </c>
      <c r="D4117" t="str">
        <f>IF(TRIM(CLEAN(Raw_Data!$C4117))="", "Unknown", PROPER(TRIM(Raw_Data!$C4117)))</f>
        <v>Austin</v>
      </c>
      <c r="E4117" t="str">
        <f>IF(TRIM(Raw_Data!$D4117)="IT","IT",PROPER(TRIM(CLEAN(Raw_Data!$D4117))))</f>
        <v>Administrative</v>
      </c>
      <c r="F4117" t="str">
        <f>IF(OR(UPPER(TRIM(Raw_Data!E4117))="COO",
UPPER(TRIM(Raw_Data!E4117))="HR",
UPPER(TRIM(Raw_Data!E4117))="CEO",
UPPER(TRIM(Raw_Data!E4117))="CFO",
UPPER(TRIM(Raw_Data!E4117))="CMO"),
UPPER(TRIM(Raw_Data!E4117)),
PROPER(TRIM(CLEAN(Raw_Data!E4117))))</f>
        <v>Sales Executive</v>
      </c>
      <c r="G4117" t="str">
        <f>SUBSTITUTE(PROPER(TRIM(CLEAN(Raw_Data!$F4117)))," ","-")</f>
        <v/>
      </c>
      <c r="H4117" t="str">
        <f>PROPER(TRIM(CLEAN(Raw_Data!$G4117)))</f>
        <v>Internal Referral</v>
      </c>
      <c r="I4117" s="4" t="str">
        <f>TRIM(CLEAN(Raw_Data!H4117))</f>
        <v>43093</v>
      </c>
      <c r="K4117" t="str">
        <f>IF(Clean_Data!$I4117="","Active","Exited")</f>
        <v>Exited</v>
      </c>
      <c r="L4117">
        <f ca="1">IF(Clean_Data!$K4117="","",DATEDIF(Clean_Data!$K4117,TODAY(),"Y"))</f>
        <v>38</v>
      </c>
      <c r="M4117" t="str">
        <f>IF(Raw_Data!$L4117="","",VALUE(SUBSTITUTE(SUBSTITUTE(TRIM(Raw_Data!$L4117),"$",""),"k","000")))</f>
        <v/>
      </c>
    </row>
    <row r="4118" spans="1:13" x14ac:dyDescent="0.3">
      <c r="A4118" t="str">
        <f>IF(Raw_Data!$A4118="","E"&amp;TEXT(ROW()-1,"00000"),Raw_Data!$A4118)</f>
        <v>E04117</v>
      </c>
      <c r="B4118" t="s">
        <v>5552</v>
      </c>
      <c r="C4118" t="str">
        <f>IF(OR(PROPER(TRIM(Raw_Data!$B4118))="M",PROPER(TRIM(Raw_Data!$B4118))="MALE"),"Male",
IF(OR(PROPER(TRIM(Raw_Data!$B4118))="F",PROPER(TRIM(Raw_Data!$B4118))="FEMALE"),"Female","Unknown"))</f>
        <v>Male</v>
      </c>
      <c r="D4118" t="str">
        <f>IF(TRIM(CLEAN(Raw_Data!$C4118))="", "Unknown", PROPER(TRIM(Raw_Data!$C4118)))</f>
        <v>Unknown</v>
      </c>
      <c r="E4118" t="str">
        <f>IF(TRIM(Raw_Data!$D4118)="IT","IT",PROPER(TRIM(CLEAN(Raw_Data!$D4118))))</f>
        <v>Customer Service</v>
      </c>
      <c r="F4118" t="str">
        <f>IF(OR(UPPER(TRIM(Raw_Data!E4118))="COO",
UPPER(TRIM(Raw_Data!E4118))="HR",
UPPER(TRIM(Raw_Data!E4118))="CEO",
UPPER(TRIM(Raw_Data!E4118))="CFO",
UPPER(TRIM(Raw_Data!E4118))="CMO"),
UPPER(TRIM(Raw_Data!E4118)),
PROPER(TRIM(CLEAN(Raw_Data!E4118))))</f>
        <v>Accountant</v>
      </c>
      <c r="G4118" t="str">
        <f>SUBSTITUTE(PROPER(TRIM(CLEAN(Raw_Data!$F4118)))," ","-")</f>
        <v/>
      </c>
      <c r="H4118" t="str">
        <f>PROPER(TRIM(CLEAN(Raw_Data!$G4118)))</f>
        <v/>
      </c>
      <c r="I4118" s="4" t="str">
        <f>TRIM(CLEAN(Raw_Data!H4118))</f>
        <v>41721</v>
      </c>
      <c r="K4118" t="str">
        <f>IF(Clean_Data!$I4118="","Active","Exited")</f>
        <v>Active</v>
      </c>
      <c r="L4118">
        <f ca="1">IF(Clean_Data!$K4118="","",DATEDIF(Clean_Data!$K4118,TODAY(),"Y"))</f>
        <v>20</v>
      </c>
      <c r="M4118">
        <f>IF(Raw_Data!$L4118="","",VALUE(SUBSTITUTE(SUBSTITUTE(TRIM(Raw_Data!$L4118),"$",""),"k","000")))</f>
        <v>48000</v>
      </c>
    </row>
    <row r="4119" spans="1:13" x14ac:dyDescent="0.3">
      <c r="A4119" t="str">
        <f>IF(Raw_Data!$A4119="","E"&amp;TEXT(ROW()-1,"00000"),Raw_Data!$A4119)</f>
        <v>E04118</v>
      </c>
      <c r="B4119" t="s">
        <v>5553</v>
      </c>
      <c r="C4119" t="str">
        <f>IF(OR(PROPER(TRIM(Raw_Data!$B4119))="M",PROPER(TRIM(Raw_Data!$B4119))="MALE"),"Male",
IF(OR(PROPER(TRIM(Raw_Data!$B4119))="F",PROPER(TRIM(Raw_Data!$B4119))="FEMALE"),"Female","Unknown"))</f>
        <v>Male</v>
      </c>
      <c r="D4119" t="str">
        <f>IF(TRIM(CLEAN(Raw_Data!$C4119))="", "Unknown", PROPER(TRIM(Raw_Data!$C4119)))</f>
        <v>Miami</v>
      </c>
      <c r="E4119" t="str">
        <f>IF(TRIM(Raw_Data!$D4119)="IT","IT",PROPER(TRIM(CLEAN(Raw_Data!$D4119))))</f>
        <v>Operations</v>
      </c>
      <c r="F4119" s="2" t="str">
        <f>UPPER(LEFT(Raw_Data!E4119,2))&amp;MID(PROPER(Raw_Data!E4119),3,LEN(Raw_Data!E4119))</f>
        <v>HR Manager</v>
      </c>
      <c r="G4119" t="str">
        <f>SUBSTITUTE(PROPER(TRIM(CLEAN(Raw_Data!$F4119)))," ","-")</f>
        <v>Full-Time</v>
      </c>
      <c r="H4119" t="str">
        <f>PROPER(TRIM(CLEAN(Raw_Data!$G4119)))</f>
        <v>Career Fairs</v>
      </c>
      <c r="I4119" s="4" t="str">
        <f>TRIM(CLEAN(Raw_Data!H4119))</f>
        <v>43393</v>
      </c>
      <c r="K4119" t="str">
        <f>IF(Clean_Data!$I4119="","Active","Exited")</f>
        <v>Active</v>
      </c>
      <c r="L4119">
        <f ca="1">IF(Clean_Data!$K4119="","",DATEDIF(Clean_Data!$K4119,TODAY(),"Y"))</f>
        <v>65</v>
      </c>
      <c r="M4119">
        <f>IF(Raw_Data!$L4119="","",VALUE(SUBSTITUTE(SUBSTITUTE(TRIM(Raw_Data!$L4119),"$",""),"k","000")))</f>
        <v>117468</v>
      </c>
    </row>
    <row r="4120" spans="1:13" x14ac:dyDescent="0.3">
      <c r="A4120" t="str">
        <f>IF(Raw_Data!$A4120="","E"&amp;TEXT(ROW()-1,"00000"),Raw_Data!$A4120)</f>
        <v>E04119</v>
      </c>
      <c r="B4120" t="s">
        <v>5555</v>
      </c>
      <c r="C4120" t="str">
        <f>IF(OR(PROPER(TRIM(Raw_Data!$B4120))="M",PROPER(TRIM(Raw_Data!$B4120))="MALE"),"Male",
IF(OR(PROPER(TRIM(Raw_Data!$B4120))="F",PROPER(TRIM(Raw_Data!$B4120))="FEMALE"),"Female","Unknown"))</f>
        <v>Male</v>
      </c>
      <c r="D4120" t="str">
        <f>IF(TRIM(CLEAN(Raw_Data!$C4120))="", "Unknown", PROPER(TRIM(Raw_Data!$C4120)))</f>
        <v>San Diego</v>
      </c>
      <c r="E4120" t="str">
        <f>IF(TRIM(Raw_Data!$D4120)="IT","IT",PROPER(TRIM(CLEAN(Raw_Data!$D4120))))</f>
        <v>IT</v>
      </c>
      <c r="F4120" t="str">
        <f>IF(OR(UPPER(TRIM(Raw_Data!E4120))="COO",
UPPER(TRIM(Raw_Data!E4120))="HR",
UPPER(TRIM(Raw_Data!E4120))="CEO",
UPPER(TRIM(Raw_Data!E4120))="CFO",
UPPER(TRIM(Raw_Data!E4120))="CMO"),
UPPER(TRIM(Raw_Data!E4120)),
PROPER(TRIM(CLEAN(Raw_Data!E4120))))</f>
        <v>Marketing Manager</v>
      </c>
      <c r="G4120" t="str">
        <f>SUBSTITUTE(PROPER(TRIM(CLEAN(Raw_Data!$F4120)))," ","-")</f>
        <v>Full-Time</v>
      </c>
      <c r="H4120" t="str">
        <f>PROPER(TRIM(CLEAN(Raw_Data!$G4120)))</f>
        <v/>
      </c>
      <c r="I4120" s="4" t="str">
        <f>TRIM(CLEAN(Raw_Data!H4120))</f>
        <v>41147</v>
      </c>
      <c r="K4120" t="str">
        <f>IF(Clean_Data!$I4120="","Active","Exited")</f>
        <v>Active</v>
      </c>
      <c r="L4120" t="str">
        <f ca="1">IF(Clean_Data!$K4120="","",DATEDIF(Clean_Data!$K4120,TODAY(),"Y"))</f>
        <v/>
      </c>
      <c r="M4120">
        <f>IF(Raw_Data!$L4120="","",VALUE(SUBSTITUTE(SUBSTITUTE(TRIM(Raw_Data!$L4120),"$",""),"k","000")))</f>
        <v>103757</v>
      </c>
    </row>
    <row r="4121" spans="1:13" x14ac:dyDescent="0.3">
      <c r="A4121" t="str">
        <f>IF(Raw_Data!$A4121="","E"&amp;TEXT(ROW()-1,"00000"),Raw_Data!$A4121)</f>
        <v>E04120</v>
      </c>
      <c r="B4121" t="s">
        <v>5557</v>
      </c>
      <c r="C4121" t="str">
        <f>IF(OR(PROPER(TRIM(Raw_Data!$B4121))="M",PROPER(TRIM(Raw_Data!$B4121))="MALE"),"Male",
IF(OR(PROPER(TRIM(Raw_Data!$B4121))="F",PROPER(TRIM(Raw_Data!$B4121))="FEMALE"),"Female","Unknown"))</f>
        <v>Female</v>
      </c>
      <c r="D4121" t="str">
        <f>IF(TRIM(CLEAN(Raw_Data!$C4121))="", "Unknown", PROPER(TRIM(Raw_Data!$C4121)))</f>
        <v>Unknown</v>
      </c>
      <c r="E4121" t="str">
        <f>IF(TRIM(Raw_Data!$D4121)="IT","IT",PROPER(TRIM(CLEAN(Raw_Data!$D4121))))</f>
        <v>Customer Service</v>
      </c>
      <c r="F4121" t="str">
        <f>IF(OR(UPPER(TRIM(Raw_Data!E4121))="COO",
UPPER(TRIM(Raw_Data!E4121))="HR",
UPPER(TRIM(Raw_Data!E4121))="CEO",
UPPER(TRIM(Raw_Data!E4121))="CFO",
UPPER(TRIM(Raw_Data!E4121))="CMO"),
UPPER(TRIM(Raw_Data!E4121)),
PROPER(TRIM(CLEAN(Raw_Data!E4121))))</f>
        <v>Sales Executive</v>
      </c>
      <c r="G4121" t="str">
        <f>SUBSTITUTE(PROPER(TRIM(CLEAN(Raw_Data!$F4121)))," ","-")</f>
        <v>Part-Time</v>
      </c>
      <c r="H4121" t="str">
        <f>PROPER(TRIM(CLEAN(Raw_Data!$G4121)))</f>
        <v>Career Fairs</v>
      </c>
      <c r="I4121" s="4" t="str">
        <f>TRIM(CLEAN(Raw_Data!H4121))</f>
        <v>42702</v>
      </c>
      <c r="K4121" t="str">
        <f>IF(Clean_Data!$I4121="","Active","Exited")</f>
        <v>Active</v>
      </c>
      <c r="L4121">
        <f ca="1">IF(Clean_Data!$K4121="","",DATEDIF(Clean_Data!$K4121,TODAY(),"Y"))</f>
        <v>50</v>
      </c>
      <c r="M4121">
        <f>IF(Raw_Data!$L4121="","",VALUE(SUBSTITUTE(SUBSTITUTE(TRIM(Raw_Data!$L4121),"$",""),"k","000")))</f>
        <v>56052</v>
      </c>
    </row>
    <row r="4122" spans="1:13" x14ac:dyDescent="0.3">
      <c r="A4122" t="str">
        <f>IF(Raw_Data!$A4122="","E"&amp;TEXT(ROW()-1,"00000"),Raw_Data!$A4122)</f>
        <v>E04121</v>
      </c>
      <c r="B4122" t="s">
        <v>5558</v>
      </c>
      <c r="C4122" t="str">
        <f>IF(OR(PROPER(TRIM(Raw_Data!$B4122))="M",PROPER(TRIM(Raw_Data!$B4122))="MALE"),"Male",
IF(OR(PROPER(TRIM(Raw_Data!$B4122))="F",PROPER(TRIM(Raw_Data!$B4122))="FEMALE"),"Female","Unknown"))</f>
        <v>Female</v>
      </c>
      <c r="D4122" t="str">
        <f>IF(TRIM(CLEAN(Raw_Data!$C4122))="", "Unknown", PROPER(TRIM(Raw_Data!$C4122)))</f>
        <v>Austin</v>
      </c>
      <c r="E4122" t="str">
        <f>IF(TRIM(Raw_Data!$D4122)="IT","IT",PROPER(TRIM(CLEAN(Raw_Data!$D4122))))</f>
        <v>Research</v>
      </c>
      <c r="F4122" t="str">
        <f>IF(OR(UPPER(TRIM(Raw_Data!E4122))="COO",
UPPER(TRIM(Raw_Data!E4122))="HR",
UPPER(TRIM(Raw_Data!E4122))="CEO",
UPPER(TRIM(Raw_Data!E4122))="CFO",
UPPER(TRIM(Raw_Data!E4122))="CMO"),
UPPER(TRIM(Raw_Data!E4122)),
PROPER(TRIM(CLEAN(Raw_Data!E4122))))</f>
        <v>Engineer</v>
      </c>
      <c r="G4122" t="str">
        <f>SUBSTITUTE(PROPER(TRIM(CLEAN(Raw_Data!$F4122)))," ","-")</f>
        <v/>
      </c>
      <c r="H4122" t="str">
        <f>PROPER(TRIM(CLEAN(Raw_Data!$G4122)))</f>
        <v/>
      </c>
      <c r="I4122" s="4" t="str">
        <f>TRIM(CLEAN(Raw_Data!H4122))</f>
        <v>42181</v>
      </c>
      <c r="K4122" t="str">
        <f>IF(Clean_Data!$I4122="","Active","Exited")</f>
        <v>Exited</v>
      </c>
      <c r="L4122">
        <f ca="1">IF(Clean_Data!$K4122="","",DATEDIF(Clean_Data!$K4122,TODAY(),"Y"))</f>
        <v>45</v>
      </c>
      <c r="M4122">
        <f>IF(Raw_Data!$L4122="","",VALUE(SUBSTITUTE(SUBSTITUTE(TRIM(Raw_Data!$L4122),"$",""),"k","000")))</f>
        <v>45170</v>
      </c>
    </row>
    <row r="4123" spans="1:13" x14ac:dyDescent="0.3">
      <c r="A4123" t="str">
        <f>IF(Raw_Data!$A4123="","E"&amp;TEXT(ROW()-1,"00000"),Raw_Data!$A4123)</f>
        <v>E04122</v>
      </c>
      <c r="B4123" t="s">
        <v>5559</v>
      </c>
      <c r="C4123" t="str">
        <f>IF(OR(PROPER(TRIM(Raw_Data!$B4123))="M",PROPER(TRIM(Raw_Data!$B4123))="MALE"),"Male",
IF(OR(PROPER(TRIM(Raw_Data!$B4123))="F",PROPER(TRIM(Raw_Data!$B4123))="FEMALE"),"Female","Unknown"))</f>
        <v>Female</v>
      </c>
      <c r="D4123" t="str">
        <f>IF(TRIM(CLEAN(Raw_Data!$C4123))="", "Unknown", PROPER(TRIM(Raw_Data!$C4123)))</f>
        <v>San Diego</v>
      </c>
      <c r="E4123" t="str">
        <f>IF(TRIM(Raw_Data!$D4123)="IT","IT",PROPER(TRIM(CLEAN(Raw_Data!$D4123))))</f>
        <v>Marketing</v>
      </c>
      <c r="F4123" t="str">
        <f>IF(OR(UPPER(TRIM(Raw_Data!E4123))="COO",
UPPER(TRIM(Raw_Data!E4123))="HR",
UPPER(TRIM(Raw_Data!E4123))="CEO",
UPPER(TRIM(Raw_Data!E4123))="CFO",
UPPER(TRIM(Raw_Data!E4123))="CMO"),
UPPER(TRIM(Raw_Data!E4123)),
PROPER(TRIM(CLEAN(Raw_Data!E4123))))</f>
        <v>Copywriter</v>
      </c>
      <c r="G4123" t="str">
        <f>SUBSTITUTE(PROPER(TRIM(CLEAN(Raw_Data!$F4123)))," ","-")</f>
        <v>Part-Time</v>
      </c>
      <c r="H4123" t="str">
        <f>PROPER(TRIM(CLEAN(Raw_Data!$G4123)))</f>
        <v>Career Fairs</v>
      </c>
      <c r="I4123" s="4" t="str">
        <f>TRIM(CLEAN(Raw_Data!H4123))</f>
        <v>41350</v>
      </c>
      <c r="K4123" t="str">
        <f>IF(Clean_Data!$I4123="","Active","Exited")</f>
        <v>Active</v>
      </c>
      <c r="L4123">
        <f ca="1">IF(Clean_Data!$K4123="","",DATEDIF(Clean_Data!$K4123,TODAY(),"Y"))</f>
        <v>31</v>
      </c>
      <c r="M4123">
        <f>IF(Raw_Data!$L4123="","",VALUE(SUBSTITUTE(SUBSTITUTE(TRIM(Raw_Data!$L4123),"$",""),"k","000")))</f>
        <v>115571</v>
      </c>
    </row>
    <row r="4124" spans="1:13" x14ac:dyDescent="0.3">
      <c r="A4124" t="str">
        <f>IF(Raw_Data!$A4124="","E"&amp;TEXT(ROW()-1,"00000"),Raw_Data!$A4124)</f>
        <v>E04123</v>
      </c>
      <c r="B4124" t="s">
        <v>5561</v>
      </c>
      <c r="C4124" t="str">
        <f>IF(OR(PROPER(TRIM(Raw_Data!$B4124))="M",PROPER(TRIM(Raw_Data!$B4124))="MALE"),"Male",
IF(OR(PROPER(TRIM(Raw_Data!$B4124))="F",PROPER(TRIM(Raw_Data!$B4124))="FEMALE"),"Female","Unknown"))</f>
        <v>Female</v>
      </c>
      <c r="D4124" t="str">
        <f>IF(TRIM(CLEAN(Raw_Data!$C4124))="", "Unknown", PROPER(TRIM(Raw_Data!$C4124)))</f>
        <v>New York</v>
      </c>
      <c r="E4124" t="str">
        <f>IF(TRIM(Raw_Data!$D4124)="IT","IT",PROPER(TRIM(CLEAN(Raw_Data!$D4124))))</f>
        <v>Marketing</v>
      </c>
      <c r="F4124" t="str">
        <f>IF(OR(UPPER(TRIM(Raw_Data!E4124))="COO",
UPPER(TRIM(Raw_Data!E4124))="HR",
UPPER(TRIM(Raw_Data!E4124))="CEO",
UPPER(TRIM(Raw_Data!E4124))="CFO",
UPPER(TRIM(Raw_Data!E4124))="CMO"),
UPPER(TRIM(Raw_Data!E4124)),
PROPER(TRIM(CLEAN(Raw_Data!E4124))))</f>
        <v>Marketing Manager</v>
      </c>
      <c r="G4124" t="str">
        <f>SUBSTITUTE(PROPER(TRIM(CLEAN(Raw_Data!$F4124)))," ","-")</f>
        <v>Full-Time</v>
      </c>
      <c r="H4124" t="str">
        <f>PROPER(TRIM(CLEAN(Raw_Data!$G4124)))</f>
        <v>Recruiting Agency</v>
      </c>
      <c r="I4124" s="4" t="str">
        <f>TRIM(CLEAN(Raw_Data!H4124))</f>
        <v>40710</v>
      </c>
      <c r="K4124" t="str">
        <f>IF(Clean_Data!$I4124="","Active","Exited")</f>
        <v>Active</v>
      </c>
      <c r="L4124">
        <f ca="1">IF(Clean_Data!$K4124="","",DATEDIF(Clean_Data!$K4124,TODAY(),"Y"))</f>
        <v>30</v>
      </c>
      <c r="M4124" t="str">
        <f>IF(Raw_Data!$L4124="","",VALUE(SUBSTITUTE(SUBSTITUTE(TRIM(Raw_Data!$L4124),"$",""),"k","000")))</f>
        <v/>
      </c>
    </row>
    <row r="4125" spans="1:13" x14ac:dyDescent="0.3">
      <c r="A4125" t="str">
        <f>IF(Raw_Data!$A4125="","E"&amp;TEXT(ROW()-1,"00000"),Raw_Data!$A4125)</f>
        <v>E04124</v>
      </c>
      <c r="B4125" t="s">
        <v>5562</v>
      </c>
      <c r="C4125" t="str">
        <f>IF(OR(PROPER(TRIM(Raw_Data!$B4125))="M",PROPER(TRIM(Raw_Data!$B4125))="MALE"),"Male",
IF(OR(PROPER(TRIM(Raw_Data!$B4125))="F",PROPER(TRIM(Raw_Data!$B4125))="FEMALE"),"Female","Unknown"))</f>
        <v>Male</v>
      </c>
      <c r="D4125" t="str">
        <f>IF(TRIM(CLEAN(Raw_Data!$C4125))="", "Unknown", PROPER(TRIM(Raw_Data!$C4125)))</f>
        <v>Unknown</v>
      </c>
      <c r="E4125" t="str">
        <f>IF(TRIM(Raw_Data!$D4125)="IT","IT",PROPER(TRIM(CLEAN(Raw_Data!$D4125))))</f>
        <v>Production</v>
      </c>
      <c r="F4125" t="str">
        <f>IF(OR(UPPER(TRIM(Raw_Data!E4125))="COO",
UPPER(TRIM(Raw_Data!E4125))="HR",
UPPER(TRIM(Raw_Data!E4125))="CEO",
UPPER(TRIM(Raw_Data!E4125))="CFO",
UPPER(TRIM(Raw_Data!E4125))="CMO"),
UPPER(TRIM(Raw_Data!E4125)),
PROPER(TRIM(CLEAN(Raw_Data!E4125))))</f>
        <v>Developer</v>
      </c>
      <c r="G4125" t="str">
        <f>SUBSTITUTE(PROPER(TRIM(CLEAN(Raw_Data!$F4125)))," ","-")</f>
        <v>Part-Time</v>
      </c>
      <c r="H4125" t="str">
        <f>PROPER(TRIM(CLEAN(Raw_Data!$G4125)))</f>
        <v/>
      </c>
      <c r="I4125" s="4" t="str">
        <f>TRIM(CLEAN(Raw_Data!H4125))</f>
        <v>44034</v>
      </c>
      <c r="K4125" t="str">
        <f>IF(Clean_Data!$I4125="","Active","Exited")</f>
        <v>Active</v>
      </c>
      <c r="L4125">
        <f ca="1">IF(Clean_Data!$K4125="","",DATEDIF(Clean_Data!$K4125,TODAY(),"Y"))</f>
        <v>24</v>
      </c>
      <c r="M4125">
        <f>IF(Raw_Data!$L4125="","",VALUE(SUBSTITUTE(SUBSTITUTE(TRIM(Raw_Data!$L4125),"$",""),"k","000")))</f>
        <v>63892</v>
      </c>
    </row>
    <row r="4126" spans="1:13" x14ac:dyDescent="0.3">
      <c r="A4126" t="str">
        <f>IF(Raw_Data!$A4126="","E"&amp;TEXT(ROW()-1,"00000"),Raw_Data!$A4126)</f>
        <v>E04125</v>
      </c>
      <c r="B4126" t="s">
        <v>5563</v>
      </c>
      <c r="C4126" t="str">
        <f>IF(OR(PROPER(TRIM(Raw_Data!$B4126))="M",PROPER(TRIM(Raw_Data!$B4126))="MALE"),"Male",
IF(OR(PROPER(TRIM(Raw_Data!$B4126))="F",PROPER(TRIM(Raw_Data!$B4126))="FEMALE"),"Female","Unknown"))</f>
        <v>Unknown</v>
      </c>
      <c r="D4126" t="str">
        <f>IF(TRIM(CLEAN(Raw_Data!$C4126))="", "Unknown", PROPER(TRIM(Raw_Data!$C4126)))</f>
        <v>San Diego</v>
      </c>
      <c r="E4126" t="str">
        <f>IF(TRIM(Raw_Data!$D4126)="IT","IT",PROPER(TRIM(CLEAN(Raw_Data!$D4126))))</f>
        <v>Marketing</v>
      </c>
      <c r="F4126" t="s">
        <v>6134</v>
      </c>
      <c r="G4126" t="str">
        <f>SUBSTITUTE(PROPER(TRIM(CLEAN(Raw_Data!$F4126)))," ","-")</f>
        <v>Hourly-Rate</v>
      </c>
      <c r="H4126" t="str">
        <f>PROPER(TRIM(CLEAN(Raw_Data!$G4126)))</f>
        <v>Recruiting Agency</v>
      </c>
      <c r="I4126" s="4" t="str">
        <f>TRIM(CLEAN(Raw_Data!H4126))</f>
        <v>42517</v>
      </c>
      <c r="K4126" t="str">
        <f>IF(Clean_Data!$I4126="","Active","Exited")</f>
        <v>Active</v>
      </c>
      <c r="L4126">
        <f ca="1">IF(Clean_Data!$K4126="","",DATEDIF(Clean_Data!$K4126,TODAY(),"Y"))</f>
        <v>49</v>
      </c>
      <c r="M4126" t="str">
        <f>IF(Raw_Data!$L4126="","",VALUE(SUBSTITUTE(SUBSTITUTE(TRIM(Raw_Data!$L4126),"$",""),"k","000")))</f>
        <v/>
      </c>
    </row>
    <row r="4127" spans="1:13" x14ac:dyDescent="0.3">
      <c r="A4127" t="str">
        <f>IF(Raw_Data!$A4127="","E"&amp;TEXT(ROW()-1,"00000"),Raw_Data!$A4127)</f>
        <v>E04126</v>
      </c>
      <c r="B4127" t="s">
        <v>5564</v>
      </c>
      <c r="C4127" t="str">
        <f>IF(OR(PROPER(TRIM(Raw_Data!$B4127))="M",PROPER(TRIM(Raw_Data!$B4127))="MALE"),"Male",
IF(OR(PROPER(TRIM(Raw_Data!$B4127))="F",PROPER(TRIM(Raw_Data!$B4127))="FEMALE"),"Female","Unknown"))</f>
        <v>Unknown</v>
      </c>
      <c r="D4127" t="str">
        <f>IF(TRIM(CLEAN(Raw_Data!$C4127))="", "Unknown", PROPER(TRIM(Raw_Data!$C4127)))</f>
        <v>Austin</v>
      </c>
      <c r="E4127" t="str">
        <f>IF(TRIM(Raw_Data!$D4127)="IT","IT",PROPER(TRIM(CLEAN(Raw_Data!$D4127))))</f>
        <v>Administrative</v>
      </c>
      <c r="F4127" t="str">
        <f>IF(OR(UPPER(TRIM(Raw_Data!E4127))="COO",
UPPER(TRIM(Raw_Data!E4127))="HR",
UPPER(TRIM(Raw_Data!E4127))="CEO",
UPPER(TRIM(Raw_Data!E4127))="CFO",
UPPER(TRIM(Raw_Data!E4127))="CMO"),
UPPER(TRIM(Raw_Data!E4127)),
PROPER(TRIM(CLEAN(Raw_Data!E4127))))</f>
        <v>COO</v>
      </c>
      <c r="G4127" t="str">
        <f>SUBSTITUTE(PROPER(TRIM(CLEAN(Raw_Data!$F4127)))," ","-")</f>
        <v>Part-Time</v>
      </c>
      <c r="H4127" t="str">
        <f>PROPER(TRIM(CLEAN(Raw_Data!$G4127)))</f>
        <v>Online Portal</v>
      </c>
      <c r="I4127" s="4" t="str">
        <f>TRIM(CLEAN(Raw_Data!H4127))</f>
        <v>41154</v>
      </c>
      <c r="K4127" t="str">
        <f>IF(Clean_Data!$I4127="","Active","Exited")</f>
        <v>Active</v>
      </c>
      <c r="L4127">
        <f ca="1">IF(Clean_Data!$K4127="","",DATEDIF(Clean_Data!$K4127,TODAY(),"Y"))</f>
        <v>23</v>
      </c>
      <c r="M4127">
        <f>IF(Raw_Data!$L4127="","",VALUE(SUBSTITUTE(SUBSTITUTE(TRIM(Raw_Data!$L4127),"$",""),"k","000")))</f>
        <v>79828</v>
      </c>
    </row>
    <row r="4128" spans="1:13" x14ac:dyDescent="0.3">
      <c r="A4128" t="str">
        <f>IF(Raw_Data!$A4128="","E"&amp;TEXT(ROW()-1,"00000"),Raw_Data!$A4128)</f>
        <v>E04127</v>
      </c>
      <c r="B4128" t="s">
        <v>5565</v>
      </c>
      <c r="C4128" t="str">
        <f>IF(OR(PROPER(TRIM(Raw_Data!$B4128))="M",PROPER(TRIM(Raw_Data!$B4128))="MALE"),"Male",
IF(OR(PROPER(TRIM(Raw_Data!$B4128))="F",PROPER(TRIM(Raw_Data!$B4128))="FEMALE"),"Female","Unknown"))</f>
        <v>Unknown</v>
      </c>
      <c r="D4128" t="str">
        <f>IF(TRIM(CLEAN(Raw_Data!$C4128))="", "Unknown", PROPER(TRIM(Raw_Data!$C4128)))</f>
        <v>Miami</v>
      </c>
      <c r="E4128" t="str">
        <f>IF(TRIM(Raw_Data!$D4128)="IT","IT",PROPER(TRIM(CLEAN(Raw_Data!$D4128))))</f>
        <v>Accounting And Finance</v>
      </c>
      <c r="F4128" t="str">
        <f>IF(OR(UPPER(TRIM(Raw_Data!E4128))="COO",
UPPER(TRIM(Raw_Data!E4128))="HR",
UPPER(TRIM(Raw_Data!E4128))="CEO",
UPPER(TRIM(Raw_Data!E4128))="CFO",
UPPER(TRIM(Raw_Data!E4128))="CMO"),
UPPER(TRIM(Raw_Data!E4128)),
PROPER(TRIM(CLEAN(Raw_Data!E4128))))</f>
        <v>Accountant</v>
      </c>
      <c r="G4128" t="str">
        <f>SUBSTITUTE(PROPER(TRIM(CLEAN(Raw_Data!$F4128)))," ","-")</f>
        <v>Hourly-Rate</v>
      </c>
      <c r="H4128" t="str">
        <f>PROPER(TRIM(CLEAN(Raw_Data!$G4128)))</f>
        <v/>
      </c>
      <c r="I4128" s="4" t="str">
        <f>TRIM(CLEAN(Raw_Data!H4128))</f>
        <v>41200</v>
      </c>
      <c r="K4128" t="str">
        <f>IF(Clean_Data!$I4128="","Active","Exited")</f>
        <v>Exited</v>
      </c>
      <c r="L4128">
        <f ca="1">IF(Clean_Data!$K4128="","",DATEDIF(Clean_Data!$K4128,TODAY(),"Y"))</f>
        <v>22</v>
      </c>
      <c r="M4128" t="str">
        <f>IF(Raw_Data!$L4128="","",VALUE(SUBSTITUTE(SUBSTITUTE(TRIM(Raw_Data!$L4128),"$",""),"k","000")))</f>
        <v/>
      </c>
    </row>
    <row r="4129" spans="1:13" x14ac:dyDescent="0.3">
      <c r="A4129" t="str">
        <f>IF(Raw_Data!$A4129="","E"&amp;TEXT(ROW()-1,"00000"),Raw_Data!$A4129)</f>
        <v>E04128</v>
      </c>
      <c r="B4129" t="s">
        <v>5567</v>
      </c>
      <c r="C4129" t="str">
        <f>IF(OR(PROPER(TRIM(Raw_Data!$B4129))="M",PROPER(TRIM(Raw_Data!$B4129))="MALE"),"Male",
IF(OR(PROPER(TRIM(Raw_Data!$B4129))="F",PROPER(TRIM(Raw_Data!$B4129))="FEMALE"),"Female","Unknown"))</f>
        <v>Male</v>
      </c>
      <c r="D4129" t="str">
        <f>IF(TRIM(CLEAN(Raw_Data!$C4129))="", "Unknown", PROPER(TRIM(Raw_Data!$C4129)))</f>
        <v>Seattle</v>
      </c>
      <c r="E4129" t="str">
        <f>IF(TRIM(Raw_Data!$D4129)="IT","IT",PROPER(TRIM(CLEAN(Raw_Data!$D4129))))</f>
        <v>Marketing</v>
      </c>
      <c r="F4129" s="2" t="str">
        <f>UPPER(LEFT(Raw_Data!E4129,2))&amp;MID(PROPER(Raw_Data!E4129),3,LEN(Raw_Data!E4129))</f>
        <v>HR Manager</v>
      </c>
      <c r="G4129" t="str">
        <f>SUBSTITUTE(PROPER(TRIM(CLEAN(Raw_Data!$F4129)))," ","-")</f>
        <v>Full-Time</v>
      </c>
      <c r="H4129" t="str">
        <f>PROPER(TRIM(CLEAN(Raw_Data!$G4129)))</f>
        <v>Career Fairs</v>
      </c>
      <c r="I4129" s="4" t="str">
        <f>TRIM(CLEAN(Raw_Data!H4129))</f>
        <v>41680</v>
      </c>
      <c r="K4129" t="str">
        <f>IF(Clean_Data!$I4129="","Active","Exited")</f>
        <v>Exited</v>
      </c>
      <c r="L4129">
        <f ca="1">IF(Clean_Data!$K4129="","",DATEDIF(Clean_Data!$K4129,TODAY(),"Y"))</f>
        <v>49</v>
      </c>
      <c r="M4129" t="str">
        <f>IF(Raw_Data!$L4129="","",VALUE(SUBSTITUTE(SUBSTITUTE(TRIM(Raw_Data!$L4129),"$",""),"k","000")))</f>
        <v/>
      </c>
    </row>
    <row r="4130" spans="1:13" x14ac:dyDescent="0.3">
      <c r="A4130" t="str">
        <f>IF(Raw_Data!$A4130="","E"&amp;TEXT(ROW()-1,"00000"),Raw_Data!$A4130)</f>
        <v>E04129</v>
      </c>
      <c r="B4130" t="s">
        <v>5568</v>
      </c>
      <c r="C4130" t="str">
        <f>IF(OR(PROPER(TRIM(Raw_Data!$B4130))="M",PROPER(TRIM(Raw_Data!$B4130))="MALE"),"Male",
IF(OR(PROPER(TRIM(Raw_Data!$B4130))="F",PROPER(TRIM(Raw_Data!$B4130))="FEMALE"),"Female","Unknown"))</f>
        <v>Female</v>
      </c>
      <c r="D4130" t="str">
        <f>IF(TRIM(CLEAN(Raw_Data!$C4130))="", "Unknown", PROPER(TRIM(Raw_Data!$C4130)))</f>
        <v>Unknown</v>
      </c>
      <c r="E4130" t="str">
        <f>IF(TRIM(Raw_Data!$D4130)="IT","IT",PROPER(TRIM(CLEAN(Raw_Data!$D4130))))</f>
        <v>Administrative</v>
      </c>
      <c r="F4130" t="str">
        <f>IF(OR(UPPER(TRIM(Raw_Data!E4130))="COO",
UPPER(TRIM(Raw_Data!E4130))="HR",
UPPER(TRIM(Raw_Data!E4130))="CEO",
UPPER(TRIM(Raw_Data!E4130))="CFO",
UPPER(TRIM(Raw_Data!E4130))="CMO"),
UPPER(TRIM(Raw_Data!E4130)),
PROPER(TRIM(CLEAN(Raw_Data!E4130))))</f>
        <v>Analyst</v>
      </c>
      <c r="G4130" t="str">
        <f>SUBSTITUTE(PROPER(TRIM(CLEAN(Raw_Data!$F4130)))," ","-")</f>
        <v>Hourly-Rate</v>
      </c>
      <c r="H4130" t="str">
        <f>PROPER(TRIM(CLEAN(Raw_Data!$G4130)))</f>
        <v/>
      </c>
      <c r="I4130" s="4" t="str">
        <f>TRIM(CLEAN(Raw_Data!H4130))</f>
        <v>41380</v>
      </c>
      <c r="K4130" t="str">
        <f>IF(Clean_Data!$I4130="","Active","Exited")</f>
        <v>Active</v>
      </c>
      <c r="L4130">
        <f ca="1">IF(Clean_Data!$K4130="","",DATEDIF(Clean_Data!$K4130,TODAY(),"Y"))</f>
        <v>23</v>
      </c>
      <c r="M4130" t="str">
        <f>IF(Raw_Data!$L4130="","",VALUE(SUBSTITUTE(SUBSTITUTE(TRIM(Raw_Data!$L4130),"$",""),"k","000")))</f>
        <v/>
      </c>
    </row>
    <row r="4131" spans="1:13" x14ac:dyDescent="0.3">
      <c r="A4131" t="str">
        <f>IF(Raw_Data!$A4131="","E"&amp;TEXT(ROW()-1,"00000"),Raw_Data!$A4131)</f>
        <v>E04130</v>
      </c>
      <c r="B4131" t="s">
        <v>5569</v>
      </c>
      <c r="C4131" t="str">
        <f>IF(OR(PROPER(TRIM(Raw_Data!$B4131))="M",PROPER(TRIM(Raw_Data!$B4131))="MALE"),"Male",
IF(OR(PROPER(TRIM(Raw_Data!$B4131))="F",PROPER(TRIM(Raw_Data!$B4131))="FEMALE"),"Female","Unknown"))</f>
        <v>Male</v>
      </c>
      <c r="D4131" t="str">
        <f>IF(TRIM(CLEAN(Raw_Data!$C4131))="", "Unknown", PROPER(TRIM(Raw_Data!$C4131)))</f>
        <v>Unknown</v>
      </c>
      <c r="E4131" t="str">
        <f>IF(TRIM(Raw_Data!$D4131)="IT","IT",PROPER(TRIM(CLEAN(Raw_Data!$D4131))))</f>
        <v>Logistics</v>
      </c>
      <c r="F4131" t="str">
        <f>IF(OR(UPPER(TRIM(Raw_Data!E4131))="COO",
UPPER(TRIM(Raw_Data!E4131))="HR",
UPPER(TRIM(Raw_Data!E4131))="CEO",
UPPER(TRIM(Raw_Data!E4131))="CFO",
UPPER(TRIM(Raw_Data!E4131))="CMO"),
UPPER(TRIM(Raw_Data!E4131)),
PROPER(TRIM(CLEAN(Raw_Data!E4131))))</f>
        <v>Designer</v>
      </c>
      <c r="G4131" t="str">
        <f>SUBSTITUTE(PROPER(TRIM(CLEAN(Raw_Data!$F4131)))," ","-")</f>
        <v/>
      </c>
      <c r="H4131" t="str">
        <f>PROPER(TRIM(CLEAN(Raw_Data!$G4131)))</f>
        <v>Online Portal</v>
      </c>
      <c r="I4131" s="4" t="str">
        <f>TRIM(CLEAN(Raw_Data!H4131))</f>
        <v>40830</v>
      </c>
      <c r="K4131" t="str">
        <f>IF(Clean_Data!$I4131="","Active","Exited")</f>
        <v>Active</v>
      </c>
      <c r="L4131">
        <f ca="1">IF(Clean_Data!$K4131="","",DATEDIF(Clean_Data!$K4131,TODAY(),"Y"))</f>
        <v>49</v>
      </c>
      <c r="M4131">
        <f>IF(Raw_Data!$L4131="","",VALUE(SUBSTITUTE(SUBSTITUTE(TRIM(Raw_Data!$L4131),"$",""),"k","000")))</f>
        <v>64577</v>
      </c>
    </row>
    <row r="4132" spans="1:13" x14ac:dyDescent="0.3">
      <c r="A4132" t="str">
        <f>IF(Raw_Data!$A4132="","E"&amp;TEXT(ROW()-1,"00000"),Raw_Data!$A4132)</f>
        <v>E04131</v>
      </c>
      <c r="B4132" t="s">
        <v>5571</v>
      </c>
      <c r="C4132" t="str">
        <f>IF(OR(PROPER(TRIM(Raw_Data!$B4132))="M",PROPER(TRIM(Raw_Data!$B4132))="MALE"),"Male",
IF(OR(PROPER(TRIM(Raw_Data!$B4132))="F",PROPER(TRIM(Raw_Data!$B4132))="FEMALE"),"Female","Unknown"))</f>
        <v>Female</v>
      </c>
      <c r="D4132" t="str">
        <f>IF(TRIM(CLEAN(Raw_Data!$C4132))="", "Unknown", PROPER(TRIM(Raw_Data!$C4132)))</f>
        <v>Unknown</v>
      </c>
      <c r="E4132" t="str">
        <f>IF(TRIM(Raw_Data!$D4132)="IT","IT",PROPER(TRIM(CLEAN(Raw_Data!$D4132))))</f>
        <v>Operations</v>
      </c>
      <c r="F4132" t="str">
        <f>IF(OR(UPPER(TRIM(Raw_Data!E4132))="COO",
UPPER(TRIM(Raw_Data!E4132))="HR",
UPPER(TRIM(Raw_Data!E4132))="CEO",
UPPER(TRIM(Raw_Data!E4132))="CFO",
UPPER(TRIM(Raw_Data!E4132))="CMO"),
UPPER(TRIM(Raw_Data!E4132)),
PROPER(TRIM(CLEAN(Raw_Data!E4132))))</f>
        <v>Designer</v>
      </c>
      <c r="G4132" t="str">
        <f>SUBSTITUTE(PROPER(TRIM(CLEAN(Raw_Data!$F4132)))," ","-")</f>
        <v>Part-Time</v>
      </c>
      <c r="H4132" t="str">
        <f>PROPER(TRIM(CLEAN(Raw_Data!$G4132)))</f>
        <v>Job Boards</v>
      </c>
      <c r="I4132" s="4" t="str">
        <f>TRIM(CLEAN(Raw_Data!H4132))</f>
        <v>40181</v>
      </c>
      <c r="K4132" t="str">
        <f>IF(Clean_Data!$I4132="","Active","Exited")</f>
        <v>Active</v>
      </c>
      <c r="L4132">
        <f ca="1">IF(Clean_Data!$K4132="","",DATEDIF(Clean_Data!$K4132,TODAY(),"Y"))</f>
        <v>58</v>
      </c>
      <c r="M4132">
        <f>IF(Raw_Data!$L4132="","",VALUE(SUBSTITUTE(SUBSTITUTE(TRIM(Raw_Data!$L4132),"$",""),"k","000")))</f>
        <v>44954</v>
      </c>
    </row>
    <row r="4133" spans="1:13" x14ac:dyDescent="0.3">
      <c r="A4133" t="str">
        <f>IF(Raw_Data!$A4133="","E"&amp;TEXT(ROW()-1,"00000"),Raw_Data!$A4133)</f>
        <v>E04132</v>
      </c>
      <c r="B4133" t="s">
        <v>5573</v>
      </c>
      <c r="C4133" t="str">
        <f>IF(OR(PROPER(TRIM(Raw_Data!$B4133))="M",PROPER(TRIM(Raw_Data!$B4133))="MALE"),"Male",
IF(OR(PROPER(TRIM(Raw_Data!$B4133))="F",PROPER(TRIM(Raw_Data!$B4133))="FEMALE"),"Female","Unknown"))</f>
        <v>Unknown</v>
      </c>
      <c r="D4133" t="str">
        <f>IF(TRIM(CLEAN(Raw_Data!$C4133))="", "Unknown", PROPER(TRIM(Raw_Data!$C4133)))</f>
        <v>Denver</v>
      </c>
      <c r="E4133" t="str">
        <f>IF(TRIM(Raw_Data!$D4133)="IT","IT",PROPER(TRIM(CLEAN(Raw_Data!$D4133))))</f>
        <v>Research</v>
      </c>
      <c r="F4133" t="str">
        <f>IF(OR(UPPER(TRIM(Raw_Data!E4133))="COO",
UPPER(TRIM(Raw_Data!E4133))="HR",
UPPER(TRIM(Raw_Data!E4133))="CEO",
UPPER(TRIM(Raw_Data!E4133))="CFO",
UPPER(TRIM(Raw_Data!E4133))="CMO"),
UPPER(TRIM(Raw_Data!E4133)),
PROPER(TRIM(CLEAN(Raw_Data!E4133))))</f>
        <v>Accountant</v>
      </c>
      <c r="G4133" t="str">
        <f>SUBSTITUTE(PROPER(TRIM(CLEAN(Raw_Data!$F4133)))," ","-")</f>
        <v>Full-Time</v>
      </c>
      <c r="H4133" t="str">
        <f>PROPER(TRIM(CLEAN(Raw_Data!$G4133)))</f>
        <v>Organic</v>
      </c>
      <c r="I4133" s="4" t="str">
        <f>TRIM(CLEAN(Raw_Data!H4133))</f>
        <v>42562</v>
      </c>
      <c r="K4133" t="str">
        <f>IF(Clean_Data!$I4133="","Active","Exited")</f>
        <v>Exited</v>
      </c>
      <c r="L4133">
        <f ca="1">IF(Clean_Data!$K4133="","",DATEDIF(Clean_Data!$K4133,TODAY(),"Y"))</f>
        <v>42</v>
      </c>
      <c r="M4133">
        <f>IF(Raw_Data!$L4133="","",VALUE(SUBSTITUTE(SUBSTITUTE(TRIM(Raw_Data!$L4133),"$",""),"k","000")))</f>
        <v>117319</v>
      </c>
    </row>
    <row r="4134" spans="1:13" x14ac:dyDescent="0.3">
      <c r="A4134" t="str">
        <f>IF(Raw_Data!$A4134="","E"&amp;TEXT(ROW()-1,"00000"),Raw_Data!$A4134)</f>
        <v>E04133</v>
      </c>
      <c r="B4134" t="s">
        <v>5574</v>
      </c>
      <c r="C4134" t="str">
        <f>IF(OR(PROPER(TRIM(Raw_Data!$B4134))="M",PROPER(TRIM(Raw_Data!$B4134))="MALE"),"Male",
IF(OR(PROPER(TRIM(Raw_Data!$B4134))="F",PROPER(TRIM(Raw_Data!$B4134))="FEMALE"),"Female","Unknown"))</f>
        <v>Unknown</v>
      </c>
      <c r="D4134" t="str">
        <f>IF(TRIM(CLEAN(Raw_Data!$C4134))="", "Unknown", PROPER(TRIM(Raw_Data!$C4134)))</f>
        <v>Seattle</v>
      </c>
      <c r="E4134" t="str">
        <f>IF(TRIM(Raw_Data!$D4134)="IT","IT",PROPER(TRIM(CLEAN(Raw_Data!$D4134))))</f>
        <v>Logistics</v>
      </c>
      <c r="F4134" t="str">
        <f>IF(OR(UPPER(TRIM(Raw_Data!E4134))="COO",
UPPER(TRIM(Raw_Data!E4134))="HR",
UPPER(TRIM(Raw_Data!E4134))="CEO",
UPPER(TRIM(Raw_Data!E4134))="CFO",
UPPER(TRIM(Raw_Data!E4134))="CMO"),
UPPER(TRIM(Raw_Data!E4134)),
PROPER(TRIM(CLEAN(Raw_Data!E4134))))</f>
        <v>CMO</v>
      </c>
      <c r="G4134" t="str">
        <f>SUBSTITUTE(PROPER(TRIM(CLEAN(Raw_Data!$F4134)))," ","-")</f>
        <v>Hourly-Rate</v>
      </c>
      <c r="H4134" t="str">
        <f>PROPER(TRIM(CLEAN(Raw_Data!$G4134)))</f>
        <v>Internal Referral</v>
      </c>
      <c r="I4134" s="4" t="str">
        <f>TRIM(CLEAN(Raw_Data!H4134))</f>
        <v>40524</v>
      </c>
      <c r="K4134" t="str">
        <f>IF(Clean_Data!$I4134="","Active","Exited")</f>
        <v>Exited</v>
      </c>
      <c r="L4134">
        <f ca="1">IF(Clean_Data!$K4134="","",DATEDIF(Clean_Data!$K4134,TODAY(),"Y"))</f>
        <v>55</v>
      </c>
      <c r="M4134">
        <f>IF(Raw_Data!$L4134="","",VALUE(SUBSTITUTE(SUBSTITUTE(TRIM(Raw_Data!$L4134),"$",""),"k","000")))</f>
        <v>60773</v>
      </c>
    </row>
    <row r="4135" spans="1:13" x14ac:dyDescent="0.3">
      <c r="A4135" t="str">
        <f>IF(Raw_Data!$A4135="","E"&amp;TEXT(ROW()-1,"00000"),Raw_Data!$A4135)</f>
        <v>E04134</v>
      </c>
      <c r="B4135" t="s">
        <v>5575</v>
      </c>
      <c r="C4135" t="str">
        <f>IF(OR(PROPER(TRIM(Raw_Data!$B4135))="M",PROPER(TRIM(Raw_Data!$B4135))="MALE"),"Male",
IF(OR(PROPER(TRIM(Raw_Data!$B4135))="F",PROPER(TRIM(Raw_Data!$B4135))="FEMALE"),"Female","Unknown"))</f>
        <v>Female</v>
      </c>
      <c r="D4135" t="str">
        <f>IF(TRIM(CLEAN(Raw_Data!$C4135))="", "Unknown", PROPER(TRIM(Raw_Data!$C4135)))</f>
        <v>Unknown</v>
      </c>
      <c r="E4135" t="str">
        <f>IF(TRIM(Raw_Data!$D4135)="IT","IT",PROPER(TRIM(CLEAN(Raw_Data!$D4135))))</f>
        <v>Research</v>
      </c>
      <c r="F4135" t="s">
        <v>6134</v>
      </c>
      <c r="G4135" t="str">
        <f>SUBSTITUTE(PROPER(TRIM(CLEAN(Raw_Data!$F4135)))," ","-")</f>
        <v/>
      </c>
      <c r="H4135" t="str">
        <f>PROPER(TRIM(CLEAN(Raw_Data!$G4135)))</f>
        <v>Internal Referral</v>
      </c>
      <c r="I4135" s="4" t="str">
        <f>TRIM(CLEAN(Raw_Data!H4135))</f>
        <v>39835</v>
      </c>
      <c r="K4135" t="str">
        <f>IF(Clean_Data!$I4135="","Active","Exited")</f>
        <v>Exited</v>
      </c>
      <c r="L4135">
        <f ca="1">IF(Clean_Data!$K4135="","",DATEDIF(Clean_Data!$K4135,TODAY(),"Y"))</f>
        <v>20</v>
      </c>
      <c r="M4135" t="str">
        <f>IF(Raw_Data!$L4135="","",VALUE(SUBSTITUTE(SUBSTITUTE(TRIM(Raw_Data!$L4135),"$",""),"k","000")))</f>
        <v/>
      </c>
    </row>
    <row r="4136" spans="1:13" x14ac:dyDescent="0.3">
      <c r="A4136" t="str">
        <f>IF(Raw_Data!$A4136="","E"&amp;TEXT(ROW()-1,"00000"),Raw_Data!$A4136)</f>
        <v>E04135</v>
      </c>
      <c r="B4136" t="s">
        <v>5576</v>
      </c>
      <c r="C4136" t="str">
        <f>IF(OR(PROPER(TRIM(Raw_Data!$B4136))="M",PROPER(TRIM(Raw_Data!$B4136))="MALE"),"Male",
IF(OR(PROPER(TRIM(Raw_Data!$B4136))="F",PROPER(TRIM(Raw_Data!$B4136))="FEMALE"),"Female","Unknown"))</f>
        <v>Female</v>
      </c>
      <c r="D4136" t="str">
        <f>IF(TRIM(CLEAN(Raw_Data!$C4136))="", "Unknown", PROPER(TRIM(Raw_Data!$C4136)))</f>
        <v>Denver</v>
      </c>
      <c r="E4136" t="str">
        <f>IF(TRIM(Raw_Data!$D4136)="IT","IT",PROPER(TRIM(CLEAN(Raw_Data!$D4136))))</f>
        <v>IT</v>
      </c>
      <c r="F4136" t="str">
        <f>IF(OR(UPPER(TRIM(Raw_Data!E4136))="COO",
UPPER(TRIM(Raw_Data!E4136))="HR",
UPPER(TRIM(Raw_Data!E4136))="CEO",
UPPER(TRIM(Raw_Data!E4136))="CFO",
UPPER(TRIM(Raw_Data!E4136))="CMO"),
UPPER(TRIM(Raw_Data!E4136)),
PROPER(TRIM(CLEAN(Raw_Data!E4136))))</f>
        <v>COO</v>
      </c>
      <c r="G4136" t="str">
        <f>SUBSTITUTE(PROPER(TRIM(CLEAN(Raw_Data!$F4136)))," ","-")</f>
        <v/>
      </c>
      <c r="H4136" t="str">
        <f>PROPER(TRIM(CLEAN(Raw_Data!$G4136)))</f>
        <v/>
      </c>
      <c r="I4136" s="4" t="str">
        <f>TRIM(CLEAN(Raw_Data!H4136))</f>
        <v>43166</v>
      </c>
      <c r="K4136" t="str">
        <f>IF(Clean_Data!$I4136="","Active","Exited")</f>
        <v>Active</v>
      </c>
      <c r="L4136">
        <f ca="1">IF(Clean_Data!$K4136="","",DATEDIF(Clean_Data!$K4136,TODAY(),"Y"))</f>
        <v>54</v>
      </c>
      <c r="M4136">
        <f>IF(Raw_Data!$L4136="","",VALUE(SUBSTITUTE(SUBSTITUTE(TRIM(Raw_Data!$L4136),"$",""),"k","000")))</f>
        <v>82000</v>
      </c>
    </row>
    <row r="4137" spans="1:13" x14ac:dyDescent="0.3">
      <c r="A4137" t="str">
        <f>IF(Raw_Data!$A4137="","E"&amp;TEXT(ROW()-1,"00000"),Raw_Data!$A4137)</f>
        <v>E04136</v>
      </c>
      <c r="B4137" t="s">
        <v>5578</v>
      </c>
      <c r="C4137" t="str">
        <f>IF(OR(PROPER(TRIM(Raw_Data!$B4137))="M",PROPER(TRIM(Raw_Data!$B4137))="MALE"),"Male",
IF(OR(PROPER(TRIM(Raw_Data!$B4137))="F",PROPER(TRIM(Raw_Data!$B4137))="FEMALE"),"Female","Unknown"))</f>
        <v>Male</v>
      </c>
      <c r="D4137" t="str">
        <f>IF(TRIM(CLEAN(Raw_Data!$C4137))="", "Unknown", PROPER(TRIM(Raw_Data!$C4137)))</f>
        <v>Miami</v>
      </c>
      <c r="E4137" t="str">
        <f>IF(TRIM(Raw_Data!$D4137)="IT","IT",PROPER(TRIM(CLEAN(Raw_Data!$D4137))))</f>
        <v>Sales</v>
      </c>
      <c r="F4137" t="str">
        <f>IF(OR(UPPER(TRIM(Raw_Data!E4137))="COO",
UPPER(TRIM(Raw_Data!E4137))="HR",
UPPER(TRIM(Raw_Data!E4137))="CEO",
UPPER(TRIM(Raw_Data!E4137))="CFO",
UPPER(TRIM(Raw_Data!E4137))="CMO"),
UPPER(TRIM(Raw_Data!E4137)),
PROPER(TRIM(CLEAN(Raw_Data!E4137))))</f>
        <v>Developer</v>
      </c>
      <c r="G4137" t="str">
        <f>SUBSTITUTE(PROPER(TRIM(CLEAN(Raw_Data!$F4137)))," ","-")</f>
        <v>Part-Time</v>
      </c>
      <c r="H4137" t="str">
        <f>PROPER(TRIM(CLEAN(Raw_Data!$G4137)))</f>
        <v/>
      </c>
      <c r="I4137" s="4" t="str">
        <f>TRIM(CLEAN(Raw_Data!H4137))</f>
        <v>42037</v>
      </c>
      <c r="K4137" t="str">
        <f>IF(Clean_Data!$I4137="","Active","Exited")</f>
        <v>Exited</v>
      </c>
      <c r="L4137">
        <f ca="1">IF(Clean_Data!$K4137="","",DATEDIF(Clean_Data!$K4137,TODAY(),"Y"))</f>
        <v>46</v>
      </c>
      <c r="M4137">
        <f>IF(Raw_Data!$L4137="","",VALUE(SUBSTITUTE(SUBSTITUTE(TRIM(Raw_Data!$L4137),"$",""),"k","000")))</f>
        <v>73046</v>
      </c>
    </row>
    <row r="4138" spans="1:13" x14ac:dyDescent="0.3">
      <c r="A4138" t="str">
        <f>IF(Raw_Data!$A4138="","E"&amp;TEXT(ROW()-1,"00000"),Raw_Data!$A4138)</f>
        <v>E04137</v>
      </c>
      <c r="B4138" t="s">
        <v>5579</v>
      </c>
      <c r="C4138" t="str">
        <f>IF(OR(PROPER(TRIM(Raw_Data!$B4138))="M",PROPER(TRIM(Raw_Data!$B4138))="MALE"),"Male",
IF(OR(PROPER(TRIM(Raw_Data!$B4138))="F",PROPER(TRIM(Raw_Data!$B4138))="FEMALE"),"Female","Unknown"))</f>
        <v>Unknown</v>
      </c>
      <c r="D4138" t="str">
        <f>IF(TRIM(CLEAN(Raw_Data!$C4138))="", "Unknown", PROPER(TRIM(Raw_Data!$C4138)))</f>
        <v>Unknown</v>
      </c>
      <c r="E4138" t="str">
        <f>IF(TRIM(Raw_Data!$D4138)="IT","IT",PROPER(TRIM(CLEAN(Raw_Data!$D4138))))</f>
        <v/>
      </c>
      <c r="F4138" t="s">
        <v>6134</v>
      </c>
      <c r="G4138" t="str">
        <f>SUBSTITUTE(PROPER(TRIM(CLEAN(Raw_Data!$F4138)))," ","-")</f>
        <v>Full-Time</v>
      </c>
      <c r="H4138" t="str">
        <f>PROPER(TRIM(CLEAN(Raw_Data!$G4138)))</f>
        <v>Job Boards</v>
      </c>
      <c r="I4138" s="4" t="str">
        <f>TRIM(CLEAN(Raw_Data!H4138))</f>
        <v>N/A</v>
      </c>
      <c r="K4138" t="str">
        <f>IF(Clean_Data!$I4138="","Active","Exited")</f>
        <v>Active</v>
      </c>
      <c r="L4138">
        <f ca="1">IF(Clean_Data!$K4138="","",DATEDIF(Clean_Data!$K4138,TODAY(),"Y"))</f>
        <v>22</v>
      </c>
      <c r="M4138" t="str">
        <f>IF(Raw_Data!$L4138="","",VALUE(SUBSTITUTE(SUBSTITUTE(TRIM(Raw_Data!$L4138),"$",""),"k","000")))</f>
        <v/>
      </c>
    </row>
    <row r="4139" spans="1:13" x14ac:dyDescent="0.3">
      <c r="A4139" t="str">
        <f>IF(Raw_Data!$A4139="","E"&amp;TEXT(ROW()-1,"00000"),Raw_Data!$A4139)</f>
        <v>E04138</v>
      </c>
      <c r="B4139" t="s">
        <v>5580</v>
      </c>
      <c r="C4139" t="str">
        <f>IF(OR(PROPER(TRIM(Raw_Data!$B4139))="M",PROPER(TRIM(Raw_Data!$B4139))="MALE"),"Male",
IF(OR(PROPER(TRIM(Raw_Data!$B4139))="F",PROPER(TRIM(Raw_Data!$B4139))="FEMALE"),"Female","Unknown"))</f>
        <v>Female</v>
      </c>
      <c r="D4139" t="str">
        <f>IF(TRIM(CLEAN(Raw_Data!$C4139))="", "Unknown", PROPER(TRIM(Raw_Data!$C4139)))</f>
        <v>Seattle</v>
      </c>
      <c r="E4139" t="str">
        <f>IF(TRIM(Raw_Data!$D4139)="IT","IT",PROPER(TRIM(CLEAN(Raw_Data!$D4139))))</f>
        <v>Logistics</v>
      </c>
      <c r="F4139" t="s">
        <v>6134</v>
      </c>
      <c r="G4139" t="str">
        <f>SUBSTITUTE(PROPER(TRIM(CLEAN(Raw_Data!$F4139)))," ","-")</f>
        <v>Hourly-Rate</v>
      </c>
      <c r="H4139" t="str">
        <f>PROPER(TRIM(CLEAN(Raw_Data!$G4139)))</f>
        <v>Job Boards</v>
      </c>
      <c r="I4139" s="4" t="str">
        <f>TRIM(CLEAN(Raw_Data!H4139))</f>
        <v>44056</v>
      </c>
      <c r="K4139" t="str">
        <f>IF(Clean_Data!$I4139="","Active","Exited")</f>
        <v>Active</v>
      </c>
      <c r="L4139">
        <f ca="1">IF(Clean_Data!$K4139="","",DATEDIF(Clean_Data!$K4139,TODAY(),"Y"))</f>
        <v>26</v>
      </c>
      <c r="M4139">
        <f>IF(Raw_Data!$L4139="","",VALUE(SUBSTITUTE(SUBSTITUTE(TRIM(Raw_Data!$L4139),"$",""),"k","000")))</f>
        <v>106554</v>
      </c>
    </row>
    <row r="4140" spans="1:13" x14ac:dyDescent="0.3">
      <c r="A4140" t="str">
        <f>IF(Raw_Data!$A4140="","E"&amp;TEXT(ROW()-1,"00000"),Raw_Data!$A4140)</f>
        <v>E04139</v>
      </c>
      <c r="B4140" t="s">
        <v>5581</v>
      </c>
      <c r="C4140" t="str">
        <f>IF(OR(PROPER(TRIM(Raw_Data!$B4140))="M",PROPER(TRIM(Raw_Data!$B4140))="MALE"),"Male",
IF(OR(PROPER(TRIM(Raw_Data!$B4140))="F",PROPER(TRIM(Raw_Data!$B4140))="FEMALE"),"Female","Unknown"))</f>
        <v>Female</v>
      </c>
      <c r="D4140" t="str">
        <f>IF(TRIM(CLEAN(Raw_Data!$C4140))="", "Unknown", PROPER(TRIM(Raw_Data!$C4140)))</f>
        <v>Austin</v>
      </c>
      <c r="E4140" t="str">
        <f>IF(TRIM(Raw_Data!$D4140)="IT","IT",PROPER(TRIM(CLEAN(Raw_Data!$D4140))))</f>
        <v>Sales</v>
      </c>
      <c r="F4140" t="str">
        <f>IF(OR(UPPER(TRIM(Raw_Data!E4140))="COO",
UPPER(TRIM(Raw_Data!E4140))="HR",
UPPER(TRIM(Raw_Data!E4140))="CEO",
UPPER(TRIM(Raw_Data!E4140))="CFO",
UPPER(TRIM(Raw_Data!E4140))="CMO"),
UPPER(TRIM(Raw_Data!E4140)),
PROPER(TRIM(CLEAN(Raw_Data!E4140))))</f>
        <v>Developer</v>
      </c>
      <c r="G4140" t="str">
        <f>SUBSTITUTE(PROPER(TRIM(CLEAN(Raw_Data!$F4140)))," ","-")</f>
        <v>Part-Time</v>
      </c>
      <c r="H4140" t="str">
        <f>PROPER(TRIM(CLEAN(Raw_Data!$G4140)))</f>
        <v/>
      </c>
      <c r="I4140" s="4" t="str">
        <f>TRIM(CLEAN(Raw_Data!H4140))</f>
        <v>40770</v>
      </c>
      <c r="K4140" t="str">
        <f>IF(Clean_Data!$I4140="","Active","Exited")</f>
        <v>Exited</v>
      </c>
      <c r="L4140">
        <f ca="1">IF(Clean_Data!$K4140="","",DATEDIF(Clean_Data!$K4140,TODAY(),"Y"))</f>
        <v>42</v>
      </c>
      <c r="M4140">
        <f>IF(Raw_Data!$L4140="","",VALUE(SUBSTITUTE(SUBSTITUTE(TRIM(Raw_Data!$L4140),"$",""),"k","000")))</f>
        <v>87203</v>
      </c>
    </row>
    <row r="4141" spans="1:13" x14ac:dyDescent="0.3">
      <c r="A4141" t="str">
        <f>IF(Raw_Data!$A4141="","E"&amp;TEXT(ROW()-1,"00000"),Raw_Data!$A4141)</f>
        <v>E04140</v>
      </c>
      <c r="B4141" t="s">
        <v>5582</v>
      </c>
      <c r="C4141" t="str">
        <f>IF(OR(PROPER(TRIM(Raw_Data!$B4141))="M",PROPER(TRIM(Raw_Data!$B4141))="MALE"),"Male",
IF(OR(PROPER(TRIM(Raw_Data!$B4141))="F",PROPER(TRIM(Raw_Data!$B4141))="FEMALE"),"Female","Unknown"))</f>
        <v>Female</v>
      </c>
      <c r="D4141" t="str">
        <f>IF(TRIM(CLEAN(Raw_Data!$C4141))="", "Unknown", PROPER(TRIM(Raw_Data!$C4141)))</f>
        <v>New York</v>
      </c>
      <c r="E4141" t="str">
        <f>IF(TRIM(Raw_Data!$D4141)="IT","IT",PROPER(TRIM(CLEAN(Raw_Data!$D4141))))</f>
        <v>IT</v>
      </c>
      <c r="F4141" t="str">
        <f>IF(OR(UPPER(TRIM(Raw_Data!E4141))="COO",
UPPER(TRIM(Raw_Data!E4141))="HR",
UPPER(TRIM(Raw_Data!E4141))="CEO",
UPPER(TRIM(Raw_Data!E4141))="CFO",
UPPER(TRIM(Raw_Data!E4141))="CMO"),
UPPER(TRIM(Raw_Data!E4141)),
PROPER(TRIM(CLEAN(Raw_Data!E4141))))</f>
        <v>Copywriter</v>
      </c>
      <c r="G4141" t="str">
        <f>SUBSTITUTE(PROPER(TRIM(CLEAN(Raw_Data!$F4141)))," ","-")</f>
        <v>Part-Time</v>
      </c>
      <c r="H4141" t="str">
        <f>PROPER(TRIM(CLEAN(Raw_Data!$G4141)))</f>
        <v>Recruiting Agency</v>
      </c>
      <c r="I4141" s="4" t="str">
        <f>TRIM(CLEAN(Raw_Data!H4141))</f>
        <v>42663</v>
      </c>
      <c r="K4141" t="str">
        <f>IF(Clean_Data!$I4141="","Active","Exited")</f>
        <v>Active</v>
      </c>
      <c r="L4141">
        <f ca="1">IF(Clean_Data!$K4141="","",DATEDIF(Clean_Data!$K4141,TODAY(),"Y"))</f>
        <v>53</v>
      </c>
      <c r="M4141">
        <f>IF(Raw_Data!$L4141="","",VALUE(SUBSTITUTE(SUBSTITUTE(TRIM(Raw_Data!$L4141),"$",""),"k","000")))</f>
        <v>65683</v>
      </c>
    </row>
    <row r="4142" spans="1:13" x14ac:dyDescent="0.3">
      <c r="A4142" t="str">
        <f>IF(Raw_Data!$A4142="","E"&amp;TEXT(ROW()-1,"00000"),Raw_Data!$A4142)</f>
        <v>E04141</v>
      </c>
      <c r="B4142" t="s">
        <v>5583</v>
      </c>
      <c r="C4142" t="str">
        <f>IF(OR(PROPER(TRIM(Raw_Data!$B4142))="M",PROPER(TRIM(Raw_Data!$B4142))="MALE"),"Male",
IF(OR(PROPER(TRIM(Raw_Data!$B4142))="F",PROPER(TRIM(Raw_Data!$B4142))="FEMALE"),"Female","Unknown"))</f>
        <v>Unknown</v>
      </c>
      <c r="D4142" t="str">
        <f>IF(TRIM(CLEAN(Raw_Data!$C4142))="", "Unknown", PROPER(TRIM(Raw_Data!$C4142)))</f>
        <v>Austin</v>
      </c>
      <c r="E4142" t="str">
        <f>IF(TRIM(Raw_Data!$D4142)="IT","IT",PROPER(TRIM(CLEAN(Raw_Data!$D4142))))</f>
        <v>Logistics</v>
      </c>
      <c r="F4142" t="str">
        <f>IF(OR(UPPER(TRIM(Raw_Data!E4142))="COO",
UPPER(TRIM(Raw_Data!E4142))="HR",
UPPER(TRIM(Raw_Data!E4142))="CEO",
UPPER(TRIM(Raw_Data!E4142))="CFO",
UPPER(TRIM(Raw_Data!E4142))="CMO"),
UPPER(TRIM(Raw_Data!E4142)),
PROPER(TRIM(CLEAN(Raw_Data!E4142))))</f>
        <v>Designer</v>
      </c>
      <c r="G4142" t="str">
        <f>SUBSTITUTE(PROPER(TRIM(CLEAN(Raw_Data!$F4142)))," ","-")</f>
        <v>Part-Time</v>
      </c>
      <c r="H4142" t="str">
        <f>PROPER(TRIM(CLEAN(Raw_Data!$G4142)))</f>
        <v/>
      </c>
      <c r="I4142" s="4" t="str">
        <f>TRIM(CLEAN(Raw_Data!H4142))</f>
        <v>41939</v>
      </c>
      <c r="K4142" t="str">
        <f>IF(Clean_Data!$I4142="","Active","Exited")</f>
        <v>Active</v>
      </c>
      <c r="L4142">
        <f ca="1">IF(Clean_Data!$K4142="","",DATEDIF(Clean_Data!$K4142,TODAY(),"Y"))</f>
        <v>65</v>
      </c>
      <c r="M4142" t="str">
        <f>IF(Raw_Data!$L4142="","",VALUE(SUBSTITUTE(SUBSTITUTE(TRIM(Raw_Data!$L4142),"$",""),"k","000")))</f>
        <v/>
      </c>
    </row>
    <row r="4143" spans="1:13" x14ac:dyDescent="0.3">
      <c r="A4143" t="str">
        <f>IF(Raw_Data!$A4143="","E"&amp;TEXT(ROW()-1,"00000"),Raw_Data!$A4143)</f>
        <v>E04142</v>
      </c>
      <c r="B4143" t="s">
        <v>5584</v>
      </c>
      <c r="C4143" t="str">
        <f>IF(OR(PROPER(TRIM(Raw_Data!$B4143))="M",PROPER(TRIM(Raw_Data!$B4143))="MALE"),"Male",
IF(OR(PROPER(TRIM(Raw_Data!$B4143))="F",PROPER(TRIM(Raw_Data!$B4143))="FEMALE"),"Female","Unknown"))</f>
        <v>Unknown</v>
      </c>
      <c r="D4143" t="str">
        <f>IF(TRIM(CLEAN(Raw_Data!$C4143))="", "Unknown", PROPER(TRIM(Raw_Data!$C4143)))</f>
        <v>Unknown</v>
      </c>
      <c r="E4143" t="str">
        <f>IF(TRIM(Raw_Data!$D4143)="IT","IT",PROPER(TRIM(CLEAN(Raw_Data!$D4143))))</f>
        <v>Sales</v>
      </c>
      <c r="F4143" t="str">
        <f>IF(OR(UPPER(TRIM(Raw_Data!E4143))="COO",
UPPER(TRIM(Raw_Data!E4143))="HR",
UPPER(TRIM(Raw_Data!E4143))="CEO",
UPPER(TRIM(Raw_Data!E4143))="CFO",
UPPER(TRIM(Raw_Data!E4143))="CMO"),
UPPER(TRIM(Raw_Data!E4143)),
PROPER(TRIM(CLEAN(Raw_Data!E4143))))</f>
        <v>CFO</v>
      </c>
      <c r="G4143" t="str">
        <f>SUBSTITUTE(PROPER(TRIM(CLEAN(Raw_Data!$F4143)))," ","-")</f>
        <v>Full-Time</v>
      </c>
      <c r="H4143" t="str">
        <f>PROPER(TRIM(CLEAN(Raw_Data!$G4143)))</f>
        <v>Recruiting Agency</v>
      </c>
      <c r="I4143" s="4" t="str">
        <f>TRIM(CLEAN(Raw_Data!H4143))</f>
        <v>40837</v>
      </c>
      <c r="K4143" t="str">
        <f>IF(Clean_Data!$I4143="","Active","Exited")</f>
        <v>Active</v>
      </c>
      <c r="L4143">
        <f ca="1">IF(Clean_Data!$K4143="","",DATEDIF(Clean_Data!$K4143,TODAY(),"Y"))</f>
        <v>61</v>
      </c>
      <c r="M4143">
        <f>IF(Raw_Data!$L4143="","",VALUE(SUBSTITUTE(SUBSTITUTE(TRIM(Raw_Data!$L4143),"$",""),"k","000")))</f>
        <v>75990</v>
      </c>
    </row>
    <row r="4144" spans="1:13" x14ac:dyDescent="0.3">
      <c r="A4144" t="str">
        <f>IF(Raw_Data!$A4144="","E"&amp;TEXT(ROW()-1,"00000"),Raw_Data!$A4144)</f>
        <v>E04143</v>
      </c>
      <c r="B4144" t="s">
        <v>5585</v>
      </c>
      <c r="C4144" t="str">
        <f>IF(OR(PROPER(TRIM(Raw_Data!$B4144))="M",PROPER(TRIM(Raw_Data!$B4144))="MALE"),"Male",
IF(OR(PROPER(TRIM(Raw_Data!$B4144))="F",PROPER(TRIM(Raw_Data!$B4144))="FEMALE"),"Female","Unknown"))</f>
        <v>Male</v>
      </c>
      <c r="D4144" t="str">
        <f>IF(TRIM(CLEAN(Raw_Data!$C4144))="", "Unknown", PROPER(TRIM(Raw_Data!$C4144)))</f>
        <v>San Diego</v>
      </c>
      <c r="E4144" t="str">
        <f>IF(TRIM(Raw_Data!$D4144)="IT","IT",PROPER(TRIM(CLEAN(Raw_Data!$D4144))))</f>
        <v>Legal</v>
      </c>
      <c r="F4144" t="s">
        <v>6134</v>
      </c>
      <c r="G4144" t="str">
        <f>SUBSTITUTE(PROPER(TRIM(CLEAN(Raw_Data!$F4144)))," ","-")</f>
        <v>Part-Time</v>
      </c>
      <c r="H4144" t="str">
        <f>PROPER(TRIM(CLEAN(Raw_Data!$G4144)))</f>
        <v>Career Fairs</v>
      </c>
      <c r="I4144" s="4" t="str">
        <f>TRIM(CLEAN(Raw_Data!H4144))</f>
        <v>43196</v>
      </c>
      <c r="K4144" t="str">
        <f>IF(Clean_Data!$I4144="","Active","Exited")</f>
        <v>Exited</v>
      </c>
      <c r="L4144">
        <f ca="1">IF(Clean_Data!$K4144="","",DATEDIF(Clean_Data!$K4144,TODAY(),"Y"))</f>
        <v>60</v>
      </c>
      <c r="M4144" t="str">
        <f>IF(Raw_Data!$L4144="","",VALUE(SUBSTITUTE(SUBSTITUTE(TRIM(Raw_Data!$L4144),"$",""),"k","000")))</f>
        <v/>
      </c>
    </row>
    <row r="4145" spans="1:13" x14ac:dyDescent="0.3">
      <c r="A4145" t="str">
        <f>IF(Raw_Data!$A4145="","E"&amp;TEXT(ROW()-1,"00000"),Raw_Data!$A4145)</f>
        <v>E04144</v>
      </c>
      <c r="B4145" t="s">
        <v>5587</v>
      </c>
      <c r="C4145" t="str">
        <f>IF(OR(PROPER(TRIM(Raw_Data!$B4145))="M",PROPER(TRIM(Raw_Data!$B4145))="MALE"),"Male",
IF(OR(PROPER(TRIM(Raw_Data!$B4145))="F",PROPER(TRIM(Raw_Data!$B4145))="FEMALE"),"Female","Unknown"))</f>
        <v>Male</v>
      </c>
      <c r="D4145" t="str">
        <f>IF(TRIM(CLEAN(Raw_Data!$C4145))="", "Unknown", PROPER(TRIM(Raw_Data!$C4145)))</f>
        <v>San Diego</v>
      </c>
      <c r="E4145" t="str">
        <f>IF(TRIM(Raw_Data!$D4145)="IT","IT",PROPER(TRIM(CLEAN(Raw_Data!$D4145))))</f>
        <v>Logistics</v>
      </c>
      <c r="F4145" t="str">
        <f>IF(OR(UPPER(TRIM(Raw_Data!E4145))="COO",
UPPER(TRIM(Raw_Data!E4145))="HR",
UPPER(TRIM(Raw_Data!E4145))="CEO",
UPPER(TRIM(Raw_Data!E4145))="CFO",
UPPER(TRIM(Raw_Data!E4145))="CMO"),
UPPER(TRIM(Raw_Data!E4145)),
PROPER(TRIM(CLEAN(Raw_Data!E4145))))</f>
        <v>Engineer</v>
      </c>
      <c r="G4145" t="str">
        <f>SUBSTITUTE(PROPER(TRIM(CLEAN(Raw_Data!$F4145)))," ","-")</f>
        <v>Part-Time</v>
      </c>
      <c r="H4145" t="str">
        <f>PROPER(TRIM(CLEAN(Raw_Data!$G4145)))</f>
        <v/>
      </c>
      <c r="I4145" s="4" t="str">
        <f>TRIM(CLEAN(Raw_Data!H4145))</f>
        <v>43406</v>
      </c>
      <c r="K4145" t="str">
        <f>IF(Clean_Data!$I4145="","Active","Exited")</f>
        <v>Active</v>
      </c>
      <c r="L4145">
        <f ca="1">IF(Clean_Data!$K4145="","",DATEDIF(Clean_Data!$K4145,TODAY(),"Y"))</f>
        <v>49</v>
      </c>
      <c r="M4145" t="str">
        <f>IF(Raw_Data!$L4145="","",VALUE(SUBSTITUTE(SUBSTITUTE(TRIM(Raw_Data!$L4145),"$",""),"k","000")))</f>
        <v/>
      </c>
    </row>
    <row r="4146" spans="1:13" x14ac:dyDescent="0.3">
      <c r="A4146" t="str">
        <f>IF(Raw_Data!$A4146="","E"&amp;TEXT(ROW()-1,"00000"),Raw_Data!$A4146)</f>
        <v>E04145</v>
      </c>
      <c r="B4146" t="s">
        <v>5588</v>
      </c>
      <c r="C4146" t="str">
        <f>IF(OR(PROPER(TRIM(Raw_Data!$B4146))="M",PROPER(TRIM(Raw_Data!$B4146))="MALE"),"Male",
IF(OR(PROPER(TRIM(Raw_Data!$B4146))="F",PROPER(TRIM(Raw_Data!$B4146))="FEMALE"),"Female","Unknown"))</f>
        <v>Unknown</v>
      </c>
      <c r="D4146" t="str">
        <f>IF(TRIM(CLEAN(Raw_Data!$C4146))="", "Unknown", PROPER(TRIM(Raw_Data!$C4146)))</f>
        <v>Miami</v>
      </c>
      <c r="E4146" t="str">
        <f>IF(TRIM(Raw_Data!$D4146)="IT","IT",PROPER(TRIM(CLEAN(Raw_Data!$D4146))))</f>
        <v>Sales</v>
      </c>
      <c r="F4146" s="2" t="str">
        <f>UPPER(LEFT(Raw_Data!E4146,2))&amp;MID(PROPER(Raw_Data!E4146),3,LEN(Raw_Data!E4146))</f>
        <v>HR Manager</v>
      </c>
      <c r="G4146" t="str">
        <f>SUBSTITUTE(PROPER(TRIM(CLEAN(Raw_Data!$F4146)))," ","-")</f>
        <v>Part-Time</v>
      </c>
      <c r="H4146" t="str">
        <f>PROPER(TRIM(CLEAN(Raw_Data!$G4146)))</f>
        <v>Career Fairs</v>
      </c>
      <c r="I4146" s="4" t="str">
        <f>TRIM(CLEAN(Raw_Data!H4146))</f>
        <v>43598</v>
      </c>
      <c r="K4146" t="str">
        <f>IF(Clean_Data!$I4146="","Active","Exited")</f>
        <v>Active</v>
      </c>
      <c r="L4146">
        <f ca="1">IF(Clean_Data!$K4146="","",DATEDIF(Clean_Data!$K4146,TODAY(),"Y"))</f>
        <v>39</v>
      </c>
      <c r="M4146">
        <f>IF(Raw_Data!$L4146="","",VALUE(SUBSTITUTE(SUBSTITUTE(TRIM(Raw_Data!$L4146),"$",""),"k","000")))</f>
        <v>105704</v>
      </c>
    </row>
    <row r="4147" spans="1:13" x14ac:dyDescent="0.3">
      <c r="A4147" t="str">
        <f>IF(Raw_Data!$A4147="","E"&amp;TEXT(ROW()-1,"00000"),Raw_Data!$A4147)</f>
        <v>E04146</v>
      </c>
      <c r="B4147" t="s">
        <v>5589</v>
      </c>
      <c r="C4147" t="str">
        <f>IF(OR(PROPER(TRIM(Raw_Data!$B4147))="M",PROPER(TRIM(Raw_Data!$B4147))="MALE"),"Male",
IF(OR(PROPER(TRIM(Raw_Data!$B4147))="F",PROPER(TRIM(Raw_Data!$B4147))="FEMALE"),"Female","Unknown"))</f>
        <v>Male</v>
      </c>
      <c r="D4147" t="str">
        <f>IF(TRIM(CLEAN(Raw_Data!$C4147))="", "Unknown", PROPER(TRIM(Raw_Data!$C4147)))</f>
        <v>New York</v>
      </c>
      <c r="E4147" t="str">
        <f>IF(TRIM(Raw_Data!$D4147)="IT","IT",PROPER(TRIM(CLEAN(Raw_Data!$D4147))))</f>
        <v>IT</v>
      </c>
      <c r="F4147" t="str">
        <f>IF(OR(UPPER(TRIM(Raw_Data!E4147))="COO",
UPPER(TRIM(Raw_Data!E4147))="HR",
UPPER(TRIM(Raw_Data!E4147))="CEO",
UPPER(TRIM(Raw_Data!E4147))="CFO",
UPPER(TRIM(Raw_Data!E4147))="CMO"),
UPPER(TRIM(Raw_Data!E4147)),
PROPER(TRIM(CLEAN(Raw_Data!E4147))))</f>
        <v>Engineer</v>
      </c>
      <c r="G4147" t="str">
        <f>SUBSTITUTE(PROPER(TRIM(CLEAN(Raw_Data!$F4147)))," ","-")</f>
        <v>Part-Time</v>
      </c>
      <c r="H4147" t="str">
        <f>PROPER(TRIM(CLEAN(Raw_Data!$G4147)))</f>
        <v>Online Portal</v>
      </c>
      <c r="I4147" s="4" t="str">
        <f>TRIM(CLEAN(Raw_Data!H4147))</f>
        <v>41867</v>
      </c>
      <c r="K4147" t="str">
        <f>IF(Clean_Data!$I4147="","Active","Exited")</f>
        <v>Active</v>
      </c>
      <c r="L4147" t="str">
        <f ca="1">IF(Clean_Data!$K4147="","",DATEDIF(Clean_Data!$K4147,TODAY(),"Y"))</f>
        <v/>
      </c>
      <c r="M4147">
        <f>IF(Raw_Data!$L4147="","",VALUE(SUBSTITUTE(SUBSTITUTE(TRIM(Raw_Data!$L4147),"$",""),"k","000")))</f>
        <v>83455</v>
      </c>
    </row>
    <row r="4148" spans="1:13" x14ac:dyDescent="0.3">
      <c r="A4148" t="str">
        <f>IF(Raw_Data!$A4148="","E"&amp;TEXT(ROW()-1,"00000"),Raw_Data!$A4148)</f>
        <v>E04147</v>
      </c>
      <c r="B4148" t="s">
        <v>5591</v>
      </c>
      <c r="C4148" t="str">
        <f>IF(OR(PROPER(TRIM(Raw_Data!$B4148))="M",PROPER(TRIM(Raw_Data!$B4148))="MALE"),"Male",
IF(OR(PROPER(TRIM(Raw_Data!$B4148))="F",PROPER(TRIM(Raw_Data!$B4148))="FEMALE"),"Female","Unknown"))</f>
        <v>Male</v>
      </c>
      <c r="D4148" t="str">
        <f>IF(TRIM(CLEAN(Raw_Data!$C4148))="", "Unknown", PROPER(TRIM(Raw_Data!$C4148)))</f>
        <v>Unknown</v>
      </c>
      <c r="E4148" t="str">
        <f>IF(TRIM(Raw_Data!$D4148)="IT","IT",PROPER(TRIM(CLEAN(Raw_Data!$D4148))))</f>
        <v>Administrative</v>
      </c>
      <c r="F4148" t="str">
        <f>IF(OR(UPPER(TRIM(Raw_Data!E4148))="COO",
UPPER(TRIM(Raw_Data!E4148))="HR",
UPPER(TRIM(Raw_Data!E4148))="CEO",
UPPER(TRIM(Raw_Data!E4148))="CFO",
UPPER(TRIM(Raw_Data!E4148))="CMO"),
UPPER(TRIM(Raw_Data!E4148)),
PROPER(TRIM(CLEAN(Raw_Data!E4148))))</f>
        <v>Engineer</v>
      </c>
      <c r="G4148" t="str">
        <f>SUBSTITUTE(PROPER(TRIM(CLEAN(Raw_Data!$F4148)))," ","-")</f>
        <v>Part-Time</v>
      </c>
      <c r="H4148" t="str">
        <f>PROPER(TRIM(CLEAN(Raw_Data!$G4148)))</f>
        <v>Career Fairs</v>
      </c>
      <c r="I4148" s="4" t="str">
        <f>TRIM(CLEAN(Raw_Data!H4148))</f>
        <v>N/A</v>
      </c>
      <c r="K4148" t="str">
        <f>IF(Clean_Data!$I4148="","Active","Exited")</f>
        <v>Active</v>
      </c>
      <c r="L4148">
        <f ca="1">IF(Clean_Data!$K4148="","",DATEDIF(Clean_Data!$K4148,TODAY(),"Y"))</f>
        <v>36</v>
      </c>
      <c r="M4148">
        <f>IF(Raw_Data!$L4148="","",VALUE(SUBSTITUTE(SUBSTITUTE(TRIM(Raw_Data!$L4148),"$",""),"k","000")))</f>
        <v>82132</v>
      </c>
    </row>
    <row r="4149" spans="1:13" x14ac:dyDescent="0.3">
      <c r="A4149" t="str">
        <f>IF(Raw_Data!$A4149="","E"&amp;TEXT(ROW()-1,"00000"),Raw_Data!$A4149)</f>
        <v>E04148</v>
      </c>
      <c r="B4149" t="s">
        <v>5592</v>
      </c>
      <c r="C4149" t="str">
        <f>IF(OR(PROPER(TRIM(Raw_Data!$B4149))="M",PROPER(TRIM(Raw_Data!$B4149))="MALE"),"Male",
IF(OR(PROPER(TRIM(Raw_Data!$B4149))="F",PROPER(TRIM(Raw_Data!$B4149))="FEMALE"),"Female","Unknown"))</f>
        <v>Male</v>
      </c>
      <c r="D4149" t="str">
        <f>IF(TRIM(CLEAN(Raw_Data!$C4149))="", "Unknown", PROPER(TRIM(Raw_Data!$C4149)))</f>
        <v>San Diego</v>
      </c>
      <c r="E4149" t="str">
        <f>IF(TRIM(Raw_Data!$D4149)="IT","IT",PROPER(TRIM(CLEAN(Raw_Data!$D4149))))</f>
        <v>Administrative</v>
      </c>
      <c r="F4149" t="str">
        <f>IF(OR(UPPER(TRIM(Raw_Data!E4149))="COO",
UPPER(TRIM(Raw_Data!E4149))="HR",
UPPER(TRIM(Raw_Data!E4149))="CEO",
UPPER(TRIM(Raw_Data!E4149))="CFO",
UPPER(TRIM(Raw_Data!E4149))="CMO"),
UPPER(TRIM(Raw_Data!E4149)),
PROPER(TRIM(CLEAN(Raw_Data!E4149))))</f>
        <v>COO</v>
      </c>
      <c r="G4149" t="str">
        <f>SUBSTITUTE(PROPER(TRIM(CLEAN(Raw_Data!$F4149)))," ","-")</f>
        <v>Hourly-Rate</v>
      </c>
      <c r="H4149" t="str">
        <f>PROPER(TRIM(CLEAN(Raw_Data!$G4149)))</f>
        <v>Internal Referral</v>
      </c>
      <c r="I4149" s="4" t="str">
        <f>TRIM(CLEAN(Raw_Data!H4149))</f>
        <v>43121</v>
      </c>
      <c r="K4149" t="str">
        <f>IF(Clean_Data!$I4149="","Active","Exited")</f>
        <v>Exited</v>
      </c>
      <c r="L4149">
        <f ca="1">IF(Clean_Data!$K4149="","",DATEDIF(Clean_Data!$K4149,TODAY(),"Y"))</f>
        <v>59</v>
      </c>
      <c r="M4149">
        <f>IF(Raw_Data!$L4149="","",VALUE(SUBSTITUTE(SUBSTITUTE(TRIM(Raw_Data!$L4149),"$",""),"k","000")))</f>
        <v>69902</v>
      </c>
    </row>
    <row r="4150" spans="1:13" x14ac:dyDescent="0.3">
      <c r="A4150" t="str">
        <f>IF(Raw_Data!$A4150="","E"&amp;TEXT(ROW()-1,"00000"),Raw_Data!$A4150)</f>
        <v>E04149</v>
      </c>
      <c r="B4150" t="s">
        <v>5593</v>
      </c>
      <c r="C4150" t="str">
        <f>IF(OR(PROPER(TRIM(Raw_Data!$B4150))="M",PROPER(TRIM(Raw_Data!$B4150))="MALE"),"Male",
IF(OR(PROPER(TRIM(Raw_Data!$B4150))="F",PROPER(TRIM(Raw_Data!$B4150))="FEMALE"),"Female","Unknown"))</f>
        <v>Male</v>
      </c>
      <c r="D4150" t="str">
        <f>IF(TRIM(CLEAN(Raw_Data!$C4150))="", "Unknown", PROPER(TRIM(Raw_Data!$C4150)))</f>
        <v>Unknown</v>
      </c>
      <c r="E4150" t="str">
        <f>IF(TRIM(Raw_Data!$D4150)="IT","IT",PROPER(TRIM(CLEAN(Raw_Data!$D4150))))</f>
        <v>Production</v>
      </c>
      <c r="F4150" t="str">
        <f>IF(OR(UPPER(TRIM(Raw_Data!E4150))="COO",
UPPER(TRIM(Raw_Data!E4150))="HR",
UPPER(TRIM(Raw_Data!E4150))="CEO",
UPPER(TRIM(Raw_Data!E4150))="CFO",
UPPER(TRIM(Raw_Data!E4150))="CMO"),
UPPER(TRIM(Raw_Data!E4150)),
PROPER(TRIM(CLEAN(Raw_Data!E4150))))</f>
        <v>COO</v>
      </c>
      <c r="G4150" t="str">
        <f>SUBSTITUTE(PROPER(TRIM(CLEAN(Raw_Data!$F4150)))," ","-")</f>
        <v>Part-Time</v>
      </c>
      <c r="H4150" t="str">
        <f>PROPER(TRIM(CLEAN(Raw_Data!$G4150)))</f>
        <v>Organic</v>
      </c>
      <c r="I4150" s="4" t="str">
        <f>TRIM(CLEAN(Raw_Data!H4150))</f>
        <v>43200</v>
      </c>
      <c r="K4150" t="str">
        <f>IF(Clean_Data!$I4150="","Active","Exited")</f>
        <v>Active</v>
      </c>
      <c r="L4150">
        <f ca="1">IF(Clean_Data!$K4150="","",DATEDIF(Clean_Data!$K4150,TODAY(),"Y"))</f>
        <v>45</v>
      </c>
      <c r="M4150">
        <f>IF(Raw_Data!$L4150="","",VALUE(SUBSTITUTE(SUBSTITUTE(TRIM(Raw_Data!$L4150),"$",""),"k","000")))</f>
        <v>52555</v>
      </c>
    </row>
    <row r="4151" spans="1:13" x14ac:dyDescent="0.3">
      <c r="A4151" t="str">
        <f>IF(Raw_Data!$A4151="","E"&amp;TEXT(ROW()-1,"00000"),Raw_Data!$A4151)</f>
        <v>E04150</v>
      </c>
      <c r="B4151" t="s">
        <v>5595</v>
      </c>
      <c r="C4151" t="str">
        <f>IF(OR(PROPER(TRIM(Raw_Data!$B4151))="M",PROPER(TRIM(Raw_Data!$B4151))="MALE"),"Male",
IF(OR(PROPER(TRIM(Raw_Data!$B4151))="F",PROPER(TRIM(Raw_Data!$B4151))="FEMALE"),"Female","Unknown"))</f>
        <v>Unknown</v>
      </c>
      <c r="D4151" t="str">
        <f>IF(TRIM(CLEAN(Raw_Data!$C4151))="", "Unknown", PROPER(TRIM(Raw_Data!$C4151)))</f>
        <v>San Diego</v>
      </c>
      <c r="E4151" t="str">
        <f>IF(TRIM(Raw_Data!$D4151)="IT","IT",PROPER(TRIM(CLEAN(Raw_Data!$D4151))))</f>
        <v>Accounting And Finance</v>
      </c>
      <c r="F4151" t="str">
        <f>IF(OR(UPPER(TRIM(Raw_Data!E4151))="COO",
UPPER(TRIM(Raw_Data!E4151))="HR",
UPPER(TRIM(Raw_Data!E4151))="CEO",
UPPER(TRIM(Raw_Data!E4151))="CFO",
UPPER(TRIM(Raw_Data!E4151))="CMO"),
UPPER(TRIM(Raw_Data!E4151)),
PROPER(TRIM(CLEAN(Raw_Data!E4151))))</f>
        <v>COO</v>
      </c>
      <c r="G4151" t="str">
        <f>SUBSTITUTE(PROPER(TRIM(CLEAN(Raw_Data!$F4151)))," ","-")</f>
        <v>Full-Time</v>
      </c>
      <c r="H4151" t="str">
        <f>PROPER(TRIM(CLEAN(Raw_Data!$G4151)))</f>
        <v/>
      </c>
      <c r="I4151" s="4" t="str">
        <f>TRIM(CLEAN(Raw_Data!H4151))</f>
        <v>42469</v>
      </c>
      <c r="K4151" t="str">
        <f>IF(Clean_Data!$I4151="","Active","Exited")</f>
        <v>Active</v>
      </c>
      <c r="L4151">
        <f ca="1">IF(Clean_Data!$K4151="","",DATEDIF(Clean_Data!$K4151,TODAY(),"Y"))</f>
        <v>35</v>
      </c>
      <c r="M4151" t="str">
        <f>IF(Raw_Data!$L4151="","",VALUE(SUBSTITUTE(SUBSTITUTE(TRIM(Raw_Data!$L4151),"$",""),"k","000")))</f>
        <v/>
      </c>
    </row>
    <row r="4152" spans="1:13" x14ac:dyDescent="0.3">
      <c r="A4152" t="str">
        <f>IF(Raw_Data!$A4152="","E"&amp;TEXT(ROW()-1,"00000"),Raw_Data!$A4152)</f>
        <v>E04151</v>
      </c>
      <c r="B4152" t="s">
        <v>5596</v>
      </c>
      <c r="C4152" t="str">
        <f>IF(OR(PROPER(TRIM(Raw_Data!$B4152))="M",PROPER(TRIM(Raw_Data!$B4152))="MALE"),"Male",
IF(OR(PROPER(TRIM(Raw_Data!$B4152))="F",PROPER(TRIM(Raw_Data!$B4152))="FEMALE"),"Female","Unknown"))</f>
        <v>Unknown</v>
      </c>
      <c r="D4152" t="str">
        <f>IF(TRIM(CLEAN(Raw_Data!$C4152))="", "Unknown", PROPER(TRIM(Raw_Data!$C4152)))</f>
        <v>Unknown</v>
      </c>
      <c r="E4152" t="str">
        <f>IF(TRIM(Raw_Data!$D4152)="IT","IT",PROPER(TRIM(CLEAN(Raw_Data!$D4152))))</f>
        <v>Human Resources</v>
      </c>
      <c r="F4152" t="str">
        <f>IF(OR(UPPER(TRIM(Raw_Data!E4152))="COO",
UPPER(TRIM(Raw_Data!E4152))="HR",
UPPER(TRIM(Raw_Data!E4152))="CEO",
UPPER(TRIM(Raw_Data!E4152))="CFO",
UPPER(TRIM(Raw_Data!E4152))="CMO"),
UPPER(TRIM(Raw_Data!E4152)),
PROPER(TRIM(CLEAN(Raw_Data!E4152))))</f>
        <v>Marketing Manager</v>
      </c>
      <c r="G4152" t="str">
        <f>SUBSTITUTE(PROPER(TRIM(CLEAN(Raw_Data!$F4152)))," ","-")</f>
        <v>Hourly-Rate</v>
      </c>
      <c r="H4152" t="str">
        <f>PROPER(TRIM(CLEAN(Raw_Data!$G4152)))</f>
        <v>Online Portal</v>
      </c>
      <c r="I4152" s="4" t="str">
        <f>TRIM(CLEAN(Raw_Data!H4152))</f>
        <v>39855</v>
      </c>
      <c r="K4152" t="str">
        <f>IF(Clean_Data!$I4152="","Active","Exited")</f>
        <v>Exited</v>
      </c>
      <c r="L4152" t="str">
        <f ca="1">IF(Clean_Data!$K4152="","",DATEDIF(Clean_Data!$K4152,TODAY(),"Y"))</f>
        <v/>
      </c>
      <c r="M4152">
        <f>IF(Raw_Data!$L4152="","",VALUE(SUBSTITUTE(SUBSTITUTE(TRIM(Raw_Data!$L4152),"$",""),"k","000")))</f>
        <v>102197</v>
      </c>
    </row>
    <row r="4153" spans="1:13" x14ac:dyDescent="0.3">
      <c r="A4153" t="str">
        <f>IF(Raw_Data!$A4153="","E"&amp;TEXT(ROW()-1,"00000"),Raw_Data!$A4153)</f>
        <v>E04152</v>
      </c>
      <c r="B4153" t="s">
        <v>5598</v>
      </c>
      <c r="C4153" t="str">
        <f>IF(OR(PROPER(TRIM(Raw_Data!$B4153))="M",PROPER(TRIM(Raw_Data!$B4153))="MALE"),"Male",
IF(OR(PROPER(TRIM(Raw_Data!$B4153))="F",PROPER(TRIM(Raw_Data!$B4153))="FEMALE"),"Female","Unknown"))</f>
        <v>Unknown</v>
      </c>
      <c r="D4153" t="str">
        <f>IF(TRIM(CLEAN(Raw_Data!$C4153))="", "Unknown", PROPER(TRIM(Raw_Data!$C4153)))</f>
        <v>San Diego</v>
      </c>
      <c r="E4153" t="str">
        <f>IF(TRIM(Raw_Data!$D4153)="IT","IT",PROPER(TRIM(CLEAN(Raw_Data!$D4153))))</f>
        <v>Accounting And Finance</v>
      </c>
      <c r="F4153" s="2" t="str">
        <f>UPPER(LEFT(Raw_Data!E4153,2))&amp;MID(PROPER(Raw_Data!E4153),3,LEN(Raw_Data!E4153))</f>
        <v>HR Manager</v>
      </c>
      <c r="G4153" t="str">
        <f>SUBSTITUTE(PROPER(TRIM(CLEAN(Raw_Data!$F4153)))," ","-")</f>
        <v>Part-Time</v>
      </c>
      <c r="H4153" t="str">
        <f>PROPER(TRIM(CLEAN(Raw_Data!$G4153)))</f>
        <v/>
      </c>
      <c r="I4153" s="4" t="str">
        <f>TRIM(CLEAN(Raw_Data!H4153))</f>
        <v>42175</v>
      </c>
      <c r="K4153" t="str">
        <f>IF(Clean_Data!$I4153="","Active","Exited")</f>
        <v>Exited</v>
      </c>
      <c r="L4153">
        <f ca="1">IF(Clean_Data!$K4153="","",DATEDIF(Clean_Data!$K4153,TODAY(),"Y"))</f>
        <v>24</v>
      </c>
      <c r="M4153">
        <f>IF(Raw_Data!$L4153="","",VALUE(SUBSTITUTE(SUBSTITUTE(TRIM(Raw_Data!$L4153),"$",""),"k","000")))</f>
        <v>82640</v>
      </c>
    </row>
    <row r="4154" spans="1:13" x14ac:dyDescent="0.3">
      <c r="A4154" t="str">
        <f>IF(Raw_Data!$A4154="","E"&amp;TEXT(ROW()-1,"00000"),Raw_Data!$A4154)</f>
        <v>E04153</v>
      </c>
      <c r="B4154" t="s">
        <v>5599</v>
      </c>
      <c r="C4154" t="str">
        <f>IF(OR(PROPER(TRIM(Raw_Data!$B4154))="M",PROPER(TRIM(Raw_Data!$B4154))="MALE"),"Male",
IF(OR(PROPER(TRIM(Raw_Data!$B4154))="F",PROPER(TRIM(Raw_Data!$B4154))="FEMALE"),"Female","Unknown"))</f>
        <v>Male</v>
      </c>
      <c r="D4154" t="str">
        <f>IF(TRIM(CLEAN(Raw_Data!$C4154))="", "Unknown", PROPER(TRIM(Raw_Data!$C4154)))</f>
        <v>Unknown</v>
      </c>
      <c r="E4154" t="str">
        <f>IF(TRIM(Raw_Data!$D4154)="IT","IT",PROPER(TRIM(CLEAN(Raw_Data!$D4154))))</f>
        <v>Administrative</v>
      </c>
      <c r="F4154" t="str">
        <f>IF(OR(UPPER(TRIM(Raw_Data!E4154))="COO",
UPPER(TRIM(Raw_Data!E4154))="HR",
UPPER(TRIM(Raw_Data!E4154))="CEO",
UPPER(TRIM(Raw_Data!E4154))="CFO",
UPPER(TRIM(Raw_Data!E4154))="CMO"),
UPPER(TRIM(Raw_Data!E4154)),
PROPER(TRIM(CLEAN(Raw_Data!E4154))))</f>
        <v>Analyst</v>
      </c>
      <c r="G4154" t="str">
        <f>SUBSTITUTE(PROPER(TRIM(CLEAN(Raw_Data!$F4154)))," ","-")</f>
        <v>Full-Time</v>
      </c>
      <c r="H4154" t="str">
        <f>PROPER(TRIM(CLEAN(Raw_Data!$G4154)))</f>
        <v>Recruiting Agency</v>
      </c>
      <c r="I4154" s="4" t="str">
        <f>TRIM(CLEAN(Raw_Data!H4154))</f>
        <v>43784</v>
      </c>
      <c r="K4154" t="str">
        <f>IF(Clean_Data!$I4154="","Active","Exited")</f>
        <v>Active</v>
      </c>
      <c r="L4154" t="str">
        <f ca="1">IF(Clean_Data!$K4154="","",DATEDIF(Clean_Data!$K4154,TODAY(),"Y"))</f>
        <v/>
      </c>
      <c r="M4154">
        <f>IF(Raw_Data!$L4154="","",VALUE(SUBSTITUTE(SUBSTITUTE(TRIM(Raw_Data!$L4154),"$",""),"k","000")))</f>
        <v>75174</v>
      </c>
    </row>
    <row r="4155" spans="1:13" x14ac:dyDescent="0.3">
      <c r="A4155" t="str">
        <f>IF(Raw_Data!$A4155="","E"&amp;TEXT(ROW()-1,"00000"),Raw_Data!$A4155)</f>
        <v>E04154</v>
      </c>
      <c r="B4155" t="s">
        <v>5600</v>
      </c>
      <c r="C4155" t="str">
        <f>IF(OR(PROPER(TRIM(Raw_Data!$B4155))="M",PROPER(TRIM(Raw_Data!$B4155))="MALE"),"Male",
IF(OR(PROPER(TRIM(Raw_Data!$B4155))="F",PROPER(TRIM(Raw_Data!$B4155))="FEMALE"),"Female","Unknown"))</f>
        <v>Female</v>
      </c>
      <c r="D4155" t="str">
        <f>IF(TRIM(CLEAN(Raw_Data!$C4155))="", "Unknown", PROPER(TRIM(Raw_Data!$C4155)))</f>
        <v>Austin</v>
      </c>
      <c r="E4155" t="str">
        <f>IF(TRIM(Raw_Data!$D4155)="IT","IT",PROPER(TRIM(CLEAN(Raw_Data!$D4155))))</f>
        <v>Accounting And Finance</v>
      </c>
      <c r="F4155" t="s">
        <v>6134</v>
      </c>
      <c r="G4155" t="str">
        <f>SUBSTITUTE(PROPER(TRIM(CLEAN(Raw_Data!$F4155)))," ","-")</f>
        <v>Full-Time</v>
      </c>
      <c r="H4155" t="str">
        <f>PROPER(TRIM(CLEAN(Raw_Data!$G4155)))</f>
        <v>Job Boards</v>
      </c>
      <c r="I4155" s="4" t="str">
        <f>TRIM(CLEAN(Raw_Data!H4155))</f>
        <v>41686</v>
      </c>
      <c r="K4155" t="str">
        <f>IF(Clean_Data!$I4155="","Active","Exited")</f>
        <v>Exited</v>
      </c>
      <c r="L4155">
        <f ca="1">IF(Clean_Data!$K4155="","",DATEDIF(Clean_Data!$K4155,TODAY(),"Y"))</f>
        <v>29</v>
      </c>
      <c r="M4155" t="str">
        <f>IF(Raw_Data!$L4155="","",VALUE(SUBSTITUTE(SUBSTITUTE(TRIM(Raw_Data!$L4155),"$",""),"k","000")))</f>
        <v/>
      </c>
    </row>
    <row r="4156" spans="1:13" x14ac:dyDescent="0.3">
      <c r="A4156" t="str">
        <f>IF(Raw_Data!$A4156="","E"&amp;TEXT(ROW()-1,"00000"),Raw_Data!$A4156)</f>
        <v>E04155</v>
      </c>
      <c r="B4156" t="s">
        <v>5601</v>
      </c>
      <c r="C4156" t="str">
        <f>IF(OR(PROPER(TRIM(Raw_Data!$B4156))="M",PROPER(TRIM(Raw_Data!$B4156))="MALE"),"Male",
IF(OR(PROPER(TRIM(Raw_Data!$B4156))="F",PROPER(TRIM(Raw_Data!$B4156))="FEMALE"),"Female","Unknown"))</f>
        <v>Male</v>
      </c>
      <c r="D4156" t="str">
        <f>IF(TRIM(CLEAN(Raw_Data!$C4156))="", "Unknown", PROPER(TRIM(Raw_Data!$C4156)))</f>
        <v>Denver</v>
      </c>
      <c r="E4156" t="str">
        <f>IF(TRIM(Raw_Data!$D4156)="IT","IT",PROPER(TRIM(CLEAN(Raw_Data!$D4156))))</f>
        <v>Marketing</v>
      </c>
      <c r="F4156" t="str">
        <f>IF(OR(UPPER(TRIM(Raw_Data!E4156))="COO",
UPPER(TRIM(Raw_Data!E4156))="HR",
UPPER(TRIM(Raw_Data!E4156))="CEO",
UPPER(TRIM(Raw_Data!E4156))="CFO",
UPPER(TRIM(Raw_Data!E4156))="CMO"),
UPPER(TRIM(Raw_Data!E4156)),
PROPER(TRIM(CLEAN(Raw_Data!E4156))))</f>
        <v>CEO</v>
      </c>
      <c r="G4156" t="str">
        <f>SUBSTITUTE(PROPER(TRIM(CLEAN(Raw_Data!$F4156)))," ","-")</f>
        <v>Full-Time</v>
      </c>
      <c r="H4156" t="str">
        <f>PROPER(TRIM(CLEAN(Raw_Data!$G4156)))</f>
        <v>Job Boards</v>
      </c>
      <c r="I4156" s="4" t="str">
        <f>TRIM(CLEAN(Raw_Data!H4156))</f>
        <v>41412</v>
      </c>
      <c r="K4156" t="str">
        <f>IF(Clean_Data!$I4156="","Active","Exited")</f>
        <v>Active</v>
      </c>
      <c r="L4156">
        <f ca="1">IF(Clean_Data!$K4156="","",DATEDIF(Clean_Data!$K4156,TODAY(),"Y"))</f>
        <v>55</v>
      </c>
      <c r="M4156">
        <f>IF(Raw_Data!$L4156="","",VALUE(SUBSTITUTE(SUBSTITUTE(TRIM(Raw_Data!$L4156),"$",""),"k","000")))</f>
        <v>82682</v>
      </c>
    </row>
    <row r="4157" spans="1:13" x14ac:dyDescent="0.3">
      <c r="A4157" t="str">
        <f>IF(Raw_Data!$A4157="","E"&amp;TEXT(ROW()-1,"00000"),Raw_Data!$A4157)</f>
        <v>E04156</v>
      </c>
      <c r="B4157" t="s">
        <v>5602</v>
      </c>
      <c r="C4157" t="str">
        <f>IF(OR(PROPER(TRIM(Raw_Data!$B4157))="M",PROPER(TRIM(Raw_Data!$B4157))="MALE"),"Male",
IF(OR(PROPER(TRIM(Raw_Data!$B4157))="F",PROPER(TRIM(Raw_Data!$B4157))="FEMALE"),"Female","Unknown"))</f>
        <v>Male</v>
      </c>
      <c r="D4157" t="str">
        <f>IF(TRIM(CLEAN(Raw_Data!$C4157))="", "Unknown", PROPER(TRIM(Raw_Data!$C4157)))</f>
        <v>Denver</v>
      </c>
      <c r="E4157" t="str">
        <f>IF(TRIM(Raw_Data!$D4157)="IT","IT",PROPER(TRIM(CLEAN(Raw_Data!$D4157))))</f>
        <v/>
      </c>
      <c r="F4157" t="str">
        <f>IF(OR(UPPER(TRIM(Raw_Data!E4157))="COO",
UPPER(TRIM(Raw_Data!E4157))="HR",
UPPER(TRIM(Raw_Data!E4157))="CEO",
UPPER(TRIM(Raw_Data!E4157))="CFO",
UPPER(TRIM(Raw_Data!E4157))="CMO"),
UPPER(TRIM(Raw_Data!E4157)),
PROPER(TRIM(CLEAN(Raw_Data!E4157))))</f>
        <v>CEO</v>
      </c>
      <c r="G4157" t="str">
        <f>SUBSTITUTE(PROPER(TRIM(CLEAN(Raw_Data!$F4157)))," ","-")</f>
        <v/>
      </c>
      <c r="H4157" t="str">
        <f>PROPER(TRIM(CLEAN(Raw_Data!$G4157)))</f>
        <v/>
      </c>
      <c r="I4157" s="4" t="str">
        <f>TRIM(CLEAN(Raw_Data!H4157))</f>
        <v>41995</v>
      </c>
      <c r="K4157" t="str">
        <f>IF(Clean_Data!$I4157="","Active","Exited")</f>
        <v>Exited</v>
      </c>
      <c r="L4157">
        <f ca="1">IF(Clean_Data!$K4157="","",DATEDIF(Clean_Data!$K4157,TODAY(),"Y"))</f>
        <v>25</v>
      </c>
      <c r="M4157" t="str">
        <f>IF(Raw_Data!$L4157="","",VALUE(SUBSTITUTE(SUBSTITUTE(TRIM(Raw_Data!$L4157),"$",""),"k","000")))</f>
        <v/>
      </c>
    </row>
    <row r="4158" spans="1:13" x14ac:dyDescent="0.3">
      <c r="A4158" t="str">
        <f>IF(Raw_Data!$A4158="","E"&amp;TEXT(ROW()-1,"00000"),Raw_Data!$A4158)</f>
        <v>E04157</v>
      </c>
      <c r="B4158" t="s">
        <v>5604</v>
      </c>
      <c r="C4158" t="str">
        <f>IF(OR(PROPER(TRIM(Raw_Data!$B4158))="M",PROPER(TRIM(Raw_Data!$B4158))="MALE"),"Male",
IF(OR(PROPER(TRIM(Raw_Data!$B4158))="F",PROPER(TRIM(Raw_Data!$B4158))="FEMALE"),"Female","Unknown"))</f>
        <v>Unknown</v>
      </c>
      <c r="D4158" t="str">
        <f>IF(TRIM(CLEAN(Raw_Data!$C4158))="", "Unknown", PROPER(TRIM(Raw_Data!$C4158)))</f>
        <v>Unknown</v>
      </c>
      <c r="E4158" t="str">
        <f>IF(TRIM(Raw_Data!$D4158)="IT","IT",PROPER(TRIM(CLEAN(Raw_Data!$D4158))))</f>
        <v>Research</v>
      </c>
      <c r="F4158" t="str">
        <f>IF(OR(UPPER(TRIM(Raw_Data!E4158))="COO",
UPPER(TRIM(Raw_Data!E4158))="HR",
UPPER(TRIM(Raw_Data!E4158))="CEO",
UPPER(TRIM(Raw_Data!E4158))="CFO",
UPPER(TRIM(Raw_Data!E4158))="CMO"),
UPPER(TRIM(Raw_Data!E4158)),
PROPER(TRIM(CLEAN(Raw_Data!E4158))))</f>
        <v>Designer</v>
      </c>
      <c r="G4158" t="str">
        <f>SUBSTITUTE(PROPER(TRIM(CLEAN(Raw_Data!$F4158)))," ","-")</f>
        <v/>
      </c>
      <c r="H4158" t="str">
        <f>PROPER(TRIM(CLEAN(Raw_Data!$G4158)))</f>
        <v/>
      </c>
      <c r="I4158" s="4" t="str">
        <f>TRIM(CLEAN(Raw_Data!H4158))</f>
        <v>41233</v>
      </c>
      <c r="K4158" t="str">
        <f>IF(Clean_Data!$I4158="","Active","Exited")</f>
        <v>Active</v>
      </c>
      <c r="L4158">
        <f ca="1">IF(Clean_Data!$K4158="","",DATEDIF(Clean_Data!$K4158,TODAY(),"Y"))</f>
        <v>53</v>
      </c>
      <c r="M4158">
        <f>IF(Raw_Data!$L4158="","",VALUE(SUBSTITUTE(SUBSTITUTE(TRIM(Raw_Data!$L4158),"$",""),"k","000")))</f>
        <v>79000</v>
      </c>
    </row>
    <row r="4159" spans="1:13" x14ac:dyDescent="0.3">
      <c r="A4159" t="str">
        <f>IF(Raw_Data!$A4159="","E"&amp;TEXT(ROW()-1,"00000"),Raw_Data!$A4159)</f>
        <v>E04158</v>
      </c>
      <c r="B4159" t="s">
        <v>5606</v>
      </c>
      <c r="C4159" t="str">
        <f>IF(OR(PROPER(TRIM(Raw_Data!$B4159))="M",PROPER(TRIM(Raw_Data!$B4159))="MALE"),"Male",
IF(OR(PROPER(TRIM(Raw_Data!$B4159))="F",PROPER(TRIM(Raw_Data!$B4159))="FEMALE"),"Female","Unknown"))</f>
        <v>Female</v>
      </c>
      <c r="D4159" t="str">
        <f>IF(TRIM(CLEAN(Raw_Data!$C4159))="", "Unknown", PROPER(TRIM(Raw_Data!$C4159)))</f>
        <v>Miami</v>
      </c>
      <c r="E4159" t="str">
        <f>IF(TRIM(Raw_Data!$D4159)="IT","IT",PROPER(TRIM(CLEAN(Raw_Data!$D4159))))</f>
        <v>Human Resources</v>
      </c>
      <c r="F4159" t="str">
        <f>IF(OR(UPPER(TRIM(Raw_Data!E4159))="COO",
UPPER(TRIM(Raw_Data!E4159))="HR",
UPPER(TRIM(Raw_Data!E4159))="CEO",
UPPER(TRIM(Raw_Data!E4159))="CFO",
UPPER(TRIM(Raw_Data!E4159))="CMO"),
UPPER(TRIM(Raw_Data!E4159)),
PROPER(TRIM(CLEAN(Raw_Data!E4159))))</f>
        <v>CEO</v>
      </c>
      <c r="G4159" t="str">
        <f>SUBSTITUTE(PROPER(TRIM(CLEAN(Raw_Data!$F4159)))," ","-")</f>
        <v>Hourly-Rate</v>
      </c>
      <c r="H4159" t="str">
        <f>PROPER(TRIM(CLEAN(Raw_Data!$G4159)))</f>
        <v>Internal Referral</v>
      </c>
      <c r="I4159" s="4" t="str">
        <f>TRIM(CLEAN(Raw_Data!H4159))</f>
        <v>42552</v>
      </c>
      <c r="K4159" t="str">
        <f>IF(Clean_Data!$I4159="","Active","Exited")</f>
        <v>Active</v>
      </c>
      <c r="L4159" t="str">
        <f ca="1">IF(Clean_Data!$K4159="","",DATEDIF(Clean_Data!$K4159,TODAY(),"Y"))</f>
        <v/>
      </c>
      <c r="M4159" t="str">
        <f>IF(Raw_Data!$L4159="","",VALUE(SUBSTITUTE(SUBSTITUTE(TRIM(Raw_Data!$L4159),"$",""),"k","000")))</f>
        <v/>
      </c>
    </row>
    <row r="4160" spans="1:13" x14ac:dyDescent="0.3">
      <c r="A4160" t="str">
        <f>IF(Raw_Data!$A4160="","E"&amp;TEXT(ROW()-1,"00000"),Raw_Data!$A4160)</f>
        <v>E04159</v>
      </c>
      <c r="B4160" t="s">
        <v>5608</v>
      </c>
      <c r="C4160" t="str">
        <f>IF(OR(PROPER(TRIM(Raw_Data!$B4160))="M",PROPER(TRIM(Raw_Data!$B4160))="MALE"),"Male",
IF(OR(PROPER(TRIM(Raw_Data!$B4160))="F",PROPER(TRIM(Raw_Data!$B4160))="FEMALE"),"Female","Unknown"))</f>
        <v>Male</v>
      </c>
      <c r="D4160" t="str">
        <f>IF(TRIM(CLEAN(Raw_Data!$C4160))="", "Unknown", PROPER(TRIM(Raw_Data!$C4160)))</f>
        <v>Miami</v>
      </c>
      <c r="E4160" t="str">
        <f>IF(TRIM(Raw_Data!$D4160)="IT","IT",PROPER(TRIM(CLEAN(Raw_Data!$D4160))))</f>
        <v>Research</v>
      </c>
      <c r="F4160" t="str">
        <f>IF(OR(UPPER(TRIM(Raw_Data!E4160))="COO",
UPPER(TRIM(Raw_Data!E4160))="HR",
UPPER(TRIM(Raw_Data!E4160))="CEO",
UPPER(TRIM(Raw_Data!E4160))="CFO",
UPPER(TRIM(Raw_Data!E4160))="CMO"),
UPPER(TRIM(Raw_Data!E4160)),
PROPER(TRIM(CLEAN(Raw_Data!E4160))))</f>
        <v>Developer</v>
      </c>
      <c r="G4160" t="str">
        <f>SUBSTITUTE(PROPER(TRIM(CLEAN(Raw_Data!$F4160)))," ","-")</f>
        <v>Part-Time</v>
      </c>
      <c r="H4160" t="str">
        <f>PROPER(TRIM(CLEAN(Raw_Data!$G4160)))</f>
        <v>Career Fairs</v>
      </c>
      <c r="I4160" s="4" t="str">
        <f>TRIM(CLEAN(Raw_Data!H4160))</f>
        <v>41471</v>
      </c>
      <c r="K4160" t="str">
        <f>IF(Clean_Data!$I4160="","Active","Exited")</f>
        <v>Exited</v>
      </c>
      <c r="L4160">
        <f ca="1">IF(Clean_Data!$K4160="","",DATEDIF(Clean_Data!$K4160,TODAY(),"Y"))</f>
        <v>63</v>
      </c>
      <c r="M4160">
        <f>IF(Raw_Data!$L4160="","",VALUE(SUBSTITUTE(SUBSTITUTE(TRIM(Raw_Data!$L4160),"$",""),"k","000")))</f>
        <v>113437</v>
      </c>
    </row>
    <row r="4161" spans="1:13" x14ac:dyDescent="0.3">
      <c r="A4161" t="str">
        <f>IF(Raw_Data!$A4161="","E"&amp;TEXT(ROW()-1,"00000"),Raw_Data!$A4161)</f>
        <v>E04160</v>
      </c>
      <c r="B4161" t="s">
        <v>5609</v>
      </c>
      <c r="C4161" t="str">
        <f>IF(OR(PROPER(TRIM(Raw_Data!$B4161))="M",PROPER(TRIM(Raw_Data!$B4161))="MALE"),"Male",
IF(OR(PROPER(TRIM(Raw_Data!$B4161))="F",PROPER(TRIM(Raw_Data!$B4161))="FEMALE"),"Female","Unknown"))</f>
        <v>Unknown</v>
      </c>
      <c r="D4161" t="str">
        <f>IF(TRIM(CLEAN(Raw_Data!$C4161))="", "Unknown", PROPER(TRIM(Raw_Data!$C4161)))</f>
        <v>Denver</v>
      </c>
      <c r="E4161" t="str">
        <f>IF(TRIM(Raw_Data!$D4161)="IT","IT",PROPER(TRIM(CLEAN(Raw_Data!$D4161))))</f>
        <v>Human Resources</v>
      </c>
      <c r="F4161" t="str">
        <f>IF(OR(UPPER(TRIM(Raw_Data!E4161))="COO",
UPPER(TRIM(Raw_Data!E4161))="HR",
UPPER(TRIM(Raw_Data!E4161))="CEO",
UPPER(TRIM(Raw_Data!E4161))="CFO",
UPPER(TRIM(Raw_Data!E4161))="CMO"),
UPPER(TRIM(Raw_Data!E4161)),
PROPER(TRIM(CLEAN(Raw_Data!E4161))))</f>
        <v>COO</v>
      </c>
      <c r="G4161" t="str">
        <f>SUBSTITUTE(PROPER(TRIM(CLEAN(Raw_Data!$F4161)))," ","-")</f>
        <v/>
      </c>
      <c r="H4161" t="str">
        <f>PROPER(TRIM(CLEAN(Raw_Data!$G4161)))</f>
        <v/>
      </c>
      <c r="I4161" s="4" t="str">
        <f>TRIM(CLEAN(Raw_Data!H4161))</f>
        <v>42553</v>
      </c>
      <c r="K4161" t="str">
        <f>IF(Clean_Data!$I4161="","Active","Exited")</f>
        <v>Active</v>
      </c>
      <c r="L4161">
        <f ca="1">IF(Clean_Data!$K4161="","",DATEDIF(Clean_Data!$K4161,TODAY(),"Y"))</f>
        <v>31</v>
      </c>
      <c r="M4161">
        <f>IF(Raw_Data!$L4161="","",VALUE(SUBSTITUTE(SUBSTITUTE(TRIM(Raw_Data!$L4161),"$",""),"k","000")))</f>
        <v>76662</v>
      </c>
    </row>
    <row r="4162" spans="1:13" x14ac:dyDescent="0.3">
      <c r="A4162" t="str">
        <f>IF(Raw_Data!$A4162="","E"&amp;TEXT(ROW()-1,"00000"),Raw_Data!$A4162)</f>
        <v>E04161</v>
      </c>
      <c r="B4162" t="s">
        <v>6124</v>
      </c>
      <c r="C4162" t="str">
        <f>IF(OR(PROPER(TRIM(Raw_Data!$B4162))="M",PROPER(TRIM(Raw_Data!$B4162))="MALE"),"Male",
IF(OR(PROPER(TRIM(Raw_Data!$B4162))="F",PROPER(TRIM(Raw_Data!$B4162))="FEMALE"),"Female","Unknown"))</f>
        <v>Male</v>
      </c>
      <c r="D4162" t="str">
        <f>IF(TRIM(CLEAN(Raw_Data!$C4162))="", "Unknown", PROPER(TRIM(Raw_Data!$C4162)))</f>
        <v>New York</v>
      </c>
      <c r="E4162" t="str">
        <f>IF(TRIM(Raw_Data!$D4162)="IT","IT",PROPER(TRIM(CLEAN(Raw_Data!$D4162))))</f>
        <v>Marketing</v>
      </c>
      <c r="F4162" s="2" t="str">
        <f>UPPER(LEFT(Raw_Data!E4162,2))&amp;MID(PROPER(Raw_Data!E4162),3,LEN(Raw_Data!E4162))</f>
        <v>HR Manager</v>
      </c>
      <c r="G4162" t="str">
        <f>SUBSTITUTE(PROPER(TRIM(CLEAN(Raw_Data!$F4162)))," ","-")</f>
        <v>Full-Time</v>
      </c>
      <c r="H4162" t="str">
        <f>PROPER(TRIM(CLEAN(Raw_Data!$G4162)))</f>
        <v/>
      </c>
      <c r="I4162" s="4" t="str">
        <f>TRIM(CLEAN(Raw_Data!H4162))</f>
        <v>N/A</v>
      </c>
      <c r="K4162" t="str">
        <f>IF(Clean_Data!$I4162="","Active","Exited")</f>
        <v>Exited</v>
      </c>
      <c r="L4162">
        <f ca="1">IF(Clean_Data!$K4162="","",DATEDIF(Clean_Data!$K4162,TODAY(),"Y"))</f>
        <v>25</v>
      </c>
      <c r="M4162" t="str">
        <f>IF(Raw_Data!$L4162="","",VALUE(SUBSTITUTE(SUBSTITUTE(TRIM(Raw_Data!$L4162),"$",""),"k","000")))</f>
        <v/>
      </c>
    </row>
    <row r="4163" spans="1:13" x14ac:dyDescent="0.3">
      <c r="A4163" t="str">
        <f>IF(Raw_Data!$A4163="","E"&amp;TEXT(ROW()-1,"00000"),Raw_Data!$A4163)</f>
        <v>E04162</v>
      </c>
      <c r="B4163" t="s">
        <v>5610</v>
      </c>
      <c r="C4163" t="str">
        <f>IF(OR(PROPER(TRIM(Raw_Data!$B4163))="M",PROPER(TRIM(Raw_Data!$B4163))="MALE"),"Male",
IF(OR(PROPER(TRIM(Raw_Data!$B4163))="F",PROPER(TRIM(Raw_Data!$B4163))="FEMALE"),"Female","Unknown"))</f>
        <v>Unknown</v>
      </c>
      <c r="D4163" t="str">
        <f>IF(TRIM(CLEAN(Raw_Data!$C4163))="", "Unknown", PROPER(TRIM(Raw_Data!$C4163)))</f>
        <v>Denver</v>
      </c>
      <c r="E4163" t="str">
        <f>IF(TRIM(Raw_Data!$D4163)="IT","IT",PROPER(TRIM(CLEAN(Raw_Data!$D4163))))</f>
        <v>IT</v>
      </c>
      <c r="F4163" t="str">
        <f>IF(OR(UPPER(TRIM(Raw_Data!E4163))="COO",
UPPER(TRIM(Raw_Data!E4163))="HR",
UPPER(TRIM(Raw_Data!E4163))="CEO",
UPPER(TRIM(Raw_Data!E4163))="CFO",
UPPER(TRIM(Raw_Data!E4163))="CMO"),
UPPER(TRIM(Raw_Data!E4163)),
PROPER(TRIM(CLEAN(Raw_Data!E4163))))</f>
        <v>Marketing Manager</v>
      </c>
      <c r="G4163" t="str">
        <f>SUBSTITUTE(PROPER(TRIM(CLEAN(Raw_Data!$F4163)))," ","-")</f>
        <v>Part-Time</v>
      </c>
      <c r="H4163" t="str">
        <f>PROPER(TRIM(CLEAN(Raw_Data!$G4163)))</f>
        <v>Organic</v>
      </c>
      <c r="I4163" s="4" t="str">
        <f>TRIM(CLEAN(Raw_Data!H4163))</f>
        <v>42355</v>
      </c>
      <c r="K4163" t="str">
        <f>IF(Clean_Data!$I4163="","Active","Exited")</f>
        <v>Active</v>
      </c>
      <c r="L4163">
        <f ca="1">IF(Clean_Data!$K4163="","",DATEDIF(Clean_Data!$K4163,TODAY(),"Y"))</f>
        <v>32</v>
      </c>
      <c r="M4163" t="str">
        <f>IF(Raw_Data!$L4163="","",VALUE(SUBSTITUTE(SUBSTITUTE(TRIM(Raw_Data!$L4163),"$",""),"k","000")))</f>
        <v/>
      </c>
    </row>
    <row r="4164" spans="1:13" x14ac:dyDescent="0.3">
      <c r="A4164" t="str">
        <f>IF(Raw_Data!$A4164="","E"&amp;TEXT(ROW()-1,"00000"),Raw_Data!$A4164)</f>
        <v>E04163</v>
      </c>
      <c r="B4164" t="s">
        <v>5612</v>
      </c>
      <c r="C4164" t="str">
        <f>IF(OR(PROPER(TRIM(Raw_Data!$B4164))="M",PROPER(TRIM(Raw_Data!$B4164))="MALE"),"Male",
IF(OR(PROPER(TRIM(Raw_Data!$B4164))="F",PROPER(TRIM(Raw_Data!$B4164))="FEMALE"),"Female","Unknown"))</f>
        <v>Male</v>
      </c>
      <c r="D4164" t="str">
        <f>IF(TRIM(CLEAN(Raw_Data!$C4164))="", "Unknown", PROPER(TRIM(Raw_Data!$C4164)))</f>
        <v>Unknown</v>
      </c>
      <c r="E4164" t="str">
        <f>IF(TRIM(Raw_Data!$D4164)="IT","IT",PROPER(TRIM(CLEAN(Raw_Data!$D4164))))</f>
        <v>Human Resources</v>
      </c>
      <c r="F4164" t="str">
        <f>IF(OR(UPPER(TRIM(Raw_Data!E4164))="COO",
UPPER(TRIM(Raw_Data!E4164))="HR",
UPPER(TRIM(Raw_Data!E4164))="CEO",
UPPER(TRIM(Raw_Data!E4164))="CFO",
UPPER(TRIM(Raw_Data!E4164))="CMO"),
UPPER(TRIM(Raw_Data!E4164)),
PROPER(TRIM(CLEAN(Raw_Data!E4164))))</f>
        <v>Engineer</v>
      </c>
      <c r="G4164" t="str">
        <f>SUBSTITUTE(PROPER(TRIM(CLEAN(Raw_Data!$F4164)))," ","-")</f>
        <v>Hourly-Rate</v>
      </c>
      <c r="H4164" t="str">
        <f>PROPER(TRIM(CLEAN(Raw_Data!$G4164)))</f>
        <v>Job Boards</v>
      </c>
      <c r="I4164" s="4" t="str">
        <f>TRIM(CLEAN(Raw_Data!H4164))</f>
        <v>41736</v>
      </c>
      <c r="K4164" t="str">
        <f>IF(Clean_Data!$I4164="","Active","Exited")</f>
        <v>Active</v>
      </c>
      <c r="L4164">
        <f ca="1">IF(Clean_Data!$K4164="","",DATEDIF(Clean_Data!$K4164,TODAY(),"Y"))</f>
        <v>37</v>
      </c>
      <c r="M4164" t="str">
        <f>IF(Raw_Data!$L4164="","",VALUE(SUBSTITUTE(SUBSTITUTE(TRIM(Raw_Data!$L4164),"$",""),"k","000")))</f>
        <v/>
      </c>
    </row>
    <row r="4165" spans="1:13" x14ac:dyDescent="0.3">
      <c r="A4165" t="str">
        <f>IF(Raw_Data!$A4165="","E"&amp;TEXT(ROW()-1,"00000"),Raw_Data!$A4165)</f>
        <v>E04164</v>
      </c>
      <c r="B4165" t="s">
        <v>5614</v>
      </c>
      <c r="C4165" t="str">
        <f>IF(OR(PROPER(TRIM(Raw_Data!$B4165))="M",PROPER(TRIM(Raw_Data!$B4165))="MALE"),"Male",
IF(OR(PROPER(TRIM(Raw_Data!$B4165))="F",PROPER(TRIM(Raw_Data!$B4165))="FEMALE"),"Female","Unknown"))</f>
        <v>Male</v>
      </c>
      <c r="D4165" t="str">
        <f>IF(TRIM(CLEAN(Raw_Data!$C4165))="", "Unknown", PROPER(TRIM(Raw_Data!$C4165)))</f>
        <v>Denver</v>
      </c>
      <c r="E4165" t="str">
        <f>IF(TRIM(Raw_Data!$D4165)="IT","IT",PROPER(TRIM(CLEAN(Raw_Data!$D4165))))</f>
        <v>Customer Service</v>
      </c>
      <c r="F4165" t="str">
        <f>IF(OR(UPPER(TRIM(Raw_Data!E4165))="COO",
UPPER(TRIM(Raw_Data!E4165))="HR",
UPPER(TRIM(Raw_Data!E4165))="CEO",
UPPER(TRIM(Raw_Data!E4165))="CFO",
UPPER(TRIM(Raw_Data!E4165))="CMO"),
UPPER(TRIM(Raw_Data!E4165)),
PROPER(TRIM(CLEAN(Raw_Data!E4165))))</f>
        <v>Marketing Manager</v>
      </c>
      <c r="G4165" t="str">
        <f>SUBSTITUTE(PROPER(TRIM(CLEAN(Raw_Data!$F4165)))," ","-")</f>
        <v/>
      </c>
      <c r="H4165" t="str">
        <f>PROPER(TRIM(CLEAN(Raw_Data!$G4165)))</f>
        <v>Career Fairs</v>
      </c>
      <c r="I4165" s="4" t="str">
        <f>TRIM(CLEAN(Raw_Data!H4165))</f>
        <v>42597</v>
      </c>
      <c r="K4165" t="str">
        <f>IF(Clean_Data!$I4165="","Active","Exited")</f>
        <v>Exited</v>
      </c>
      <c r="L4165">
        <f ca="1">IF(Clean_Data!$K4165="","",DATEDIF(Clean_Data!$K4165,TODAY(),"Y"))</f>
        <v>37</v>
      </c>
      <c r="M4165">
        <f>IF(Raw_Data!$L4165="","",VALUE(SUBSTITUTE(SUBSTITUTE(TRIM(Raw_Data!$L4165),"$",""),"k","000")))</f>
        <v>95880</v>
      </c>
    </row>
    <row r="4166" spans="1:13" x14ac:dyDescent="0.3">
      <c r="A4166" t="str">
        <f>IF(Raw_Data!$A4166="","E"&amp;TEXT(ROW()-1,"00000"),Raw_Data!$A4166)</f>
        <v>E04165</v>
      </c>
      <c r="B4166" t="s">
        <v>5615</v>
      </c>
      <c r="C4166" t="str">
        <f>IF(OR(PROPER(TRIM(Raw_Data!$B4166))="M",PROPER(TRIM(Raw_Data!$B4166))="MALE"),"Male",
IF(OR(PROPER(TRIM(Raw_Data!$B4166))="F",PROPER(TRIM(Raw_Data!$B4166))="FEMALE"),"Female","Unknown"))</f>
        <v>Male</v>
      </c>
      <c r="D4166" t="str">
        <f>IF(TRIM(CLEAN(Raw_Data!$C4166))="", "Unknown", PROPER(TRIM(Raw_Data!$C4166)))</f>
        <v>Seattle</v>
      </c>
      <c r="E4166" t="str">
        <f>IF(TRIM(Raw_Data!$D4166)="IT","IT",PROPER(TRIM(CLEAN(Raw_Data!$D4166))))</f>
        <v>Marketing</v>
      </c>
      <c r="F4166" t="str">
        <f>IF(OR(UPPER(TRIM(Raw_Data!E4166))="COO",
UPPER(TRIM(Raw_Data!E4166))="HR",
UPPER(TRIM(Raw_Data!E4166))="CEO",
UPPER(TRIM(Raw_Data!E4166))="CFO",
UPPER(TRIM(Raw_Data!E4166))="CMO"),
UPPER(TRIM(Raw_Data!E4166)),
PROPER(TRIM(CLEAN(Raw_Data!E4166))))</f>
        <v>Copywriter</v>
      </c>
      <c r="G4166" t="str">
        <f>SUBSTITUTE(PROPER(TRIM(CLEAN(Raw_Data!$F4166)))," ","-")</f>
        <v/>
      </c>
      <c r="H4166" t="str">
        <f>PROPER(TRIM(CLEAN(Raw_Data!$G4166)))</f>
        <v/>
      </c>
      <c r="I4166" s="4" t="str">
        <f>TRIM(CLEAN(Raw_Data!H4166))</f>
        <v>42153</v>
      </c>
      <c r="K4166" t="str">
        <f>IF(Clean_Data!$I4166="","Active","Exited")</f>
        <v>Exited</v>
      </c>
      <c r="L4166">
        <f ca="1">IF(Clean_Data!$K4166="","",DATEDIF(Clean_Data!$K4166,TODAY(),"Y"))</f>
        <v>41</v>
      </c>
      <c r="M4166" t="str">
        <f>IF(Raw_Data!$L4166="","",VALUE(SUBSTITUTE(SUBSTITUTE(TRIM(Raw_Data!$L4166),"$",""),"k","000")))</f>
        <v/>
      </c>
    </row>
    <row r="4167" spans="1:13" x14ac:dyDescent="0.3">
      <c r="A4167" t="str">
        <f>IF(Raw_Data!$A4167="","E"&amp;TEXT(ROW()-1,"00000"),Raw_Data!$A4167)</f>
        <v>E04166</v>
      </c>
      <c r="B4167" t="s">
        <v>5616</v>
      </c>
      <c r="C4167" t="str">
        <f>IF(OR(PROPER(TRIM(Raw_Data!$B4167))="M",PROPER(TRIM(Raw_Data!$B4167))="MALE"),"Male",
IF(OR(PROPER(TRIM(Raw_Data!$B4167))="F",PROPER(TRIM(Raw_Data!$B4167))="FEMALE"),"Female","Unknown"))</f>
        <v>Male</v>
      </c>
      <c r="D4167" t="str">
        <f>IF(TRIM(CLEAN(Raw_Data!$C4167))="", "Unknown", PROPER(TRIM(Raw_Data!$C4167)))</f>
        <v>Austin</v>
      </c>
      <c r="E4167" t="str">
        <f>IF(TRIM(Raw_Data!$D4167)="IT","IT",PROPER(TRIM(CLEAN(Raw_Data!$D4167))))</f>
        <v>Administrative</v>
      </c>
      <c r="F4167" t="str">
        <f>IF(OR(UPPER(TRIM(Raw_Data!E4167))="COO",
UPPER(TRIM(Raw_Data!E4167))="HR",
UPPER(TRIM(Raw_Data!E4167))="CEO",
UPPER(TRIM(Raw_Data!E4167))="CFO",
UPPER(TRIM(Raw_Data!E4167))="CMO"),
UPPER(TRIM(Raw_Data!E4167)),
PROPER(TRIM(CLEAN(Raw_Data!E4167))))</f>
        <v>Engineer</v>
      </c>
      <c r="G4167" t="str">
        <f>SUBSTITUTE(PROPER(TRIM(CLEAN(Raw_Data!$F4167)))," ","-")</f>
        <v>Part-Time</v>
      </c>
      <c r="H4167" t="str">
        <f>PROPER(TRIM(CLEAN(Raw_Data!$G4167)))</f>
        <v>Internal Referral</v>
      </c>
      <c r="I4167" s="4" t="str">
        <f>TRIM(CLEAN(Raw_Data!H4167))</f>
        <v>40801</v>
      </c>
      <c r="K4167" t="str">
        <f>IF(Clean_Data!$I4167="","Active","Exited")</f>
        <v>Active</v>
      </c>
      <c r="L4167">
        <f ca="1">IF(Clean_Data!$K4167="","",DATEDIF(Clean_Data!$K4167,TODAY(),"Y"))</f>
        <v>42</v>
      </c>
      <c r="M4167">
        <f>IF(Raw_Data!$L4167="","",VALUE(SUBSTITUTE(SUBSTITUTE(TRIM(Raw_Data!$L4167),"$",""),"k","000")))</f>
        <v>115847</v>
      </c>
    </row>
    <row r="4168" spans="1:13" x14ac:dyDescent="0.3">
      <c r="A4168" t="str">
        <f>IF(Raw_Data!$A4168="","E"&amp;TEXT(ROW()-1,"00000"),Raw_Data!$A4168)</f>
        <v>E04167</v>
      </c>
      <c r="B4168" t="s">
        <v>5617</v>
      </c>
      <c r="C4168" t="str">
        <f>IF(OR(PROPER(TRIM(Raw_Data!$B4168))="M",PROPER(TRIM(Raw_Data!$B4168))="MALE"),"Male",
IF(OR(PROPER(TRIM(Raw_Data!$B4168))="F",PROPER(TRIM(Raw_Data!$B4168))="FEMALE"),"Female","Unknown"))</f>
        <v>Male</v>
      </c>
      <c r="D4168" t="str">
        <f>IF(TRIM(CLEAN(Raw_Data!$C4168))="", "Unknown", PROPER(TRIM(Raw_Data!$C4168)))</f>
        <v>San Diego</v>
      </c>
      <c r="E4168" t="str">
        <f>IF(TRIM(Raw_Data!$D4168)="IT","IT",PROPER(TRIM(CLEAN(Raw_Data!$D4168))))</f>
        <v>Logistics</v>
      </c>
      <c r="F4168" t="s">
        <v>6134</v>
      </c>
      <c r="G4168" t="str">
        <f>SUBSTITUTE(PROPER(TRIM(CLEAN(Raw_Data!$F4168)))," ","-")</f>
        <v>Hourly-Rate</v>
      </c>
      <c r="H4168" t="str">
        <f>PROPER(TRIM(CLEAN(Raw_Data!$G4168)))</f>
        <v/>
      </c>
      <c r="I4168" s="4" t="str">
        <f>TRIM(CLEAN(Raw_Data!H4168))</f>
        <v>42210</v>
      </c>
      <c r="K4168" t="str">
        <f>IF(Clean_Data!$I4168="","Active","Exited")</f>
        <v>Exited</v>
      </c>
      <c r="L4168">
        <f ca="1">IF(Clean_Data!$K4168="","",DATEDIF(Clean_Data!$K4168,TODAY(),"Y"))</f>
        <v>37</v>
      </c>
      <c r="M4168">
        <f>IF(Raw_Data!$L4168="","",VALUE(SUBSTITUTE(SUBSTITUTE(TRIM(Raw_Data!$L4168),"$",""),"k","000")))</f>
        <v>83841</v>
      </c>
    </row>
    <row r="4169" spans="1:13" x14ac:dyDescent="0.3">
      <c r="A4169" t="str">
        <f>IF(Raw_Data!$A4169="","E"&amp;TEXT(ROW()-1,"00000"),Raw_Data!$A4169)</f>
        <v>E04168</v>
      </c>
      <c r="B4169" t="s">
        <v>5619</v>
      </c>
      <c r="C4169" t="str">
        <f>IF(OR(PROPER(TRIM(Raw_Data!$B4169))="M",PROPER(TRIM(Raw_Data!$B4169))="MALE"),"Male",
IF(OR(PROPER(TRIM(Raw_Data!$B4169))="F",PROPER(TRIM(Raw_Data!$B4169))="FEMALE"),"Female","Unknown"))</f>
        <v>Female</v>
      </c>
      <c r="D4169" t="str">
        <f>IF(TRIM(CLEAN(Raw_Data!$C4169))="", "Unknown", PROPER(TRIM(Raw_Data!$C4169)))</f>
        <v>New York</v>
      </c>
      <c r="E4169" t="str">
        <f>IF(TRIM(Raw_Data!$D4169)="IT","IT",PROPER(TRIM(CLEAN(Raw_Data!$D4169))))</f>
        <v>Accounting And Finance</v>
      </c>
      <c r="F4169" t="str">
        <f>IF(OR(UPPER(TRIM(Raw_Data!E4169))="COO",
UPPER(TRIM(Raw_Data!E4169))="HR",
UPPER(TRIM(Raw_Data!E4169))="CEO",
UPPER(TRIM(Raw_Data!E4169))="CFO",
UPPER(TRIM(Raw_Data!E4169))="CMO"),
UPPER(TRIM(Raw_Data!E4169)),
PROPER(TRIM(CLEAN(Raw_Data!E4169))))</f>
        <v>COO</v>
      </c>
      <c r="G4169" t="str">
        <f>SUBSTITUTE(PROPER(TRIM(CLEAN(Raw_Data!$F4169)))," ","-")</f>
        <v/>
      </c>
      <c r="H4169" t="str">
        <f>PROPER(TRIM(CLEAN(Raw_Data!$G4169)))</f>
        <v>Organic</v>
      </c>
      <c r="I4169" s="4" t="str">
        <f>TRIM(CLEAN(Raw_Data!H4169))</f>
        <v>41644</v>
      </c>
      <c r="K4169" t="str">
        <f>IF(Clean_Data!$I4169="","Active","Exited")</f>
        <v>Active</v>
      </c>
      <c r="L4169">
        <f ca="1">IF(Clean_Data!$K4169="","",DATEDIF(Clean_Data!$K4169,TODAY(),"Y"))</f>
        <v>52</v>
      </c>
      <c r="M4169">
        <f>IF(Raw_Data!$L4169="","",VALUE(SUBSTITUTE(SUBSTITUTE(TRIM(Raw_Data!$L4169),"$",""),"k","000")))</f>
        <v>33060</v>
      </c>
    </row>
    <row r="4170" spans="1:13" x14ac:dyDescent="0.3">
      <c r="A4170" t="str">
        <f>IF(Raw_Data!$A4170="","E"&amp;TEXT(ROW()-1,"00000"),Raw_Data!$A4170)</f>
        <v>E04169</v>
      </c>
      <c r="B4170" t="s">
        <v>5620</v>
      </c>
      <c r="C4170" t="str">
        <f>IF(OR(PROPER(TRIM(Raw_Data!$B4170))="M",PROPER(TRIM(Raw_Data!$B4170))="MALE"),"Male",
IF(OR(PROPER(TRIM(Raw_Data!$B4170))="F",PROPER(TRIM(Raw_Data!$B4170))="FEMALE"),"Female","Unknown"))</f>
        <v>Male</v>
      </c>
      <c r="D4170" t="str">
        <f>IF(TRIM(CLEAN(Raw_Data!$C4170))="", "Unknown", PROPER(TRIM(Raw_Data!$C4170)))</f>
        <v>San Diego</v>
      </c>
      <c r="E4170" t="str">
        <f>IF(TRIM(Raw_Data!$D4170)="IT","IT",PROPER(TRIM(CLEAN(Raw_Data!$D4170))))</f>
        <v/>
      </c>
      <c r="F4170" t="str">
        <f>IF(OR(UPPER(TRIM(Raw_Data!E4170))="COO",
UPPER(TRIM(Raw_Data!E4170))="HR",
UPPER(TRIM(Raw_Data!E4170))="CEO",
UPPER(TRIM(Raw_Data!E4170))="CFO",
UPPER(TRIM(Raw_Data!E4170))="CMO"),
UPPER(TRIM(Raw_Data!E4170)),
PROPER(TRIM(CLEAN(Raw_Data!E4170))))</f>
        <v>CFO</v>
      </c>
      <c r="G4170" t="str">
        <f>SUBSTITUTE(PROPER(TRIM(CLEAN(Raw_Data!$F4170)))," ","-")</f>
        <v/>
      </c>
      <c r="H4170" t="str">
        <f>PROPER(TRIM(CLEAN(Raw_Data!$G4170)))</f>
        <v/>
      </c>
      <c r="I4170" s="4" t="str">
        <f>TRIM(CLEAN(Raw_Data!H4170))</f>
        <v>42893</v>
      </c>
      <c r="K4170" t="str">
        <f>IF(Clean_Data!$I4170="","Active","Exited")</f>
        <v>Active</v>
      </c>
      <c r="L4170">
        <f ca="1">IF(Clean_Data!$K4170="","",DATEDIF(Clean_Data!$K4170,TODAY(),"Y"))</f>
        <v>28</v>
      </c>
      <c r="M4170" t="str">
        <f>IF(Raw_Data!$L4170="","",VALUE(SUBSTITUTE(SUBSTITUTE(TRIM(Raw_Data!$L4170),"$",""),"k","000")))</f>
        <v/>
      </c>
    </row>
    <row r="4171" spans="1:13" x14ac:dyDescent="0.3">
      <c r="A4171" t="str">
        <f>IF(Raw_Data!$A4171="","E"&amp;TEXT(ROW()-1,"00000"),Raw_Data!$A4171)</f>
        <v>E04170</v>
      </c>
      <c r="B4171" t="s">
        <v>5621</v>
      </c>
      <c r="C4171" t="str">
        <f>IF(OR(PROPER(TRIM(Raw_Data!$B4171))="M",PROPER(TRIM(Raw_Data!$B4171))="MALE"),"Male",
IF(OR(PROPER(TRIM(Raw_Data!$B4171))="F",PROPER(TRIM(Raw_Data!$B4171))="FEMALE"),"Female","Unknown"))</f>
        <v>Female</v>
      </c>
      <c r="D4171" t="str">
        <f>IF(TRIM(CLEAN(Raw_Data!$C4171))="", "Unknown", PROPER(TRIM(Raw_Data!$C4171)))</f>
        <v>Austin</v>
      </c>
      <c r="E4171" t="str">
        <f>IF(TRIM(Raw_Data!$D4171)="IT","IT",PROPER(TRIM(CLEAN(Raw_Data!$D4171))))</f>
        <v>Sales</v>
      </c>
      <c r="F4171" t="str">
        <f>IF(OR(UPPER(TRIM(Raw_Data!E4171))="COO",
UPPER(TRIM(Raw_Data!E4171))="HR",
UPPER(TRIM(Raw_Data!E4171))="CEO",
UPPER(TRIM(Raw_Data!E4171))="CFO",
UPPER(TRIM(Raw_Data!E4171))="CMO"),
UPPER(TRIM(Raw_Data!E4171)),
PROPER(TRIM(CLEAN(Raw_Data!E4171))))</f>
        <v>Developer</v>
      </c>
      <c r="G4171" t="str">
        <f>SUBSTITUTE(PROPER(TRIM(CLEAN(Raw_Data!$F4171)))," ","-")</f>
        <v>Part-Time</v>
      </c>
      <c r="H4171" t="str">
        <f>PROPER(TRIM(CLEAN(Raw_Data!$G4171)))</f>
        <v/>
      </c>
      <c r="I4171" s="4" t="str">
        <f>TRIM(CLEAN(Raw_Data!H4171))</f>
        <v>40914</v>
      </c>
      <c r="K4171" t="str">
        <f>IF(Clean_Data!$I4171="","Active","Exited")</f>
        <v>Exited</v>
      </c>
      <c r="L4171">
        <f ca="1">IF(Clean_Data!$K4171="","",DATEDIF(Clean_Data!$K4171,TODAY(),"Y"))</f>
        <v>40</v>
      </c>
      <c r="M4171">
        <f>IF(Raw_Data!$L4171="","",VALUE(SUBSTITUTE(SUBSTITUTE(TRIM(Raw_Data!$L4171),"$",""),"k","000")))</f>
        <v>38486</v>
      </c>
    </row>
    <row r="4172" spans="1:13" x14ac:dyDescent="0.3">
      <c r="A4172" t="str">
        <f>IF(Raw_Data!$A4172="","E"&amp;TEXT(ROW()-1,"00000"),Raw_Data!$A4172)</f>
        <v>E04171</v>
      </c>
      <c r="B4172" t="s">
        <v>5623</v>
      </c>
      <c r="C4172" t="str">
        <f>IF(OR(PROPER(TRIM(Raw_Data!$B4172))="M",PROPER(TRIM(Raw_Data!$B4172))="MALE"),"Male",
IF(OR(PROPER(TRIM(Raw_Data!$B4172))="F",PROPER(TRIM(Raw_Data!$B4172))="FEMALE"),"Female","Unknown"))</f>
        <v>Unknown</v>
      </c>
      <c r="D4172" t="str">
        <f>IF(TRIM(CLEAN(Raw_Data!$C4172))="", "Unknown", PROPER(TRIM(Raw_Data!$C4172)))</f>
        <v>Austin</v>
      </c>
      <c r="E4172" t="str">
        <f>IF(TRIM(Raw_Data!$D4172)="IT","IT",PROPER(TRIM(CLEAN(Raw_Data!$D4172))))</f>
        <v>Human Resources</v>
      </c>
      <c r="F4172" s="2" t="str">
        <f>UPPER(LEFT(Raw_Data!E4172,2))&amp;MID(PROPER(Raw_Data!E4172),3,LEN(Raw_Data!E4172))</f>
        <v>HR Manager</v>
      </c>
      <c r="G4172" t="str">
        <f>SUBSTITUTE(PROPER(TRIM(CLEAN(Raw_Data!$F4172)))," ","-")</f>
        <v>Part-Time</v>
      </c>
      <c r="H4172" t="str">
        <f>PROPER(TRIM(CLEAN(Raw_Data!$G4172)))</f>
        <v>Online Portal</v>
      </c>
      <c r="I4172" s="4" t="str">
        <f>TRIM(CLEAN(Raw_Data!H4172))</f>
        <v>40892</v>
      </c>
      <c r="K4172" t="str">
        <f>IF(Clean_Data!$I4172="","Active","Exited")</f>
        <v>Active</v>
      </c>
      <c r="L4172">
        <f ca="1">IF(Clean_Data!$K4172="","",DATEDIF(Clean_Data!$K4172,TODAY(),"Y"))</f>
        <v>59</v>
      </c>
      <c r="M4172">
        <f>IF(Raw_Data!$L4172="","",VALUE(SUBSTITUTE(SUBSTITUTE(TRIM(Raw_Data!$L4172),"$",""),"k","000")))</f>
        <v>33674</v>
      </c>
    </row>
    <row r="4173" spans="1:13" x14ac:dyDescent="0.3">
      <c r="A4173" t="str">
        <f>IF(Raw_Data!$A4173="","E"&amp;TEXT(ROW()-1,"00000"),Raw_Data!$A4173)</f>
        <v>E04172</v>
      </c>
      <c r="B4173" t="s">
        <v>5624</v>
      </c>
      <c r="C4173" t="str">
        <f>IF(OR(PROPER(TRIM(Raw_Data!$B4173))="M",PROPER(TRIM(Raw_Data!$B4173))="MALE"),"Male",
IF(OR(PROPER(TRIM(Raw_Data!$B4173))="F",PROPER(TRIM(Raw_Data!$B4173))="FEMALE"),"Female","Unknown"))</f>
        <v>Female</v>
      </c>
      <c r="D4173" t="str">
        <f>IF(TRIM(CLEAN(Raw_Data!$C4173))="", "Unknown", PROPER(TRIM(Raw_Data!$C4173)))</f>
        <v>Unknown</v>
      </c>
      <c r="E4173" t="str">
        <f>IF(TRIM(Raw_Data!$D4173)="IT","IT",PROPER(TRIM(CLEAN(Raw_Data!$D4173))))</f>
        <v>Accounting And Finance</v>
      </c>
      <c r="F4173" s="2" t="str">
        <f>UPPER(LEFT(Raw_Data!E4173,2))&amp;MID(PROPER(Raw_Data!E4173),3,LEN(Raw_Data!E4173))</f>
        <v>HR Manager</v>
      </c>
      <c r="G4173" t="str">
        <f>SUBSTITUTE(PROPER(TRIM(CLEAN(Raw_Data!$F4173)))," ","-")</f>
        <v>Hourly-Rate</v>
      </c>
      <c r="H4173" t="str">
        <f>PROPER(TRIM(CLEAN(Raw_Data!$G4173)))</f>
        <v>Internal Referral</v>
      </c>
      <c r="I4173" s="4" t="str">
        <f>TRIM(CLEAN(Raw_Data!H4173))</f>
        <v>40491</v>
      </c>
      <c r="K4173" t="str">
        <f>IF(Clean_Data!$I4173="","Active","Exited")</f>
        <v>Exited</v>
      </c>
      <c r="L4173">
        <f ca="1">IF(Clean_Data!$K4173="","",DATEDIF(Clean_Data!$K4173,TODAY(),"Y"))</f>
        <v>43</v>
      </c>
      <c r="M4173">
        <f>IF(Raw_Data!$L4173="","",VALUE(SUBSTITUTE(SUBSTITUTE(TRIM(Raw_Data!$L4173),"$",""),"k","000")))</f>
        <v>54842</v>
      </c>
    </row>
    <row r="4174" spans="1:13" x14ac:dyDescent="0.3">
      <c r="A4174" t="str">
        <f>IF(Raw_Data!$A4174="","E"&amp;TEXT(ROW()-1,"00000"),Raw_Data!$A4174)</f>
        <v>E04173</v>
      </c>
      <c r="B4174" t="s">
        <v>5625</v>
      </c>
      <c r="C4174" t="str">
        <f>IF(OR(PROPER(TRIM(Raw_Data!$B4174))="M",PROPER(TRIM(Raw_Data!$B4174))="MALE"),"Male",
IF(OR(PROPER(TRIM(Raw_Data!$B4174))="F",PROPER(TRIM(Raw_Data!$B4174))="FEMALE"),"Female","Unknown"))</f>
        <v>Unknown</v>
      </c>
      <c r="D4174" t="str">
        <f>IF(TRIM(CLEAN(Raw_Data!$C4174))="", "Unknown", PROPER(TRIM(Raw_Data!$C4174)))</f>
        <v>Seattle</v>
      </c>
      <c r="E4174" t="str">
        <f>IF(TRIM(Raw_Data!$D4174)="IT","IT",PROPER(TRIM(CLEAN(Raw_Data!$D4174))))</f>
        <v>Administrative</v>
      </c>
      <c r="F4174" t="str">
        <f>IF(OR(UPPER(TRIM(Raw_Data!E4174))="COO",
UPPER(TRIM(Raw_Data!E4174))="HR",
UPPER(TRIM(Raw_Data!E4174))="CEO",
UPPER(TRIM(Raw_Data!E4174))="CFO",
UPPER(TRIM(Raw_Data!E4174))="CMO"),
UPPER(TRIM(Raw_Data!E4174)),
PROPER(TRIM(CLEAN(Raw_Data!E4174))))</f>
        <v>CMO</v>
      </c>
      <c r="G4174" t="str">
        <f>SUBSTITUTE(PROPER(TRIM(CLEAN(Raw_Data!$F4174)))," ","-")</f>
        <v>Full-Time</v>
      </c>
      <c r="H4174" t="str">
        <f>PROPER(TRIM(CLEAN(Raw_Data!$G4174)))</f>
        <v>Career Fairs</v>
      </c>
      <c r="I4174" s="4" t="str">
        <f>TRIM(CLEAN(Raw_Data!H4174))</f>
        <v>41534</v>
      </c>
      <c r="K4174" t="str">
        <f>IF(Clean_Data!$I4174="","Active","Exited")</f>
        <v>Exited</v>
      </c>
      <c r="L4174">
        <f ca="1">IF(Clean_Data!$K4174="","",DATEDIF(Clean_Data!$K4174,TODAY(),"Y"))</f>
        <v>28</v>
      </c>
      <c r="M4174" t="str">
        <f>IF(Raw_Data!$L4174="","",VALUE(SUBSTITUTE(SUBSTITUTE(TRIM(Raw_Data!$L4174),"$",""),"k","000")))</f>
        <v/>
      </c>
    </row>
    <row r="4175" spans="1:13" x14ac:dyDescent="0.3">
      <c r="A4175" t="str">
        <f>IF(Raw_Data!$A4175="","E"&amp;TEXT(ROW()-1,"00000"),Raw_Data!$A4175)</f>
        <v>E04174</v>
      </c>
      <c r="B4175" t="s">
        <v>5626</v>
      </c>
      <c r="C4175" t="str">
        <f>IF(OR(PROPER(TRIM(Raw_Data!$B4175))="M",PROPER(TRIM(Raw_Data!$B4175))="MALE"),"Male",
IF(OR(PROPER(TRIM(Raw_Data!$B4175))="F",PROPER(TRIM(Raw_Data!$B4175))="FEMALE"),"Female","Unknown"))</f>
        <v>Female</v>
      </c>
      <c r="D4175" t="str">
        <f>IF(TRIM(CLEAN(Raw_Data!$C4175))="", "Unknown", PROPER(TRIM(Raw_Data!$C4175)))</f>
        <v>Miami</v>
      </c>
      <c r="E4175" t="str">
        <f>IF(TRIM(Raw_Data!$D4175)="IT","IT",PROPER(TRIM(CLEAN(Raw_Data!$D4175))))</f>
        <v>Operations</v>
      </c>
      <c r="F4175" t="str">
        <f>IF(OR(UPPER(TRIM(Raw_Data!E4175))="COO",
UPPER(TRIM(Raw_Data!E4175))="HR",
UPPER(TRIM(Raw_Data!E4175))="CEO",
UPPER(TRIM(Raw_Data!E4175))="CFO",
UPPER(TRIM(Raw_Data!E4175))="CMO"),
UPPER(TRIM(Raw_Data!E4175)),
PROPER(TRIM(CLEAN(Raw_Data!E4175))))</f>
        <v>Engineer</v>
      </c>
      <c r="G4175" t="str">
        <f>SUBSTITUTE(PROPER(TRIM(CLEAN(Raw_Data!$F4175)))," ","-")</f>
        <v/>
      </c>
      <c r="H4175" t="str">
        <f>PROPER(TRIM(CLEAN(Raw_Data!$G4175)))</f>
        <v>Recruiting Agency</v>
      </c>
      <c r="I4175" s="4" t="str">
        <f>TRIM(CLEAN(Raw_Data!H4175))</f>
        <v>43069</v>
      </c>
      <c r="K4175" t="str">
        <f>IF(Clean_Data!$I4175="","Active","Exited")</f>
        <v>Exited</v>
      </c>
      <c r="L4175">
        <f ca="1">IF(Clean_Data!$K4175="","",DATEDIF(Clean_Data!$K4175,TODAY(),"Y"))</f>
        <v>51</v>
      </c>
      <c r="M4175" t="str">
        <f>IF(Raw_Data!$L4175="","",VALUE(SUBSTITUTE(SUBSTITUTE(TRIM(Raw_Data!$L4175),"$",""),"k","000")))</f>
        <v/>
      </c>
    </row>
    <row r="4176" spans="1:13" x14ac:dyDescent="0.3">
      <c r="A4176" t="str">
        <f>IF(Raw_Data!$A4176="","E"&amp;TEXT(ROW()-1,"00000"),Raw_Data!$A4176)</f>
        <v>E04175</v>
      </c>
      <c r="B4176" t="s">
        <v>5627</v>
      </c>
      <c r="C4176" t="str">
        <f>IF(OR(PROPER(TRIM(Raw_Data!$B4176))="M",PROPER(TRIM(Raw_Data!$B4176))="MALE"),"Male",
IF(OR(PROPER(TRIM(Raw_Data!$B4176))="F",PROPER(TRIM(Raw_Data!$B4176))="FEMALE"),"Female","Unknown"))</f>
        <v>Female</v>
      </c>
      <c r="D4176" t="str">
        <f>IF(TRIM(CLEAN(Raw_Data!$C4176))="", "Unknown", PROPER(TRIM(Raw_Data!$C4176)))</f>
        <v>Austin</v>
      </c>
      <c r="E4176" t="str">
        <f>IF(TRIM(Raw_Data!$D4176)="IT","IT",PROPER(TRIM(CLEAN(Raw_Data!$D4176))))</f>
        <v>IT</v>
      </c>
      <c r="F4176" t="s">
        <v>6134</v>
      </c>
      <c r="G4176" t="str">
        <f>SUBSTITUTE(PROPER(TRIM(CLEAN(Raw_Data!$F4176)))," ","-")</f>
        <v/>
      </c>
      <c r="H4176" t="str">
        <f>PROPER(TRIM(CLEAN(Raw_Data!$G4176)))</f>
        <v>Job Boards</v>
      </c>
      <c r="I4176" s="4" t="str">
        <f>TRIM(CLEAN(Raw_Data!H4176))</f>
        <v>40256</v>
      </c>
      <c r="K4176" t="str">
        <f>IF(Clean_Data!$I4176="","Active","Exited")</f>
        <v>Active</v>
      </c>
      <c r="L4176">
        <f ca="1">IF(Clean_Data!$K4176="","",DATEDIF(Clean_Data!$K4176,TODAY(),"Y"))</f>
        <v>59</v>
      </c>
      <c r="M4176" t="str">
        <f>IF(Raw_Data!$L4176="","",VALUE(SUBSTITUTE(SUBSTITUTE(TRIM(Raw_Data!$L4176),"$",""),"k","000")))</f>
        <v/>
      </c>
    </row>
    <row r="4177" spans="1:13" x14ac:dyDescent="0.3">
      <c r="A4177" t="str">
        <f>IF(Raw_Data!$A4177="","E"&amp;TEXT(ROW()-1,"00000"),Raw_Data!$A4177)</f>
        <v>E04176</v>
      </c>
      <c r="B4177" t="s">
        <v>5628</v>
      </c>
      <c r="C4177" t="str">
        <f>IF(OR(PROPER(TRIM(Raw_Data!$B4177))="M",PROPER(TRIM(Raw_Data!$B4177))="MALE"),"Male",
IF(OR(PROPER(TRIM(Raw_Data!$B4177))="F",PROPER(TRIM(Raw_Data!$B4177))="FEMALE"),"Female","Unknown"))</f>
        <v>Unknown</v>
      </c>
      <c r="D4177" t="str">
        <f>IF(TRIM(CLEAN(Raw_Data!$C4177))="", "Unknown", PROPER(TRIM(Raw_Data!$C4177)))</f>
        <v>Unknown</v>
      </c>
      <c r="E4177" t="str">
        <f>IF(TRIM(Raw_Data!$D4177)="IT","IT",PROPER(TRIM(CLEAN(Raw_Data!$D4177))))</f>
        <v>Administrative</v>
      </c>
      <c r="F4177" s="2" t="str">
        <f>UPPER(LEFT(Raw_Data!E4177,2))&amp;MID(PROPER(Raw_Data!E4177),3,LEN(Raw_Data!E4177))</f>
        <v>HR Manager</v>
      </c>
      <c r="G4177" t="str">
        <f>SUBSTITUTE(PROPER(TRIM(CLEAN(Raw_Data!$F4177)))," ","-")</f>
        <v>Full-Time</v>
      </c>
      <c r="H4177" t="str">
        <f>PROPER(TRIM(CLEAN(Raw_Data!$G4177)))</f>
        <v>Career Fairs</v>
      </c>
      <c r="I4177" s="4" t="str">
        <f>TRIM(CLEAN(Raw_Data!H4177))</f>
        <v>41174</v>
      </c>
      <c r="K4177" t="str">
        <f>IF(Clean_Data!$I4177="","Active","Exited")</f>
        <v>Exited</v>
      </c>
      <c r="L4177">
        <f ca="1">IF(Clean_Data!$K4177="","",DATEDIF(Clean_Data!$K4177,TODAY(),"Y"))</f>
        <v>45</v>
      </c>
      <c r="M4177" t="str">
        <f>IF(Raw_Data!$L4177="","",VALUE(SUBSTITUTE(SUBSTITUTE(TRIM(Raw_Data!$L4177),"$",""),"k","000")))</f>
        <v/>
      </c>
    </row>
    <row r="4178" spans="1:13" x14ac:dyDescent="0.3">
      <c r="A4178" t="str">
        <f>IF(Raw_Data!$A4178="","E"&amp;TEXT(ROW()-1,"00000"),Raw_Data!$A4178)</f>
        <v>E04177</v>
      </c>
      <c r="B4178" t="s">
        <v>5629</v>
      </c>
      <c r="C4178" t="str">
        <f>IF(OR(PROPER(TRIM(Raw_Data!$B4178))="M",PROPER(TRIM(Raw_Data!$B4178))="MALE"),"Male",
IF(OR(PROPER(TRIM(Raw_Data!$B4178))="F",PROPER(TRIM(Raw_Data!$B4178))="FEMALE"),"Female","Unknown"))</f>
        <v>Unknown</v>
      </c>
      <c r="D4178" t="str">
        <f>IF(TRIM(CLEAN(Raw_Data!$C4178))="", "Unknown", PROPER(TRIM(Raw_Data!$C4178)))</f>
        <v>Austin</v>
      </c>
      <c r="E4178" t="str">
        <f>IF(TRIM(Raw_Data!$D4178)="IT","IT",PROPER(TRIM(CLEAN(Raw_Data!$D4178))))</f>
        <v>IT</v>
      </c>
      <c r="F4178" t="str">
        <f>IF(OR(UPPER(TRIM(Raw_Data!E4178))="COO",
UPPER(TRIM(Raw_Data!E4178))="HR",
UPPER(TRIM(Raw_Data!E4178))="CEO",
UPPER(TRIM(Raw_Data!E4178))="CFO",
UPPER(TRIM(Raw_Data!E4178))="CMO"),
UPPER(TRIM(Raw_Data!E4178)),
PROPER(TRIM(CLEAN(Raw_Data!E4178))))</f>
        <v>Accountant</v>
      </c>
      <c r="G4178" t="str">
        <f>SUBSTITUTE(PROPER(TRIM(CLEAN(Raw_Data!$F4178)))," ","-")</f>
        <v>Part-Time</v>
      </c>
      <c r="H4178" t="str">
        <f>PROPER(TRIM(CLEAN(Raw_Data!$G4178)))</f>
        <v>Job Boards</v>
      </c>
      <c r="I4178" s="4" t="str">
        <f>TRIM(CLEAN(Raw_Data!H4178))</f>
        <v>N/A</v>
      </c>
      <c r="K4178" t="str">
        <f>IF(Clean_Data!$I4178="","Active","Exited")</f>
        <v>Exited</v>
      </c>
      <c r="L4178">
        <f ca="1">IF(Clean_Data!$K4178="","",DATEDIF(Clean_Data!$K4178,TODAY(),"Y"))</f>
        <v>36</v>
      </c>
      <c r="M4178">
        <f>IF(Raw_Data!$L4178="","",VALUE(SUBSTITUTE(SUBSTITUTE(TRIM(Raw_Data!$L4178),"$",""),"k","000")))</f>
        <v>76467</v>
      </c>
    </row>
    <row r="4179" spans="1:13" x14ac:dyDescent="0.3">
      <c r="A4179" t="str">
        <f>IF(Raw_Data!$A4179="","E"&amp;TEXT(ROW()-1,"00000"),Raw_Data!$A4179)</f>
        <v>E04178</v>
      </c>
      <c r="B4179" t="s">
        <v>5630</v>
      </c>
      <c r="C4179" t="str">
        <f>IF(OR(PROPER(TRIM(Raw_Data!$B4179))="M",PROPER(TRIM(Raw_Data!$B4179))="MALE"),"Male",
IF(OR(PROPER(TRIM(Raw_Data!$B4179))="F",PROPER(TRIM(Raw_Data!$B4179))="FEMALE"),"Female","Unknown"))</f>
        <v>Female</v>
      </c>
      <c r="D4179" t="str">
        <f>IF(TRIM(CLEAN(Raw_Data!$C4179))="", "Unknown", PROPER(TRIM(Raw_Data!$C4179)))</f>
        <v>Unknown</v>
      </c>
      <c r="E4179" t="str">
        <f>IF(TRIM(Raw_Data!$D4179)="IT","IT",PROPER(TRIM(CLEAN(Raw_Data!$D4179))))</f>
        <v>Accounting And Finance</v>
      </c>
      <c r="F4179" t="str">
        <f>IF(OR(UPPER(TRIM(Raw_Data!E4179))="COO",
UPPER(TRIM(Raw_Data!E4179))="HR",
UPPER(TRIM(Raw_Data!E4179))="CEO",
UPPER(TRIM(Raw_Data!E4179))="CFO",
UPPER(TRIM(Raw_Data!E4179))="CMO"),
UPPER(TRIM(Raw_Data!E4179)),
PROPER(TRIM(CLEAN(Raw_Data!E4179))))</f>
        <v>Accountant</v>
      </c>
      <c r="G4179" t="str">
        <f>SUBSTITUTE(PROPER(TRIM(CLEAN(Raw_Data!$F4179)))," ","-")</f>
        <v>Part-Time</v>
      </c>
      <c r="H4179" t="str">
        <f>PROPER(TRIM(CLEAN(Raw_Data!$G4179)))</f>
        <v>Internal Referral</v>
      </c>
      <c r="I4179" s="4" t="str">
        <f>TRIM(CLEAN(Raw_Data!H4179))</f>
        <v>41307</v>
      </c>
      <c r="K4179" t="str">
        <f>IF(Clean_Data!$I4179="","Active","Exited")</f>
        <v>Active</v>
      </c>
      <c r="L4179">
        <f ca="1">IF(Clean_Data!$K4179="","",DATEDIF(Clean_Data!$K4179,TODAY(),"Y"))</f>
        <v>23</v>
      </c>
      <c r="M4179">
        <f>IF(Raw_Data!$L4179="","",VALUE(SUBSTITUTE(SUBSTITUTE(TRIM(Raw_Data!$L4179),"$",""),"k","000")))</f>
        <v>104000</v>
      </c>
    </row>
    <row r="4180" spans="1:13" x14ac:dyDescent="0.3">
      <c r="A4180" t="str">
        <f>IF(Raw_Data!$A4180="","E"&amp;TEXT(ROW()-1,"00000"),Raw_Data!$A4180)</f>
        <v>E04179</v>
      </c>
      <c r="B4180" t="s">
        <v>5631</v>
      </c>
      <c r="C4180" t="str">
        <f>IF(OR(PROPER(TRIM(Raw_Data!$B4180))="M",PROPER(TRIM(Raw_Data!$B4180))="MALE"),"Male",
IF(OR(PROPER(TRIM(Raw_Data!$B4180))="F",PROPER(TRIM(Raw_Data!$B4180))="FEMALE"),"Female","Unknown"))</f>
        <v>Female</v>
      </c>
      <c r="D4180" t="str">
        <f>IF(TRIM(CLEAN(Raw_Data!$C4180))="", "Unknown", PROPER(TRIM(Raw_Data!$C4180)))</f>
        <v>Austin</v>
      </c>
      <c r="E4180" t="str">
        <f>IF(TRIM(Raw_Data!$D4180)="IT","IT",PROPER(TRIM(CLEAN(Raw_Data!$D4180))))</f>
        <v>IT</v>
      </c>
      <c r="F4180" t="s">
        <v>6134</v>
      </c>
      <c r="G4180" t="str">
        <f>SUBSTITUTE(PROPER(TRIM(CLEAN(Raw_Data!$F4180)))," ","-")</f>
        <v>Full-Time</v>
      </c>
      <c r="H4180" t="str">
        <f>PROPER(TRIM(CLEAN(Raw_Data!$G4180)))</f>
        <v>Online Portal</v>
      </c>
      <c r="I4180" s="4" t="str">
        <f>TRIM(CLEAN(Raw_Data!H4180))</f>
        <v>40192</v>
      </c>
      <c r="K4180" t="str">
        <f>IF(Clean_Data!$I4180="","Active","Exited")</f>
        <v>Active</v>
      </c>
      <c r="L4180">
        <f ca="1">IF(Clean_Data!$K4180="","",DATEDIF(Clean_Data!$K4180,TODAY(),"Y"))</f>
        <v>20</v>
      </c>
      <c r="M4180" t="str">
        <f>IF(Raw_Data!$L4180="","",VALUE(SUBSTITUTE(SUBSTITUTE(TRIM(Raw_Data!$L4180),"$",""),"k","000")))</f>
        <v/>
      </c>
    </row>
    <row r="4181" spans="1:13" x14ac:dyDescent="0.3">
      <c r="A4181" t="str">
        <f>IF(Raw_Data!$A4181="","E"&amp;TEXT(ROW()-1,"00000"),Raw_Data!$A4181)</f>
        <v>E04180</v>
      </c>
      <c r="B4181" t="s">
        <v>5633</v>
      </c>
      <c r="C4181" t="str">
        <f>IF(OR(PROPER(TRIM(Raw_Data!$B4181))="M",PROPER(TRIM(Raw_Data!$B4181))="MALE"),"Male",
IF(OR(PROPER(TRIM(Raw_Data!$B4181))="F",PROPER(TRIM(Raw_Data!$B4181))="FEMALE"),"Female","Unknown"))</f>
        <v>Female</v>
      </c>
      <c r="D4181" t="str">
        <f>IF(TRIM(CLEAN(Raw_Data!$C4181))="", "Unknown", PROPER(TRIM(Raw_Data!$C4181)))</f>
        <v>Austin</v>
      </c>
      <c r="E4181" t="str">
        <f>IF(TRIM(Raw_Data!$D4181)="IT","IT",PROPER(TRIM(CLEAN(Raw_Data!$D4181))))</f>
        <v>Logistics</v>
      </c>
      <c r="F4181" t="s">
        <v>6134</v>
      </c>
      <c r="G4181" t="str">
        <f>SUBSTITUTE(PROPER(TRIM(CLEAN(Raw_Data!$F4181)))," ","-")</f>
        <v>Part-Time</v>
      </c>
      <c r="H4181" t="str">
        <f>PROPER(TRIM(CLEAN(Raw_Data!$G4181)))</f>
        <v>Organic</v>
      </c>
      <c r="I4181" s="4" t="str">
        <f>TRIM(CLEAN(Raw_Data!H4181))</f>
        <v>44118</v>
      </c>
      <c r="K4181" t="str">
        <f>IF(Clean_Data!$I4181="","Active","Exited")</f>
        <v>Exited</v>
      </c>
      <c r="L4181">
        <f ca="1">IF(Clean_Data!$K4181="","",DATEDIF(Clean_Data!$K4181,TODAY(),"Y"))</f>
        <v>52</v>
      </c>
      <c r="M4181">
        <f>IF(Raw_Data!$L4181="","",VALUE(SUBSTITUTE(SUBSTITUTE(TRIM(Raw_Data!$L4181),"$",""),"k","000")))</f>
        <v>92661</v>
      </c>
    </row>
    <row r="4182" spans="1:13" x14ac:dyDescent="0.3">
      <c r="A4182" t="str">
        <f>IF(Raw_Data!$A4182="","E"&amp;TEXT(ROW()-1,"00000"),Raw_Data!$A4182)</f>
        <v>E04181</v>
      </c>
      <c r="B4182" t="s">
        <v>5634</v>
      </c>
      <c r="C4182" t="str">
        <f>IF(OR(PROPER(TRIM(Raw_Data!$B4182))="M",PROPER(TRIM(Raw_Data!$B4182))="MALE"),"Male",
IF(OR(PROPER(TRIM(Raw_Data!$B4182))="F",PROPER(TRIM(Raw_Data!$B4182))="FEMALE"),"Female","Unknown"))</f>
        <v>Male</v>
      </c>
      <c r="D4182" t="str">
        <f>IF(TRIM(CLEAN(Raw_Data!$C4182))="", "Unknown", PROPER(TRIM(Raw_Data!$C4182)))</f>
        <v>New York</v>
      </c>
      <c r="E4182" t="str">
        <f>IF(TRIM(Raw_Data!$D4182)="IT","IT",PROPER(TRIM(CLEAN(Raw_Data!$D4182))))</f>
        <v>Sales</v>
      </c>
      <c r="F4182" t="str">
        <f>IF(OR(UPPER(TRIM(Raw_Data!E4182))="COO",
UPPER(TRIM(Raw_Data!E4182))="HR",
UPPER(TRIM(Raw_Data!E4182))="CEO",
UPPER(TRIM(Raw_Data!E4182))="CFO",
UPPER(TRIM(Raw_Data!E4182))="CMO"),
UPPER(TRIM(Raw_Data!E4182)),
PROPER(TRIM(CLEAN(Raw_Data!E4182))))</f>
        <v>Sales Executive</v>
      </c>
      <c r="G4182" t="str">
        <f>SUBSTITUTE(PROPER(TRIM(CLEAN(Raw_Data!$F4182)))," ","-")</f>
        <v>Full-Time</v>
      </c>
      <c r="H4182" t="str">
        <f>PROPER(TRIM(CLEAN(Raw_Data!$G4182)))</f>
        <v>Career Fairs</v>
      </c>
      <c r="I4182" s="4" t="str">
        <f>TRIM(CLEAN(Raw_Data!H4182))</f>
        <v>41979</v>
      </c>
      <c r="K4182" t="str">
        <f>IF(Clean_Data!$I4182="","Active","Exited")</f>
        <v>Active</v>
      </c>
      <c r="L4182">
        <f ca="1">IF(Clean_Data!$K4182="","",DATEDIF(Clean_Data!$K4182,TODAY(),"Y"))</f>
        <v>52</v>
      </c>
      <c r="M4182">
        <f>IF(Raw_Data!$L4182="","",VALUE(SUBSTITUTE(SUBSTITUTE(TRIM(Raw_Data!$L4182),"$",""),"k","000")))</f>
        <v>92000</v>
      </c>
    </row>
    <row r="4183" spans="1:13" x14ac:dyDescent="0.3">
      <c r="A4183" t="str">
        <f>IF(Raw_Data!$A4183="","E"&amp;TEXT(ROW()-1,"00000"),Raw_Data!$A4183)</f>
        <v>E04182</v>
      </c>
      <c r="B4183" t="s">
        <v>5635</v>
      </c>
      <c r="C4183" t="str">
        <f>IF(OR(PROPER(TRIM(Raw_Data!$B4183))="M",PROPER(TRIM(Raw_Data!$B4183))="MALE"),"Male",
IF(OR(PROPER(TRIM(Raw_Data!$B4183))="F",PROPER(TRIM(Raw_Data!$B4183))="FEMALE"),"Female","Unknown"))</f>
        <v>Female</v>
      </c>
      <c r="D4183" t="str">
        <f>IF(TRIM(CLEAN(Raw_Data!$C4183))="", "Unknown", PROPER(TRIM(Raw_Data!$C4183)))</f>
        <v>Miami</v>
      </c>
      <c r="E4183" t="str">
        <f>IF(TRIM(Raw_Data!$D4183)="IT","IT",PROPER(TRIM(CLEAN(Raw_Data!$D4183))))</f>
        <v>Logistics</v>
      </c>
      <c r="F4183" s="2" t="str">
        <f>UPPER(LEFT(Raw_Data!E4183,2))&amp;MID(PROPER(Raw_Data!E4183),3,LEN(Raw_Data!E4183))</f>
        <v>HR Manager</v>
      </c>
      <c r="G4183" t="str">
        <f>SUBSTITUTE(PROPER(TRIM(CLEAN(Raw_Data!$F4183)))," ","-")</f>
        <v>Full-Time</v>
      </c>
      <c r="H4183" t="str">
        <f>PROPER(TRIM(CLEAN(Raw_Data!$G4183)))</f>
        <v>Internal Referral</v>
      </c>
      <c r="I4183" s="4" t="str">
        <f>TRIM(CLEAN(Raw_Data!H4183))</f>
        <v>42251</v>
      </c>
      <c r="K4183" t="str">
        <f>IF(Clean_Data!$I4183="","Active","Exited")</f>
        <v>Active</v>
      </c>
      <c r="L4183">
        <f ca="1">IF(Clean_Data!$K4183="","",DATEDIF(Clean_Data!$K4183,TODAY(),"Y"))</f>
        <v>46</v>
      </c>
      <c r="M4183">
        <f>IF(Raw_Data!$L4183="","",VALUE(SUBSTITUTE(SUBSTITUTE(TRIM(Raw_Data!$L4183),"$",""),"k","000")))</f>
        <v>67444</v>
      </c>
    </row>
    <row r="4184" spans="1:13" x14ac:dyDescent="0.3">
      <c r="A4184" t="str">
        <f>IF(Raw_Data!$A4184="","E"&amp;TEXT(ROW()-1,"00000"),Raw_Data!$A4184)</f>
        <v>E04183</v>
      </c>
      <c r="B4184" t="s">
        <v>5636</v>
      </c>
      <c r="C4184" t="str">
        <f>IF(OR(PROPER(TRIM(Raw_Data!$B4184))="M",PROPER(TRIM(Raw_Data!$B4184))="MALE"),"Male",
IF(OR(PROPER(TRIM(Raw_Data!$B4184))="F",PROPER(TRIM(Raw_Data!$B4184))="FEMALE"),"Female","Unknown"))</f>
        <v>Male</v>
      </c>
      <c r="D4184" t="str">
        <f>IF(TRIM(CLEAN(Raw_Data!$C4184))="", "Unknown", PROPER(TRIM(Raw_Data!$C4184)))</f>
        <v>Unknown</v>
      </c>
      <c r="E4184" t="str">
        <f>IF(TRIM(Raw_Data!$D4184)="IT","IT",PROPER(TRIM(CLEAN(Raw_Data!$D4184))))</f>
        <v>Legal</v>
      </c>
      <c r="F4184" t="str">
        <f>IF(OR(UPPER(TRIM(Raw_Data!E4184))="COO",
UPPER(TRIM(Raw_Data!E4184))="HR",
UPPER(TRIM(Raw_Data!E4184))="CEO",
UPPER(TRIM(Raw_Data!E4184))="CFO",
UPPER(TRIM(Raw_Data!E4184))="CMO"),
UPPER(TRIM(Raw_Data!E4184)),
PROPER(TRIM(CLEAN(Raw_Data!E4184))))</f>
        <v>Copywriter</v>
      </c>
      <c r="G4184" t="str">
        <f>SUBSTITUTE(PROPER(TRIM(CLEAN(Raw_Data!$F4184)))," ","-")</f>
        <v>Hourly-Rate</v>
      </c>
      <c r="H4184" t="str">
        <f>PROPER(TRIM(CLEAN(Raw_Data!$G4184)))</f>
        <v/>
      </c>
      <c r="I4184" s="4" t="str">
        <f>TRIM(CLEAN(Raw_Data!H4184))</f>
        <v>39865</v>
      </c>
      <c r="K4184" t="str">
        <f>IF(Clean_Data!$I4184="","Active","Exited")</f>
        <v>Exited</v>
      </c>
      <c r="L4184">
        <f ca="1">IF(Clean_Data!$K4184="","",DATEDIF(Clean_Data!$K4184,TODAY(),"Y"))</f>
        <v>21</v>
      </c>
      <c r="M4184">
        <f>IF(Raw_Data!$L4184="","",VALUE(SUBSTITUTE(SUBSTITUTE(TRIM(Raw_Data!$L4184),"$",""),"k","000")))</f>
        <v>73845</v>
      </c>
    </row>
    <row r="4185" spans="1:13" x14ac:dyDescent="0.3">
      <c r="A4185" t="str">
        <f>IF(Raw_Data!$A4185="","E"&amp;TEXT(ROW()-1,"00000"),Raw_Data!$A4185)</f>
        <v>E04184</v>
      </c>
      <c r="B4185" t="s">
        <v>5637</v>
      </c>
      <c r="C4185" t="str">
        <f>IF(OR(PROPER(TRIM(Raw_Data!$B4185))="M",PROPER(TRIM(Raw_Data!$B4185))="MALE"),"Male",
IF(OR(PROPER(TRIM(Raw_Data!$B4185))="F",PROPER(TRIM(Raw_Data!$B4185))="FEMALE"),"Female","Unknown"))</f>
        <v>Male</v>
      </c>
      <c r="D4185" t="str">
        <f>IF(TRIM(CLEAN(Raw_Data!$C4185))="", "Unknown", PROPER(TRIM(Raw_Data!$C4185)))</f>
        <v>Denver</v>
      </c>
      <c r="E4185" t="str">
        <f>IF(TRIM(Raw_Data!$D4185)="IT","IT",PROPER(TRIM(CLEAN(Raw_Data!$D4185))))</f>
        <v>Human Resources</v>
      </c>
      <c r="F4185" s="2" t="str">
        <f>UPPER(LEFT(Raw_Data!E4185,2))&amp;MID(PROPER(Raw_Data!E4185),3,LEN(Raw_Data!E4185))</f>
        <v>HR Manager</v>
      </c>
      <c r="G4185" t="str">
        <f>SUBSTITUTE(PROPER(TRIM(CLEAN(Raw_Data!$F4185)))," ","-")</f>
        <v/>
      </c>
      <c r="H4185" t="str">
        <f>PROPER(TRIM(CLEAN(Raw_Data!$G4185)))</f>
        <v>Job Boards</v>
      </c>
      <c r="I4185" s="4" t="str">
        <f>TRIM(CLEAN(Raw_Data!H4185))</f>
        <v>40804</v>
      </c>
      <c r="K4185" t="str">
        <f>IF(Clean_Data!$I4185="","Active","Exited")</f>
        <v>Exited</v>
      </c>
      <c r="L4185">
        <f ca="1">IF(Clean_Data!$K4185="","",DATEDIF(Clean_Data!$K4185,TODAY(),"Y"))</f>
        <v>54</v>
      </c>
      <c r="M4185" t="str">
        <f>IF(Raw_Data!$L4185="","",VALUE(SUBSTITUTE(SUBSTITUTE(TRIM(Raw_Data!$L4185),"$",""),"k","000")))</f>
        <v/>
      </c>
    </row>
    <row r="4186" spans="1:13" x14ac:dyDescent="0.3">
      <c r="A4186" t="str">
        <f>IF(Raw_Data!$A4186="","E"&amp;TEXT(ROW()-1,"00000"),Raw_Data!$A4186)</f>
        <v>E04185</v>
      </c>
      <c r="B4186" t="s">
        <v>5639</v>
      </c>
      <c r="C4186" t="str">
        <f>IF(OR(PROPER(TRIM(Raw_Data!$B4186))="M",PROPER(TRIM(Raw_Data!$B4186))="MALE"),"Male",
IF(OR(PROPER(TRIM(Raw_Data!$B4186))="F",PROPER(TRIM(Raw_Data!$B4186))="FEMALE"),"Female","Unknown"))</f>
        <v>Unknown</v>
      </c>
      <c r="D4186" t="str">
        <f>IF(TRIM(CLEAN(Raw_Data!$C4186))="", "Unknown", PROPER(TRIM(Raw_Data!$C4186)))</f>
        <v>Austin</v>
      </c>
      <c r="E4186" t="str">
        <f>IF(TRIM(Raw_Data!$D4186)="IT","IT",PROPER(TRIM(CLEAN(Raw_Data!$D4186))))</f>
        <v>Research</v>
      </c>
      <c r="F4186" t="str">
        <f>IF(OR(UPPER(TRIM(Raw_Data!E4186))="COO",
UPPER(TRIM(Raw_Data!E4186))="HR",
UPPER(TRIM(Raw_Data!E4186))="CEO",
UPPER(TRIM(Raw_Data!E4186))="CFO",
UPPER(TRIM(Raw_Data!E4186))="CMO"),
UPPER(TRIM(Raw_Data!E4186)),
PROPER(TRIM(CLEAN(Raw_Data!E4186))))</f>
        <v>CFO</v>
      </c>
      <c r="G4186" t="str">
        <f>SUBSTITUTE(PROPER(TRIM(CLEAN(Raw_Data!$F4186)))," ","-")</f>
        <v/>
      </c>
      <c r="H4186" t="str">
        <f>PROPER(TRIM(CLEAN(Raw_Data!$G4186)))</f>
        <v/>
      </c>
      <c r="I4186" s="4" t="str">
        <f>TRIM(CLEAN(Raw_Data!H4186))</f>
        <v>42144</v>
      </c>
      <c r="K4186" t="str">
        <f>IF(Clean_Data!$I4186="","Active","Exited")</f>
        <v>Exited</v>
      </c>
      <c r="L4186">
        <f ca="1">IF(Clean_Data!$K4186="","",DATEDIF(Clean_Data!$K4186,TODAY(),"Y"))</f>
        <v>29</v>
      </c>
      <c r="M4186">
        <f>IF(Raw_Data!$L4186="","",VALUE(SUBSTITUTE(SUBSTITUTE(TRIM(Raw_Data!$L4186),"$",""),"k","000")))</f>
        <v>81000</v>
      </c>
    </row>
    <row r="4187" spans="1:13" x14ac:dyDescent="0.3">
      <c r="A4187" t="str">
        <f>IF(Raw_Data!$A4187="","E"&amp;TEXT(ROW()-1,"00000"),Raw_Data!$A4187)</f>
        <v>E04186</v>
      </c>
      <c r="B4187" t="s">
        <v>5641</v>
      </c>
      <c r="C4187" t="str">
        <f>IF(OR(PROPER(TRIM(Raw_Data!$B4187))="M",PROPER(TRIM(Raw_Data!$B4187))="MALE"),"Male",
IF(OR(PROPER(TRIM(Raw_Data!$B4187))="F",PROPER(TRIM(Raw_Data!$B4187))="FEMALE"),"Female","Unknown"))</f>
        <v>Female</v>
      </c>
      <c r="D4187" t="str">
        <f>IF(TRIM(CLEAN(Raw_Data!$C4187))="", "Unknown", PROPER(TRIM(Raw_Data!$C4187)))</f>
        <v>Austin</v>
      </c>
      <c r="E4187" t="str">
        <f>IF(TRIM(Raw_Data!$D4187)="IT","IT",PROPER(TRIM(CLEAN(Raw_Data!$D4187))))</f>
        <v>Research</v>
      </c>
      <c r="F4187" t="s">
        <v>6134</v>
      </c>
      <c r="G4187" t="str">
        <f>SUBSTITUTE(PROPER(TRIM(CLEAN(Raw_Data!$F4187)))," ","-")</f>
        <v>Full-Time</v>
      </c>
      <c r="H4187" t="str">
        <f>PROPER(TRIM(CLEAN(Raw_Data!$G4187)))</f>
        <v>Recruiting Agency</v>
      </c>
      <c r="I4187" s="4" t="str">
        <f>TRIM(CLEAN(Raw_Data!H4187))</f>
        <v>41938</v>
      </c>
      <c r="K4187" t="str">
        <f>IF(Clean_Data!$I4187="","Active","Exited")</f>
        <v>Active</v>
      </c>
      <c r="L4187">
        <f ca="1">IF(Clean_Data!$K4187="","",DATEDIF(Clean_Data!$K4187,TODAY(),"Y"))</f>
        <v>49</v>
      </c>
      <c r="M4187">
        <f>IF(Raw_Data!$L4187="","",VALUE(SUBSTITUTE(SUBSTITUTE(TRIM(Raw_Data!$L4187),"$",""),"k","000")))</f>
        <v>31290</v>
      </c>
    </row>
    <row r="4188" spans="1:13" x14ac:dyDescent="0.3">
      <c r="A4188" t="str">
        <f>IF(Raw_Data!$A4188="","E"&amp;TEXT(ROW()-1,"00000"),Raw_Data!$A4188)</f>
        <v>E04187</v>
      </c>
      <c r="B4188" t="s">
        <v>5642</v>
      </c>
      <c r="C4188" t="str">
        <f>IF(OR(PROPER(TRIM(Raw_Data!$B4188))="M",PROPER(TRIM(Raw_Data!$B4188))="MALE"),"Male",
IF(OR(PROPER(TRIM(Raw_Data!$B4188))="F",PROPER(TRIM(Raw_Data!$B4188))="FEMALE"),"Female","Unknown"))</f>
        <v>Unknown</v>
      </c>
      <c r="D4188" t="str">
        <f>IF(TRIM(CLEAN(Raw_Data!$C4188))="", "Unknown", PROPER(TRIM(Raw_Data!$C4188)))</f>
        <v>Austin</v>
      </c>
      <c r="E4188" t="str">
        <f>IF(TRIM(Raw_Data!$D4188)="IT","IT",PROPER(TRIM(CLEAN(Raw_Data!$D4188))))</f>
        <v>Accounting And Finance</v>
      </c>
      <c r="F4188" t="str">
        <f>IF(OR(UPPER(TRIM(Raw_Data!E4188))="COO",
UPPER(TRIM(Raw_Data!E4188))="HR",
UPPER(TRIM(Raw_Data!E4188))="CEO",
UPPER(TRIM(Raw_Data!E4188))="CFO",
UPPER(TRIM(Raw_Data!E4188))="CMO"),
UPPER(TRIM(Raw_Data!E4188)),
PROPER(TRIM(CLEAN(Raw_Data!E4188))))</f>
        <v>Analyst</v>
      </c>
      <c r="G4188" t="str">
        <f>SUBSTITUTE(PROPER(TRIM(CLEAN(Raw_Data!$F4188)))," ","-")</f>
        <v>Hourly-Rate</v>
      </c>
      <c r="H4188" t="str">
        <f>PROPER(TRIM(CLEAN(Raw_Data!$G4188)))</f>
        <v>Online Portal</v>
      </c>
      <c r="I4188" s="4" t="str">
        <f>TRIM(CLEAN(Raw_Data!H4188))</f>
        <v>42196</v>
      </c>
      <c r="K4188" t="str">
        <f>IF(Clean_Data!$I4188="","Active","Exited")</f>
        <v>Active</v>
      </c>
      <c r="L4188">
        <f ca="1">IF(Clean_Data!$K4188="","",DATEDIF(Clean_Data!$K4188,TODAY(),"Y"))</f>
        <v>48</v>
      </c>
      <c r="M4188">
        <f>IF(Raw_Data!$L4188="","",VALUE(SUBSTITUTE(SUBSTITUTE(TRIM(Raw_Data!$L4188),"$",""),"k","000")))</f>
        <v>53609</v>
      </c>
    </row>
    <row r="4189" spans="1:13" x14ac:dyDescent="0.3">
      <c r="A4189" t="str">
        <f>IF(Raw_Data!$A4189="","E"&amp;TEXT(ROW()-1,"00000"),Raw_Data!$A4189)</f>
        <v>E04188</v>
      </c>
      <c r="B4189" t="s">
        <v>5643</v>
      </c>
      <c r="C4189" t="str">
        <f>IF(OR(PROPER(TRIM(Raw_Data!$B4189))="M",PROPER(TRIM(Raw_Data!$B4189))="MALE"),"Male",
IF(OR(PROPER(TRIM(Raw_Data!$B4189))="F",PROPER(TRIM(Raw_Data!$B4189))="FEMALE"),"Female","Unknown"))</f>
        <v>Male</v>
      </c>
      <c r="D4189" t="str">
        <f>IF(TRIM(CLEAN(Raw_Data!$C4189))="", "Unknown", PROPER(TRIM(Raw_Data!$C4189)))</f>
        <v>Unknown</v>
      </c>
      <c r="E4189" t="str">
        <f>IF(TRIM(Raw_Data!$D4189)="IT","IT",PROPER(TRIM(CLEAN(Raw_Data!$D4189))))</f>
        <v>Logistics</v>
      </c>
      <c r="F4189" t="str">
        <f>IF(OR(UPPER(TRIM(Raw_Data!E4189))="COO",
UPPER(TRIM(Raw_Data!E4189))="HR",
UPPER(TRIM(Raw_Data!E4189))="CEO",
UPPER(TRIM(Raw_Data!E4189))="CFO",
UPPER(TRIM(Raw_Data!E4189))="CMO"),
UPPER(TRIM(Raw_Data!E4189)),
PROPER(TRIM(CLEAN(Raw_Data!E4189))))</f>
        <v>Designer</v>
      </c>
      <c r="G4189" t="str">
        <f>SUBSTITUTE(PROPER(TRIM(CLEAN(Raw_Data!$F4189)))," ","-")</f>
        <v>Full-Time</v>
      </c>
      <c r="H4189" t="str">
        <f>PROPER(TRIM(CLEAN(Raw_Data!$G4189)))</f>
        <v>Internal Referral</v>
      </c>
      <c r="I4189" s="4" t="str">
        <f>TRIM(CLEAN(Raw_Data!H4189))</f>
        <v>43784</v>
      </c>
      <c r="K4189" t="str">
        <f>IF(Clean_Data!$I4189="","Active","Exited")</f>
        <v>Active</v>
      </c>
      <c r="L4189">
        <f ca="1">IF(Clean_Data!$K4189="","",DATEDIF(Clean_Data!$K4189,TODAY(),"Y"))</f>
        <v>64</v>
      </c>
      <c r="M4189" t="str">
        <f>IF(Raw_Data!$L4189="","",VALUE(SUBSTITUTE(SUBSTITUTE(TRIM(Raw_Data!$L4189),"$",""),"k","000")))</f>
        <v/>
      </c>
    </row>
    <row r="4190" spans="1:13" x14ac:dyDescent="0.3">
      <c r="A4190" t="str">
        <f>IF(Raw_Data!$A4190="","E"&amp;TEXT(ROW()-1,"00000"),Raw_Data!$A4190)</f>
        <v>E04189</v>
      </c>
      <c r="B4190" t="s">
        <v>5645</v>
      </c>
      <c r="C4190" t="str">
        <f>IF(OR(PROPER(TRIM(Raw_Data!$B4190))="M",PROPER(TRIM(Raw_Data!$B4190))="MALE"),"Male",
IF(OR(PROPER(TRIM(Raw_Data!$B4190))="F",PROPER(TRIM(Raw_Data!$B4190))="FEMALE"),"Female","Unknown"))</f>
        <v>Female</v>
      </c>
      <c r="D4190" t="str">
        <f>IF(TRIM(CLEAN(Raw_Data!$C4190))="", "Unknown", PROPER(TRIM(Raw_Data!$C4190)))</f>
        <v>Seattle</v>
      </c>
      <c r="E4190" t="str">
        <f>IF(TRIM(Raw_Data!$D4190)="IT","IT",PROPER(TRIM(CLEAN(Raw_Data!$D4190))))</f>
        <v/>
      </c>
      <c r="F4190" t="str">
        <f>IF(OR(UPPER(TRIM(Raw_Data!E4190))="COO",
UPPER(TRIM(Raw_Data!E4190))="HR",
UPPER(TRIM(Raw_Data!E4190))="CEO",
UPPER(TRIM(Raw_Data!E4190))="CFO",
UPPER(TRIM(Raw_Data!E4190))="CMO"),
UPPER(TRIM(Raw_Data!E4190)),
PROPER(TRIM(CLEAN(Raw_Data!E4190))))</f>
        <v>Marketing Manager</v>
      </c>
      <c r="G4190" t="str">
        <f>SUBSTITUTE(PROPER(TRIM(CLEAN(Raw_Data!$F4190)))," ","-")</f>
        <v>Full-Time</v>
      </c>
      <c r="H4190" t="str">
        <f>PROPER(TRIM(CLEAN(Raw_Data!$G4190)))</f>
        <v>Organic</v>
      </c>
      <c r="I4190" s="4" t="str">
        <f>TRIM(CLEAN(Raw_Data!H4190))</f>
        <v>44041</v>
      </c>
      <c r="K4190" t="str">
        <f>IF(Clean_Data!$I4190="","Active","Exited")</f>
        <v>Active</v>
      </c>
      <c r="L4190">
        <f ca="1">IF(Clean_Data!$K4190="","",DATEDIF(Clean_Data!$K4190,TODAY(),"Y"))</f>
        <v>46</v>
      </c>
      <c r="M4190">
        <f>IF(Raw_Data!$L4190="","",VALUE(SUBSTITUTE(SUBSTITUTE(TRIM(Raw_Data!$L4190),"$",""),"k","000")))</f>
        <v>42000</v>
      </c>
    </row>
    <row r="4191" spans="1:13" x14ac:dyDescent="0.3">
      <c r="A4191" t="str">
        <f>IF(Raw_Data!$A4191="","E"&amp;TEXT(ROW()-1,"00000"),Raw_Data!$A4191)</f>
        <v>E04190</v>
      </c>
      <c r="B4191" t="s">
        <v>5646</v>
      </c>
      <c r="C4191" t="str">
        <f>IF(OR(PROPER(TRIM(Raw_Data!$B4191))="M",PROPER(TRIM(Raw_Data!$B4191))="MALE"),"Male",
IF(OR(PROPER(TRIM(Raw_Data!$B4191))="F",PROPER(TRIM(Raw_Data!$B4191))="FEMALE"),"Female","Unknown"))</f>
        <v>Unknown</v>
      </c>
      <c r="D4191" t="str">
        <f>IF(TRIM(CLEAN(Raw_Data!$C4191))="", "Unknown", PROPER(TRIM(Raw_Data!$C4191)))</f>
        <v>New York</v>
      </c>
      <c r="E4191" t="str">
        <f>IF(TRIM(Raw_Data!$D4191)="IT","IT",PROPER(TRIM(CLEAN(Raw_Data!$D4191))))</f>
        <v>Administrative</v>
      </c>
      <c r="F4191" t="str">
        <f>IF(OR(UPPER(TRIM(Raw_Data!E4191))="COO",
UPPER(TRIM(Raw_Data!E4191))="HR",
UPPER(TRIM(Raw_Data!E4191))="CEO",
UPPER(TRIM(Raw_Data!E4191))="CFO",
UPPER(TRIM(Raw_Data!E4191))="CMO"),
UPPER(TRIM(Raw_Data!E4191)),
PROPER(TRIM(CLEAN(Raw_Data!E4191))))</f>
        <v>COO</v>
      </c>
      <c r="G4191" t="str">
        <f>SUBSTITUTE(PROPER(TRIM(CLEAN(Raw_Data!$F4191)))," ","-")</f>
        <v/>
      </c>
      <c r="H4191" t="str">
        <f>PROPER(TRIM(CLEAN(Raw_Data!$G4191)))</f>
        <v>Organic</v>
      </c>
      <c r="I4191" s="4" t="str">
        <f>TRIM(CLEAN(Raw_Data!H4191))</f>
        <v>41583</v>
      </c>
      <c r="K4191" t="str">
        <f>IF(Clean_Data!$I4191="","Active","Exited")</f>
        <v>Exited</v>
      </c>
      <c r="L4191">
        <f ca="1">IF(Clean_Data!$K4191="","",DATEDIF(Clean_Data!$K4191,TODAY(),"Y"))</f>
        <v>34</v>
      </c>
      <c r="M4191" t="str">
        <f>IF(Raw_Data!$L4191="","",VALUE(SUBSTITUTE(SUBSTITUTE(TRIM(Raw_Data!$L4191),"$",""),"k","000")))</f>
        <v/>
      </c>
    </row>
    <row r="4192" spans="1:13" x14ac:dyDescent="0.3">
      <c r="A4192" t="str">
        <f>IF(Raw_Data!$A4192="","E"&amp;TEXT(ROW()-1,"00000"),Raw_Data!$A4192)</f>
        <v>E04191</v>
      </c>
      <c r="B4192" t="s">
        <v>5647</v>
      </c>
      <c r="C4192" t="str">
        <f>IF(OR(PROPER(TRIM(Raw_Data!$B4192))="M",PROPER(TRIM(Raw_Data!$B4192))="MALE"),"Male",
IF(OR(PROPER(TRIM(Raw_Data!$B4192))="F",PROPER(TRIM(Raw_Data!$B4192))="FEMALE"),"Female","Unknown"))</f>
        <v>Female</v>
      </c>
      <c r="D4192" t="str">
        <f>IF(TRIM(CLEAN(Raw_Data!$C4192))="", "Unknown", PROPER(TRIM(Raw_Data!$C4192)))</f>
        <v>Austin</v>
      </c>
      <c r="E4192" t="str">
        <f>IF(TRIM(Raw_Data!$D4192)="IT","IT",PROPER(TRIM(CLEAN(Raw_Data!$D4192))))</f>
        <v>Research</v>
      </c>
      <c r="F4192" t="s">
        <v>6134</v>
      </c>
      <c r="G4192" t="str">
        <f>SUBSTITUTE(PROPER(TRIM(CLEAN(Raw_Data!$F4192)))," ","-")</f>
        <v>Full-Time</v>
      </c>
      <c r="H4192" t="str">
        <f>PROPER(TRIM(CLEAN(Raw_Data!$G4192)))</f>
        <v>Internal Referral</v>
      </c>
      <c r="I4192" s="4" t="str">
        <f>TRIM(CLEAN(Raw_Data!H4192))</f>
        <v>41047</v>
      </c>
      <c r="K4192" t="str">
        <f>IF(Clean_Data!$I4192="","Active","Exited")</f>
        <v>Exited</v>
      </c>
      <c r="L4192">
        <f ca="1">IF(Clean_Data!$K4192="","",DATEDIF(Clean_Data!$K4192,TODAY(),"Y"))</f>
        <v>52</v>
      </c>
      <c r="M4192">
        <f>IF(Raw_Data!$L4192="","",VALUE(SUBSTITUTE(SUBSTITUTE(TRIM(Raw_Data!$L4192),"$",""),"k","000")))</f>
        <v>34000</v>
      </c>
    </row>
    <row r="4193" spans="1:13" x14ac:dyDescent="0.3">
      <c r="A4193" t="str">
        <f>IF(Raw_Data!$A4193="","E"&amp;TEXT(ROW()-1,"00000"),Raw_Data!$A4193)</f>
        <v>E04192</v>
      </c>
      <c r="B4193" t="s">
        <v>5648</v>
      </c>
      <c r="C4193" t="str">
        <f>IF(OR(PROPER(TRIM(Raw_Data!$B4193))="M",PROPER(TRIM(Raw_Data!$B4193))="MALE"),"Male",
IF(OR(PROPER(TRIM(Raw_Data!$B4193))="F",PROPER(TRIM(Raw_Data!$B4193))="FEMALE"),"Female","Unknown"))</f>
        <v>Male</v>
      </c>
      <c r="D4193" t="str">
        <f>IF(TRIM(CLEAN(Raw_Data!$C4193))="", "Unknown", PROPER(TRIM(Raw_Data!$C4193)))</f>
        <v>Unknown</v>
      </c>
      <c r="E4193" t="str">
        <f>IF(TRIM(Raw_Data!$D4193)="IT","IT",PROPER(TRIM(CLEAN(Raw_Data!$D4193))))</f>
        <v>Administrative</v>
      </c>
      <c r="F4193" t="str">
        <f>IF(OR(UPPER(TRIM(Raw_Data!E4193))="COO",
UPPER(TRIM(Raw_Data!E4193))="HR",
UPPER(TRIM(Raw_Data!E4193))="CEO",
UPPER(TRIM(Raw_Data!E4193))="CFO",
UPPER(TRIM(Raw_Data!E4193))="CMO"),
UPPER(TRIM(Raw_Data!E4193)),
PROPER(TRIM(CLEAN(Raw_Data!E4193))))</f>
        <v>Engineer</v>
      </c>
      <c r="G4193" t="str">
        <f>SUBSTITUTE(PROPER(TRIM(CLEAN(Raw_Data!$F4193)))," ","-")</f>
        <v/>
      </c>
      <c r="H4193" t="str">
        <f>PROPER(TRIM(CLEAN(Raw_Data!$G4193)))</f>
        <v/>
      </c>
      <c r="I4193" s="4" t="str">
        <f>TRIM(CLEAN(Raw_Data!H4193))</f>
        <v>42908</v>
      </c>
      <c r="K4193" t="str">
        <f>IF(Clean_Data!$I4193="","Active","Exited")</f>
        <v>Exited</v>
      </c>
      <c r="L4193">
        <f ca="1">IF(Clean_Data!$K4193="","",DATEDIF(Clean_Data!$K4193,TODAY(),"Y"))</f>
        <v>33</v>
      </c>
      <c r="M4193" t="str">
        <f>IF(Raw_Data!$L4193="","",VALUE(SUBSTITUTE(SUBSTITUTE(TRIM(Raw_Data!$L4193),"$",""),"k","000")))</f>
        <v/>
      </c>
    </row>
    <row r="4194" spans="1:13" x14ac:dyDescent="0.3">
      <c r="A4194" t="str">
        <f>IF(Raw_Data!$A4194="","E"&amp;TEXT(ROW()-1,"00000"),Raw_Data!$A4194)</f>
        <v>E04193</v>
      </c>
      <c r="B4194" t="s">
        <v>5650</v>
      </c>
      <c r="C4194" t="str">
        <f>IF(OR(PROPER(TRIM(Raw_Data!$B4194))="M",PROPER(TRIM(Raw_Data!$B4194))="MALE"),"Male",
IF(OR(PROPER(TRIM(Raw_Data!$B4194))="F",PROPER(TRIM(Raw_Data!$B4194))="FEMALE"),"Female","Unknown"))</f>
        <v>Male</v>
      </c>
      <c r="D4194" t="str">
        <f>IF(TRIM(CLEAN(Raw_Data!$C4194))="", "Unknown", PROPER(TRIM(Raw_Data!$C4194)))</f>
        <v>San Diego</v>
      </c>
      <c r="E4194" t="str">
        <f>IF(TRIM(Raw_Data!$D4194)="IT","IT",PROPER(TRIM(CLEAN(Raw_Data!$D4194))))</f>
        <v>Operations</v>
      </c>
      <c r="F4194" t="str">
        <f>IF(OR(UPPER(TRIM(Raw_Data!E4194))="COO",
UPPER(TRIM(Raw_Data!E4194))="HR",
UPPER(TRIM(Raw_Data!E4194))="CEO",
UPPER(TRIM(Raw_Data!E4194))="CFO",
UPPER(TRIM(Raw_Data!E4194))="CMO"),
UPPER(TRIM(Raw_Data!E4194)),
PROPER(TRIM(CLEAN(Raw_Data!E4194))))</f>
        <v>Accountant</v>
      </c>
      <c r="G4194" t="str">
        <f>SUBSTITUTE(PROPER(TRIM(CLEAN(Raw_Data!$F4194)))," ","-")</f>
        <v>Part-Time</v>
      </c>
      <c r="H4194" t="str">
        <f>PROPER(TRIM(CLEAN(Raw_Data!$G4194)))</f>
        <v>Recruiting Agency</v>
      </c>
      <c r="I4194" s="4" t="str">
        <f>TRIM(CLEAN(Raw_Data!H4194))</f>
        <v>41187</v>
      </c>
      <c r="K4194" t="str">
        <f>IF(Clean_Data!$I4194="","Active","Exited")</f>
        <v>Active</v>
      </c>
      <c r="L4194">
        <f ca="1">IF(Clean_Data!$K4194="","",DATEDIF(Clean_Data!$K4194,TODAY(),"Y"))</f>
        <v>22</v>
      </c>
      <c r="M4194">
        <f>IF(Raw_Data!$L4194="","",VALUE(SUBSTITUTE(SUBSTITUTE(TRIM(Raw_Data!$L4194),"$",""),"k","000")))</f>
        <v>63525</v>
      </c>
    </row>
    <row r="4195" spans="1:13" x14ac:dyDescent="0.3">
      <c r="A4195" t="str">
        <f>IF(Raw_Data!$A4195="","E"&amp;TEXT(ROW()-1,"00000"),Raw_Data!$A4195)</f>
        <v>E04194</v>
      </c>
      <c r="B4195" t="s">
        <v>5651</v>
      </c>
      <c r="C4195" t="str">
        <f>IF(OR(PROPER(TRIM(Raw_Data!$B4195))="M",PROPER(TRIM(Raw_Data!$B4195))="MALE"),"Male",
IF(OR(PROPER(TRIM(Raw_Data!$B4195))="F",PROPER(TRIM(Raw_Data!$B4195))="FEMALE"),"Female","Unknown"))</f>
        <v>Female</v>
      </c>
      <c r="D4195" t="str">
        <f>IF(TRIM(CLEAN(Raw_Data!$C4195))="", "Unknown", PROPER(TRIM(Raw_Data!$C4195)))</f>
        <v>Seattle</v>
      </c>
      <c r="E4195" t="str">
        <f>IF(TRIM(Raw_Data!$D4195)="IT","IT",PROPER(TRIM(CLEAN(Raw_Data!$D4195))))</f>
        <v>Logistics</v>
      </c>
      <c r="F4195" t="str">
        <f>IF(OR(UPPER(TRIM(Raw_Data!E4195))="COO",
UPPER(TRIM(Raw_Data!E4195))="HR",
UPPER(TRIM(Raw_Data!E4195))="CEO",
UPPER(TRIM(Raw_Data!E4195))="CFO",
UPPER(TRIM(Raw_Data!E4195))="CMO"),
UPPER(TRIM(Raw_Data!E4195)),
PROPER(TRIM(CLEAN(Raw_Data!E4195))))</f>
        <v>Engineer</v>
      </c>
      <c r="G4195" t="str">
        <f>SUBSTITUTE(PROPER(TRIM(CLEAN(Raw_Data!$F4195)))," ","-")</f>
        <v>Full-Time</v>
      </c>
      <c r="H4195" t="str">
        <f>PROPER(TRIM(CLEAN(Raw_Data!$G4195)))</f>
        <v>Career Fairs</v>
      </c>
      <c r="I4195" s="4" t="str">
        <f>TRIM(CLEAN(Raw_Data!H4195))</f>
        <v>41337</v>
      </c>
      <c r="K4195" t="str">
        <f>IF(Clean_Data!$I4195="","Active","Exited")</f>
        <v>Exited</v>
      </c>
      <c r="L4195">
        <f ca="1">IF(Clean_Data!$K4195="","",DATEDIF(Clean_Data!$K4195,TODAY(),"Y"))</f>
        <v>29</v>
      </c>
      <c r="M4195">
        <f>IF(Raw_Data!$L4195="","",VALUE(SUBSTITUTE(SUBSTITUTE(TRIM(Raw_Data!$L4195),"$",""),"k","000")))</f>
        <v>75451</v>
      </c>
    </row>
    <row r="4196" spans="1:13" x14ac:dyDescent="0.3">
      <c r="A4196" t="str">
        <f>IF(Raw_Data!$A4196="","E"&amp;TEXT(ROW()-1,"00000"),Raw_Data!$A4196)</f>
        <v>E04195</v>
      </c>
      <c r="B4196" t="s">
        <v>5652</v>
      </c>
      <c r="C4196" t="str">
        <f>IF(OR(PROPER(TRIM(Raw_Data!$B4196))="M",PROPER(TRIM(Raw_Data!$B4196))="MALE"),"Male",
IF(OR(PROPER(TRIM(Raw_Data!$B4196))="F",PROPER(TRIM(Raw_Data!$B4196))="FEMALE"),"Female","Unknown"))</f>
        <v>Male</v>
      </c>
      <c r="D4196" t="str">
        <f>IF(TRIM(CLEAN(Raw_Data!$C4196))="", "Unknown", PROPER(TRIM(Raw_Data!$C4196)))</f>
        <v>New York</v>
      </c>
      <c r="E4196" t="str">
        <f>IF(TRIM(Raw_Data!$D4196)="IT","IT",PROPER(TRIM(CLEAN(Raw_Data!$D4196))))</f>
        <v>Operations</v>
      </c>
      <c r="F4196" t="str">
        <f>IF(OR(UPPER(TRIM(Raw_Data!E4196))="COO",
UPPER(TRIM(Raw_Data!E4196))="HR",
UPPER(TRIM(Raw_Data!E4196))="CEO",
UPPER(TRIM(Raw_Data!E4196))="CFO",
UPPER(TRIM(Raw_Data!E4196))="CMO"),
UPPER(TRIM(Raw_Data!E4196)),
PROPER(TRIM(CLEAN(Raw_Data!E4196))))</f>
        <v>Designer</v>
      </c>
      <c r="G4196" t="str">
        <f>SUBSTITUTE(PROPER(TRIM(CLEAN(Raw_Data!$F4196)))," ","-")</f>
        <v>Hourly-Rate</v>
      </c>
      <c r="H4196" t="str">
        <f>PROPER(TRIM(CLEAN(Raw_Data!$G4196)))</f>
        <v/>
      </c>
      <c r="I4196" s="4" t="str">
        <f>TRIM(CLEAN(Raw_Data!H4196))</f>
        <v>41861</v>
      </c>
      <c r="K4196" t="str">
        <f>IF(Clean_Data!$I4196="","Active","Exited")</f>
        <v>Active</v>
      </c>
      <c r="L4196">
        <f ca="1">IF(Clean_Data!$K4196="","",DATEDIF(Clean_Data!$K4196,TODAY(),"Y"))</f>
        <v>30</v>
      </c>
      <c r="M4196">
        <f>IF(Raw_Data!$L4196="","",VALUE(SUBSTITUTE(SUBSTITUTE(TRIM(Raw_Data!$L4196),"$",""),"k","000")))</f>
        <v>113000</v>
      </c>
    </row>
    <row r="4197" spans="1:13" x14ac:dyDescent="0.3">
      <c r="A4197" t="str">
        <f>IF(Raw_Data!$A4197="","E"&amp;TEXT(ROW()-1,"00000"),Raw_Data!$A4197)</f>
        <v>E04196</v>
      </c>
      <c r="B4197" t="s">
        <v>5653</v>
      </c>
      <c r="C4197" t="str">
        <f>IF(OR(PROPER(TRIM(Raw_Data!$B4197))="M",PROPER(TRIM(Raw_Data!$B4197))="MALE"),"Male",
IF(OR(PROPER(TRIM(Raw_Data!$B4197))="F",PROPER(TRIM(Raw_Data!$B4197))="FEMALE"),"Female","Unknown"))</f>
        <v>Female</v>
      </c>
      <c r="D4197" t="str">
        <f>IF(TRIM(CLEAN(Raw_Data!$C4197))="", "Unknown", PROPER(TRIM(Raw_Data!$C4197)))</f>
        <v>Unknown</v>
      </c>
      <c r="E4197" t="str">
        <f>IF(TRIM(Raw_Data!$D4197)="IT","IT",PROPER(TRIM(CLEAN(Raw_Data!$D4197))))</f>
        <v/>
      </c>
      <c r="F4197" t="str">
        <f>IF(OR(UPPER(TRIM(Raw_Data!E4197))="COO",
UPPER(TRIM(Raw_Data!E4197))="HR",
UPPER(TRIM(Raw_Data!E4197))="CEO",
UPPER(TRIM(Raw_Data!E4197))="CFO",
UPPER(TRIM(Raw_Data!E4197))="CMO"),
UPPER(TRIM(Raw_Data!E4197)),
PROPER(TRIM(CLEAN(Raw_Data!E4197))))</f>
        <v>COO</v>
      </c>
      <c r="G4197" t="str">
        <f>SUBSTITUTE(PROPER(TRIM(CLEAN(Raw_Data!$F4197)))," ","-")</f>
        <v>Full-Time</v>
      </c>
      <c r="H4197" t="str">
        <f>PROPER(TRIM(CLEAN(Raw_Data!$G4197)))</f>
        <v>Career Fairs</v>
      </c>
      <c r="I4197" s="4" t="str">
        <f>TRIM(CLEAN(Raw_Data!H4197))</f>
        <v>41092</v>
      </c>
      <c r="K4197" t="str">
        <f>IF(Clean_Data!$I4197="","Active","Exited")</f>
        <v>Active</v>
      </c>
      <c r="L4197">
        <f ca="1">IF(Clean_Data!$K4197="","",DATEDIF(Clean_Data!$K4197,TODAY(),"Y"))</f>
        <v>50</v>
      </c>
      <c r="M4197">
        <f>IF(Raw_Data!$L4197="","",VALUE(SUBSTITUTE(SUBSTITUTE(TRIM(Raw_Data!$L4197),"$",""),"k","000")))</f>
        <v>63550</v>
      </c>
    </row>
    <row r="4198" spans="1:13" x14ac:dyDescent="0.3">
      <c r="A4198" t="str">
        <f>IF(Raw_Data!$A4198="","E"&amp;TEXT(ROW()-1,"00000"),Raw_Data!$A4198)</f>
        <v>E04197</v>
      </c>
      <c r="B4198" t="s">
        <v>5655</v>
      </c>
      <c r="C4198" t="str">
        <f>IF(OR(PROPER(TRIM(Raw_Data!$B4198))="M",PROPER(TRIM(Raw_Data!$B4198))="MALE"),"Male",
IF(OR(PROPER(TRIM(Raw_Data!$B4198))="F",PROPER(TRIM(Raw_Data!$B4198))="FEMALE"),"Female","Unknown"))</f>
        <v>Male</v>
      </c>
      <c r="D4198" t="str">
        <f>IF(TRIM(CLEAN(Raw_Data!$C4198))="", "Unknown", PROPER(TRIM(Raw_Data!$C4198)))</f>
        <v>Denver</v>
      </c>
      <c r="E4198" t="str">
        <f>IF(TRIM(Raw_Data!$D4198)="IT","IT",PROPER(TRIM(CLEAN(Raw_Data!$D4198))))</f>
        <v>Accounting And Finance</v>
      </c>
      <c r="F4198" t="s">
        <v>6134</v>
      </c>
      <c r="G4198" t="str">
        <f>SUBSTITUTE(PROPER(TRIM(CLEAN(Raw_Data!$F4198)))," ","-")</f>
        <v>Hourly-Rate</v>
      </c>
      <c r="H4198" t="str">
        <f>PROPER(TRIM(CLEAN(Raw_Data!$G4198)))</f>
        <v/>
      </c>
      <c r="I4198" s="4" t="str">
        <f>TRIM(CLEAN(Raw_Data!H4198))</f>
        <v>42464</v>
      </c>
      <c r="K4198" t="str">
        <f>IF(Clean_Data!$I4198="","Active","Exited")</f>
        <v>Exited</v>
      </c>
      <c r="L4198">
        <f ca="1">IF(Clean_Data!$K4198="","",DATEDIF(Clean_Data!$K4198,TODAY(),"Y"))</f>
        <v>44</v>
      </c>
      <c r="M4198">
        <f>IF(Raw_Data!$L4198="","",VALUE(SUBSTITUTE(SUBSTITUTE(TRIM(Raw_Data!$L4198),"$",""),"k","000")))</f>
        <v>105351</v>
      </c>
    </row>
    <row r="4199" spans="1:13" x14ac:dyDescent="0.3">
      <c r="A4199" t="str">
        <f>IF(Raw_Data!$A4199="","E"&amp;TEXT(ROW()-1,"00000"),Raw_Data!$A4199)</f>
        <v>E04198</v>
      </c>
      <c r="B4199" t="s">
        <v>5657</v>
      </c>
      <c r="C4199" t="str">
        <f>IF(OR(PROPER(TRIM(Raw_Data!$B4199))="M",PROPER(TRIM(Raw_Data!$B4199))="MALE"),"Male",
IF(OR(PROPER(TRIM(Raw_Data!$B4199))="F",PROPER(TRIM(Raw_Data!$B4199))="FEMALE"),"Female","Unknown"))</f>
        <v>Male</v>
      </c>
      <c r="D4199" t="str">
        <f>IF(TRIM(CLEAN(Raw_Data!$C4199))="", "Unknown", PROPER(TRIM(Raw_Data!$C4199)))</f>
        <v>New York</v>
      </c>
      <c r="E4199" t="str">
        <f>IF(TRIM(Raw_Data!$D4199)="IT","IT",PROPER(TRIM(CLEAN(Raw_Data!$D4199))))</f>
        <v>Administrative</v>
      </c>
      <c r="F4199" t="str">
        <f>IF(OR(UPPER(TRIM(Raw_Data!E4199))="COO",
UPPER(TRIM(Raw_Data!E4199))="HR",
UPPER(TRIM(Raw_Data!E4199))="CEO",
UPPER(TRIM(Raw_Data!E4199))="CFO",
UPPER(TRIM(Raw_Data!E4199))="CMO"),
UPPER(TRIM(Raw_Data!E4199)),
PROPER(TRIM(CLEAN(Raw_Data!E4199))))</f>
        <v>COO</v>
      </c>
      <c r="G4199" t="str">
        <f>SUBSTITUTE(PROPER(TRIM(CLEAN(Raw_Data!$F4199)))," ","-")</f>
        <v>Full-Time</v>
      </c>
      <c r="H4199" t="str">
        <f>PROPER(TRIM(CLEAN(Raw_Data!$G4199)))</f>
        <v/>
      </c>
      <c r="I4199" s="4" t="str">
        <f>TRIM(CLEAN(Raw_Data!H4199))</f>
        <v>42969</v>
      </c>
      <c r="K4199" t="str">
        <f>IF(Clean_Data!$I4199="","Active","Exited")</f>
        <v>Active</v>
      </c>
      <c r="L4199">
        <f ca="1">IF(Clean_Data!$K4199="","",DATEDIF(Clean_Data!$K4199,TODAY(),"Y"))</f>
        <v>53</v>
      </c>
      <c r="M4199">
        <f>IF(Raw_Data!$L4199="","",VALUE(SUBSTITUTE(SUBSTITUTE(TRIM(Raw_Data!$L4199),"$",""),"k","000")))</f>
        <v>85000</v>
      </c>
    </row>
    <row r="4200" spans="1:13" x14ac:dyDescent="0.3">
      <c r="A4200" t="str">
        <f>IF(Raw_Data!$A4200="","E"&amp;TEXT(ROW()-1,"00000"),Raw_Data!$A4200)</f>
        <v>E04199</v>
      </c>
      <c r="B4200" t="s">
        <v>5658</v>
      </c>
      <c r="C4200" t="str">
        <f>IF(OR(PROPER(TRIM(Raw_Data!$B4200))="M",PROPER(TRIM(Raw_Data!$B4200))="MALE"),"Male",
IF(OR(PROPER(TRIM(Raw_Data!$B4200))="F",PROPER(TRIM(Raw_Data!$B4200))="FEMALE"),"Female","Unknown"))</f>
        <v>Female</v>
      </c>
      <c r="D4200" t="str">
        <f>IF(TRIM(CLEAN(Raw_Data!$C4200))="", "Unknown", PROPER(TRIM(Raw_Data!$C4200)))</f>
        <v>San Diego</v>
      </c>
      <c r="E4200" t="str">
        <f>IF(TRIM(Raw_Data!$D4200)="IT","IT",PROPER(TRIM(CLEAN(Raw_Data!$D4200))))</f>
        <v>Administrative</v>
      </c>
      <c r="F4200" t="str">
        <f>IF(OR(UPPER(TRIM(Raw_Data!E4200))="COO",
UPPER(TRIM(Raw_Data!E4200))="HR",
UPPER(TRIM(Raw_Data!E4200))="CEO",
UPPER(TRIM(Raw_Data!E4200))="CFO",
UPPER(TRIM(Raw_Data!E4200))="CMO"),
UPPER(TRIM(Raw_Data!E4200)),
PROPER(TRIM(CLEAN(Raw_Data!E4200))))</f>
        <v>Developer</v>
      </c>
      <c r="G4200" t="str">
        <f>SUBSTITUTE(PROPER(TRIM(CLEAN(Raw_Data!$F4200)))," ","-")</f>
        <v>Full-Time</v>
      </c>
      <c r="H4200" t="str">
        <f>PROPER(TRIM(CLEAN(Raw_Data!$G4200)))</f>
        <v/>
      </c>
      <c r="I4200" s="4" t="str">
        <f>TRIM(CLEAN(Raw_Data!H4200))</f>
        <v>44190</v>
      </c>
      <c r="K4200" t="str">
        <f>IF(Clean_Data!$I4200="","Active","Exited")</f>
        <v>Exited</v>
      </c>
      <c r="L4200">
        <f ca="1">IF(Clean_Data!$K4200="","",DATEDIF(Clean_Data!$K4200,TODAY(),"Y"))</f>
        <v>34</v>
      </c>
      <c r="M4200">
        <f>IF(Raw_Data!$L4200="","",VALUE(SUBSTITUTE(SUBSTITUTE(TRIM(Raw_Data!$L4200),"$",""),"k","000")))</f>
        <v>60730</v>
      </c>
    </row>
    <row r="4201" spans="1:13" x14ac:dyDescent="0.3">
      <c r="A4201" t="str">
        <f>IF(Raw_Data!$A4201="","E"&amp;TEXT(ROW()-1,"00000"),Raw_Data!$A4201)</f>
        <v>E04200</v>
      </c>
      <c r="B4201" t="s">
        <v>5660</v>
      </c>
      <c r="C4201" t="str">
        <f>IF(OR(PROPER(TRIM(Raw_Data!$B4201))="M",PROPER(TRIM(Raw_Data!$B4201))="MALE"),"Male",
IF(OR(PROPER(TRIM(Raw_Data!$B4201))="F",PROPER(TRIM(Raw_Data!$B4201))="FEMALE"),"Female","Unknown"))</f>
        <v>Male</v>
      </c>
      <c r="D4201" t="str">
        <f>IF(TRIM(CLEAN(Raw_Data!$C4201))="", "Unknown", PROPER(TRIM(Raw_Data!$C4201)))</f>
        <v>Austin</v>
      </c>
      <c r="E4201" t="str">
        <f>IF(TRIM(Raw_Data!$D4201)="IT","IT",PROPER(TRIM(CLEAN(Raw_Data!$D4201))))</f>
        <v>Sales</v>
      </c>
      <c r="F4201" s="2" t="str">
        <f>UPPER(LEFT(Raw_Data!E4201,2))&amp;MID(PROPER(Raw_Data!E4201),3,LEN(Raw_Data!E4201))</f>
        <v>HR Manager</v>
      </c>
      <c r="G4201" t="str">
        <f>SUBSTITUTE(PROPER(TRIM(CLEAN(Raw_Data!$F4201)))," ","-")</f>
        <v>Part-Time</v>
      </c>
      <c r="H4201" t="str">
        <f>PROPER(TRIM(CLEAN(Raw_Data!$G4201)))</f>
        <v>Recruiting Agency</v>
      </c>
      <c r="I4201" s="4" t="str">
        <f>TRIM(CLEAN(Raw_Data!H4201))</f>
        <v>43081</v>
      </c>
      <c r="K4201" t="str">
        <f>IF(Clean_Data!$I4201="","Active","Exited")</f>
        <v>Active</v>
      </c>
      <c r="L4201">
        <f ca="1">IF(Clean_Data!$K4201="","",DATEDIF(Clean_Data!$K4201,TODAY(),"Y"))</f>
        <v>31</v>
      </c>
      <c r="M4201">
        <f>IF(Raw_Data!$L4201="","",VALUE(SUBSTITUTE(SUBSTITUTE(TRIM(Raw_Data!$L4201),"$",""),"k","000")))</f>
        <v>112538</v>
      </c>
    </row>
    <row r="4202" spans="1:13" x14ac:dyDescent="0.3">
      <c r="A4202" t="str">
        <f>IF(Raw_Data!$A4202="","E"&amp;TEXT(ROW()-1,"00000"),Raw_Data!$A4202)</f>
        <v>E04201</v>
      </c>
      <c r="B4202" t="s">
        <v>5662</v>
      </c>
      <c r="C4202" t="str">
        <f>IF(OR(PROPER(TRIM(Raw_Data!$B4202))="M",PROPER(TRIM(Raw_Data!$B4202))="MALE"),"Male",
IF(OR(PROPER(TRIM(Raw_Data!$B4202))="F",PROPER(TRIM(Raw_Data!$B4202))="FEMALE"),"Female","Unknown"))</f>
        <v>Female</v>
      </c>
      <c r="D4202" t="str">
        <f>IF(TRIM(CLEAN(Raw_Data!$C4202))="", "Unknown", PROPER(TRIM(Raw_Data!$C4202)))</f>
        <v>Denver</v>
      </c>
      <c r="E4202" t="str">
        <f>IF(TRIM(Raw_Data!$D4202)="IT","IT",PROPER(TRIM(CLEAN(Raw_Data!$D4202))))</f>
        <v>Production</v>
      </c>
      <c r="F4202" t="str">
        <f>IF(OR(UPPER(TRIM(Raw_Data!E4202))="COO",
UPPER(TRIM(Raw_Data!E4202))="HR",
UPPER(TRIM(Raw_Data!E4202))="CEO",
UPPER(TRIM(Raw_Data!E4202))="CFO",
UPPER(TRIM(Raw_Data!E4202))="CMO"),
UPPER(TRIM(Raw_Data!E4202)),
PROPER(TRIM(CLEAN(Raw_Data!E4202))))</f>
        <v>Accountant</v>
      </c>
      <c r="G4202" t="str">
        <f>SUBSTITUTE(PROPER(TRIM(CLEAN(Raw_Data!$F4202)))," ","-")</f>
        <v>Hourly-Rate</v>
      </c>
      <c r="H4202" t="str">
        <f>PROPER(TRIM(CLEAN(Raw_Data!$G4202)))</f>
        <v>Job Boards</v>
      </c>
      <c r="I4202" s="4" t="str">
        <f>TRIM(CLEAN(Raw_Data!H4202))</f>
        <v>41284</v>
      </c>
      <c r="K4202" t="str">
        <f>IF(Clean_Data!$I4202="","Active","Exited")</f>
        <v>Exited</v>
      </c>
      <c r="L4202">
        <f ca="1">IF(Clean_Data!$K4202="","",DATEDIF(Clean_Data!$K4202,TODAY(),"Y"))</f>
        <v>57</v>
      </c>
      <c r="M4202">
        <f>IF(Raw_Data!$L4202="","",VALUE(SUBSTITUTE(SUBSTITUTE(TRIM(Raw_Data!$L4202),"$",""),"k","000")))</f>
        <v>82776</v>
      </c>
    </row>
    <row r="4203" spans="1:13" x14ac:dyDescent="0.3">
      <c r="A4203" t="str">
        <f>IF(Raw_Data!$A4203="","E"&amp;TEXT(ROW()-1,"00000"),Raw_Data!$A4203)</f>
        <v>E04202</v>
      </c>
      <c r="B4203" t="s">
        <v>5663</v>
      </c>
      <c r="C4203" t="str">
        <f>IF(OR(PROPER(TRIM(Raw_Data!$B4203))="M",PROPER(TRIM(Raw_Data!$B4203))="MALE"),"Male",
IF(OR(PROPER(TRIM(Raw_Data!$B4203))="F",PROPER(TRIM(Raw_Data!$B4203))="FEMALE"),"Female","Unknown"))</f>
        <v>Female</v>
      </c>
      <c r="D4203" t="str">
        <f>IF(TRIM(CLEAN(Raw_Data!$C4203))="", "Unknown", PROPER(TRIM(Raw_Data!$C4203)))</f>
        <v>Miami</v>
      </c>
      <c r="E4203" t="str">
        <f>IF(TRIM(Raw_Data!$D4203)="IT","IT",PROPER(TRIM(CLEAN(Raw_Data!$D4203))))</f>
        <v>Research</v>
      </c>
      <c r="F4203" t="s">
        <v>6134</v>
      </c>
      <c r="G4203" t="str">
        <f>SUBSTITUTE(PROPER(TRIM(CLEAN(Raw_Data!$F4203)))," ","-")</f>
        <v>Full-Time</v>
      </c>
      <c r="H4203" t="str">
        <f>PROPER(TRIM(CLEAN(Raw_Data!$G4203)))</f>
        <v/>
      </c>
      <c r="I4203" s="4" t="str">
        <f>TRIM(CLEAN(Raw_Data!H4203))</f>
        <v>42965</v>
      </c>
      <c r="K4203" t="str">
        <f>IF(Clean_Data!$I4203="","Active","Exited")</f>
        <v>Exited</v>
      </c>
      <c r="L4203">
        <f ca="1">IF(Clean_Data!$K4203="","",DATEDIF(Clean_Data!$K4203,TODAY(),"Y"))</f>
        <v>43</v>
      </c>
      <c r="M4203">
        <f>IF(Raw_Data!$L4203="","",VALUE(SUBSTITUTE(SUBSTITUTE(TRIM(Raw_Data!$L4203),"$",""),"k","000")))</f>
        <v>77045</v>
      </c>
    </row>
    <row r="4204" spans="1:13" x14ac:dyDescent="0.3">
      <c r="A4204" t="str">
        <f>IF(Raw_Data!$A4204="","E"&amp;TEXT(ROW()-1,"00000"),Raw_Data!$A4204)</f>
        <v>E04203</v>
      </c>
      <c r="B4204" t="s">
        <v>5664</v>
      </c>
      <c r="C4204" t="str">
        <f>IF(OR(PROPER(TRIM(Raw_Data!$B4204))="M",PROPER(TRIM(Raw_Data!$B4204))="MALE"),"Male",
IF(OR(PROPER(TRIM(Raw_Data!$B4204))="F",PROPER(TRIM(Raw_Data!$B4204))="FEMALE"),"Female","Unknown"))</f>
        <v>Male</v>
      </c>
      <c r="D4204" t="str">
        <f>IF(TRIM(CLEAN(Raw_Data!$C4204))="", "Unknown", PROPER(TRIM(Raw_Data!$C4204)))</f>
        <v>Miami</v>
      </c>
      <c r="E4204" t="str">
        <f>IF(TRIM(Raw_Data!$D4204)="IT","IT",PROPER(TRIM(CLEAN(Raw_Data!$D4204))))</f>
        <v>IT</v>
      </c>
      <c r="F4204" t="s">
        <v>6134</v>
      </c>
      <c r="G4204" t="str">
        <f>SUBSTITUTE(PROPER(TRIM(CLEAN(Raw_Data!$F4204)))," ","-")</f>
        <v/>
      </c>
      <c r="H4204" t="str">
        <f>PROPER(TRIM(CLEAN(Raw_Data!$G4204)))</f>
        <v>Organic</v>
      </c>
      <c r="I4204" s="4" t="str">
        <f>TRIM(CLEAN(Raw_Data!H4204))</f>
        <v>N/A</v>
      </c>
      <c r="K4204" t="str">
        <f>IF(Clean_Data!$I4204="","Active","Exited")</f>
        <v>Active</v>
      </c>
      <c r="L4204">
        <f ca="1">IF(Clean_Data!$K4204="","",DATEDIF(Clean_Data!$K4204,TODAY(),"Y"))</f>
        <v>22</v>
      </c>
      <c r="M4204" t="str">
        <f>IF(Raw_Data!$L4204="","",VALUE(SUBSTITUTE(SUBSTITUTE(TRIM(Raw_Data!$L4204),"$",""),"k","000")))</f>
        <v/>
      </c>
    </row>
    <row r="4205" spans="1:13" x14ac:dyDescent="0.3">
      <c r="A4205" t="str">
        <f>IF(Raw_Data!$A4205="","E"&amp;TEXT(ROW()-1,"00000"),Raw_Data!$A4205)</f>
        <v>E04204</v>
      </c>
      <c r="B4205" t="s">
        <v>5665</v>
      </c>
      <c r="C4205" t="str">
        <f>IF(OR(PROPER(TRIM(Raw_Data!$B4205))="M",PROPER(TRIM(Raw_Data!$B4205))="MALE"),"Male",
IF(OR(PROPER(TRIM(Raw_Data!$B4205))="F",PROPER(TRIM(Raw_Data!$B4205))="FEMALE"),"Female","Unknown"))</f>
        <v>Female</v>
      </c>
      <c r="D4205" t="str">
        <f>IF(TRIM(CLEAN(Raw_Data!$C4205))="", "Unknown", PROPER(TRIM(Raw_Data!$C4205)))</f>
        <v>San Diego</v>
      </c>
      <c r="E4205" t="str">
        <f>IF(TRIM(Raw_Data!$D4205)="IT","IT",PROPER(TRIM(CLEAN(Raw_Data!$D4205))))</f>
        <v>Customer Service</v>
      </c>
      <c r="F4205" t="str">
        <f>IF(OR(UPPER(TRIM(Raw_Data!E4205))="COO",
UPPER(TRIM(Raw_Data!E4205))="HR",
UPPER(TRIM(Raw_Data!E4205))="CEO",
UPPER(TRIM(Raw_Data!E4205))="CFO",
UPPER(TRIM(Raw_Data!E4205))="CMO"),
UPPER(TRIM(Raw_Data!E4205)),
PROPER(TRIM(CLEAN(Raw_Data!E4205))))</f>
        <v>Engineer</v>
      </c>
      <c r="G4205" t="str">
        <f>SUBSTITUTE(PROPER(TRIM(CLEAN(Raw_Data!$F4205)))," ","-")</f>
        <v>Full-Time</v>
      </c>
      <c r="H4205" t="str">
        <f>PROPER(TRIM(CLEAN(Raw_Data!$G4205)))</f>
        <v>Career Fairs</v>
      </c>
      <c r="I4205" s="4" t="str">
        <f>TRIM(CLEAN(Raw_Data!H4205))</f>
        <v>42101</v>
      </c>
      <c r="K4205" t="str">
        <f>IF(Clean_Data!$I4205="","Active","Exited")</f>
        <v>Active</v>
      </c>
      <c r="L4205">
        <f ca="1">IF(Clean_Data!$K4205="","",DATEDIF(Clean_Data!$K4205,TODAY(),"Y"))</f>
        <v>24</v>
      </c>
      <c r="M4205">
        <f>IF(Raw_Data!$L4205="","",VALUE(SUBSTITUTE(SUBSTITUTE(TRIM(Raw_Data!$L4205),"$",""),"k","000")))</f>
        <v>107035</v>
      </c>
    </row>
    <row r="4206" spans="1:13" x14ac:dyDescent="0.3">
      <c r="A4206" t="str">
        <f>IF(Raw_Data!$A4206="","E"&amp;TEXT(ROW()-1,"00000"),Raw_Data!$A4206)</f>
        <v>E04205</v>
      </c>
      <c r="B4206" t="s">
        <v>5666</v>
      </c>
      <c r="C4206" t="str">
        <f>IF(OR(PROPER(TRIM(Raw_Data!$B4206))="M",PROPER(TRIM(Raw_Data!$B4206))="MALE"),"Male",
IF(OR(PROPER(TRIM(Raw_Data!$B4206))="F",PROPER(TRIM(Raw_Data!$B4206))="FEMALE"),"Female","Unknown"))</f>
        <v>Unknown</v>
      </c>
      <c r="D4206" t="str">
        <f>IF(TRIM(CLEAN(Raw_Data!$C4206))="", "Unknown", PROPER(TRIM(Raw_Data!$C4206)))</f>
        <v>Austin</v>
      </c>
      <c r="E4206" t="str">
        <f>IF(TRIM(Raw_Data!$D4206)="IT","IT",PROPER(TRIM(CLEAN(Raw_Data!$D4206))))</f>
        <v>Legal</v>
      </c>
      <c r="F4206" s="2" t="str">
        <f>UPPER(LEFT(Raw_Data!E4206,2))&amp;MID(PROPER(Raw_Data!E4206),3,LEN(Raw_Data!E4206))</f>
        <v>HR Manager</v>
      </c>
      <c r="G4206" t="str">
        <f>SUBSTITUTE(PROPER(TRIM(CLEAN(Raw_Data!$F4206)))," ","-")</f>
        <v>Full-Time</v>
      </c>
      <c r="H4206" t="str">
        <f>PROPER(TRIM(CLEAN(Raw_Data!$G4206)))</f>
        <v>Internal Referral</v>
      </c>
      <c r="I4206" s="4" t="str">
        <f>TRIM(CLEAN(Raw_Data!H4206))</f>
        <v>42848</v>
      </c>
      <c r="K4206" t="str">
        <f>IF(Clean_Data!$I4206="","Active","Exited")</f>
        <v>Exited</v>
      </c>
      <c r="L4206">
        <f ca="1">IF(Clean_Data!$K4206="","",DATEDIF(Clean_Data!$K4206,TODAY(),"Y"))</f>
        <v>29</v>
      </c>
      <c r="M4206">
        <f>IF(Raw_Data!$L4206="","",VALUE(SUBSTITUTE(SUBSTITUTE(TRIM(Raw_Data!$L4206),"$",""),"k","000")))</f>
        <v>71756</v>
      </c>
    </row>
    <row r="4207" spans="1:13" x14ac:dyDescent="0.3">
      <c r="A4207" t="str">
        <f>IF(Raw_Data!$A4207="","E"&amp;TEXT(ROW()-1,"00000"),Raw_Data!$A4207)</f>
        <v>E04206</v>
      </c>
      <c r="B4207" t="s">
        <v>5668</v>
      </c>
      <c r="C4207" t="str">
        <f>IF(OR(PROPER(TRIM(Raw_Data!$B4207))="M",PROPER(TRIM(Raw_Data!$B4207))="MALE"),"Male",
IF(OR(PROPER(TRIM(Raw_Data!$B4207))="F",PROPER(TRIM(Raw_Data!$B4207))="FEMALE"),"Female","Unknown"))</f>
        <v>Unknown</v>
      </c>
      <c r="D4207" t="str">
        <f>IF(TRIM(CLEAN(Raw_Data!$C4207))="", "Unknown", PROPER(TRIM(Raw_Data!$C4207)))</f>
        <v>New York</v>
      </c>
      <c r="E4207" t="str">
        <f>IF(TRIM(Raw_Data!$D4207)="IT","IT",PROPER(TRIM(CLEAN(Raw_Data!$D4207))))</f>
        <v>Logistics</v>
      </c>
      <c r="F4207" t="str">
        <f>IF(OR(UPPER(TRIM(Raw_Data!E4207))="COO",
UPPER(TRIM(Raw_Data!E4207))="HR",
UPPER(TRIM(Raw_Data!E4207))="CEO",
UPPER(TRIM(Raw_Data!E4207))="CFO",
UPPER(TRIM(Raw_Data!E4207))="CMO"),
UPPER(TRIM(Raw_Data!E4207)),
PROPER(TRIM(CLEAN(Raw_Data!E4207))))</f>
        <v>CEO</v>
      </c>
      <c r="G4207" t="str">
        <f>SUBSTITUTE(PROPER(TRIM(CLEAN(Raw_Data!$F4207)))," ","-")</f>
        <v>Hourly-Rate</v>
      </c>
      <c r="H4207" t="str">
        <f>PROPER(TRIM(CLEAN(Raw_Data!$G4207)))</f>
        <v>Job Boards</v>
      </c>
      <c r="I4207" s="4" t="str">
        <f>TRIM(CLEAN(Raw_Data!H4207))</f>
        <v>40083</v>
      </c>
      <c r="K4207" t="str">
        <f>IF(Clean_Data!$I4207="","Active","Exited")</f>
        <v>Active</v>
      </c>
      <c r="L4207">
        <f ca="1">IF(Clean_Data!$K4207="","",DATEDIF(Clean_Data!$K4207,TODAY(),"Y"))</f>
        <v>24</v>
      </c>
      <c r="M4207" t="str">
        <f>IF(Raw_Data!$L4207="","",VALUE(SUBSTITUTE(SUBSTITUTE(TRIM(Raw_Data!$L4207),"$",""),"k","000")))</f>
        <v/>
      </c>
    </row>
    <row r="4208" spans="1:13" x14ac:dyDescent="0.3">
      <c r="A4208" t="str">
        <f>IF(Raw_Data!$A4208="","E"&amp;TEXT(ROW()-1,"00000"),Raw_Data!$A4208)</f>
        <v>E04207</v>
      </c>
      <c r="B4208" t="s">
        <v>5669</v>
      </c>
      <c r="C4208" t="str">
        <f>IF(OR(PROPER(TRIM(Raw_Data!$B4208))="M",PROPER(TRIM(Raw_Data!$B4208))="MALE"),"Male",
IF(OR(PROPER(TRIM(Raw_Data!$B4208))="F",PROPER(TRIM(Raw_Data!$B4208))="FEMALE"),"Female","Unknown"))</f>
        <v>Male</v>
      </c>
      <c r="D4208" t="str">
        <f>IF(TRIM(CLEAN(Raw_Data!$C4208))="", "Unknown", PROPER(TRIM(Raw_Data!$C4208)))</f>
        <v>San Diego</v>
      </c>
      <c r="E4208" t="str">
        <f>IF(TRIM(Raw_Data!$D4208)="IT","IT",PROPER(TRIM(CLEAN(Raw_Data!$D4208))))</f>
        <v>Marketing</v>
      </c>
      <c r="F4208" t="str">
        <f>IF(OR(UPPER(TRIM(Raw_Data!E4208))="COO",
UPPER(TRIM(Raw_Data!E4208))="HR",
UPPER(TRIM(Raw_Data!E4208))="CEO",
UPPER(TRIM(Raw_Data!E4208))="CFO",
UPPER(TRIM(Raw_Data!E4208))="CMO"),
UPPER(TRIM(Raw_Data!E4208)),
PROPER(TRIM(CLEAN(Raw_Data!E4208))))</f>
        <v>Developer</v>
      </c>
      <c r="G4208" t="str">
        <f>SUBSTITUTE(PROPER(TRIM(CLEAN(Raw_Data!$F4208)))," ","-")</f>
        <v>Part-Time</v>
      </c>
      <c r="H4208" t="str">
        <f>PROPER(TRIM(CLEAN(Raw_Data!$G4208)))</f>
        <v>Career Fairs</v>
      </c>
      <c r="I4208" s="4" t="str">
        <f>TRIM(CLEAN(Raw_Data!H4208))</f>
        <v>41000</v>
      </c>
      <c r="K4208" t="str">
        <f>IF(Clean_Data!$I4208="","Active","Exited")</f>
        <v>Exited</v>
      </c>
      <c r="L4208">
        <f ca="1">IF(Clean_Data!$K4208="","",DATEDIF(Clean_Data!$K4208,TODAY(),"Y"))</f>
        <v>53</v>
      </c>
      <c r="M4208" t="str">
        <f>IF(Raw_Data!$L4208="","",VALUE(SUBSTITUTE(SUBSTITUTE(TRIM(Raw_Data!$L4208),"$",""),"k","000")))</f>
        <v/>
      </c>
    </row>
    <row r="4209" spans="1:13" x14ac:dyDescent="0.3">
      <c r="A4209" t="str">
        <f>IF(Raw_Data!$A4209="","E"&amp;TEXT(ROW()-1,"00000"),Raw_Data!$A4209)</f>
        <v>E04208</v>
      </c>
      <c r="B4209" t="s">
        <v>5670</v>
      </c>
      <c r="C4209" t="str">
        <f>IF(OR(PROPER(TRIM(Raw_Data!$B4209))="M",PROPER(TRIM(Raw_Data!$B4209))="MALE"),"Male",
IF(OR(PROPER(TRIM(Raw_Data!$B4209))="F",PROPER(TRIM(Raw_Data!$B4209))="FEMALE"),"Female","Unknown"))</f>
        <v>Male</v>
      </c>
      <c r="D4209" t="str">
        <f>IF(TRIM(CLEAN(Raw_Data!$C4209))="", "Unknown", PROPER(TRIM(Raw_Data!$C4209)))</f>
        <v>Seattle</v>
      </c>
      <c r="E4209" t="str">
        <f>IF(TRIM(Raw_Data!$D4209)="IT","IT",PROPER(TRIM(CLEAN(Raw_Data!$D4209))))</f>
        <v>Administrative</v>
      </c>
      <c r="F4209" t="str">
        <f>IF(OR(UPPER(TRIM(Raw_Data!E4209))="COO",
UPPER(TRIM(Raw_Data!E4209))="HR",
UPPER(TRIM(Raw_Data!E4209))="CEO",
UPPER(TRIM(Raw_Data!E4209))="CFO",
UPPER(TRIM(Raw_Data!E4209))="CMO"),
UPPER(TRIM(Raw_Data!E4209)),
PROPER(TRIM(CLEAN(Raw_Data!E4209))))</f>
        <v>CMO</v>
      </c>
      <c r="G4209" t="str">
        <f>SUBSTITUTE(PROPER(TRIM(CLEAN(Raw_Data!$F4209)))," ","-")</f>
        <v>Part-Time</v>
      </c>
      <c r="H4209" t="str">
        <f>PROPER(TRIM(CLEAN(Raw_Data!$G4209)))</f>
        <v>Career Fairs</v>
      </c>
      <c r="I4209" s="4" t="str">
        <f>TRIM(CLEAN(Raw_Data!H4209))</f>
        <v>43910</v>
      </c>
      <c r="K4209" t="str">
        <f>IF(Clean_Data!$I4209="","Active","Exited")</f>
        <v>Active</v>
      </c>
      <c r="L4209">
        <f ca="1">IF(Clean_Data!$K4209="","",DATEDIF(Clean_Data!$K4209,TODAY(),"Y"))</f>
        <v>24</v>
      </c>
      <c r="M4209" t="str">
        <f>IF(Raw_Data!$L4209="","",VALUE(SUBSTITUTE(SUBSTITUTE(TRIM(Raw_Data!$L4209),"$",""),"k","000")))</f>
        <v/>
      </c>
    </row>
    <row r="4210" spans="1:13" x14ac:dyDescent="0.3">
      <c r="A4210" t="str">
        <f>IF(Raw_Data!$A4210="","E"&amp;TEXT(ROW()-1,"00000"),Raw_Data!$A4210)</f>
        <v>E04209</v>
      </c>
      <c r="B4210" t="s">
        <v>5671</v>
      </c>
      <c r="C4210" t="str">
        <f>IF(OR(PROPER(TRIM(Raw_Data!$B4210))="M",PROPER(TRIM(Raw_Data!$B4210))="MALE"),"Male",
IF(OR(PROPER(TRIM(Raw_Data!$B4210))="F",PROPER(TRIM(Raw_Data!$B4210))="FEMALE"),"Female","Unknown"))</f>
        <v>Unknown</v>
      </c>
      <c r="D4210" t="str">
        <f>IF(TRIM(CLEAN(Raw_Data!$C4210))="", "Unknown", PROPER(TRIM(Raw_Data!$C4210)))</f>
        <v>New York</v>
      </c>
      <c r="E4210" t="str">
        <f>IF(TRIM(Raw_Data!$D4210)="IT","IT",PROPER(TRIM(CLEAN(Raw_Data!$D4210))))</f>
        <v>Sales</v>
      </c>
      <c r="F4210" t="str">
        <f>IF(OR(UPPER(TRIM(Raw_Data!E4210))="COO",
UPPER(TRIM(Raw_Data!E4210))="HR",
UPPER(TRIM(Raw_Data!E4210))="CEO",
UPPER(TRIM(Raw_Data!E4210))="CFO",
UPPER(TRIM(Raw_Data!E4210))="CMO"),
UPPER(TRIM(Raw_Data!E4210)),
PROPER(TRIM(CLEAN(Raw_Data!E4210))))</f>
        <v>Copywriter</v>
      </c>
      <c r="G4210" t="str">
        <f>SUBSTITUTE(PROPER(TRIM(CLEAN(Raw_Data!$F4210)))," ","-")</f>
        <v>Full-Time</v>
      </c>
      <c r="H4210" t="str">
        <f>PROPER(TRIM(CLEAN(Raw_Data!$G4210)))</f>
        <v>Job Boards</v>
      </c>
      <c r="I4210" s="4" t="str">
        <f>TRIM(CLEAN(Raw_Data!H4210))</f>
        <v>41700</v>
      </c>
      <c r="K4210" t="str">
        <f>IF(Clean_Data!$I4210="","Active","Exited")</f>
        <v>Exited</v>
      </c>
      <c r="L4210">
        <f ca="1">IF(Clean_Data!$K4210="","",DATEDIF(Clean_Data!$K4210,TODAY(),"Y"))</f>
        <v>37</v>
      </c>
      <c r="M4210">
        <f>IF(Raw_Data!$L4210="","",VALUE(SUBSTITUTE(SUBSTITUTE(TRIM(Raw_Data!$L4210),"$",""),"k","000")))</f>
        <v>119639</v>
      </c>
    </row>
    <row r="4211" spans="1:13" x14ac:dyDescent="0.3">
      <c r="A4211" t="str">
        <f>IF(Raw_Data!$A4211="","E"&amp;TEXT(ROW()-1,"00000"),Raw_Data!$A4211)</f>
        <v>E04210</v>
      </c>
      <c r="B4211" t="s">
        <v>5672</v>
      </c>
      <c r="C4211" t="str">
        <f>IF(OR(PROPER(TRIM(Raw_Data!$B4211))="M",PROPER(TRIM(Raw_Data!$B4211))="MALE"),"Male",
IF(OR(PROPER(TRIM(Raw_Data!$B4211))="F",PROPER(TRIM(Raw_Data!$B4211))="FEMALE"),"Female","Unknown"))</f>
        <v>Male</v>
      </c>
      <c r="D4211" t="str">
        <f>IF(TRIM(CLEAN(Raw_Data!$C4211))="", "Unknown", PROPER(TRIM(Raw_Data!$C4211)))</f>
        <v>Miami</v>
      </c>
      <c r="E4211" t="str">
        <f>IF(TRIM(Raw_Data!$D4211)="IT","IT",PROPER(TRIM(CLEAN(Raw_Data!$D4211))))</f>
        <v>Logistics</v>
      </c>
      <c r="F4211" t="str">
        <f>IF(OR(UPPER(TRIM(Raw_Data!E4211))="COO",
UPPER(TRIM(Raw_Data!E4211))="HR",
UPPER(TRIM(Raw_Data!E4211))="CEO",
UPPER(TRIM(Raw_Data!E4211))="CFO",
UPPER(TRIM(Raw_Data!E4211))="CMO"),
UPPER(TRIM(Raw_Data!E4211)),
PROPER(TRIM(CLEAN(Raw_Data!E4211))))</f>
        <v>CEO</v>
      </c>
      <c r="G4211" t="str">
        <f>SUBSTITUTE(PROPER(TRIM(CLEAN(Raw_Data!$F4211)))," ","-")</f>
        <v/>
      </c>
      <c r="H4211" t="str">
        <f>PROPER(TRIM(CLEAN(Raw_Data!$G4211)))</f>
        <v>Career Fairs</v>
      </c>
      <c r="I4211" s="4" t="str">
        <f>TRIM(CLEAN(Raw_Data!H4211))</f>
        <v>41355</v>
      </c>
      <c r="K4211" t="str">
        <f>IF(Clean_Data!$I4211="","Active","Exited")</f>
        <v>Active</v>
      </c>
      <c r="L4211">
        <f ca="1">IF(Clean_Data!$K4211="","",DATEDIF(Clean_Data!$K4211,TODAY(),"Y"))</f>
        <v>57</v>
      </c>
      <c r="M4211" t="str">
        <f>IF(Raw_Data!$L4211="","",VALUE(SUBSTITUTE(SUBSTITUTE(TRIM(Raw_Data!$L4211),"$",""),"k","000")))</f>
        <v/>
      </c>
    </row>
    <row r="4212" spans="1:13" x14ac:dyDescent="0.3">
      <c r="A4212" t="str">
        <f>IF(Raw_Data!$A4212="","E"&amp;TEXT(ROW()-1,"00000"),Raw_Data!$A4212)</f>
        <v>E04211</v>
      </c>
      <c r="B4212" t="s">
        <v>5674</v>
      </c>
      <c r="C4212" t="str">
        <f>IF(OR(PROPER(TRIM(Raw_Data!$B4212))="M",PROPER(TRIM(Raw_Data!$B4212))="MALE"),"Male",
IF(OR(PROPER(TRIM(Raw_Data!$B4212))="F",PROPER(TRIM(Raw_Data!$B4212))="FEMALE"),"Female","Unknown"))</f>
        <v>Female</v>
      </c>
      <c r="D4212" t="str">
        <f>IF(TRIM(CLEAN(Raw_Data!$C4212))="", "Unknown", PROPER(TRIM(Raw_Data!$C4212)))</f>
        <v>New York</v>
      </c>
      <c r="E4212" t="str">
        <f>IF(TRIM(Raw_Data!$D4212)="IT","IT",PROPER(TRIM(CLEAN(Raw_Data!$D4212))))</f>
        <v>Marketing</v>
      </c>
      <c r="F4212" t="str">
        <f>IF(OR(UPPER(TRIM(Raw_Data!E4212))="COO",
UPPER(TRIM(Raw_Data!E4212))="HR",
UPPER(TRIM(Raw_Data!E4212))="CEO",
UPPER(TRIM(Raw_Data!E4212))="CFO",
UPPER(TRIM(Raw_Data!E4212))="CMO"),
UPPER(TRIM(Raw_Data!E4212)),
PROPER(TRIM(CLEAN(Raw_Data!E4212))))</f>
        <v>Analyst</v>
      </c>
      <c r="G4212" t="str">
        <f>SUBSTITUTE(PROPER(TRIM(CLEAN(Raw_Data!$F4212)))," ","-")</f>
        <v>Part-Time</v>
      </c>
      <c r="H4212" t="str">
        <f>PROPER(TRIM(CLEAN(Raw_Data!$G4212)))</f>
        <v>Organic</v>
      </c>
      <c r="I4212" s="4" t="str">
        <f>TRIM(CLEAN(Raw_Data!H4212))</f>
        <v>42165</v>
      </c>
      <c r="K4212" t="str">
        <f>IF(Clean_Data!$I4212="","Active","Exited")</f>
        <v>Active</v>
      </c>
      <c r="L4212">
        <f ca="1">IF(Clean_Data!$K4212="","",DATEDIF(Clean_Data!$K4212,TODAY(),"Y"))</f>
        <v>47</v>
      </c>
      <c r="M4212" t="str">
        <f>IF(Raw_Data!$L4212="","",VALUE(SUBSTITUTE(SUBSTITUTE(TRIM(Raw_Data!$L4212),"$",""),"k","000")))</f>
        <v/>
      </c>
    </row>
    <row r="4213" spans="1:13" x14ac:dyDescent="0.3">
      <c r="A4213" t="str">
        <f>IF(Raw_Data!$A4213="","E"&amp;TEXT(ROW()-1,"00000"),Raw_Data!$A4213)</f>
        <v>E04212</v>
      </c>
      <c r="B4213" t="s">
        <v>5675</v>
      </c>
      <c r="C4213" t="str">
        <f>IF(OR(PROPER(TRIM(Raw_Data!$B4213))="M",PROPER(TRIM(Raw_Data!$B4213))="MALE"),"Male",
IF(OR(PROPER(TRIM(Raw_Data!$B4213))="F",PROPER(TRIM(Raw_Data!$B4213))="FEMALE"),"Female","Unknown"))</f>
        <v>Unknown</v>
      </c>
      <c r="D4213" t="str">
        <f>IF(TRIM(CLEAN(Raw_Data!$C4213))="", "Unknown", PROPER(TRIM(Raw_Data!$C4213)))</f>
        <v>Unknown</v>
      </c>
      <c r="E4213" t="str">
        <f>IF(TRIM(Raw_Data!$D4213)="IT","IT",PROPER(TRIM(CLEAN(Raw_Data!$D4213))))</f>
        <v>Accounting And Finance</v>
      </c>
      <c r="F4213" t="str">
        <f>IF(OR(UPPER(TRIM(Raw_Data!E4213))="COO",
UPPER(TRIM(Raw_Data!E4213))="HR",
UPPER(TRIM(Raw_Data!E4213))="CEO",
UPPER(TRIM(Raw_Data!E4213))="CFO",
UPPER(TRIM(Raw_Data!E4213))="CMO"),
UPPER(TRIM(Raw_Data!E4213)),
PROPER(TRIM(CLEAN(Raw_Data!E4213))))</f>
        <v>CFO</v>
      </c>
      <c r="G4213" t="str">
        <f>SUBSTITUTE(PROPER(TRIM(CLEAN(Raw_Data!$F4213)))," ","-")</f>
        <v>Part-Time</v>
      </c>
      <c r="H4213" t="str">
        <f>PROPER(TRIM(CLEAN(Raw_Data!$G4213)))</f>
        <v>Career Fairs</v>
      </c>
      <c r="I4213" s="4" t="str">
        <f>TRIM(CLEAN(Raw_Data!H4213))</f>
        <v>42918</v>
      </c>
      <c r="K4213" t="str">
        <f>IF(Clean_Data!$I4213="","Active","Exited")</f>
        <v>Active</v>
      </c>
      <c r="L4213">
        <f ca="1">IF(Clean_Data!$K4213="","",DATEDIF(Clean_Data!$K4213,TODAY(),"Y"))</f>
        <v>40</v>
      </c>
      <c r="M4213">
        <f>IF(Raw_Data!$L4213="","",VALUE(SUBSTITUTE(SUBSTITUTE(TRIM(Raw_Data!$L4213),"$",""),"k","000")))</f>
        <v>39000</v>
      </c>
    </row>
    <row r="4214" spans="1:13" x14ac:dyDescent="0.3">
      <c r="A4214" t="str">
        <f>IF(Raw_Data!$A4214="","E"&amp;TEXT(ROW()-1,"00000"),Raw_Data!$A4214)</f>
        <v>E04213</v>
      </c>
      <c r="B4214" t="s">
        <v>5676</v>
      </c>
      <c r="C4214" t="str">
        <f>IF(OR(PROPER(TRIM(Raw_Data!$B4214))="M",PROPER(TRIM(Raw_Data!$B4214))="MALE"),"Male",
IF(OR(PROPER(TRIM(Raw_Data!$B4214))="F",PROPER(TRIM(Raw_Data!$B4214))="FEMALE"),"Female","Unknown"))</f>
        <v>Male</v>
      </c>
      <c r="D4214" t="str">
        <f>IF(TRIM(CLEAN(Raw_Data!$C4214))="", "Unknown", PROPER(TRIM(Raw_Data!$C4214)))</f>
        <v>Unknown</v>
      </c>
      <c r="E4214" t="str">
        <f>IF(TRIM(Raw_Data!$D4214)="IT","IT",PROPER(TRIM(CLEAN(Raw_Data!$D4214))))</f>
        <v>Logistics</v>
      </c>
      <c r="F4214" s="2" t="str">
        <f>UPPER(LEFT(Raw_Data!E4214,2))&amp;MID(PROPER(Raw_Data!E4214),3,LEN(Raw_Data!E4214))</f>
        <v>HR Manager</v>
      </c>
      <c r="G4214" t="str">
        <f>SUBSTITUTE(PROPER(TRIM(CLEAN(Raw_Data!$F4214)))," ","-")</f>
        <v>Part-Time</v>
      </c>
      <c r="H4214" t="str">
        <f>PROPER(TRIM(CLEAN(Raw_Data!$G4214)))</f>
        <v>Recruiting Agency</v>
      </c>
      <c r="I4214" s="4" t="str">
        <f>TRIM(CLEAN(Raw_Data!H4214))</f>
        <v>41568</v>
      </c>
      <c r="K4214" t="str">
        <f>IF(Clean_Data!$I4214="","Active","Exited")</f>
        <v>Active</v>
      </c>
      <c r="L4214">
        <f ca="1">IF(Clean_Data!$K4214="","",DATEDIF(Clean_Data!$K4214,TODAY(),"Y"))</f>
        <v>31</v>
      </c>
      <c r="M4214">
        <f>IF(Raw_Data!$L4214="","",VALUE(SUBSTITUTE(SUBSTITUTE(TRIM(Raw_Data!$L4214),"$",""),"k","000")))</f>
        <v>108000</v>
      </c>
    </row>
    <row r="4215" spans="1:13" x14ac:dyDescent="0.3">
      <c r="A4215" t="str">
        <f>IF(Raw_Data!$A4215="","E"&amp;TEXT(ROW()-1,"00000"),Raw_Data!$A4215)</f>
        <v>E04214</v>
      </c>
      <c r="B4215" t="s">
        <v>5677</v>
      </c>
      <c r="C4215" t="str">
        <f>IF(OR(PROPER(TRIM(Raw_Data!$B4215))="M",PROPER(TRIM(Raw_Data!$B4215))="MALE"),"Male",
IF(OR(PROPER(TRIM(Raw_Data!$B4215))="F",PROPER(TRIM(Raw_Data!$B4215))="FEMALE"),"Female","Unknown"))</f>
        <v>Unknown</v>
      </c>
      <c r="D4215" t="str">
        <f>IF(TRIM(CLEAN(Raw_Data!$C4215))="", "Unknown", PROPER(TRIM(Raw_Data!$C4215)))</f>
        <v>New York</v>
      </c>
      <c r="E4215" t="str">
        <f>IF(TRIM(Raw_Data!$D4215)="IT","IT",PROPER(TRIM(CLEAN(Raw_Data!$D4215))))</f>
        <v>Accounting And Finance</v>
      </c>
      <c r="F4215" t="str">
        <f>IF(OR(UPPER(TRIM(Raw_Data!E4215))="COO",
UPPER(TRIM(Raw_Data!E4215))="HR",
UPPER(TRIM(Raw_Data!E4215))="CEO",
UPPER(TRIM(Raw_Data!E4215))="CFO",
UPPER(TRIM(Raw_Data!E4215))="CMO"),
UPPER(TRIM(Raw_Data!E4215)),
PROPER(TRIM(CLEAN(Raw_Data!E4215))))</f>
        <v>Designer</v>
      </c>
      <c r="G4215" t="str">
        <f>SUBSTITUTE(PROPER(TRIM(CLEAN(Raw_Data!$F4215)))," ","-")</f>
        <v>Full-Time</v>
      </c>
      <c r="H4215" t="str">
        <f>PROPER(TRIM(CLEAN(Raw_Data!$G4215)))</f>
        <v>Online Portal</v>
      </c>
      <c r="I4215" s="4" t="str">
        <f>TRIM(CLEAN(Raw_Data!H4215))</f>
        <v>41060</v>
      </c>
      <c r="K4215" t="str">
        <f>IF(Clean_Data!$I4215="","Active","Exited")</f>
        <v>Exited</v>
      </c>
      <c r="L4215">
        <f ca="1">IF(Clean_Data!$K4215="","",DATEDIF(Clean_Data!$K4215,TODAY(),"Y"))</f>
        <v>31</v>
      </c>
      <c r="M4215" t="str">
        <f>IF(Raw_Data!$L4215="","",VALUE(SUBSTITUTE(SUBSTITUTE(TRIM(Raw_Data!$L4215),"$",""),"k","000")))</f>
        <v/>
      </c>
    </row>
    <row r="4216" spans="1:13" x14ac:dyDescent="0.3">
      <c r="A4216" t="str">
        <f>IF(Raw_Data!$A4216="","E"&amp;TEXT(ROW()-1,"00000"),Raw_Data!$A4216)</f>
        <v>E04215</v>
      </c>
      <c r="B4216" t="s">
        <v>5679</v>
      </c>
      <c r="C4216" t="str">
        <f>IF(OR(PROPER(TRIM(Raw_Data!$B4216))="M",PROPER(TRIM(Raw_Data!$B4216))="MALE"),"Male",
IF(OR(PROPER(TRIM(Raw_Data!$B4216))="F",PROPER(TRIM(Raw_Data!$B4216))="FEMALE"),"Female","Unknown"))</f>
        <v>Male</v>
      </c>
      <c r="D4216" t="str">
        <f>IF(TRIM(CLEAN(Raw_Data!$C4216))="", "Unknown", PROPER(TRIM(Raw_Data!$C4216)))</f>
        <v>Unknown</v>
      </c>
      <c r="E4216" t="str">
        <f>IF(TRIM(Raw_Data!$D4216)="IT","IT",PROPER(TRIM(CLEAN(Raw_Data!$D4216))))</f>
        <v/>
      </c>
      <c r="F4216" t="str">
        <f>IF(OR(UPPER(TRIM(Raw_Data!E4216))="COO",
UPPER(TRIM(Raw_Data!E4216))="HR",
UPPER(TRIM(Raw_Data!E4216))="CEO",
UPPER(TRIM(Raw_Data!E4216))="CFO",
UPPER(TRIM(Raw_Data!E4216))="CMO"),
UPPER(TRIM(Raw_Data!E4216)),
PROPER(TRIM(CLEAN(Raw_Data!E4216))))</f>
        <v>CEO</v>
      </c>
      <c r="G4216" t="str">
        <f>SUBSTITUTE(PROPER(TRIM(CLEAN(Raw_Data!$F4216)))," ","-")</f>
        <v/>
      </c>
      <c r="H4216" t="str">
        <f>PROPER(TRIM(CLEAN(Raw_Data!$G4216)))</f>
        <v>Career Fairs</v>
      </c>
      <c r="I4216" s="4" t="str">
        <f>TRIM(CLEAN(Raw_Data!H4216))</f>
        <v>43535</v>
      </c>
      <c r="K4216" t="str">
        <f>IF(Clean_Data!$I4216="","Active","Exited")</f>
        <v>Active</v>
      </c>
      <c r="L4216">
        <f ca="1">IF(Clean_Data!$K4216="","",DATEDIF(Clean_Data!$K4216,TODAY(),"Y"))</f>
        <v>49</v>
      </c>
      <c r="M4216" t="str">
        <f>IF(Raw_Data!$L4216="","",VALUE(SUBSTITUTE(SUBSTITUTE(TRIM(Raw_Data!$L4216),"$",""),"k","000")))</f>
        <v/>
      </c>
    </row>
    <row r="4217" spans="1:13" x14ac:dyDescent="0.3">
      <c r="A4217" t="str">
        <f>IF(Raw_Data!$A4217="","E"&amp;TEXT(ROW()-1,"00000"),Raw_Data!$A4217)</f>
        <v>E04216</v>
      </c>
      <c r="B4217" t="s">
        <v>5681</v>
      </c>
      <c r="C4217" t="str">
        <f>IF(OR(PROPER(TRIM(Raw_Data!$B4217))="M",PROPER(TRIM(Raw_Data!$B4217))="MALE"),"Male",
IF(OR(PROPER(TRIM(Raw_Data!$B4217))="F",PROPER(TRIM(Raw_Data!$B4217))="FEMALE"),"Female","Unknown"))</f>
        <v>Unknown</v>
      </c>
      <c r="D4217" t="str">
        <f>IF(TRIM(CLEAN(Raw_Data!$C4217))="", "Unknown", PROPER(TRIM(Raw_Data!$C4217)))</f>
        <v>New York</v>
      </c>
      <c r="E4217" t="str">
        <f>IF(TRIM(Raw_Data!$D4217)="IT","IT",PROPER(TRIM(CLEAN(Raw_Data!$D4217))))</f>
        <v>Accounting And Finance</v>
      </c>
      <c r="F4217" t="str">
        <f>IF(OR(UPPER(TRIM(Raw_Data!E4217))="COO",
UPPER(TRIM(Raw_Data!E4217))="HR",
UPPER(TRIM(Raw_Data!E4217))="CEO",
UPPER(TRIM(Raw_Data!E4217))="CFO",
UPPER(TRIM(Raw_Data!E4217))="CMO"),
UPPER(TRIM(Raw_Data!E4217)),
PROPER(TRIM(CLEAN(Raw_Data!E4217))))</f>
        <v>Developer</v>
      </c>
      <c r="G4217" t="str">
        <f>SUBSTITUTE(PROPER(TRIM(CLEAN(Raw_Data!$F4217)))," ","-")</f>
        <v>Full-Time</v>
      </c>
      <c r="H4217" t="str">
        <f>PROPER(TRIM(CLEAN(Raw_Data!$G4217)))</f>
        <v>Organic</v>
      </c>
      <c r="I4217" s="4" t="str">
        <f>TRIM(CLEAN(Raw_Data!H4217))</f>
        <v>42043</v>
      </c>
      <c r="K4217" t="str">
        <f>IF(Clean_Data!$I4217="","Active","Exited")</f>
        <v>Active</v>
      </c>
      <c r="L4217">
        <f ca="1">IF(Clean_Data!$K4217="","",DATEDIF(Clean_Data!$K4217,TODAY(),"Y"))</f>
        <v>65</v>
      </c>
      <c r="M4217">
        <f>IF(Raw_Data!$L4217="","",VALUE(SUBSTITUTE(SUBSTITUTE(TRIM(Raw_Data!$L4217),"$",""),"k","000")))</f>
        <v>103367</v>
      </c>
    </row>
    <row r="4218" spans="1:13" x14ac:dyDescent="0.3">
      <c r="A4218" t="str">
        <f>IF(Raw_Data!$A4218="","E"&amp;TEXT(ROW()-1,"00000"),Raw_Data!$A4218)</f>
        <v>E04217</v>
      </c>
      <c r="B4218" t="s">
        <v>5682</v>
      </c>
      <c r="C4218" t="str">
        <f>IF(OR(PROPER(TRIM(Raw_Data!$B4218))="M",PROPER(TRIM(Raw_Data!$B4218))="MALE"),"Male",
IF(OR(PROPER(TRIM(Raw_Data!$B4218))="F",PROPER(TRIM(Raw_Data!$B4218))="FEMALE"),"Female","Unknown"))</f>
        <v>Unknown</v>
      </c>
      <c r="D4218" t="str">
        <f>IF(TRIM(CLEAN(Raw_Data!$C4218))="", "Unknown", PROPER(TRIM(Raw_Data!$C4218)))</f>
        <v>New York</v>
      </c>
      <c r="E4218" t="str">
        <f>IF(TRIM(Raw_Data!$D4218)="IT","IT",PROPER(TRIM(CLEAN(Raw_Data!$D4218))))</f>
        <v>Research</v>
      </c>
      <c r="F4218" t="str">
        <f>IF(OR(UPPER(TRIM(Raw_Data!E4218))="COO",
UPPER(TRIM(Raw_Data!E4218))="HR",
UPPER(TRIM(Raw_Data!E4218))="CEO",
UPPER(TRIM(Raw_Data!E4218))="CFO",
UPPER(TRIM(Raw_Data!E4218))="CMO"),
UPPER(TRIM(Raw_Data!E4218)),
PROPER(TRIM(CLEAN(Raw_Data!E4218))))</f>
        <v>COO</v>
      </c>
      <c r="G4218" t="str">
        <f>SUBSTITUTE(PROPER(TRIM(CLEAN(Raw_Data!$F4218)))," ","-")</f>
        <v/>
      </c>
      <c r="H4218" t="str">
        <f>PROPER(TRIM(CLEAN(Raw_Data!$G4218)))</f>
        <v/>
      </c>
      <c r="I4218" s="4" t="str">
        <f>TRIM(CLEAN(Raw_Data!H4218))</f>
        <v>42926</v>
      </c>
      <c r="K4218" t="str">
        <f>IF(Clean_Data!$I4218="","Active","Exited")</f>
        <v>Active</v>
      </c>
      <c r="L4218">
        <f ca="1">IF(Clean_Data!$K4218="","",DATEDIF(Clean_Data!$K4218,TODAY(),"Y"))</f>
        <v>60</v>
      </c>
      <c r="M4218" t="str">
        <f>IF(Raw_Data!$L4218="","",VALUE(SUBSTITUTE(SUBSTITUTE(TRIM(Raw_Data!$L4218),"$",""),"k","000")))</f>
        <v/>
      </c>
    </row>
    <row r="4219" spans="1:13" x14ac:dyDescent="0.3">
      <c r="A4219" t="str">
        <f>IF(Raw_Data!$A4219="","E"&amp;TEXT(ROW()-1,"00000"),Raw_Data!$A4219)</f>
        <v>E04218</v>
      </c>
      <c r="B4219" t="s">
        <v>5683</v>
      </c>
      <c r="C4219" t="str">
        <f>IF(OR(PROPER(TRIM(Raw_Data!$B4219))="M",PROPER(TRIM(Raw_Data!$B4219))="MALE"),"Male",
IF(OR(PROPER(TRIM(Raw_Data!$B4219))="F",PROPER(TRIM(Raw_Data!$B4219))="FEMALE"),"Female","Unknown"))</f>
        <v>Female</v>
      </c>
      <c r="D4219" t="str">
        <f>IF(TRIM(CLEAN(Raw_Data!$C4219))="", "Unknown", PROPER(TRIM(Raw_Data!$C4219)))</f>
        <v>Austin</v>
      </c>
      <c r="E4219" t="str">
        <f>IF(TRIM(Raw_Data!$D4219)="IT","IT",PROPER(TRIM(CLEAN(Raw_Data!$D4219))))</f>
        <v>Logistics</v>
      </c>
      <c r="F4219" t="str">
        <f>IF(OR(UPPER(TRIM(Raw_Data!E4219))="COO",
UPPER(TRIM(Raw_Data!E4219))="HR",
UPPER(TRIM(Raw_Data!E4219))="CEO",
UPPER(TRIM(Raw_Data!E4219))="CFO",
UPPER(TRIM(Raw_Data!E4219))="CMO"),
UPPER(TRIM(Raw_Data!E4219)),
PROPER(TRIM(CLEAN(Raw_Data!E4219))))</f>
        <v>CFO</v>
      </c>
      <c r="G4219" t="str">
        <f>SUBSTITUTE(PROPER(TRIM(CLEAN(Raw_Data!$F4219)))," ","-")</f>
        <v>Full-Time</v>
      </c>
      <c r="H4219" t="str">
        <f>PROPER(TRIM(CLEAN(Raw_Data!$G4219)))</f>
        <v>Organic</v>
      </c>
      <c r="I4219" s="4" t="str">
        <f>TRIM(CLEAN(Raw_Data!H4219))</f>
        <v>42299</v>
      </c>
      <c r="K4219" t="str">
        <f>IF(Clean_Data!$I4219="","Active","Exited")</f>
        <v>Active</v>
      </c>
      <c r="L4219">
        <f ca="1">IF(Clean_Data!$K4219="","",DATEDIF(Clean_Data!$K4219,TODAY(),"Y"))</f>
        <v>41</v>
      </c>
      <c r="M4219" t="str">
        <f>IF(Raw_Data!$L4219="","",VALUE(SUBSTITUTE(SUBSTITUTE(TRIM(Raw_Data!$L4219),"$",""),"k","000")))</f>
        <v/>
      </c>
    </row>
    <row r="4220" spans="1:13" x14ac:dyDescent="0.3">
      <c r="A4220" t="str">
        <f>IF(Raw_Data!$A4220="","E"&amp;TEXT(ROW()-1,"00000"),Raw_Data!$A4220)</f>
        <v>E04219</v>
      </c>
      <c r="B4220" t="s">
        <v>5685</v>
      </c>
      <c r="C4220" t="str">
        <f>IF(OR(PROPER(TRIM(Raw_Data!$B4220))="M",PROPER(TRIM(Raw_Data!$B4220))="MALE"),"Male",
IF(OR(PROPER(TRIM(Raw_Data!$B4220))="F",PROPER(TRIM(Raw_Data!$B4220))="FEMALE"),"Female","Unknown"))</f>
        <v>Female</v>
      </c>
      <c r="D4220" t="str">
        <f>IF(TRIM(CLEAN(Raw_Data!$C4220))="", "Unknown", PROPER(TRIM(Raw_Data!$C4220)))</f>
        <v>Denver</v>
      </c>
      <c r="E4220" t="str">
        <f>IF(TRIM(Raw_Data!$D4220)="IT","IT",PROPER(TRIM(CLEAN(Raw_Data!$D4220))))</f>
        <v>Administrative</v>
      </c>
      <c r="F4220" t="str">
        <f>IF(OR(UPPER(TRIM(Raw_Data!E4220))="COO",
UPPER(TRIM(Raw_Data!E4220))="HR",
UPPER(TRIM(Raw_Data!E4220))="CEO",
UPPER(TRIM(Raw_Data!E4220))="CFO",
UPPER(TRIM(Raw_Data!E4220))="CMO"),
UPPER(TRIM(Raw_Data!E4220)),
PROPER(TRIM(CLEAN(Raw_Data!E4220))))</f>
        <v>Accountant</v>
      </c>
      <c r="G4220" t="str">
        <f>SUBSTITUTE(PROPER(TRIM(CLEAN(Raw_Data!$F4220)))," ","-")</f>
        <v>Full-Time</v>
      </c>
      <c r="H4220" t="str">
        <f>PROPER(TRIM(CLEAN(Raw_Data!$G4220)))</f>
        <v>Job Boards</v>
      </c>
      <c r="I4220" s="4" t="str">
        <f>TRIM(CLEAN(Raw_Data!H4220))</f>
        <v>41250</v>
      </c>
      <c r="K4220" t="str">
        <f>IF(Clean_Data!$I4220="","Active","Exited")</f>
        <v>Active</v>
      </c>
      <c r="L4220" t="str">
        <f ca="1">IF(Clean_Data!$K4220="","",DATEDIF(Clean_Data!$K4220,TODAY(),"Y"))</f>
        <v/>
      </c>
      <c r="M4220">
        <f>IF(Raw_Data!$L4220="","",VALUE(SUBSTITUTE(SUBSTITUTE(TRIM(Raw_Data!$L4220),"$",""),"k","000")))</f>
        <v>109289</v>
      </c>
    </row>
    <row r="4221" spans="1:13" x14ac:dyDescent="0.3">
      <c r="A4221" t="str">
        <f>IF(Raw_Data!$A4221="","E"&amp;TEXT(ROW()-1,"00000"),Raw_Data!$A4221)</f>
        <v>E04220</v>
      </c>
      <c r="B4221" t="s">
        <v>5687</v>
      </c>
      <c r="C4221" t="str">
        <f>IF(OR(PROPER(TRIM(Raw_Data!$B4221))="M",PROPER(TRIM(Raw_Data!$B4221))="MALE"),"Male",
IF(OR(PROPER(TRIM(Raw_Data!$B4221))="F",PROPER(TRIM(Raw_Data!$B4221))="FEMALE"),"Female","Unknown"))</f>
        <v>Male</v>
      </c>
      <c r="D4221" t="str">
        <f>IF(TRIM(CLEAN(Raw_Data!$C4221))="", "Unknown", PROPER(TRIM(Raw_Data!$C4221)))</f>
        <v>Miami</v>
      </c>
      <c r="E4221" t="str">
        <f>IF(TRIM(Raw_Data!$D4221)="IT","IT",PROPER(TRIM(CLEAN(Raw_Data!$D4221))))</f>
        <v>Legal</v>
      </c>
      <c r="F4221" t="str">
        <f>IF(OR(UPPER(TRIM(Raw_Data!E4221))="COO",
UPPER(TRIM(Raw_Data!E4221))="HR",
UPPER(TRIM(Raw_Data!E4221))="CEO",
UPPER(TRIM(Raw_Data!E4221))="CFO",
UPPER(TRIM(Raw_Data!E4221))="CMO"),
UPPER(TRIM(Raw_Data!E4221)),
PROPER(TRIM(CLEAN(Raw_Data!E4221))))</f>
        <v>CMO</v>
      </c>
      <c r="G4221" t="str">
        <f>SUBSTITUTE(PROPER(TRIM(CLEAN(Raw_Data!$F4221)))," ","-")</f>
        <v>Part-Time</v>
      </c>
      <c r="H4221" t="str">
        <f>PROPER(TRIM(CLEAN(Raw_Data!$G4221)))</f>
        <v>Recruiting Agency</v>
      </c>
      <c r="I4221" s="4" t="str">
        <f>TRIM(CLEAN(Raw_Data!H4221))</f>
        <v>40532</v>
      </c>
      <c r="K4221" t="str">
        <f>IF(Clean_Data!$I4221="","Active","Exited")</f>
        <v>Active</v>
      </c>
      <c r="L4221">
        <f ca="1">IF(Clean_Data!$K4221="","",DATEDIF(Clean_Data!$K4221,TODAY(),"Y"))</f>
        <v>47</v>
      </c>
      <c r="M4221">
        <f>IF(Raw_Data!$L4221="","",VALUE(SUBSTITUTE(SUBSTITUTE(TRIM(Raw_Data!$L4221),"$",""),"k","000")))</f>
        <v>95902</v>
      </c>
    </row>
    <row r="4222" spans="1:13" x14ac:dyDescent="0.3">
      <c r="A4222" t="str">
        <f>IF(Raw_Data!$A4222="","E"&amp;TEXT(ROW()-1,"00000"),Raw_Data!$A4222)</f>
        <v>E04221</v>
      </c>
      <c r="B4222" t="s">
        <v>5688</v>
      </c>
      <c r="C4222" t="str">
        <f>IF(OR(PROPER(TRIM(Raw_Data!$B4222))="M",PROPER(TRIM(Raw_Data!$B4222))="MALE"),"Male",
IF(OR(PROPER(TRIM(Raw_Data!$B4222))="F",PROPER(TRIM(Raw_Data!$B4222))="FEMALE"),"Female","Unknown"))</f>
        <v>Female</v>
      </c>
      <c r="D4222" t="str">
        <f>IF(TRIM(CLEAN(Raw_Data!$C4222))="", "Unknown", PROPER(TRIM(Raw_Data!$C4222)))</f>
        <v>New York</v>
      </c>
      <c r="E4222" t="str">
        <f>IF(TRIM(Raw_Data!$D4222)="IT","IT",PROPER(TRIM(CLEAN(Raw_Data!$D4222))))</f>
        <v>Marketing</v>
      </c>
      <c r="F4222" t="s">
        <v>6134</v>
      </c>
      <c r="G4222" t="str">
        <f>SUBSTITUTE(PROPER(TRIM(CLEAN(Raw_Data!$F4222)))," ","-")</f>
        <v/>
      </c>
      <c r="H4222" t="str">
        <f>PROPER(TRIM(CLEAN(Raw_Data!$G4222)))</f>
        <v>Internal Referral</v>
      </c>
      <c r="I4222" s="4" t="str">
        <f>TRIM(CLEAN(Raw_Data!H4222))</f>
        <v>43031</v>
      </c>
      <c r="K4222" t="str">
        <f>IF(Clean_Data!$I4222="","Active","Exited")</f>
        <v>Active</v>
      </c>
      <c r="L4222">
        <f ca="1">IF(Clean_Data!$K4222="","",DATEDIF(Clean_Data!$K4222,TODAY(),"Y"))</f>
        <v>58</v>
      </c>
      <c r="M4222">
        <f>IF(Raw_Data!$L4222="","",VALUE(SUBSTITUTE(SUBSTITUTE(TRIM(Raw_Data!$L4222),"$",""),"k","000")))</f>
        <v>64366</v>
      </c>
    </row>
    <row r="4223" spans="1:13" x14ac:dyDescent="0.3">
      <c r="A4223" t="str">
        <f>IF(Raw_Data!$A4223="","E"&amp;TEXT(ROW()-1,"00000"),Raw_Data!$A4223)</f>
        <v>E04222</v>
      </c>
      <c r="B4223" t="s">
        <v>5689</v>
      </c>
      <c r="C4223" t="str">
        <f>IF(OR(PROPER(TRIM(Raw_Data!$B4223))="M",PROPER(TRIM(Raw_Data!$B4223))="MALE"),"Male",
IF(OR(PROPER(TRIM(Raw_Data!$B4223))="F",PROPER(TRIM(Raw_Data!$B4223))="FEMALE"),"Female","Unknown"))</f>
        <v>Male</v>
      </c>
      <c r="D4223" t="str">
        <f>IF(TRIM(CLEAN(Raw_Data!$C4223))="", "Unknown", PROPER(TRIM(Raw_Data!$C4223)))</f>
        <v>Unknown</v>
      </c>
      <c r="E4223" t="str">
        <f>IF(TRIM(Raw_Data!$D4223)="IT","IT",PROPER(TRIM(CLEAN(Raw_Data!$D4223))))</f>
        <v>Operations</v>
      </c>
      <c r="F4223" t="str">
        <f>IF(OR(UPPER(TRIM(Raw_Data!E4223))="COO",
UPPER(TRIM(Raw_Data!E4223))="HR",
UPPER(TRIM(Raw_Data!E4223))="CEO",
UPPER(TRIM(Raw_Data!E4223))="CFO",
UPPER(TRIM(Raw_Data!E4223))="CMO"),
UPPER(TRIM(Raw_Data!E4223)),
PROPER(TRIM(CLEAN(Raw_Data!E4223))))</f>
        <v>Developer</v>
      </c>
      <c r="G4223" t="str">
        <f>SUBSTITUTE(PROPER(TRIM(CLEAN(Raw_Data!$F4223)))," ","-")</f>
        <v/>
      </c>
      <c r="H4223" t="str">
        <f>PROPER(TRIM(CLEAN(Raw_Data!$G4223)))</f>
        <v>Career Fairs</v>
      </c>
      <c r="I4223" s="4" t="str">
        <f>TRIM(CLEAN(Raw_Data!H4223))</f>
        <v>43105</v>
      </c>
      <c r="K4223" t="str">
        <f>IF(Clean_Data!$I4223="","Active","Exited")</f>
        <v>Exited</v>
      </c>
      <c r="L4223">
        <f ca="1">IF(Clean_Data!$K4223="","",DATEDIF(Clean_Data!$K4223,TODAY(),"Y"))</f>
        <v>25</v>
      </c>
      <c r="M4223">
        <f>IF(Raw_Data!$L4223="","",VALUE(SUBSTITUTE(SUBSTITUTE(TRIM(Raw_Data!$L4223),"$",""),"k","000")))</f>
        <v>71307</v>
      </c>
    </row>
    <row r="4224" spans="1:13" x14ac:dyDescent="0.3">
      <c r="A4224" t="str">
        <f>IF(Raw_Data!$A4224="","E"&amp;TEXT(ROW()-1,"00000"),Raw_Data!$A4224)</f>
        <v>E04223</v>
      </c>
      <c r="B4224" t="s">
        <v>5691</v>
      </c>
      <c r="C4224" t="str">
        <f>IF(OR(PROPER(TRIM(Raw_Data!$B4224))="M",PROPER(TRIM(Raw_Data!$B4224))="MALE"),"Male",
IF(OR(PROPER(TRIM(Raw_Data!$B4224))="F",PROPER(TRIM(Raw_Data!$B4224))="FEMALE"),"Female","Unknown"))</f>
        <v>Unknown</v>
      </c>
      <c r="D4224" t="str">
        <f>IF(TRIM(CLEAN(Raw_Data!$C4224))="", "Unknown", PROPER(TRIM(Raw_Data!$C4224)))</f>
        <v>New York</v>
      </c>
      <c r="E4224" t="str">
        <f>IF(TRIM(Raw_Data!$D4224)="IT","IT",PROPER(TRIM(CLEAN(Raw_Data!$D4224))))</f>
        <v>Human Resources</v>
      </c>
      <c r="F4224" t="str">
        <f>IF(OR(UPPER(TRIM(Raw_Data!E4224))="COO",
UPPER(TRIM(Raw_Data!E4224))="HR",
UPPER(TRIM(Raw_Data!E4224))="CEO",
UPPER(TRIM(Raw_Data!E4224))="CFO",
UPPER(TRIM(Raw_Data!E4224))="CMO"),
UPPER(TRIM(Raw_Data!E4224)),
PROPER(TRIM(CLEAN(Raw_Data!E4224))))</f>
        <v>Designer</v>
      </c>
      <c r="G4224" t="str">
        <f>SUBSTITUTE(PROPER(TRIM(CLEAN(Raw_Data!$F4224)))," ","-")</f>
        <v>Hourly-Rate</v>
      </c>
      <c r="H4224" t="str">
        <f>PROPER(TRIM(CLEAN(Raw_Data!$G4224)))</f>
        <v>Career Fairs</v>
      </c>
      <c r="I4224" s="4" t="str">
        <f>TRIM(CLEAN(Raw_Data!H4224))</f>
        <v>40379</v>
      </c>
      <c r="K4224" t="str">
        <f>IF(Clean_Data!$I4224="","Active","Exited")</f>
        <v>Active</v>
      </c>
      <c r="L4224">
        <f ca="1">IF(Clean_Data!$K4224="","",DATEDIF(Clean_Data!$K4224,TODAY(),"Y"))</f>
        <v>46</v>
      </c>
      <c r="M4224">
        <f>IF(Raw_Data!$L4224="","",VALUE(SUBSTITUTE(SUBSTITUTE(TRIM(Raw_Data!$L4224),"$",""),"k","000")))</f>
        <v>44000</v>
      </c>
    </row>
    <row r="4225" spans="1:13" x14ac:dyDescent="0.3">
      <c r="A4225" t="str">
        <f>IF(Raw_Data!$A4225="","E"&amp;TEXT(ROW()-1,"00000"),Raw_Data!$A4225)</f>
        <v>E04224</v>
      </c>
      <c r="B4225" t="s">
        <v>5693</v>
      </c>
      <c r="C4225" t="str">
        <f>IF(OR(PROPER(TRIM(Raw_Data!$B4225))="M",PROPER(TRIM(Raw_Data!$B4225))="MALE"),"Male",
IF(OR(PROPER(TRIM(Raw_Data!$B4225))="F",PROPER(TRIM(Raw_Data!$B4225))="FEMALE"),"Female","Unknown"))</f>
        <v>Male</v>
      </c>
      <c r="D4225" t="str">
        <f>IF(TRIM(CLEAN(Raw_Data!$C4225))="", "Unknown", PROPER(TRIM(Raw_Data!$C4225)))</f>
        <v>Miami</v>
      </c>
      <c r="E4225" t="str">
        <f>IF(TRIM(Raw_Data!$D4225)="IT","IT",PROPER(TRIM(CLEAN(Raw_Data!$D4225))))</f>
        <v>Legal</v>
      </c>
      <c r="F4225" t="str">
        <f>IF(OR(UPPER(TRIM(Raw_Data!E4225))="COO",
UPPER(TRIM(Raw_Data!E4225))="HR",
UPPER(TRIM(Raw_Data!E4225))="CEO",
UPPER(TRIM(Raw_Data!E4225))="CFO",
UPPER(TRIM(Raw_Data!E4225))="CMO"),
UPPER(TRIM(Raw_Data!E4225)),
PROPER(TRIM(CLEAN(Raw_Data!E4225))))</f>
        <v>CFO</v>
      </c>
      <c r="G4225" t="str">
        <f>SUBSTITUTE(PROPER(TRIM(CLEAN(Raw_Data!$F4225)))," ","-")</f>
        <v/>
      </c>
      <c r="H4225" t="str">
        <f>PROPER(TRIM(CLEAN(Raw_Data!$G4225)))</f>
        <v>Career Fairs</v>
      </c>
      <c r="I4225" s="4" t="str">
        <f>TRIM(CLEAN(Raw_Data!H4225))</f>
        <v>42357</v>
      </c>
      <c r="K4225" t="str">
        <f>IF(Clean_Data!$I4225="","Active","Exited")</f>
        <v>Active</v>
      </c>
      <c r="L4225">
        <f ca="1">IF(Clean_Data!$K4225="","",DATEDIF(Clean_Data!$K4225,TODAY(),"Y"))</f>
        <v>42</v>
      </c>
      <c r="M4225" t="str">
        <f>IF(Raw_Data!$L4225="","",VALUE(SUBSTITUTE(SUBSTITUTE(TRIM(Raw_Data!$L4225),"$",""),"k","000")))</f>
        <v/>
      </c>
    </row>
    <row r="4226" spans="1:13" x14ac:dyDescent="0.3">
      <c r="A4226" t="str">
        <f>IF(Raw_Data!$A4226="","E"&amp;TEXT(ROW()-1,"00000"),Raw_Data!$A4226)</f>
        <v>E04225</v>
      </c>
      <c r="B4226" t="s">
        <v>5694</v>
      </c>
      <c r="C4226" t="str">
        <f>IF(OR(PROPER(TRIM(Raw_Data!$B4226))="M",PROPER(TRIM(Raw_Data!$B4226))="MALE"),"Male",
IF(OR(PROPER(TRIM(Raw_Data!$B4226))="F",PROPER(TRIM(Raw_Data!$B4226))="FEMALE"),"Female","Unknown"))</f>
        <v>Unknown</v>
      </c>
      <c r="D4226" t="str">
        <f>IF(TRIM(CLEAN(Raw_Data!$C4226))="", "Unknown", PROPER(TRIM(Raw_Data!$C4226)))</f>
        <v>Austin</v>
      </c>
      <c r="E4226" t="str">
        <f>IF(TRIM(Raw_Data!$D4226)="IT","IT",PROPER(TRIM(CLEAN(Raw_Data!$D4226))))</f>
        <v/>
      </c>
      <c r="F4226" t="str">
        <f>IF(OR(UPPER(TRIM(Raw_Data!E4226))="COO",
UPPER(TRIM(Raw_Data!E4226))="HR",
UPPER(TRIM(Raw_Data!E4226))="CEO",
UPPER(TRIM(Raw_Data!E4226))="CFO",
UPPER(TRIM(Raw_Data!E4226))="CMO"),
UPPER(TRIM(Raw_Data!E4226)),
PROPER(TRIM(CLEAN(Raw_Data!E4226))))</f>
        <v>CFO</v>
      </c>
      <c r="G4226" t="str">
        <f>SUBSTITUTE(PROPER(TRIM(CLEAN(Raw_Data!$F4226)))," ","-")</f>
        <v>Part-Time</v>
      </c>
      <c r="H4226" t="str">
        <f>PROPER(TRIM(CLEAN(Raw_Data!$G4226)))</f>
        <v>Job Boards</v>
      </c>
      <c r="I4226" s="4" t="str">
        <f>TRIM(CLEAN(Raw_Data!H4226))</f>
        <v>43988</v>
      </c>
      <c r="K4226" t="str">
        <f>IF(Clean_Data!$I4226="","Active","Exited")</f>
        <v>Active</v>
      </c>
      <c r="L4226">
        <f ca="1">IF(Clean_Data!$K4226="","",DATEDIF(Clean_Data!$K4226,TODAY(),"Y"))</f>
        <v>59</v>
      </c>
      <c r="M4226" t="str">
        <f>IF(Raw_Data!$L4226="","",VALUE(SUBSTITUTE(SUBSTITUTE(TRIM(Raw_Data!$L4226),"$",""),"k","000")))</f>
        <v/>
      </c>
    </row>
    <row r="4227" spans="1:13" x14ac:dyDescent="0.3">
      <c r="A4227" t="str">
        <f>IF(Raw_Data!$A4227="","E"&amp;TEXT(ROW()-1,"00000"),Raw_Data!$A4227)</f>
        <v>E04226</v>
      </c>
      <c r="B4227" t="s">
        <v>5695</v>
      </c>
      <c r="C4227" t="str">
        <f>IF(OR(PROPER(TRIM(Raw_Data!$B4227))="M",PROPER(TRIM(Raw_Data!$B4227))="MALE"),"Male",
IF(OR(PROPER(TRIM(Raw_Data!$B4227))="F",PROPER(TRIM(Raw_Data!$B4227))="FEMALE"),"Female","Unknown"))</f>
        <v>Male</v>
      </c>
      <c r="D4227" t="str">
        <f>IF(TRIM(CLEAN(Raw_Data!$C4227))="", "Unknown", PROPER(TRIM(Raw_Data!$C4227)))</f>
        <v>Miami</v>
      </c>
      <c r="E4227" t="str">
        <f>IF(TRIM(Raw_Data!$D4227)="IT","IT",PROPER(TRIM(CLEAN(Raw_Data!$D4227))))</f>
        <v/>
      </c>
      <c r="F4227" t="str">
        <f>IF(OR(UPPER(TRIM(Raw_Data!E4227))="COO",
UPPER(TRIM(Raw_Data!E4227))="HR",
UPPER(TRIM(Raw_Data!E4227))="CEO",
UPPER(TRIM(Raw_Data!E4227))="CFO",
UPPER(TRIM(Raw_Data!E4227))="CMO"),
UPPER(TRIM(Raw_Data!E4227)),
PROPER(TRIM(CLEAN(Raw_Data!E4227))))</f>
        <v>COO</v>
      </c>
      <c r="G4227" t="str">
        <f>SUBSTITUTE(PROPER(TRIM(CLEAN(Raw_Data!$F4227)))," ","-")</f>
        <v>Full-Time</v>
      </c>
      <c r="H4227" t="str">
        <f>PROPER(TRIM(CLEAN(Raw_Data!$G4227)))</f>
        <v>Internal Referral</v>
      </c>
      <c r="I4227" s="4" t="str">
        <f>TRIM(CLEAN(Raw_Data!H4227))</f>
        <v>41523</v>
      </c>
      <c r="K4227" t="str">
        <f>IF(Clean_Data!$I4227="","Active","Exited")</f>
        <v>Exited</v>
      </c>
      <c r="L4227">
        <f ca="1">IF(Clean_Data!$K4227="","",DATEDIF(Clean_Data!$K4227,TODAY(),"Y"))</f>
        <v>22</v>
      </c>
      <c r="M4227">
        <f>IF(Raw_Data!$L4227="","",VALUE(SUBSTITUTE(SUBSTITUTE(TRIM(Raw_Data!$L4227),"$",""),"k","000")))</f>
        <v>69770</v>
      </c>
    </row>
    <row r="4228" spans="1:13" x14ac:dyDescent="0.3">
      <c r="A4228" t="str">
        <f>IF(Raw_Data!$A4228="","E"&amp;TEXT(ROW()-1,"00000"),Raw_Data!$A4228)</f>
        <v>E04227</v>
      </c>
      <c r="B4228" t="s">
        <v>5697</v>
      </c>
      <c r="C4228" t="str">
        <f>IF(OR(PROPER(TRIM(Raw_Data!$B4228))="M",PROPER(TRIM(Raw_Data!$B4228))="MALE"),"Male",
IF(OR(PROPER(TRIM(Raw_Data!$B4228))="F",PROPER(TRIM(Raw_Data!$B4228))="FEMALE"),"Female","Unknown"))</f>
        <v>Female</v>
      </c>
      <c r="D4228" t="str">
        <f>IF(TRIM(CLEAN(Raw_Data!$C4228))="", "Unknown", PROPER(TRIM(Raw_Data!$C4228)))</f>
        <v>Unknown</v>
      </c>
      <c r="E4228" t="str">
        <f>IF(TRIM(Raw_Data!$D4228)="IT","IT",PROPER(TRIM(CLEAN(Raw_Data!$D4228))))</f>
        <v/>
      </c>
      <c r="F4228" s="2" t="str">
        <f>UPPER(LEFT(Raw_Data!E4228,2))&amp;MID(PROPER(Raw_Data!E4228),3,LEN(Raw_Data!E4228))</f>
        <v>HR Manager</v>
      </c>
      <c r="G4228" t="str">
        <f>SUBSTITUTE(PROPER(TRIM(CLEAN(Raw_Data!$F4228)))," ","-")</f>
        <v>Part-Time</v>
      </c>
      <c r="H4228" t="str">
        <f>PROPER(TRIM(CLEAN(Raw_Data!$G4228)))</f>
        <v>Online Portal</v>
      </c>
      <c r="I4228" s="4" t="str">
        <f>TRIM(CLEAN(Raw_Data!H4228))</f>
        <v>41427</v>
      </c>
      <c r="K4228" t="str">
        <f>IF(Clean_Data!$I4228="","Active","Exited")</f>
        <v>Active</v>
      </c>
      <c r="L4228">
        <f ca="1">IF(Clean_Data!$K4228="","",DATEDIF(Clean_Data!$K4228,TODAY(),"Y"))</f>
        <v>57</v>
      </c>
      <c r="M4228">
        <f>IF(Raw_Data!$L4228="","",VALUE(SUBSTITUTE(SUBSTITUTE(TRIM(Raw_Data!$L4228),"$",""),"k","000")))</f>
        <v>53378</v>
      </c>
    </row>
    <row r="4229" spans="1:13" x14ac:dyDescent="0.3">
      <c r="A4229" t="str">
        <f>IF(Raw_Data!$A4229="","E"&amp;TEXT(ROW()-1,"00000"),Raw_Data!$A4229)</f>
        <v>E04228</v>
      </c>
      <c r="B4229" t="s">
        <v>5698</v>
      </c>
      <c r="C4229" t="str">
        <f>IF(OR(PROPER(TRIM(Raw_Data!$B4229))="M",PROPER(TRIM(Raw_Data!$B4229))="MALE"),"Male",
IF(OR(PROPER(TRIM(Raw_Data!$B4229))="F",PROPER(TRIM(Raw_Data!$B4229))="FEMALE"),"Female","Unknown"))</f>
        <v>Unknown</v>
      </c>
      <c r="D4229" t="str">
        <f>IF(TRIM(CLEAN(Raw_Data!$C4229))="", "Unknown", PROPER(TRIM(Raw_Data!$C4229)))</f>
        <v>Austin</v>
      </c>
      <c r="E4229" t="str">
        <f>IF(TRIM(Raw_Data!$D4229)="IT","IT",PROPER(TRIM(CLEAN(Raw_Data!$D4229))))</f>
        <v>IT</v>
      </c>
      <c r="F4229" t="str">
        <f>IF(OR(UPPER(TRIM(Raw_Data!E4229))="COO",
UPPER(TRIM(Raw_Data!E4229))="HR",
UPPER(TRIM(Raw_Data!E4229))="CEO",
UPPER(TRIM(Raw_Data!E4229))="CFO",
UPPER(TRIM(Raw_Data!E4229))="CMO"),
UPPER(TRIM(Raw_Data!E4229)),
PROPER(TRIM(CLEAN(Raw_Data!E4229))))</f>
        <v>CFO</v>
      </c>
      <c r="G4229" t="str">
        <f>SUBSTITUTE(PROPER(TRIM(CLEAN(Raw_Data!$F4229)))," ","-")</f>
        <v>Part-Time</v>
      </c>
      <c r="H4229" t="str">
        <f>PROPER(TRIM(CLEAN(Raw_Data!$G4229)))</f>
        <v>Recruiting Agency</v>
      </c>
      <c r="I4229" s="4" t="str">
        <f>TRIM(CLEAN(Raw_Data!H4229))</f>
        <v>42296</v>
      </c>
      <c r="K4229" t="str">
        <f>IF(Clean_Data!$I4229="","Active","Exited")</f>
        <v>Active</v>
      </c>
      <c r="L4229">
        <f ca="1">IF(Clean_Data!$K4229="","",DATEDIF(Clean_Data!$K4229,TODAY(),"Y"))</f>
        <v>41</v>
      </c>
      <c r="M4229">
        <f>IF(Raw_Data!$L4229="","",VALUE(SUBSTITUTE(SUBSTITUTE(TRIM(Raw_Data!$L4229),"$",""),"k","000")))</f>
        <v>32694</v>
      </c>
    </row>
    <row r="4230" spans="1:13" x14ac:dyDescent="0.3">
      <c r="A4230" t="str">
        <f>IF(Raw_Data!$A4230="","E"&amp;TEXT(ROW()-1,"00000"),Raw_Data!$A4230)</f>
        <v>E04229</v>
      </c>
      <c r="B4230" t="s">
        <v>5699</v>
      </c>
      <c r="C4230" t="str">
        <f>IF(OR(PROPER(TRIM(Raw_Data!$B4230))="M",PROPER(TRIM(Raw_Data!$B4230))="MALE"),"Male",
IF(OR(PROPER(TRIM(Raw_Data!$B4230))="F",PROPER(TRIM(Raw_Data!$B4230))="FEMALE"),"Female","Unknown"))</f>
        <v>Female</v>
      </c>
      <c r="D4230" t="str">
        <f>IF(TRIM(CLEAN(Raw_Data!$C4230))="", "Unknown", PROPER(TRIM(Raw_Data!$C4230)))</f>
        <v>Austin</v>
      </c>
      <c r="E4230" t="str">
        <f>IF(TRIM(Raw_Data!$D4230)="IT","IT",PROPER(TRIM(CLEAN(Raw_Data!$D4230))))</f>
        <v>Sales</v>
      </c>
      <c r="F4230" s="2" t="str">
        <f>UPPER(LEFT(Raw_Data!E4230,2))&amp;MID(PROPER(Raw_Data!E4230),3,LEN(Raw_Data!E4230))</f>
        <v>HR Manager</v>
      </c>
      <c r="G4230" t="str">
        <f>SUBSTITUTE(PROPER(TRIM(CLEAN(Raw_Data!$F4230)))," ","-")</f>
        <v>Part-Time</v>
      </c>
      <c r="H4230" t="str">
        <f>PROPER(TRIM(CLEAN(Raw_Data!$G4230)))</f>
        <v>Recruiting Agency</v>
      </c>
      <c r="I4230" s="4" t="str">
        <f>TRIM(CLEAN(Raw_Data!H4230))</f>
        <v>42002</v>
      </c>
      <c r="K4230" t="str">
        <f>IF(Clean_Data!$I4230="","Active","Exited")</f>
        <v>Exited</v>
      </c>
      <c r="L4230">
        <f ca="1">IF(Clean_Data!$K4230="","",DATEDIF(Clean_Data!$K4230,TODAY(),"Y"))</f>
        <v>26</v>
      </c>
      <c r="M4230">
        <f>IF(Raw_Data!$L4230="","",VALUE(SUBSTITUTE(SUBSTITUTE(TRIM(Raw_Data!$L4230),"$",""),"k","000")))</f>
        <v>59905</v>
      </c>
    </row>
    <row r="4231" spans="1:13" x14ac:dyDescent="0.3">
      <c r="A4231" t="str">
        <f>IF(Raw_Data!$A4231="","E"&amp;TEXT(ROW()-1,"00000"),Raw_Data!$A4231)</f>
        <v>E04230</v>
      </c>
      <c r="B4231" t="s">
        <v>5700</v>
      </c>
      <c r="C4231" t="str">
        <f>IF(OR(PROPER(TRIM(Raw_Data!$B4231))="M",PROPER(TRIM(Raw_Data!$B4231))="MALE"),"Male",
IF(OR(PROPER(TRIM(Raw_Data!$B4231))="F",PROPER(TRIM(Raw_Data!$B4231))="FEMALE"),"Female","Unknown"))</f>
        <v>Female</v>
      </c>
      <c r="D4231" t="str">
        <f>IF(TRIM(CLEAN(Raw_Data!$C4231))="", "Unknown", PROPER(TRIM(Raw_Data!$C4231)))</f>
        <v>Austin</v>
      </c>
      <c r="E4231" t="str">
        <f>IF(TRIM(Raw_Data!$D4231)="IT","IT",PROPER(TRIM(CLEAN(Raw_Data!$D4231))))</f>
        <v>Logistics</v>
      </c>
      <c r="F4231" t="s">
        <v>6134</v>
      </c>
      <c r="G4231" t="str">
        <f>SUBSTITUTE(PROPER(TRIM(CLEAN(Raw_Data!$F4231)))," ","-")</f>
        <v/>
      </c>
      <c r="H4231" t="str">
        <f>PROPER(TRIM(CLEAN(Raw_Data!$G4231)))</f>
        <v>Job Boards</v>
      </c>
      <c r="I4231" s="4" t="str">
        <f>TRIM(CLEAN(Raw_Data!H4231))</f>
        <v>41039</v>
      </c>
      <c r="K4231" t="str">
        <f>IF(Clean_Data!$I4231="","Active","Exited")</f>
        <v>Exited</v>
      </c>
      <c r="L4231">
        <f ca="1">IF(Clean_Data!$K4231="","",DATEDIF(Clean_Data!$K4231,TODAY(),"Y"))</f>
        <v>48</v>
      </c>
      <c r="M4231" t="str">
        <f>IF(Raw_Data!$L4231="","",VALUE(SUBSTITUTE(SUBSTITUTE(TRIM(Raw_Data!$L4231),"$",""),"k","000")))</f>
        <v/>
      </c>
    </row>
    <row r="4232" spans="1:13" x14ac:dyDescent="0.3">
      <c r="A4232" t="str">
        <f>IF(Raw_Data!$A4232="","E"&amp;TEXT(ROW()-1,"00000"),Raw_Data!$A4232)</f>
        <v>E04231</v>
      </c>
      <c r="B4232" t="s">
        <v>5701</v>
      </c>
      <c r="C4232" t="str">
        <f>IF(OR(PROPER(TRIM(Raw_Data!$B4232))="M",PROPER(TRIM(Raw_Data!$B4232))="MALE"),"Male",
IF(OR(PROPER(TRIM(Raw_Data!$B4232))="F",PROPER(TRIM(Raw_Data!$B4232))="FEMALE"),"Female","Unknown"))</f>
        <v>Female</v>
      </c>
      <c r="D4232" t="str">
        <f>IF(TRIM(CLEAN(Raw_Data!$C4232))="", "Unknown", PROPER(TRIM(Raw_Data!$C4232)))</f>
        <v>New York</v>
      </c>
      <c r="E4232" t="str">
        <f>IF(TRIM(Raw_Data!$D4232)="IT","IT",PROPER(TRIM(CLEAN(Raw_Data!$D4232))))</f>
        <v>Marketing</v>
      </c>
      <c r="F4232" t="str">
        <f>IF(OR(UPPER(TRIM(Raw_Data!E4232))="COO",
UPPER(TRIM(Raw_Data!E4232))="HR",
UPPER(TRIM(Raw_Data!E4232))="CEO",
UPPER(TRIM(Raw_Data!E4232))="CFO",
UPPER(TRIM(Raw_Data!E4232))="CMO"),
UPPER(TRIM(Raw_Data!E4232)),
PROPER(TRIM(CLEAN(Raw_Data!E4232))))</f>
        <v>CEO</v>
      </c>
      <c r="G4232" t="str">
        <f>SUBSTITUTE(PROPER(TRIM(CLEAN(Raw_Data!$F4232)))," ","-")</f>
        <v>Full-Time</v>
      </c>
      <c r="H4232" t="str">
        <f>PROPER(TRIM(CLEAN(Raw_Data!$G4232)))</f>
        <v>Recruiting Agency</v>
      </c>
      <c r="I4232" s="4" t="str">
        <f>TRIM(CLEAN(Raw_Data!H4232))</f>
        <v>40096</v>
      </c>
      <c r="K4232" t="str">
        <f>IF(Clean_Data!$I4232="","Active","Exited")</f>
        <v>Exited</v>
      </c>
      <c r="L4232">
        <f ca="1">IF(Clean_Data!$K4232="","",DATEDIF(Clean_Data!$K4232,TODAY(),"Y"))</f>
        <v>48</v>
      </c>
      <c r="M4232" t="str">
        <f>IF(Raw_Data!$L4232="","",VALUE(SUBSTITUTE(SUBSTITUTE(TRIM(Raw_Data!$L4232),"$",""),"k","000")))</f>
        <v/>
      </c>
    </row>
    <row r="4233" spans="1:13" x14ac:dyDescent="0.3">
      <c r="A4233" t="str">
        <f>IF(Raw_Data!$A4233="","E"&amp;TEXT(ROW()-1,"00000"),Raw_Data!$A4233)</f>
        <v>E04232</v>
      </c>
      <c r="B4233" t="s">
        <v>5702</v>
      </c>
      <c r="C4233" t="str">
        <f>IF(OR(PROPER(TRIM(Raw_Data!$B4233))="M",PROPER(TRIM(Raw_Data!$B4233))="MALE"),"Male",
IF(OR(PROPER(TRIM(Raw_Data!$B4233))="F",PROPER(TRIM(Raw_Data!$B4233))="FEMALE"),"Female","Unknown"))</f>
        <v>Female</v>
      </c>
      <c r="D4233" t="str">
        <f>IF(TRIM(CLEAN(Raw_Data!$C4233))="", "Unknown", PROPER(TRIM(Raw_Data!$C4233)))</f>
        <v>Unknown</v>
      </c>
      <c r="E4233" t="str">
        <f>IF(TRIM(Raw_Data!$D4233)="IT","IT",PROPER(TRIM(CLEAN(Raw_Data!$D4233))))</f>
        <v>Accounting And Finance</v>
      </c>
      <c r="F4233" t="str">
        <f>IF(OR(UPPER(TRIM(Raw_Data!E4233))="COO",
UPPER(TRIM(Raw_Data!E4233))="HR",
UPPER(TRIM(Raw_Data!E4233))="CEO",
UPPER(TRIM(Raw_Data!E4233))="CFO",
UPPER(TRIM(Raw_Data!E4233))="CMO"),
UPPER(TRIM(Raw_Data!E4233)),
PROPER(TRIM(CLEAN(Raw_Data!E4233))))</f>
        <v>Accountant</v>
      </c>
      <c r="G4233" t="str">
        <f>SUBSTITUTE(PROPER(TRIM(CLEAN(Raw_Data!$F4233)))," ","-")</f>
        <v>Full-Time</v>
      </c>
      <c r="H4233" t="str">
        <f>PROPER(TRIM(CLEAN(Raw_Data!$G4233)))</f>
        <v>Online Portal</v>
      </c>
      <c r="I4233" s="4" t="str">
        <f>TRIM(CLEAN(Raw_Data!H4233))</f>
        <v>40326</v>
      </c>
      <c r="K4233" t="str">
        <f>IF(Clean_Data!$I4233="","Active","Exited")</f>
        <v>Active</v>
      </c>
      <c r="L4233">
        <f ca="1">IF(Clean_Data!$K4233="","",DATEDIF(Clean_Data!$K4233,TODAY(),"Y"))</f>
        <v>46</v>
      </c>
      <c r="M4233" t="str">
        <f>IF(Raw_Data!$L4233="","",VALUE(SUBSTITUTE(SUBSTITUTE(TRIM(Raw_Data!$L4233),"$",""),"k","000")))</f>
        <v/>
      </c>
    </row>
    <row r="4234" spans="1:13" x14ac:dyDescent="0.3">
      <c r="A4234" t="str">
        <f>IF(Raw_Data!$A4234="","E"&amp;TEXT(ROW()-1,"00000"),Raw_Data!$A4234)</f>
        <v>E04233</v>
      </c>
      <c r="B4234" t="s">
        <v>5704</v>
      </c>
      <c r="C4234" t="str">
        <f>IF(OR(PROPER(TRIM(Raw_Data!$B4234))="M",PROPER(TRIM(Raw_Data!$B4234))="MALE"),"Male",
IF(OR(PROPER(TRIM(Raw_Data!$B4234))="F",PROPER(TRIM(Raw_Data!$B4234))="FEMALE"),"Female","Unknown"))</f>
        <v>Female</v>
      </c>
      <c r="D4234" t="str">
        <f>IF(TRIM(CLEAN(Raw_Data!$C4234))="", "Unknown", PROPER(TRIM(Raw_Data!$C4234)))</f>
        <v>Austin</v>
      </c>
      <c r="E4234" t="str">
        <f>IF(TRIM(Raw_Data!$D4234)="IT","IT",PROPER(TRIM(CLEAN(Raw_Data!$D4234))))</f>
        <v>Customer Service</v>
      </c>
      <c r="F4234" t="str">
        <f>IF(OR(UPPER(TRIM(Raw_Data!E4234))="COO",
UPPER(TRIM(Raw_Data!E4234))="HR",
UPPER(TRIM(Raw_Data!E4234))="CEO",
UPPER(TRIM(Raw_Data!E4234))="CFO",
UPPER(TRIM(Raw_Data!E4234))="CMO"),
UPPER(TRIM(Raw_Data!E4234)),
PROPER(TRIM(CLEAN(Raw_Data!E4234))))</f>
        <v>Developer</v>
      </c>
      <c r="G4234" t="str">
        <f>SUBSTITUTE(PROPER(TRIM(CLEAN(Raw_Data!$F4234)))," ","-")</f>
        <v/>
      </c>
      <c r="H4234" t="str">
        <f>PROPER(TRIM(CLEAN(Raw_Data!$G4234)))</f>
        <v>Career Fairs</v>
      </c>
      <c r="I4234" s="4" t="str">
        <f>TRIM(CLEAN(Raw_Data!H4234))</f>
        <v>42051</v>
      </c>
      <c r="K4234" t="str">
        <f>IF(Clean_Data!$I4234="","Active","Exited")</f>
        <v>Exited</v>
      </c>
      <c r="L4234">
        <f ca="1">IF(Clean_Data!$K4234="","",DATEDIF(Clean_Data!$K4234,TODAY(),"Y"))</f>
        <v>58</v>
      </c>
      <c r="M4234">
        <f>IF(Raw_Data!$L4234="","",VALUE(SUBSTITUTE(SUBSTITUTE(TRIM(Raw_Data!$L4234),"$",""),"k","000")))</f>
        <v>67199</v>
      </c>
    </row>
    <row r="4235" spans="1:13" x14ac:dyDescent="0.3">
      <c r="A4235" t="str">
        <f>IF(Raw_Data!$A4235="","E"&amp;TEXT(ROW()-1,"00000"),Raw_Data!$A4235)</f>
        <v>E04234</v>
      </c>
      <c r="B4235" t="s">
        <v>5705</v>
      </c>
      <c r="C4235" t="str">
        <f>IF(OR(PROPER(TRIM(Raw_Data!$B4235))="M",PROPER(TRIM(Raw_Data!$B4235))="MALE"),"Male",
IF(OR(PROPER(TRIM(Raw_Data!$B4235))="F",PROPER(TRIM(Raw_Data!$B4235))="FEMALE"),"Female","Unknown"))</f>
        <v>Female</v>
      </c>
      <c r="D4235" t="str">
        <f>IF(TRIM(CLEAN(Raw_Data!$C4235))="", "Unknown", PROPER(TRIM(Raw_Data!$C4235)))</f>
        <v>Austin</v>
      </c>
      <c r="E4235" t="str">
        <f>IF(TRIM(Raw_Data!$D4235)="IT","IT",PROPER(TRIM(CLEAN(Raw_Data!$D4235))))</f>
        <v>Accounting And Finance</v>
      </c>
      <c r="F4235" t="str">
        <f>IF(OR(UPPER(TRIM(Raw_Data!E4235))="COO",
UPPER(TRIM(Raw_Data!E4235))="HR",
UPPER(TRIM(Raw_Data!E4235))="CEO",
UPPER(TRIM(Raw_Data!E4235))="CFO",
UPPER(TRIM(Raw_Data!E4235))="CMO"),
UPPER(TRIM(Raw_Data!E4235)),
PROPER(TRIM(CLEAN(Raw_Data!E4235))))</f>
        <v>Copywriter</v>
      </c>
      <c r="G4235" t="str">
        <f>SUBSTITUTE(PROPER(TRIM(CLEAN(Raw_Data!$F4235)))," ","-")</f>
        <v>Part-Time</v>
      </c>
      <c r="H4235" t="str">
        <f>PROPER(TRIM(CLEAN(Raw_Data!$G4235)))</f>
        <v/>
      </c>
      <c r="I4235" s="4" t="str">
        <f>TRIM(CLEAN(Raw_Data!H4235))</f>
        <v>41844</v>
      </c>
      <c r="K4235" t="str">
        <f>IF(Clean_Data!$I4235="","Active","Exited")</f>
        <v>Active</v>
      </c>
      <c r="L4235">
        <f ca="1">IF(Clean_Data!$K4235="","",DATEDIF(Clean_Data!$K4235,TODAY(),"Y"))</f>
        <v>24</v>
      </c>
      <c r="M4235">
        <f>IF(Raw_Data!$L4235="","",VALUE(SUBSTITUTE(SUBSTITUTE(TRIM(Raw_Data!$L4235),"$",""),"k","000")))</f>
        <v>102000</v>
      </c>
    </row>
    <row r="4236" spans="1:13" x14ac:dyDescent="0.3">
      <c r="A4236" t="str">
        <f>IF(Raw_Data!$A4236="","E"&amp;TEXT(ROW()-1,"00000"),Raw_Data!$A4236)</f>
        <v>E04235</v>
      </c>
      <c r="B4236" t="s">
        <v>5706</v>
      </c>
      <c r="C4236" t="str">
        <f>IF(OR(PROPER(TRIM(Raw_Data!$B4236))="M",PROPER(TRIM(Raw_Data!$B4236))="MALE"),"Male",
IF(OR(PROPER(TRIM(Raw_Data!$B4236))="F",PROPER(TRIM(Raw_Data!$B4236))="FEMALE"),"Female","Unknown"))</f>
        <v>Female</v>
      </c>
      <c r="D4236" t="str">
        <f>IF(TRIM(CLEAN(Raw_Data!$C4236))="", "Unknown", PROPER(TRIM(Raw_Data!$C4236)))</f>
        <v>New York</v>
      </c>
      <c r="E4236" t="str">
        <f>IF(TRIM(Raw_Data!$D4236)="IT","IT",PROPER(TRIM(CLEAN(Raw_Data!$D4236))))</f>
        <v>Marketing</v>
      </c>
      <c r="F4236" t="s">
        <v>6134</v>
      </c>
      <c r="G4236" t="str">
        <f>SUBSTITUTE(PROPER(TRIM(CLEAN(Raw_Data!$F4236)))," ","-")</f>
        <v>Part-Time</v>
      </c>
      <c r="H4236" t="str">
        <f>PROPER(TRIM(CLEAN(Raw_Data!$G4236)))</f>
        <v>Career Fairs</v>
      </c>
      <c r="I4236" s="4" t="str">
        <f>TRIM(CLEAN(Raw_Data!H4236))</f>
        <v>41597</v>
      </c>
      <c r="K4236" t="str">
        <f>IF(Clean_Data!$I4236="","Active","Exited")</f>
        <v>Exited</v>
      </c>
      <c r="L4236">
        <f ca="1">IF(Clean_Data!$K4236="","",DATEDIF(Clean_Data!$K4236,TODAY(),"Y"))</f>
        <v>34</v>
      </c>
      <c r="M4236">
        <f>IF(Raw_Data!$L4236="","",VALUE(SUBSTITUTE(SUBSTITUTE(TRIM(Raw_Data!$L4236),"$",""),"k","000")))</f>
        <v>71987</v>
      </c>
    </row>
    <row r="4237" spans="1:13" x14ac:dyDescent="0.3">
      <c r="A4237" t="str">
        <f>IF(Raw_Data!$A4237="","E"&amp;TEXT(ROW()-1,"00000"),Raw_Data!$A4237)</f>
        <v>E04236</v>
      </c>
      <c r="B4237" t="s">
        <v>5707</v>
      </c>
      <c r="C4237" t="str">
        <f>IF(OR(PROPER(TRIM(Raw_Data!$B4237))="M",PROPER(TRIM(Raw_Data!$B4237))="MALE"),"Male",
IF(OR(PROPER(TRIM(Raw_Data!$B4237))="F",PROPER(TRIM(Raw_Data!$B4237))="FEMALE"),"Female","Unknown"))</f>
        <v>Unknown</v>
      </c>
      <c r="D4237" t="str">
        <f>IF(TRIM(CLEAN(Raw_Data!$C4237))="", "Unknown", PROPER(TRIM(Raw_Data!$C4237)))</f>
        <v>Denver</v>
      </c>
      <c r="E4237" t="str">
        <f>IF(TRIM(Raw_Data!$D4237)="IT","IT",PROPER(TRIM(CLEAN(Raw_Data!$D4237))))</f>
        <v>Human Resources</v>
      </c>
      <c r="F4237" s="2" t="str">
        <f>UPPER(LEFT(Raw_Data!E4237,2))&amp;MID(PROPER(Raw_Data!E4237),3,LEN(Raw_Data!E4237))</f>
        <v>HR Manager</v>
      </c>
      <c r="G4237" t="str">
        <f>SUBSTITUTE(PROPER(TRIM(CLEAN(Raw_Data!$F4237)))," ","-")</f>
        <v/>
      </c>
      <c r="H4237" t="str">
        <f>PROPER(TRIM(CLEAN(Raw_Data!$G4237)))</f>
        <v>Job Boards</v>
      </c>
      <c r="I4237" s="4" t="str">
        <f>TRIM(CLEAN(Raw_Data!H4237))</f>
        <v>43101</v>
      </c>
      <c r="K4237" t="str">
        <f>IF(Clean_Data!$I4237="","Active","Exited")</f>
        <v>Active</v>
      </c>
      <c r="L4237">
        <f ca="1">IF(Clean_Data!$K4237="","",DATEDIF(Clean_Data!$K4237,TODAY(),"Y"))</f>
        <v>29</v>
      </c>
      <c r="M4237" t="str">
        <f>IF(Raw_Data!$L4237="","",VALUE(SUBSTITUTE(SUBSTITUTE(TRIM(Raw_Data!$L4237),"$",""),"k","000")))</f>
        <v/>
      </c>
    </row>
    <row r="4238" spans="1:13" x14ac:dyDescent="0.3">
      <c r="A4238" t="str">
        <f>IF(Raw_Data!$A4238="","E"&amp;TEXT(ROW()-1,"00000"),Raw_Data!$A4238)</f>
        <v>E04237</v>
      </c>
      <c r="B4238" t="s">
        <v>5708</v>
      </c>
      <c r="C4238" t="str">
        <f>IF(OR(PROPER(TRIM(Raw_Data!$B4238))="M",PROPER(TRIM(Raw_Data!$B4238))="MALE"),"Male",
IF(OR(PROPER(TRIM(Raw_Data!$B4238))="F",PROPER(TRIM(Raw_Data!$B4238))="FEMALE"),"Female","Unknown"))</f>
        <v>Female</v>
      </c>
      <c r="D4238" t="str">
        <f>IF(TRIM(CLEAN(Raw_Data!$C4238))="", "Unknown", PROPER(TRIM(Raw_Data!$C4238)))</f>
        <v>Austin</v>
      </c>
      <c r="E4238" t="str">
        <f>IF(TRIM(Raw_Data!$D4238)="IT","IT",PROPER(TRIM(CLEAN(Raw_Data!$D4238))))</f>
        <v>Legal</v>
      </c>
      <c r="F4238" t="str">
        <f>IF(OR(UPPER(TRIM(Raw_Data!E4238))="COO",
UPPER(TRIM(Raw_Data!E4238))="HR",
UPPER(TRIM(Raw_Data!E4238))="CEO",
UPPER(TRIM(Raw_Data!E4238))="CFO",
UPPER(TRIM(Raw_Data!E4238))="CMO"),
UPPER(TRIM(Raw_Data!E4238)),
PROPER(TRIM(CLEAN(Raw_Data!E4238))))</f>
        <v>Engineer</v>
      </c>
      <c r="G4238" t="str">
        <f>SUBSTITUTE(PROPER(TRIM(CLEAN(Raw_Data!$F4238)))," ","-")</f>
        <v>Hourly-Rate</v>
      </c>
      <c r="H4238" t="str">
        <f>PROPER(TRIM(CLEAN(Raw_Data!$G4238)))</f>
        <v>Job Boards</v>
      </c>
      <c r="I4238" s="4" t="str">
        <f>TRIM(CLEAN(Raw_Data!H4238))</f>
        <v>N/A</v>
      </c>
      <c r="K4238" t="str">
        <f>IF(Clean_Data!$I4238="","Active","Exited")</f>
        <v>Exited</v>
      </c>
      <c r="L4238">
        <f ca="1">IF(Clean_Data!$K4238="","",DATEDIF(Clean_Data!$K4238,TODAY(),"Y"))</f>
        <v>36</v>
      </c>
      <c r="M4238">
        <f>IF(Raw_Data!$L4238="","",VALUE(SUBSTITUTE(SUBSTITUTE(TRIM(Raw_Data!$L4238),"$",""),"k","000")))</f>
        <v>39289</v>
      </c>
    </row>
    <row r="4239" spans="1:13" x14ac:dyDescent="0.3">
      <c r="A4239" t="str">
        <f>IF(Raw_Data!$A4239="","E"&amp;TEXT(ROW()-1,"00000"),Raw_Data!$A4239)</f>
        <v>E04238</v>
      </c>
      <c r="B4239" t="s">
        <v>5709</v>
      </c>
      <c r="C4239" t="str">
        <f>IF(OR(PROPER(TRIM(Raw_Data!$B4239))="M",PROPER(TRIM(Raw_Data!$B4239))="MALE"),"Male",
IF(OR(PROPER(TRIM(Raw_Data!$B4239))="F",PROPER(TRIM(Raw_Data!$B4239))="FEMALE"),"Female","Unknown"))</f>
        <v>Male</v>
      </c>
      <c r="D4239" t="str">
        <f>IF(TRIM(CLEAN(Raw_Data!$C4239))="", "Unknown", PROPER(TRIM(Raw_Data!$C4239)))</f>
        <v>Austin</v>
      </c>
      <c r="E4239" t="str">
        <f>IF(TRIM(Raw_Data!$D4239)="IT","IT",PROPER(TRIM(CLEAN(Raw_Data!$D4239))))</f>
        <v>Marketing</v>
      </c>
      <c r="F4239" t="str">
        <f>IF(OR(UPPER(TRIM(Raw_Data!E4239))="COO",
UPPER(TRIM(Raw_Data!E4239))="HR",
UPPER(TRIM(Raw_Data!E4239))="CEO",
UPPER(TRIM(Raw_Data!E4239))="CFO",
UPPER(TRIM(Raw_Data!E4239))="CMO"),
UPPER(TRIM(Raw_Data!E4239)),
PROPER(TRIM(CLEAN(Raw_Data!E4239))))</f>
        <v>Accountant</v>
      </c>
      <c r="G4239" t="str">
        <f>SUBSTITUTE(PROPER(TRIM(CLEAN(Raw_Data!$F4239)))," ","-")</f>
        <v>Hourly-Rate</v>
      </c>
      <c r="H4239" t="str">
        <f>PROPER(TRIM(CLEAN(Raw_Data!$G4239)))</f>
        <v>Job Boards</v>
      </c>
      <c r="I4239" s="4" t="str">
        <f>TRIM(CLEAN(Raw_Data!H4239))</f>
        <v>42558</v>
      </c>
      <c r="K4239" t="str">
        <f>IF(Clean_Data!$I4239="","Active","Exited")</f>
        <v>Active</v>
      </c>
      <c r="L4239">
        <f ca="1">IF(Clean_Data!$K4239="","",DATEDIF(Clean_Data!$K4239,TODAY(),"Y"))</f>
        <v>43</v>
      </c>
      <c r="M4239" t="str">
        <f>IF(Raw_Data!$L4239="","",VALUE(SUBSTITUTE(SUBSTITUTE(TRIM(Raw_Data!$L4239),"$",""),"k","000")))</f>
        <v/>
      </c>
    </row>
    <row r="4240" spans="1:13" x14ac:dyDescent="0.3">
      <c r="A4240" t="str">
        <f>IF(Raw_Data!$A4240="","E"&amp;TEXT(ROW()-1,"00000"),Raw_Data!$A4240)</f>
        <v>E04239</v>
      </c>
      <c r="B4240" t="s">
        <v>5710</v>
      </c>
      <c r="C4240" t="str">
        <f>IF(OR(PROPER(TRIM(Raw_Data!$B4240))="M",PROPER(TRIM(Raw_Data!$B4240))="MALE"),"Male",
IF(OR(PROPER(TRIM(Raw_Data!$B4240))="F",PROPER(TRIM(Raw_Data!$B4240))="FEMALE"),"Female","Unknown"))</f>
        <v>Female</v>
      </c>
      <c r="D4240" t="str">
        <f>IF(TRIM(CLEAN(Raw_Data!$C4240))="", "Unknown", PROPER(TRIM(Raw_Data!$C4240)))</f>
        <v>New York</v>
      </c>
      <c r="E4240" t="str">
        <f>IF(TRIM(Raw_Data!$D4240)="IT","IT",PROPER(TRIM(CLEAN(Raw_Data!$D4240))))</f>
        <v>Accounting And Finance</v>
      </c>
      <c r="F4240" t="str">
        <f>IF(OR(UPPER(TRIM(Raw_Data!E4240))="COO",
UPPER(TRIM(Raw_Data!E4240))="HR",
UPPER(TRIM(Raw_Data!E4240))="CEO",
UPPER(TRIM(Raw_Data!E4240))="CFO",
UPPER(TRIM(Raw_Data!E4240))="CMO"),
UPPER(TRIM(Raw_Data!E4240)),
PROPER(TRIM(CLEAN(Raw_Data!E4240))))</f>
        <v>Developer</v>
      </c>
      <c r="G4240" t="str">
        <f>SUBSTITUTE(PROPER(TRIM(CLEAN(Raw_Data!$F4240)))," ","-")</f>
        <v/>
      </c>
      <c r="H4240" t="str">
        <f>PROPER(TRIM(CLEAN(Raw_Data!$G4240)))</f>
        <v>Online Portal</v>
      </c>
      <c r="I4240" s="4" t="str">
        <f>TRIM(CLEAN(Raw_Data!H4240))</f>
        <v>41163</v>
      </c>
      <c r="K4240" t="str">
        <f>IF(Clean_Data!$I4240="","Active","Exited")</f>
        <v>Active</v>
      </c>
      <c r="L4240">
        <f ca="1">IF(Clean_Data!$K4240="","",DATEDIF(Clean_Data!$K4240,TODAY(),"Y"))</f>
        <v>21</v>
      </c>
      <c r="M4240">
        <f>IF(Raw_Data!$L4240="","",VALUE(SUBSTITUTE(SUBSTITUTE(TRIM(Raw_Data!$L4240),"$",""),"k","000")))</f>
        <v>84701</v>
      </c>
    </row>
    <row r="4241" spans="1:13" x14ac:dyDescent="0.3">
      <c r="A4241" t="str">
        <f>IF(Raw_Data!$A4241="","E"&amp;TEXT(ROW()-1,"00000"),Raw_Data!$A4241)</f>
        <v>E04240</v>
      </c>
      <c r="B4241" t="s">
        <v>5711</v>
      </c>
      <c r="C4241" t="str">
        <f>IF(OR(PROPER(TRIM(Raw_Data!$B4241))="M",PROPER(TRIM(Raw_Data!$B4241))="MALE"),"Male",
IF(OR(PROPER(TRIM(Raw_Data!$B4241))="F",PROPER(TRIM(Raw_Data!$B4241))="FEMALE"),"Female","Unknown"))</f>
        <v>Female</v>
      </c>
      <c r="D4241" t="str">
        <f>IF(TRIM(CLEAN(Raw_Data!$C4241))="", "Unknown", PROPER(TRIM(Raw_Data!$C4241)))</f>
        <v>Unknown</v>
      </c>
      <c r="E4241" t="str">
        <f>IF(TRIM(Raw_Data!$D4241)="IT","IT",PROPER(TRIM(CLEAN(Raw_Data!$D4241))))</f>
        <v>Administrative</v>
      </c>
      <c r="F4241" t="str">
        <f>IF(OR(UPPER(TRIM(Raw_Data!E4241))="COO",
UPPER(TRIM(Raw_Data!E4241))="HR",
UPPER(TRIM(Raw_Data!E4241))="CEO",
UPPER(TRIM(Raw_Data!E4241))="CFO",
UPPER(TRIM(Raw_Data!E4241))="CMO"),
UPPER(TRIM(Raw_Data!E4241)),
PROPER(TRIM(CLEAN(Raw_Data!E4241))))</f>
        <v>Developer</v>
      </c>
      <c r="G4241" t="str">
        <f>SUBSTITUTE(PROPER(TRIM(CLEAN(Raw_Data!$F4241)))," ","-")</f>
        <v>Part-Time</v>
      </c>
      <c r="H4241" t="str">
        <f>PROPER(TRIM(CLEAN(Raw_Data!$G4241)))</f>
        <v>Recruiting Agency</v>
      </c>
      <c r="I4241" s="4" t="str">
        <f>TRIM(CLEAN(Raw_Data!H4241))</f>
        <v>42520</v>
      </c>
      <c r="K4241" t="str">
        <f>IF(Clean_Data!$I4241="","Active","Exited")</f>
        <v>Exited</v>
      </c>
      <c r="L4241">
        <f ca="1">IF(Clean_Data!$K4241="","",DATEDIF(Clean_Data!$K4241,TODAY(),"Y"))</f>
        <v>27</v>
      </c>
      <c r="M4241">
        <f>IF(Raw_Data!$L4241="","",VALUE(SUBSTITUTE(SUBSTITUTE(TRIM(Raw_Data!$L4241),"$",""),"k","000")))</f>
        <v>50872</v>
      </c>
    </row>
    <row r="4242" spans="1:13" x14ac:dyDescent="0.3">
      <c r="A4242" t="str">
        <f>IF(Raw_Data!$A4242="","E"&amp;TEXT(ROW()-1,"00000"),Raw_Data!$A4242)</f>
        <v>E04241</v>
      </c>
      <c r="B4242" t="s">
        <v>5712</v>
      </c>
      <c r="C4242" t="str">
        <f>IF(OR(PROPER(TRIM(Raw_Data!$B4242))="M",PROPER(TRIM(Raw_Data!$B4242))="MALE"),"Male",
IF(OR(PROPER(TRIM(Raw_Data!$B4242))="F",PROPER(TRIM(Raw_Data!$B4242))="FEMALE"),"Female","Unknown"))</f>
        <v>Unknown</v>
      </c>
      <c r="D4242" t="str">
        <f>IF(TRIM(CLEAN(Raw_Data!$C4242))="", "Unknown", PROPER(TRIM(Raw_Data!$C4242)))</f>
        <v>San Diego</v>
      </c>
      <c r="E4242" t="str">
        <f>IF(TRIM(Raw_Data!$D4242)="IT","IT",PROPER(TRIM(CLEAN(Raw_Data!$D4242))))</f>
        <v>Legal</v>
      </c>
      <c r="F4242" t="str">
        <f>IF(OR(UPPER(TRIM(Raw_Data!E4242))="COO",
UPPER(TRIM(Raw_Data!E4242))="HR",
UPPER(TRIM(Raw_Data!E4242))="CEO",
UPPER(TRIM(Raw_Data!E4242))="CFO",
UPPER(TRIM(Raw_Data!E4242))="CMO"),
UPPER(TRIM(Raw_Data!E4242)),
PROPER(TRIM(CLEAN(Raw_Data!E4242))))</f>
        <v>CEO</v>
      </c>
      <c r="G4242" t="str">
        <f>SUBSTITUTE(PROPER(TRIM(CLEAN(Raw_Data!$F4242)))," ","-")</f>
        <v>Hourly-Rate</v>
      </c>
      <c r="H4242" t="str">
        <f>PROPER(TRIM(CLEAN(Raw_Data!$G4242)))</f>
        <v>Recruiting Agency</v>
      </c>
      <c r="I4242" s="4" t="str">
        <f>TRIM(CLEAN(Raw_Data!H4242))</f>
        <v>42415</v>
      </c>
      <c r="K4242" t="str">
        <f>IF(Clean_Data!$I4242="","Active","Exited")</f>
        <v>Exited</v>
      </c>
      <c r="L4242">
        <f ca="1">IF(Clean_Data!$K4242="","",DATEDIF(Clean_Data!$K4242,TODAY(),"Y"))</f>
        <v>63</v>
      </c>
      <c r="M4242">
        <f>IF(Raw_Data!$L4242="","",VALUE(SUBSTITUTE(SUBSTITUTE(TRIM(Raw_Data!$L4242),"$",""),"k","000")))</f>
        <v>73964</v>
      </c>
    </row>
    <row r="4243" spans="1:13" x14ac:dyDescent="0.3">
      <c r="A4243" t="str">
        <f>IF(Raw_Data!$A4243="","E"&amp;TEXT(ROW()-1,"00000"),Raw_Data!$A4243)</f>
        <v>E04242</v>
      </c>
      <c r="B4243" t="s">
        <v>5714</v>
      </c>
      <c r="C4243" t="str">
        <f>IF(OR(PROPER(TRIM(Raw_Data!$B4243))="M",PROPER(TRIM(Raw_Data!$B4243))="MALE"),"Male",
IF(OR(PROPER(TRIM(Raw_Data!$B4243))="F",PROPER(TRIM(Raw_Data!$B4243))="FEMALE"),"Female","Unknown"))</f>
        <v>Male</v>
      </c>
      <c r="D4243" t="str">
        <f>IF(TRIM(CLEAN(Raw_Data!$C4243))="", "Unknown", PROPER(TRIM(Raw_Data!$C4243)))</f>
        <v>Austin</v>
      </c>
      <c r="E4243" t="str">
        <f>IF(TRIM(Raw_Data!$D4243)="IT","IT",PROPER(TRIM(CLEAN(Raw_Data!$D4243))))</f>
        <v>Marketing</v>
      </c>
      <c r="F4243" t="s">
        <v>6134</v>
      </c>
      <c r="G4243" t="str">
        <f>SUBSTITUTE(PROPER(TRIM(CLEAN(Raw_Data!$F4243)))," ","-")</f>
        <v>Part-Time</v>
      </c>
      <c r="H4243" t="str">
        <f>PROPER(TRIM(CLEAN(Raw_Data!$G4243)))</f>
        <v>Job Boards</v>
      </c>
      <c r="I4243" s="4" t="str">
        <f>TRIM(CLEAN(Raw_Data!H4243))</f>
        <v>44167</v>
      </c>
      <c r="K4243" t="str">
        <f>IF(Clean_Data!$I4243="","Active","Exited")</f>
        <v>Active</v>
      </c>
      <c r="L4243">
        <f ca="1">IF(Clean_Data!$K4243="","",DATEDIF(Clean_Data!$K4243,TODAY(),"Y"))</f>
        <v>44</v>
      </c>
      <c r="M4243">
        <f>IF(Raw_Data!$L4243="","",VALUE(SUBSTITUTE(SUBSTITUTE(TRIM(Raw_Data!$L4243),"$",""),"k","000")))</f>
        <v>97875</v>
      </c>
    </row>
    <row r="4244" spans="1:13" x14ac:dyDescent="0.3">
      <c r="A4244" t="str">
        <f>IF(Raw_Data!$A4244="","E"&amp;TEXT(ROW()-1,"00000"),Raw_Data!$A4244)</f>
        <v>E04243</v>
      </c>
      <c r="B4244" t="s">
        <v>5716</v>
      </c>
      <c r="C4244" t="str">
        <f>IF(OR(PROPER(TRIM(Raw_Data!$B4244))="M",PROPER(TRIM(Raw_Data!$B4244))="MALE"),"Male",
IF(OR(PROPER(TRIM(Raw_Data!$B4244))="F",PROPER(TRIM(Raw_Data!$B4244))="FEMALE"),"Female","Unknown"))</f>
        <v>Male</v>
      </c>
      <c r="D4244" t="str">
        <f>IF(TRIM(CLEAN(Raw_Data!$C4244))="", "Unknown", PROPER(TRIM(Raw_Data!$C4244)))</f>
        <v>New York</v>
      </c>
      <c r="E4244" t="str">
        <f>IF(TRIM(Raw_Data!$D4244)="IT","IT",PROPER(TRIM(CLEAN(Raw_Data!$D4244))))</f>
        <v>Customer Service</v>
      </c>
      <c r="F4244" t="str">
        <f>IF(OR(UPPER(TRIM(Raw_Data!E4244))="COO",
UPPER(TRIM(Raw_Data!E4244))="HR",
UPPER(TRIM(Raw_Data!E4244))="CEO",
UPPER(TRIM(Raw_Data!E4244))="CFO",
UPPER(TRIM(Raw_Data!E4244))="CMO"),
UPPER(TRIM(Raw_Data!E4244)),
PROPER(TRIM(CLEAN(Raw_Data!E4244))))</f>
        <v>CFO</v>
      </c>
      <c r="G4244" t="str">
        <f>SUBSTITUTE(PROPER(TRIM(CLEAN(Raw_Data!$F4244)))," ","-")</f>
        <v>Full-Time</v>
      </c>
      <c r="H4244" t="str">
        <f>PROPER(TRIM(CLEAN(Raw_Data!$G4244)))</f>
        <v>Job Boards</v>
      </c>
      <c r="I4244" s="4" t="str">
        <f>TRIM(CLEAN(Raw_Data!H4244))</f>
        <v>N/A</v>
      </c>
      <c r="K4244" t="str">
        <f>IF(Clean_Data!$I4244="","Active","Exited")</f>
        <v>Exited</v>
      </c>
      <c r="L4244">
        <f ca="1">IF(Clean_Data!$K4244="","",DATEDIF(Clean_Data!$K4244,TODAY(),"Y"))</f>
        <v>23</v>
      </c>
      <c r="M4244">
        <f>IF(Raw_Data!$L4244="","",VALUE(SUBSTITUTE(SUBSTITUTE(TRIM(Raw_Data!$L4244),"$",""),"k","000")))</f>
        <v>53000</v>
      </c>
    </row>
    <row r="4245" spans="1:13" x14ac:dyDescent="0.3">
      <c r="A4245" t="str">
        <f>IF(Raw_Data!$A4245="","E"&amp;TEXT(ROW()-1,"00000"),Raw_Data!$A4245)</f>
        <v>E04244</v>
      </c>
      <c r="B4245" t="s">
        <v>5717</v>
      </c>
      <c r="C4245" t="str">
        <f>IF(OR(PROPER(TRIM(Raw_Data!$B4245))="M",PROPER(TRIM(Raw_Data!$B4245))="MALE"),"Male",
IF(OR(PROPER(TRIM(Raw_Data!$B4245))="F",PROPER(TRIM(Raw_Data!$B4245))="FEMALE"),"Female","Unknown"))</f>
        <v>Male</v>
      </c>
      <c r="D4245" t="str">
        <f>IF(TRIM(CLEAN(Raw_Data!$C4245))="", "Unknown", PROPER(TRIM(Raw_Data!$C4245)))</f>
        <v>Austin</v>
      </c>
      <c r="E4245" t="str">
        <f>IF(TRIM(Raw_Data!$D4245)="IT","IT",PROPER(TRIM(CLEAN(Raw_Data!$D4245))))</f>
        <v>Marketing</v>
      </c>
      <c r="F4245" t="str">
        <f>IF(OR(UPPER(TRIM(Raw_Data!E4245))="COO",
UPPER(TRIM(Raw_Data!E4245))="HR",
UPPER(TRIM(Raw_Data!E4245))="CEO",
UPPER(TRIM(Raw_Data!E4245))="CFO",
UPPER(TRIM(Raw_Data!E4245))="CMO"),
UPPER(TRIM(Raw_Data!E4245)),
PROPER(TRIM(CLEAN(Raw_Data!E4245))))</f>
        <v>Engineer</v>
      </c>
      <c r="G4245" t="str">
        <f>SUBSTITUTE(PROPER(TRIM(CLEAN(Raw_Data!$F4245)))," ","-")</f>
        <v>Full-Time</v>
      </c>
      <c r="H4245" t="str">
        <f>PROPER(TRIM(CLEAN(Raw_Data!$G4245)))</f>
        <v>Recruiting Agency</v>
      </c>
      <c r="I4245" s="4" t="str">
        <f>TRIM(CLEAN(Raw_Data!H4245))</f>
        <v>41403</v>
      </c>
      <c r="K4245" t="str">
        <f>IF(Clean_Data!$I4245="","Active","Exited")</f>
        <v>Active</v>
      </c>
      <c r="L4245">
        <f ca="1">IF(Clean_Data!$K4245="","",DATEDIF(Clean_Data!$K4245,TODAY(),"Y"))</f>
        <v>47</v>
      </c>
      <c r="M4245">
        <f>IF(Raw_Data!$L4245="","",VALUE(SUBSTITUTE(SUBSTITUTE(TRIM(Raw_Data!$L4245),"$",""),"k","000")))</f>
        <v>79000</v>
      </c>
    </row>
    <row r="4246" spans="1:13" x14ac:dyDescent="0.3">
      <c r="A4246" t="str">
        <f>IF(Raw_Data!$A4246="","E"&amp;TEXT(ROW()-1,"00000"),Raw_Data!$A4246)</f>
        <v>E04245</v>
      </c>
      <c r="B4246" t="s">
        <v>5718</v>
      </c>
      <c r="C4246" t="str">
        <f>IF(OR(PROPER(TRIM(Raw_Data!$B4246))="M",PROPER(TRIM(Raw_Data!$B4246))="MALE"),"Male",
IF(OR(PROPER(TRIM(Raw_Data!$B4246))="F",PROPER(TRIM(Raw_Data!$B4246))="FEMALE"),"Female","Unknown"))</f>
        <v>Male</v>
      </c>
      <c r="D4246" t="str">
        <f>IF(TRIM(CLEAN(Raw_Data!$C4246))="", "Unknown", PROPER(TRIM(Raw_Data!$C4246)))</f>
        <v>Seattle</v>
      </c>
      <c r="E4246" t="str">
        <f>IF(TRIM(Raw_Data!$D4246)="IT","IT",PROPER(TRIM(CLEAN(Raw_Data!$D4246))))</f>
        <v>Legal</v>
      </c>
      <c r="F4246" t="str">
        <f>IF(OR(UPPER(TRIM(Raw_Data!E4246))="COO",
UPPER(TRIM(Raw_Data!E4246))="HR",
UPPER(TRIM(Raw_Data!E4246))="CEO",
UPPER(TRIM(Raw_Data!E4246))="CFO",
UPPER(TRIM(Raw_Data!E4246))="CMO"),
UPPER(TRIM(Raw_Data!E4246)),
PROPER(TRIM(CLEAN(Raw_Data!E4246))))</f>
        <v>Copywriter</v>
      </c>
      <c r="G4246" t="str">
        <f>SUBSTITUTE(PROPER(TRIM(CLEAN(Raw_Data!$F4246)))," ","-")</f>
        <v>Full-Time</v>
      </c>
      <c r="H4246" t="str">
        <f>PROPER(TRIM(CLEAN(Raw_Data!$G4246)))</f>
        <v>Career Fairs</v>
      </c>
      <c r="I4246" s="4" t="str">
        <f>TRIM(CLEAN(Raw_Data!H4246))</f>
        <v>42290</v>
      </c>
      <c r="K4246" t="str">
        <f>IF(Clean_Data!$I4246="","Active","Exited")</f>
        <v>Exited</v>
      </c>
      <c r="L4246">
        <f ca="1">IF(Clean_Data!$K4246="","",DATEDIF(Clean_Data!$K4246,TODAY(),"Y"))</f>
        <v>20</v>
      </c>
      <c r="M4246">
        <f>IF(Raw_Data!$L4246="","",VALUE(SUBSTITUTE(SUBSTITUTE(TRIM(Raw_Data!$L4246),"$",""),"k","000")))</f>
        <v>44767</v>
      </c>
    </row>
    <row r="4247" spans="1:13" x14ac:dyDescent="0.3">
      <c r="A4247" t="str">
        <f>IF(Raw_Data!$A4247="","E"&amp;TEXT(ROW()-1,"00000"),Raw_Data!$A4247)</f>
        <v>E04246</v>
      </c>
      <c r="B4247" t="s">
        <v>5720</v>
      </c>
      <c r="C4247" t="str">
        <f>IF(OR(PROPER(TRIM(Raw_Data!$B4247))="M",PROPER(TRIM(Raw_Data!$B4247))="MALE"),"Male",
IF(OR(PROPER(TRIM(Raw_Data!$B4247))="F",PROPER(TRIM(Raw_Data!$B4247))="FEMALE"),"Female","Unknown"))</f>
        <v>Female</v>
      </c>
      <c r="D4247" t="str">
        <f>IF(TRIM(CLEAN(Raw_Data!$C4247))="", "Unknown", PROPER(TRIM(Raw_Data!$C4247)))</f>
        <v>Austin</v>
      </c>
      <c r="E4247" t="str">
        <f>IF(TRIM(Raw_Data!$D4247)="IT","IT",PROPER(TRIM(CLEAN(Raw_Data!$D4247))))</f>
        <v/>
      </c>
      <c r="F4247" t="str">
        <f>IF(OR(UPPER(TRIM(Raw_Data!E4247))="COO",
UPPER(TRIM(Raw_Data!E4247))="HR",
UPPER(TRIM(Raw_Data!E4247))="CEO",
UPPER(TRIM(Raw_Data!E4247))="CFO",
UPPER(TRIM(Raw_Data!E4247))="CMO"),
UPPER(TRIM(Raw_Data!E4247)),
PROPER(TRIM(CLEAN(Raw_Data!E4247))))</f>
        <v>COO</v>
      </c>
      <c r="G4247" t="str">
        <f>SUBSTITUTE(PROPER(TRIM(CLEAN(Raw_Data!$F4247)))," ","-")</f>
        <v>Full-Time</v>
      </c>
      <c r="H4247" t="str">
        <f>PROPER(TRIM(CLEAN(Raw_Data!$G4247)))</f>
        <v>Organic</v>
      </c>
      <c r="I4247" s="4" t="str">
        <f>TRIM(CLEAN(Raw_Data!H4247))</f>
        <v>40251</v>
      </c>
      <c r="K4247" t="str">
        <f>IF(Clean_Data!$I4247="","Active","Exited")</f>
        <v>Active</v>
      </c>
      <c r="L4247">
        <f ca="1">IF(Clean_Data!$K4247="","",DATEDIF(Clean_Data!$K4247,TODAY(),"Y"))</f>
        <v>49</v>
      </c>
      <c r="M4247">
        <f>IF(Raw_Data!$L4247="","",VALUE(SUBSTITUTE(SUBSTITUTE(TRIM(Raw_Data!$L4247),"$",""),"k","000")))</f>
        <v>46925</v>
      </c>
    </row>
    <row r="4248" spans="1:13" x14ac:dyDescent="0.3">
      <c r="A4248" t="str">
        <f>IF(Raw_Data!$A4248="","E"&amp;TEXT(ROW()-1,"00000"),Raw_Data!$A4248)</f>
        <v>E04247</v>
      </c>
      <c r="B4248" t="s">
        <v>5721</v>
      </c>
      <c r="C4248" t="str">
        <f>IF(OR(PROPER(TRIM(Raw_Data!$B4248))="M",PROPER(TRIM(Raw_Data!$B4248))="MALE"),"Male",
IF(OR(PROPER(TRIM(Raw_Data!$B4248))="F",PROPER(TRIM(Raw_Data!$B4248))="FEMALE"),"Female","Unknown"))</f>
        <v>Male</v>
      </c>
      <c r="D4248" t="str">
        <f>IF(TRIM(CLEAN(Raw_Data!$C4248))="", "Unknown", PROPER(TRIM(Raw_Data!$C4248)))</f>
        <v>Unknown</v>
      </c>
      <c r="E4248" t="str">
        <f>IF(TRIM(Raw_Data!$D4248)="IT","IT",PROPER(TRIM(CLEAN(Raw_Data!$D4248))))</f>
        <v>Sales</v>
      </c>
      <c r="F4248" s="2" t="str">
        <f>UPPER(LEFT(Raw_Data!E4248,2))&amp;MID(PROPER(Raw_Data!E4248),3,LEN(Raw_Data!E4248))</f>
        <v>HR Manager</v>
      </c>
      <c r="G4248" t="str">
        <f>SUBSTITUTE(PROPER(TRIM(CLEAN(Raw_Data!$F4248)))," ","-")</f>
        <v>Hourly-Rate</v>
      </c>
      <c r="H4248" t="str">
        <f>PROPER(TRIM(CLEAN(Raw_Data!$G4248)))</f>
        <v>Organic</v>
      </c>
      <c r="I4248" s="4" t="str">
        <f>TRIM(CLEAN(Raw_Data!H4248))</f>
        <v>40000</v>
      </c>
      <c r="K4248" t="str">
        <f>IF(Clean_Data!$I4248="","Active","Exited")</f>
        <v>Exited</v>
      </c>
      <c r="L4248">
        <f ca="1">IF(Clean_Data!$K4248="","",DATEDIF(Clean_Data!$K4248,TODAY(),"Y"))</f>
        <v>63</v>
      </c>
      <c r="M4248">
        <f>IF(Raw_Data!$L4248="","",VALUE(SUBSTITUTE(SUBSTITUTE(TRIM(Raw_Data!$L4248),"$",""),"k","000")))</f>
        <v>59852</v>
      </c>
    </row>
    <row r="4249" spans="1:13" x14ac:dyDescent="0.3">
      <c r="A4249" t="str">
        <f>IF(Raw_Data!$A4249="","E"&amp;TEXT(ROW()-1,"00000"),Raw_Data!$A4249)</f>
        <v>E04248</v>
      </c>
      <c r="B4249" t="s">
        <v>5722</v>
      </c>
      <c r="C4249" t="str">
        <f>IF(OR(PROPER(TRIM(Raw_Data!$B4249))="M",PROPER(TRIM(Raw_Data!$B4249))="MALE"),"Male",
IF(OR(PROPER(TRIM(Raw_Data!$B4249))="F",PROPER(TRIM(Raw_Data!$B4249))="FEMALE"),"Female","Unknown"))</f>
        <v>Unknown</v>
      </c>
      <c r="D4249" t="str">
        <f>IF(TRIM(CLEAN(Raw_Data!$C4249))="", "Unknown", PROPER(TRIM(Raw_Data!$C4249)))</f>
        <v>Unknown</v>
      </c>
      <c r="E4249" t="str">
        <f>IF(TRIM(Raw_Data!$D4249)="IT","IT",PROPER(TRIM(CLEAN(Raw_Data!$D4249))))</f>
        <v>Research</v>
      </c>
      <c r="F4249" s="2" t="str">
        <f>UPPER(LEFT(Raw_Data!E4249,2))&amp;MID(PROPER(Raw_Data!E4249),3,LEN(Raw_Data!E4249))</f>
        <v>HR Manager</v>
      </c>
      <c r="G4249" t="str">
        <f>SUBSTITUTE(PROPER(TRIM(CLEAN(Raw_Data!$F4249)))," ","-")</f>
        <v>Part-Time</v>
      </c>
      <c r="H4249" t="str">
        <f>PROPER(TRIM(CLEAN(Raw_Data!$G4249)))</f>
        <v/>
      </c>
      <c r="I4249" s="4" t="str">
        <f>TRIM(CLEAN(Raw_Data!H4249))</f>
        <v>40975</v>
      </c>
      <c r="K4249" t="str">
        <f>IF(Clean_Data!$I4249="","Active","Exited")</f>
        <v>Active</v>
      </c>
      <c r="L4249">
        <f ca="1">IF(Clean_Data!$K4249="","",DATEDIF(Clean_Data!$K4249,TODAY(),"Y"))</f>
        <v>23</v>
      </c>
      <c r="M4249">
        <f>IF(Raw_Data!$L4249="","",VALUE(SUBSTITUTE(SUBSTITUTE(TRIM(Raw_Data!$L4249),"$",""),"k","000")))</f>
        <v>31949</v>
      </c>
    </row>
    <row r="4250" spans="1:13" x14ac:dyDescent="0.3">
      <c r="A4250" t="str">
        <f>IF(Raw_Data!$A4250="","E"&amp;TEXT(ROW()-1,"00000"),Raw_Data!$A4250)</f>
        <v>E04249</v>
      </c>
      <c r="B4250" t="s">
        <v>5723</v>
      </c>
      <c r="C4250" t="str">
        <f>IF(OR(PROPER(TRIM(Raw_Data!$B4250))="M",PROPER(TRIM(Raw_Data!$B4250))="MALE"),"Male",
IF(OR(PROPER(TRIM(Raw_Data!$B4250))="F",PROPER(TRIM(Raw_Data!$B4250))="FEMALE"),"Female","Unknown"))</f>
        <v>Male</v>
      </c>
      <c r="D4250" t="str">
        <f>IF(TRIM(CLEAN(Raw_Data!$C4250))="", "Unknown", PROPER(TRIM(Raw_Data!$C4250)))</f>
        <v>Austin</v>
      </c>
      <c r="E4250" t="str">
        <f>IF(TRIM(Raw_Data!$D4250)="IT","IT",PROPER(TRIM(CLEAN(Raw_Data!$D4250))))</f>
        <v>Human Resources</v>
      </c>
      <c r="F4250" t="str">
        <f>IF(OR(UPPER(TRIM(Raw_Data!E4250))="COO",
UPPER(TRIM(Raw_Data!E4250))="HR",
UPPER(TRIM(Raw_Data!E4250))="CEO",
UPPER(TRIM(Raw_Data!E4250))="CFO",
UPPER(TRIM(Raw_Data!E4250))="CMO"),
UPPER(TRIM(Raw_Data!E4250)),
PROPER(TRIM(CLEAN(Raw_Data!E4250))))</f>
        <v>CMO</v>
      </c>
      <c r="G4250" t="str">
        <f>SUBSTITUTE(PROPER(TRIM(CLEAN(Raw_Data!$F4250)))," ","-")</f>
        <v>Part-Time</v>
      </c>
      <c r="H4250" t="str">
        <f>PROPER(TRIM(CLEAN(Raw_Data!$G4250)))</f>
        <v>Career Fairs</v>
      </c>
      <c r="I4250" s="4" t="str">
        <f>TRIM(CLEAN(Raw_Data!H4250))</f>
        <v>41456</v>
      </c>
      <c r="K4250" t="str">
        <f>IF(Clean_Data!$I4250="","Active","Exited")</f>
        <v>Active</v>
      </c>
      <c r="L4250">
        <f ca="1">IF(Clean_Data!$K4250="","",DATEDIF(Clean_Data!$K4250,TODAY(),"Y"))</f>
        <v>34</v>
      </c>
      <c r="M4250">
        <f>IF(Raw_Data!$L4250="","",VALUE(SUBSTITUTE(SUBSTITUTE(TRIM(Raw_Data!$L4250),"$",""),"k","000")))</f>
        <v>103345</v>
      </c>
    </row>
    <row r="4251" spans="1:13" x14ac:dyDescent="0.3">
      <c r="A4251" t="str">
        <f>IF(Raw_Data!$A4251="","E"&amp;TEXT(ROW()-1,"00000"),Raw_Data!$A4251)</f>
        <v>E04250</v>
      </c>
      <c r="B4251" t="s">
        <v>5724</v>
      </c>
      <c r="C4251" t="str">
        <f>IF(OR(PROPER(TRIM(Raw_Data!$B4251))="M",PROPER(TRIM(Raw_Data!$B4251))="MALE"),"Male",
IF(OR(PROPER(TRIM(Raw_Data!$B4251))="F",PROPER(TRIM(Raw_Data!$B4251))="FEMALE"),"Female","Unknown"))</f>
        <v>Male</v>
      </c>
      <c r="D4251" t="str">
        <f>IF(TRIM(CLEAN(Raw_Data!$C4251))="", "Unknown", PROPER(TRIM(Raw_Data!$C4251)))</f>
        <v>Miami</v>
      </c>
      <c r="E4251" t="str">
        <f>IF(TRIM(Raw_Data!$D4251)="IT","IT",PROPER(TRIM(CLEAN(Raw_Data!$D4251))))</f>
        <v>IT</v>
      </c>
      <c r="F4251" t="str">
        <f>IF(OR(UPPER(TRIM(Raw_Data!E4251))="COO",
UPPER(TRIM(Raw_Data!E4251))="HR",
UPPER(TRIM(Raw_Data!E4251))="CEO",
UPPER(TRIM(Raw_Data!E4251))="CFO",
UPPER(TRIM(Raw_Data!E4251))="CMO"),
UPPER(TRIM(Raw_Data!E4251)),
PROPER(TRIM(CLEAN(Raw_Data!E4251))))</f>
        <v>CEO</v>
      </c>
      <c r="G4251" t="str">
        <f>SUBSTITUTE(PROPER(TRIM(CLEAN(Raw_Data!$F4251)))," ","-")</f>
        <v>Hourly-Rate</v>
      </c>
      <c r="H4251" t="str">
        <f>PROPER(TRIM(CLEAN(Raw_Data!$G4251)))</f>
        <v>Career Fairs</v>
      </c>
      <c r="I4251" s="4" t="str">
        <f>TRIM(CLEAN(Raw_Data!H4251))</f>
        <v>41539</v>
      </c>
      <c r="K4251" t="str">
        <f>IF(Clean_Data!$I4251="","Active","Exited")</f>
        <v>Exited</v>
      </c>
      <c r="L4251">
        <f ca="1">IF(Clean_Data!$K4251="","",DATEDIF(Clean_Data!$K4251,TODAY(),"Y"))</f>
        <v>63</v>
      </c>
      <c r="M4251" t="str">
        <f>IF(Raw_Data!$L4251="","",VALUE(SUBSTITUTE(SUBSTITUTE(TRIM(Raw_Data!$L4251),"$",""),"k","000")))</f>
        <v/>
      </c>
    </row>
    <row r="4252" spans="1:13" x14ac:dyDescent="0.3">
      <c r="A4252" t="str">
        <f>IF(Raw_Data!$A4252="","E"&amp;TEXT(ROW()-1,"00000"),Raw_Data!$A4252)</f>
        <v>E04251</v>
      </c>
      <c r="B4252" t="s">
        <v>5726</v>
      </c>
      <c r="C4252" t="str">
        <f>IF(OR(PROPER(TRIM(Raw_Data!$B4252))="M",PROPER(TRIM(Raw_Data!$B4252))="MALE"),"Male",
IF(OR(PROPER(TRIM(Raw_Data!$B4252))="F",PROPER(TRIM(Raw_Data!$B4252))="FEMALE"),"Female","Unknown"))</f>
        <v>Female</v>
      </c>
      <c r="D4252" t="str">
        <f>IF(TRIM(CLEAN(Raw_Data!$C4252))="", "Unknown", PROPER(TRIM(Raw_Data!$C4252)))</f>
        <v>Miami</v>
      </c>
      <c r="E4252" t="str">
        <f>IF(TRIM(Raw_Data!$D4252)="IT","IT",PROPER(TRIM(CLEAN(Raw_Data!$D4252))))</f>
        <v>Marketing</v>
      </c>
      <c r="F4252" t="str">
        <f>IF(OR(UPPER(TRIM(Raw_Data!E4252))="COO",
UPPER(TRIM(Raw_Data!E4252))="HR",
UPPER(TRIM(Raw_Data!E4252))="CEO",
UPPER(TRIM(Raw_Data!E4252))="CFO",
UPPER(TRIM(Raw_Data!E4252))="CMO"),
UPPER(TRIM(Raw_Data!E4252)),
PROPER(TRIM(CLEAN(Raw_Data!E4252))))</f>
        <v>Developer</v>
      </c>
      <c r="G4252" t="str">
        <f>SUBSTITUTE(PROPER(TRIM(CLEAN(Raw_Data!$F4252)))," ","-")</f>
        <v>Full-Time</v>
      </c>
      <c r="H4252" t="str">
        <f>PROPER(TRIM(CLEAN(Raw_Data!$G4252)))</f>
        <v/>
      </c>
      <c r="I4252" s="4" t="str">
        <f>TRIM(CLEAN(Raw_Data!H4252))</f>
        <v>43431</v>
      </c>
      <c r="K4252" t="str">
        <f>IF(Clean_Data!$I4252="","Active","Exited")</f>
        <v>Active</v>
      </c>
      <c r="L4252" t="str">
        <f ca="1">IF(Clean_Data!$K4252="","",DATEDIF(Clean_Data!$K4252,TODAY(),"Y"))</f>
        <v/>
      </c>
      <c r="M4252">
        <f>IF(Raw_Data!$L4252="","",VALUE(SUBSTITUTE(SUBSTITUTE(TRIM(Raw_Data!$L4252),"$",""),"k","000")))</f>
        <v>83000</v>
      </c>
    </row>
    <row r="4253" spans="1:13" x14ac:dyDescent="0.3">
      <c r="A4253" t="str">
        <f>IF(Raw_Data!$A4253="","E"&amp;TEXT(ROW()-1,"00000"),Raw_Data!$A4253)</f>
        <v>E04252</v>
      </c>
      <c r="B4253" t="s">
        <v>5727</v>
      </c>
      <c r="C4253" t="str">
        <f>IF(OR(PROPER(TRIM(Raw_Data!$B4253))="M",PROPER(TRIM(Raw_Data!$B4253))="MALE"),"Male",
IF(OR(PROPER(TRIM(Raw_Data!$B4253))="F",PROPER(TRIM(Raw_Data!$B4253))="FEMALE"),"Female","Unknown"))</f>
        <v>Male</v>
      </c>
      <c r="D4253" t="str">
        <f>IF(TRIM(CLEAN(Raw_Data!$C4253))="", "Unknown", PROPER(TRIM(Raw_Data!$C4253)))</f>
        <v>Austin</v>
      </c>
      <c r="E4253" t="str">
        <f>IF(TRIM(Raw_Data!$D4253)="IT","IT",PROPER(TRIM(CLEAN(Raw_Data!$D4253))))</f>
        <v>Marketing</v>
      </c>
      <c r="F4253" t="str">
        <f>IF(OR(UPPER(TRIM(Raw_Data!E4253))="COO",
UPPER(TRIM(Raw_Data!E4253))="HR",
UPPER(TRIM(Raw_Data!E4253))="CEO",
UPPER(TRIM(Raw_Data!E4253))="CFO",
UPPER(TRIM(Raw_Data!E4253))="CMO"),
UPPER(TRIM(Raw_Data!E4253)),
PROPER(TRIM(CLEAN(Raw_Data!E4253))))</f>
        <v>Marketing Manager</v>
      </c>
      <c r="G4253" t="str">
        <f>SUBSTITUTE(PROPER(TRIM(CLEAN(Raw_Data!$F4253)))," ","-")</f>
        <v>Full-Time</v>
      </c>
      <c r="H4253" t="str">
        <f>PROPER(TRIM(CLEAN(Raw_Data!$G4253)))</f>
        <v>Career Fairs</v>
      </c>
      <c r="I4253" s="4" t="str">
        <f>TRIM(CLEAN(Raw_Data!H4253))</f>
        <v>40556</v>
      </c>
      <c r="K4253" t="str">
        <f>IF(Clean_Data!$I4253="","Active","Exited")</f>
        <v>Exited</v>
      </c>
      <c r="L4253">
        <f ca="1">IF(Clean_Data!$K4253="","",DATEDIF(Clean_Data!$K4253,TODAY(),"Y"))</f>
        <v>51</v>
      </c>
      <c r="M4253">
        <f>IF(Raw_Data!$L4253="","",VALUE(SUBSTITUTE(SUBSTITUTE(TRIM(Raw_Data!$L4253),"$",""),"k","000")))</f>
        <v>117000</v>
      </c>
    </row>
    <row r="4254" spans="1:13" x14ac:dyDescent="0.3">
      <c r="A4254" t="str">
        <f>IF(Raw_Data!$A4254="","E"&amp;TEXT(ROW()-1,"00000"),Raw_Data!$A4254)</f>
        <v>E04253</v>
      </c>
      <c r="B4254" t="s">
        <v>6125</v>
      </c>
      <c r="C4254" t="str">
        <f>IF(OR(PROPER(TRIM(Raw_Data!$B4254))="M",PROPER(TRIM(Raw_Data!$B4254))="MALE"),"Male",
IF(OR(PROPER(TRIM(Raw_Data!$B4254))="F",PROPER(TRIM(Raw_Data!$B4254))="FEMALE"),"Female","Unknown"))</f>
        <v>Male</v>
      </c>
      <c r="D4254" t="str">
        <f>IF(TRIM(CLEAN(Raw_Data!$C4254))="", "Unknown", PROPER(TRIM(Raw_Data!$C4254)))</f>
        <v>Austin</v>
      </c>
      <c r="E4254" t="str">
        <f>IF(TRIM(Raw_Data!$D4254)="IT","IT",PROPER(TRIM(CLEAN(Raw_Data!$D4254))))</f>
        <v>IT</v>
      </c>
      <c r="F4254" t="str">
        <f>IF(OR(UPPER(TRIM(Raw_Data!E4254))="COO",
UPPER(TRIM(Raw_Data!E4254))="HR",
UPPER(TRIM(Raw_Data!E4254))="CEO",
UPPER(TRIM(Raw_Data!E4254))="CFO",
UPPER(TRIM(Raw_Data!E4254))="CMO"),
UPPER(TRIM(Raw_Data!E4254)),
PROPER(TRIM(CLEAN(Raw_Data!E4254))))</f>
        <v>Sales Executive</v>
      </c>
      <c r="G4254" t="str">
        <f>SUBSTITUTE(PROPER(TRIM(CLEAN(Raw_Data!$F4254)))," ","-")</f>
        <v>Part-Time</v>
      </c>
      <c r="H4254" t="str">
        <f>PROPER(TRIM(CLEAN(Raw_Data!$G4254)))</f>
        <v/>
      </c>
      <c r="I4254" s="4" t="str">
        <f>TRIM(CLEAN(Raw_Data!H4254))</f>
        <v>40440</v>
      </c>
      <c r="K4254" t="str">
        <f>IF(Clean_Data!$I4254="","Active","Exited")</f>
        <v>Active</v>
      </c>
      <c r="L4254">
        <f ca="1">IF(Clean_Data!$K4254="","",DATEDIF(Clean_Data!$K4254,TODAY(),"Y"))</f>
        <v>21</v>
      </c>
      <c r="M4254" t="str">
        <f>IF(Raw_Data!$L4254="","",VALUE(SUBSTITUTE(SUBSTITUTE(TRIM(Raw_Data!$L4254),"$",""),"k","000")))</f>
        <v/>
      </c>
    </row>
    <row r="4255" spans="1:13" x14ac:dyDescent="0.3">
      <c r="A4255" t="str">
        <f>IF(Raw_Data!$A4255="","E"&amp;TEXT(ROW()-1,"00000"),Raw_Data!$A4255)</f>
        <v>E04254</v>
      </c>
      <c r="B4255" t="s">
        <v>5729</v>
      </c>
      <c r="C4255" t="str">
        <f>IF(OR(PROPER(TRIM(Raw_Data!$B4255))="M",PROPER(TRIM(Raw_Data!$B4255))="MALE"),"Male",
IF(OR(PROPER(TRIM(Raw_Data!$B4255))="F",PROPER(TRIM(Raw_Data!$B4255))="FEMALE"),"Female","Unknown"))</f>
        <v>Female</v>
      </c>
      <c r="D4255" t="str">
        <f>IF(TRIM(CLEAN(Raw_Data!$C4255))="", "Unknown", PROPER(TRIM(Raw_Data!$C4255)))</f>
        <v>San Diego</v>
      </c>
      <c r="E4255" t="str">
        <f>IF(TRIM(Raw_Data!$D4255)="IT","IT",PROPER(TRIM(CLEAN(Raw_Data!$D4255))))</f>
        <v>IT</v>
      </c>
      <c r="F4255" t="str">
        <f>IF(OR(UPPER(TRIM(Raw_Data!E4255))="COO",
UPPER(TRIM(Raw_Data!E4255))="HR",
UPPER(TRIM(Raw_Data!E4255))="CEO",
UPPER(TRIM(Raw_Data!E4255))="CFO",
UPPER(TRIM(Raw_Data!E4255))="CMO"),
UPPER(TRIM(Raw_Data!E4255)),
PROPER(TRIM(CLEAN(Raw_Data!E4255))))</f>
        <v>Engineer</v>
      </c>
      <c r="G4255" t="str">
        <f>SUBSTITUTE(PROPER(TRIM(CLEAN(Raw_Data!$F4255)))," ","-")</f>
        <v>Part-Time</v>
      </c>
      <c r="H4255" t="str">
        <f>PROPER(TRIM(CLEAN(Raw_Data!$G4255)))</f>
        <v/>
      </c>
      <c r="I4255" s="4" t="str">
        <f>TRIM(CLEAN(Raw_Data!H4255))</f>
        <v>42274</v>
      </c>
      <c r="K4255" t="str">
        <f>IF(Clean_Data!$I4255="","Active","Exited")</f>
        <v>Active</v>
      </c>
      <c r="L4255">
        <f ca="1">IF(Clean_Data!$K4255="","",DATEDIF(Clean_Data!$K4255,TODAY(),"Y"))</f>
        <v>50</v>
      </c>
      <c r="M4255">
        <f>IF(Raw_Data!$L4255="","",VALUE(SUBSTITUTE(SUBSTITUTE(TRIM(Raw_Data!$L4255),"$",""),"k","000")))</f>
        <v>117000</v>
      </c>
    </row>
    <row r="4256" spans="1:13" x14ac:dyDescent="0.3">
      <c r="A4256" t="str">
        <f>IF(Raw_Data!$A4256="","E"&amp;TEXT(ROW()-1,"00000"),Raw_Data!$A4256)</f>
        <v>E04255</v>
      </c>
      <c r="B4256" t="s">
        <v>5730</v>
      </c>
      <c r="C4256" t="str">
        <f>IF(OR(PROPER(TRIM(Raw_Data!$B4256))="M",PROPER(TRIM(Raw_Data!$B4256))="MALE"),"Male",
IF(OR(PROPER(TRIM(Raw_Data!$B4256))="F",PROPER(TRIM(Raw_Data!$B4256))="FEMALE"),"Female","Unknown"))</f>
        <v>Unknown</v>
      </c>
      <c r="D4256" t="str">
        <f>IF(TRIM(CLEAN(Raw_Data!$C4256))="", "Unknown", PROPER(TRIM(Raw_Data!$C4256)))</f>
        <v>Seattle</v>
      </c>
      <c r="E4256" t="str">
        <f>IF(TRIM(Raw_Data!$D4256)="IT","IT",PROPER(TRIM(CLEAN(Raw_Data!$D4256))))</f>
        <v>Operations</v>
      </c>
      <c r="F4256" t="str">
        <f>IF(OR(UPPER(TRIM(Raw_Data!E4256))="COO",
UPPER(TRIM(Raw_Data!E4256))="HR",
UPPER(TRIM(Raw_Data!E4256))="CEO",
UPPER(TRIM(Raw_Data!E4256))="CFO",
UPPER(TRIM(Raw_Data!E4256))="CMO"),
UPPER(TRIM(Raw_Data!E4256)),
PROPER(TRIM(CLEAN(Raw_Data!E4256))))</f>
        <v>COO</v>
      </c>
      <c r="G4256" t="str">
        <f>SUBSTITUTE(PROPER(TRIM(CLEAN(Raw_Data!$F4256)))," ","-")</f>
        <v>Full-Time</v>
      </c>
      <c r="H4256" t="str">
        <f>PROPER(TRIM(CLEAN(Raw_Data!$G4256)))</f>
        <v/>
      </c>
      <c r="I4256" s="4" t="str">
        <f>TRIM(CLEAN(Raw_Data!H4256))</f>
        <v>42547</v>
      </c>
      <c r="K4256" t="str">
        <f>IF(Clean_Data!$I4256="","Active","Exited")</f>
        <v>Active</v>
      </c>
      <c r="L4256">
        <f ca="1">IF(Clean_Data!$K4256="","",DATEDIF(Clean_Data!$K4256,TODAY(),"Y"))</f>
        <v>23</v>
      </c>
      <c r="M4256">
        <f>IF(Raw_Data!$L4256="","",VALUE(SUBSTITUTE(SUBSTITUTE(TRIM(Raw_Data!$L4256),"$",""),"k","000")))</f>
        <v>52349</v>
      </c>
    </row>
    <row r="4257" spans="1:13" x14ac:dyDescent="0.3">
      <c r="A4257" t="str">
        <f>IF(Raw_Data!$A4257="","E"&amp;TEXT(ROW()-1,"00000"),Raw_Data!$A4257)</f>
        <v>E04256</v>
      </c>
      <c r="B4257" t="s">
        <v>5731</v>
      </c>
      <c r="C4257" t="str">
        <f>IF(OR(PROPER(TRIM(Raw_Data!$B4257))="M",PROPER(TRIM(Raw_Data!$B4257))="MALE"),"Male",
IF(OR(PROPER(TRIM(Raw_Data!$B4257))="F",PROPER(TRIM(Raw_Data!$B4257))="FEMALE"),"Female","Unknown"))</f>
        <v>Unknown</v>
      </c>
      <c r="D4257" t="str">
        <f>IF(TRIM(CLEAN(Raw_Data!$C4257))="", "Unknown", PROPER(TRIM(Raw_Data!$C4257)))</f>
        <v>Austin</v>
      </c>
      <c r="E4257" t="str">
        <f>IF(TRIM(Raw_Data!$D4257)="IT","IT",PROPER(TRIM(CLEAN(Raw_Data!$D4257))))</f>
        <v/>
      </c>
      <c r="F4257" t="str">
        <f>IF(OR(UPPER(TRIM(Raw_Data!E4257))="COO",
UPPER(TRIM(Raw_Data!E4257))="HR",
UPPER(TRIM(Raw_Data!E4257))="CEO",
UPPER(TRIM(Raw_Data!E4257))="CFO",
UPPER(TRIM(Raw_Data!E4257))="CMO"),
UPPER(TRIM(Raw_Data!E4257)),
PROPER(TRIM(CLEAN(Raw_Data!E4257))))</f>
        <v>Designer</v>
      </c>
      <c r="G4257" t="str">
        <f>SUBSTITUTE(PROPER(TRIM(CLEAN(Raw_Data!$F4257)))," ","-")</f>
        <v>Hourly-Rate</v>
      </c>
      <c r="H4257" t="str">
        <f>PROPER(TRIM(CLEAN(Raw_Data!$G4257)))</f>
        <v>Career Fairs</v>
      </c>
      <c r="I4257" s="4" t="str">
        <f>TRIM(CLEAN(Raw_Data!H4257))</f>
        <v>43095</v>
      </c>
      <c r="K4257" t="str">
        <f>IF(Clean_Data!$I4257="","Active","Exited")</f>
        <v>Exited</v>
      </c>
      <c r="L4257" t="str">
        <f ca="1">IF(Clean_Data!$K4257="","",DATEDIF(Clean_Data!$K4257,TODAY(),"Y"))</f>
        <v/>
      </c>
      <c r="M4257" t="str">
        <f>IF(Raw_Data!$L4257="","",VALUE(SUBSTITUTE(SUBSTITUTE(TRIM(Raw_Data!$L4257),"$",""),"k","000")))</f>
        <v/>
      </c>
    </row>
    <row r="4258" spans="1:13" x14ac:dyDescent="0.3">
      <c r="A4258" t="str">
        <f>IF(Raw_Data!$A4258="","E"&amp;TEXT(ROW()-1,"00000"),Raw_Data!$A4258)</f>
        <v>E04257</v>
      </c>
      <c r="B4258" t="s">
        <v>5732</v>
      </c>
      <c r="C4258" t="str">
        <f>IF(OR(PROPER(TRIM(Raw_Data!$B4258))="M",PROPER(TRIM(Raw_Data!$B4258))="MALE"),"Male",
IF(OR(PROPER(TRIM(Raw_Data!$B4258))="F",PROPER(TRIM(Raw_Data!$B4258))="FEMALE"),"Female","Unknown"))</f>
        <v>Unknown</v>
      </c>
      <c r="D4258" t="str">
        <f>IF(TRIM(CLEAN(Raw_Data!$C4258))="", "Unknown", PROPER(TRIM(Raw_Data!$C4258)))</f>
        <v>Austin</v>
      </c>
      <c r="E4258" t="str">
        <f>IF(TRIM(Raw_Data!$D4258)="IT","IT",PROPER(TRIM(CLEAN(Raw_Data!$D4258))))</f>
        <v>Logistics</v>
      </c>
      <c r="F4258" t="str">
        <f>IF(OR(UPPER(TRIM(Raw_Data!E4258))="COO",
UPPER(TRIM(Raw_Data!E4258))="HR",
UPPER(TRIM(Raw_Data!E4258))="CEO",
UPPER(TRIM(Raw_Data!E4258))="CFO",
UPPER(TRIM(Raw_Data!E4258))="CMO"),
UPPER(TRIM(Raw_Data!E4258)),
PROPER(TRIM(CLEAN(Raw_Data!E4258))))</f>
        <v>Designer</v>
      </c>
      <c r="G4258" t="str">
        <f>SUBSTITUTE(PROPER(TRIM(CLEAN(Raw_Data!$F4258)))," ","-")</f>
        <v/>
      </c>
      <c r="H4258" t="str">
        <f>PROPER(TRIM(CLEAN(Raw_Data!$G4258)))</f>
        <v>Recruiting Agency</v>
      </c>
      <c r="I4258" s="4" t="str">
        <f>TRIM(CLEAN(Raw_Data!H4258))</f>
        <v>40568</v>
      </c>
      <c r="K4258" t="str">
        <f>IF(Clean_Data!$I4258="","Active","Exited")</f>
        <v>Active</v>
      </c>
      <c r="L4258">
        <f ca="1">IF(Clean_Data!$K4258="","",DATEDIF(Clean_Data!$K4258,TODAY(),"Y"))</f>
        <v>62</v>
      </c>
      <c r="M4258">
        <f>IF(Raw_Data!$L4258="","",VALUE(SUBSTITUTE(SUBSTITUTE(TRIM(Raw_Data!$L4258),"$",""),"k","000")))</f>
        <v>119032</v>
      </c>
    </row>
    <row r="4259" spans="1:13" x14ac:dyDescent="0.3">
      <c r="A4259" t="str">
        <f>IF(Raw_Data!$A4259="","E"&amp;TEXT(ROW()-1,"00000"),Raw_Data!$A4259)</f>
        <v>E04258</v>
      </c>
      <c r="B4259" t="s">
        <v>5733</v>
      </c>
      <c r="C4259" t="str">
        <f>IF(OR(PROPER(TRIM(Raw_Data!$B4259))="M",PROPER(TRIM(Raw_Data!$B4259))="MALE"),"Male",
IF(OR(PROPER(TRIM(Raw_Data!$B4259))="F",PROPER(TRIM(Raw_Data!$B4259))="FEMALE"),"Female","Unknown"))</f>
        <v>Male</v>
      </c>
      <c r="D4259" t="str">
        <f>IF(TRIM(CLEAN(Raw_Data!$C4259))="", "Unknown", PROPER(TRIM(Raw_Data!$C4259)))</f>
        <v>New York</v>
      </c>
      <c r="E4259" t="str">
        <f>IF(TRIM(Raw_Data!$D4259)="IT","IT",PROPER(TRIM(CLEAN(Raw_Data!$D4259))))</f>
        <v>Administrative</v>
      </c>
      <c r="F4259" t="str">
        <f>IF(OR(UPPER(TRIM(Raw_Data!E4259))="COO",
UPPER(TRIM(Raw_Data!E4259))="HR",
UPPER(TRIM(Raw_Data!E4259))="CEO",
UPPER(TRIM(Raw_Data!E4259))="CFO",
UPPER(TRIM(Raw_Data!E4259))="CMO"),
UPPER(TRIM(Raw_Data!E4259)),
PROPER(TRIM(CLEAN(Raw_Data!E4259))))</f>
        <v>Sales Executive</v>
      </c>
      <c r="G4259" t="str">
        <f>SUBSTITUTE(PROPER(TRIM(CLEAN(Raw_Data!$F4259)))," ","-")</f>
        <v>Part-Time</v>
      </c>
      <c r="H4259" t="str">
        <f>PROPER(TRIM(CLEAN(Raw_Data!$G4259)))</f>
        <v>Online Portal</v>
      </c>
      <c r="I4259" s="4" t="str">
        <f>TRIM(CLEAN(Raw_Data!H4259))</f>
        <v>41187</v>
      </c>
      <c r="K4259" t="str">
        <f>IF(Clean_Data!$I4259="","Active","Exited")</f>
        <v>Exited</v>
      </c>
      <c r="L4259">
        <f ca="1">IF(Clean_Data!$K4259="","",DATEDIF(Clean_Data!$K4259,TODAY(),"Y"))</f>
        <v>62</v>
      </c>
      <c r="M4259">
        <f>IF(Raw_Data!$L4259="","",VALUE(SUBSTITUTE(SUBSTITUTE(TRIM(Raw_Data!$L4259),"$",""),"k","000")))</f>
        <v>89749</v>
      </c>
    </row>
    <row r="4260" spans="1:13" x14ac:dyDescent="0.3">
      <c r="A4260" t="str">
        <f>IF(Raw_Data!$A4260="","E"&amp;TEXT(ROW()-1,"00000"),Raw_Data!$A4260)</f>
        <v>E04259</v>
      </c>
      <c r="B4260" t="s">
        <v>5735</v>
      </c>
      <c r="C4260" t="str">
        <f>IF(OR(PROPER(TRIM(Raw_Data!$B4260))="M",PROPER(TRIM(Raw_Data!$B4260))="MALE"),"Male",
IF(OR(PROPER(TRIM(Raw_Data!$B4260))="F",PROPER(TRIM(Raw_Data!$B4260))="FEMALE"),"Female","Unknown"))</f>
        <v>Female</v>
      </c>
      <c r="D4260" t="str">
        <f>IF(TRIM(CLEAN(Raw_Data!$C4260))="", "Unknown", PROPER(TRIM(Raw_Data!$C4260)))</f>
        <v>New York</v>
      </c>
      <c r="E4260" t="str">
        <f>IF(TRIM(Raw_Data!$D4260)="IT","IT",PROPER(TRIM(CLEAN(Raw_Data!$D4260))))</f>
        <v>Logistics</v>
      </c>
      <c r="F4260" t="str">
        <f>IF(OR(UPPER(TRIM(Raw_Data!E4260))="COO",
UPPER(TRIM(Raw_Data!E4260))="HR",
UPPER(TRIM(Raw_Data!E4260))="CEO",
UPPER(TRIM(Raw_Data!E4260))="CFO",
UPPER(TRIM(Raw_Data!E4260))="CMO"),
UPPER(TRIM(Raw_Data!E4260)),
PROPER(TRIM(CLEAN(Raw_Data!E4260))))</f>
        <v>Engineer</v>
      </c>
      <c r="G4260" t="str">
        <f>SUBSTITUTE(PROPER(TRIM(CLEAN(Raw_Data!$F4260)))," ","-")</f>
        <v>Part-Time</v>
      </c>
      <c r="H4260" t="str">
        <f>PROPER(TRIM(CLEAN(Raw_Data!$G4260)))</f>
        <v/>
      </c>
      <c r="I4260" s="4" t="str">
        <f>TRIM(CLEAN(Raw_Data!H4260))</f>
        <v>40373</v>
      </c>
      <c r="K4260" t="str">
        <f>IF(Clean_Data!$I4260="","Active","Exited")</f>
        <v>Exited</v>
      </c>
      <c r="L4260">
        <f ca="1">IF(Clean_Data!$K4260="","",DATEDIF(Clean_Data!$K4260,TODAY(),"Y"))</f>
        <v>62</v>
      </c>
      <c r="M4260" t="str">
        <f>IF(Raw_Data!$L4260="","",VALUE(SUBSTITUTE(SUBSTITUTE(TRIM(Raw_Data!$L4260),"$",""),"k","000")))</f>
        <v/>
      </c>
    </row>
    <row r="4261" spans="1:13" x14ac:dyDescent="0.3">
      <c r="A4261" t="str">
        <f>IF(Raw_Data!$A4261="","E"&amp;TEXT(ROW()-1,"00000"),Raw_Data!$A4261)</f>
        <v>E04260</v>
      </c>
      <c r="B4261" t="s">
        <v>5736</v>
      </c>
      <c r="C4261" t="str">
        <f>IF(OR(PROPER(TRIM(Raw_Data!$B4261))="M",PROPER(TRIM(Raw_Data!$B4261))="MALE"),"Male",
IF(OR(PROPER(TRIM(Raw_Data!$B4261))="F",PROPER(TRIM(Raw_Data!$B4261))="FEMALE"),"Female","Unknown"))</f>
        <v>Female</v>
      </c>
      <c r="D4261" t="str">
        <f>IF(TRIM(CLEAN(Raw_Data!$C4261))="", "Unknown", PROPER(TRIM(Raw_Data!$C4261)))</f>
        <v>Miami</v>
      </c>
      <c r="E4261" t="str">
        <f>IF(TRIM(Raw_Data!$D4261)="IT","IT",PROPER(TRIM(CLEAN(Raw_Data!$D4261))))</f>
        <v>Research</v>
      </c>
      <c r="F4261" t="str">
        <f>IF(OR(UPPER(TRIM(Raw_Data!E4261))="COO",
UPPER(TRIM(Raw_Data!E4261))="HR",
UPPER(TRIM(Raw_Data!E4261))="CEO",
UPPER(TRIM(Raw_Data!E4261))="CFO",
UPPER(TRIM(Raw_Data!E4261))="CMO"),
UPPER(TRIM(Raw_Data!E4261)),
PROPER(TRIM(CLEAN(Raw_Data!E4261))))</f>
        <v>Accountant</v>
      </c>
      <c r="G4261" t="str">
        <f>SUBSTITUTE(PROPER(TRIM(CLEAN(Raw_Data!$F4261)))," ","-")</f>
        <v>Full-Time</v>
      </c>
      <c r="H4261" t="str">
        <f>PROPER(TRIM(CLEAN(Raw_Data!$G4261)))</f>
        <v>Career Fairs</v>
      </c>
      <c r="I4261" s="4" t="str">
        <f>TRIM(CLEAN(Raw_Data!H4261))</f>
        <v>43967</v>
      </c>
      <c r="K4261" t="str">
        <f>IF(Clean_Data!$I4261="","Active","Exited")</f>
        <v>Active</v>
      </c>
      <c r="L4261">
        <f ca="1">IF(Clean_Data!$K4261="","",DATEDIF(Clean_Data!$K4261,TODAY(),"Y"))</f>
        <v>42</v>
      </c>
      <c r="M4261" t="str">
        <f>IF(Raw_Data!$L4261="","",VALUE(SUBSTITUTE(SUBSTITUTE(TRIM(Raw_Data!$L4261),"$",""),"k","000")))</f>
        <v/>
      </c>
    </row>
    <row r="4262" spans="1:13" x14ac:dyDescent="0.3">
      <c r="A4262" t="str">
        <f>IF(Raw_Data!$A4262="","E"&amp;TEXT(ROW()-1,"00000"),Raw_Data!$A4262)</f>
        <v>E04261</v>
      </c>
      <c r="B4262" t="s">
        <v>5738</v>
      </c>
      <c r="C4262" t="str">
        <f>IF(OR(PROPER(TRIM(Raw_Data!$B4262))="M",PROPER(TRIM(Raw_Data!$B4262))="MALE"),"Male",
IF(OR(PROPER(TRIM(Raw_Data!$B4262))="F",PROPER(TRIM(Raw_Data!$B4262))="FEMALE"),"Female","Unknown"))</f>
        <v>Unknown</v>
      </c>
      <c r="D4262" t="str">
        <f>IF(TRIM(CLEAN(Raw_Data!$C4262))="", "Unknown", PROPER(TRIM(Raw_Data!$C4262)))</f>
        <v>New York</v>
      </c>
      <c r="E4262" t="str">
        <f>IF(TRIM(Raw_Data!$D4262)="IT","IT",PROPER(TRIM(CLEAN(Raw_Data!$D4262))))</f>
        <v>Legal</v>
      </c>
      <c r="F4262" t="str">
        <f>IF(OR(UPPER(TRIM(Raw_Data!E4262))="COO",
UPPER(TRIM(Raw_Data!E4262))="HR",
UPPER(TRIM(Raw_Data!E4262))="CEO",
UPPER(TRIM(Raw_Data!E4262))="CFO",
UPPER(TRIM(Raw_Data!E4262))="CMO"),
UPPER(TRIM(Raw_Data!E4262)),
PROPER(TRIM(CLEAN(Raw_Data!E4262))))</f>
        <v>Sales Executive</v>
      </c>
      <c r="G4262" t="str">
        <f>SUBSTITUTE(PROPER(TRIM(CLEAN(Raw_Data!$F4262)))," ","-")</f>
        <v>Hourly-Rate</v>
      </c>
      <c r="H4262" t="str">
        <f>PROPER(TRIM(CLEAN(Raw_Data!$G4262)))</f>
        <v>Job Boards</v>
      </c>
      <c r="I4262" s="4" t="str">
        <f>TRIM(CLEAN(Raw_Data!H4262))</f>
        <v>43907</v>
      </c>
      <c r="K4262" t="str">
        <f>IF(Clean_Data!$I4262="","Active","Exited")</f>
        <v>Exited</v>
      </c>
      <c r="L4262">
        <f ca="1">IF(Clean_Data!$K4262="","",DATEDIF(Clean_Data!$K4262,TODAY(),"Y"))</f>
        <v>55</v>
      </c>
      <c r="M4262" t="str">
        <f>IF(Raw_Data!$L4262="","",VALUE(SUBSTITUTE(SUBSTITUTE(TRIM(Raw_Data!$L4262),"$",""),"k","000")))</f>
        <v/>
      </c>
    </row>
    <row r="4263" spans="1:13" x14ac:dyDescent="0.3">
      <c r="A4263" t="str">
        <f>IF(Raw_Data!$A4263="","E"&amp;TEXT(ROW()-1,"00000"),Raw_Data!$A4263)</f>
        <v>E04262</v>
      </c>
      <c r="B4263" t="s">
        <v>5739</v>
      </c>
      <c r="C4263" t="str">
        <f>IF(OR(PROPER(TRIM(Raw_Data!$B4263))="M",PROPER(TRIM(Raw_Data!$B4263))="MALE"),"Male",
IF(OR(PROPER(TRIM(Raw_Data!$B4263))="F",PROPER(TRIM(Raw_Data!$B4263))="FEMALE"),"Female","Unknown"))</f>
        <v>Male</v>
      </c>
      <c r="D4263" t="str">
        <f>IF(TRIM(CLEAN(Raw_Data!$C4263))="", "Unknown", PROPER(TRIM(Raw_Data!$C4263)))</f>
        <v>New York</v>
      </c>
      <c r="E4263" t="str">
        <f>IF(TRIM(Raw_Data!$D4263)="IT","IT",PROPER(TRIM(CLEAN(Raw_Data!$D4263))))</f>
        <v>Marketing</v>
      </c>
      <c r="F4263" t="str">
        <f>IF(OR(UPPER(TRIM(Raw_Data!E4263))="COO",
UPPER(TRIM(Raw_Data!E4263))="HR",
UPPER(TRIM(Raw_Data!E4263))="CEO",
UPPER(TRIM(Raw_Data!E4263))="CFO",
UPPER(TRIM(Raw_Data!E4263))="CMO"),
UPPER(TRIM(Raw_Data!E4263)),
PROPER(TRIM(CLEAN(Raw_Data!E4263))))</f>
        <v>Developer</v>
      </c>
      <c r="G4263" t="str">
        <f>SUBSTITUTE(PROPER(TRIM(CLEAN(Raw_Data!$F4263)))," ","-")</f>
        <v/>
      </c>
      <c r="H4263" t="str">
        <f>PROPER(TRIM(CLEAN(Raw_Data!$G4263)))</f>
        <v>Job Boards</v>
      </c>
      <c r="I4263" s="4" t="str">
        <f>TRIM(CLEAN(Raw_Data!H4263))</f>
        <v>43626</v>
      </c>
      <c r="K4263" t="str">
        <f>IF(Clean_Data!$I4263="","Active","Exited")</f>
        <v>Active</v>
      </c>
      <c r="L4263">
        <f ca="1">IF(Clean_Data!$K4263="","",DATEDIF(Clean_Data!$K4263,TODAY(),"Y"))</f>
        <v>49</v>
      </c>
      <c r="M4263">
        <f>IF(Raw_Data!$L4263="","",VALUE(SUBSTITUTE(SUBSTITUTE(TRIM(Raw_Data!$L4263),"$",""),"k","000")))</f>
        <v>35917</v>
      </c>
    </row>
    <row r="4264" spans="1:13" x14ac:dyDescent="0.3">
      <c r="A4264" t="str">
        <f>IF(Raw_Data!$A4264="","E"&amp;TEXT(ROW()-1,"00000"),Raw_Data!$A4264)</f>
        <v>E04263</v>
      </c>
      <c r="B4264" t="s">
        <v>5740</v>
      </c>
      <c r="C4264" t="str">
        <f>IF(OR(PROPER(TRIM(Raw_Data!$B4264))="M",PROPER(TRIM(Raw_Data!$B4264))="MALE"),"Male",
IF(OR(PROPER(TRIM(Raw_Data!$B4264))="F",PROPER(TRIM(Raw_Data!$B4264))="FEMALE"),"Female","Unknown"))</f>
        <v>Male</v>
      </c>
      <c r="D4264" t="str">
        <f>IF(TRIM(CLEAN(Raw_Data!$C4264))="", "Unknown", PROPER(TRIM(Raw_Data!$C4264)))</f>
        <v>Denver</v>
      </c>
      <c r="E4264" t="str">
        <f>IF(TRIM(Raw_Data!$D4264)="IT","IT",PROPER(TRIM(CLEAN(Raw_Data!$D4264))))</f>
        <v>IT</v>
      </c>
      <c r="F4264" t="str">
        <f>IF(OR(UPPER(TRIM(Raw_Data!E4264))="COO",
UPPER(TRIM(Raw_Data!E4264))="HR",
UPPER(TRIM(Raw_Data!E4264))="CEO",
UPPER(TRIM(Raw_Data!E4264))="CFO",
UPPER(TRIM(Raw_Data!E4264))="CMO"),
UPPER(TRIM(Raw_Data!E4264)),
PROPER(TRIM(CLEAN(Raw_Data!E4264))))</f>
        <v>Copywriter</v>
      </c>
      <c r="G4264" t="str">
        <f>SUBSTITUTE(PROPER(TRIM(CLEAN(Raw_Data!$F4264)))," ","-")</f>
        <v>Hourly-Rate</v>
      </c>
      <c r="H4264" t="str">
        <f>PROPER(TRIM(CLEAN(Raw_Data!$G4264)))</f>
        <v/>
      </c>
      <c r="I4264" s="4" t="str">
        <f>TRIM(CLEAN(Raw_Data!H4264))</f>
        <v>40028</v>
      </c>
    </row>
    <row r="4265" spans="1:13" x14ac:dyDescent="0.3">
      <c r="A4265" t="str">
        <f>IF(Raw_Data!$A4265="","E"&amp;TEXT(ROW()-1,"00000"),Raw_Data!$A4265)</f>
        <v>E04264</v>
      </c>
      <c r="B4265" t="s">
        <v>5742</v>
      </c>
      <c r="C4265" t="str">
        <f>IF(OR(PROPER(TRIM(Raw_Data!$B4265))="M",PROPER(TRIM(Raw_Data!$B4265))="MALE"),"Male",
IF(OR(PROPER(TRIM(Raw_Data!$B4265))="F",PROPER(TRIM(Raw_Data!$B4265))="FEMALE"),"Female","Unknown"))</f>
        <v>Male</v>
      </c>
      <c r="D4265" t="str">
        <f>IF(TRIM(CLEAN(Raw_Data!$C4265))="", "Unknown", PROPER(TRIM(Raw_Data!$C4265)))</f>
        <v>New York</v>
      </c>
      <c r="E4265" t="str">
        <f>IF(TRIM(Raw_Data!$D4265)="IT","IT",PROPER(TRIM(CLEAN(Raw_Data!$D4265))))</f>
        <v>Legal</v>
      </c>
      <c r="F4265" t="str">
        <f>IF(OR(UPPER(TRIM(Raw_Data!E4265))="COO",
UPPER(TRIM(Raw_Data!E4265))="HR",
UPPER(TRIM(Raw_Data!E4265))="CEO",
UPPER(TRIM(Raw_Data!E4265))="CFO",
UPPER(TRIM(Raw_Data!E4265))="CMO"),
UPPER(TRIM(Raw_Data!E4265)),
PROPER(TRIM(CLEAN(Raw_Data!E4265))))</f>
        <v>CFO</v>
      </c>
      <c r="G4265" t="str">
        <f>SUBSTITUTE(PROPER(TRIM(CLEAN(Raw_Data!$F4265)))," ","-")</f>
        <v>Full-Time</v>
      </c>
      <c r="H4265" t="str">
        <f>PROPER(TRIM(CLEAN(Raw_Data!$G4265)))</f>
        <v/>
      </c>
      <c r="I4265" s="4" t="str">
        <f>TRIM(CLEAN(Raw_Data!H4265))</f>
        <v>41702</v>
      </c>
    </row>
    <row r="4266" spans="1:13" x14ac:dyDescent="0.3">
      <c r="A4266" t="str">
        <f>IF(Raw_Data!$A4266="","E"&amp;TEXT(ROW()-1,"00000"),Raw_Data!$A4266)</f>
        <v>E04265</v>
      </c>
      <c r="B4266" t="s">
        <v>5743</v>
      </c>
      <c r="C4266" t="str">
        <f>IF(OR(PROPER(TRIM(Raw_Data!$B4266))="M",PROPER(TRIM(Raw_Data!$B4266))="MALE"),"Male",
IF(OR(PROPER(TRIM(Raw_Data!$B4266))="F",PROPER(TRIM(Raw_Data!$B4266))="FEMALE"),"Female","Unknown"))</f>
        <v>Unknown</v>
      </c>
      <c r="D4266" t="str">
        <f>IF(TRIM(CLEAN(Raw_Data!$C4266))="", "Unknown", PROPER(TRIM(Raw_Data!$C4266)))</f>
        <v>San Diego</v>
      </c>
      <c r="E4266" t="str">
        <f>IF(TRIM(Raw_Data!$D4266)="IT","IT",PROPER(TRIM(CLEAN(Raw_Data!$D4266))))</f>
        <v>Sales</v>
      </c>
      <c r="F4266" t="str">
        <f>IF(OR(UPPER(TRIM(Raw_Data!E4266))="COO",
UPPER(TRIM(Raw_Data!E4266))="HR",
UPPER(TRIM(Raw_Data!E4266))="CEO",
UPPER(TRIM(Raw_Data!E4266))="CFO",
UPPER(TRIM(Raw_Data!E4266))="CMO"),
UPPER(TRIM(Raw_Data!E4266)),
PROPER(TRIM(CLEAN(Raw_Data!E4266))))</f>
        <v>Developer</v>
      </c>
      <c r="G4266" t="str">
        <f>SUBSTITUTE(PROPER(TRIM(CLEAN(Raw_Data!$F4266)))," ","-")</f>
        <v/>
      </c>
      <c r="H4266" t="str">
        <f>PROPER(TRIM(CLEAN(Raw_Data!$G4266)))</f>
        <v>Job Boards</v>
      </c>
      <c r="I4266" s="4" t="str">
        <f>TRIM(CLEAN(Raw_Data!H4266))</f>
        <v>40328</v>
      </c>
    </row>
    <row r="4267" spans="1:13" x14ac:dyDescent="0.3">
      <c r="A4267" t="str">
        <f>IF(Raw_Data!$A4267="","E"&amp;TEXT(ROW()-1,"00000"),Raw_Data!$A4267)</f>
        <v>E04266</v>
      </c>
      <c r="B4267" t="s">
        <v>5744</v>
      </c>
      <c r="C4267" t="str">
        <f>IF(OR(PROPER(TRIM(Raw_Data!$B4267))="M",PROPER(TRIM(Raw_Data!$B4267))="MALE"),"Male",
IF(OR(PROPER(TRIM(Raw_Data!$B4267))="F",PROPER(TRIM(Raw_Data!$B4267))="FEMALE"),"Female","Unknown"))</f>
        <v>Female</v>
      </c>
      <c r="D4267" t="str">
        <f>IF(TRIM(CLEAN(Raw_Data!$C4267))="", "Unknown", PROPER(TRIM(Raw_Data!$C4267)))</f>
        <v>Austin</v>
      </c>
      <c r="E4267" t="str">
        <f>IF(TRIM(Raw_Data!$D4267)="IT","IT",PROPER(TRIM(CLEAN(Raw_Data!$D4267))))</f>
        <v>Marketing</v>
      </c>
      <c r="F4267" t="str">
        <f>IF(OR(UPPER(TRIM(Raw_Data!E4267))="COO",
UPPER(TRIM(Raw_Data!E4267))="HR",
UPPER(TRIM(Raw_Data!E4267))="CEO",
UPPER(TRIM(Raw_Data!E4267))="CFO",
UPPER(TRIM(Raw_Data!E4267))="CMO"),
UPPER(TRIM(Raw_Data!E4267)),
PROPER(TRIM(CLEAN(Raw_Data!E4267))))</f>
        <v>CMO</v>
      </c>
      <c r="G4267" t="str">
        <f>SUBSTITUTE(PROPER(TRIM(CLEAN(Raw_Data!$F4267)))," ","-")</f>
        <v>Full-Time</v>
      </c>
      <c r="H4267" t="str">
        <f>PROPER(TRIM(CLEAN(Raw_Data!$G4267)))</f>
        <v>Recruiting Agency</v>
      </c>
      <c r="I4267" s="4" t="str">
        <f>TRIM(CLEAN(Raw_Data!H4267))</f>
        <v>42915</v>
      </c>
    </row>
    <row r="4268" spans="1:13" x14ac:dyDescent="0.3">
      <c r="A4268" t="str">
        <f>IF(Raw_Data!$A4268="","E"&amp;TEXT(ROW()-1,"00000"),Raw_Data!$A4268)</f>
        <v>E04267</v>
      </c>
      <c r="B4268" t="s">
        <v>5746</v>
      </c>
      <c r="C4268" t="str">
        <f>IF(OR(PROPER(TRIM(Raw_Data!$B4268))="M",PROPER(TRIM(Raw_Data!$B4268))="MALE"),"Male",
IF(OR(PROPER(TRIM(Raw_Data!$B4268))="F",PROPER(TRIM(Raw_Data!$B4268))="FEMALE"),"Female","Unknown"))</f>
        <v>Unknown</v>
      </c>
      <c r="D4268" t="str">
        <f>IF(TRIM(CLEAN(Raw_Data!$C4268))="", "Unknown", PROPER(TRIM(Raw_Data!$C4268)))</f>
        <v>Denver</v>
      </c>
      <c r="E4268" t="str">
        <f>IF(TRIM(Raw_Data!$D4268)="IT","IT",PROPER(TRIM(CLEAN(Raw_Data!$D4268))))</f>
        <v/>
      </c>
      <c r="F4268" t="str">
        <f>IF(OR(UPPER(TRIM(Raw_Data!E4268))="COO",
UPPER(TRIM(Raw_Data!E4268))="HR",
UPPER(TRIM(Raw_Data!E4268))="CEO",
UPPER(TRIM(Raw_Data!E4268))="CFO",
UPPER(TRIM(Raw_Data!E4268))="CMO"),
UPPER(TRIM(Raw_Data!E4268)),
PROPER(TRIM(CLEAN(Raw_Data!E4268))))</f>
        <v>CMO</v>
      </c>
      <c r="G4268" t="str">
        <f>SUBSTITUTE(PROPER(TRIM(CLEAN(Raw_Data!$F4268)))," ","-")</f>
        <v>Part-Time</v>
      </c>
      <c r="H4268" t="str">
        <f>PROPER(TRIM(CLEAN(Raw_Data!$G4268)))</f>
        <v>Internal Referral</v>
      </c>
      <c r="I4268" s="4" t="str">
        <f>TRIM(CLEAN(Raw_Data!H4268))</f>
        <v>40126</v>
      </c>
    </row>
    <row r="4269" spans="1:13" x14ac:dyDescent="0.3">
      <c r="A4269" t="str">
        <f>IF(Raw_Data!$A4269="","E"&amp;TEXT(ROW()-1,"00000"),Raw_Data!$A4269)</f>
        <v>E04268</v>
      </c>
      <c r="B4269" t="s">
        <v>6126</v>
      </c>
      <c r="C4269" t="str">
        <f>IF(OR(PROPER(TRIM(Raw_Data!$B4269))="M",PROPER(TRIM(Raw_Data!$B4269))="MALE"),"Male",
IF(OR(PROPER(TRIM(Raw_Data!$B4269))="F",PROPER(TRIM(Raw_Data!$B4269))="FEMALE"),"Female","Unknown"))</f>
        <v>Unknown</v>
      </c>
      <c r="D4269" t="str">
        <f>IF(TRIM(CLEAN(Raw_Data!$C4269))="", "Unknown", PROPER(TRIM(Raw_Data!$C4269)))</f>
        <v>New York</v>
      </c>
      <c r="E4269" t="str">
        <f>IF(TRIM(Raw_Data!$D4269)="IT","IT",PROPER(TRIM(CLEAN(Raw_Data!$D4269))))</f>
        <v>Marketing</v>
      </c>
      <c r="F4269" t="str">
        <f>IF(OR(UPPER(TRIM(Raw_Data!E4269))="COO",
UPPER(TRIM(Raw_Data!E4269))="HR",
UPPER(TRIM(Raw_Data!E4269))="CEO",
UPPER(TRIM(Raw_Data!E4269))="CFO",
UPPER(TRIM(Raw_Data!E4269))="CMO"),
UPPER(TRIM(Raw_Data!E4269)),
PROPER(TRIM(CLEAN(Raw_Data!E4269))))</f>
        <v>Copywriter</v>
      </c>
      <c r="G4269" t="str">
        <f>SUBSTITUTE(PROPER(TRIM(CLEAN(Raw_Data!$F4269)))," ","-")</f>
        <v>Full-Time</v>
      </c>
      <c r="H4269" t="str">
        <f>PROPER(TRIM(CLEAN(Raw_Data!$G4269)))</f>
        <v>Job Boards</v>
      </c>
      <c r="I4269" s="4" t="str">
        <f>TRIM(CLEAN(Raw_Data!H4269))</f>
        <v>43915</v>
      </c>
    </row>
    <row r="4270" spans="1:13" x14ac:dyDescent="0.3">
      <c r="A4270" t="str">
        <f>IF(Raw_Data!$A4270="","E"&amp;TEXT(ROW()-1,"00000"),Raw_Data!$A4270)</f>
        <v>E04269</v>
      </c>
      <c r="B4270" t="s">
        <v>5747</v>
      </c>
      <c r="C4270" t="str">
        <f>IF(OR(PROPER(TRIM(Raw_Data!$B4270))="M",PROPER(TRIM(Raw_Data!$B4270))="MALE"),"Male",
IF(OR(PROPER(TRIM(Raw_Data!$B4270))="F",PROPER(TRIM(Raw_Data!$B4270))="FEMALE"),"Female","Unknown"))</f>
        <v>Female</v>
      </c>
      <c r="D4270" t="str">
        <f>IF(TRIM(CLEAN(Raw_Data!$C4270))="", "Unknown", PROPER(TRIM(Raw_Data!$C4270)))</f>
        <v>New York</v>
      </c>
      <c r="E4270" t="str">
        <f>IF(TRIM(Raw_Data!$D4270)="IT","IT",PROPER(TRIM(CLEAN(Raw_Data!$D4270))))</f>
        <v>Legal</v>
      </c>
      <c r="F4270" t="str">
        <f>IF(OR(UPPER(TRIM(Raw_Data!E4270))="COO",
UPPER(TRIM(Raw_Data!E4270))="HR",
UPPER(TRIM(Raw_Data!E4270))="CEO",
UPPER(TRIM(Raw_Data!E4270))="CFO",
UPPER(TRIM(Raw_Data!E4270))="CMO"),
UPPER(TRIM(Raw_Data!E4270)),
PROPER(TRIM(CLEAN(Raw_Data!E4270))))</f>
        <v>COO</v>
      </c>
      <c r="G4270" t="str">
        <f>SUBSTITUTE(PROPER(TRIM(CLEAN(Raw_Data!$F4270)))," ","-")</f>
        <v/>
      </c>
      <c r="H4270" t="str">
        <f>PROPER(TRIM(CLEAN(Raw_Data!$G4270)))</f>
        <v/>
      </c>
      <c r="I4270" s="4" t="str">
        <f>TRIM(CLEAN(Raw_Data!H4270))</f>
        <v>41555</v>
      </c>
    </row>
    <row r="4271" spans="1:13" x14ac:dyDescent="0.3">
      <c r="A4271" t="str">
        <f>IF(Raw_Data!$A4271="","E"&amp;TEXT(ROW()-1,"00000"),Raw_Data!$A4271)</f>
        <v>E04270</v>
      </c>
      <c r="B4271" t="s">
        <v>5748</v>
      </c>
      <c r="C4271" t="str">
        <f>IF(OR(PROPER(TRIM(Raw_Data!$B4271))="M",PROPER(TRIM(Raw_Data!$B4271))="MALE"),"Male",
IF(OR(PROPER(TRIM(Raw_Data!$B4271))="F",PROPER(TRIM(Raw_Data!$B4271))="FEMALE"),"Female","Unknown"))</f>
        <v>Female</v>
      </c>
      <c r="D4271" t="str">
        <f>IF(TRIM(CLEAN(Raw_Data!$C4271))="", "Unknown", PROPER(TRIM(Raw_Data!$C4271)))</f>
        <v>Seattle</v>
      </c>
      <c r="E4271" t="str">
        <f>IF(TRIM(Raw_Data!$D4271)="IT","IT",PROPER(TRIM(CLEAN(Raw_Data!$D4271))))</f>
        <v>IT</v>
      </c>
      <c r="F4271" t="str">
        <f>IF(OR(UPPER(TRIM(Raw_Data!E4271))="COO",
UPPER(TRIM(Raw_Data!E4271))="HR",
UPPER(TRIM(Raw_Data!E4271))="CEO",
UPPER(TRIM(Raw_Data!E4271))="CFO",
UPPER(TRIM(Raw_Data!E4271))="CMO"),
UPPER(TRIM(Raw_Data!E4271)),
PROPER(TRIM(CLEAN(Raw_Data!E4271))))</f>
        <v>Marketing Manager</v>
      </c>
      <c r="G4271" t="str">
        <f>SUBSTITUTE(PROPER(TRIM(CLEAN(Raw_Data!$F4271)))," ","-")</f>
        <v>Part-Time</v>
      </c>
      <c r="H4271" t="str">
        <f>PROPER(TRIM(CLEAN(Raw_Data!$G4271)))</f>
        <v/>
      </c>
      <c r="I4271" s="4" t="str">
        <f>TRIM(CLEAN(Raw_Data!H4271))</f>
        <v>43161</v>
      </c>
    </row>
    <row r="4272" spans="1:13" x14ac:dyDescent="0.3">
      <c r="A4272" t="str">
        <f>IF(Raw_Data!$A4272="","E"&amp;TEXT(ROW()-1,"00000"),Raw_Data!$A4272)</f>
        <v>E04271</v>
      </c>
      <c r="B4272" t="s">
        <v>5749</v>
      </c>
      <c r="C4272" t="str">
        <f>IF(OR(PROPER(TRIM(Raw_Data!$B4272))="M",PROPER(TRIM(Raw_Data!$B4272))="MALE"),"Male",
IF(OR(PROPER(TRIM(Raw_Data!$B4272))="F",PROPER(TRIM(Raw_Data!$B4272))="FEMALE"),"Female","Unknown"))</f>
        <v>Male</v>
      </c>
      <c r="D4272" t="str">
        <f>IF(TRIM(CLEAN(Raw_Data!$C4272))="", "Unknown", PROPER(TRIM(Raw_Data!$C4272)))</f>
        <v>New York</v>
      </c>
      <c r="E4272" t="str">
        <f>IF(TRIM(Raw_Data!$D4272)="IT","IT",PROPER(TRIM(CLEAN(Raw_Data!$D4272))))</f>
        <v>Marketing</v>
      </c>
      <c r="F4272" t="str">
        <f>IF(OR(UPPER(TRIM(Raw_Data!E4272))="COO",
UPPER(TRIM(Raw_Data!E4272))="HR",
UPPER(TRIM(Raw_Data!E4272))="CEO",
UPPER(TRIM(Raw_Data!E4272))="CFO",
UPPER(TRIM(Raw_Data!E4272))="CMO"),
UPPER(TRIM(Raw_Data!E4272)),
PROPER(TRIM(CLEAN(Raw_Data!E4272))))</f>
        <v>COO</v>
      </c>
      <c r="G4272" t="str">
        <f>SUBSTITUTE(PROPER(TRIM(CLEAN(Raw_Data!$F4272)))," ","-")</f>
        <v>Part-Time</v>
      </c>
      <c r="H4272" t="str">
        <f>PROPER(TRIM(CLEAN(Raw_Data!$G4272)))</f>
        <v>Career Fairs</v>
      </c>
      <c r="I4272" s="4" t="str">
        <f>TRIM(CLEAN(Raw_Data!H4272))</f>
        <v>40732</v>
      </c>
    </row>
    <row r="4273" spans="1:9" x14ac:dyDescent="0.3">
      <c r="A4273" t="str">
        <f>IF(Raw_Data!$A4273="","E"&amp;TEXT(ROW()-1,"00000"),Raw_Data!$A4273)</f>
        <v>E04272</v>
      </c>
      <c r="B4273" t="s">
        <v>5751</v>
      </c>
      <c r="C4273" t="str">
        <f>IF(OR(PROPER(TRIM(Raw_Data!$B4273))="M",PROPER(TRIM(Raw_Data!$B4273))="MALE"),"Male",
IF(OR(PROPER(TRIM(Raw_Data!$B4273))="F",PROPER(TRIM(Raw_Data!$B4273))="FEMALE"),"Female","Unknown"))</f>
        <v>Male</v>
      </c>
      <c r="D4273" t="str">
        <f>IF(TRIM(CLEAN(Raw_Data!$C4273))="", "Unknown", PROPER(TRIM(Raw_Data!$C4273)))</f>
        <v>Seattle</v>
      </c>
      <c r="E4273" t="str">
        <f>IF(TRIM(Raw_Data!$D4273)="IT","IT",PROPER(TRIM(CLEAN(Raw_Data!$D4273))))</f>
        <v>Legal</v>
      </c>
      <c r="F4273" t="s">
        <v>6134</v>
      </c>
      <c r="G4273" t="str">
        <f>SUBSTITUTE(PROPER(TRIM(CLEAN(Raw_Data!$F4273)))," ","-")</f>
        <v/>
      </c>
      <c r="H4273" t="str">
        <f>PROPER(TRIM(CLEAN(Raw_Data!$G4273)))</f>
        <v>Organic</v>
      </c>
      <c r="I4273" s="4" t="str">
        <f>TRIM(CLEAN(Raw_Data!H4273))</f>
        <v>40421</v>
      </c>
    </row>
    <row r="4274" spans="1:9" x14ac:dyDescent="0.3">
      <c r="A4274" t="str">
        <f>IF(Raw_Data!$A4274="","E"&amp;TEXT(ROW()-1,"00000"),Raw_Data!$A4274)</f>
        <v>E04273</v>
      </c>
      <c r="B4274" t="s">
        <v>5752</v>
      </c>
      <c r="C4274" t="str">
        <f>IF(OR(PROPER(TRIM(Raw_Data!$B4274))="M",PROPER(TRIM(Raw_Data!$B4274))="MALE"),"Male",
IF(OR(PROPER(TRIM(Raw_Data!$B4274))="F",PROPER(TRIM(Raw_Data!$B4274))="FEMALE"),"Female","Unknown"))</f>
        <v>Female</v>
      </c>
      <c r="D4274" t="str">
        <f>IF(TRIM(CLEAN(Raw_Data!$C4274))="", "Unknown", PROPER(TRIM(Raw_Data!$C4274)))</f>
        <v>Unknown</v>
      </c>
      <c r="E4274" t="str">
        <f>IF(TRIM(Raw_Data!$D4274)="IT","IT",PROPER(TRIM(CLEAN(Raw_Data!$D4274))))</f>
        <v>Customer Service</v>
      </c>
      <c r="F4274" t="str">
        <f>IF(OR(UPPER(TRIM(Raw_Data!E4274))="COO",
UPPER(TRIM(Raw_Data!E4274))="HR",
UPPER(TRIM(Raw_Data!E4274))="CEO",
UPPER(TRIM(Raw_Data!E4274))="CFO",
UPPER(TRIM(Raw_Data!E4274))="CMO"),
UPPER(TRIM(Raw_Data!E4274)),
PROPER(TRIM(CLEAN(Raw_Data!E4274))))</f>
        <v>Engineer</v>
      </c>
      <c r="G4274" t="str">
        <f>SUBSTITUTE(PROPER(TRIM(CLEAN(Raw_Data!$F4274)))," ","-")</f>
        <v>Part-Time</v>
      </c>
      <c r="H4274" t="str">
        <f>PROPER(TRIM(CLEAN(Raw_Data!$G4274)))</f>
        <v>Online Portal</v>
      </c>
      <c r="I4274" s="4" t="str">
        <f>TRIM(CLEAN(Raw_Data!H4274))</f>
        <v>42931</v>
      </c>
    </row>
    <row r="4275" spans="1:9" x14ac:dyDescent="0.3">
      <c r="A4275" t="str">
        <f>IF(Raw_Data!$A4275="","E"&amp;TEXT(ROW()-1,"00000"),Raw_Data!$A4275)</f>
        <v>E04274</v>
      </c>
      <c r="B4275" t="s">
        <v>5753</v>
      </c>
      <c r="C4275" t="str">
        <f>IF(OR(PROPER(TRIM(Raw_Data!$B4275))="M",PROPER(TRIM(Raw_Data!$B4275))="MALE"),"Male",
IF(OR(PROPER(TRIM(Raw_Data!$B4275))="F",PROPER(TRIM(Raw_Data!$B4275))="FEMALE"),"Female","Unknown"))</f>
        <v>Male</v>
      </c>
      <c r="D4275" t="str">
        <f>IF(TRIM(CLEAN(Raw_Data!$C4275))="", "Unknown", PROPER(TRIM(Raw_Data!$C4275)))</f>
        <v>Austin</v>
      </c>
      <c r="E4275" t="str">
        <f>IF(TRIM(Raw_Data!$D4275)="IT","IT",PROPER(TRIM(CLEAN(Raw_Data!$D4275))))</f>
        <v>Marketing</v>
      </c>
      <c r="F4275" t="str">
        <f>IF(OR(UPPER(TRIM(Raw_Data!E4275))="COO",
UPPER(TRIM(Raw_Data!E4275))="HR",
UPPER(TRIM(Raw_Data!E4275))="CEO",
UPPER(TRIM(Raw_Data!E4275))="CFO",
UPPER(TRIM(Raw_Data!E4275))="CMO"),
UPPER(TRIM(Raw_Data!E4275)),
PROPER(TRIM(CLEAN(Raw_Data!E4275))))</f>
        <v>CEO</v>
      </c>
      <c r="G4275" t="str">
        <f>SUBSTITUTE(PROPER(TRIM(CLEAN(Raw_Data!$F4275)))," ","-")</f>
        <v/>
      </c>
      <c r="H4275" t="str">
        <f>PROPER(TRIM(CLEAN(Raw_Data!$G4275)))</f>
        <v>Job Boards</v>
      </c>
      <c r="I4275" s="4" t="str">
        <f>TRIM(CLEAN(Raw_Data!H4275))</f>
        <v>41316</v>
      </c>
    </row>
    <row r="4276" spans="1:9" x14ac:dyDescent="0.3">
      <c r="A4276" t="str">
        <f>IF(Raw_Data!$A4276="","E"&amp;TEXT(ROW()-1,"00000"),Raw_Data!$A4276)</f>
        <v>E04275</v>
      </c>
      <c r="B4276" t="s">
        <v>5755</v>
      </c>
      <c r="C4276" t="str">
        <f>IF(OR(PROPER(TRIM(Raw_Data!$B4276))="M",PROPER(TRIM(Raw_Data!$B4276))="MALE"),"Male",
IF(OR(PROPER(TRIM(Raw_Data!$B4276))="F",PROPER(TRIM(Raw_Data!$B4276))="FEMALE"),"Female","Unknown"))</f>
        <v>Male</v>
      </c>
      <c r="D4276" t="str">
        <f>IF(TRIM(CLEAN(Raw_Data!$C4276))="", "Unknown", PROPER(TRIM(Raw_Data!$C4276)))</f>
        <v>Denver</v>
      </c>
      <c r="E4276" t="str">
        <f>IF(TRIM(Raw_Data!$D4276)="IT","IT",PROPER(TRIM(CLEAN(Raw_Data!$D4276))))</f>
        <v>Customer Service</v>
      </c>
      <c r="F4276" t="str">
        <f>IF(OR(UPPER(TRIM(Raw_Data!E4276))="COO",
UPPER(TRIM(Raw_Data!E4276))="HR",
UPPER(TRIM(Raw_Data!E4276))="CEO",
UPPER(TRIM(Raw_Data!E4276))="CFO",
UPPER(TRIM(Raw_Data!E4276))="CMO"),
UPPER(TRIM(Raw_Data!E4276)),
PROPER(TRIM(CLEAN(Raw_Data!E4276))))</f>
        <v>Designer</v>
      </c>
      <c r="G4276" t="str">
        <f>SUBSTITUTE(PROPER(TRIM(CLEAN(Raw_Data!$F4276)))," ","-")</f>
        <v>Hourly-Rate</v>
      </c>
      <c r="H4276" t="str">
        <f>PROPER(TRIM(CLEAN(Raw_Data!$G4276)))</f>
        <v>Career Fairs</v>
      </c>
      <c r="I4276" s="4" t="str">
        <f>TRIM(CLEAN(Raw_Data!H4276))</f>
        <v>40077</v>
      </c>
    </row>
    <row r="4277" spans="1:9" x14ac:dyDescent="0.3">
      <c r="A4277" t="str">
        <f>IF(Raw_Data!$A4277="","E"&amp;TEXT(ROW()-1,"00000"),Raw_Data!$A4277)</f>
        <v>E04276</v>
      </c>
      <c r="B4277" t="s">
        <v>5756</v>
      </c>
      <c r="C4277" t="str">
        <f>IF(OR(PROPER(TRIM(Raw_Data!$B4277))="M",PROPER(TRIM(Raw_Data!$B4277))="MALE"),"Male",
IF(OR(PROPER(TRIM(Raw_Data!$B4277))="F",PROPER(TRIM(Raw_Data!$B4277))="FEMALE"),"Female","Unknown"))</f>
        <v>Male</v>
      </c>
      <c r="D4277" t="str">
        <f>IF(TRIM(CLEAN(Raw_Data!$C4277))="", "Unknown", PROPER(TRIM(Raw_Data!$C4277)))</f>
        <v>Seattle</v>
      </c>
      <c r="E4277" t="str">
        <f>IF(TRIM(Raw_Data!$D4277)="IT","IT",PROPER(TRIM(CLEAN(Raw_Data!$D4277))))</f>
        <v/>
      </c>
      <c r="F4277" t="str">
        <f>IF(OR(UPPER(TRIM(Raw_Data!E4277))="COO",
UPPER(TRIM(Raw_Data!E4277))="HR",
UPPER(TRIM(Raw_Data!E4277))="CEO",
UPPER(TRIM(Raw_Data!E4277))="CFO",
UPPER(TRIM(Raw_Data!E4277))="CMO"),
UPPER(TRIM(Raw_Data!E4277)),
PROPER(TRIM(CLEAN(Raw_Data!E4277))))</f>
        <v>CEO</v>
      </c>
      <c r="G4277" t="str">
        <f>SUBSTITUTE(PROPER(TRIM(CLEAN(Raw_Data!$F4277)))," ","-")</f>
        <v>Part-Time</v>
      </c>
      <c r="H4277" t="str">
        <f>PROPER(TRIM(CLEAN(Raw_Data!$G4277)))</f>
        <v>Job Boards</v>
      </c>
      <c r="I4277" s="4" t="str">
        <f>TRIM(CLEAN(Raw_Data!H4277))</f>
        <v>42906</v>
      </c>
    </row>
    <row r="4278" spans="1:9" x14ac:dyDescent="0.3">
      <c r="A4278" t="str">
        <f>IF(Raw_Data!$A4278="","E"&amp;TEXT(ROW()-1,"00000"),Raw_Data!$A4278)</f>
        <v>E04277</v>
      </c>
      <c r="B4278" t="s">
        <v>5757</v>
      </c>
      <c r="C4278" t="str">
        <f>IF(OR(PROPER(TRIM(Raw_Data!$B4278))="M",PROPER(TRIM(Raw_Data!$B4278))="MALE"),"Male",
IF(OR(PROPER(TRIM(Raw_Data!$B4278))="F",PROPER(TRIM(Raw_Data!$B4278))="FEMALE"),"Female","Unknown"))</f>
        <v>Male</v>
      </c>
      <c r="D4278" t="str">
        <f>IF(TRIM(CLEAN(Raw_Data!$C4278))="", "Unknown", PROPER(TRIM(Raw_Data!$C4278)))</f>
        <v>Miami</v>
      </c>
      <c r="E4278" t="str">
        <f>IF(TRIM(Raw_Data!$D4278)="IT","IT",PROPER(TRIM(CLEAN(Raw_Data!$D4278))))</f>
        <v>Logistics</v>
      </c>
      <c r="F4278" t="str">
        <f>IF(OR(UPPER(TRIM(Raw_Data!E4278))="COO",
UPPER(TRIM(Raw_Data!E4278))="HR",
UPPER(TRIM(Raw_Data!E4278))="CEO",
UPPER(TRIM(Raw_Data!E4278))="CFO",
UPPER(TRIM(Raw_Data!E4278))="CMO"),
UPPER(TRIM(Raw_Data!E4278)),
PROPER(TRIM(CLEAN(Raw_Data!E4278))))</f>
        <v>Analyst</v>
      </c>
      <c r="G4278" t="str">
        <f>SUBSTITUTE(PROPER(TRIM(CLEAN(Raw_Data!$F4278)))," ","-")</f>
        <v>Hourly-Rate</v>
      </c>
      <c r="H4278" t="str">
        <f>PROPER(TRIM(CLEAN(Raw_Data!$G4278)))</f>
        <v/>
      </c>
      <c r="I4278" s="4" t="str">
        <f>TRIM(CLEAN(Raw_Data!H4278))</f>
        <v>43652</v>
      </c>
    </row>
    <row r="4279" spans="1:9" x14ac:dyDescent="0.3">
      <c r="A4279" t="str">
        <f>IF(Raw_Data!$A4279="","E"&amp;TEXT(ROW()-1,"00000"),Raw_Data!$A4279)</f>
        <v>E04278</v>
      </c>
      <c r="B4279" t="s">
        <v>5758</v>
      </c>
      <c r="C4279" t="str">
        <f>IF(OR(PROPER(TRIM(Raw_Data!$B4279))="M",PROPER(TRIM(Raw_Data!$B4279))="MALE"),"Male",
IF(OR(PROPER(TRIM(Raw_Data!$B4279))="F",PROPER(TRIM(Raw_Data!$B4279))="FEMALE"),"Female","Unknown"))</f>
        <v>Female</v>
      </c>
      <c r="D4279" t="str">
        <f>IF(TRIM(CLEAN(Raw_Data!$C4279))="", "Unknown", PROPER(TRIM(Raw_Data!$C4279)))</f>
        <v>Austin</v>
      </c>
      <c r="E4279" t="str">
        <f>IF(TRIM(Raw_Data!$D4279)="IT","IT",PROPER(TRIM(CLEAN(Raw_Data!$D4279))))</f>
        <v>IT</v>
      </c>
      <c r="F4279" t="str">
        <f>IF(OR(UPPER(TRIM(Raw_Data!E4279))="COO",
UPPER(TRIM(Raw_Data!E4279))="HR",
UPPER(TRIM(Raw_Data!E4279))="CEO",
UPPER(TRIM(Raw_Data!E4279))="CFO",
UPPER(TRIM(Raw_Data!E4279))="CMO"),
UPPER(TRIM(Raw_Data!E4279)),
PROPER(TRIM(CLEAN(Raw_Data!E4279))))</f>
        <v>Sales Executive</v>
      </c>
      <c r="G4279" t="str">
        <f>SUBSTITUTE(PROPER(TRIM(CLEAN(Raw_Data!$F4279)))," ","-")</f>
        <v>Part-Time</v>
      </c>
      <c r="H4279" t="str">
        <f>PROPER(TRIM(CLEAN(Raw_Data!$G4279)))</f>
        <v/>
      </c>
      <c r="I4279" s="4" t="str">
        <f>TRIM(CLEAN(Raw_Data!H4279))</f>
        <v>41859</v>
      </c>
    </row>
    <row r="4280" spans="1:9" x14ac:dyDescent="0.3">
      <c r="A4280" t="str">
        <f>IF(Raw_Data!$A4280="","E"&amp;TEXT(ROW()-1,"00000"),Raw_Data!$A4280)</f>
        <v>E04279</v>
      </c>
      <c r="B4280" t="s">
        <v>5759</v>
      </c>
      <c r="C4280" t="str">
        <f>IF(OR(PROPER(TRIM(Raw_Data!$B4280))="M",PROPER(TRIM(Raw_Data!$B4280))="MALE"),"Male",
IF(OR(PROPER(TRIM(Raw_Data!$B4280))="F",PROPER(TRIM(Raw_Data!$B4280))="FEMALE"),"Female","Unknown"))</f>
        <v>Female</v>
      </c>
      <c r="D4280" t="str">
        <f>IF(TRIM(CLEAN(Raw_Data!$C4280))="", "Unknown", PROPER(TRIM(Raw_Data!$C4280)))</f>
        <v>New York</v>
      </c>
      <c r="E4280" t="str">
        <f>IF(TRIM(Raw_Data!$D4280)="IT","IT",PROPER(TRIM(CLEAN(Raw_Data!$D4280))))</f>
        <v>Research</v>
      </c>
      <c r="F4280" t="str">
        <f>IF(OR(UPPER(TRIM(Raw_Data!E4280))="COO",
UPPER(TRIM(Raw_Data!E4280))="HR",
UPPER(TRIM(Raw_Data!E4280))="CEO",
UPPER(TRIM(Raw_Data!E4280))="CFO",
UPPER(TRIM(Raw_Data!E4280))="CMO"),
UPPER(TRIM(Raw_Data!E4280)),
PROPER(TRIM(CLEAN(Raw_Data!E4280))))</f>
        <v>Sales Executive</v>
      </c>
      <c r="G4280" t="str">
        <f>SUBSTITUTE(PROPER(TRIM(CLEAN(Raw_Data!$F4280)))," ","-")</f>
        <v>Full-Time</v>
      </c>
      <c r="H4280" t="str">
        <f>PROPER(TRIM(CLEAN(Raw_Data!$G4280)))</f>
        <v>Recruiting Agency</v>
      </c>
      <c r="I4280" s="4" t="str">
        <f>TRIM(CLEAN(Raw_Data!H4280))</f>
        <v>43169</v>
      </c>
    </row>
    <row r="4281" spans="1:9" x14ac:dyDescent="0.3">
      <c r="A4281" t="str">
        <f>IF(Raw_Data!$A4281="","E"&amp;TEXT(ROW()-1,"00000"),Raw_Data!$A4281)</f>
        <v>E04280</v>
      </c>
      <c r="B4281" t="s">
        <v>5760</v>
      </c>
      <c r="C4281" t="str">
        <f>IF(OR(PROPER(TRIM(Raw_Data!$B4281))="M",PROPER(TRIM(Raw_Data!$B4281))="MALE"),"Male",
IF(OR(PROPER(TRIM(Raw_Data!$B4281))="F",PROPER(TRIM(Raw_Data!$B4281))="FEMALE"),"Female","Unknown"))</f>
        <v>Female</v>
      </c>
      <c r="D4281" t="str">
        <f>IF(TRIM(CLEAN(Raw_Data!$C4281))="", "Unknown", PROPER(TRIM(Raw_Data!$C4281)))</f>
        <v>Austin</v>
      </c>
      <c r="E4281" t="str">
        <f>IF(TRIM(Raw_Data!$D4281)="IT","IT",PROPER(TRIM(CLEAN(Raw_Data!$D4281))))</f>
        <v>Marketing</v>
      </c>
      <c r="F4281" t="str">
        <f>IF(OR(UPPER(TRIM(Raw_Data!E4281))="COO",
UPPER(TRIM(Raw_Data!E4281))="HR",
UPPER(TRIM(Raw_Data!E4281))="CEO",
UPPER(TRIM(Raw_Data!E4281))="CFO",
UPPER(TRIM(Raw_Data!E4281))="CMO"),
UPPER(TRIM(Raw_Data!E4281)),
PROPER(TRIM(CLEAN(Raw_Data!E4281))))</f>
        <v>Engineer</v>
      </c>
      <c r="G4281" t="str">
        <f>SUBSTITUTE(PROPER(TRIM(CLEAN(Raw_Data!$F4281)))," ","-")</f>
        <v/>
      </c>
      <c r="H4281" t="str">
        <f>PROPER(TRIM(CLEAN(Raw_Data!$G4281)))</f>
        <v>Career Fairs</v>
      </c>
      <c r="I4281" s="4" t="str">
        <f>TRIM(CLEAN(Raw_Data!H4281))</f>
        <v>42020</v>
      </c>
    </row>
    <row r="4282" spans="1:9" x14ac:dyDescent="0.3">
      <c r="A4282" t="str">
        <f>IF(Raw_Data!$A4282="","E"&amp;TEXT(ROW()-1,"00000"),Raw_Data!$A4282)</f>
        <v>E04281</v>
      </c>
      <c r="B4282" t="s">
        <v>5761</v>
      </c>
      <c r="C4282" t="str">
        <f>IF(OR(PROPER(TRIM(Raw_Data!$B4282))="M",PROPER(TRIM(Raw_Data!$B4282))="MALE"),"Male",
IF(OR(PROPER(TRIM(Raw_Data!$B4282))="F",PROPER(TRIM(Raw_Data!$B4282))="FEMALE"),"Female","Unknown"))</f>
        <v>Female</v>
      </c>
      <c r="D4282" t="str">
        <f>IF(TRIM(CLEAN(Raw_Data!$C4282))="", "Unknown", PROPER(TRIM(Raw_Data!$C4282)))</f>
        <v>New York</v>
      </c>
      <c r="E4282" t="str">
        <f>IF(TRIM(Raw_Data!$D4282)="IT","IT",PROPER(TRIM(CLEAN(Raw_Data!$D4282))))</f>
        <v>IT</v>
      </c>
      <c r="F4282" t="str">
        <f>IF(OR(UPPER(TRIM(Raw_Data!E4282))="COO",
UPPER(TRIM(Raw_Data!E4282))="HR",
UPPER(TRIM(Raw_Data!E4282))="CEO",
UPPER(TRIM(Raw_Data!E4282))="CFO",
UPPER(TRIM(Raw_Data!E4282))="CMO"),
UPPER(TRIM(Raw_Data!E4282)),
PROPER(TRIM(CLEAN(Raw_Data!E4282))))</f>
        <v>Analyst</v>
      </c>
      <c r="G4282" t="str">
        <f>SUBSTITUTE(PROPER(TRIM(CLEAN(Raw_Data!$F4282)))," ","-")</f>
        <v>Full-Time</v>
      </c>
      <c r="H4282" t="str">
        <f>PROPER(TRIM(CLEAN(Raw_Data!$G4282)))</f>
        <v>Organic</v>
      </c>
      <c r="I4282" s="4" t="str">
        <f>TRIM(CLEAN(Raw_Data!H4282))</f>
        <v>42105</v>
      </c>
    </row>
    <row r="4283" spans="1:9" x14ac:dyDescent="0.3">
      <c r="A4283" t="str">
        <f>IF(Raw_Data!$A4283="","E"&amp;TEXT(ROW()-1,"00000"),Raw_Data!$A4283)</f>
        <v>E04282</v>
      </c>
      <c r="B4283" t="s">
        <v>5762</v>
      </c>
      <c r="C4283" t="str">
        <f>IF(OR(PROPER(TRIM(Raw_Data!$B4283))="M",PROPER(TRIM(Raw_Data!$B4283))="MALE"),"Male",
IF(OR(PROPER(TRIM(Raw_Data!$B4283))="F",PROPER(TRIM(Raw_Data!$B4283))="FEMALE"),"Female","Unknown"))</f>
        <v>Female</v>
      </c>
      <c r="D4283" t="str">
        <f>IF(TRIM(CLEAN(Raw_Data!$C4283))="", "Unknown", PROPER(TRIM(Raw_Data!$C4283)))</f>
        <v>Unknown</v>
      </c>
      <c r="E4283" t="str">
        <f>IF(TRIM(Raw_Data!$D4283)="IT","IT",PROPER(TRIM(CLEAN(Raw_Data!$D4283))))</f>
        <v>Logistics</v>
      </c>
      <c r="F4283" t="str">
        <f>IF(OR(UPPER(TRIM(Raw_Data!E4283))="COO",
UPPER(TRIM(Raw_Data!E4283))="HR",
UPPER(TRIM(Raw_Data!E4283))="CEO",
UPPER(TRIM(Raw_Data!E4283))="CFO",
UPPER(TRIM(Raw_Data!E4283))="CMO"),
UPPER(TRIM(Raw_Data!E4283)),
PROPER(TRIM(CLEAN(Raw_Data!E4283))))</f>
        <v>Developer</v>
      </c>
      <c r="G4283" t="str">
        <f>SUBSTITUTE(PROPER(TRIM(CLEAN(Raw_Data!$F4283)))," ","-")</f>
        <v>Part-Time</v>
      </c>
      <c r="H4283" t="str">
        <f>PROPER(TRIM(CLEAN(Raw_Data!$G4283)))</f>
        <v>Recruiting Agency</v>
      </c>
      <c r="I4283" s="4" t="str">
        <f>TRIM(CLEAN(Raw_Data!H4283))</f>
        <v>41155</v>
      </c>
    </row>
    <row r="4284" spans="1:9" x14ac:dyDescent="0.3">
      <c r="A4284" t="str">
        <f>IF(Raw_Data!$A4284="","E"&amp;TEXT(ROW()-1,"00000"),Raw_Data!$A4284)</f>
        <v>E04283</v>
      </c>
      <c r="B4284" t="s">
        <v>5763</v>
      </c>
      <c r="C4284" t="str">
        <f>IF(OR(PROPER(TRIM(Raw_Data!$B4284))="M",PROPER(TRIM(Raw_Data!$B4284))="MALE"),"Male",
IF(OR(PROPER(TRIM(Raw_Data!$B4284))="F",PROPER(TRIM(Raw_Data!$B4284))="FEMALE"),"Female","Unknown"))</f>
        <v>Female</v>
      </c>
      <c r="D4284" t="str">
        <f>IF(TRIM(CLEAN(Raw_Data!$C4284))="", "Unknown", PROPER(TRIM(Raw_Data!$C4284)))</f>
        <v>Unknown</v>
      </c>
      <c r="E4284" t="str">
        <f>IF(TRIM(Raw_Data!$D4284)="IT","IT",PROPER(TRIM(CLEAN(Raw_Data!$D4284))))</f>
        <v>Human Resources</v>
      </c>
      <c r="F4284" s="2" t="str">
        <f>UPPER(LEFT(Raw_Data!E4284,2))&amp;MID(PROPER(Raw_Data!E4284),3,LEN(Raw_Data!E4284))</f>
        <v>HR Manager</v>
      </c>
      <c r="G4284" t="str">
        <f>SUBSTITUTE(PROPER(TRIM(CLEAN(Raw_Data!$F4284)))," ","-")</f>
        <v>Full-Time</v>
      </c>
      <c r="H4284" t="str">
        <f>PROPER(TRIM(CLEAN(Raw_Data!$G4284)))</f>
        <v>Career Fairs</v>
      </c>
      <c r="I4284" s="4" t="str">
        <f>TRIM(CLEAN(Raw_Data!H4284))</f>
        <v>41532</v>
      </c>
    </row>
    <row r="4285" spans="1:9" x14ac:dyDescent="0.3">
      <c r="A4285" t="str">
        <f>IF(Raw_Data!$A4285="","E"&amp;TEXT(ROW()-1,"00000"),Raw_Data!$A4285)</f>
        <v>E04284</v>
      </c>
      <c r="B4285" t="s">
        <v>5765</v>
      </c>
      <c r="C4285" t="str">
        <f>IF(OR(PROPER(TRIM(Raw_Data!$B4285))="M",PROPER(TRIM(Raw_Data!$B4285))="MALE"),"Male",
IF(OR(PROPER(TRIM(Raw_Data!$B4285))="F",PROPER(TRIM(Raw_Data!$B4285))="FEMALE"),"Female","Unknown"))</f>
        <v>Female</v>
      </c>
      <c r="D4285" t="str">
        <f>IF(TRIM(CLEAN(Raw_Data!$C4285))="", "Unknown", PROPER(TRIM(Raw_Data!$C4285)))</f>
        <v>Austin</v>
      </c>
      <c r="E4285" t="str">
        <f>IF(TRIM(Raw_Data!$D4285)="IT","IT",PROPER(TRIM(CLEAN(Raw_Data!$D4285))))</f>
        <v>Legal</v>
      </c>
      <c r="F4285" t="str">
        <f>IF(OR(UPPER(TRIM(Raw_Data!E4285))="COO",
UPPER(TRIM(Raw_Data!E4285))="HR",
UPPER(TRIM(Raw_Data!E4285))="CEO",
UPPER(TRIM(Raw_Data!E4285))="CFO",
UPPER(TRIM(Raw_Data!E4285))="CMO"),
UPPER(TRIM(Raw_Data!E4285)),
PROPER(TRIM(CLEAN(Raw_Data!E4285))))</f>
        <v>Designer</v>
      </c>
      <c r="G4285" t="str">
        <f>SUBSTITUTE(PROPER(TRIM(CLEAN(Raw_Data!$F4285)))," ","-")</f>
        <v/>
      </c>
      <c r="H4285" t="str">
        <f>PROPER(TRIM(CLEAN(Raw_Data!$G4285)))</f>
        <v>Recruiting Agency</v>
      </c>
      <c r="I4285" s="4" t="str">
        <f>TRIM(CLEAN(Raw_Data!H4285))</f>
        <v>40125</v>
      </c>
    </row>
    <row r="4286" spans="1:9" x14ac:dyDescent="0.3">
      <c r="A4286" t="str">
        <f>IF(Raw_Data!$A4286="","E"&amp;TEXT(ROW()-1,"00000"),Raw_Data!$A4286)</f>
        <v>E04285</v>
      </c>
      <c r="B4286" t="s">
        <v>5766</v>
      </c>
      <c r="C4286" t="str">
        <f>IF(OR(PROPER(TRIM(Raw_Data!$B4286))="M",PROPER(TRIM(Raw_Data!$B4286))="MALE"),"Male",
IF(OR(PROPER(TRIM(Raw_Data!$B4286))="F",PROPER(TRIM(Raw_Data!$B4286))="FEMALE"),"Female","Unknown"))</f>
        <v>Male</v>
      </c>
      <c r="D4286" t="str">
        <f>IF(TRIM(CLEAN(Raw_Data!$C4286))="", "Unknown", PROPER(TRIM(Raw_Data!$C4286)))</f>
        <v>Seattle</v>
      </c>
      <c r="E4286" t="str">
        <f>IF(TRIM(Raw_Data!$D4286)="IT","IT",PROPER(TRIM(CLEAN(Raw_Data!$D4286))))</f>
        <v>Marketing</v>
      </c>
      <c r="F4286" t="str">
        <f>IF(OR(UPPER(TRIM(Raw_Data!E4286))="COO",
UPPER(TRIM(Raw_Data!E4286))="HR",
UPPER(TRIM(Raw_Data!E4286))="CEO",
UPPER(TRIM(Raw_Data!E4286))="CFO",
UPPER(TRIM(Raw_Data!E4286))="CMO"),
UPPER(TRIM(Raw_Data!E4286)),
PROPER(TRIM(CLEAN(Raw_Data!E4286))))</f>
        <v>Analyst</v>
      </c>
      <c r="G4286" t="str">
        <f>SUBSTITUTE(PROPER(TRIM(CLEAN(Raw_Data!$F4286)))," ","-")</f>
        <v>Full-Time</v>
      </c>
      <c r="H4286" t="str">
        <f>PROPER(TRIM(CLEAN(Raw_Data!$G4286)))</f>
        <v>Job Boards</v>
      </c>
      <c r="I4286" s="4" t="str">
        <f>TRIM(CLEAN(Raw_Data!H4286))</f>
        <v>40819</v>
      </c>
    </row>
    <row r="4287" spans="1:9" x14ac:dyDescent="0.3">
      <c r="A4287" t="str">
        <f>IF(Raw_Data!$A4287="","E"&amp;TEXT(ROW()-1,"00000"),Raw_Data!$A4287)</f>
        <v>E04286</v>
      </c>
      <c r="B4287" t="s">
        <v>5768</v>
      </c>
      <c r="C4287" t="str">
        <f>IF(OR(PROPER(TRIM(Raw_Data!$B4287))="M",PROPER(TRIM(Raw_Data!$B4287))="MALE"),"Male",
IF(OR(PROPER(TRIM(Raw_Data!$B4287))="F",PROPER(TRIM(Raw_Data!$B4287))="FEMALE"),"Female","Unknown"))</f>
        <v>Male</v>
      </c>
      <c r="D4287" t="str">
        <f>IF(TRIM(CLEAN(Raw_Data!$C4287))="", "Unknown", PROPER(TRIM(Raw_Data!$C4287)))</f>
        <v>Miami</v>
      </c>
      <c r="E4287" t="str">
        <f>IF(TRIM(Raw_Data!$D4287)="IT","IT",PROPER(TRIM(CLEAN(Raw_Data!$D4287))))</f>
        <v>Marketing</v>
      </c>
      <c r="F4287" t="str">
        <f>IF(OR(UPPER(TRIM(Raw_Data!E4287))="COO",
UPPER(TRIM(Raw_Data!E4287))="HR",
UPPER(TRIM(Raw_Data!E4287))="CEO",
UPPER(TRIM(Raw_Data!E4287))="CFO",
UPPER(TRIM(Raw_Data!E4287))="CMO"),
UPPER(TRIM(Raw_Data!E4287)),
PROPER(TRIM(CLEAN(Raw_Data!E4287))))</f>
        <v>Marketing Manager</v>
      </c>
      <c r="G4287" t="str">
        <f>SUBSTITUTE(PROPER(TRIM(CLEAN(Raw_Data!$F4287)))," ","-")</f>
        <v>Full-Time</v>
      </c>
      <c r="H4287" t="str">
        <f>PROPER(TRIM(CLEAN(Raw_Data!$G4287)))</f>
        <v>Career Fairs</v>
      </c>
      <c r="I4287" s="4" t="str">
        <f>TRIM(CLEAN(Raw_Data!H4287))</f>
        <v>41833</v>
      </c>
    </row>
    <row r="4288" spans="1:9" x14ac:dyDescent="0.3">
      <c r="A4288" t="str">
        <f>IF(Raw_Data!$A4288="","E"&amp;TEXT(ROW()-1,"00000"),Raw_Data!$A4288)</f>
        <v>E04287</v>
      </c>
      <c r="B4288" t="s">
        <v>5769</v>
      </c>
      <c r="C4288" t="str">
        <f>IF(OR(PROPER(TRIM(Raw_Data!$B4288))="M",PROPER(TRIM(Raw_Data!$B4288))="MALE"),"Male",
IF(OR(PROPER(TRIM(Raw_Data!$B4288))="F",PROPER(TRIM(Raw_Data!$B4288))="FEMALE"),"Female","Unknown"))</f>
        <v>Male</v>
      </c>
      <c r="D4288" t="str">
        <f>IF(TRIM(CLEAN(Raw_Data!$C4288))="", "Unknown", PROPER(TRIM(Raw_Data!$C4288)))</f>
        <v>Austin</v>
      </c>
      <c r="E4288" t="str">
        <f>IF(TRIM(Raw_Data!$D4288)="IT","IT",PROPER(TRIM(CLEAN(Raw_Data!$D4288))))</f>
        <v/>
      </c>
      <c r="F4288" t="s">
        <v>6134</v>
      </c>
      <c r="G4288" t="str">
        <f>SUBSTITUTE(PROPER(TRIM(CLEAN(Raw_Data!$F4288)))," ","-")</f>
        <v>Part-Time</v>
      </c>
      <c r="H4288" t="str">
        <f>PROPER(TRIM(CLEAN(Raw_Data!$G4288)))</f>
        <v>Organic</v>
      </c>
      <c r="I4288" s="4" t="str">
        <f>TRIM(CLEAN(Raw_Data!H4288))</f>
        <v>40938</v>
      </c>
    </row>
    <row r="4289" spans="1:9" x14ac:dyDescent="0.3">
      <c r="A4289" t="str">
        <f>IF(Raw_Data!$A4289="","E"&amp;TEXT(ROW()-1,"00000"),Raw_Data!$A4289)</f>
        <v>E04288</v>
      </c>
      <c r="B4289" t="s">
        <v>5770</v>
      </c>
      <c r="C4289" t="str">
        <f>IF(OR(PROPER(TRIM(Raw_Data!$B4289))="M",PROPER(TRIM(Raw_Data!$B4289))="MALE"),"Male",
IF(OR(PROPER(TRIM(Raw_Data!$B4289))="F",PROPER(TRIM(Raw_Data!$B4289))="FEMALE"),"Female","Unknown"))</f>
        <v>Female</v>
      </c>
      <c r="D4289" t="str">
        <f>IF(TRIM(CLEAN(Raw_Data!$C4289))="", "Unknown", PROPER(TRIM(Raw_Data!$C4289)))</f>
        <v>Unknown</v>
      </c>
      <c r="E4289" t="str">
        <f>IF(TRIM(Raw_Data!$D4289)="IT","IT",PROPER(TRIM(CLEAN(Raw_Data!$D4289))))</f>
        <v>Production</v>
      </c>
      <c r="F4289" t="str">
        <f>IF(OR(UPPER(TRIM(Raw_Data!E4289))="COO",
UPPER(TRIM(Raw_Data!E4289))="HR",
UPPER(TRIM(Raw_Data!E4289))="CEO",
UPPER(TRIM(Raw_Data!E4289))="CFO",
UPPER(TRIM(Raw_Data!E4289))="CMO"),
UPPER(TRIM(Raw_Data!E4289)),
PROPER(TRIM(CLEAN(Raw_Data!E4289))))</f>
        <v>Sales Executive</v>
      </c>
      <c r="G4289" t="str">
        <f>SUBSTITUTE(PROPER(TRIM(CLEAN(Raw_Data!$F4289)))," ","-")</f>
        <v>Full-Time</v>
      </c>
      <c r="H4289" t="str">
        <f>PROPER(TRIM(CLEAN(Raw_Data!$G4289)))</f>
        <v>Recruiting Agency</v>
      </c>
      <c r="I4289" s="4" t="str">
        <f>TRIM(CLEAN(Raw_Data!H4289))</f>
        <v>43058</v>
      </c>
    </row>
    <row r="4290" spans="1:9" x14ac:dyDescent="0.3">
      <c r="A4290" t="str">
        <f>IF(Raw_Data!$A4290="","E"&amp;TEXT(ROW()-1,"00000"),Raw_Data!$A4290)</f>
        <v>E04289</v>
      </c>
      <c r="B4290" t="s">
        <v>5772</v>
      </c>
      <c r="C4290" t="str">
        <f>IF(OR(PROPER(TRIM(Raw_Data!$B4290))="M",PROPER(TRIM(Raw_Data!$B4290))="MALE"),"Male",
IF(OR(PROPER(TRIM(Raw_Data!$B4290))="F",PROPER(TRIM(Raw_Data!$B4290))="FEMALE"),"Female","Unknown"))</f>
        <v>Female</v>
      </c>
      <c r="D4290" t="str">
        <f>IF(TRIM(CLEAN(Raw_Data!$C4290))="", "Unknown", PROPER(TRIM(Raw_Data!$C4290)))</f>
        <v>Miami</v>
      </c>
      <c r="E4290" t="str">
        <f>IF(TRIM(Raw_Data!$D4290)="IT","IT",PROPER(TRIM(CLEAN(Raw_Data!$D4290))))</f>
        <v>Accounting And Finance</v>
      </c>
      <c r="F4290" t="str">
        <f>IF(OR(UPPER(TRIM(Raw_Data!E4290))="COO",
UPPER(TRIM(Raw_Data!E4290))="HR",
UPPER(TRIM(Raw_Data!E4290))="CEO",
UPPER(TRIM(Raw_Data!E4290))="CFO",
UPPER(TRIM(Raw_Data!E4290))="CMO"),
UPPER(TRIM(Raw_Data!E4290)),
PROPER(TRIM(CLEAN(Raw_Data!E4290))))</f>
        <v>Analyst</v>
      </c>
      <c r="G4290" t="str">
        <f>SUBSTITUTE(PROPER(TRIM(CLEAN(Raw_Data!$F4290)))," ","-")</f>
        <v>Full-Time</v>
      </c>
      <c r="H4290" t="str">
        <f>PROPER(TRIM(CLEAN(Raw_Data!$G4290)))</f>
        <v>Job Boards</v>
      </c>
      <c r="I4290" s="4" t="str">
        <f>TRIM(CLEAN(Raw_Data!H4290))</f>
        <v>40117</v>
      </c>
    </row>
    <row r="4291" spans="1:9" x14ac:dyDescent="0.3">
      <c r="A4291" t="str">
        <f>IF(Raw_Data!$A4291="","E"&amp;TEXT(ROW()-1,"00000"),Raw_Data!$A4291)</f>
        <v>E04290</v>
      </c>
      <c r="B4291" t="s">
        <v>5773</v>
      </c>
      <c r="C4291" t="str">
        <f>IF(OR(PROPER(TRIM(Raw_Data!$B4291))="M",PROPER(TRIM(Raw_Data!$B4291))="MALE"),"Male",
IF(OR(PROPER(TRIM(Raw_Data!$B4291))="F",PROPER(TRIM(Raw_Data!$B4291))="FEMALE"),"Female","Unknown"))</f>
        <v>Female</v>
      </c>
      <c r="D4291" t="str">
        <f>IF(TRIM(CLEAN(Raw_Data!$C4291))="", "Unknown", PROPER(TRIM(Raw_Data!$C4291)))</f>
        <v>Unknown</v>
      </c>
      <c r="E4291" t="str">
        <f>IF(TRIM(Raw_Data!$D4291)="IT","IT",PROPER(TRIM(CLEAN(Raw_Data!$D4291))))</f>
        <v>Customer Service</v>
      </c>
      <c r="F4291" t="str">
        <f>IF(OR(UPPER(TRIM(Raw_Data!E4291))="COO",
UPPER(TRIM(Raw_Data!E4291))="HR",
UPPER(TRIM(Raw_Data!E4291))="CEO",
UPPER(TRIM(Raw_Data!E4291))="CFO",
UPPER(TRIM(Raw_Data!E4291))="CMO"),
UPPER(TRIM(Raw_Data!E4291)),
PROPER(TRIM(CLEAN(Raw_Data!E4291))))</f>
        <v>CFO</v>
      </c>
      <c r="G4291" t="str">
        <f>SUBSTITUTE(PROPER(TRIM(CLEAN(Raw_Data!$F4291)))," ","-")</f>
        <v/>
      </c>
      <c r="H4291" t="str">
        <f>PROPER(TRIM(CLEAN(Raw_Data!$G4291)))</f>
        <v>Organic</v>
      </c>
      <c r="I4291" s="4" t="str">
        <f>TRIM(CLEAN(Raw_Data!H4291))</f>
        <v>40522</v>
      </c>
    </row>
    <row r="4292" spans="1:9" x14ac:dyDescent="0.3">
      <c r="A4292" t="str">
        <f>IF(Raw_Data!$A4292="","E"&amp;TEXT(ROW()-1,"00000"),Raw_Data!$A4292)</f>
        <v>E04291</v>
      </c>
      <c r="B4292" t="s">
        <v>5775</v>
      </c>
      <c r="C4292" t="str">
        <f>IF(OR(PROPER(TRIM(Raw_Data!$B4292))="M",PROPER(TRIM(Raw_Data!$B4292))="MALE"),"Male",
IF(OR(PROPER(TRIM(Raw_Data!$B4292))="F",PROPER(TRIM(Raw_Data!$B4292))="FEMALE"),"Female","Unknown"))</f>
        <v>Female</v>
      </c>
      <c r="D4292" t="str">
        <f>IF(TRIM(CLEAN(Raw_Data!$C4292))="", "Unknown", PROPER(TRIM(Raw_Data!$C4292)))</f>
        <v>Seattle</v>
      </c>
      <c r="E4292" t="str">
        <f>IF(TRIM(Raw_Data!$D4292)="IT","IT",PROPER(TRIM(CLEAN(Raw_Data!$D4292))))</f>
        <v>IT</v>
      </c>
      <c r="F4292" t="s">
        <v>6134</v>
      </c>
      <c r="G4292" t="str">
        <f>SUBSTITUTE(PROPER(TRIM(CLEAN(Raw_Data!$F4292)))," ","-")</f>
        <v/>
      </c>
      <c r="H4292" t="str">
        <f>PROPER(TRIM(CLEAN(Raw_Data!$G4292)))</f>
        <v>Job Boards</v>
      </c>
      <c r="I4292" s="4" t="str">
        <f>TRIM(CLEAN(Raw_Data!H4292))</f>
        <v>44066</v>
      </c>
    </row>
    <row r="4293" spans="1:9" x14ac:dyDescent="0.3">
      <c r="A4293" t="str">
        <f>IF(Raw_Data!$A4293="","E"&amp;TEXT(ROW()-1,"00000"),Raw_Data!$A4293)</f>
        <v>E04292</v>
      </c>
      <c r="B4293" t="s">
        <v>5777</v>
      </c>
      <c r="C4293" t="str">
        <f>IF(OR(PROPER(TRIM(Raw_Data!$B4293))="M",PROPER(TRIM(Raw_Data!$B4293))="MALE"),"Male",
IF(OR(PROPER(TRIM(Raw_Data!$B4293))="F",PROPER(TRIM(Raw_Data!$B4293))="FEMALE"),"Female","Unknown"))</f>
        <v>Unknown</v>
      </c>
      <c r="D4293" t="str">
        <f>IF(TRIM(CLEAN(Raw_Data!$C4293))="", "Unknown", PROPER(TRIM(Raw_Data!$C4293)))</f>
        <v>Unknown</v>
      </c>
      <c r="E4293" t="str">
        <f>IF(TRIM(Raw_Data!$D4293)="IT","IT",PROPER(TRIM(CLEAN(Raw_Data!$D4293))))</f>
        <v>Production</v>
      </c>
      <c r="F4293" t="s">
        <v>6134</v>
      </c>
      <c r="G4293" t="str">
        <f>SUBSTITUTE(PROPER(TRIM(CLEAN(Raw_Data!$F4293)))," ","-")</f>
        <v>Full-Time</v>
      </c>
      <c r="H4293" t="str">
        <f>PROPER(TRIM(CLEAN(Raw_Data!$G4293)))</f>
        <v>Career Fairs</v>
      </c>
      <c r="I4293" s="4" t="str">
        <f>TRIM(CLEAN(Raw_Data!H4293))</f>
        <v>40424</v>
      </c>
    </row>
    <row r="4294" spans="1:9" x14ac:dyDescent="0.3">
      <c r="A4294" t="str">
        <f>IF(Raw_Data!$A4294="","E"&amp;TEXT(ROW()-1,"00000"),Raw_Data!$A4294)</f>
        <v>E04293</v>
      </c>
      <c r="B4294" t="s">
        <v>5779</v>
      </c>
      <c r="C4294" t="str">
        <f>IF(OR(PROPER(TRIM(Raw_Data!$B4294))="M",PROPER(TRIM(Raw_Data!$B4294))="MALE"),"Male",
IF(OR(PROPER(TRIM(Raw_Data!$B4294))="F",PROPER(TRIM(Raw_Data!$B4294))="FEMALE"),"Female","Unknown"))</f>
        <v>Unknown</v>
      </c>
      <c r="D4294" t="str">
        <f>IF(TRIM(CLEAN(Raw_Data!$C4294))="", "Unknown", PROPER(TRIM(Raw_Data!$C4294)))</f>
        <v>New York</v>
      </c>
      <c r="E4294" t="str">
        <f>IF(TRIM(Raw_Data!$D4294)="IT","IT",PROPER(TRIM(CLEAN(Raw_Data!$D4294))))</f>
        <v>Marketing</v>
      </c>
      <c r="F4294" t="str">
        <f>IF(OR(UPPER(TRIM(Raw_Data!E4294))="COO",
UPPER(TRIM(Raw_Data!E4294))="HR",
UPPER(TRIM(Raw_Data!E4294))="CEO",
UPPER(TRIM(Raw_Data!E4294))="CFO",
UPPER(TRIM(Raw_Data!E4294))="CMO"),
UPPER(TRIM(Raw_Data!E4294)),
PROPER(TRIM(CLEAN(Raw_Data!E4294))))</f>
        <v>CFO</v>
      </c>
      <c r="G4294" t="str">
        <f>SUBSTITUTE(PROPER(TRIM(CLEAN(Raw_Data!$F4294)))," ","-")</f>
        <v>Full-Time</v>
      </c>
      <c r="H4294" t="str">
        <f>PROPER(TRIM(CLEAN(Raw_Data!$G4294)))</f>
        <v>Job Boards</v>
      </c>
      <c r="I4294" s="4" t="str">
        <f>TRIM(CLEAN(Raw_Data!H4294))</f>
        <v>39982</v>
      </c>
    </row>
    <row r="4295" spans="1:9" x14ac:dyDescent="0.3">
      <c r="A4295" t="str">
        <f>IF(Raw_Data!$A4295="","E"&amp;TEXT(ROW()-1,"00000"),Raw_Data!$A4295)</f>
        <v>E04294</v>
      </c>
      <c r="B4295" t="s">
        <v>5780</v>
      </c>
      <c r="C4295" t="str">
        <f>IF(OR(PROPER(TRIM(Raw_Data!$B4295))="M",PROPER(TRIM(Raw_Data!$B4295))="MALE"),"Male",
IF(OR(PROPER(TRIM(Raw_Data!$B4295))="F",PROPER(TRIM(Raw_Data!$B4295))="FEMALE"),"Female","Unknown"))</f>
        <v>Male</v>
      </c>
      <c r="D4295" t="str">
        <f>IF(TRIM(CLEAN(Raw_Data!$C4295))="", "Unknown", PROPER(TRIM(Raw_Data!$C4295)))</f>
        <v>Seattle</v>
      </c>
      <c r="E4295" t="str">
        <f>IF(TRIM(Raw_Data!$D4295)="IT","IT",PROPER(TRIM(CLEAN(Raw_Data!$D4295))))</f>
        <v>Legal</v>
      </c>
      <c r="F4295" t="str">
        <f>IF(OR(UPPER(TRIM(Raw_Data!E4295))="COO",
UPPER(TRIM(Raw_Data!E4295))="HR",
UPPER(TRIM(Raw_Data!E4295))="CEO",
UPPER(TRIM(Raw_Data!E4295))="CFO",
UPPER(TRIM(Raw_Data!E4295))="CMO"),
UPPER(TRIM(Raw_Data!E4295)),
PROPER(TRIM(CLEAN(Raw_Data!E4295))))</f>
        <v>Copywriter</v>
      </c>
      <c r="G4295" t="str">
        <f>SUBSTITUTE(PROPER(TRIM(CLEAN(Raw_Data!$F4295)))," ","-")</f>
        <v>Part-Time</v>
      </c>
      <c r="H4295" t="str">
        <f>PROPER(TRIM(CLEAN(Raw_Data!$G4295)))</f>
        <v>Recruiting Agency</v>
      </c>
      <c r="I4295" s="4" t="str">
        <f>TRIM(CLEAN(Raw_Data!H4295))</f>
        <v>43964</v>
      </c>
    </row>
    <row r="4296" spans="1:9" x14ac:dyDescent="0.3">
      <c r="A4296" t="str">
        <f>IF(Raw_Data!$A4296="","E"&amp;TEXT(ROW()-1,"00000"),Raw_Data!$A4296)</f>
        <v>E04295</v>
      </c>
      <c r="B4296" t="s">
        <v>5781</v>
      </c>
      <c r="C4296" t="str">
        <f>IF(OR(PROPER(TRIM(Raw_Data!$B4296))="M",PROPER(TRIM(Raw_Data!$B4296))="MALE"),"Male",
IF(OR(PROPER(TRIM(Raw_Data!$B4296))="F",PROPER(TRIM(Raw_Data!$B4296))="FEMALE"),"Female","Unknown"))</f>
        <v>Female</v>
      </c>
      <c r="D4296" t="str">
        <f>IF(TRIM(CLEAN(Raw_Data!$C4296))="", "Unknown", PROPER(TRIM(Raw_Data!$C4296)))</f>
        <v>Denver</v>
      </c>
      <c r="E4296" t="str">
        <f>IF(TRIM(Raw_Data!$D4296)="IT","IT",PROPER(TRIM(CLEAN(Raw_Data!$D4296))))</f>
        <v/>
      </c>
      <c r="F4296" t="str">
        <f>IF(OR(UPPER(TRIM(Raw_Data!E4296))="COO",
UPPER(TRIM(Raw_Data!E4296))="HR",
UPPER(TRIM(Raw_Data!E4296))="CEO",
UPPER(TRIM(Raw_Data!E4296))="CFO",
UPPER(TRIM(Raw_Data!E4296))="CMO"),
UPPER(TRIM(Raw_Data!E4296)),
PROPER(TRIM(CLEAN(Raw_Data!E4296))))</f>
        <v>Sales Executive</v>
      </c>
      <c r="G4296" t="str">
        <f>SUBSTITUTE(PROPER(TRIM(CLEAN(Raw_Data!$F4296)))," ","-")</f>
        <v>Part-Time</v>
      </c>
      <c r="H4296" t="str">
        <f>PROPER(TRIM(CLEAN(Raw_Data!$G4296)))</f>
        <v>Job Boards</v>
      </c>
      <c r="I4296" s="4" t="str">
        <f>TRIM(CLEAN(Raw_Data!H4296))</f>
        <v>41907</v>
      </c>
    </row>
    <row r="4297" spans="1:9" x14ac:dyDescent="0.3">
      <c r="A4297" t="str">
        <f>IF(Raw_Data!$A4297="","E"&amp;TEXT(ROW()-1,"00000"),Raw_Data!$A4297)</f>
        <v>E04296</v>
      </c>
      <c r="B4297" t="s">
        <v>5782</v>
      </c>
      <c r="C4297" t="str">
        <f>IF(OR(PROPER(TRIM(Raw_Data!$B4297))="M",PROPER(TRIM(Raw_Data!$B4297))="MALE"),"Male",
IF(OR(PROPER(TRIM(Raw_Data!$B4297))="F",PROPER(TRIM(Raw_Data!$B4297))="FEMALE"),"Female","Unknown"))</f>
        <v>Male</v>
      </c>
      <c r="D4297" t="str">
        <f>IF(TRIM(CLEAN(Raw_Data!$C4297))="", "Unknown", PROPER(TRIM(Raw_Data!$C4297)))</f>
        <v>Austin</v>
      </c>
      <c r="E4297" t="str">
        <f>IF(TRIM(Raw_Data!$D4297)="IT","IT",PROPER(TRIM(CLEAN(Raw_Data!$D4297))))</f>
        <v>Legal</v>
      </c>
      <c r="F4297" t="str">
        <f>IF(OR(UPPER(TRIM(Raw_Data!E4297))="COO",
UPPER(TRIM(Raw_Data!E4297))="HR",
UPPER(TRIM(Raw_Data!E4297))="CEO",
UPPER(TRIM(Raw_Data!E4297))="CFO",
UPPER(TRIM(Raw_Data!E4297))="CMO"),
UPPER(TRIM(Raw_Data!E4297)),
PROPER(TRIM(CLEAN(Raw_Data!E4297))))</f>
        <v>Developer</v>
      </c>
      <c r="G4297" t="str">
        <f>SUBSTITUTE(PROPER(TRIM(CLEAN(Raw_Data!$F4297)))," ","-")</f>
        <v>Full-Time</v>
      </c>
      <c r="H4297" t="str">
        <f>PROPER(TRIM(CLEAN(Raw_Data!$G4297)))</f>
        <v>Career Fairs</v>
      </c>
      <c r="I4297" s="4" t="str">
        <f>TRIM(CLEAN(Raw_Data!H4297))</f>
        <v>43811</v>
      </c>
    </row>
    <row r="4298" spans="1:9" x14ac:dyDescent="0.3">
      <c r="A4298" t="str">
        <f>IF(Raw_Data!$A4298="","E"&amp;TEXT(ROW()-1,"00000"),Raw_Data!$A4298)</f>
        <v>E04297</v>
      </c>
      <c r="B4298" t="s">
        <v>5783</v>
      </c>
      <c r="C4298" t="str">
        <f>IF(OR(PROPER(TRIM(Raw_Data!$B4298))="M",PROPER(TRIM(Raw_Data!$B4298))="MALE"),"Male",
IF(OR(PROPER(TRIM(Raw_Data!$B4298))="F",PROPER(TRIM(Raw_Data!$B4298))="FEMALE"),"Female","Unknown"))</f>
        <v>Unknown</v>
      </c>
      <c r="D4298" t="str">
        <f>IF(TRIM(CLEAN(Raw_Data!$C4298))="", "Unknown", PROPER(TRIM(Raw_Data!$C4298)))</f>
        <v>New York</v>
      </c>
      <c r="E4298" t="str">
        <f>IF(TRIM(Raw_Data!$D4298)="IT","IT",PROPER(TRIM(CLEAN(Raw_Data!$D4298))))</f>
        <v>IT</v>
      </c>
      <c r="F4298" t="str">
        <f>IF(OR(UPPER(TRIM(Raw_Data!E4298))="COO",
UPPER(TRIM(Raw_Data!E4298))="HR",
UPPER(TRIM(Raw_Data!E4298))="CEO",
UPPER(TRIM(Raw_Data!E4298))="CFO",
UPPER(TRIM(Raw_Data!E4298))="CMO"),
UPPER(TRIM(Raw_Data!E4298)),
PROPER(TRIM(CLEAN(Raw_Data!E4298))))</f>
        <v>CMO</v>
      </c>
      <c r="G4298" t="str">
        <f>SUBSTITUTE(PROPER(TRIM(CLEAN(Raw_Data!$F4298)))," ","-")</f>
        <v/>
      </c>
      <c r="H4298" t="str">
        <f>PROPER(TRIM(CLEAN(Raw_Data!$G4298)))</f>
        <v/>
      </c>
      <c r="I4298" s="4" t="str">
        <f>TRIM(CLEAN(Raw_Data!H4298))</f>
        <v>41863</v>
      </c>
    </row>
    <row r="4299" spans="1:9" x14ac:dyDescent="0.3">
      <c r="A4299" t="str">
        <f>IF(Raw_Data!$A4299="","E"&amp;TEXT(ROW()-1,"00000"),Raw_Data!$A4299)</f>
        <v>E04298</v>
      </c>
      <c r="B4299" t="s">
        <v>5784</v>
      </c>
      <c r="C4299" t="str">
        <f>IF(OR(PROPER(TRIM(Raw_Data!$B4299))="M",PROPER(TRIM(Raw_Data!$B4299))="MALE"),"Male",
IF(OR(PROPER(TRIM(Raw_Data!$B4299))="F",PROPER(TRIM(Raw_Data!$B4299))="FEMALE"),"Female","Unknown"))</f>
        <v>Male</v>
      </c>
      <c r="D4299" t="str">
        <f>IF(TRIM(CLEAN(Raw_Data!$C4299))="", "Unknown", PROPER(TRIM(Raw_Data!$C4299)))</f>
        <v>Austin</v>
      </c>
      <c r="E4299" t="str">
        <f>IF(TRIM(Raw_Data!$D4299)="IT","IT",PROPER(TRIM(CLEAN(Raw_Data!$D4299))))</f>
        <v/>
      </c>
      <c r="F4299" t="s">
        <v>6134</v>
      </c>
      <c r="G4299" t="str">
        <f>SUBSTITUTE(PROPER(TRIM(CLEAN(Raw_Data!$F4299)))," ","-")</f>
        <v>Full-Time</v>
      </c>
      <c r="H4299" t="str">
        <f>PROPER(TRIM(CLEAN(Raw_Data!$G4299)))</f>
        <v>Recruiting Agency</v>
      </c>
      <c r="I4299" s="4" t="str">
        <f>TRIM(CLEAN(Raw_Data!H4299))</f>
        <v>41034</v>
      </c>
    </row>
    <row r="4300" spans="1:9" x14ac:dyDescent="0.3">
      <c r="A4300" t="str">
        <f>IF(Raw_Data!$A4300="","E"&amp;TEXT(ROW()-1,"00000"),Raw_Data!$A4300)</f>
        <v>E04299</v>
      </c>
      <c r="B4300" t="s">
        <v>5785</v>
      </c>
      <c r="C4300" t="str">
        <f>IF(OR(PROPER(TRIM(Raw_Data!$B4300))="M",PROPER(TRIM(Raw_Data!$B4300))="MALE"),"Male",
IF(OR(PROPER(TRIM(Raw_Data!$B4300))="F",PROPER(TRIM(Raw_Data!$B4300))="FEMALE"),"Female","Unknown"))</f>
        <v>Female</v>
      </c>
      <c r="D4300" t="str">
        <f>IF(TRIM(CLEAN(Raw_Data!$C4300))="", "Unknown", PROPER(TRIM(Raw_Data!$C4300)))</f>
        <v>Austin</v>
      </c>
      <c r="E4300" t="str">
        <f>IF(TRIM(Raw_Data!$D4300)="IT","IT",PROPER(TRIM(CLEAN(Raw_Data!$D4300))))</f>
        <v>Administrative</v>
      </c>
      <c r="F4300" t="str">
        <f>IF(OR(UPPER(TRIM(Raw_Data!E4300))="COO",
UPPER(TRIM(Raw_Data!E4300))="HR",
UPPER(TRIM(Raw_Data!E4300))="CEO",
UPPER(TRIM(Raw_Data!E4300))="CFO",
UPPER(TRIM(Raw_Data!E4300))="CMO"),
UPPER(TRIM(Raw_Data!E4300)),
PROPER(TRIM(CLEAN(Raw_Data!E4300))))</f>
        <v>CFO</v>
      </c>
      <c r="G4300" t="str">
        <f>SUBSTITUTE(PROPER(TRIM(CLEAN(Raw_Data!$F4300)))," ","-")</f>
        <v>Full-Time</v>
      </c>
      <c r="H4300" t="str">
        <f>PROPER(TRIM(CLEAN(Raw_Data!$G4300)))</f>
        <v/>
      </c>
      <c r="I4300" s="4" t="str">
        <f>TRIM(CLEAN(Raw_Data!H4300))</f>
        <v>41234</v>
      </c>
    </row>
    <row r="4301" spans="1:9" x14ac:dyDescent="0.3">
      <c r="A4301" t="str">
        <f>IF(Raw_Data!$A4301="","E"&amp;TEXT(ROW()-1,"00000"),Raw_Data!$A4301)</f>
        <v>E04300</v>
      </c>
      <c r="B4301" t="s">
        <v>5786</v>
      </c>
      <c r="C4301" t="str">
        <f>IF(OR(PROPER(TRIM(Raw_Data!$B4301))="M",PROPER(TRIM(Raw_Data!$B4301))="MALE"),"Male",
IF(OR(PROPER(TRIM(Raw_Data!$B4301))="F",PROPER(TRIM(Raw_Data!$B4301))="FEMALE"),"Female","Unknown"))</f>
        <v>Female</v>
      </c>
      <c r="D4301" t="str">
        <f>IF(TRIM(CLEAN(Raw_Data!$C4301))="", "Unknown", PROPER(TRIM(Raw_Data!$C4301)))</f>
        <v>New York</v>
      </c>
      <c r="E4301" t="str">
        <f>IF(TRIM(Raw_Data!$D4301)="IT","IT",PROPER(TRIM(CLEAN(Raw_Data!$D4301))))</f>
        <v/>
      </c>
      <c r="F4301" t="str">
        <f>IF(OR(UPPER(TRIM(Raw_Data!E4301))="COO",
UPPER(TRIM(Raw_Data!E4301))="HR",
UPPER(TRIM(Raw_Data!E4301))="CEO",
UPPER(TRIM(Raw_Data!E4301))="CFO",
UPPER(TRIM(Raw_Data!E4301))="CMO"),
UPPER(TRIM(Raw_Data!E4301)),
PROPER(TRIM(CLEAN(Raw_Data!E4301))))</f>
        <v>CEO</v>
      </c>
      <c r="G4301" t="str">
        <f>SUBSTITUTE(PROPER(TRIM(CLEAN(Raw_Data!$F4301)))," ","-")</f>
        <v>Full-Time</v>
      </c>
      <c r="H4301" t="str">
        <f>PROPER(TRIM(CLEAN(Raw_Data!$G4301)))</f>
        <v>Internal Referral</v>
      </c>
      <c r="I4301" s="4" t="str">
        <f>TRIM(CLEAN(Raw_Data!H4301))</f>
        <v>43937</v>
      </c>
    </row>
    <row r="4302" spans="1:9" x14ac:dyDescent="0.3">
      <c r="A4302" t="str">
        <f>IF(Raw_Data!$A4302="","E"&amp;TEXT(ROW()-1,"00000"),Raw_Data!$A4302)</f>
        <v>E04301</v>
      </c>
      <c r="B4302" t="s">
        <v>5787</v>
      </c>
      <c r="C4302" t="str">
        <f>IF(OR(PROPER(TRIM(Raw_Data!$B4302))="M",PROPER(TRIM(Raw_Data!$B4302))="MALE"),"Male",
IF(OR(PROPER(TRIM(Raw_Data!$B4302))="F",PROPER(TRIM(Raw_Data!$B4302))="FEMALE"),"Female","Unknown"))</f>
        <v>Unknown</v>
      </c>
      <c r="D4302" t="str">
        <f>IF(TRIM(CLEAN(Raw_Data!$C4302))="", "Unknown", PROPER(TRIM(Raw_Data!$C4302)))</f>
        <v>Denver</v>
      </c>
      <c r="E4302" t="str">
        <f>IF(TRIM(Raw_Data!$D4302)="IT","IT",PROPER(TRIM(CLEAN(Raw_Data!$D4302))))</f>
        <v>Research</v>
      </c>
      <c r="F4302" t="str">
        <f>IF(OR(UPPER(TRIM(Raw_Data!E4302))="COO",
UPPER(TRIM(Raw_Data!E4302))="HR",
UPPER(TRIM(Raw_Data!E4302))="CEO",
UPPER(TRIM(Raw_Data!E4302))="CFO",
UPPER(TRIM(Raw_Data!E4302))="CMO"),
UPPER(TRIM(Raw_Data!E4302)),
PROPER(TRIM(CLEAN(Raw_Data!E4302))))</f>
        <v>CEO</v>
      </c>
      <c r="G4302" t="str">
        <f>SUBSTITUTE(PROPER(TRIM(CLEAN(Raw_Data!$F4302)))," ","-")</f>
        <v>Hourly-Rate</v>
      </c>
      <c r="H4302" t="str">
        <f>PROPER(TRIM(CLEAN(Raw_Data!$G4302)))</f>
        <v>Career Fairs</v>
      </c>
      <c r="I4302" s="4" t="str">
        <f>TRIM(CLEAN(Raw_Data!H4302))</f>
        <v>40697</v>
      </c>
    </row>
    <row r="4303" spans="1:9" x14ac:dyDescent="0.3">
      <c r="A4303" t="str">
        <f>IF(Raw_Data!$A4303="","E"&amp;TEXT(ROW()-1,"00000"),Raw_Data!$A4303)</f>
        <v>E04302</v>
      </c>
      <c r="B4303" t="s">
        <v>5788</v>
      </c>
      <c r="C4303" t="str">
        <f>IF(OR(PROPER(TRIM(Raw_Data!$B4303))="M",PROPER(TRIM(Raw_Data!$B4303))="MALE"),"Male",
IF(OR(PROPER(TRIM(Raw_Data!$B4303))="F",PROPER(TRIM(Raw_Data!$B4303))="FEMALE"),"Female","Unknown"))</f>
        <v>Male</v>
      </c>
      <c r="D4303" t="str">
        <f>IF(TRIM(CLEAN(Raw_Data!$C4303))="", "Unknown", PROPER(TRIM(Raw_Data!$C4303)))</f>
        <v>Seattle</v>
      </c>
      <c r="E4303" t="str">
        <f>IF(TRIM(Raw_Data!$D4303)="IT","IT",PROPER(TRIM(CLEAN(Raw_Data!$D4303))))</f>
        <v>Sales</v>
      </c>
      <c r="F4303" t="str">
        <f>IF(OR(UPPER(TRIM(Raw_Data!E4303))="COO",
UPPER(TRIM(Raw_Data!E4303))="HR",
UPPER(TRIM(Raw_Data!E4303))="CEO",
UPPER(TRIM(Raw_Data!E4303))="CFO",
UPPER(TRIM(Raw_Data!E4303))="CMO"),
UPPER(TRIM(Raw_Data!E4303)),
PROPER(TRIM(CLEAN(Raw_Data!E4303))))</f>
        <v>Engineer</v>
      </c>
      <c r="G4303" t="str">
        <f>SUBSTITUTE(PROPER(TRIM(CLEAN(Raw_Data!$F4303)))," ","-")</f>
        <v>Part-Time</v>
      </c>
      <c r="H4303" t="str">
        <f>PROPER(TRIM(CLEAN(Raw_Data!$G4303)))</f>
        <v>Career Fairs</v>
      </c>
      <c r="I4303" s="4" t="str">
        <f>TRIM(CLEAN(Raw_Data!H4303))</f>
        <v>40615</v>
      </c>
    </row>
    <row r="4304" spans="1:9" x14ac:dyDescent="0.3">
      <c r="A4304" t="str">
        <f>IF(Raw_Data!$A4304="","E"&amp;TEXT(ROW()-1,"00000"),Raw_Data!$A4304)</f>
        <v>E04303</v>
      </c>
      <c r="B4304" t="s">
        <v>5789</v>
      </c>
      <c r="C4304" t="str">
        <f>IF(OR(PROPER(TRIM(Raw_Data!$B4304))="M",PROPER(TRIM(Raw_Data!$B4304))="MALE"),"Male",
IF(OR(PROPER(TRIM(Raw_Data!$B4304))="F",PROPER(TRIM(Raw_Data!$B4304))="FEMALE"),"Female","Unknown"))</f>
        <v>Unknown</v>
      </c>
      <c r="D4304" t="str">
        <f>IF(TRIM(CLEAN(Raw_Data!$C4304))="", "Unknown", PROPER(TRIM(Raw_Data!$C4304)))</f>
        <v>Seattle</v>
      </c>
      <c r="E4304" t="str">
        <f>IF(TRIM(Raw_Data!$D4304)="IT","IT",PROPER(TRIM(CLEAN(Raw_Data!$D4304))))</f>
        <v/>
      </c>
      <c r="F4304" t="str">
        <f>IF(OR(UPPER(TRIM(Raw_Data!E4304))="COO",
UPPER(TRIM(Raw_Data!E4304))="HR",
UPPER(TRIM(Raw_Data!E4304))="CEO",
UPPER(TRIM(Raw_Data!E4304))="CFO",
UPPER(TRIM(Raw_Data!E4304))="CMO"),
UPPER(TRIM(Raw_Data!E4304)),
PROPER(TRIM(CLEAN(Raw_Data!E4304))))</f>
        <v>CMO</v>
      </c>
      <c r="G4304" t="str">
        <f>SUBSTITUTE(PROPER(TRIM(CLEAN(Raw_Data!$F4304)))," ","-")</f>
        <v>Hourly-Rate</v>
      </c>
      <c r="H4304" t="str">
        <f>PROPER(TRIM(CLEAN(Raw_Data!$G4304)))</f>
        <v>Job Boards</v>
      </c>
      <c r="I4304" s="4" t="str">
        <f>TRIM(CLEAN(Raw_Data!H4304))</f>
        <v>N/A</v>
      </c>
    </row>
    <row r="4305" spans="1:9" x14ac:dyDescent="0.3">
      <c r="A4305" t="str">
        <f>IF(Raw_Data!$A4305="","E"&amp;TEXT(ROW()-1,"00000"),Raw_Data!$A4305)</f>
        <v>E04304</v>
      </c>
      <c r="B4305" t="s">
        <v>5790</v>
      </c>
      <c r="C4305" t="str">
        <f>IF(OR(PROPER(TRIM(Raw_Data!$B4305))="M",PROPER(TRIM(Raw_Data!$B4305))="MALE"),"Male",
IF(OR(PROPER(TRIM(Raw_Data!$B4305))="F",PROPER(TRIM(Raw_Data!$B4305))="FEMALE"),"Female","Unknown"))</f>
        <v>Unknown</v>
      </c>
      <c r="D4305" t="str">
        <f>IF(TRIM(CLEAN(Raw_Data!$C4305))="", "Unknown", PROPER(TRIM(Raw_Data!$C4305)))</f>
        <v>Unknown</v>
      </c>
      <c r="E4305" t="str">
        <f>IF(TRIM(Raw_Data!$D4305)="IT","IT",PROPER(TRIM(CLEAN(Raw_Data!$D4305))))</f>
        <v>Marketing</v>
      </c>
      <c r="F4305" t="str">
        <f>IF(OR(UPPER(TRIM(Raw_Data!E4305))="COO",
UPPER(TRIM(Raw_Data!E4305))="HR",
UPPER(TRIM(Raw_Data!E4305))="CEO",
UPPER(TRIM(Raw_Data!E4305))="CFO",
UPPER(TRIM(Raw_Data!E4305))="CMO"),
UPPER(TRIM(Raw_Data!E4305)),
PROPER(TRIM(CLEAN(Raw_Data!E4305))))</f>
        <v>Designer</v>
      </c>
      <c r="G4305" t="str">
        <f>SUBSTITUTE(PROPER(TRIM(CLEAN(Raw_Data!$F4305)))," ","-")</f>
        <v/>
      </c>
      <c r="H4305" t="str">
        <f>PROPER(TRIM(CLEAN(Raw_Data!$G4305)))</f>
        <v>Online Portal</v>
      </c>
      <c r="I4305" s="4" t="str">
        <f>TRIM(CLEAN(Raw_Data!H4305))</f>
        <v>43777</v>
      </c>
    </row>
    <row r="4306" spans="1:9" x14ac:dyDescent="0.3">
      <c r="A4306" t="str">
        <f>IF(Raw_Data!$A4306="","E"&amp;TEXT(ROW()-1,"00000"),Raw_Data!$A4306)</f>
        <v>E04305</v>
      </c>
      <c r="B4306" t="s">
        <v>5792</v>
      </c>
      <c r="C4306" t="str">
        <f>IF(OR(PROPER(TRIM(Raw_Data!$B4306))="M",PROPER(TRIM(Raw_Data!$B4306))="MALE"),"Male",
IF(OR(PROPER(TRIM(Raw_Data!$B4306))="F",PROPER(TRIM(Raw_Data!$B4306))="FEMALE"),"Female","Unknown"))</f>
        <v>Male</v>
      </c>
      <c r="D4306" t="str">
        <f>IF(TRIM(CLEAN(Raw_Data!$C4306))="", "Unknown", PROPER(TRIM(Raw_Data!$C4306)))</f>
        <v>Austin</v>
      </c>
      <c r="E4306" t="str">
        <f>IF(TRIM(Raw_Data!$D4306)="IT","IT",PROPER(TRIM(CLEAN(Raw_Data!$D4306))))</f>
        <v>Logistics</v>
      </c>
      <c r="F4306" t="str">
        <f>IF(OR(UPPER(TRIM(Raw_Data!E4306))="COO",
UPPER(TRIM(Raw_Data!E4306))="HR",
UPPER(TRIM(Raw_Data!E4306))="CEO",
UPPER(TRIM(Raw_Data!E4306))="CFO",
UPPER(TRIM(Raw_Data!E4306))="CMO"),
UPPER(TRIM(Raw_Data!E4306)),
PROPER(TRIM(CLEAN(Raw_Data!E4306))))</f>
        <v>CEO</v>
      </c>
      <c r="G4306" t="str">
        <f>SUBSTITUTE(PROPER(TRIM(CLEAN(Raw_Data!$F4306)))," ","-")</f>
        <v>Part-Time</v>
      </c>
      <c r="H4306" t="str">
        <f>PROPER(TRIM(CLEAN(Raw_Data!$G4306)))</f>
        <v>Career Fairs</v>
      </c>
      <c r="I4306" s="4" t="str">
        <f>TRIM(CLEAN(Raw_Data!H4306))</f>
        <v>43798</v>
      </c>
    </row>
    <row r="4307" spans="1:9" x14ac:dyDescent="0.3">
      <c r="A4307" t="str">
        <f>IF(Raw_Data!$A4307="","E"&amp;TEXT(ROW()-1,"00000"),Raw_Data!$A4307)</f>
        <v>E04306</v>
      </c>
      <c r="B4307" t="s">
        <v>5794</v>
      </c>
      <c r="C4307" t="str">
        <f>IF(OR(PROPER(TRIM(Raw_Data!$B4307))="M",PROPER(TRIM(Raw_Data!$B4307))="MALE"),"Male",
IF(OR(PROPER(TRIM(Raw_Data!$B4307))="F",PROPER(TRIM(Raw_Data!$B4307))="FEMALE"),"Female","Unknown"))</f>
        <v>Male</v>
      </c>
      <c r="D4307" t="str">
        <f>IF(TRIM(CLEAN(Raw_Data!$C4307))="", "Unknown", PROPER(TRIM(Raw_Data!$C4307)))</f>
        <v>New York</v>
      </c>
      <c r="E4307" t="str">
        <f>IF(TRIM(Raw_Data!$D4307)="IT","IT",PROPER(TRIM(CLEAN(Raw_Data!$D4307))))</f>
        <v>Marketing</v>
      </c>
      <c r="F4307" t="str">
        <f>IF(OR(UPPER(TRIM(Raw_Data!E4307))="COO",
UPPER(TRIM(Raw_Data!E4307))="HR",
UPPER(TRIM(Raw_Data!E4307))="CEO",
UPPER(TRIM(Raw_Data!E4307))="CFO",
UPPER(TRIM(Raw_Data!E4307))="CMO"),
UPPER(TRIM(Raw_Data!E4307)),
PROPER(TRIM(CLEAN(Raw_Data!E4307))))</f>
        <v>Accountant</v>
      </c>
      <c r="G4307" t="str">
        <f>SUBSTITUTE(PROPER(TRIM(CLEAN(Raw_Data!$F4307)))," ","-")</f>
        <v>Hourly-Rate</v>
      </c>
      <c r="H4307" t="str">
        <f>PROPER(TRIM(CLEAN(Raw_Data!$G4307)))</f>
        <v>Job Boards</v>
      </c>
      <c r="I4307" s="4" t="str">
        <f>TRIM(CLEAN(Raw_Data!H4307))</f>
        <v>41395</v>
      </c>
    </row>
    <row r="4308" spans="1:9" x14ac:dyDescent="0.3">
      <c r="A4308" t="str">
        <f>IF(Raw_Data!$A4308="","E"&amp;TEXT(ROW()-1,"00000"),Raw_Data!$A4308)</f>
        <v>E04307</v>
      </c>
      <c r="B4308" t="s">
        <v>5795</v>
      </c>
      <c r="C4308" t="str">
        <f>IF(OR(PROPER(TRIM(Raw_Data!$B4308))="M",PROPER(TRIM(Raw_Data!$B4308))="MALE"),"Male",
IF(OR(PROPER(TRIM(Raw_Data!$B4308))="F",PROPER(TRIM(Raw_Data!$B4308))="FEMALE"),"Female","Unknown"))</f>
        <v>Female</v>
      </c>
      <c r="D4308" t="str">
        <f>IF(TRIM(CLEAN(Raw_Data!$C4308))="", "Unknown", PROPER(TRIM(Raw_Data!$C4308)))</f>
        <v>Miami</v>
      </c>
      <c r="E4308" t="str">
        <f>IF(TRIM(Raw_Data!$D4308)="IT","IT",PROPER(TRIM(CLEAN(Raw_Data!$D4308))))</f>
        <v>Accounting And Finance</v>
      </c>
      <c r="F4308" t="str">
        <f>IF(OR(UPPER(TRIM(Raw_Data!E4308))="COO",
UPPER(TRIM(Raw_Data!E4308))="HR",
UPPER(TRIM(Raw_Data!E4308))="CEO",
UPPER(TRIM(Raw_Data!E4308))="CFO",
UPPER(TRIM(Raw_Data!E4308))="CMO"),
UPPER(TRIM(Raw_Data!E4308)),
PROPER(TRIM(CLEAN(Raw_Data!E4308))))</f>
        <v>Designer</v>
      </c>
      <c r="G4308" t="str">
        <f>SUBSTITUTE(PROPER(TRIM(CLEAN(Raw_Data!$F4308)))," ","-")</f>
        <v>Part-Time</v>
      </c>
      <c r="H4308" t="str">
        <f>PROPER(TRIM(CLEAN(Raw_Data!$G4308)))</f>
        <v>Internal Referral</v>
      </c>
      <c r="I4308" s="4" t="str">
        <f>TRIM(CLEAN(Raw_Data!H4308))</f>
        <v>42306</v>
      </c>
    </row>
    <row r="4309" spans="1:9" x14ac:dyDescent="0.3">
      <c r="A4309" t="str">
        <f>IF(Raw_Data!$A4309="","E"&amp;TEXT(ROW()-1,"00000"),Raw_Data!$A4309)</f>
        <v>E04308</v>
      </c>
      <c r="B4309" t="s">
        <v>5796</v>
      </c>
      <c r="C4309" t="str">
        <f>IF(OR(PROPER(TRIM(Raw_Data!$B4309))="M",PROPER(TRIM(Raw_Data!$B4309))="MALE"),"Male",
IF(OR(PROPER(TRIM(Raw_Data!$B4309))="F",PROPER(TRIM(Raw_Data!$B4309))="FEMALE"),"Female","Unknown"))</f>
        <v>Unknown</v>
      </c>
      <c r="D4309" t="str">
        <f>IF(TRIM(CLEAN(Raw_Data!$C4309))="", "Unknown", PROPER(TRIM(Raw_Data!$C4309)))</f>
        <v>New York</v>
      </c>
      <c r="E4309" t="str">
        <f>IF(TRIM(Raw_Data!$D4309)="IT","IT",PROPER(TRIM(CLEAN(Raw_Data!$D4309))))</f>
        <v>Logistics</v>
      </c>
      <c r="F4309" t="str">
        <f>IF(OR(UPPER(TRIM(Raw_Data!E4309))="COO",
UPPER(TRIM(Raw_Data!E4309))="HR",
UPPER(TRIM(Raw_Data!E4309))="CEO",
UPPER(TRIM(Raw_Data!E4309))="CFO",
UPPER(TRIM(Raw_Data!E4309))="CMO"),
UPPER(TRIM(Raw_Data!E4309)),
PROPER(TRIM(CLEAN(Raw_Data!E4309))))</f>
        <v>Marketing Manager</v>
      </c>
      <c r="G4309" t="str">
        <f>SUBSTITUTE(PROPER(TRIM(CLEAN(Raw_Data!$F4309)))," ","-")</f>
        <v>Part-Time</v>
      </c>
      <c r="H4309" t="str">
        <f>PROPER(TRIM(CLEAN(Raw_Data!$G4309)))</f>
        <v>Organic</v>
      </c>
      <c r="I4309" s="4" t="str">
        <f>TRIM(CLEAN(Raw_Data!H4309))</f>
        <v>40381</v>
      </c>
    </row>
    <row r="4310" spans="1:9" x14ac:dyDescent="0.3">
      <c r="A4310" t="str">
        <f>IF(Raw_Data!$A4310="","E"&amp;TEXT(ROW()-1,"00000"),Raw_Data!$A4310)</f>
        <v>E04309</v>
      </c>
      <c r="B4310" t="s">
        <v>5798</v>
      </c>
      <c r="C4310" t="str">
        <f>IF(OR(PROPER(TRIM(Raw_Data!$B4310))="M",PROPER(TRIM(Raw_Data!$B4310))="MALE"),"Male",
IF(OR(PROPER(TRIM(Raw_Data!$B4310))="F",PROPER(TRIM(Raw_Data!$B4310))="FEMALE"),"Female","Unknown"))</f>
        <v>Female</v>
      </c>
      <c r="D4310" t="str">
        <f>IF(TRIM(CLEAN(Raw_Data!$C4310))="", "Unknown", PROPER(TRIM(Raw_Data!$C4310)))</f>
        <v>Denver</v>
      </c>
      <c r="E4310" t="str">
        <f>IF(TRIM(Raw_Data!$D4310)="IT","IT",PROPER(TRIM(CLEAN(Raw_Data!$D4310))))</f>
        <v>Sales</v>
      </c>
      <c r="F4310" t="str">
        <f>IF(OR(UPPER(TRIM(Raw_Data!E4310))="COO",
UPPER(TRIM(Raw_Data!E4310))="HR",
UPPER(TRIM(Raw_Data!E4310))="CEO",
UPPER(TRIM(Raw_Data!E4310))="CFO",
UPPER(TRIM(Raw_Data!E4310))="CMO"),
UPPER(TRIM(Raw_Data!E4310)),
PROPER(TRIM(CLEAN(Raw_Data!E4310))))</f>
        <v>Developer</v>
      </c>
      <c r="G4310" t="str">
        <f>SUBSTITUTE(PROPER(TRIM(CLEAN(Raw_Data!$F4310)))," ","-")</f>
        <v>Full-Time</v>
      </c>
      <c r="H4310" t="str">
        <f>PROPER(TRIM(CLEAN(Raw_Data!$G4310)))</f>
        <v>Internal Referral</v>
      </c>
      <c r="I4310" s="4" t="str">
        <f>TRIM(CLEAN(Raw_Data!H4310))</f>
        <v>40521</v>
      </c>
    </row>
    <row r="4311" spans="1:9" x14ac:dyDescent="0.3">
      <c r="A4311" t="str">
        <f>IF(Raw_Data!$A4311="","E"&amp;TEXT(ROW()-1,"00000"),Raw_Data!$A4311)</f>
        <v>E04310</v>
      </c>
      <c r="B4311" t="s">
        <v>5799</v>
      </c>
      <c r="C4311" t="str">
        <f>IF(OR(PROPER(TRIM(Raw_Data!$B4311))="M",PROPER(TRIM(Raw_Data!$B4311))="MALE"),"Male",
IF(OR(PROPER(TRIM(Raw_Data!$B4311))="F",PROPER(TRIM(Raw_Data!$B4311))="FEMALE"),"Female","Unknown"))</f>
        <v>Male</v>
      </c>
      <c r="D4311" t="str">
        <f>IF(TRIM(CLEAN(Raw_Data!$C4311))="", "Unknown", PROPER(TRIM(Raw_Data!$C4311)))</f>
        <v>Unknown</v>
      </c>
      <c r="E4311" t="str">
        <f>IF(TRIM(Raw_Data!$D4311)="IT","IT",PROPER(TRIM(CLEAN(Raw_Data!$D4311))))</f>
        <v>IT</v>
      </c>
      <c r="F4311" t="s">
        <v>6134</v>
      </c>
      <c r="G4311" t="str">
        <f>SUBSTITUTE(PROPER(TRIM(CLEAN(Raw_Data!$F4311)))," ","-")</f>
        <v>Full-Time</v>
      </c>
      <c r="H4311" t="str">
        <f>PROPER(TRIM(CLEAN(Raw_Data!$G4311)))</f>
        <v>Job Boards</v>
      </c>
      <c r="I4311" s="4" t="str">
        <f>TRIM(CLEAN(Raw_Data!H4311))</f>
        <v>42437</v>
      </c>
    </row>
    <row r="4312" spans="1:9" x14ac:dyDescent="0.3">
      <c r="A4312" t="str">
        <f>IF(Raw_Data!$A4312="","E"&amp;TEXT(ROW()-1,"00000"),Raw_Data!$A4312)</f>
        <v>E04311</v>
      </c>
      <c r="B4312" t="s">
        <v>5800</v>
      </c>
      <c r="C4312" t="str">
        <f>IF(OR(PROPER(TRIM(Raw_Data!$B4312))="M",PROPER(TRIM(Raw_Data!$B4312))="MALE"),"Male",
IF(OR(PROPER(TRIM(Raw_Data!$B4312))="F",PROPER(TRIM(Raw_Data!$B4312))="FEMALE"),"Female","Unknown"))</f>
        <v>Female</v>
      </c>
      <c r="D4312" t="str">
        <f>IF(TRIM(CLEAN(Raw_Data!$C4312))="", "Unknown", PROPER(TRIM(Raw_Data!$C4312)))</f>
        <v>Unknown</v>
      </c>
      <c r="E4312" t="str">
        <f>IF(TRIM(Raw_Data!$D4312)="IT","IT",PROPER(TRIM(CLEAN(Raw_Data!$D4312))))</f>
        <v>IT</v>
      </c>
      <c r="F4312" t="s">
        <v>6134</v>
      </c>
      <c r="G4312" t="str">
        <f>SUBSTITUTE(PROPER(TRIM(CLEAN(Raw_Data!$F4312)))," ","-")</f>
        <v>Full-Time</v>
      </c>
      <c r="H4312" t="str">
        <f>PROPER(TRIM(CLEAN(Raw_Data!$G4312)))</f>
        <v>Recruiting Agency</v>
      </c>
      <c r="I4312" s="4" t="str">
        <f>TRIM(CLEAN(Raw_Data!H4312))</f>
        <v>40650</v>
      </c>
    </row>
    <row r="4313" spans="1:9" x14ac:dyDescent="0.3">
      <c r="A4313" t="str">
        <f>IF(Raw_Data!$A4313="","E"&amp;TEXT(ROW()-1,"00000"),Raw_Data!$A4313)</f>
        <v>E04312</v>
      </c>
      <c r="B4313" t="s">
        <v>5801</v>
      </c>
      <c r="C4313" t="str">
        <f>IF(OR(PROPER(TRIM(Raw_Data!$B4313))="M",PROPER(TRIM(Raw_Data!$B4313))="MALE"),"Male",
IF(OR(PROPER(TRIM(Raw_Data!$B4313))="F",PROPER(TRIM(Raw_Data!$B4313))="FEMALE"),"Female","Unknown"))</f>
        <v>Female</v>
      </c>
      <c r="D4313" t="str">
        <f>IF(TRIM(CLEAN(Raw_Data!$C4313))="", "Unknown", PROPER(TRIM(Raw_Data!$C4313)))</f>
        <v>Austin</v>
      </c>
      <c r="E4313" t="str">
        <f>IF(TRIM(Raw_Data!$D4313)="IT","IT",PROPER(TRIM(CLEAN(Raw_Data!$D4313))))</f>
        <v>Accounting And Finance</v>
      </c>
      <c r="F4313" t="str">
        <f>IF(OR(UPPER(TRIM(Raw_Data!E4313))="COO",
UPPER(TRIM(Raw_Data!E4313))="HR",
UPPER(TRIM(Raw_Data!E4313))="CEO",
UPPER(TRIM(Raw_Data!E4313))="CFO",
UPPER(TRIM(Raw_Data!E4313))="CMO"),
UPPER(TRIM(Raw_Data!E4313)),
PROPER(TRIM(CLEAN(Raw_Data!E4313))))</f>
        <v>CFO</v>
      </c>
      <c r="G4313" t="str">
        <f>SUBSTITUTE(PROPER(TRIM(CLEAN(Raw_Data!$F4313)))," ","-")</f>
        <v>Full-Time</v>
      </c>
      <c r="H4313" t="str">
        <f>PROPER(TRIM(CLEAN(Raw_Data!$G4313)))</f>
        <v>Job Boards</v>
      </c>
      <c r="I4313" s="4" t="str">
        <f>TRIM(CLEAN(Raw_Data!H4313))</f>
        <v>41711</v>
      </c>
    </row>
    <row r="4314" spans="1:9" x14ac:dyDescent="0.3">
      <c r="A4314" t="str">
        <f>IF(Raw_Data!$A4314="","E"&amp;TEXT(ROW()-1,"00000"),Raw_Data!$A4314)</f>
        <v>E04313</v>
      </c>
      <c r="B4314" t="s">
        <v>5802</v>
      </c>
      <c r="C4314" t="str">
        <f>IF(OR(PROPER(TRIM(Raw_Data!$B4314))="M",PROPER(TRIM(Raw_Data!$B4314))="MALE"),"Male",
IF(OR(PROPER(TRIM(Raw_Data!$B4314))="F",PROPER(TRIM(Raw_Data!$B4314))="FEMALE"),"Female","Unknown"))</f>
        <v>Female</v>
      </c>
      <c r="D4314" t="str">
        <f>IF(TRIM(CLEAN(Raw_Data!$C4314))="", "Unknown", PROPER(TRIM(Raw_Data!$C4314)))</f>
        <v>Unknown</v>
      </c>
      <c r="E4314" t="str">
        <f>IF(TRIM(Raw_Data!$D4314)="IT","IT",PROPER(TRIM(CLEAN(Raw_Data!$D4314))))</f>
        <v>Customer Service</v>
      </c>
      <c r="F4314" t="str">
        <f>IF(OR(UPPER(TRIM(Raw_Data!E4314))="COO",
UPPER(TRIM(Raw_Data!E4314))="HR",
UPPER(TRIM(Raw_Data!E4314))="CEO",
UPPER(TRIM(Raw_Data!E4314))="CFO",
UPPER(TRIM(Raw_Data!E4314))="CMO"),
UPPER(TRIM(Raw_Data!E4314)),
PROPER(TRIM(CLEAN(Raw_Data!E4314))))</f>
        <v>CMO</v>
      </c>
      <c r="G4314" t="str">
        <f>SUBSTITUTE(PROPER(TRIM(CLEAN(Raw_Data!$F4314)))," ","-")</f>
        <v/>
      </c>
      <c r="H4314" t="str">
        <f>PROPER(TRIM(CLEAN(Raw_Data!$G4314)))</f>
        <v>Career Fairs</v>
      </c>
      <c r="I4314" s="4" t="str">
        <f>TRIM(CLEAN(Raw_Data!H4314))</f>
        <v>39969</v>
      </c>
    </row>
    <row r="4315" spans="1:9" x14ac:dyDescent="0.3">
      <c r="A4315" t="str">
        <f>IF(Raw_Data!$A4315="","E"&amp;TEXT(ROW()-1,"00000"),Raw_Data!$A4315)</f>
        <v>E04314</v>
      </c>
      <c r="B4315" t="s">
        <v>5803</v>
      </c>
      <c r="C4315" t="str">
        <f>IF(OR(PROPER(TRIM(Raw_Data!$B4315))="M",PROPER(TRIM(Raw_Data!$B4315))="MALE"),"Male",
IF(OR(PROPER(TRIM(Raw_Data!$B4315))="F",PROPER(TRIM(Raw_Data!$B4315))="FEMALE"),"Female","Unknown"))</f>
        <v>Male</v>
      </c>
      <c r="D4315" t="str">
        <f>IF(TRIM(CLEAN(Raw_Data!$C4315))="", "Unknown", PROPER(TRIM(Raw_Data!$C4315)))</f>
        <v>San Diego</v>
      </c>
      <c r="E4315" t="str">
        <f>IF(TRIM(Raw_Data!$D4315)="IT","IT",PROPER(TRIM(CLEAN(Raw_Data!$D4315))))</f>
        <v>Human Resources</v>
      </c>
      <c r="F4315" t="str">
        <f>IF(OR(UPPER(TRIM(Raw_Data!E4315))="COO",
UPPER(TRIM(Raw_Data!E4315))="HR",
UPPER(TRIM(Raw_Data!E4315))="CEO",
UPPER(TRIM(Raw_Data!E4315))="CFO",
UPPER(TRIM(Raw_Data!E4315))="CMO"),
UPPER(TRIM(Raw_Data!E4315)),
PROPER(TRIM(CLEAN(Raw_Data!E4315))))</f>
        <v>Engineer</v>
      </c>
      <c r="G4315" t="str">
        <f>SUBSTITUTE(PROPER(TRIM(CLEAN(Raw_Data!$F4315)))," ","-")</f>
        <v/>
      </c>
      <c r="H4315" t="str">
        <f>PROPER(TRIM(CLEAN(Raw_Data!$G4315)))</f>
        <v>Job Boards</v>
      </c>
      <c r="I4315" s="4" t="str">
        <f>TRIM(CLEAN(Raw_Data!H4315))</f>
        <v>41245</v>
      </c>
    </row>
    <row r="4316" spans="1:9" x14ac:dyDescent="0.3">
      <c r="A4316" t="str">
        <f>IF(Raw_Data!$A4316="","E"&amp;TEXT(ROW()-1,"00000"),Raw_Data!$A4316)</f>
        <v>E04315</v>
      </c>
      <c r="B4316" t="s">
        <v>5804</v>
      </c>
      <c r="C4316" t="str">
        <f>IF(OR(PROPER(TRIM(Raw_Data!$B4316))="M",PROPER(TRIM(Raw_Data!$B4316))="MALE"),"Male",
IF(OR(PROPER(TRIM(Raw_Data!$B4316))="F",PROPER(TRIM(Raw_Data!$B4316))="FEMALE"),"Female","Unknown"))</f>
        <v>Female</v>
      </c>
      <c r="D4316" t="str">
        <f>IF(TRIM(CLEAN(Raw_Data!$C4316))="", "Unknown", PROPER(TRIM(Raw_Data!$C4316)))</f>
        <v>Austin</v>
      </c>
      <c r="E4316" t="str">
        <f>IF(TRIM(Raw_Data!$D4316)="IT","IT",PROPER(TRIM(CLEAN(Raw_Data!$D4316))))</f>
        <v>Accounting And Finance</v>
      </c>
      <c r="F4316" t="s">
        <v>6134</v>
      </c>
      <c r="G4316" t="str">
        <f>SUBSTITUTE(PROPER(TRIM(CLEAN(Raw_Data!$F4316)))," ","-")</f>
        <v/>
      </c>
      <c r="H4316" t="str">
        <f>PROPER(TRIM(CLEAN(Raw_Data!$G4316)))</f>
        <v>Organic</v>
      </c>
      <c r="I4316" s="4" t="str">
        <f>TRIM(CLEAN(Raw_Data!H4316))</f>
        <v>41312</v>
      </c>
    </row>
    <row r="4317" spans="1:9" x14ac:dyDescent="0.3">
      <c r="A4317" t="str">
        <f>IF(Raw_Data!$A4317="","E"&amp;TEXT(ROW()-1,"00000"),Raw_Data!$A4317)</f>
        <v>E04316</v>
      </c>
      <c r="B4317" t="s">
        <v>5805</v>
      </c>
      <c r="C4317" t="str">
        <f>IF(OR(PROPER(TRIM(Raw_Data!$B4317))="M",PROPER(TRIM(Raw_Data!$B4317))="MALE"),"Male",
IF(OR(PROPER(TRIM(Raw_Data!$B4317))="F",PROPER(TRIM(Raw_Data!$B4317))="FEMALE"),"Female","Unknown"))</f>
        <v>Male</v>
      </c>
      <c r="D4317" t="str">
        <f>IF(TRIM(CLEAN(Raw_Data!$C4317))="", "Unknown", PROPER(TRIM(Raw_Data!$C4317)))</f>
        <v>New York</v>
      </c>
      <c r="E4317" t="str">
        <f>IF(TRIM(Raw_Data!$D4317)="IT","IT",PROPER(TRIM(CLEAN(Raw_Data!$D4317))))</f>
        <v>Operations</v>
      </c>
      <c r="F4317" t="str">
        <f>IF(OR(UPPER(TRIM(Raw_Data!E4317))="COO",
UPPER(TRIM(Raw_Data!E4317))="HR",
UPPER(TRIM(Raw_Data!E4317))="CEO",
UPPER(TRIM(Raw_Data!E4317))="CFO",
UPPER(TRIM(Raw_Data!E4317))="CMO"),
UPPER(TRIM(Raw_Data!E4317)),
PROPER(TRIM(CLEAN(Raw_Data!E4317))))</f>
        <v>Sales Executive</v>
      </c>
      <c r="G4317" t="str">
        <f>SUBSTITUTE(PROPER(TRIM(CLEAN(Raw_Data!$F4317)))," ","-")</f>
        <v>Part-Time</v>
      </c>
      <c r="H4317" t="str">
        <f>PROPER(TRIM(CLEAN(Raw_Data!$G4317)))</f>
        <v>Career Fairs</v>
      </c>
      <c r="I4317" s="4" t="str">
        <f>TRIM(CLEAN(Raw_Data!H4317))</f>
        <v>39894</v>
      </c>
    </row>
    <row r="4318" spans="1:9" x14ac:dyDescent="0.3">
      <c r="A4318" t="str">
        <f>IF(Raw_Data!$A4318="","E"&amp;TEXT(ROW()-1,"00000"),Raw_Data!$A4318)</f>
        <v>E04317</v>
      </c>
      <c r="B4318" t="s">
        <v>5807</v>
      </c>
      <c r="C4318" t="str">
        <f>IF(OR(PROPER(TRIM(Raw_Data!$B4318))="M",PROPER(TRIM(Raw_Data!$B4318))="MALE"),"Male",
IF(OR(PROPER(TRIM(Raw_Data!$B4318))="F",PROPER(TRIM(Raw_Data!$B4318))="FEMALE"),"Female","Unknown"))</f>
        <v>Male</v>
      </c>
      <c r="D4318" t="str">
        <f>IF(TRIM(CLEAN(Raw_Data!$C4318))="", "Unknown", PROPER(TRIM(Raw_Data!$C4318)))</f>
        <v>Unknown</v>
      </c>
      <c r="E4318" t="str">
        <f>IF(TRIM(Raw_Data!$D4318)="IT","IT",PROPER(TRIM(CLEAN(Raw_Data!$D4318))))</f>
        <v/>
      </c>
      <c r="F4318" t="str">
        <f>IF(OR(UPPER(TRIM(Raw_Data!E4318))="COO",
UPPER(TRIM(Raw_Data!E4318))="HR",
UPPER(TRIM(Raw_Data!E4318))="CEO",
UPPER(TRIM(Raw_Data!E4318))="CFO",
UPPER(TRIM(Raw_Data!E4318))="CMO"),
UPPER(TRIM(Raw_Data!E4318)),
PROPER(TRIM(CLEAN(Raw_Data!E4318))))</f>
        <v>Developer</v>
      </c>
      <c r="G4318" t="str">
        <f>SUBSTITUTE(PROPER(TRIM(CLEAN(Raw_Data!$F4318)))," ","-")</f>
        <v/>
      </c>
      <c r="H4318" t="str">
        <f>PROPER(TRIM(CLEAN(Raw_Data!$G4318)))</f>
        <v>Career Fairs</v>
      </c>
      <c r="I4318" s="4" t="str">
        <f>TRIM(CLEAN(Raw_Data!H4318))</f>
        <v>N/A</v>
      </c>
    </row>
    <row r="4319" spans="1:9" x14ac:dyDescent="0.3">
      <c r="A4319" t="str">
        <f>IF(Raw_Data!$A4319="","E"&amp;TEXT(ROW()-1,"00000"),Raw_Data!$A4319)</f>
        <v>E04318</v>
      </c>
      <c r="B4319" t="s">
        <v>5808</v>
      </c>
      <c r="C4319" t="str">
        <f>IF(OR(PROPER(TRIM(Raw_Data!$B4319))="M",PROPER(TRIM(Raw_Data!$B4319))="MALE"),"Male",
IF(OR(PROPER(TRIM(Raw_Data!$B4319))="F",PROPER(TRIM(Raw_Data!$B4319))="FEMALE"),"Female","Unknown"))</f>
        <v>Female</v>
      </c>
      <c r="D4319" t="str">
        <f>IF(TRIM(CLEAN(Raw_Data!$C4319))="", "Unknown", PROPER(TRIM(Raw_Data!$C4319)))</f>
        <v>New York</v>
      </c>
      <c r="E4319" t="str">
        <f>IF(TRIM(Raw_Data!$D4319)="IT","IT",PROPER(TRIM(CLEAN(Raw_Data!$D4319))))</f>
        <v>IT</v>
      </c>
      <c r="F4319" t="s">
        <v>6134</v>
      </c>
      <c r="G4319" t="str">
        <f>SUBSTITUTE(PROPER(TRIM(CLEAN(Raw_Data!$F4319)))," ","-")</f>
        <v/>
      </c>
      <c r="H4319" t="str">
        <f>PROPER(TRIM(CLEAN(Raw_Data!$G4319)))</f>
        <v>Online Portal</v>
      </c>
      <c r="I4319" s="4" t="str">
        <f>TRIM(CLEAN(Raw_Data!H4319))</f>
        <v>41544</v>
      </c>
    </row>
    <row r="4320" spans="1:9" x14ac:dyDescent="0.3">
      <c r="A4320" t="str">
        <f>IF(Raw_Data!$A4320="","E"&amp;TEXT(ROW()-1,"00000"),Raw_Data!$A4320)</f>
        <v>E04319</v>
      </c>
      <c r="B4320" t="s">
        <v>5810</v>
      </c>
      <c r="C4320" t="str">
        <f>IF(OR(PROPER(TRIM(Raw_Data!$B4320))="M",PROPER(TRIM(Raw_Data!$B4320))="MALE"),"Male",
IF(OR(PROPER(TRIM(Raw_Data!$B4320))="F",PROPER(TRIM(Raw_Data!$B4320))="FEMALE"),"Female","Unknown"))</f>
        <v>Unknown</v>
      </c>
      <c r="D4320" t="str">
        <f>IF(TRIM(CLEAN(Raw_Data!$C4320))="", "Unknown", PROPER(TRIM(Raw_Data!$C4320)))</f>
        <v>Denver</v>
      </c>
      <c r="E4320" t="str">
        <f>IF(TRIM(Raw_Data!$D4320)="IT","IT",PROPER(TRIM(CLEAN(Raw_Data!$D4320))))</f>
        <v>Operations</v>
      </c>
      <c r="F4320" t="str">
        <f>IF(OR(UPPER(TRIM(Raw_Data!E4320))="COO",
UPPER(TRIM(Raw_Data!E4320))="HR",
UPPER(TRIM(Raw_Data!E4320))="CEO",
UPPER(TRIM(Raw_Data!E4320))="CFO",
UPPER(TRIM(Raw_Data!E4320))="CMO"),
UPPER(TRIM(Raw_Data!E4320)),
PROPER(TRIM(CLEAN(Raw_Data!E4320))))</f>
        <v>CMO</v>
      </c>
      <c r="G4320" t="str">
        <f>SUBSTITUTE(PROPER(TRIM(CLEAN(Raw_Data!$F4320)))," ","-")</f>
        <v>Full-Time</v>
      </c>
      <c r="H4320" t="str">
        <f>PROPER(TRIM(CLEAN(Raw_Data!$G4320)))</f>
        <v>Organic</v>
      </c>
      <c r="I4320" s="4" t="str">
        <f>TRIM(CLEAN(Raw_Data!H4320))</f>
        <v>42242</v>
      </c>
    </row>
    <row r="4321" spans="1:9" x14ac:dyDescent="0.3">
      <c r="A4321" t="str">
        <f>IF(Raw_Data!$A4321="","E"&amp;TEXT(ROW()-1,"00000"),Raw_Data!$A4321)</f>
        <v>E04320</v>
      </c>
      <c r="B4321" t="s">
        <v>5812</v>
      </c>
      <c r="C4321" t="str">
        <f>IF(OR(PROPER(TRIM(Raw_Data!$B4321))="M",PROPER(TRIM(Raw_Data!$B4321))="MALE"),"Male",
IF(OR(PROPER(TRIM(Raw_Data!$B4321))="F",PROPER(TRIM(Raw_Data!$B4321))="FEMALE"),"Female","Unknown"))</f>
        <v>Male</v>
      </c>
      <c r="D4321" t="str">
        <f>IF(TRIM(CLEAN(Raw_Data!$C4321))="", "Unknown", PROPER(TRIM(Raw_Data!$C4321)))</f>
        <v>New York</v>
      </c>
      <c r="E4321" t="str">
        <f>IF(TRIM(Raw_Data!$D4321)="IT","IT",PROPER(TRIM(CLEAN(Raw_Data!$D4321))))</f>
        <v>Legal</v>
      </c>
      <c r="F4321" t="str">
        <f>IF(OR(UPPER(TRIM(Raw_Data!E4321))="COO",
UPPER(TRIM(Raw_Data!E4321))="HR",
UPPER(TRIM(Raw_Data!E4321))="CEO",
UPPER(TRIM(Raw_Data!E4321))="CFO",
UPPER(TRIM(Raw_Data!E4321))="CMO"),
UPPER(TRIM(Raw_Data!E4321)),
PROPER(TRIM(CLEAN(Raw_Data!E4321))))</f>
        <v>Analyst</v>
      </c>
      <c r="G4321" t="str">
        <f>SUBSTITUTE(PROPER(TRIM(CLEAN(Raw_Data!$F4321)))," ","-")</f>
        <v>Hourly-Rate</v>
      </c>
      <c r="H4321" t="str">
        <f>PROPER(TRIM(CLEAN(Raw_Data!$G4321)))</f>
        <v/>
      </c>
      <c r="I4321" s="4" t="str">
        <f>TRIM(CLEAN(Raw_Data!H4321))</f>
        <v>42255</v>
      </c>
    </row>
    <row r="4322" spans="1:9" x14ac:dyDescent="0.3">
      <c r="A4322" t="str">
        <f>IF(Raw_Data!$A4322="","E"&amp;TEXT(ROW()-1,"00000"),Raw_Data!$A4322)</f>
        <v>E04321</v>
      </c>
      <c r="B4322" t="s">
        <v>5814</v>
      </c>
      <c r="C4322" t="str">
        <f>IF(OR(PROPER(TRIM(Raw_Data!$B4322))="M",PROPER(TRIM(Raw_Data!$B4322))="MALE"),"Male",
IF(OR(PROPER(TRIM(Raw_Data!$B4322))="F",PROPER(TRIM(Raw_Data!$B4322))="FEMALE"),"Female","Unknown"))</f>
        <v>Male</v>
      </c>
      <c r="D4322" t="str">
        <f>IF(TRIM(CLEAN(Raw_Data!$C4322))="", "Unknown", PROPER(TRIM(Raw_Data!$C4322)))</f>
        <v>Denver</v>
      </c>
      <c r="E4322" t="str">
        <f>IF(TRIM(Raw_Data!$D4322)="IT","IT",PROPER(TRIM(CLEAN(Raw_Data!$D4322))))</f>
        <v>IT</v>
      </c>
      <c r="F4322" t="s">
        <v>6134</v>
      </c>
      <c r="G4322" t="str">
        <f>SUBSTITUTE(PROPER(TRIM(CLEAN(Raw_Data!$F4322)))," ","-")</f>
        <v>Part-Time</v>
      </c>
      <c r="H4322" t="str">
        <f>PROPER(TRIM(CLEAN(Raw_Data!$G4322)))</f>
        <v/>
      </c>
      <c r="I4322" s="4" t="str">
        <f>TRIM(CLEAN(Raw_Data!H4322))</f>
        <v>42297</v>
      </c>
    </row>
    <row r="4323" spans="1:9" x14ac:dyDescent="0.3">
      <c r="A4323" t="str">
        <f>IF(Raw_Data!$A4323="","E"&amp;TEXT(ROW()-1,"00000"),Raw_Data!$A4323)</f>
        <v>E04322</v>
      </c>
      <c r="B4323" t="s">
        <v>5816</v>
      </c>
      <c r="C4323" t="str">
        <f>IF(OR(PROPER(TRIM(Raw_Data!$B4323))="M",PROPER(TRIM(Raw_Data!$B4323))="MALE"),"Male",
IF(OR(PROPER(TRIM(Raw_Data!$B4323))="F",PROPER(TRIM(Raw_Data!$B4323))="FEMALE"),"Female","Unknown"))</f>
        <v>Female</v>
      </c>
      <c r="D4323" t="str">
        <f>IF(TRIM(CLEAN(Raw_Data!$C4323))="", "Unknown", PROPER(TRIM(Raw_Data!$C4323)))</f>
        <v>Unknown</v>
      </c>
      <c r="E4323" t="str">
        <f>IF(TRIM(Raw_Data!$D4323)="IT","IT",PROPER(TRIM(CLEAN(Raw_Data!$D4323))))</f>
        <v>Logistics</v>
      </c>
      <c r="F4323" t="str">
        <f>IF(OR(UPPER(TRIM(Raw_Data!E4323))="COO",
UPPER(TRIM(Raw_Data!E4323))="HR",
UPPER(TRIM(Raw_Data!E4323))="CEO",
UPPER(TRIM(Raw_Data!E4323))="CFO",
UPPER(TRIM(Raw_Data!E4323))="CMO"),
UPPER(TRIM(Raw_Data!E4323)),
PROPER(TRIM(CLEAN(Raw_Data!E4323))))</f>
        <v>Marketing Manager</v>
      </c>
      <c r="G4323" t="str">
        <f>SUBSTITUTE(PROPER(TRIM(CLEAN(Raw_Data!$F4323)))," ","-")</f>
        <v>Full-Time</v>
      </c>
      <c r="H4323" t="str">
        <f>PROPER(TRIM(CLEAN(Raw_Data!$G4323)))</f>
        <v/>
      </c>
      <c r="I4323" s="4" t="str">
        <f>TRIM(CLEAN(Raw_Data!H4323))</f>
        <v>41442</v>
      </c>
    </row>
    <row r="4324" spans="1:9" x14ac:dyDescent="0.3">
      <c r="A4324" t="str">
        <f>IF(Raw_Data!$A4324="","E"&amp;TEXT(ROW()-1,"00000"),Raw_Data!$A4324)</f>
        <v>E04323</v>
      </c>
      <c r="B4324" t="s">
        <v>5817</v>
      </c>
      <c r="C4324" t="str">
        <f>IF(OR(PROPER(TRIM(Raw_Data!$B4324))="M",PROPER(TRIM(Raw_Data!$B4324))="MALE"),"Male",
IF(OR(PROPER(TRIM(Raw_Data!$B4324))="F",PROPER(TRIM(Raw_Data!$B4324))="FEMALE"),"Female","Unknown"))</f>
        <v>Female</v>
      </c>
      <c r="D4324" t="str">
        <f>IF(TRIM(CLEAN(Raw_Data!$C4324))="", "Unknown", PROPER(TRIM(Raw_Data!$C4324)))</f>
        <v>Austin</v>
      </c>
      <c r="E4324" t="str">
        <f>IF(TRIM(Raw_Data!$D4324)="IT","IT",PROPER(TRIM(CLEAN(Raw_Data!$D4324))))</f>
        <v>Human Resources</v>
      </c>
      <c r="F4324" t="str">
        <f>IF(OR(UPPER(TRIM(Raw_Data!E4324))="COO",
UPPER(TRIM(Raw_Data!E4324))="HR",
UPPER(TRIM(Raw_Data!E4324))="CEO",
UPPER(TRIM(Raw_Data!E4324))="CFO",
UPPER(TRIM(Raw_Data!E4324))="CMO"),
UPPER(TRIM(Raw_Data!E4324)),
PROPER(TRIM(CLEAN(Raw_Data!E4324))))</f>
        <v>Developer</v>
      </c>
      <c r="G4324" t="str">
        <f>SUBSTITUTE(PROPER(TRIM(CLEAN(Raw_Data!$F4324)))," ","-")</f>
        <v>Full-Time</v>
      </c>
      <c r="H4324" t="str">
        <f>PROPER(TRIM(CLEAN(Raw_Data!$G4324)))</f>
        <v/>
      </c>
      <c r="I4324" s="4" t="str">
        <f>TRIM(CLEAN(Raw_Data!H4324))</f>
        <v>42821</v>
      </c>
    </row>
    <row r="4325" spans="1:9" x14ac:dyDescent="0.3">
      <c r="A4325" t="str">
        <f>IF(Raw_Data!$A4325="","E"&amp;TEXT(ROW()-1,"00000"),Raw_Data!$A4325)</f>
        <v>E04324</v>
      </c>
      <c r="B4325" t="s">
        <v>5818</v>
      </c>
      <c r="C4325" t="str">
        <f>IF(OR(PROPER(TRIM(Raw_Data!$B4325))="M",PROPER(TRIM(Raw_Data!$B4325))="MALE"),"Male",
IF(OR(PROPER(TRIM(Raw_Data!$B4325))="F",PROPER(TRIM(Raw_Data!$B4325))="FEMALE"),"Female","Unknown"))</f>
        <v>Unknown</v>
      </c>
      <c r="D4325" t="str">
        <f>IF(TRIM(CLEAN(Raw_Data!$C4325))="", "Unknown", PROPER(TRIM(Raw_Data!$C4325)))</f>
        <v>Unknown</v>
      </c>
      <c r="E4325" t="str">
        <f>IF(TRIM(Raw_Data!$D4325)="IT","IT",PROPER(TRIM(CLEAN(Raw_Data!$D4325))))</f>
        <v>Human Resources</v>
      </c>
      <c r="F4325" t="str">
        <f>IF(OR(UPPER(TRIM(Raw_Data!E4325))="COO",
UPPER(TRIM(Raw_Data!E4325))="HR",
UPPER(TRIM(Raw_Data!E4325))="CEO",
UPPER(TRIM(Raw_Data!E4325))="CFO",
UPPER(TRIM(Raw_Data!E4325))="CMO"),
UPPER(TRIM(Raw_Data!E4325)),
PROPER(TRIM(CLEAN(Raw_Data!E4325))))</f>
        <v>Engineer</v>
      </c>
      <c r="G4325" t="str">
        <f>SUBSTITUTE(PROPER(TRIM(CLEAN(Raw_Data!$F4325)))," ","-")</f>
        <v/>
      </c>
      <c r="H4325" t="str">
        <f>PROPER(TRIM(CLEAN(Raw_Data!$G4325)))</f>
        <v>Career Fairs</v>
      </c>
      <c r="I4325" s="4" t="str">
        <f>TRIM(CLEAN(Raw_Data!H4325))</f>
        <v>41405</v>
      </c>
    </row>
    <row r="4326" spans="1:9" x14ac:dyDescent="0.3">
      <c r="A4326" t="str">
        <f>IF(Raw_Data!$A4326="","E"&amp;TEXT(ROW()-1,"00000"),Raw_Data!$A4326)</f>
        <v>E04325</v>
      </c>
      <c r="B4326" t="s">
        <v>5820</v>
      </c>
      <c r="C4326" t="str">
        <f>IF(OR(PROPER(TRIM(Raw_Data!$B4326))="M",PROPER(TRIM(Raw_Data!$B4326))="MALE"),"Male",
IF(OR(PROPER(TRIM(Raw_Data!$B4326))="F",PROPER(TRIM(Raw_Data!$B4326))="FEMALE"),"Female","Unknown"))</f>
        <v>Male</v>
      </c>
      <c r="D4326" t="str">
        <f>IF(TRIM(CLEAN(Raw_Data!$C4326))="", "Unknown", PROPER(TRIM(Raw_Data!$C4326)))</f>
        <v>Unknown</v>
      </c>
      <c r="E4326" t="str">
        <f>IF(TRIM(Raw_Data!$D4326)="IT","IT",PROPER(TRIM(CLEAN(Raw_Data!$D4326))))</f>
        <v>Human Resources</v>
      </c>
      <c r="F4326" s="2" t="str">
        <f>UPPER(LEFT(Raw_Data!E4326,2))&amp;MID(PROPER(Raw_Data!E4326),3,LEN(Raw_Data!E4326))</f>
        <v>HR Manager</v>
      </c>
      <c r="G4326" t="str">
        <f>SUBSTITUTE(PROPER(TRIM(CLEAN(Raw_Data!$F4326)))," ","-")</f>
        <v>Full-Time</v>
      </c>
      <c r="H4326" t="str">
        <f>PROPER(TRIM(CLEAN(Raw_Data!$G4326)))</f>
        <v>Online Portal</v>
      </c>
      <c r="I4326" s="4" t="str">
        <f>TRIM(CLEAN(Raw_Data!H4326))</f>
        <v>42739</v>
      </c>
    </row>
    <row r="4327" spans="1:9" x14ac:dyDescent="0.3">
      <c r="A4327" t="str">
        <f>IF(Raw_Data!$A4327="","E"&amp;TEXT(ROW()-1,"00000"),Raw_Data!$A4327)</f>
        <v>E04326</v>
      </c>
      <c r="B4327" t="s">
        <v>5821</v>
      </c>
      <c r="C4327" t="str">
        <f>IF(OR(PROPER(TRIM(Raw_Data!$B4327))="M",PROPER(TRIM(Raw_Data!$B4327))="MALE"),"Male",
IF(OR(PROPER(TRIM(Raw_Data!$B4327))="F",PROPER(TRIM(Raw_Data!$B4327))="FEMALE"),"Female","Unknown"))</f>
        <v>Male</v>
      </c>
      <c r="D4327" t="str">
        <f>IF(TRIM(CLEAN(Raw_Data!$C4327))="", "Unknown", PROPER(TRIM(Raw_Data!$C4327)))</f>
        <v>Unknown</v>
      </c>
      <c r="E4327" t="str">
        <f>IF(TRIM(Raw_Data!$D4327)="IT","IT",PROPER(TRIM(CLEAN(Raw_Data!$D4327))))</f>
        <v>Logistics</v>
      </c>
      <c r="F4327" t="str">
        <f>IF(OR(UPPER(TRIM(Raw_Data!E4327))="COO",
UPPER(TRIM(Raw_Data!E4327))="HR",
UPPER(TRIM(Raw_Data!E4327))="CEO",
UPPER(TRIM(Raw_Data!E4327))="CFO",
UPPER(TRIM(Raw_Data!E4327))="CMO"),
UPPER(TRIM(Raw_Data!E4327)),
PROPER(TRIM(CLEAN(Raw_Data!E4327))))</f>
        <v>COO</v>
      </c>
      <c r="G4327" t="str">
        <f>SUBSTITUTE(PROPER(TRIM(CLEAN(Raw_Data!$F4327)))," ","-")</f>
        <v>Full-Time</v>
      </c>
      <c r="H4327" t="str">
        <f>PROPER(TRIM(CLEAN(Raw_Data!$G4327)))</f>
        <v>Organic</v>
      </c>
      <c r="I4327" s="4" t="str">
        <f>TRIM(CLEAN(Raw_Data!H4327))</f>
        <v>42380</v>
      </c>
    </row>
    <row r="4328" spans="1:9" x14ac:dyDescent="0.3">
      <c r="A4328" t="str">
        <f>IF(Raw_Data!$A4328="","E"&amp;TEXT(ROW()-1,"00000"),Raw_Data!$A4328)</f>
        <v>E04327</v>
      </c>
      <c r="B4328" t="s">
        <v>5822</v>
      </c>
      <c r="C4328" t="str">
        <f>IF(OR(PROPER(TRIM(Raw_Data!$B4328))="M",PROPER(TRIM(Raw_Data!$B4328))="MALE"),"Male",
IF(OR(PROPER(TRIM(Raw_Data!$B4328))="F",PROPER(TRIM(Raw_Data!$B4328))="FEMALE"),"Female","Unknown"))</f>
        <v>Male</v>
      </c>
      <c r="D4328" t="str">
        <f>IF(TRIM(CLEAN(Raw_Data!$C4328))="", "Unknown", PROPER(TRIM(Raw_Data!$C4328)))</f>
        <v>Unknown</v>
      </c>
      <c r="E4328" t="str">
        <f>IF(TRIM(Raw_Data!$D4328)="IT","IT",PROPER(TRIM(CLEAN(Raw_Data!$D4328))))</f>
        <v>Customer Service</v>
      </c>
      <c r="F4328" t="str">
        <f>IF(OR(UPPER(TRIM(Raw_Data!E4328))="COO",
UPPER(TRIM(Raw_Data!E4328))="HR",
UPPER(TRIM(Raw_Data!E4328))="CEO",
UPPER(TRIM(Raw_Data!E4328))="CFO",
UPPER(TRIM(Raw_Data!E4328))="CMO"),
UPPER(TRIM(Raw_Data!E4328)),
PROPER(TRIM(CLEAN(Raw_Data!E4328))))</f>
        <v>CEO</v>
      </c>
      <c r="G4328" t="str">
        <f>SUBSTITUTE(PROPER(TRIM(CLEAN(Raw_Data!$F4328)))," ","-")</f>
        <v>Part-Time</v>
      </c>
      <c r="H4328" t="str">
        <f>PROPER(TRIM(CLEAN(Raw_Data!$G4328)))</f>
        <v>Career Fairs</v>
      </c>
      <c r="I4328" s="4" t="str">
        <f>TRIM(CLEAN(Raw_Data!H4328))</f>
        <v>40497</v>
      </c>
    </row>
    <row r="4329" spans="1:9" x14ac:dyDescent="0.3">
      <c r="A4329" t="str">
        <f>IF(Raw_Data!$A4329="","E"&amp;TEXT(ROW()-1,"00000"),Raw_Data!$A4329)</f>
        <v>E04328</v>
      </c>
      <c r="B4329" t="s">
        <v>5823</v>
      </c>
      <c r="C4329" t="str">
        <f>IF(OR(PROPER(TRIM(Raw_Data!$B4329))="M",PROPER(TRIM(Raw_Data!$B4329))="MALE"),"Male",
IF(OR(PROPER(TRIM(Raw_Data!$B4329))="F",PROPER(TRIM(Raw_Data!$B4329))="FEMALE"),"Female","Unknown"))</f>
        <v>Male</v>
      </c>
      <c r="D4329" t="str">
        <f>IF(TRIM(CLEAN(Raw_Data!$C4329))="", "Unknown", PROPER(TRIM(Raw_Data!$C4329)))</f>
        <v>Miami</v>
      </c>
      <c r="E4329" t="str">
        <f>IF(TRIM(Raw_Data!$D4329)="IT","IT",PROPER(TRIM(CLEAN(Raw_Data!$D4329))))</f>
        <v>IT</v>
      </c>
      <c r="F4329" t="str">
        <f>IF(OR(UPPER(TRIM(Raw_Data!E4329))="COO",
UPPER(TRIM(Raw_Data!E4329))="HR",
UPPER(TRIM(Raw_Data!E4329))="CEO",
UPPER(TRIM(Raw_Data!E4329))="CFO",
UPPER(TRIM(Raw_Data!E4329))="CMO"),
UPPER(TRIM(Raw_Data!E4329)),
PROPER(TRIM(CLEAN(Raw_Data!E4329))))</f>
        <v>CEO</v>
      </c>
      <c r="G4329" t="str">
        <f>SUBSTITUTE(PROPER(TRIM(CLEAN(Raw_Data!$F4329)))," ","-")</f>
        <v>Hourly-Rate</v>
      </c>
      <c r="H4329" t="str">
        <f>PROPER(TRIM(CLEAN(Raw_Data!$G4329)))</f>
        <v/>
      </c>
      <c r="I4329" s="4" t="str">
        <f>TRIM(CLEAN(Raw_Data!H4329))</f>
        <v>42035</v>
      </c>
    </row>
    <row r="4330" spans="1:9" x14ac:dyDescent="0.3">
      <c r="A4330" t="str">
        <f>IF(Raw_Data!$A4330="","E"&amp;TEXT(ROW()-1,"00000"),Raw_Data!$A4330)</f>
        <v>E04329</v>
      </c>
      <c r="B4330" t="s">
        <v>5824</v>
      </c>
      <c r="C4330" t="str">
        <f>IF(OR(PROPER(TRIM(Raw_Data!$B4330))="M",PROPER(TRIM(Raw_Data!$B4330))="MALE"),"Male",
IF(OR(PROPER(TRIM(Raw_Data!$B4330))="F",PROPER(TRIM(Raw_Data!$B4330))="FEMALE"),"Female","Unknown"))</f>
        <v>Female</v>
      </c>
      <c r="D4330" t="str">
        <f>IF(TRIM(CLEAN(Raw_Data!$C4330))="", "Unknown", PROPER(TRIM(Raw_Data!$C4330)))</f>
        <v>Miami</v>
      </c>
      <c r="E4330" t="str">
        <f>IF(TRIM(Raw_Data!$D4330)="IT","IT",PROPER(TRIM(CLEAN(Raw_Data!$D4330))))</f>
        <v>Legal</v>
      </c>
      <c r="F4330" t="str">
        <f>IF(OR(UPPER(TRIM(Raw_Data!E4330))="COO",
UPPER(TRIM(Raw_Data!E4330))="HR",
UPPER(TRIM(Raw_Data!E4330))="CEO",
UPPER(TRIM(Raw_Data!E4330))="CFO",
UPPER(TRIM(Raw_Data!E4330))="CMO"),
UPPER(TRIM(Raw_Data!E4330)),
PROPER(TRIM(CLEAN(Raw_Data!E4330))))</f>
        <v>Accountant</v>
      </c>
      <c r="G4330" t="str">
        <f>SUBSTITUTE(PROPER(TRIM(CLEAN(Raw_Data!$F4330)))," ","-")</f>
        <v>Full-Time</v>
      </c>
      <c r="H4330" t="str">
        <f>PROPER(TRIM(CLEAN(Raw_Data!$G4330)))</f>
        <v>Organic</v>
      </c>
      <c r="I4330" s="4" t="str">
        <f>TRIM(CLEAN(Raw_Data!H4330))</f>
        <v>41054</v>
      </c>
    </row>
    <row r="4331" spans="1:9" x14ac:dyDescent="0.3">
      <c r="A4331" t="str">
        <f>IF(Raw_Data!$A4331="","E"&amp;TEXT(ROW()-1,"00000"),Raw_Data!$A4331)</f>
        <v>E04330</v>
      </c>
      <c r="B4331" t="s">
        <v>5826</v>
      </c>
      <c r="C4331" t="str">
        <f>IF(OR(PROPER(TRIM(Raw_Data!$B4331))="M",PROPER(TRIM(Raw_Data!$B4331))="MALE"),"Male",
IF(OR(PROPER(TRIM(Raw_Data!$B4331))="F",PROPER(TRIM(Raw_Data!$B4331))="FEMALE"),"Female","Unknown"))</f>
        <v>Male</v>
      </c>
      <c r="D4331" t="str">
        <f>IF(TRIM(CLEAN(Raw_Data!$C4331))="", "Unknown", PROPER(TRIM(Raw_Data!$C4331)))</f>
        <v>Seattle</v>
      </c>
      <c r="E4331" t="str">
        <f>IF(TRIM(Raw_Data!$D4331)="IT","IT",PROPER(TRIM(CLEAN(Raw_Data!$D4331))))</f>
        <v>IT</v>
      </c>
      <c r="F4331" t="str">
        <f>IF(OR(UPPER(TRIM(Raw_Data!E4331))="COO",
UPPER(TRIM(Raw_Data!E4331))="HR",
UPPER(TRIM(Raw_Data!E4331))="CEO",
UPPER(TRIM(Raw_Data!E4331))="CFO",
UPPER(TRIM(Raw_Data!E4331))="CMO"),
UPPER(TRIM(Raw_Data!E4331)),
PROPER(TRIM(CLEAN(Raw_Data!E4331))))</f>
        <v>Developer</v>
      </c>
      <c r="G4331" t="str">
        <f>SUBSTITUTE(PROPER(TRIM(CLEAN(Raw_Data!$F4331)))," ","-")</f>
        <v/>
      </c>
      <c r="H4331" t="str">
        <f>PROPER(TRIM(CLEAN(Raw_Data!$G4331)))</f>
        <v>Job Boards</v>
      </c>
      <c r="I4331" s="4" t="str">
        <f>TRIM(CLEAN(Raw_Data!H4331))</f>
        <v>40433</v>
      </c>
    </row>
    <row r="4332" spans="1:9" x14ac:dyDescent="0.3">
      <c r="A4332" t="str">
        <f>IF(Raw_Data!$A4332="","E"&amp;TEXT(ROW()-1,"00000"),Raw_Data!$A4332)</f>
        <v>E04331</v>
      </c>
      <c r="B4332" t="s">
        <v>5827</v>
      </c>
      <c r="C4332" t="str">
        <f>IF(OR(PROPER(TRIM(Raw_Data!$B4332))="M",PROPER(TRIM(Raw_Data!$B4332))="MALE"),"Male",
IF(OR(PROPER(TRIM(Raw_Data!$B4332))="F",PROPER(TRIM(Raw_Data!$B4332))="FEMALE"),"Female","Unknown"))</f>
        <v>Female</v>
      </c>
      <c r="D4332" t="str">
        <f>IF(TRIM(CLEAN(Raw_Data!$C4332))="", "Unknown", PROPER(TRIM(Raw_Data!$C4332)))</f>
        <v>Austin</v>
      </c>
      <c r="E4332" t="str">
        <f>IF(TRIM(Raw_Data!$D4332)="IT","IT",PROPER(TRIM(CLEAN(Raw_Data!$D4332))))</f>
        <v>Production</v>
      </c>
      <c r="F4332" t="str">
        <f>IF(OR(UPPER(TRIM(Raw_Data!E4332))="COO",
UPPER(TRIM(Raw_Data!E4332))="HR",
UPPER(TRIM(Raw_Data!E4332))="CEO",
UPPER(TRIM(Raw_Data!E4332))="CFO",
UPPER(TRIM(Raw_Data!E4332))="CMO"),
UPPER(TRIM(Raw_Data!E4332)),
PROPER(TRIM(CLEAN(Raw_Data!E4332))))</f>
        <v>CEO</v>
      </c>
      <c r="G4332" t="str">
        <f>SUBSTITUTE(PROPER(TRIM(CLEAN(Raw_Data!$F4332)))," ","-")</f>
        <v>Part-Time</v>
      </c>
      <c r="H4332" t="str">
        <f>PROPER(TRIM(CLEAN(Raw_Data!$G4332)))</f>
        <v>Career Fairs</v>
      </c>
      <c r="I4332" s="4" t="str">
        <f>TRIM(CLEAN(Raw_Data!H4332))</f>
        <v>39972</v>
      </c>
    </row>
    <row r="4333" spans="1:9" x14ac:dyDescent="0.3">
      <c r="A4333" t="str">
        <f>IF(Raw_Data!$A4333="","E"&amp;TEXT(ROW()-1,"00000"),Raw_Data!$A4333)</f>
        <v>E04332</v>
      </c>
      <c r="B4333" t="s">
        <v>5829</v>
      </c>
      <c r="C4333" t="str">
        <f>IF(OR(PROPER(TRIM(Raw_Data!$B4333))="M",PROPER(TRIM(Raw_Data!$B4333))="MALE"),"Male",
IF(OR(PROPER(TRIM(Raw_Data!$B4333))="F",PROPER(TRIM(Raw_Data!$B4333))="FEMALE"),"Female","Unknown"))</f>
        <v>Female</v>
      </c>
      <c r="D4333" t="str">
        <f>IF(TRIM(CLEAN(Raw_Data!$C4333))="", "Unknown", PROPER(TRIM(Raw_Data!$C4333)))</f>
        <v>Unknown</v>
      </c>
      <c r="E4333" t="str">
        <f>IF(TRIM(Raw_Data!$D4333)="IT","IT",PROPER(TRIM(CLEAN(Raw_Data!$D4333))))</f>
        <v>Research</v>
      </c>
      <c r="F4333" t="str">
        <f>IF(OR(UPPER(TRIM(Raw_Data!E4333))="COO",
UPPER(TRIM(Raw_Data!E4333))="HR",
UPPER(TRIM(Raw_Data!E4333))="CEO",
UPPER(TRIM(Raw_Data!E4333))="CFO",
UPPER(TRIM(Raw_Data!E4333))="CMO"),
UPPER(TRIM(Raw_Data!E4333)),
PROPER(TRIM(CLEAN(Raw_Data!E4333))))</f>
        <v>COO</v>
      </c>
      <c r="G4333" t="str">
        <f>SUBSTITUTE(PROPER(TRIM(CLEAN(Raw_Data!$F4333)))," ","-")</f>
        <v>Hourly-Rate</v>
      </c>
      <c r="H4333" t="str">
        <f>PROPER(TRIM(CLEAN(Raw_Data!$G4333)))</f>
        <v>Online Portal</v>
      </c>
      <c r="I4333" s="4" t="str">
        <f>TRIM(CLEAN(Raw_Data!H4333))</f>
        <v>41123</v>
      </c>
    </row>
    <row r="4334" spans="1:9" x14ac:dyDescent="0.3">
      <c r="A4334" t="str">
        <f>IF(Raw_Data!$A4334="","E"&amp;TEXT(ROW()-1,"00000"),Raw_Data!$A4334)</f>
        <v>E04333</v>
      </c>
      <c r="B4334" t="s">
        <v>5831</v>
      </c>
      <c r="C4334" t="str">
        <f>IF(OR(PROPER(TRIM(Raw_Data!$B4334))="M",PROPER(TRIM(Raw_Data!$B4334))="MALE"),"Male",
IF(OR(PROPER(TRIM(Raw_Data!$B4334))="F",PROPER(TRIM(Raw_Data!$B4334))="FEMALE"),"Female","Unknown"))</f>
        <v>Female</v>
      </c>
      <c r="D4334" t="str">
        <f>IF(TRIM(CLEAN(Raw_Data!$C4334))="", "Unknown", PROPER(TRIM(Raw_Data!$C4334)))</f>
        <v>Austin</v>
      </c>
      <c r="E4334" t="str">
        <f>IF(TRIM(Raw_Data!$D4334)="IT","IT",PROPER(TRIM(CLEAN(Raw_Data!$D4334))))</f>
        <v>Marketing</v>
      </c>
      <c r="F4334" t="str">
        <f>IF(OR(UPPER(TRIM(Raw_Data!E4334))="COO",
UPPER(TRIM(Raw_Data!E4334))="HR",
UPPER(TRIM(Raw_Data!E4334))="CEO",
UPPER(TRIM(Raw_Data!E4334))="CFO",
UPPER(TRIM(Raw_Data!E4334))="CMO"),
UPPER(TRIM(Raw_Data!E4334)),
PROPER(TRIM(CLEAN(Raw_Data!E4334))))</f>
        <v>Marketing Manager</v>
      </c>
      <c r="G4334" t="str">
        <f>SUBSTITUTE(PROPER(TRIM(CLEAN(Raw_Data!$F4334)))," ","-")</f>
        <v>Part-Time</v>
      </c>
      <c r="H4334" t="str">
        <f>PROPER(TRIM(CLEAN(Raw_Data!$G4334)))</f>
        <v>Career Fairs</v>
      </c>
      <c r="I4334" s="4" t="str">
        <f>TRIM(CLEAN(Raw_Data!H4334))</f>
        <v>40291</v>
      </c>
    </row>
    <row r="4335" spans="1:9" x14ac:dyDescent="0.3">
      <c r="A4335" t="str">
        <f>IF(Raw_Data!$A4335="","E"&amp;TEXT(ROW()-1,"00000"),Raw_Data!$A4335)</f>
        <v>E04334</v>
      </c>
      <c r="B4335" t="s">
        <v>5833</v>
      </c>
      <c r="C4335" t="str">
        <f>IF(OR(PROPER(TRIM(Raw_Data!$B4335))="M",PROPER(TRIM(Raw_Data!$B4335))="MALE"),"Male",
IF(OR(PROPER(TRIM(Raw_Data!$B4335))="F",PROPER(TRIM(Raw_Data!$B4335))="FEMALE"),"Female","Unknown"))</f>
        <v>Unknown</v>
      </c>
      <c r="D4335" t="str">
        <f>IF(TRIM(CLEAN(Raw_Data!$C4335))="", "Unknown", PROPER(TRIM(Raw_Data!$C4335)))</f>
        <v>Denver</v>
      </c>
      <c r="E4335" t="str">
        <f>IF(TRIM(Raw_Data!$D4335)="IT","IT",PROPER(TRIM(CLEAN(Raw_Data!$D4335))))</f>
        <v>Administrative</v>
      </c>
      <c r="F4335" t="str">
        <f>IF(OR(UPPER(TRIM(Raw_Data!E4335))="COO",
UPPER(TRIM(Raw_Data!E4335))="HR",
UPPER(TRIM(Raw_Data!E4335))="CEO",
UPPER(TRIM(Raw_Data!E4335))="CFO",
UPPER(TRIM(Raw_Data!E4335))="CMO"),
UPPER(TRIM(Raw_Data!E4335)),
PROPER(TRIM(CLEAN(Raw_Data!E4335))))</f>
        <v>Engineer</v>
      </c>
      <c r="G4335" t="str">
        <f>SUBSTITUTE(PROPER(TRIM(CLEAN(Raw_Data!$F4335)))," ","-")</f>
        <v>Full-Time</v>
      </c>
      <c r="H4335" t="str">
        <f>PROPER(TRIM(CLEAN(Raw_Data!$G4335)))</f>
        <v>Career Fairs</v>
      </c>
      <c r="I4335" s="4" t="str">
        <f>TRIM(CLEAN(Raw_Data!H4335))</f>
        <v>42939</v>
      </c>
    </row>
    <row r="4336" spans="1:9" x14ac:dyDescent="0.3">
      <c r="A4336" t="str">
        <f>IF(Raw_Data!$A4336="","E"&amp;TEXT(ROW()-1,"00000"),Raw_Data!$A4336)</f>
        <v>E04335</v>
      </c>
      <c r="B4336" t="s">
        <v>5834</v>
      </c>
      <c r="C4336" t="str">
        <f>IF(OR(PROPER(TRIM(Raw_Data!$B4336))="M",PROPER(TRIM(Raw_Data!$B4336))="MALE"),"Male",
IF(OR(PROPER(TRIM(Raw_Data!$B4336))="F",PROPER(TRIM(Raw_Data!$B4336))="FEMALE"),"Female","Unknown"))</f>
        <v>Unknown</v>
      </c>
      <c r="D4336" t="str">
        <f>IF(TRIM(CLEAN(Raw_Data!$C4336))="", "Unknown", PROPER(TRIM(Raw_Data!$C4336)))</f>
        <v>Austin</v>
      </c>
      <c r="E4336" t="str">
        <f>IF(TRIM(Raw_Data!$D4336)="IT","IT",PROPER(TRIM(CLEAN(Raw_Data!$D4336))))</f>
        <v>Logistics</v>
      </c>
      <c r="F4336" t="str">
        <f>IF(OR(UPPER(TRIM(Raw_Data!E4336))="COO",
UPPER(TRIM(Raw_Data!E4336))="HR",
UPPER(TRIM(Raw_Data!E4336))="CEO",
UPPER(TRIM(Raw_Data!E4336))="CFO",
UPPER(TRIM(Raw_Data!E4336))="CMO"),
UPPER(TRIM(Raw_Data!E4336)),
PROPER(TRIM(CLEAN(Raw_Data!E4336))))</f>
        <v>Developer</v>
      </c>
      <c r="G4336" t="str">
        <f>SUBSTITUTE(PROPER(TRIM(CLEAN(Raw_Data!$F4336)))," ","-")</f>
        <v>Part-Time</v>
      </c>
      <c r="H4336" t="str">
        <f>PROPER(TRIM(CLEAN(Raw_Data!$G4336)))</f>
        <v>Career Fairs</v>
      </c>
      <c r="I4336" s="4" t="str">
        <f>TRIM(CLEAN(Raw_Data!H4336))</f>
        <v>40517</v>
      </c>
    </row>
    <row r="4337" spans="1:9" x14ac:dyDescent="0.3">
      <c r="A4337" t="str">
        <f>IF(Raw_Data!$A4337="","E"&amp;TEXT(ROW()-1,"00000"),Raw_Data!$A4337)</f>
        <v>E04336</v>
      </c>
      <c r="B4337" t="s">
        <v>5835</v>
      </c>
      <c r="C4337" t="str">
        <f>IF(OR(PROPER(TRIM(Raw_Data!$B4337))="M",PROPER(TRIM(Raw_Data!$B4337))="MALE"),"Male",
IF(OR(PROPER(TRIM(Raw_Data!$B4337))="F",PROPER(TRIM(Raw_Data!$B4337))="FEMALE"),"Female","Unknown"))</f>
        <v>Female</v>
      </c>
      <c r="D4337" t="str">
        <f>IF(TRIM(CLEAN(Raw_Data!$C4337))="", "Unknown", PROPER(TRIM(Raw_Data!$C4337)))</f>
        <v>Denver</v>
      </c>
      <c r="E4337" t="str">
        <f>IF(TRIM(Raw_Data!$D4337)="IT","IT",PROPER(TRIM(CLEAN(Raw_Data!$D4337))))</f>
        <v>Logistics</v>
      </c>
      <c r="F4337" t="str">
        <f>IF(OR(UPPER(TRIM(Raw_Data!E4337))="COO",
UPPER(TRIM(Raw_Data!E4337))="HR",
UPPER(TRIM(Raw_Data!E4337))="CEO",
UPPER(TRIM(Raw_Data!E4337))="CFO",
UPPER(TRIM(Raw_Data!E4337))="CMO"),
UPPER(TRIM(Raw_Data!E4337)),
PROPER(TRIM(CLEAN(Raw_Data!E4337))))</f>
        <v>Engineer</v>
      </c>
      <c r="G4337" t="str">
        <f>SUBSTITUTE(PROPER(TRIM(CLEAN(Raw_Data!$F4337)))," ","-")</f>
        <v/>
      </c>
      <c r="H4337" t="str">
        <f>PROPER(TRIM(CLEAN(Raw_Data!$G4337)))</f>
        <v>Job Boards</v>
      </c>
      <c r="I4337" s="4" t="str">
        <f>TRIM(CLEAN(Raw_Data!H4337))</f>
        <v>43283</v>
      </c>
    </row>
    <row r="4338" spans="1:9" x14ac:dyDescent="0.3">
      <c r="A4338" t="str">
        <f>IF(Raw_Data!$A4338="","E"&amp;TEXT(ROW()-1,"00000"),Raw_Data!$A4338)</f>
        <v>E04337</v>
      </c>
      <c r="B4338" t="s">
        <v>5837</v>
      </c>
      <c r="C4338" t="str">
        <f>IF(OR(PROPER(TRIM(Raw_Data!$B4338))="M",PROPER(TRIM(Raw_Data!$B4338))="MALE"),"Male",
IF(OR(PROPER(TRIM(Raw_Data!$B4338))="F",PROPER(TRIM(Raw_Data!$B4338))="FEMALE"),"Female","Unknown"))</f>
        <v>Male</v>
      </c>
      <c r="D4338" t="str">
        <f>IF(TRIM(CLEAN(Raw_Data!$C4338))="", "Unknown", PROPER(TRIM(Raw_Data!$C4338)))</f>
        <v>San Diego</v>
      </c>
      <c r="E4338" t="str">
        <f>IF(TRIM(Raw_Data!$D4338)="IT","IT",PROPER(TRIM(CLEAN(Raw_Data!$D4338))))</f>
        <v>Marketing</v>
      </c>
      <c r="F4338" t="str">
        <f>IF(OR(UPPER(TRIM(Raw_Data!E4338))="COO",
UPPER(TRIM(Raw_Data!E4338))="HR",
UPPER(TRIM(Raw_Data!E4338))="CEO",
UPPER(TRIM(Raw_Data!E4338))="CFO",
UPPER(TRIM(Raw_Data!E4338))="CMO"),
UPPER(TRIM(Raw_Data!E4338)),
PROPER(TRIM(CLEAN(Raw_Data!E4338))))</f>
        <v>CFO</v>
      </c>
      <c r="G4338" t="str">
        <f>SUBSTITUTE(PROPER(TRIM(CLEAN(Raw_Data!$F4338)))," ","-")</f>
        <v>Full-Time</v>
      </c>
      <c r="H4338" t="str">
        <f>PROPER(TRIM(CLEAN(Raw_Data!$G4338)))</f>
        <v>Recruiting Agency</v>
      </c>
      <c r="I4338" s="4" t="str">
        <f>TRIM(CLEAN(Raw_Data!H4338))</f>
        <v>43848</v>
      </c>
    </row>
    <row r="4339" spans="1:9" x14ac:dyDescent="0.3">
      <c r="A4339" t="str">
        <f>IF(Raw_Data!$A4339="","E"&amp;TEXT(ROW()-1,"00000"),Raw_Data!$A4339)</f>
        <v>E04338</v>
      </c>
      <c r="B4339" t="s">
        <v>5838</v>
      </c>
      <c r="C4339" t="str">
        <f>IF(OR(PROPER(TRIM(Raw_Data!$B4339))="M",PROPER(TRIM(Raw_Data!$B4339))="MALE"),"Male",
IF(OR(PROPER(TRIM(Raw_Data!$B4339))="F",PROPER(TRIM(Raw_Data!$B4339))="FEMALE"),"Female","Unknown"))</f>
        <v>Female</v>
      </c>
      <c r="D4339" t="str">
        <f>IF(TRIM(CLEAN(Raw_Data!$C4339))="", "Unknown", PROPER(TRIM(Raw_Data!$C4339)))</f>
        <v>Unknown</v>
      </c>
      <c r="E4339" t="str">
        <f>IF(TRIM(Raw_Data!$D4339)="IT","IT",PROPER(TRIM(CLEAN(Raw_Data!$D4339))))</f>
        <v>Legal</v>
      </c>
      <c r="F4339" t="str">
        <f>IF(OR(UPPER(TRIM(Raw_Data!E4339))="COO",
UPPER(TRIM(Raw_Data!E4339))="HR",
UPPER(TRIM(Raw_Data!E4339))="CEO",
UPPER(TRIM(Raw_Data!E4339))="CFO",
UPPER(TRIM(Raw_Data!E4339))="CMO"),
UPPER(TRIM(Raw_Data!E4339)),
PROPER(TRIM(CLEAN(Raw_Data!E4339))))</f>
        <v>Marketing Manager</v>
      </c>
      <c r="G4339" t="str">
        <f>SUBSTITUTE(PROPER(TRIM(CLEAN(Raw_Data!$F4339)))," ","-")</f>
        <v>Part-Time</v>
      </c>
      <c r="H4339" t="str">
        <f>PROPER(TRIM(CLEAN(Raw_Data!$G4339)))</f>
        <v/>
      </c>
      <c r="I4339" s="4" t="str">
        <f>TRIM(CLEAN(Raw_Data!H4339))</f>
        <v>40580</v>
      </c>
    </row>
    <row r="4340" spans="1:9" x14ac:dyDescent="0.3">
      <c r="A4340" t="str">
        <f>IF(Raw_Data!$A4340="","E"&amp;TEXT(ROW()-1,"00000"),Raw_Data!$A4340)</f>
        <v>E04339</v>
      </c>
      <c r="B4340" t="s">
        <v>5840</v>
      </c>
      <c r="C4340" t="str">
        <f>IF(OR(PROPER(TRIM(Raw_Data!$B4340))="M",PROPER(TRIM(Raw_Data!$B4340))="MALE"),"Male",
IF(OR(PROPER(TRIM(Raw_Data!$B4340))="F",PROPER(TRIM(Raw_Data!$B4340))="FEMALE"),"Female","Unknown"))</f>
        <v>Female</v>
      </c>
      <c r="D4340" t="str">
        <f>IF(TRIM(CLEAN(Raw_Data!$C4340))="", "Unknown", PROPER(TRIM(Raw_Data!$C4340)))</f>
        <v>Unknown</v>
      </c>
      <c r="E4340" t="str">
        <f>IF(TRIM(Raw_Data!$D4340)="IT","IT",PROPER(TRIM(CLEAN(Raw_Data!$D4340))))</f>
        <v>Research</v>
      </c>
      <c r="F4340" t="str">
        <f>IF(OR(UPPER(TRIM(Raw_Data!E4340))="COO",
UPPER(TRIM(Raw_Data!E4340))="HR",
UPPER(TRIM(Raw_Data!E4340))="CEO",
UPPER(TRIM(Raw_Data!E4340))="CFO",
UPPER(TRIM(Raw_Data!E4340))="CMO"),
UPPER(TRIM(Raw_Data!E4340)),
PROPER(TRIM(CLEAN(Raw_Data!E4340))))</f>
        <v>CFO</v>
      </c>
      <c r="G4340" t="str">
        <f>SUBSTITUTE(PROPER(TRIM(CLEAN(Raw_Data!$F4340)))," ","-")</f>
        <v>Hourly-Rate</v>
      </c>
      <c r="H4340" t="str">
        <f>PROPER(TRIM(CLEAN(Raw_Data!$G4340)))</f>
        <v/>
      </c>
      <c r="I4340" s="4" t="str">
        <f>TRIM(CLEAN(Raw_Data!H4340))</f>
        <v>44133</v>
      </c>
    </row>
    <row r="4341" spans="1:9" x14ac:dyDescent="0.3">
      <c r="A4341" t="str">
        <f>IF(Raw_Data!$A4341="","E"&amp;TEXT(ROW()-1,"00000"),Raw_Data!$A4341)</f>
        <v>E04340</v>
      </c>
      <c r="B4341" t="s">
        <v>5841</v>
      </c>
      <c r="C4341" t="str">
        <f>IF(OR(PROPER(TRIM(Raw_Data!$B4341))="M",PROPER(TRIM(Raw_Data!$B4341))="MALE"),"Male",
IF(OR(PROPER(TRIM(Raw_Data!$B4341))="F",PROPER(TRIM(Raw_Data!$B4341))="FEMALE"),"Female","Unknown"))</f>
        <v>Female</v>
      </c>
      <c r="D4341" t="str">
        <f>IF(TRIM(CLEAN(Raw_Data!$C4341))="", "Unknown", PROPER(TRIM(Raw_Data!$C4341)))</f>
        <v>Austin</v>
      </c>
      <c r="E4341" t="str">
        <f>IF(TRIM(Raw_Data!$D4341)="IT","IT",PROPER(TRIM(CLEAN(Raw_Data!$D4341))))</f>
        <v/>
      </c>
      <c r="F4341" t="str">
        <f>IF(OR(UPPER(TRIM(Raw_Data!E4341))="COO",
UPPER(TRIM(Raw_Data!E4341))="HR",
UPPER(TRIM(Raw_Data!E4341))="CEO",
UPPER(TRIM(Raw_Data!E4341))="CFO",
UPPER(TRIM(Raw_Data!E4341))="CMO"),
UPPER(TRIM(Raw_Data!E4341)),
PROPER(TRIM(CLEAN(Raw_Data!E4341))))</f>
        <v>Designer</v>
      </c>
      <c r="G4341" t="str">
        <f>SUBSTITUTE(PROPER(TRIM(CLEAN(Raw_Data!$F4341)))," ","-")</f>
        <v>Part-Time</v>
      </c>
      <c r="H4341" t="str">
        <f>PROPER(TRIM(CLEAN(Raw_Data!$G4341)))</f>
        <v>Recruiting Agency</v>
      </c>
      <c r="I4341" s="4" t="str">
        <f>TRIM(CLEAN(Raw_Data!H4341))</f>
        <v>42665</v>
      </c>
    </row>
    <row r="4342" spans="1:9" x14ac:dyDescent="0.3">
      <c r="A4342" t="str">
        <f>IF(Raw_Data!$A4342="","E"&amp;TEXT(ROW()-1,"00000"),Raw_Data!$A4342)</f>
        <v>E04341</v>
      </c>
      <c r="B4342" t="s">
        <v>5843</v>
      </c>
      <c r="C4342" t="str">
        <f>IF(OR(PROPER(TRIM(Raw_Data!$B4342))="M",PROPER(TRIM(Raw_Data!$B4342))="MALE"),"Male",
IF(OR(PROPER(TRIM(Raw_Data!$B4342))="F",PROPER(TRIM(Raw_Data!$B4342))="FEMALE"),"Female","Unknown"))</f>
        <v>Unknown</v>
      </c>
      <c r="D4342" t="str">
        <f>IF(TRIM(CLEAN(Raw_Data!$C4342))="", "Unknown", PROPER(TRIM(Raw_Data!$C4342)))</f>
        <v>New York</v>
      </c>
      <c r="E4342" t="str">
        <f>IF(TRIM(Raw_Data!$D4342)="IT","IT",PROPER(TRIM(CLEAN(Raw_Data!$D4342))))</f>
        <v>Marketing</v>
      </c>
      <c r="F4342" t="str">
        <f>IF(OR(UPPER(TRIM(Raw_Data!E4342))="COO",
UPPER(TRIM(Raw_Data!E4342))="HR",
UPPER(TRIM(Raw_Data!E4342))="CEO",
UPPER(TRIM(Raw_Data!E4342))="CFO",
UPPER(TRIM(Raw_Data!E4342))="CMO"),
UPPER(TRIM(Raw_Data!E4342)),
PROPER(TRIM(CLEAN(Raw_Data!E4342))))</f>
        <v>CMO</v>
      </c>
      <c r="G4342" t="str">
        <f>SUBSTITUTE(PROPER(TRIM(CLEAN(Raw_Data!$F4342)))," ","-")</f>
        <v>Full-Time</v>
      </c>
      <c r="H4342" t="str">
        <f>PROPER(TRIM(CLEAN(Raw_Data!$G4342)))</f>
        <v>Internal Referral</v>
      </c>
      <c r="I4342" s="4" t="str">
        <f>TRIM(CLEAN(Raw_Data!H4342))</f>
        <v>41930</v>
      </c>
    </row>
    <row r="4343" spans="1:9" x14ac:dyDescent="0.3">
      <c r="A4343" t="str">
        <f>IF(Raw_Data!$A4343="","E"&amp;TEXT(ROW()-1,"00000"),Raw_Data!$A4343)</f>
        <v>E04342</v>
      </c>
      <c r="B4343" t="s">
        <v>5844</v>
      </c>
      <c r="C4343" t="str">
        <f>IF(OR(PROPER(TRIM(Raw_Data!$B4343))="M",PROPER(TRIM(Raw_Data!$B4343))="MALE"),"Male",
IF(OR(PROPER(TRIM(Raw_Data!$B4343))="F",PROPER(TRIM(Raw_Data!$B4343))="FEMALE"),"Female","Unknown"))</f>
        <v>Female</v>
      </c>
      <c r="D4343" t="str">
        <f>IF(TRIM(CLEAN(Raw_Data!$C4343))="", "Unknown", PROPER(TRIM(Raw_Data!$C4343)))</f>
        <v>Austin</v>
      </c>
      <c r="E4343" t="str">
        <f>IF(TRIM(Raw_Data!$D4343)="IT","IT",PROPER(TRIM(CLEAN(Raw_Data!$D4343))))</f>
        <v/>
      </c>
      <c r="F4343" t="str">
        <f>IF(OR(UPPER(TRIM(Raw_Data!E4343))="COO",
UPPER(TRIM(Raw_Data!E4343))="HR",
UPPER(TRIM(Raw_Data!E4343))="CEO",
UPPER(TRIM(Raw_Data!E4343))="CFO",
UPPER(TRIM(Raw_Data!E4343))="CMO"),
UPPER(TRIM(Raw_Data!E4343)),
PROPER(TRIM(CLEAN(Raw_Data!E4343))))</f>
        <v>Sales Executive</v>
      </c>
      <c r="G4343" t="str">
        <f>SUBSTITUTE(PROPER(TRIM(CLEAN(Raw_Data!$F4343)))," ","-")</f>
        <v>Full-Time</v>
      </c>
      <c r="H4343" t="str">
        <f>PROPER(TRIM(CLEAN(Raw_Data!$G4343)))</f>
        <v>Recruiting Agency</v>
      </c>
      <c r="I4343" s="4" t="str">
        <f>TRIM(CLEAN(Raw_Data!H4343))</f>
        <v>40778</v>
      </c>
    </row>
    <row r="4344" spans="1:9" x14ac:dyDescent="0.3">
      <c r="A4344" t="str">
        <f>IF(Raw_Data!$A4344="","E"&amp;TEXT(ROW()-1,"00000"),Raw_Data!$A4344)</f>
        <v>E04343</v>
      </c>
      <c r="B4344" t="s">
        <v>5845</v>
      </c>
      <c r="C4344" t="str">
        <f>IF(OR(PROPER(TRIM(Raw_Data!$B4344))="M",PROPER(TRIM(Raw_Data!$B4344))="MALE"),"Male",
IF(OR(PROPER(TRIM(Raw_Data!$B4344))="F",PROPER(TRIM(Raw_Data!$B4344))="FEMALE"),"Female","Unknown"))</f>
        <v>Male</v>
      </c>
      <c r="D4344" t="str">
        <f>IF(TRIM(CLEAN(Raw_Data!$C4344))="", "Unknown", PROPER(TRIM(Raw_Data!$C4344)))</f>
        <v>Miami</v>
      </c>
      <c r="E4344" t="str">
        <f>IF(TRIM(Raw_Data!$D4344)="IT","IT",PROPER(TRIM(CLEAN(Raw_Data!$D4344))))</f>
        <v>Logistics</v>
      </c>
      <c r="F4344" t="str">
        <f>IF(OR(UPPER(TRIM(Raw_Data!E4344))="COO",
UPPER(TRIM(Raw_Data!E4344))="HR",
UPPER(TRIM(Raw_Data!E4344))="CEO",
UPPER(TRIM(Raw_Data!E4344))="CFO",
UPPER(TRIM(Raw_Data!E4344))="CMO"),
UPPER(TRIM(Raw_Data!E4344)),
PROPER(TRIM(CLEAN(Raw_Data!E4344))))</f>
        <v>COO</v>
      </c>
      <c r="G4344" t="str">
        <f>SUBSTITUTE(PROPER(TRIM(CLEAN(Raw_Data!$F4344)))," ","-")</f>
        <v>Hourly-Rate</v>
      </c>
      <c r="H4344" t="str">
        <f>PROPER(TRIM(CLEAN(Raw_Data!$G4344)))</f>
        <v>Recruiting Agency</v>
      </c>
      <c r="I4344" s="4" t="str">
        <f>TRIM(CLEAN(Raw_Data!H4344))</f>
        <v>44040</v>
      </c>
    </row>
    <row r="4345" spans="1:9" x14ac:dyDescent="0.3">
      <c r="A4345" t="str">
        <f>IF(Raw_Data!$A4345="","E"&amp;TEXT(ROW()-1,"00000"),Raw_Data!$A4345)</f>
        <v>E04344</v>
      </c>
      <c r="B4345" t="s">
        <v>5846</v>
      </c>
      <c r="C4345" t="str">
        <f>IF(OR(PROPER(TRIM(Raw_Data!$B4345))="M",PROPER(TRIM(Raw_Data!$B4345))="MALE"),"Male",
IF(OR(PROPER(TRIM(Raw_Data!$B4345))="F",PROPER(TRIM(Raw_Data!$B4345))="FEMALE"),"Female","Unknown"))</f>
        <v>Female</v>
      </c>
      <c r="D4345" t="str">
        <f>IF(TRIM(CLEAN(Raw_Data!$C4345))="", "Unknown", PROPER(TRIM(Raw_Data!$C4345)))</f>
        <v>Denver</v>
      </c>
      <c r="E4345" t="str">
        <f>IF(TRIM(Raw_Data!$D4345)="IT","IT",PROPER(TRIM(CLEAN(Raw_Data!$D4345))))</f>
        <v>Human Resources</v>
      </c>
      <c r="F4345" t="str">
        <f>IF(OR(UPPER(TRIM(Raw_Data!E4345))="COO",
UPPER(TRIM(Raw_Data!E4345))="HR",
UPPER(TRIM(Raw_Data!E4345))="CEO",
UPPER(TRIM(Raw_Data!E4345))="CFO",
UPPER(TRIM(Raw_Data!E4345))="CMO"),
UPPER(TRIM(Raw_Data!E4345)),
PROPER(TRIM(CLEAN(Raw_Data!E4345))))</f>
        <v>COO</v>
      </c>
      <c r="G4345" t="str">
        <f>SUBSTITUTE(PROPER(TRIM(CLEAN(Raw_Data!$F4345)))," ","-")</f>
        <v/>
      </c>
      <c r="H4345" t="str">
        <f>PROPER(TRIM(CLEAN(Raw_Data!$G4345)))</f>
        <v>Organic</v>
      </c>
      <c r="I4345" s="4" t="str">
        <f>TRIM(CLEAN(Raw_Data!H4345))</f>
        <v>42960</v>
      </c>
    </row>
    <row r="4346" spans="1:9" x14ac:dyDescent="0.3">
      <c r="A4346" t="str">
        <f>IF(Raw_Data!$A4346="","E"&amp;TEXT(ROW()-1,"00000"),Raw_Data!$A4346)</f>
        <v>E04345</v>
      </c>
      <c r="B4346" t="s">
        <v>5848</v>
      </c>
      <c r="C4346" t="str">
        <f>IF(OR(PROPER(TRIM(Raw_Data!$B4346))="M",PROPER(TRIM(Raw_Data!$B4346))="MALE"),"Male",
IF(OR(PROPER(TRIM(Raw_Data!$B4346))="F",PROPER(TRIM(Raw_Data!$B4346))="FEMALE"),"Female","Unknown"))</f>
        <v>Male</v>
      </c>
      <c r="D4346" t="str">
        <f>IF(TRIM(CLEAN(Raw_Data!$C4346))="", "Unknown", PROPER(TRIM(Raw_Data!$C4346)))</f>
        <v>Unknown</v>
      </c>
      <c r="E4346" t="str">
        <f>IF(TRIM(Raw_Data!$D4346)="IT","IT",PROPER(TRIM(CLEAN(Raw_Data!$D4346))))</f>
        <v/>
      </c>
      <c r="F4346" t="str">
        <f>IF(OR(UPPER(TRIM(Raw_Data!E4346))="COO",
UPPER(TRIM(Raw_Data!E4346))="HR",
UPPER(TRIM(Raw_Data!E4346))="CEO",
UPPER(TRIM(Raw_Data!E4346))="CFO",
UPPER(TRIM(Raw_Data!E4346))="CMO"),
UPPER(TRIM(Raw_Data!E4346)),
PROPER(TRIM(CLEAN(Raw_Data!E4346))))</f>
        <v>CEO</v>
      </c>
      <c r="G4346" t="str">
        <f>SUBSTITUTE(PROPER(TRIM(CLEAN(Raw_Data!$F4346)))," ","-")</f>
        <v>Part-Time</v>
      </c>
      <c r="H4346" t="str">
        <f>PROPER(TRIM(CLEAN(Raw_Data!$G4346)))</f>
        <v>Career Fairs</v>
      </c>
      <c r="I4346" s="4" t="str">
        <f>TRIM(CLEAN(Raw_Data!H4346))</f>
        <v>41094</v>
      </c>
    </row>
    <row r="4347" spans="1:9" x14ac:dyDescent="0.3">
      <c r="A4347" t="str">
        <f>IF(Raw_Data!$A4347="","E"&amp;TEXT(ROW()-1,"00000"),Raw_Data!$A4347)</f>
        <v>E04346</v>
      </c>
      <c r="B4347" t="s">
        <v>5850</v>
      </c>
      <c r="C4347" t="str">
        <f>IF(OR(PROPER(TRIM(Raw_Data!$B4347))="M",PROPER(TRIM(Raw_Data!$B4347))="MALE"),"Male",
IF(OR(PROPER(TRIM(Raw_Data!$B4347))="F",PROPER(TRIM(Raw_Data!$B4347))="FEMALE"),"Female","Unknown"))</f>
        <v>Male</v>
      </c>
      <c r="D4347" t="str">
        <f>IF(TRIM(CLEAN(Raw_Data!$C4347))="", "Unknown", PROPER(TRIM(Raw_Data!$C4347)))</f>
        <v>New York</v>
      </c>
      <c r="E4347" t="str">
        <f>IF(TRIM(Raw_Data!$D4347)="IT","IT",PROPER(TRIM(CLEAN(Raw_Data!$D4347))))</f>
        <v>Marketing</v>
      </c>
      <c r="F4347" t="str">
        <f>IF(OR(UPPER(TRIM(Raw_Data!E4347))="COO",
UPPER(TRIM(Raw_Data!E4347))="HR",
UPPER(TRIM(Raw_Data!E4347))="CEO",
UPPER(TRIM(Raw_Data!E4347))="CFO",
UPPER(TRIM(Raw_Data!E4347))="CMO"),
UPPER(TRIM(Raw_Data!E4347)),
PROPER(TRIM(CLEAN(Raw_Data!E4347))))</f>
        <v>Marketing Manager</v>
      </c>
      <c r="G4347" t="str">
        <f>SUBSTITUTE(PROPER(TRIM(CLEAN(Raw_Data!$F4347)))," ","-")</f>
        <v>Hourly-Rate</v>
      </c>
      <c r="H4347" t="str">
        <f>PROPER(TRIM(CLEAN(Raw_Data!$G4347)))</f>
        <v>Job Boards</v>
      </c>
      <c r="I4347" s="4" t="str">
        <f>TRIM(CLEAN(Raw_Data!H4347))</f>
        <v>43093</v>
      </c>
    </row>
    <row r="4348" spans="1:9" x14ac:dyDescent="0.3">
      <c r="A4348" t="str">
        <f>IF(Raw_Data!$A4348="","E"&amp;TEXT(ROW()-1,"00000"),Raw_Data!$A4348)</f>
        <v>E04347</v>
      </c>
      <c r="B4348" t="s">
        <v>5852</v>
      </c>
      <c r="C4348" t="str">
        <f>IF(OR(PROPER(TRIM(Raw_Data!$B4348))="M",PROPER(TRIM(Raw_Data!$B4348))="MALE"),"Male",
IF(OR(PROPER(TRIM(Raw_Data!$B4348))="F",PROPER(TRIM(Raw_Data!$B4348))="FEMALE"),"Female","Unknown"))</f>
        <v>Female</v>
      </c>
      <c r="D4348" t="str">
        <f>IF(TRIM(CLEAN(Raw_Data!$C4348))="", "Unknown", PROPER(TRIM(Raw_Data!$C4348)))</f>
        <v>New York</v>
      </c>
      <c r="E4348" t="str">
        <f>IF(TRIM(Raw_Data!$D4348)="IT","IT",PROPER(TRIM(CLEAN(Raw_Data!$D4348))))</f>
        <v/>
      </c>
      <c r="F4348" t="str">
        <f>IF(OR(UPPER(TRIM(Raw_Data!E4348))="COO",
UPPER(TRIM(Raw_Data!E4348))="HR",
UPPER(TRIM(Raw_Data!E4348))="CEO",
UPPER(TRIM(Raw_Data!E4348))="CFO",
UPPER(TRIM(Raw_Data!E4348))="CMO"),
UPPER(TRIM(Raw_Data!E4348)),
PROPER(TRIM(CLEAN(Raw_Data!E4348))))</f>
        <v>CMO</v>
      </c>
      <c r="G4348" t="str">
        <f>SUBSTITUTE(PROPER(TRIM(CLEAN(Raw_Data!$F4348)))," ","-")</f>
        <v>Part-Time</v>
      </c>
      <c r="H4348" t="str">
        <f>PROPER(TRIM(CLEAN(Raw_Data!$G4348)))</f>
        <v/>
      </c>
      <c r="I4348" s="4" t="str">
        <f>TRIM(CLEAN(Raw_Data!H4348))</f>
        <v>40743</v>
      </c>
    </row>
    <row r="4349" spans="1:9" x14ac:dyDescent="0.3">
      <c r="A4349" t="str">
        <f>IF(Raw_Data!$A4349="","E"&amp;TEXT(ROW()-1,"00000"),Raw_Data!$A4349)</f>
        <v>E04348</v>
      </c>
      <c r="B4349" t="s">
        <v>5854</v>
      </c>
      <c r="C4349" t="str">
        <f>IF(OR(PROPER(TRIM(Raw_Data!$B4349))="M",PROPER(TRIM(Raw_Data!$B4349))="MALE"),"Male",
IF(OR(PROPER(TRIM(Raw_Data!$B4349))="F",PROPER(TRIM(Raw_Data!$B4349))="FEMALE"),"Female","Unknown"))</f>
        <v>Male</v>
      </c>
      <c r="D4349" t="str">
        <f>IF(TRIM(CLEAN(Raw_Data!$C4349))="", "Unknown", PROPER(TRIM(Raw_Data!$C4349)))</f>
        <v>New York</v>
      </c>
      <c r="E4349" t="str">
        <f>IF(TRIM(Raw_Data!$D4349)="IT","IT",PROPER(TRIM(CLEAN(Raw_Data!$D4349))))</f>
        <v>Marketing</v>
      </c>
      <c r="F4349" t="str">
        <f>IF(OR(UPPER(TRIM(Raw_Data!E4349))="COO",
UPPER(TRIM(Raw_Data!E4349))="HR",
UPPER(TRIM(Raw_Data!E4349))="CEO",
UPPER(TRIM(Raw_Data!E4349))="CFO",
UPPER(TRIM(Raw_Data!E4349))="CMO"),
UPPER(TRIM(Raw_Data!E4349)),
PROPER(TRIM(CLEAN(Raw_Data!E4349))))</f>
        <v>CMO</v>
      </c>
      <c r="G4349" t="str">
        <f>SUBSTITUTE(PROPER(TRIM(CLEAN(Raw_Data!$F4349)))," ","-")</f>
        <v>Part-Time</v>
      </c>
      <c r="H4349" t="str">
        <f>PROPER(TRIM(CLEAN(Raw_Data!$G4349)))</f>
        <v>Career Fairs</v>
      </c>
      <c r="I4349" s="4" t="str">
        <f>TRIM(CLEAN(Raw_Data!H4349))</f>
        <v>40357</v>
      </c>
    </row>
    <row r="4350" spans="1:9" x14ac:dyDescent="0.3">
      <c r="A4350" t="str">
        <f>IF(Raw_Data!$A4350="","E"&amp;TEXT(ROW()-1,"00000"),Raw_Data!$A4350)</f>
        <v>E04349</v>
      </c>
      <c r="B4350" t="s">
        <v>5856</v>
      </c>
      <c r="C4350" t="str">
        <f>IF(OR(PROPER(TRIM(Raw_Data!$B4350))="M",PROPER(TRIM(Raw_Data!$B4350))="MALE"),"Male",
IF(OR(PROPER(TRIM(Raw_Data!$B4350))="F",PROPER(TRIM(Raw_Data!$B4350))="FEMALE"),"Female","Unknown"))</f>
        <v>Female</v>
      </c>
      <c r="D4350" t="str">
        <f>IF(TRIM(CLEAN(Raw_Data!$C4350))="", "Unknown", PROPER(TRIM(Raw_Data!$C4350)))</f>
        <v>New York</v>
      </c>
      <c r="E4350" t="str">
        <f>IF(TRIM(Raw_Data!$D4350)="IT","IT",PROPER(TRIM(CLEAN(Raw_Data!$D4350))))</f>
        <v/>
      </c>
      <c r="F4350" t="str">
        <f>IF(OR(UPPER(TRIM(Raw_Data!E4350))="COO",
UPPER(TRIM(Raw_Data!E4350))="HR",
UPPER(TRIM(Raw_Data!E4350))="CEO",
UPPER(TRIM(Raw_Data!E4350))="CFO",
UPPER(TRIM(Raw_Data!E4350))="CMO"),
UPPER(TRIM(Raw_Data!E4350)),
PROPER(TRIM(CLEAN(Raw_Data!E4350))))</f>
        <v>Marketing Manager</v>
      </c>
      <c r="G4350" t="str">
        <f>SUBSTITUTE(PROPER(TRIM(CLEAN(Raw_Data!$F4350)))," ","-")</f>
        <v>Hourly-Rate</v>
      </c>
      <c r="H4350" t="str">
        <f>PROPER(TRIM(CLEAN(Raw_Data!$G4350)))</f>
        <v>Organic</v>
      </c>
      <c r="I4350" s="4" t="str">
        <f>TRIM(CLEAN(Raw_Data!H4350))</f>
        <v>43280</v>
      </c>
    </row>
    <row r="4351" spans="1:9" x14ac:dyDescent="0.3">
      <c r="A4351" t="str">
        <f>IF(Raw_Data!$A4351="","E"&amp;TEXT(ROW()-1,"00000"),Raw_Data!$A4351)</f>
        <v>E04350</v>
      </c>
      <c r="B4351" t="s">
        <v>5857</v>
      </c>
      <c r="C4351" t="str">
        <f>IF(OR(PROPER(TRIM(Raw_Data!$B4351))="M",PROPER(TRIM(Raw_Data!$B4351))="MALE"),"Male",
IF(OR(PROPER(TRIM(Raw_Data!$B4351))="F",PROPER(TRIM(Raw_Data!$B4351))="FEMALE"),"Female","Unknown"))</f>
        <v>Unknown</v>
      </c>
      <c r="D4351" t="str">
        <f>IF(TRIM(CLEAN(Raw_Data!$C4351))="", "Unknown", PROPER(TRIM(Raw_Data!$C4351)))</f>
        <v>Denver</v>
      </c>
      <c r="E4351" t="str">
        <f>IF(TRIM(Raw_Data!$D4351)="IT","IT",PROPER(TRIM(CLEAN(Raw_Data!$D4351))))</f>
        <v>Production</v>
      </c>
      <c r="F4351" t="str">
        <f>IF(OR(UPPER(TRIM(Raw_Data!E4351))="COO",
UPPER(TRIM(Raw_Data!E4351))="HR",
UPPER(TRIM(Raw_Data!E4351))="CEO",
UPPER(TRIM(Raw_Data!E4351))="CFO",
UPPER(TRIM(Raw_Data!E4351))="CMO"),
UPPER(TRIM(Raw_Data!E4351)),
PROPER(TRIM(CLEAN(Raw_Data!E4351))))</f>
        <v>COO</v>
      </c>
      <c r="G4351" t="str">
        <f>SUBSTITUTE(PROPER(TRIM(CLEAN(Raw_Data!$F4351)))," ","-")</f>
        <v>Part-Time</v>
      </c>
      <c r="H4351" t="str">
        <f>PROPER(TRIM(CLEAN(Raw_Data!$G4351)))</f>
        <v>Job Boards</v>
      </c>
      <c r="I4351" s="4" t="str">
        <f>TRIM(CLEAN(Raw_Data!H4351))</f>
        <v>41844</v>
      </c>
    </row>
    <row r="4352" spans="1:9" x14ac:dyDescent="0.3">
      <c r="A4352" t="str">
        <f>IF(Raw_Data!$A4352="","E"&amp;TEXT(ROW()-1,"00000"),Raw_Data!$A4352)</f>
        <v>E04351</v>
      </c>
      <c r="B4352" t="s">
        <v>5858</v>
      </c>
      <c r="C4352" t="str">
        <f>IF(OR(PROPER(TRIM(Raw_Data!$B4352))="M",PROPER(TRIM(Raw_Data!$B4352))="MALE"),"Male",
IF(OR(PROPER(TRIM(Raw_Data!$B4352))="F",PROPER(TRIM(Raw_Data!$B4352))="FEMALE"),"Female","Unknown"))</f>
        <v>Male</v>
      </c>
      <c r="D4352" t="str">
        <f>IF(TRIM(CLEAN(Raw_Data!$C4352))="", "Unknown", PROPER(TRIM(Raw_Data!$C4352)))</f>
        <v>Unknown</v>
      </c>
      <c r="E4352" t="str">
        <f>IF(TRIM(Raw_Data!$D4352)="IT","IT",PROPER(TRIM(CLEAN(Raw_Data!$D4352))))</f>
        <v>Logistics</v>
      </c>
      <c r="F4352" s="2" t="str">
        <f>UPPER(LEFT(Raw_Data!E4352,2))&amp;MID(PROPER(Raw_Data!E4352),3,LEN(Raw_Data!E4352))</f>
        <v>HR Manager</v>
      </c>
      <c r="G4352" t="str">
        <f>SUBSTITUTE(PROPER(TRIM(CLEAN(Raw_Data!$F4352)))," ","-")</f>
        <v>Part-Time</v>
      </c>
      <c r="H4352" t="str">
        <f>PROPER(TRIM(CLEAN(Raw_Data!$G4352)))</f>
        <v>Career Fairs</v>
      </c>
      <c r="I4352" s="4" t="str">
        <f>TRIM(CLEAN(Raw_Data!H4352))</f>
        <v>41016</v>
      </c>
    </row>
    <row r="4353" spans="1:9" x14ac:dyDescent="0.3">
      <c r="A4353" t="str">
        <f>IF(Raw_Data!$A4353="","E"&amp;TEXT(ROW()-1,"00000"),Raw_Data!$A4353)</f>
        <v>E04352</v>
      </c>
      <c r="B4353" t="s">
        <v>5859</v>
      </c>
      <c r="C4353" t="str">
        <f>IF(OR(PROPER(TRIM(Raw_Data!$B4353))="M",PROPER(TRIM(Raw_Data!$B4353))="MALE"),"Male",
IF(OR(PROPER(TRIM(Raw_Data!$B4353))="F",PROPER(TRIM(Raw_Data!$B4353))="FEMALE"),"Female","Unknown"))</f>
        <v>Male</v>
      </c>
      <c r="D4353" t="str">
        <f>IF(TRIM(CLEAN(Raw_Data!$C4353))="", "Unknown", PROPER(TRIM(Raw_Data!$C4353)))</f>
        <v>Seattle</v>
      </c>
      <c r="E4353" t="str">
        <f>IF(TRIM(Raw_Data!$D4353)="IT","IT",PROPER(TRIM(CLEAN(Raw_Data!$D4353))))</f>
        <v/>
      </c>
      <c r="F4353" t="s">
        <v>6134</v>
      </c>
      <c r="G4353" t="str">
        <f>SUBSTITUTE(PROPER(TRIM(CLEAN(Raw_Data!$F4353)))," ","-")</f>
        <v>Full-Time</v>
      </c>
      <c r="H4353" t="str">
        <f>PROPER(TRIM(CLEAN(Raw_Data!$G4353)))</f>
        <v>Internal Referral</v>
      </c>
      <c r="I4353" s="4" t="str">
        <f>TRIM(CLEAN(Raw_Data!H4353))</f>
        <v>42236</v>
      </c>
    </row>
    <row r="4354" spans="1:9" x14ac:dyDescent="0.3">
      <c r="A4354" t="str">
        <f>IF(Raw_Data!$A4354="","E"&amp;TEXT(ROW()-1,"00000"),Raw_Data!$A4354)</f>
        <v>E04353</v>
      </c>
      <c r="B4354" t="s">
        <v>5860</v>
      </c>
      <c r="C4354" t="str">
        <f>IF(OR(PROPER(TRIM(Raw_Data!$B4354))="M",PROPER(TRIM(Raw_Data!$B4354))="MALE"),"Male",
IF(OR(PROPER(TRIM(Raw_Data!$B4354))="F",PROPER(TRIM(Raw_Data!$B4354))="FEMALE"),"Female","Unknown"))</f>
        <v>Female</v>
      </c>
      <c r="D4354" t="str">
        <f>IF(TRIM(CLEAN(Raw_Data!$C4354))="", "Unknown", PROPER(TRIM(Raw_Data!$C4354)))</f>
        <v>Austin</v>
      </c>
      <c r="E4354" t="str">
        <f>IF(TRIM(Raw_Data!$D4354)="IT","IT",PROPER(TRIM(CLEAN(Raw_Data!$D4354))))</f>
        <v>Research</v>
      </c>
      <c r="F4354" t="str">
        <f>IF(OR(UPPER(TRIM(Raw_Data!E4354))="COO",
UPPER(TRIM(Raw_Data!E4354))="HR",
UPPER(TRIM(Raw_Data!E4354))="CEO",
UPPER(TRIM(Raw_Data!E4354))="CFO",
UPPER(TRIM(Raw_Data!E4354))="CMO"),
UPPER(TRIM(Raw_Data!E4354)),
PROPER(TRIM(CLEAN(Raw_Data!E4354))))</f>
        <v>Developer</v>
      </c>
      <c r="G4354" t="str">
        <f>SUBSTITUTE(PROPER(TRIM(CLEAN(Raw_Data!$F4354)))," ","-")</f>
        <v/>
      </c>
      <c r="H4354" t="str">
        <f>PROPER(TRIM(CLEAN(Raw_Data!$G4354)))</f>
        <v>Internal Referral</v>
      </c>
      <c r="I4354" s="4" t="str">
        <f>TRIM(CLEAN(Raw_Data!H4354))</f>
        <v>42393</v>
      </c>
    </row>
    <row r="4355" spans="1:9" x14ac:dyDescent="0.3">
      <c r="A4355" t="str">
        <f>IF(Raw_Data!$A4355="","E"&amp;TEXT(ROW()-1,"00000"),Raw_Data!$A4355)</f>
        <v>E04354</v>
      </c>
      <c r="B4355" t="s">
        <v>5861</v>
      </c>
      <c r="C4355" t="str">
        <f>IF(OR(PROPER(TRIM(Raw_Data!$B4355))="M",PROPER(TRIM(Raw_Data!$B4355))="MALE"),"Male",
IF(OR(PROPER(TRIM(Raw_Data!$B4355))="F",PROPER(TRIM(Raw_Data!$B4355))="FEMALE"),"Female","Unknown"))</f>
        <v>Female</v>
      </c>
      <c r="D4355" t="str">
        <f>IF(TRIM(CLEAN(Raw_Data!$C4355))="", "Unknown", PROPER(TRIM(Raw_Data!$C4355)))</f>
        <v>Denver</v>
      </c>
      <c r="E4355" t="str">
        <f>IF(TRIM(Raw_Data!$D4355)="IT","IT",PROPER(TRIM(CLEAN(Raw_Data!$D4355))))</f>
        <v>Operations</v>
      </c>
      <c r="F4355" t="str">
        <f>IF(OR(UPPER(TRIM(Raw_Data!E4355))="COO",
UPPER(TRIM(Raw_Data!E4355))="HR",
UPPER(TRIM(Raw_Data!E4355))="CEO",
UPPER(TRIM(Raw_Data!E4355))="CFO",
UPPER(TRIM(Raw_Data!E4355))="CMO"),
UPPER(TRIM(Raw_Data!E4355)),
PROPER(TRIM(CLEAN(Raw_Data!E4355))))</f>
        <v>Analyst</v>
      </c>
      <c r="G4355" t="str">
        <f>SUBSTITUTE(PROPER(TRIM(CLEAN(Raw_Data!$F4355)))," ","-")</f>
        <v>Full-Time</v>
      </c>
      <c r="H4355" t="str">
        <f>PROPER(TRIM(CLEAN(Raw_Data!$G4355)))</f>
        <v>Job Boards</v>
      </c>
      <c r="I4355" s="4" t="str">
        <f>TRIM(CLEAN(Raw_Data!H4355))</f>
        <v>41933</v>
      </c>
    </row>
    <row r="4356" spans="1:9" x14ac:dyDescent="0.3">
      <c r="A4356" t="str">
        <f>IF(Raw_Data!$A4356="","E"&amp;TEXT(ROW()-1,"00000"),Raw_Data!$A4356)</f>
        <v>E04355</v>
      </c>
      <c r="B4356" t="s">
        <v>5862</v>
      </c>
      <c r="C4356" t="str">
        <f>IF(OR(PROPER(TRIM(Raw_Data!$B4356))="M",PROPER(TRIM(Raw_Data!$B4356))="MALE"),"Male",
IF(OR(PROPER(TRIM(Raw_Data!$B4356))="F",PROPER(TRIM(Raw_Data!$B4356))="FEMALE"),"Female","Unknown"))</f>
        <v>Female</v>
      </c>
      <c r="D4356" t="str">
        <f>IF(TRIM(CLEAN(Raw_Data!$C4356))="", "Unknown", PROPER(TRIM(Raw_Data!$C4356)))</f>
        <v>New York</v>
      </c>
      <c r="E4356" t="str">
        <f>IF(TRIM(Raw_Data!$D4356)="IT","IT",PROPER(TRIM(CLEAN(Raw_Data!$D4356))))</f>
        <v>Operations</v>
      </c>
      <c r="F4356" t="str">
        <f>IF(OR(UPPER(TRIM(Raw_Data!E4356))="COO",
UPPER(TRIM(Raw_Data!E4356))="HR",
UPPER(TRIM(Raw_Data!E4356))="CEO",
UPPER(TRIM(Raw_Data!E4356))="CFO",
UPPER(TRIM(Raw_Data!E4356))="CMO"),
UPPER(TRIM(Raw_Data!E4356)),
PROPER(TRIM(CLEAN(Raw_Data!E4356))))</f>
        <v>Marketing Manager</v>
      </c>
      <c r="G4356" t="str">
        <f>SUBSTITUTE(PROPER(TRIM(CLEAN(Raw_Data!$F4356)))," ","-")</f>
        <v/>
      </c>
      <c r="H4356" t="str">
        <f>PROPER(TRIM(CLEAN(Raw_Data!$G4356)))</f>
        <v/>
      </c>
      <c r="I4356" s="4" t="str">
        <f>TRIM(CLEAN(Raw_Data!H4356))</f>
        <v>40622</v>
      </c>
    </row>
    <row r="4357" spans="1:9" x14ac:dyDescent="0.3">
      <c r="A4357" t="str">
        <f>IF(Raw_Data!$A4357="","E"&amp;TEXT(ROW()-1,"00000"),Raw_Data!$A4357)</f>
        <v>E04356</v>
      </c>
      <c r="B4357" t="s">
        <v>5863</v>
      </c>
      <c r="C4357" t="str">
        <f>IF(OR(PROPER(TRIM(Raw_Data!$B4357))="M",PROPER(TRIM(Raw_Data!$B4357))="MALE"),"Male",
IF(OR(PROPER(TRIM(Raw_Data!$B4357))="F",PROPER(TRIM(Raw_Data!$B4357))="FEMALE"),"Female","Unknown"))</f>
        <v>Female</v>
      </c>
      <c r="D4357" t="str">
        <f>IF(TRIM(CLEAN(Raw_Data!$C4357))="", "Unknown", PROPER(TRIM(Raw_Data!$C4357)))</f>
        <v>Austin</v>
      </c>
      <c r="E4357" t="str">
        <f>IF(TRIM(Raw_Data!$D4357)="IT","IT",PROPER(TRIM(CLEAN(Raw_Data!$D4357))))</f>
        <v>Production</v>
      </c>
      <c r="F4357" t="str">
        <f>IF(OR(UPPER(TRIM(Raw_Data!E4357))="COO",
UPPER(TRIM(Raw_Data!E4357))="HR",
UPPER(TRIM(Raw_Data!E4357))="CEO",
UPPER(TRIM(Raw_Data!E4357))="CFO",
UPPER(TRIM(Raw_Data!E4357))="CMO"),
UPPER(TRIM(Raw_Data!E4357)),
PROPER(TRIM(CLEAN(Raw_Data!E4357))))</f>
        <v>Accountant</v>
      </c>
      <c r="G4357" t="str">
        <f>SUBSTITUTE(PROPER(TRIM(CLEAN(Raw_Data!$F4357)))," ","-")</f>
        <v>Hourly-Rate</v>
      </c>
      <c r="H4357" t="str">
        <f>PROPER(TRIM(CLEAN(Raw_Data!$G4357)))</f>
        <v>Job Boards</v>
      </c>
      <c r="I4357" s="4" t="str">
        <f>TRIM(CLEAN(Raw_Data!H4357))</f>
        <v>43938</v>
      </c>
    </row>
    <row r="4358" spans="1:9" x14ac:dyDescent="0.3">
      <c r="A4358" t="str">
        <f>IF(Raw_Data!$A4358="","E"&amp;TEXT(ROW()-1,"00000"),Raw_Data!$A4358)</f>
        <v>E04357</v>
      </c>
      <c r="B4358" t="s">
        <v>5864</v>
      </c>
      <c r="C4358" t="str">
        <f>IF(OR(PROPER(TRIM(Raw_Data!$B4358))="M",PROPER(TRIM(Raw_Data!$B4358))="MALE"),"Male",
IF(OR(PROPER(TRIM(Raw_Data!$B4358))="F",PROPER(TRIM(Raw_Data!$B4358))="FEMALE"),"Female","Unknown"))</f>
        <v>Male</v>
      </c>
      <c r="D4358" t="str">
        <f>IF(TRIM(CLEAN(Raw_Data!$C4358))="", "Unknown", PROPER(TRIM(Raw_Data!$C4358)))</f>
        <v>Denver</v>
      </c>
      <c r="E4358" t="str">
        <f>IF(TRIM(Raw_Data!$D4358)="IT","IT",PROPER(TRIM(CLEAN(Raw_Data!$D4358))))</f>
        <v>Legal</v>
      </c>
      <c r="F4358" s="2" t="str">
        <f>UPPER(LEFT(Raw_Data!E4358,2))&amp;MID(PROPER(Raw_Data!E4358),3,LEN(Raw_Data!E4358))</f>
        <v>HR Manager</v>
      </c>
      <c r="G4358" t="str">
        <f>SUBSTITUTE(PROPER(TRIM(CLEAN(Raw_Data!$F4358)))," ","-")</f>
        <v/>
      </c>
      <c r="H4358" t="str">
        <f>PROPER(TRIM(CLEAN(Raw_Data!$G4358)))</f>
        <v>Organic</v>
      </c>
      <c r="I4358" s="4" t="str">
        <f>TRIM(CLEAN(Raw_Data!H4358))</f>
        <v>41551</v>
      </c>
    </row>
    <row r="4359" spans="1:9" x14ac:dyDescent="0.3">
      <c r="A4359" t="str">
        <f>IF(Raw_Data!$A4359="","E"&amp;TEXT(ROW()-1,"00000"),Raw_Data!$A4359)</f>
        <v>E04358</v>
      </c>
      <c r="B4359" t="s">
        <v>5866</v>
      </c>
      <c r="C4359" t="str">
        <f>IF(OR(PROPER(TRIM(Raw_Data!$B4359))="M",PROPER(TRIM(Raw_Data!$B4359))="MALE"),"Male",
IF(OR(PROPER(TRIM(Raw_Data!$B4359))="F",PROPER(TRIM(Raw_Data!$B4359))="FEMALE"),"Female","Unknown"))</f>
        <v>Unknown</v>
      </c>
      <c r="D4359" t="str">
        <f>IF(TRIM(CLEAN(Raw_Data!$C4359))="", "Unknown", PROPER(TRIM(Raw_Data!$C4359)))</f>
        <v>New York</v>
      </c>
      <c r="E4359" t="str">
        <f>IF(TRIM(Raw_Data!$D4359)="IT","IT",PROPER(TRIM(CLEAN(Raw_Data!$D4359))))</f>
        <v>Legal</v>
      </c>
      <c r="F4359" t="str">
        <f>IF(OR(UPPER(TRIM(Raw_Data!E4359))="COO",
UPPER(TRIM(Raw_Data!E4359))="HR",
UPPER(TRIM(Raw_Data!E4359))="CEO",
UPPER(TRIM(Raw_Data!E4359))="CFO",
UPPER(TRIM(Raw_Data!E4359))="CMO"),
UPPER(TRIM(Raw_Data!E4359)),
PROPER(TRIM(CLEAN(Raw_Data!E4359))))</f>
        <v>Marketing Manager</v>
      </c>
      <c r="G4359" t="str">
        <f>SUBSTITUTE(PROPER(TRIM(CLEAN(Raw_Data!$F4359)))," ","-")</f>
        <v/>
      </c>
      <c r="H4359" t="str">
        <f>PROPER(TRIM(CLEAN(Raw_Data!$G4359)))</f>
        <v>Career Fairs</v>
      </c>
      <c r="I4359" s="4" t="str">
        <f>TRIM(CLEAN(Raw_Data!H4359))</f>
        <v>42809</v>
      </c>
    </row>
    <row r="4360" spans="1:9" x14ac:dyDescent="0.3">
      <c r="A4360" t="str">
        <f>IF(Raw_Data!$A4360="","E"&amp;TEXT(ROW()-1,"00000"),Raw_Data!$A4360)</f>
        <v>E04359</v>
      </c>
      <c r="B4360" t="s">
        <v>5868</v>
      </c>
      <c r="C4360" t="str">
        <f>IF(OR(PROPER(TRIM(Raw_Data!$B4360))="M",PROPER(TRIM(Raw_Data!$B4360))="MALE"),"Male",
IF(OR(PROPER(TRIM(Raw_Data!$B4360))="F",PROPER(TRIM(Raw_Data!$B4360))="FEMALE"),"Female","Unknown"))</f>
        <v>Male</v>
      </c>
      <c r="D4360" t="str">
        <f>IF(TRIM(CLEAN(Raw_Data!$C4360))="", "Unknown", PROPER(TRIM(Raw_Data!$C4360)))</f>
        <v>Denver</v>
      </c>
      <c r="E4360" t="str">
        <f>IF(TRIM(Raw_Data!$D4360)="IT","IT",PROPER(TRIM(CLEAN(Raw_Data!$D4360))))</f>
        <v>Logistics</v>
      </c>
      <c r="F4360" t="s">
        <v>6134</v>
      </c>
      <c r="G4360" t="str">
        <f>SUBSTITUTE(PROPER(TRIM(CLEAN(Raw_Data!$F4360)))," ","-")</f>
        <v>Hourly-Rate</v>
      </c>
      <c r="H4360" t="str">
        <f>PROPER(TRIM(CLEAN(Raw_Data!$G4360)))</f>
        <v>Job Boards</v>
      </c>
      <c r="I4360" s="4" t="str">
        <f>TRIM(CLEAN(Raw_Data!H4360))</f>
        <v>N/A</v>
      </c>
    </row>
    <row r="4361" spans="1:9" x14ac:dyDescent="0.3">
      <c r="A4361" t="str">
        <f>IF(Raw_Data!$A4361="","E"&amp;TEXT(ROW()-1,"00000"),Raw_Data!$A4361)</f>
        <v>E04360</v>
      </c>
      <c r="B4361" t="s">
        <v>5869</v>
      </c>
      <c r="C4361" t="str">
        <f>IF(OR(PROPER(TRIM(Raw_Data!$B4361))="M",PROPER(TRIM(Raw_Data!$B4361))="MALE"),"Male",
IF(OR(PROPER(TRIM(Raw_Data!$B4361))="F",PROPER(TRIM(Raw_Data!$B4361))="FEMALE"),"Female","Unknown"))</f>
        <v>Female</v>
      </c>
      <c r="D4361" t="str">
        <f>IF(TRIM(CLEAN(Raw_Data!$C4361))="", "Unknown", PROPER(TRIM(Raw_Data!$C4361)))</f>
        <v>San Diego</v>
      </c>
      <c r="E4361" t="str">
        <f>IF(TRIM(Raw_Data!$D4361)="IT","IT",PROPER(TRIM(CLEAN(Raw_Data!$D4361))))</f>
        <v>Human Resources</v>
      </c>
      <c r="F4361" t="str">
        <f>IF(OR(UPPER(TRIM(Raw_Data!E4361))="COO",
UPPER(TRIM(Raw_Data!E4361))="HR",
UPPER(TRIM(Raw_Data!E4361))="CEO",
UPPER(TRIM(Raw_Data!E4361))="CFO",
UPPER(TRIM(Raw_Data!E4361))="CMO"),
UPPER(TRIM(Raw_Data!E4361)),
PROPER(TRIM(CLEAN(Raw_Data!E4361))))</f>
        <v>Developer</v>
      </c>
      <c r="G4361" t="str">
        <f>SUBSTITUTE(PROPER(TRIM(CLEAN(Raw_Data!$F4361)))," ","-")</f>
        <v/>
      </c>
      <c r="H4361" t="str">
        <f>PROPER(TRIM(CLEAN(Raw_Data!$G4361)))</f>
        <v>Internal Referral</v>
      </c>
      <c r="I4361" s="4" t="str">
        <f>TRIM(CLEAN(Raw_Data!H4361))</f>
        <v>42180</v>
      </c>
    </row>
    <row r="4362" spans="1:9" x14ac:dyDescent="0.3">
      <c r="A4362" t="str">
        <f>IF(Raw_Data!$A4362="","E"&amp;TEXT(ROW()-1,"00000"),Raw_Data!$A4362)</f>
        <v>E04361</v>
      </c>
      <c r="B4362" t="s">
        <v>5871</v>
      </c>
      <c r="C4362" t="str">
        <f>IF(OR(PROPER(TRIM(Raw_Data!$B4362))="M",PROPER(TRIM(Raw_Data!$B4362))="MALE"),"Male",
IF(OR(PROPER(TRIM(Raw_Data!$B4362))="F",PROPER(TRIM(Raw_Data!$B4362))="FEMALE"),"Female","Unknown"))</f>
        <v>Male</v>
      </c>
      <c r="D4362" t="str">
        <f>IF(TRIM(CLEAN(Raw_Data!$C4362))="", "Unknown", PROPER(TRIM(Raw_Data!$C4362)))</f>
        <v>Seattle</v>
      </c>
      <c r="E4362" t="str">
        <f>IF(TRIM(Raw_Data!$D4362)="IT","IT",PROPER(TRIM(CLEAN(Raw_Data!$D4362))))</f>
        <v>Logistics</v>
      </c>
      <c r="F4362" t="str">
        <f>IF(OR(UPPER(TRIM(Raw_Data!E4362))="COO",
UPPER(TRIM(Raw_Data!E4362))="HR",
UPPER(TRIM(Raw_Data!E4362))="CEO",
UPPER(TRIM(Raw_Data!E4362))="CFO",
UPPER(TRIM(Raw_Data!E4362))="CMO"),
UPPER(TRIM(Raw_Data!E4362)),
PROPER(TRIM(CLEAN(Raw_Data!E4362))))</f>
        <v>Copywriter</v>
      </c>
      <c r="G4362" t="str">
        <f>SUBSTITUTE(PROPER(TRIM(CLEAN(Raw_Data!$F4362)))," ","-")</f>
        <v>Hourly-Rate</v>
      </c>
      <c r="H4362" t="str">
        <f>PROPER(TRIM(CLEAN(Raw_Data!$G4362)))</f>
        <v/>
      </c>
      <c r="I4362" s="4" t="str">
        <f>TRIM(CLEAN(Raw_Data!H4362))</f>
        <v>39974</v>
      </c>
    </row>
    <row r="4363" spans="1:9" x14ac:dyDescent="0.3">
      <c r="A4363" t="str">
        <f>IF(Raw_Data!$A4363="","E"&amp;TEXT(ROW()-1,"00000"),Raw_Data!$A4363)</f>
        <v>E04362</v>
      </c>
      <c r="B4363" t="s">
        <v>5872</v>
      </c>
      <c r="C4363" t="str">
        <f>IF(OR(PROPER(TRIM(Raw_Data!$B4363))="M",PROPER(TRIM(Raw_Data!$B4363))="MALE"),"Male",
IF(OR(PROPER(TRIM(Raw_Data!$B4363))="F",PROPER(TRIM(Raw_Data!$B4363))="FEMALE"),"Female","Unknown"))</f>
        <v>Male</v>
      </c>
      <c r="D4363" t="str">
        <f>IF(TRIM(CLEAN(Raw_Data!$C4363))="", "Unknown", PROPER(TRIM(Raw_Data!$C4363)))</f>
        <v>Austin</v>
      </c>
      <c r="E4363" t="str">
        <f>IF(TRIM(Raw_Data!$D4363)="IT","IT",PROPER(TRIM(CLEAN(Raw_Data!$D4363))))</f>
        <v>Sales</v>
      </c>
      <c r="F4363" s="2" t="str">
        <f>UPPER(LEFT(Raw_Data!E4363,2))&amp;MID(PROPER(Raw_Data!E4363),3,LEN(Raw_Data!E4363))</f>
        <v>HR Manager</v>
      </c>
      <c r="G4363" t="str">
        <f>SUBSTITUTE(PROPER(TRIM(CLEAN(Raw_Data!$F4363)))," ","-")</f>
        <v>Part-Time</v>
      </c>
      <c r="H4363" t="str">
        <f>PROPER(TRIM(CLEAN(Raw_Data!$G4363)))</f>
        <v>Job Boards</v>
      </c>
      <c r="I4363" s="4" t="str">
        <f>TRIM(CLEAN(Raw_Data!H4363))</f>
        <v>42719</v>
      </c>
    </row>
    <row r="4364" spans="1:9" x14ac:dyDescent="0.3">
      <c r="A4364" t="str">
        <f>IF(Raw_Data!$A4364="","E"&amp;TEXT(ROW()-1,"00000"),Raw_Data!$A4364)</f>
        <v>E04363</v>
      </c>
      <c r="B4364" t="s">
        <v>5873</v>
      </c>
      <c r="C4364" t="str">
        <f>IF(OR(PROPER(TRIM(Raw_Data!$B4364))="M",PROPER(TRIM(Raw_Data!$B4364))="MALE"),"Male",
IF(OR(PROPER(TRIM(Raw_Data!$B4364))="F",PROPER(TRIM(Raw_Data!$B4364))="FEMALE"),"Female","Unknown"))</f>
        <v>Male</v>
      </c>
      <c r="D4364" t="str">
        <f>IF(TRIM(CLEAN(Raw_Data!$C4364))="", "Unknown", PROPER(TRIM(Raw_Data!$C4364)))</f>
        <v>New York</v>
      </c>
      <c r="E4364" t="str">
        <f>IF(TRIM(Raw_Data!$D4364)="IT","IT",PROPER(TRIM(CLEAN(Raw_Data!$D4364))))</f>
        <v>Customer Service</v>
      </c>
      <c r="F4364" t="str">
        <f>IF(OR(UPPER(TRIM(Raw_Data!E4364))="COO",
UPPER(TRIM(Raw_Data!E4364))="HR",
UPPER(TRIM(Raw_Data!E4364))="CEO",
UPPER(TRIM(Raw_Data!E4364))="CFO",
UPPER(TRIM(Raw_Data!E4364))="CMO"),
UPPER(TRIM(Raw_Data!E4364)),
PROPER(TRIM(CLEAN(Raw_Data!E4364))))</f>
        <v>CFO</v>
      </c>
      <c r="G4364" t="str">
        <f>SUBSTITUTE(PROPER(TRIM(CLEAN(Raw_Data!$F4364)))," ","-")</f>
        <v>Full-Time</v>
      </c>
      <c r="H4364" t="str">
        <f>PROPER(TRIM(CLEAN(Raw_Data!$G4364)))</f>
        <v>Recruiting Agency</v>
      </c>
      <c r="I4364" s="4" t="str">
        <f>TRIM(CLEAN(Raw_Data!H4364))</f>
        <v>40055</v>
      </c>
    </row>
    <row r="4365" spans="1:9" x14ac:dyDescent="0.3">
      <c r="A4365" t="str">
        <f>IF(Raw_Data!$A4365="","E"&amp;TEXT(ROW()-1,"00000"),Raw_Data!$A4365)</f>
        <v>E04364</v>
      </c>
      <c r="B4365" t="s">
        <v>5875</v>
      </c>
      <c r="C4365" t="str">
        <f>IF(OR(PROPER(TRIM(Raw_Data!$B4365))="M",PROPER(TRIM(Raw_Data!$B4365))="MALE"),"Male",
IF(OR(PROPER(TRIM(Raw_Data!$B4365))="F",PROPER(TRIM(Raw_Data!$B4365))="FEMALE"),"Female","Unknown"))</f>
        <v>Male</v>
      </c>
      <c r="D4365" t="str">
        <f>IF(TRIM(CLEAN(Raw_Data!$C4365))="", "Unknown", PROPER(TRIM(Raw_Data!$C4365)))</f>
        <v>Austin</v>
      </c>
      <c r="E4365" t="str">
        <f>IF(TRIM(Raw_Data!$D4365)="IT","IT",PROPER(TRIM(CLEAN(Raw_Data!$D4365))))</f>
        <v>Customer Service</v>
      </c>
      <c r="F4365" t="str">
        <f>IF(OR(UPPER(TRIM(Raw_Data!E4365))="COO",
UPPER(TRIM(Raw_Data!E4365))="HR",
UPPER(TRIM(Raw_Data!E4365))="CEO",
UPPER(TRIM(Raw_Data!E4365))="CFO",
UPPER(TRIM(Raw_Data!E4365))="CMO"),
UPPER(TRIM(Raw_Data!E4365)),
PROPER(TRIM(CLEAN(Raw_Data!E4365))))</f>
        <v>Copywriter</v>
      </c>
      <c r="G4365" t="str">
        <f>SUBSTITUTE(PROPER(TRIM(CLEAN(Raw_Data!$F4365)))," ","-")</f>
        <v>Part-Time</v>
      </c>
      <c r="H4365" t="str">
        <f>PROPER(TRIM(CLEAN(Raw_Data!$G4365)))</f>
        <v>Job Boards</v>
      </c>
      <c r="I4365" s="4" t="str">
        <f>TRIM(CLEAN(Raw_Data!H4365))</f>
        <v>41808</v>
      </c>
    </row>
    <row r="4366" spans="1:9" x14ac:dyDescent="0.3">
      <c r="A4366" t="str">
        <f>IF(Raw_Data!$A4366="","E"&amp;TEXT(ROW()-1,"00000"),Raw_Data!$A4366)</f>
        <v>E04365</v>
      </c>
      <c r="B4366" t="s">
        <v>5876</v>
      </c>
      <c r="C4366" t="str">
        <f>IF(OR(PROPER(TRIM(Raw_Data!$B4366))="M",PROPER(TRIM(Raw_Data!$B4366))="MALE"),"Male",
IF(OR(PROPER(TRIM(Raw_Data!$B4366))="F",PROPER(TRIM(Raw_Data!$B4366))="FEMALE"),"Female","Unknown"))</f>
        <v>Female</v>
      </c>
      <c r="D4366" t="str">
        <f>IF(TRIM(CLEAN(Raw_Data!$C4366))="", "Unknown", PROPER(TRIM(Raw_Data!$C4366)))</f>
        <v>San Diego</v>
      </c>
      <c r="E4366" t="str">
        <f>IF(TRIM(Raw_Data!$D4366)="IT","IT",PROPER(TRIM(CLEAN(Raw_Data!$D4366))))</f>
        <v>Production</v>
      </c>
      <c r="F4366" t="str">
        <f>IF(OR(UPPER(TRIM(Raw_Data!E4366))="COO",
UPPER(TRIM(Raw_Data!E4366))="HR",
UPPER(TRIM(Raw_Data!E4366))="CEO",
UPPER(TRIM(Raw_Data!E4366))="CFO",
UPPER(TRIM(Raw_Data!E4366))="CMO"),
UPPER(TRIM(Raw_Data!E4366)),
PROPER(TRIM(CLEAN(Raw_Data!E4366))))</f>
        <v>CMO</v>
      </c>
      <c r="G4366" t="str">
        <f>SUBSTITUTE(PROPER(TRIM(CLEAN(Raw_Data!$F4366)))," ","-")</f>
        <v>Full-Time</v>
      </c>
      <c r="H4366" t="str">
        <f>PROPER(TRIM(CLEAN(Raw_Data!$G4366)))</f>
        <v>Career Fairs</v>
      </c>
      <c r="I4366" s="4" t="str">
        <f>TRIM(CLEAN(Raw_Data!H4366))</f>
        <v>41341</v>
      </c>
    </row>
    <row r="4367" spans="1:9" x14ac:dyDescent="0.3">
      <c r="A4367" t="str">
        <f>IF(Raw_Data!$A4367="","E"&amp;TEXT(ROW()-1,"00000"),Raw_Data!$A4367)</f>
        <v>E04366</v>
      </c>
      <c r="B4367" t="s">
        <v>5878</v>
      </c>
      <c r="C4367" t="str">
        <f>IF(OR(PROPER(TRIM(Raw_Data!$B4367))="M",PROPER(TRIM(Raw_Data!$B4367))="MALE"),"Male",
IF(OR(PROPER(TRIM(Raw_Data!$B4367))="F",PROPER(TRIM(Raw_Data!$B4367))="FEMALE"),"Female","Unknown"))</f>
        <v>Male</v>
      </c>
      <c r="D4367" t="str">
        <f>IF(TRIM(CLEAN(Raw_Data!$C4367))="", "Unknown", PROPER(TRIM(Raw_Data!$C4367)))</f>
        <v>Denver</v>
      </c>
      <c r="E4367" t="str">
        <f>IF(TRIM(Raw_Data!$D4367)="IT","IT",PROPER(TRIM(CLEAN(Raw_Data!$D4367))))</f>
        <v>Human Resources</v>
      </c>
      <c r="F4367" t="str">
        <f>IF(OR(UPPER(TRIM(Raw_Data!E4367))="COO",
UPPER(TRIM(Raw_Data!E4367))="HR",
UPPER(TRIM(Raw_Data!E4367))="CEO",
UPPER(TRIM(Raw_Data!E4367))="CFO",
UPPER(TRIM(Raw_Data!E4367))="CMO"),
UPPER(TRIM(Raw_Data!E4367)),
PROPER(TRIM(CLEAN(Raw_Data!E4367))))</f>
        <v>COO</v>
      </c>
      <c r="G4367" t="str">
        <f>SUBSTITUTE(PROPER(TRIM(CLEAN(Raw_Data!$F4367)))," ","-")</f>
        <v>Full-Time</v>
      </c>
      <c r="H4367" t="str">
        <f>PROPER(TRIM(CLEAN(Raw_Data!$G4367)))</f>
        <v>Organic</v>
      </c>
      <c r="I4367" s="4" t="str">
        <f>TRIM(CLEAN(Raw_Data!H4367))</f>
        <v>41335</v>
      </c>
    </row>
    <row r="4368" spans="1:9" x14ac:dyDescent="0.3">
      <c r="A4368" t="str">
        <f>IF(Raw_Data!$A4368="","E"&amp;TEXT(ROW()-1,"00000"),Raw_Data!$A4368)</f>
        <v>E04367</v>
      </c>
      <c r="B4368" t="s">
        <v>5880</v>
      </c>
      <c r="C4368" t="str">
        <f>IF(OR(PROPER(TRIM(Raw_Data!$B4368))="M",PROPER(TRIM(Raw_Data!$B4368))="MALE"),"Male",
IF(OR(PROPER(TRIM(Raw_Data!$B4368))="F",PROPER(TRIM(Raw_Data!$B4368))="FEMALE"),"Female","Unknown"))</f>
        <v>Female</v>
      </c>
      <c r="D4368" t="str">
        <f>IF(TRIM(CLEAN(Raw_Data!$C4368))="", "Unknown", PROPER(TRIM(Raw_Data!$C4368)))</f>
        <v>New York</v>
      </c>
      <c r="E4368" t="str">
        <f>IF(TRIM(Raw_Data!$D4368)="IT","IT",PROPER(TRIM(CLEAN(Raw_Data!$D4368))))</f>
        <v>Accounting And Finance</v>
      </c>
      <c r="F4368" t="str">
        <f>IF(OR(UPPER(TRIM(Raw_Data!E4368))="COO",
UPPER(TRIM(Raw_Data!E4368))="HR",
UPPER(TRIM(Raw_Data!E4368))="CEO",
UPPER(TRIM(Raw_Data!E4368))="CFO",
UPPER(TRIM(Raw_Data!E4368))="CMO"),
UPPER(TRIM(Raw_Data!E4368)),
PROPER(TRIM(CLEAN(Raw_Data!E4368))))</f>
        <v>CMO</v>
      </c>
      <c r="G4368" t="str">
        <f>SUBSTITUTE(PROPER(TRIM(CLEAN(Raw_Data!$F4368)))," ","-")</f>
        <v>Full-Time</v>
      </c>
      <c r="H4368" t="str">
        <f>PROPER(TRIM(CLEAN(Raw_Data!$G4368)))</f>
        <v>Internal Referral</v>
      </c>
      <c r="I4368" s="4" t="str">
        <f>TRIM(CLEAN(Raw_Data!H4368))</f>
        <v>40431</v>
      </c>
    </row>
    <row r="4369" spans="1:9" x14ac:dyDescent="0.3">
      <c r="A4369" t="str">
        <f>IF(Raw_Data!$A4369="","E"&amp;TEXT(ROW()-1,"00000"),Raw_Data!$A4369)</f>
        <v>E04368</v>
      </c>
      <c r="B4369" t="s">
        <v>5882</v>
      </c>
      <c r="C4369" t="str">
        <f>IF(OR(PROPER(TRIM(Raw_Data!$B4369))="M",PROPER(TRIM(Raw_Data!$B4369))="MALE"),"Male",
IF(OR(PROPER(TRIM(Raw_Data!$B4369))="F",PROPER(TRIM(Raw_Data!$B4369))="FEMALE"),"Female","Unknown"))</f>
        <v>Male</v>
      </c>
      <c r="D4369" t="str">
        <f>IF(TRIM(CLEAN(Raw_Data!$C4369))="", "Unknown", PROPER(TRIM(Raw_Data!$C4369)))</f>
        <v>Austin</v>
      </c>
      <c r="E4369" t="str">
        <f>IF(TRIM(Raw_Data!$D4369)="IT","IT",PROPER(TRIM(CLEAN(Raw_Data!$D4369))))</f>
        <v>Logistics</v>
      </c>
      <c r="F4369" t="str">
        <f>IF(OR(UPPER(TRIM(Raw_Data!E4369))="COO",
UPPER(TRIM(Raw_Data!E4369))="HR",
UPPER(TRIM(Raw_Data!E4369))="CEO",
UPPER(TRIM(Raw_Data!E4369))="CFO",
UPPER(TRIM(Raw_Data!E4369))="CMO"),
UPPER(TRIM(Raw_Data!E4369)),
PROPER(TRIM(CLEAN(Raw_Data!E4369))))</f>
        <v>Accountant</v>
      </c>
      <c r="G4369" t="str">
        <f>SUBSTITUTE(PROPER(TRIM(CLEAN(Raw_Data!$F4369)))," ","-")</f>
        <v>Part-Time</v>
      </c>
      <c r="H4369" t="str">
        <f>PROPER(TRIM(CLEAN(Raw_Data!$G4369)))</f>
        <v>Online Portal</v>
      </c>
      <c r="I4369" s="4" t="str">
        <f>TRIM(CLEAN(Raw_Data!H4369))</f>
        <v>40674</v>
      </c>
    </row>
    <row r="4370" spans="1:9" x14ac:dyDescent="0.3">
      <c r="A4370" t="str">
        <f>IF(Raw_Data!$A4370="","E"&amp;TEXT(ROW()-1,"00000"),Raw_Data!$A4370)</f>
        <v>E04369</v>
      </c>
      <c r="B4370" t="s">
        <v>5883</v>
      </c>
      <c r="C4370" t="str">
        <f>IF(OR(PROPER(TRIM(Raw_Data!$B4370))="M",PROPER(TRIM(Raw_Data!$B4370))="MALE"),"Male",
IF(OR(PROPER(TRIM(Raw_Data!$B4370))="F",PROPER(TRIM(Raw_Data!$B4370))="FEMALE"),"Female","Unknown"))</f>
        <v>Female</v>
      </c>
      <c r="D4370" t="str">
        <f>IF(TRIM(CLEAN(Raw_Data!$C4370))="", "Unknown", PROPER(TRIM(Raw_Data!$C4370)))</f>
        <v>Miami</v>
      </c>
      <c r="E4370" t="str">
        <f>IF(TRIM(Raw_Data!$D4370)="IT","IT",PROPER(TRIM(CLEAN(Raw_Data!$D4370))))</f>
        <v>Marketing</v>
      </c>
      <c r="F4370" t="str">
        <f>IF(OR(UPPER(TRIM(Raw_Data!E4370))="COO",
UPPER(TRIM(Raw_Data!E4370))="HR",
UPPER(TRIM(Raw_Data!E4370))="CEO",
UPPER(TRIM(Raw_Data!E4370))="CFO",
UPPER(TRIM(Raw_Data!E4370))="CMO"),
UPPER(TRIM(Raw_Data!E4370)),
PROPER(TRIM(CLEAN(Raw_Data!E4370))))</f>
        <v>CEO</v>
      </c>
      <c r="G4370" t="str">
        <f>SUBSTITUTE(PROPER(TRIM(CLEAN(Raw_Data!$F4370)))," ","-")</f>
        <v>Full-Time</v>
      </c>
      <c r="H4370" t="str">
        <f>PROPER(TRIM(CLEAN(Raw_Data!$G4370)))</f>
        <v>Online Portal</v>
      </c>
      <c r="I4370" s="4" t="str">
        <f>TRIM(CLEAN(Raw_Data!H4370))</f>
        <v>40392</v>
      </c>
    </row>
    <row r="4371" spans="1:9" x14ac:dyDescent="0.3">
      <c r="A4371" t="str">
        <f>IF(Raw_Data!$A4371="","E"&amp;TEXT(ROW()-1,"00000"),Raw_Data!$A4371)</f>
        <v>E04370</v>
      </c>
      <c r="B4371" t="s">
        <v>5885</v>
      </c>
      <c r="C4371" t="str">
        <f>IF(OR(PROPER(TRIM(Raw_Data!$B4371))="M",PROPER(TRIM(Raw_Data!$B4371))="MALE"),"Male",
IF(OR(PROPER(TRIM(Raw_Data!$B4371))="F",PROPER(TRIM(Raw_Data!$B4371))="FEMALE"),"Female","Unknown"))</f>
        <v>Unknown</v>
      </c>
      <c r="D4371" t="str">
        <f>IF(TRIM(CLEAN(Raw_Data!$C4371))="", "Unknown", PROPER(TRIM(Raw_Data!$C4371)))</f>
        <v>Unknown</v>
      </c>
      <c r="E4371" t="str">
        <f>IF(TRIM(Raw_Data!$D4371)="IT","IT",PROPER(TRIM(CLEAN(Raw_Data!$D4371))))</f>
        <v>Production</v>
      </c>
      <c r="F4371" t="str">
        <f>IF(OR(UPPER(TRIM(Raw_Data!E4371))="COO",
UPPER(TRIM(Raw_Data!E4371))="HR",
UPPER(TRIM(Raw_Data!E4371))="CEO",
UPPER(TRIM(Raw_Data!E4371))="CFO",
UPPER(TRIM(Raw_Data!E4371))="CMO"),
UPPER(TRIM(Raw_Data!E4371)),
PROPER(TRIM(CLEAN(Raw_Data!E4371))))</f>
        <v>Designer</v>
      </c>
      <c r="G4371" t="str">
        <f>SUBSTITUTE(PROPER(TRIM(CLEAN(Raw_Data!$F4371)))," ","-")</f>
        <v>Full-Time</v>
      </c>
      <c r="H4371" t="str">
        <f>PROPER(TRIM(CLEAN(Raw_Data!$G4371)))</f>
        <v>Job Boards</v>
      </c>
      <c r="I4371" s="4" t="str">
        <f>TRIM(CLEAN(Raw_Data!H4371))</f>
        <v>41194</v>
      </c>
    </row>
    <row r="4372" spans="1:9" x14ac:dyDescent="0.3">
      <c r="A4372" t="str">
        <f>IF(Raw_Data!$A4372="","E"&amp;TEXT(ROW()-1,"00000"),Raw_Data!$A4372)</f>
        <v>E04371</v>
      </c>
      <c r="B4372" t="s">
        <v>5886</v>
      </c>
      <c r="C4372" t="str">
        <f>IF(OR(PROPER(TRIM(Raw_Data!$B4372))="M",PROPER(TRIM(Raw_Data!$B4372))="MALE"),"Male",
IF(OR(PROPER(TRIM(Raw_Data!$B4372))="F",PROPER(TRIM(Raw_Data!$B4372))="FEMALE"),"Female","Unknown"))</f>
        <v>Male</v>
      </c>
      <c r="D4372" t="str">
        <f>IF(TRIM(CLEAN(Raw_Data!$C4372))="", "Unknown", PROPER(TRIM(Raw_Data!$C4372)))</f>
        <v>Miami</v>
      </c>
      <c r="E4372" t="str">
        <f>IF(TRIM(Raw_Data!$D4372)="IT","IT",PROPER(TRIM(CLEAN(Raw_Data!$D4372))))</f>
        <v>IT</v>
      </c>
      <c r="F4372" t="str">
        <f>IF(OR(UPPER(TRIM(Raw_Data!E4372))="COO",
UPPER(TRIM(Raw_Data!E4372))="HR",
UPPER(TRIM(Raw_Data!E4372))="CEO",
UPPER(TRIM(Raw_Data!E4372))="CFO",
UPPER(TRIM(Raw_Data!E4372))="CMO"),
UPPER(TRIM(Raw_Data!E4372)),
PROPER(TRIM(CLEAN(Raw_Data!E4372))))</f>
        <v>COO</v>
      </c>
      <c r="G4372" t="str">
        <f>SUBSTITUTE(PROPER(TRIM(CLEAN(Raw_Data!$F4372)))," ","-")</f>
        <v/>
      </c>
      <c r="H4372" t="str">
        <f>PROPER(TRIM(CLEAN(Raw_Data!$G4372)))</f>
        <v>Organic</v>
      </c>
      <c r="I4372" s="4" t="str">
        <f>TRIM(CLEAN(Raw_Data!H4372))</f>
        <v>43678</v>
      </c>
    </row>
    <row r="4373" spans="1:9" x14ac:dyDescent="0.3">
      <c r="A4373" t="str">
        <f>IF(Raw_Data!$A4373="","E"&amp;TEXT(ROW()-1,"00000"),Raw_Data!$A4373)</f>
        <v>E04372</v>
      </c>
      <c r="B4373" t="s">
        <v>5887</v>
      </c>
      <c r="C4373" t="str">
        <f>IF(OR(PROPER(TRIM(Raw_Data!$B4373))="M",PROPER(TRIM(Raw_Data!$B4373))="MALE"),"Male",
IF(OR(PROPER(TRIM(Raw_Data!$B4373))="F",PROPER(TRIM(Raw_Data!$B4373))="FEMALE"),"Female","Unknown"))</f>
        <v>Male</v>
      </c>
      <c r="D4373" t="str">
        <f>IF(TRIM(CLEAN(Raw_Data!$C4373))="", "Unknown", PROPER(TRIM(Raw_Data!$C4373)))</f>
        <v>Miami</v>
      </c>
      <c r="E4373" t="str">
        <f>IF(TRIM(Raw_Data!$D4373)="IT","IT",PROPER(TRIM(CLEAN(Raw_Data!$D4373))))</f>
        <v>Marketing</v>
      </c>
      <c r="F4373" t="str">
        <f>IF(OR(UPPER(TRIM(Raw_Data!E4373))="COO",
UPPER(TRIM(Raw_Data!E4373))="HR",
UPPER(TRIM(Raw_Data!E4373))="CEO",
UPPER(TRIM(Raw_Data!E4373))="CFO",
UPPER(TRIM(Raw_Data!E4373))="CMO"),
UPPER(TRIM(Raw_Data!E4373)),
PROPER(TRIM(CLEAN(Raw_Data!E4373))))</f>
        <v>CEO</v>
      </c>
      <c r="G4373" t="str">
        <f>SUBSTITUTE(PROPER(TRIM(CLEAN(Raw_Data!$F4373)))," ","-")</f>
        <v>Full-Time</v>
      </c>
      <c r="H4373" t="str">
        <f>PROPER(TRIM(CLEAN(Raw_Data!$G4373)))</f>
        <v>Career Fairs</v>
      </c>
      <c r="I4373" s="4" t="str">
        <f>TRIM(CLEAN(Raw_Data!H4373))</f>
        <v>43983</v>
      </c>
    </row>
    <row r="4374" spans="1:9" x14ac:dyDescent="0.3">
      <c r="A4374" t="str">
        <f>IF(Raw_Data!$A4374="","E"&amp;TEXT(ROW()-1,"00000"),Raw_Data!$A4374)</f>
        <v>E04373</v>
      </c>
      <c r="B4374" t="s">
        <v>5888</v>
      </c>
      <c r="C4374" t="str">
        <f>IF(OR(PROPER(TRIM(Raw_Data!$B4374))="M",PROPER(TRIM(Raw_Data!$B4374))="MALE"),"Male",
IF(OR(PROPER(TRIM(Raw_Data!$B4374))="F",PROPER(TRIM(Raw_Data!$B4374))="FEMALE"),"Female","Unknown"))</f>
        <v>Male</v>
      </c>
      <c r="D4374" t="str">
        <f>IF(TRIM(CLEAN(Raw_Data!$C4374))="", "Unknown", PROPER(TRIM(Raw_Data!$C4374)))</f>
        <v>Austin</v>
      </c>
      <c r="E4374" t="str">
        <f>IF(TRIM(Raw_Data!$D4374)="IT","IT",PROPER(TRIM(CLEAN(Raw_Data!$D4374))))</f>
        <v/>
      </c>
      <c r="F4374" t="str">
        <f>IF(OR(UPPER(TRIM(Raw_Data!E4374))="COO",
UPPER(TRIM(Raw_Data!E4374))="HR",
UPPER(TRIM(Raw_Data!E4374))="CEO",
UPPER(TRIM(Raw_Data!E4374))="CFO",
UPPER(TRIM(Raw_Data!E4374))="CMO"),
UPPER(TRIM(Raw_Data!E4374)),
PROPER(TRIM(CLEAN(Raw_Data!E4374))))</f>
        <v>Copywriter</v>
      </c>
      <c r="G4374" t="str">
        <f>SUBSTITUTE(PROPER(TRIM(CLEAN(Raw_Data!$F4374)))," ","-")</f>
        <v/>
      </c>
      <c r="H4374" t="str">
        <f>PROPER(TRIM(CLEAN(Raw_Data!$G4374)))</f>
        <v>Career Fairs</v>
      </c>
      <c r="I4374" s="4" t="str">
        <f>TRIM(CLEAN(Raw_Data!H4374))</f>
        <v>44132</v>
      </c>
    </row>
    <row r="4375" spans="1:9" x14ac:dyDescent="0.3">
      <c r="A4375" t="str">
        <f>IF(Raw_Data!$A4375="","E"&amp;TEXT(ROW()-1,"00000"),Raw_Data!$A4375)</f>
        <v>E04374</v>
      </c>
      <c r="B4375" t="s">
        <v>5890</v>
      </c>
      <c r="C4375" t="str">
        <f>IF(OR(PROPER(TRIM(Raw_Data!$B4375))="M",PROPER(TRIM(Raw_Data!$B4375))="MALE"),"Male",
IF(OR(PROPER(TRIM(Raw_Data!$B4375))="F",PROPER(TRIM(Raw_Data!$B4375))="FEMALE"),"Female","Unknown"))</f>
        <v>Unknown</v>
      </c>
      <c r="D4375" t="str">
        <f>IF(TRIM(CLEAN(Raw_Data!$C4375))="", "Unknown", PROPER(TRIM(Raw_Data!$C4375)))</f>
        <v>San Diego</v>
      </c>
      <c r="E4375" t="str">
        <f>IF(TRIM(Raw_Data!$D4375)="IT","IT",PROPER(TRIM(CLEAN(Raw_Data!$D4375))))</f>
        <v>Accounting And Finance</v>
      </c>
      <c r="F4375" t="str">
        <f>IF(OR(UPPER(TRIM(Raw_Data!E4375))="COO",
UPPER(TRIM(Raw_Data!E4375))="HR",
UPPER(TRIM(Raw_Data!E4375))="CEO",
UPPER(TRIM(Raw_Data!E4375))="CFO",
UPPER(TRIM(Raw_Data!E4375))="CMO"),
UPPER(TRIM(Raw_Data!E4375)),
PROPER(TRIM(CLEAN(Raw_Data!E4375))))</f>
        <v>CFO</v>
      </c>
      <c r="G4375" t="str">
        <f>SUBSTITUTE(PROPER(TRIM(CLEAN(Raw_Data!$F4375)))," ","-")</f>
        <v>Hourly-Rate</v>
      </c>
      <c r="H4375" t="str">
        <f>PROPER(TRIM(CLEAN(Raw_Data!$G4375)))</f>
        <v/>
      </c>
      <c r="I4375" s="4" t="str">
        <f>TRIM(CLEAN(Raw_Data!H4375))</f>
        <v>41304</v>
      </c>
    </row>
    <row r="4376" spans="1:9" x14ac:dyDescent="0.3">
      <c r="A4376" t="str">
        <f>IF(Raw_Data!$A4376="","E"&amp;TEXT(ROW()-1,"00000"),Raw_Data!$A4376)</f>
        <v>E04375</v>
      </c>
      <c r="B4376" t="s">
        <v>5891</v>
      </c>
      <c r="C4376" t="str">
        <f>IF(OR(PROPER(TRIM(Raw_Data!$B4376))="M",PROPER(TRIM(Raw_Data!$B4376))="MALE"),"Male",
IF(OR(PROPER(TRIM(Raw_Data!$B4376))="F",PROPER(TRIM(Raw_Data!$B4376))="FEMALE"),"Female","Unknown"))</f>
        <v>Unknown</v>
      </c>
      <c r="D4376" t="str">
        <f>IF(TRIM(CLEAN(Raw_Data!$C4376))="", "Unknown", PROPER(TRIM(Raw_Data!$C4376)))</f>
        <v>Denver</v>
      </c>
      <c r="E4376" t="str">
        <f>IF(TRIM(Raw_Data!$D4376)="IT","IT",PROPER(TRIM(CLEAN(Raw_Data!$D4376))))</f>
        <v/>
      </c>
      <c r="F4376" t="str">
        <f>IF(OR(UPPER(TRIM(Raw_Data!E4376))="COO",
UPPER(TRIM(Raw_Data!E4376))="HR",
UPPER(TRIM(Raw_Data!E4376))="CEO",
UPPER(TRIM(Raw_Data!E4376))="CFO",
UPPER(TRIM(Raw_Data!E4376))="CMO"),
UPPER(TRIM(Raw_Data!E4376)),
PROPER(TRIM(CLEAN(Raw_Data!E4376))))</f>
        <v>Developer</v>
      </c>
      <c r="G4376" t="str">
        <f>SUBSTITUTE(PROPER(TRIM(CLEAN(Raw_Data!$F4376)))," ","-")</f>
        <v>Part-Time</v>
      </c>
      <c r="H4376" t="str">
        <f>PROPER(TRIM(CLEAN(Raw_Data!$G4376)))</f>
        <v>Job Boards</v>
      </c>
      <c r="I4376" s="4" t="str">
        <f>TRIM(CLEAN(Raw_Data!H4376))</f>
        <v>40696</v>
      </c>
    </row>
    <row r="4377" spans="1:9" x14ac:dyDescent="0.3">
      <c r="A4377" t="str">
        <f>IF(Raw_Data!$A4377="","E"&amp;TEXT(ROW()-1,"00000"),Raw_Data!$A4377)</f>
        <v>E04376</v>
      </c>
      <c r="B4377" t="s">
        <v>5892</v>
      </c>
      <c r="C4377" t="str">
        <f>IF(OR(PROPER(TRIM(Raw_Data!$B4377))="M",PROPER(TRIM(Raw_Data!$B4377))="MALE"),"Male",
IF(OR(PROPER(TRIM(Raw_Data!$B4377))="F",PROPER(TRIM(Raw_Data!$B4377))="FEMALE"),"Female","Unknown"))</f>
        <v>Unknown</v>
      </c>
      <c r="D4377" t="str">
        <f>IF(TRIM(CLEAN(Raw_Data!$C4377))="", "Unknown", PROPER(TRIM(Raw_Data!$C4377)))</f>
        <v>Unknown</v>
      </c>
      <c r="E4377" t="str">
        <f>IF(TRIM(Raw_Data!$D4377)="IT","IT",PROPER(TRIM(CLEAN(Raw_Data!$D4377))))</f>
        <v>Production</v>
      </c>
      <c r="F4377" t="str">
        <f>IF(OR(UPPER(TRIM(Raw_Data!E4377))="COO",
UPPER(TRIM(Raw_Data!E4377))="HR",
UPPER(TRIM(Raw_Data!E4377))="CEO",
UPPER(TRIM(Raw_Data!E4377))="CFO",
UPPER(TRIM(Raw_Data!E4377))="CMO"),
UPPER(TRIM(Raw_Data!E4377)),
PROPER(TRIM(CLEAN(Raw_Data!E4377))))</f>
        <v>Developer</v>
      </c>
      <c r="G4377" t="str">
        <f>SUBSTITUTE(PROPER(TRIM(CLEAN(Raw_Data!$F4377)))," ","-")</f>
        <v/>
      </c>
      <c r="H4377" t="str">
        <f>PROPER(TRIM(CLEAN(Raw_Data!$G4377)))</f>
        <v>Job Boards</v>
      </c>
      <c r="I4377" s="4" t="str">
        <f>TRIM(CLEAN(Raw_Data!H4377))</f>
        <v>40258</v>
      </c>
    </row>
    <row r="4378" spans="1:9" x14ac:dyDescent="0.3">
      <c r="A4378" t="str">
        <f>IF(Raw_Data!$A4378="","E"&amp;TEXT(ROW()-1,"00000"),Raw_Data!$A4378)</f>
        <v>E04377</v>
      </c>
      <c r="B4378" t="s">
        <v>5894</v>
      </c>
      <c r="C4378" t="str">
        <f>IF(OR(PROPER(TRIM(Raw_Data!$B4378))="M",PROPER(TRIM(Raw_Data!$B4378))="MALE"),"Male",
IF(OR(PROPER(TRIM(Raw_Data!$B4378))="F",PROPER(TRIM(Raw_Data!$B4378))="FEMALE"),"Female","Unknown"))</f>
        <v>Unknown</v>
      </c>
      <c r="D4378" t="str">
        <f>IF(TRIM(CLEAN(Raw_Data!$C4378))="", "Unknown", PROPER(TRIM(Raw_Data!$C4378)))</f>
        <v>San Diego</v>
      </c>
      <c r="E4378" t="str">
        <f>IF(TRIM(Raw_Data!$D4378)="IT","IT",PROPER(TRIM(CLEAN(Raw_Data!$D4378))))</f>
        <v>Logistics</v>
      </c>
      <c r="F4378" t="str">
        <f>IF(OR(UPPER(TRIM(Raw_Data!E4378))="COO",
UPPER(TRIM(Raw_Data!E4378))="HR",
UPPER(TRIM(Raw_Data!E4378))="CEO",
UPPER(TRIM(Raw_Data!E4378))="CFO",
UPPER(TRIM(Raw_Data!E4378))="CMO"),
UPPER(TRIM(Raw_Data!E4378)),
PROPER(TRIM(CLEAN(Raw_Data!E4378))))</f>
        <v>Designer</v>
      </c>
      <c r="G4378" t="str">
        <f>SUBSTITUTE(PROPER(TRIM(CLEAN(Raw_Data!$F4378)))," ","-")</f>
        <v/>
      </c>
      <c r="H4378" t="str">
        <f>PROPER(TRIM(CLEAN(Raw_Data!$G4378)))</f>
        <v>Organic</v>
      </c>
      <c r="I4378" s="4" t="str">
        <f>TRIM(CLEAN(Raw_Data!H4378))</f>
        <v>44191</v>
      </c>
    </row>
    <row r="4379" spans="1:9" x14ac:dyDescent="0.3">
      <c r="A4379" t="str">
        <f>IF(Raw_Data!$A4379="","E"&amp;TEXT(ROW()-1,"00000"),Raw_Data!$A4379)</f>
        <v>E04378</v>
      </c>
      <c r="B4379" t="s">
        <v>5895</v>
      </c>
      <c r="C4379" t="str">
        <f>IF(OR(PROPER(TRIM(Raw_Data!$B4379))="M",PROPER(TRIM(Raw_Data!$B4379))="MALE"),"Male",
IF(OR(PROPER(TRIM(Raw_Data!$B4379))="F",PROPER(TRIM(Raw_Data!$B4379))="FEMALE"),"Female","Unknown"))</f>
        <v>Male</v>
      </c>
      <c r="D4379" t="str">
        <f>IF(TRIM(CLEAN(Raw_Data!$C4379))="", "Unknown", PROPER(TRIM(Raw_Data!$C4379)))</f>
        <v>Seattle</v>
      </c>
      <c r="E4379" t="str">
        <f>IF(TRIM(Raw_Data!$D4379)="IT","IT",PROPER(TRIM(CLEAN(Raw_Data!$D4379))))</f>
        <v>Human Resources</v>
      </c>
      <c r="F4379" t="str">
        <f>IF(OR(UPPER(TRIM(Raw_Data!E4379))="COO",
UPPER(TRIM(Raw_Data!E4379))="HR",
UPPER(TRIM(Raw_Data!E4379))="CEO",
UPPER(TRIM(Raw_Data!E4379))="CFO",
UPPER(TRIM(Raw_Data!E4379))="CMO"),
UPPER(TRIM(Raw_Data!E4379)),
PROPER(TRIM(CLEAN(Raw_Data!E4379))))</f>
        <v>Sales Executive</v>
      </c>
      <c r="G4379" t="str">
        <f>SUBSTITUTE(PROPER(TRIM(CLEAN(Raw_Data!$F4379)))," ","-")</f>
        <v>Part-Time</v>
      </c>
      <c r="H4379" t="str">
        <f>PROPER(TRIM(CLEAN(Raw_Data!$G4379)))</f>
        <v>Career Fairs</v>
      </c>
      <c r="I4379" s="4" t="str">
        <f>TRIM(CLEAN(Raw_Data!H4379))</f>
        <v>42983</v>
      </c>
    </row>
    <row r="4380" spans="1:9" x14ac:dyDescent="0.3">
      <c r="A4380" t="str">
        <f>IF(Raw_Data!$A4380="","E"&amp;TEXT(ROW()-1,"00000"),Raw_Data!$A4380)</f>
        <v>E04379</v>
      </c>
      <c r="B4380" t="s">
        <v>5897</v>
      </c>
      <c r="C4380" t="str">
        <f>IF(OR(PROPER(TRIM(Raw_Data!$B4380))="M",PROPER(TRIM(Raw_Data!$B4380))="MALE"),"Male",
IF(OR(PROPER(TRIM(Raw_Data!$B4380))="F",PROPER(TRIM(Raw_Data!$B4380))="FEMALE"),"Female","Unknown"))</f>
        <v>Unknown</v>
      </c>
      <c r="D4380" t="str">
        <f>IF(TRIM(CLEAN(Raw_Data!$C4380))="", "Unknown", PROPER(TRIM(Raw_Data!$C4380)))</f>
        <v>New York</v>
      </c>
      <c r="E4380" t="str">
        <f>IF(TRIM(Raw_Data!$D4380)="IT","IT",PROPER(TRIM(CLEAN(Raw_Data!$D4380))))</f>
        <v>Administrative</v>
      </c>
      <c r="F4380" t="str">
        <f>IF(OR(UPPER(TRIM(Raw_Data!E4380))="COO",
UPPER(TRIM(Raw_Data!E4380))="HR",
UPPER(TRIM(Raw_Data!E4380))="CEO",
UPPER(TRIM(Raw_Data!E4380))="CFO",
UPPER(TRIM(Raw_Data!E4380))="CMO"),
UPPER(TRIM(Raw_Data!E4380)),
PROPER(TRIM(CLEAN(Raw_Data!E4380))))</f>
        <v>CMO</v>
      </c>
      <c r="G4380" t="str">
        <f>SUBSTITUTE(PROPER(TRIM(CLEAN(Raw_Data!$F4380)))," ","-")</f>
        <v>Full-Time</v>
      </c>
      <c r="H4380" t="str">
        <f>PROPER(TRIM(CLEAN(Raw_Data!$G4380)))</f>
        <v>Organic</v>
      </c>
      <c r="I4380" s="4" t="str">
        <f>TRIM(CLEAN(Raw_Data!H4380))</f>
        <v>43373</v>
      </c>
    </row>
    <row r="4381" spans="1:9" x14ac:dyDescent="0.3">
      <c r="A4381" t="str">
        <f>IF(Raw_Data!$A4381="","E"&amp;TEXT(ROW()-1,"00000"),Raw_Data!$A4381)</f>
        <v>E04380</v>
      </c>
      <c r="B4381" t="s">
        <v>5898</v>
      </c>
      <c r="C4381" t="str">
        <f>IF(OR(PROPER(TRIM(Raw_Data!$B4381))="M",PROPER(TRIM(Raw_Data!$B4381))="MALE"),"Male",
IF(OR(PROPER(TRIM(Raw_Data!$B4381))="F",PROPER(TRIM(Raw_Data!$B4381))="FEMALE"),"Female","Unknown"))</f>
        <v>Male</v>
      </c>
      <c r="D4381" t="str">
        <f>IF(TRIM(CLEAN(Raw_Data!$C4381))="", "Unknown", PROPER(TRIM(Raw_Data!$C4381)))</f>
        <v>New York</v>
      </c>
      <c r="E4381" t="str">
        <f>IF(TRIM(Raw_Data!$D4381)="IT","IT",PROPER(TRIM(CLEAN(Raw_Data!$D4381))))</f>
        <v/>
      </c>
      <c r="F4381" t="str">
        <f>IF(OR(UPPER(TRIM(Raw_Data!E4381))="COO",
UPPER(TRIM(Raw_Data!E4381))="HR",
UPPER(TRIM(Raw_Data!E4381))="CEO",
UPPER(TRIM(Raw_Data!E4381))="CFO",
UPPER(TRIM(Raw_Data!E4381))="CMO"),
UPPER(TRIM(Raw_Data!E4381)),
PROPER(TRIM(CLEAN(Raw_Data!E4381))))</f>
        <v>Designer</v>
      </c>
      <c r="G4381" t="str">
        <f>SUBSTITUTE(PROPER(TRIM(CLEAN(Raw_Data!$F4381)))," ","-")</f>
        <v>Part-Time</v>
      </c>
      <c r="H4381" t="str">
        <f>PROPER(TRIM(CLEAN(Raw_Data!$G4381)))</f>
        <v>Career Fairs</v>
      </c>
      <c r="I4381" s="4" t="str">
        <f>TRIM(CLEAN(Raw_Data!H4381))</f>
        <v>40975</v>
      </c>
    </row>
    <row r="4382" spans="1:9" x14ac:dyDescent="0.3">
      <c r="A4382" t="str">
        <f>IF(Raw_Data!$A4382="","E"&amp;TEXT(ROW()-1,"00000"),Raw_Data!$A4382)</f>
        <v>E04381</v>
      </c>
      <c r="B4382" t="s">
        <v>5900</v>
      </c>
      <c r="C4382" t="str">
        <f>IF(OR(PROPER(TRIM(Raw_Data!$B4382))="M",PROPER(TRIM(Raw_Data!$B4382))="MALE"),"Male",
IF(OR(PROPER(TRIM(Raw_Data!$B4382))="F",PROPER(TRIM(Raw_Data!$B4382))="FEMALE"),"Female","Unknown"))</f>
        <v>Unknown</v>
      </c>
      <c r="D4382" t="str">
        <f>IF(TRIM(CLEAN(Raw_Data!$C4382))="", "Unknown", PROPER(TRIM(Raw_Data!$C4382)))</f>
        <v>Unknown</v>
      </c>
      <c r="E4382" t="str">
        <f>IF(TRIM(Raw_Data!$D4382)="IT","IT",PROPER(TRIM(CLEAN(Raw_Data!$D4382))))</f>
        <v>Sales</v>
      </c>
      <c r="F4382" t="str">
        <f>IF(OR(UPPER(TRIM(Raw_Data!E4382))="COO",
UPPER(TRIM(Raw_Data!E4382))="HR",
UPPER(TRIM(Raw_Data!E4382))="CEO",
UPPER(TRIM(Raw_Data!E4382))="CFO",
UPPER(TRIM(Raw_Data!E4382))="CMO"),
UPPER(TRIM(Raw_Data!E4382)),
PROPER(TRIM(CLEAN(Raw_Data!E4382))))</f>
        <v>CFO</v>
      </c>
      <c r="G4382" t="str">
        <f>SUBSTITUTE(PROPER(TRIM(CLEAN(Raw_Data!$F4382)))," ","-")</f>
        <v>Part-Time</v>
      </c>
      <c r="H4382" t="str">
        <f>PROPER(TRIM(CLEAN(Raw_Data!$G4382)))</f>
        <v>Career Fairs</v>
      </c>
      <c r="I4382" s="4" t="str">
        <f>TRIM(CLEAN(Raw_Data!H4382))</f>
        <v>42144</v>
      </c>
    </row>
    <row r="4383" spans="1:9" x14ac:dyDescent="0.3">
      <c r="A4383" t="str">
        <f>IF(Raw_Data!$A4383="","E"&amp;TEXT(ROW()-1,"00000"),Raw_Data!$A4383)</f>
        <v>E04382</v>
      </c>
      <c r="B4383" t="s">
        <v>5901</v>
      </c>
      <c r="C4383" t="str">
        <f>IF(OR(PROPER(TRIM(Raw_Data!$B4383))="M",PROPER(TRIM(Raw_Data!$B4383))="MALE"),"Male",
IF(OR(PROPER(TRIM(Raw_Data!$B4383))="F",PROPER(TRIM(Raw_Data!$B4383))="FEMALE"),"Female","Unknown"))</f>
        <v>Unknown</v>
      </c>
      <c r="D4383" t="str">
        <f>IF(TRIM(CLEAN(Raw_Data!$C4383))="", "Unknown", PROPER(TRIM(Raw_Data!$C4383)))</f>
        <v>Austin</v>
      </c>
      <c r="E4383" t="str">
        <f>IF(TRIM(Raw_Data!$D4383)="IT","IT",PROPER(TRIM(CLEAN(Raw_Data!$D4383))))</f>
        <v>Logistics</v>
      </c>
      <c r="F4383" t="str">
        <f>IF(OR(UPPER(TRIM(Raw_Data!E4383))="COO",
UPPER(TRIM(Raw_Data!E4383))="HR",
UPPER(TRIM(Raw_Data!E4383))="CEO",
UPPER(TRIM(Raw_Data!E4383))="CFO",
UPPER(TRIM(Raw_Data!E4383))="CMO"),
UPPER(TRIM(Raw_Data!E4383)),
PROPER(TRIM(CLEAN(Raw_Data!E4383))))</f>
        <v>Marketing Manager</v>
      </c>
      <c r="G4383" t="str">
        <f>SUBSTITUTE(PROPER(TRIM(CLEAN(Raw_Data!$F4383)))," ","-")</f>
        <v>Part-Time</v>
      </c>
      <c r="H4383" t="str">
        <f>PROPER(TRIM(CLEAN(Raw_Data!$G4383)))</f>
        <v>Internal Referral</v>
      </c>
      <c r="I4383" s="4" t="str">
        <f>TRIM(CLEAN(Raw_Data!H4383))</f>
        <v>N/A</v>
      </c>
    </row>
    <row r="4384" spans="1:9" x14ac:dyDescent="0.3">
      <c r="A4384" t="str">
        <f>IF(Raw_Data!$A4384="","E"&amp;TEXT(ROW()-1,"00000"),Raw_Data!$A4384)</f>
        <v>E04383</v>
      </c>
      <c r="B4384" t="s">
        <v>5902</v>
      </c>
      <c r="C4384" t="str">
        <f>IF(OR(PROPER(TRIM(Raw_Data!$B4384))="M",PROPER(TRIM(Raw_Data!$B4384))="MALE"),"Male",
IF(OR(PROPER(TRIM(Raw_Data!$B4384))="F",PROPER(TRIM(Raw_Data!$B4384))="FEMALE"),"Female","Unknown"))</f>
        <v>Unknown</v>
      </c>
      <c r="D4384" t="str">
        <f>IF(TRIM(CLEAN(Raw_Data!$C4384))="", "Unknown", PROPER(TRIM(Raw_Data!$C4384)))</f>
        <v>Austin</v>
      </c>
      <c r="E4384" t="str">
        <f>IF(TRIM(Raw_Data!$D4384)="IT","IT",PROPER(TRIM(CLEAN(Raw_Data!$D4384))))</f>
        <v>Sales</v>
      </c>
      <c r="F4384" t="str">
        <f>IF(OR(UPPER(TRIM(Raw_Data!E4384))="COO",
UPPER(TRIM(Raw_Data!E4384))="HR",
UPPER(TRIM(Raw_Data!E4384))="CEO",
UPPER(TRIM(Raw_Data!E4384))="CFO",
UPPER(TRIM(Raw_Data!E4384))="CMO"),
UPPER(TRIM(Raw_Data!E4384)),
PROPER(TRIM(CLEAN(Raw_Data!E4384))))</f>
        <v>Developer</v>
      </c>
      <c r="G4384" t="str">
        <f>SUBSTITUTE(PROPER(TRIM(CLEAN(Raw_Data!$F4384)))," ","-")</f>
        <v>Part-Time</v>
      </c>
      <c r="H4384" t="str">
        <f>PROPER(TRIM(CLEAN(Raw_Data!$G4384)))</f>
        <v/>
      </c>
      <c r="I4384" s="4" t="str">
        <f>TRIM(CLEAN(Raw_Data!H4384))</f>
        <v>41426</v>
      </c>
    </row>
    <row r="4385" spans="1:9" x14ac:dyDescent="0.3">
      <c r="A4385" t="str">
        <f>IF(Raw_Data!$A4385="","E"&amp;TEXT(ROW()-1,"00000"),Raw_Data!$A4385)</f>
        <v>E04384</v>
      </c>
      <c r="B4385" t="s">
        <v>5903</v>
      </c>
      <c r="C4385" t="str">
        <f>IF(OR(PROPER(TRIM(Raw_Data!$B4385))="M",PROPER(TRIM(Raw_Data!$B4385))="MALE"),"Male",
IF(OR(PROPER(TRIM(Raw_Data!$B4385))="F",PROPER(TRIM(Raw_Data!$B4385))="FEMALE"),"Female","Unknown"))</f>
        <v>Female</v>
      </c>
      <c r="D4385" t="str">
        <f>IF(TRIM(CLEAN(Raw_Data!$C4385))="", "Unknown", PROPER(TRIM(Raw_Data!$C4385)))</f>
        <v>San Diego</v>
      </c>
      <c r="E4385" t="str">
        <f>IF(TRIM(Raw_Data!$D4385)="IT","IT",PROPER(TRIM(CLEAN(Raw_Data!$D4385))))</f>
        <v>Production</v>
      </c>
      <c r="F4385" t="s">
        <v>6134</v>
      </c>
      <c r="G4385" t="str">
        <f>SUBSTITUTE(PROPER(TRIM(CLEAN(Raw_Data!$F4385)))," ","-")</f>
        <v/>
      </c>
      <c r="H4385" t="str">
        <f>PROPER(TRIM(CLEAN(Raw_Data!$G4385)))</f>
        <v/>
      </c>
      <c r="I4385" s="4" t="str">
        <f>TRIM(CLEAN(Raw_Data!H4385))</f>
        <v>42102</v>
      </c>
    </row>
    <row r="4386" spans="1:9" x14ac:dyDescent="0.3">
      <c r="A4386" t="str">
        <f>IF(Raw_Data!$A4386="","E"&amp;TEXT(ROW()-1,"00000"),Raw_Data!$A4386)</f>
        <v>E04385</v>
      </c>
      <c r="B4386" t="s">
        <v>5904</v>
      </c>
      <c r="C4386" t="str">
        <f>IF(OR(PROPER(TRIM(Raw_Data!$B4386))="M",PROPER(TRIM(Raw_Data!$B4386))="MALE"),"Male",
IF(OR(PROPER(TRIM(Raw_Data!$B4386))="F",PROPER(TRIM(Raw_Data!$B4386))="FEMALE"),"Female","Unknown"))</f>
        <v>Female</v>
      </c>
      <c r="D4386" t="str">
        <f>IF(TRIM(CLEAN(Raw_Data!$C4386))="", "Unknown", PROPER(TRIM(Raw_Data!$C4386)))</f>
        <v>New York</v>
      </c>
      <c r="E4386" t="str">
        <f>IF(TRIM(Raw_Data!$D4386)="IT","IT",PROPER(TRIM(CLEAN(Raw_Data!$D4386))))</f>
        <v/>
      </c>
      <c r="F4386" t="s">
        <v>6134</v>
      </c>
      <c r="G4386" t="str">
        <f>SUBSTITUTE(PROPER(TRIM(CLEAN(Raw_Data!$F4386)))," ","-")</f>
        <v>Hourly-Rate</v>
      </c>
      <c r="H4386" t="str">
        <f>PROPER(TRIM(CLEAN(Raw_Data!$G4386)))</f>
        <v/>
      </c>
      <c r="I4386" s="4" t="str">
        <f>TRIM(CLEAN(Raw_Data!H4386))</f>
        <v>41956</v>
      </c>
    </row>
    <row r="4387" spans="1:9" x14ac:dyDescent="0.3">
      <c r="A4387" t="str">
        <f>IF(Raw_Data!$A4387="","E"&amp;TEXT(ROW()-1,"00000"),Raw_Data!$A4387)</f>
        <v>E04386</v>
      </c>
      <c r="B4387" t="s">
        <v>6127</v>
      </c>
      <c r="C4387" t="str">
        <f>IF(OR(PROPER(TRIM(Raw_Data!$B4387))="M",PROPER(TRIM(Raw_Data!$B4387))="MALE"),"Male",
IF(OR(PROPER(TRIM(Raw_Data!$B4387))="F",PROPER(TRIM(Raw_Data!$B4387))="FEMALE"),"Female","Unknown"))</f>
        <v>Female</v>
      </c>
      <c r="D4387" t="str">
        <f>IF(TRIM(CLEAN(Raw_Data!$C4387))="", "Unknown", PROPER(TRIM(Raw_Data!$C4387)))</f>
        <v>San Diego</v>
      </c>
      <c r="E4387" t="str">
        <f>IF(TRIM(Raw_Data!$D4387)="IT","IT",PROPER(TRIM(CLEAN(Raw_Data!$D4387))))</f>
        <v/>
      </c>
      <c r="F4387" t="str">
        <f>IF(OR(UPPER(TRIM(Raw_Data!E4387))="COO",
UPPER(TRIM(Raw_Data!E4387))="HR",
UPPER(TRIM(Raw_Data!E4387))="CEO",
UPPER(TRIM(Raw_Data!E4387))="CFO",
UPPER(TRIM(Raw_Data!E4387))="CMO"),
UPPER(TRIM(Raw_Data!E4387)),
PROPER(TRIM(CLEAN(Raw_Data!E4387))))</f>
        <v>Analyst</v>
      </c>
      <c r="G4387" t="str">
        <f>SUBSTITUTE(PROPER(TRIM(CLEAN(Raw_Data!$F4387)))," ","-")</f>
        <v>Part-Time</v>
      </c>
      <c r="H4387" t="str">
        <f>PROPER(TRIM(CLEAN(Raw_Data!$G4387)))</f>
        <v>Organic</v>
      </c>
      <c r="I4387" s="4" t="str">
        <f>TRIM(CLEAN(Raw_Data!H4387))</f>
        <v>41638</v>
      </c>
    </row>
    <row r="4388" spans="1:9" x14ac:dyDescent="0.3">
      <c r="A4388" t="str">
        <f>IF(Raw_Data!$A4388="","E"&amp;TEXT(ROW()-1,"00000"),Raw_Data!$A4388)</f>
        <v>E04387</v>
      </c>
      <c r="B4388" t="s">
        <v>5905</v>
      </c>
      <c r="C4388" t="str">
        <f>IF(OR(PROPER(TRIM(Raw_Data!$B4388))="M",PROPER(TRIM(Raw_Data!$B4388))="MALE"),"Male",
IF(OR(PROPER(TRIM(Raw_Data!$B4388))="F",PROPER(TRIM(Raw_Data!$B4388))="FEMALE"),"Female","Unknown"))</f>
        <v>Male</v>
      </c>
      <c r="D4388" t="str">
        <f>IF(TRIM(CLEAN(Raw_Data!$C4388))="", "Unknown", PROPER(TRIM(Raw_Data!$C4388)))</f>
        <v>Austin</v>
      </c>
      <c r="E4388" t="str">
        <f>IF(TRIM(Raw_Data!$D4388)="IT","IT",PROPER(TRIM(CLEAN(Raw_Data!$D4388))))</f>
        <v/>
      </c>
      <c r="F4388" s="2" t="str">
        <f>UPPER(LEFT(Raw_Data!E4388,2))&amp;MID(PROPER(Raw_Data!E4388),3,LEN(Raw_Data!E4388))</f>
        <v>HR Manager</v>
      </c>
      <c r="G4388" t="str">
        <f>SUBSTITUTE(PROPER(TRIM(CLEAN(Raw_Data!$F4388)))," ","-")</f>
        <v>Part-Time</v>
      </c>
      <c r="H4388" t="str">
        <f>PROPER(TRIM(CLEAN(Raw_Data!$G4388)))</f>
        <v>Career Fairs</v>
      </c>
      <c r="I4388" s="4" t="str">
        <f>TRIM(CLEAN(Raw_Data!H4388))</f>
        <v>40853</v>
      </c>
    </row>
    <row r="4389" spans="1:9" x14ac:dyDescent="0.3">
      <c r="A4389" t="str">
        <f>IF(Raw_Data!$A4389="","E"&amp;TEXT(ROW()-1,"00000"),Raw_Data!$A4389)</f>
        <v>E04388</v>
      </c>
      <c r="B4389" t="s">
        <v>5906</v>
      </c>
      <c r="C4389" t="str">
        <f>IF(OR(PROPER(TRIM(Raw_Data!$B4389))="M",PROPER(TRIM(Raw_Data!$B4389))="MALE"),"Male",
IF(OR(PROPER(TRIM(Raw_Data!$B4389))="F",PROPER(TRIM(Raw_Data!$B4389))="FEMALE"),"Female","Unknown"))</f>
        <v>Female</v>
      </c>
      <c r="D4389" t="str">
        <f>IF(TRIM(CLEAN(Raw_Data!$C4389))="", "Unknown", PROPER(TRIM(Raw_Data!$C4389)))</f>
        <v>New York</v>
      </c>
      <c r="E4389" t="str">
        <f>IF(TRIM(Raw_Data!$D4389)="IT","IT",PROPER(TRIM(CLEAN(Raw_Data!$D4389))))</f>
        <v>Research</v>
      </c>
      <c r="F4389" t="str">
        <f>IF(OR(UPPER(TRIM(Raw_Data!E4389))="COO",
UPPER(TRIM(Raw_Data!E4389))="HR",
UPPER(TRIM(Raw_Data!E4389))="CEO",
UPPER(TRIM(Raw_Data!E4389))="CFO",
UPPER(TRIM(Raw_Data!E4389))="CMO"),
UPPER(TRIM(Raw_Data!E4389)),
PROPER(TRIM(CLEAN(Raw_Data!E4389))))</f>
        <v>Sales Executive</v>
      </c>
      <c r="G4389" t="str">
        <f>SUBSTITUTE(PROPER(TRIM(CLEAN(Raw_Data!$F4389)))," ","-")</f>
        <v/>
      </c>
      <c r="H4389" t="str">
        <f>PROPER(TRIM(CLEAN(Raw_Data!$G4389)))</f>
        <v/>
      </c>
      <c r="I4389" s="4" t="str">
        <f>TRIM(CLEAN(Raw_Data!H4389))</f>
        <v>43812</v>
      </c>
    </row>
    <row r="4390" spans="1:9" x14ac:dyDescent="0.3">
      <c r="A4390" t="str">
        <f>IF(Raw_Data!$A4390="","E"&amp;TEXT(ROW()-1,"00000"),Raw_Data!$A4390)</f>
        <v>E04389</v>
      </c>
      <c r="B4390" t="s">
        <v>5908</v>
      </c>
      <c r="C4390" t="str">
        <f>IF(OR(PROPER(TRIM(Raw_Data!$B4390))="M",PROPER(TRIM(Raw_Data!$B4390))="MALE"),"Male",
IF(OR(PROPER(TRIM(Raw_Data!$B4390))="F",PROPER(TRIM(Raw_Data!$B4390))="FEMALE"),"Female","Unknown"))</f>
        <v>Male</v>
      </c>
      <c r="D4390" t="str">
        <f>IF(TRIM(CLEAN(Raw_Data!$C4390))="", "Unknown", PROPER(TRIM(Raw_Data!$C4390)))</f>
        <v>Miami</v>
      </c>
      <c r="E4390" t="str">
        <f>IF(TRIM(Raw_Data!$D4390)="IT","IT",PROPER(TRIM(CLEAN(Raw_Data!$D4390))))</f>
        <v>Research</v>
      </c>
      <c r="F4390" t="str">
        <f>IF(OR(UPPER(TRIM(Raw_Data!E4390))="COO",
UPPER(TRIM(Raw_Data!E4390))="HR",
UPPER(TRIM(Raw_Data!E4390))="CEO",
UPPER(TRIM(Raw_Data!E4390))="CFO",
UPPER(TRIM(Raw_Data!E4390))="CMO"),
UPPER(TRIM(Raw_Data!E4390)),
PROPER(TRIM(CLEAN(Raw_Data!E4390))))</f>
        <v>Copywriter</v>
      </c>
      <c r="G4390" t="str">
        <f>SUBSTITUTE(PROPER(TRIM(CLEAN(Raw_Data!$F4390)))," ","-")</f>
        <v>Full-Time</v>
      </c>
      <c r="H4390" t="str">
        <f>PROPER(TRIM(CLEAN(Raw_Data!$G4390)))</f>
        <v>Online Portal</v>
      </c>
      <c r="I4390" s="4" t="str">
        <f>TRIM(CLEAN(Raw_Data!H4390))</f>
        <v>40055</v>
      </c>
    </row>
    <row r="4391" spans="1:9" x14ac:dyDescent="0.3">
      <c r="A4391" t="str">
        <f>IF(Raw_Data!$A4391="","E"&amp;TEXT(ROW()-1,"00000"),Raw_Data!$A4391)</f>
        <v>E04390</v>
      </c>
      <c r="B4391" t="s">
        <v>5909</v>
      </c>
      <c r="C4391" t="str">
        <f>IF(OR(PROPER(TRIM(Raw_Data!$B4391))="M",PROPER(TRIM(Raw_Data!$B4391))="MALE"),"Male",
IF(OR(PROPER(TRIM(Raw_Data!$B4391))="F",PROPER(TRIM(Raw_Data!$B4391))="FEMALE"),"Female","Unknown"))</f>
        <v>Male</v>
      </c>
      <c r="D4391" t="str">
        <f>IF(TRIM(CLEAN(Raw_Data!$C4391))="", "Unknown", PROPER(TRIM(Raw_Data!$C4391)))</f>
        <v>New York</v>
      </c>
      <c r="E4391" t="str">
        <f>IF(TRIM(Raw_Data!$D4391)="IT","IT",PROPER(TRIM(CLEAN(Raw_Data!$D4391))))</f>
        <v>Marketing</v>
      </c>
      <c r="F4391" t="str">
        <f>IF(OR(UPPER(TRIM(Raw_Data!E4391))="COO",
UPPER(TRIM(Raw_Data!E4391))="HR",
UPPER(TRIM(Raw_Data!E4391))="CEO",
UPPER(TRIM(Raw_Data!E4391))="CFO",
UPPER(TRIM(Raw_Data!E4391))="CMO"),
UPPER(TRIM(Raw_Data!E4391)),
PROPER(TRIM(CLEAN(Raw_Data!E4391))))</f>
        <v>COO</v>
      </c>
      <c r="G4391" t="str">
        <f>SUBSTITUTE(PROPER(TRIM(CLEAN(Raw_Data!$F4391)))," ","-")</f>
        <v/>
      </c>
      <c r="H4391" t="str">
        <f>PROPER(TRIM(CLEAN(Raw_Data!$G4391)))</f>
        <v>Career Fairs</v>
      </c>
      <c r="I4391" s="4" t="str">
        <f>TRIM(CLEAN(Raw_Data!H4391))</f>
        <v>43237</v>
      </c>
    </row>
    <row r="4392" spans="1:9" x14ac:dyDescent="0.3">
      <c r="A4392" t="str">
        <f>IF(Raw_Data!$A4392="","E"&amp;TEXT(ROW()-1,"00000"),Raw_Data!$A4392)</f>
        <v>E04391</v>
      </c>
      <c r="B4392" t="s">
        <v>5910</v>
      </c>
      <c r="C4392" t="str">
        <f>IF(OR(PROPER(TRIM(Raw_Data!$B4392))="M",PROPER(TRIM(Raw_Data!$B4392))="MALE"),"Male",
IF(OR(PROPER(TRIM(Raw_Data!$B4392))="F",PROPER(TRIM(Raw_Data!$B4392))="FEMALE"),"Female","Unknown"))</f>
        <v>Unknown</v>
      </c>
      <c r="D4392" t="str">
        <f>IF(TRIM(CLEAN(Raw_Data!$C4392))="", "Unknown", PROPER(TRIM(Raw_Data!$C4392)))</f>
        <v>Unknown</v>
      </c>
      <c r="E4392" t="str">
        <f>IF(TRIM(Raw_Data!$D4392)="IT","IT",PROPER(TRIM(CLEAN(Raw_Data!$D4392))))</f>
        <v>Customer Service</v>
      </c>
      <c r="F4392" t="str">
        <f>IF(OR(UPPER(TRIM(Raw_Data!E4392))="COO",
UPPER(TRIM(Raw_Data!E4392))="HR",
UPPER(TRIM(Raw_Data!E4392))="CEO",
UPPER(TRIM(Raw_Data!E4392))="CFO",
UPPER(TRIM(Raw_Data!E4392))="CMO"),
UPPER(TRIM(Raw_Data!E4392)),
PROPER(TRIM(CLEAN(Raw_Data!E4392))))</f>
        <v>CFO</v>
      </c>
      <c r="G4392" t="str">
        <f>SUBSTITUTE(PROPER(TRIM(CLEAN(Raw_Data!$F4392)))," ","-")</f>
        <v/>
      </c>
      <c r="H4392" t="str">
        <f>PROPER(TRIM(CLEAN(Raw_Data!$G4392)))</f>
        <v>Job Boards</v>
      </c>
      <c r="I4392" s="4" t="str">
        <f>TRIM(CLEAN(Raw_Data!H4392))</f>
        <v>N/A</v>
      </c>
    </row>
    <row r="4393" spans="1:9" x14ac:dyDescent="0.3">
      <c r="A4393" t="str">
        <f>IF(Raw_Data!$A4393="","E"&amp;TEXT(ROW()-1,"00000"),Raw_Data!$A4393)</f>
        <v>E04392</v>
      </c>
      <c r="B4393" t="s">
        <v>5911</v>
      </c>
      <c r="C4393" t="str">
        <f>IF(OR(PROPER(TRIM(Raw_Data!$B4393))="M",PROPER(TRIM(Raw_Data!$B4393))="MALE"),"Male",
IF(OR(PROPER(TRIM(Raw_Data!$B4393))="F",PROPER(TRIM(Raw_Data!$B4393))="FEMALE"),"Female","Unknown"))</f>
        <v>Male</v>
      </c>
      <c r="D4393" t="str">
        <f>IF(TRIM(CLEAN(Raw_Data!$C4393))="", "Unknown", PROPER(TRIM(Raw_Data!$C4393)))</f>
        <v>Miami</v>
      </c>
      <c r="E4393" t="str">
        <f>IF(TRIM(Raw_Data!$D4393)="IT","IT",PROPER(TRIM(CLEAN(Raw_Data!$D4393))))</f>
        <v>Logistics</v>
      </c>
      <c r="F4393" t="str">
        <f>IF(OR(UPPER(TRIM(Raw_Data!E4393))="COO",
UPPER(TRIM(Raw_Data!E4393))="HR",
UPPER(TRIM(Raw_Data!E4393))="CEO",
UPPER(TRIM(Raw_Data!E4393))="CFO",
UPPER(TRIM(Raw_Data!E4393))="CMO"),
UPPER(TRIM(Raw_Data!E4393)),
PROPER(TRIM(CLEAN(Raw_Data!E4393))))</f>
        <v>Marketing Manager</v>
      </c>
      <c r="G4393" t="str">
        <f>SUBSTITUTE(PROPER(TRIM(CLEAN(Raw_Data!$F4393)))," ","-")</f>
        <v/>
      </c>
      <c r="H4393" t="str">
        <f>PROPER(TRIM(CLEAN(Raw_Data!$G4393)))</f>
        <v>Career Fairs</v>
      </c>
      <c r="I4393" s="4" t="str">
        <f>TRIM(CLEAN(Raw_Data!H4393))</f>
        <v>42111</v>
      </c>
    </row>
    <row r="4394" spans="1:9" x14ac:dyDescent="0.3">
      <c r="A4394" t="str">
        <f>IF(Raw_Data!$A4394="","E"&amp;TEXT(ROW()-1,"00000"),Raw_Data!$A4394)</f>
        <v>E04393</v>
      </c>
      <c r="B4394" t="s">
        <v>6128</v>
      </c>
      <c r="C4394" t="str">
        <f>IF(OR(PROPER(TRIM(Raw_Data!$B4394))="M",PROPER(TRIM(Raw_Data!$B4394))="MALE"),"Male",
IF(OR(PROPER(TRIM(Raw_Data!$B4394))="F",PROPER(TRIM(Raw_Data!$B4394))="FEMALE"),"Female","Unknown"))</f>
        <v>Female</v>
      </c>
      <c r="D4394" t="str">
        <f>IF(TRIM(CLEAN(Raw_Data!$C4394))="", "Unknown", PROPER(TRIM(Raw_Data!$C4394)))</f>
        <v>Miami</v>
      </c>
      <c r="E4394" t="str">
        <f>IF(TRIM(Raw_Data!$D4394)="IT","IT",PROPER(TRIM(CLEAN(Raw_Data!$D4394))))</f>
        <v>Administrative</v>
      </c>
      <c r="F4394" t="str">
        <f>IF(OR(UPPER(TRIM(Raw_Data!E4394))="COO",
UPPER(TRIM(Raw_Data!E4394))="HR",
UPPER(TRIM(Raw_Data!E4394))="CEO",
UPPER(TRIM(Raw_Data!E4394))="CFO",
UPPER(TRIM(Raw_Data!E4394))="CMO"),
UPPER(TRIM(Raw_Data!E4394)),
PROPER(TRIM(CLEAN(Raw_Data!E4394))))</f>
        <v>Marketing Manager</v>
      </c>
      <c r="G4394" t="str">
        <f>SUBSTITUTE(PROPER(TRIM(CLEAN(Raw_Data!$F4394)))," ","-")</f>
        <v/>
      </c>
      <c r="H4394" t="str">
        <f>PROPER(TRIM(CLEAN(Raw_Data!$G4394)))</f>
        <v/>
      </c>
      <c r="I4394" s="4" t="str">
        <f>TRIM(CLEAN(Raw_Data!H4394))</f>
        <v>43434</v>
      </c>
    </row>
    <row r="4395" spans="1:9" x14ac:dyDescent="0.3">
      <c r="A4395" t="str">
        <f>IF(Raw_Data!$A4395="","E"&amp;TEXT(ROW()-1,"00000"),Raw_Data!$A4395)</f>
        <v>E04394</v>
      </c>
      <c r="B4395" t="s">
        <v>5913</v>
      </c>
      <c r="C4395" t="str">
        <f>IF(OR(PROPER(TRIM(Raw_Data!$B4395))="M",PROPER(TRIM(Raw_Data!$B4395))="MALE"),"Male",
IF(OR(PROPER(TRIM(Raw_Data!$B4395))="F",PROPER(TRIM(Raw_Data!$B4395))="FEMALE"),"Female","Unknown"))</f>
        <v>Male</v>
      </c>
      <c r="D4395" t="str">
        <f>IF(TRIM(CLEAN(Raw_Data!$C4395))="", "Unknown", PROPER(TRIM(Raw_Data!$C4395)))</f>
        <v>Unknown</v>
      </c>
      <c r="E4395" t="str">
        <f>IF(TRIM(Raw_Data!$D4395)="IT","IT",PROPER(TRIM(CLEAN(Raw_Data!$D4395))))</f>
        <v/>
      </c>
      <c r="F4395" t="str">
        <f>IF(OR(UPPER(TRIM(Raw_Data!E4395))="COO",
UPPER(TRIM(Raw_Data!E4395))="HR",
UPPER(TRIM(Raw_Data!E4395))="CEO",
UPPER(TRIM(Raw_Data!E4395))="CFO",
UPPER(TRIM(Raw_Data!E4395))="CMO"),
UPPER(TRIM(Raw_Data!E4395)),
PROPER(TRIM(CLEAN(Raw_Data!E4395))))</f>
        <v>Accountant</v>
      </c>
      <c r="G4395" t="str">
        <f>SUBSTITUTE(PROPER(TRIM(CLEAN(Raw_Data!$F4395)))," ","-")</f>
        <v/>
      </c>
      <c r="H4395" t="str">
        <f>PROPER(TRIM(CLEAN(Raw_Data!$G4395)))</f>
        <v>Internal Referral</v>
      </c>
      <c r="I4395" s="4" t="str">
        <f>TRIM(CLEAN(Raw_Data!H4395))</f>
        <v>42240</v>
      </c>
    </row>
    <row r="4396" spans="1:9" x14ac:dyDescent="0.3">
      <c r="A4396" t="str">
        <f>IF(Raw_Data!$A4396="","E"&amp;TEXT(ROW()-1,"00000"),Raw_Data!$A4396)</f>
        <v>E04395</v>
      </c>
      <c r="B4396" t="s">
        <v>5914</v>
      </c>
      <c r="C4396" t="str">
        <f>IF(OR(PROPER(TRIM(Raw_Data!$B4396))="M",PROPER(TRIM(Raw_Data!$B4396))="MALE"),"Male",
IF(OR(PROPER(TRIM(Raw_Data!$B4396))="F",PROPER(TRIM(Raw_Data!$B4396))="FEMALE"),"Female","Unknown"))</f>
        <v>Female</v>
      </c>
      <c r="D4396" t="str">
        <f>IF(TRIM(CLEAN(Raw_Data!$C4396))="", "Unknown", PROPER(TRIM(Raw_Data!$C4396)))</f>
        <v>New York</v>
      </c>
      <c r="E4396" t="str">
        <f>IF(TRIM(Raw_Data!$D4396)="IT","IT",PROPER(TRIM(CLEAN(Raw_Data!$D4396))))</f>
        <v>Production</v>
      </c>
      <c r="F4396" t="str">
        <f>IF(OR(UPPER(TRIM(Raw_Data!E4396))="COO",
UPPER(TRIM(Raw_Data!E4396))="HR",
UPPER(TRIM(Raw_Data!E4396))="CEO",
UPPER(TRIM(Raw_Data!E4396))="CFO",
UPPER(TRIM(Raw_Data!E4396))="CMO"),
UPPER(TRIM(Raw_Data!E4396)),
PROPER(TRIM(CLEAN(Raw_Data!E4396))))</f>
        <v>Developer</v>
      </c>
      <c r="G4396" t="str">
        <f>SUBSTITUTE(PROPER(TRIM(CLEAN(Raw_Data!$F4396)))," ","-")</f>
        <v>Full-Time</v>
      </c>
      <c r="H4396" t="str">
        <f>PROPER(TRIM(CLEAN(Raw_Data!$G4396)))</f>
        <v>Job Boards</v>
      </c>
      <c r="I4396" s="4" t="str">
        <f>TRIM(CLEAN(Raw_Data!H4396))</f>
        <v>39993</v>
      </c>
    </row>
    <row r="4397" spans="1:9" x14ac:dyDescent="0.3">
      <c r="A4397" t="str">
        <f>IF(Raw_Data!$A4397="","E"&amp;TEXT(ROW()-1,"00000"),Raw_Data!$A4397)</f>
        <v>E04396</v>
      </c>
      <c r="B4397" t="s">
        <v>5916</v>
      </c>
      <c r="C4397" t="str">
        <f>IF(OR(PROPER(TRIM(Raw_Data!$B4397))="M",PROPER(TRIM(Raw_Data!$B4397))="MALE"),"Male",
IF(OR(PROPER(TRIM(Raw_Data!$B4397))="F",PROPER(TRIM(Raw_Data!$B4397))="FEMALE"),"Female","Unknown"))</f>
        <v>Male</v>
      </c>
      <c r="D4397" t="str">
        <f>IF(TRIM(CLEAN(Raw_Data!$C4397))="", "Unknown", PROPER(TRIM(Raw_Data!$C4397)))</f>
        <v>Unknown</v>
      </c>
      <c r="E4397" t="str">
        <f>IF(TRIM(Raw_Data!$D4397)="IT","IT",PROPER(TRIM(CLEAN(Raw_Data!$D4397))))</f>
        <v>Legal</v>
      </c>
      <c r="F4397" t="str">
        <f>IF(OR(UPPER(TRIM(Raw_Data!E4397))="COO",
UPPER(TRIM(Raw_Data!E4397))="HR",
UPPER(TRIM(Raw_Data!E4397))="CEO",
UPPER(TRIM(Raw_Data!E4397))="CFO",
UPPER(TRIM(Raw_Data!E4397))="CMO"),
UPPER(TRIM(Raw_Data!E4397)),
PROPER(TRIM(CLEAN(Raw_Data!E4397))))</f>
        <v>Engineer</v>
      </c>
      <c r="G4397" t="str">
        <f>SUBSTITUTE(PROPER(TRIM(CLEAN(Raw_Data!$F4397)))," ","-")</f>
        <v>Hourly-Rate</v>
      </c>
      <c r="H4397" t="str">
        <f>PROPER(TRIM(CLEAN(Raw_Data!$G4397)))</f>
        <v>Online Portal</v>
      </c>
      <c r="I4397" s="4" t="str">
        <f>TRIM(CLEAN(Raw_Data!H4397))</f>
        <v>43448</v>
      </c>
    </row>
    <row r="4398" spans="1:9" x14ac:dyDescent="0.3">
      <c r="A4398" t="str">
        <f>IF(Raw_Data!$A4398="","E"&amp;TEXT(ROW()-1,"00000"),Raw_Data!$A4398)</f>
        <v>E04397</v>
      </c>
      <c r="B4398" t="s">
        <v>5918</v>
      </c>
      <c r="C4398" t="str">
        <f>IF(OR(PROPER(TRIM(Raw_Data!$B4398))="M",PROPER(TRIM(Raw_Data!$B4398))="MALE"),"Male",
IF(OR(PROPER(TRIM(Raw_Data!$B4398))="F",PROPER(TRIM(Raw_Data!$B4398))="FEMALE"),"Female","Unknown"))</f>
        <v>Male</v>
      </c>
      <c r="D4398" t="str">
        <f>IF(TRIM(CLEAN(Raw_Data!$C4398))="", "Unknown", PROPER(TRIM(Raw_Data!$C4398)))</f>
        <v>New York</v>
      </c>
      <c r="E4398" t="str">
        <f>IF(TRIM(Raw_Data!$D4398)="IT","IT",PROPER(TRIM(CLEAN(Raw_Data!$D4398))))</f>
        <v>Accounting And Finance</v>
      </c>
      <c r="F4398" t="str">
        <f>IF(OR(UPPER(TRIM(Raw_Data!E4398))="COO",
UPPER(TRIM(Raw_Data!E4398))="HR",
UPPER(TRIM(Raw_Data!E4398))="CEO",
UPPER(TRIM(Raw_Data!E4398))="CFO",
UPPER(TRIM(Raw_Data!E4398))="CMO"),
UPPER(TRIM(Raw_Data!E4398)),
PROPER(TRIM(CLEAN(Raw_Data!E4398))))</f>
        <v>Accountant</v>
      </c>
      <c r="G4398" t="str">
        <f>SUBSTITUTE(PROPER(TRIM(CLEAN(Raw_Data!$F4398)))," ","-")</f>
        <v>Hourly-Rate</v>
      </c>
      <c r="H4398" t="str">
        <f>PROPER(TRIM(CLEAN(Raw_Data!$G4398)))</f>
        <v>Online Portal</v>
      </c>
      <c r="I4398" s="4" t="str">
        <f>TRIM(CLEAN(Raw_Data!H4398))</f>
        <v>40243</v>
      </c>
    </row>
    <row r="4399" spans="1:9" x14ac:dyDescent="0.3">
      <c r="A4399" t="str">
        <f>IF(Raw_Data!$A4399="","E"&amp;TEXT(ROW()-1,"00000"),Raw_Data!$A4399)</f>
        <v>E04398</v>
      </c>
      <c r="B4399" t="s">
        <v>6129</v>
      </c>
      <c r="C4399" t="str">
        <f>IF(OR(PROPER(TRIM(Raw_Data!$B4399))="M",PROPER(TRIM(Raw_Data!$B4399))="MALE"),"Male",
IF(OR(PROPER(TRIM(Raw_Data!$B4399))="F",PROPER(TRIM(Raw_Data!$B4399))="FEMALE"),"Female","Unknown"))</f>
        <v>Female</v>
      </c>
      <c r="D4399" t="str">
        <f>IF(TRIM(CLEAN(Raw_Data!$C4399))="", "Unknown", PROPER(TRIM(Raw_Data!$C4399)))</f>
        <v>Unknown</v>
      </c>
      <c r="E4399" t="str">
        <f>IF(TRIM(Raw_Data!$D4399)="IT","IT",PROPER(TRIM(CLEAN(Raw_Data!$D4399))))</f>
        <v>Marketing</v>
      </c>
      <c r="F4399" t="str">
        <f>IF(OR(UPPER(TRIM(Raw_Data!E4399))="COO",
UPPER(TRIM(Raw_Data!E4399))="HR",
UPPER(TRIM(Raw_Data!E4399))="CEO",
UPPER(TRIM(Raw_Data!E4399))="CFO",
UPPER(TRIM(Raw_Data!E4399))="CMO"),
UPPER(TRIM(Raw_Data!E4399)),
PROPER(TRIM(CLEAN(Raw_Data!E4399))))</f>
        <v>COO</v>
      </c>
      <c r="G4399" t="str">
        <f>SUBSTITUTE(PROPER(TRIM(CLEAN(Raw_Data!$F4399)))," ","-")</f>
        <v>Full-Time</v>
      </c>
      <c r="H4399" t="str">
        <f>PROPER(TRIM(CLEAN(Raw_Data!$G4399)))</f>
        <v/>
      </c>
      <c r="I4399" s="4" t="str">
        <f>TRIM(CLEAN(Raw_Data!H4399))</f>
        <v>42020</v>
      </c>
    </row>
    <row r="4400" spans="1:9" x14ac:dyDescent="0.3">
      <c r="A4400" t="str">
        <f>IF(Raw_Data!$A4400="","E"&amp;TEXT(ROW()-1,"00000"),Raw_Data!$A4400)</f>
        <v>E04399</v>
      </c>
      <c r="B4400" t="s">
        <v>5920</v>
      </c>
      <c r="C4400" t="str">
        <f>IF(OR(PROPER(TRIM(Raw_Data!$B4400))="M",PROPER(TRIM(Raw_Data!$B4400))="MALE"),"Male",
IF(OR(PROPER(TRIM(Raw_Data!$B4400))="F",PROPER(TRIM(Raw_Data!$B4400))="FEMALE"),"Female","Unknown"))</f>
        <v>Female</v>
      </c>
      <c r="D4400" t="str">
        <f>IF(TRIM(CLEAN(Raw_Data!$C4400))="", "Unknown", PROPER(TRIM(Raw_Data!$C4400)))</f>
        <v>San Diego</v>
      </c>
      <c r="E4400" t="str">
        <f>IF(TRIM(Raw_Data!$D4400)="IT","IT",PROPER(TRIM(CLEAN(Raw_Data!$D4400))))</f>
        <v>Research</v>
      </c>
      <c r="F4400" t="str">
        <f>IF(OR(UPPER(TRIM(Raw_Data!E4400))="COO",
UPPER(TRIM(Raw_Data!E4400))="HR",
UPPER(TRIM(Raw_Data!E4400))="CEO",
UPPER(TRIM(Raw_Data!E4400))="CFO",
UPPER(TRIM(Raw_Data!E4400))="CMO"),
UPPER(TRIM(Raw_Data!E4400)),
PROPER(TRIM(CLEAN(Raw_Data!E4400))))</f>
        <v>Marketing Manager</v>
      </c>
      <c r="G4400" t="str">
        <f>SUBSTITUTE(PROPER(TRIM(CLEAN(Raw_Data!$F4400)))," ","-")</f>
        <v>Full-Time</v>
      </c>
      <c r="H4400" t="str">
        <f>PROPER(TRIM(CLEAN(Raw_Data!$G4400)))</f>
        <v>Job Boards</v>
      </c>
      <c r="I4400" s="4" t="str">
        <f>TRIM(CLEAN(Raw_Data!H4400))</f>
        <v>43690</v>
      </c>
    </row>
    <row r="4401" spans="1:9" x14ac:dyDescent="0.3">
      <c r="A4401" t="str">
        <f>IF(Raw_Data!$A4401="","E"&amp;TEXT(ROW()-1,"00000"),Raw_Data!$A4401)</f>
        <v>E04400</v>
      </c>
      <c r="B4401" t="s">
        <v>5922</v>
      </c>
      <c r="C4401" t="str">
        <f>IF(OR(PROPER(TRIM(Raw_Data!$B4401))="M",PROPER(TRIM(Raw_Data!$B4401))="MALE"),"Male",
IF(OR(PROPER(TRIM(Raw_Data!$B4401))="F",PROPER(TRIM(Raw_Data!$B4401))="FEMALE"),"Female","Unknown"))</f>
        <v>Unknown</v>
      </c>
      <c r="D4401" t="str">
        <f>IF(TRIM(CLEAN(Raw_Data!$C4401))="", "Unknown", PROPER(TRIM(Raw_Data!$C4401)))</f>
        <v>Unknown</v>
      </c>
      <c r="E4401" t="str">
        <f>IF(TRIM(Raw_Data!$D4401)="IT","IT",PROPER(TRIM(CLEAN(Raw_Data!$D4401))))</f>
        <v>Marketing</v>
      </c>
      <c r="F4401" t="str">
        <f>IF(OR(UPPER(TRIM(Raw_Data!E4401))="COO",
UPPER(TRIM(Raw_Data!E4401))="HR",
UPPER(TRIM(Raw_Data!E4401))="CEO",
UPPER(TRIM(Raw_Data!E4401))="CFO",
UPPER(TRIM(Raw_Data!E4401))="CMO"),
UPPER(TRIM(Raw_Data!E4401)),
PROPER(TRIM(CLEAN(Raw_Data!E4401))))</f>
        <v>CMO</v>
      </c>
      <c r="G4401" t="str">
        <f>SUBSTITUTE(PROPER(TRIM(CLEAN(Raw_Data!$F4401)))," ","-")</f>
        <v>Part-Time</v>
      </c>
      <c r="H4401" t="str">
        <f>PROPER(TRIM(CLEAN(Raw_Data!$G4401)))</f>
        <v/>
      </c>
      <c r="I4401" s="4" t="str">
        <f>TRIM(CLEAN(Raw_Data!H4401))</f>
        <v>41336</v>
      </c>
    </row>
    <row r="4402" spans="1:9" x14ac:dyDescent="0.3">
      <c r="A4402" t="str">
        <f>IF(Raw_Data!$A4402="","E"&amp;TEXT(ROW()-1,"00000"),Raw_Data!$A4402)</f>
        <v>E04401</v>
      </c>
      <c r="B4402" t="s">
        <v>5924</v>
      </c>
      <c r="C4402" t="str">
        <f>IF(OR(PROPER(TRIM(Raw_Data!$B4402))="M",PROPER(TRIM(Raw_Data!$B4402))="MALE"),"Male",
IF(OR(PROPER(TRIM(Raw_Data!$B4402))="F",PROPER(TRIM(Raw_Data!$B4402))="FEMALE"),"Female","Unknown"))</f>
        <v>Female</v>
      </c>
      <c r="D4402" t="str">
        <f>IF(TRIM(CLEAN(Raw_Data!$C4402))="", "Unknown", PROPER(TRIM(Raw_Data!$C4402)))</f>
        <v>Austin</v>
      </c>
      <c r="E4402" t="str">
        <f>IF(TRIM(Raw_Data!$D4402)="IT","IT",PROPER(TRIM(CLEAN(Raw_Data!$D4402))))</f>
        <v>IT</v>
      </c>
      <c r="F4402" t="str">
        <f>IF(OR(UPPER(TRIM(Raw_Data!E4402))="COO",
UPPER(TRIM(Raw_Data!E4402))="HR",
UPPER(TRIM(Raw_Data!E4402))="CEO",
UPPER(TRIM(Raw_Data!E4402))="CFO",
UPPER(TRIM(Raw_Data!E4402))="CMO"),
UPPER(TRIM(Raw_Data!E4402)),
PROPER(TRIM(CLEAN(Raw_Data!E4402))))</f>
        <v>Sales Executive</v>
      </c>
      <c r="G4402" t="str">
        <f>SUBSTITUTE(PROPER(TRIM(CLEAN(Raw_Data!$F4402)))," ","-")</f>
        <v>Full-Time</v>
      </c>
      <c r="H4402" t="str">
        <f>PROPER(TRIM(CLEAN(Raw_Data!$G4402)))</f>
        <v/>
      </c>
      <c r="I4402" s="4" t="str">
        <f>TRIM(CLEAN(Raw_Data!H4402))</f>
        <v>43612</v>
      </c>
    </row>
    <row r="4403" spans="1:9" x14ac:dyDescent="0.3">
      <c r="A4403" t="str">
        <f>IF(Raw_Data!$A4403="","E"&amp;TEXT(ROW()-1,"00000"),Raw_Data!$A4403)</f>
        <v>E04402</v>
      </c>
      <c r="B4403" t="s">
        <v>5925</v>
      </c>
      <c r="C4403" t="str">
        <f>IF(OR(PROPER(TRIM(Raw_Data!$B4403))="M",PROPER(TRIM(Raw_Data!$B4403))="MALE"),"Male",
IF(OR(PROPER(TRIM(Raw_Data!$B4403))="F",PROPER(TRIM(Raw_Data!$B4403))="FEMALE"),"Female","Unknown"))</f>
        <v>Female</v>
      </c>
      <c r="D4403" t="str">
        <f>IF(TRIM(CLEAN(Raw_Data!$C4403))="", "Unknown", PROPER(TRIM(Raw_Data!$C4403)))</f>
        <v>Austin</v>
      </c>
      <c r="E4403" t="str">
        <f>IF(TRIM(Raw_Data!$D4403)="IT","IT",PROPER(TRIM(CLEAN(Raw_Data!$D4403))))</f>
        <v/>
      </c>
      <c r="F4403" t="str">
        <f>IF(OR(UPPER(TRIM(Raw_Data!E4403))="COO",
UPPER(TRIM(Raw_Data!E4403))="HR",
UPPER(TRIM(Raw_Data!E4403))="CEO",
UPPER(TRIM(Raw_Data!E4403))="CFO",
UPPER(TRIM(Raw_Data!E4403))="CMO"),
UPPER(TRIM(Raw_Data!E4403)),
PROPER(TRIM(CLEAN(Raw_Data!E4403))))</f>
        <v>Copywriter</v>
      </c>
      <c r="G4403" t="str">
        <f>SUBSTITUTE(PROPER(TRIM(CLEAN(Raw_Data!$F4403)))," ","-")</f>
        <v>Part-Time</v>
      </c>
      <c r="H4403" t="str">
        <f>PROPER(TRIM(CLEAN(Raw_Data!$G4403)))</f>
        <v>Online Portal</v>
      </c>
      <c r="I4403" s="4" t="str">
        <f>TRIM(CLEAN(Raw_Data!H4403))</f>
        <v>41479</v>
      </c>
    </row>
    <row r="4404" spans="1:9" x14ac:dyDescent="0.3">
      <c r="A4404" t="str">
        <f>IF(Raw_Data!$A4404="","E"&amp;TEXT(ROW()-1,"00000"),Raw_Data!$A4404)</f>
        <v>E04403</v>
      </c>
      <c r="B4404" t="s">
        <v>5926</v>
      </c>
      <c r="C4404" t="str">
        <f>IF(OR(PROPER(TRIM(Raw_Data!$B4404))="M",PROPER(TRIM(Raw_Data!$B4404))="MALE"),"Male",
IF(OR(PROPER(TRIM(Raw_Data!$B4404))="F",PROPER(TRIM(Raw_Data!$B4404))="FEMALE"),"Female","Unknown"))</f>
        <v>Female</v>
      </c>
      <c r="D4404" t="str">
        <f>IF(TRIM(CLEAN(Raw_Data!$C4404))="", "Unknown", PROPER(TRIM(Raw_Data!$C4404)))</f>
        <v>San Diego</v>
      </c>
      <c r="E4404" t="str">
        <f>IF(TRIM(Raw_Data!$D4404)="IT","IT",PROPER(TRIM(CLEAN(Raw_Data!$D4404))))</f>
        <v>Human Resources</v>
      </c>
      <c r="F4404" t="str">
        <f>IF(OR(UPPER(TRIM(Raw_Data!E4404))="COO",
UPPER(TRIM(Raw_Data!E4404))="HR",
UPPER(TRIM(Raw_Data!E4404))="CEO",
UPPER(TRIM(Raw_Data!E4404))="CFO",
UPPER(TRIM(Raw_Data!E4404))="CMO"),
UPPER(TRIM(Raw_Data!E4404)),
PROPER(TRIM(CLEAN(Raw_Data!E4404))))</f>
        <v>Developer</v>
      </c>
      <c r="G4404" t="str">
        <f>SUBSTITUTE(PROPER(TRIM(CLEAN(Raw_Data!$F4404)))," ","-")</f>
        <v>Full-Time</v>
      </c>
      <c r="H4404" t="str">
        <f>PROPER(TRIM(CLEAN(Raw_Data!$G4404)))</f>
        <v/>
      </c>
      <c r="I4404" s="4" t="str">
        <f>TRIM(CLEAN(Raw_Data!H4404))</f>
        <v>42343</v>
      </c>
    </row>
    <row r="4405" spans="1:9" x14ac:dyDescent="0.3">
      <c r="A4405" t="str">
        <f>IF(Raw_Data!$A4405="","E"&amp;TEXT(ROW()-1,"00000"),Raw_Data!$A4405)</f>
        <v>E04404</v>
      </c>
      <c r="B4405" t="s">
        <v>5927</v>
      </c>
      <c r="C4405" t="str">
        <f>IF(OR(PROPER(TRIM(Raw_Data!$B4405))="M",PROPER(TRIM(Raw_Data!$B4405))="MALE"),"Male",
IF(OR(PROPER(TRIM(Raw_Data!$B4405))="F",PROPER(TRIM(Raw_Data!$B4405))="FEMALE"),"Female","Unknown"))</f>
        <v>Female</v>
      </c>
      <c r="D4405" t="str">
        <f>IF(TRIM(CLEAN(Raw_Data!$C4405))="", "Unknown", PROPER(TRIM(Raw_Data!$C4405)))</f>
        <v>Unknown</v>
      </c>
      <c r="E4405" t="str">
        <f>IF(TRIM(Raw_Data!$D4405)="IT","IT",PROPER(TRIM(CLEAN(Raw_Data!$D4405))))</f>
        <v>Production</v>
      </c>
      <c r="F4405" t="str">
        <f>IF(OR(UPPER(TRIM(Raw_Data!E4405))="COO",
UPPER(TRIM(Raw_Data!E4405))="HR",
UPPER(TRIM(Raw_Data!E4405))="CEO",
UPPER(TRIM(Raw_Data!E4405))="CFO",
UPPER(TRIM(Raw_Data!E4405))="CMO"),
UPPER(TRIM(Raw_Data!E4405)),
PROPER(TRIM(CLEAN(Raw_Data!E4405))))</f>
        <v>Developer</v>
      </c>
      <c r="G4405" t="str">
        <f>SUBSTITUTE(PROPER(TRIM(CLEAN(Raw_Data!$F4405)))," ","-")</f>
        <v>Full-Time</v>
      </c>
      <c r="H4405" t="str">
        <f>PROPER(TRIM(CLEAN(Raw_Data!$G4405)))</f>
        <v>Organic</v>
      </c>
      <c r="I4405" s="4" t="str">
        <f>TRIM(CLEAN(Raw_Data!H4405))</f>
        <v>43586</v>
      </c>
    </row>
    <row r="4406" spans="1:9" x14ac:dyDescent="0.3">
      <c r="A4406" t="str">
        <f>IF(Raw_Data!$A4406="","E"&amp;TEXT(ROW()-1,"00000"),Raw_Data!$A4406)</f>
        <v>E04405</v>
      </c>
      <c r="B4406" t="s">
        <v>5928</v>
      </c>
      <c r="C4406" t="str">
        <f>IF(OR(PROPER(TRIM(Raw_Data!$B4406))="M",PROPER(TRIM(Raw_Data!$B4406))="MALE"),"Male",
IF(OR(PROPER(TRIM(Raw_Data!$B4406))="F",PROPER(TRIM(Raw_Data!$B4406))="FEMALE"),"Female","Unknown"))</f>
        <v>Unknown</v>
      </c>
      <c r="D4406" t="str">
        <f>IF(TRIM(CLEAN(Raw_Data!$C4406))="", "Unknown", PROPER(TRIM(Raw_Data!$C4406)))</f>
        <v>Denver</v>
      </c>
      <c r="E4406" t="str">
        <f>IF(TRIM(Raw_Data!$D4406)="IT","IT",PROPER(TRIM(CLEAN(Raw_Data!$D4406))))</f>
        <v>Production</v>
      </c>
      <c r="F4406" t="str">
        <f>IF(OR(UPPER(TRIM(Raw_Data!E4406))="COO",
UPPER(TRIM(Raw_Data!E4406))="HR",
UPPER(TRIM(Raw_Data!E4406))="CEO",
UPPER(TRIM(Raw_Data!E4406))="CFO",
UPPER(TRIM(Raw_Data!E4406))="CMO"),
UPPER(TRIM(Raw_Data!E4406)),
PROPER(TRIM(CLEAN(Raw_Data!E4406))))</f>
        <v>CEO</v>
      </c>
      <c r="G4406" t="str">
        <f>SUBSTITUTE(PROPER(TRIM(CLEAN(Raw_Data!$F4406)))," ","-")</f>
        <v/>
      </c>
      <c r="H4406" t="str">
        <f>PROPER(TRIM(CLEAN(Raw_Data!$G4406)))</f>
        <v>Job Boards</v>
      </c>
      <c r="I4406" s="4" t="str">
        <f>TRIM(CLEAN(Raw_Data!H4406))</f>
        <v>40764</v>
      </c>
    </row>
    <row r="4407" spans="1:9" x14ac:dyDescent="0.3">
      <c r="A4407" t="str">
        <f>IF(Raw_Data!$A4407="","E"&amp;TEXT(ROW()-1,"00000"),Raw_Data!$A4407)</f>
        <v>E04406</v>
      </c>
      <c r="B4407" t="s">
        <v>5929</v>
      </c>
      <c r="C4407" t="str">
        <f>IF(OR(PROPER(TRIM(Raw_Data!$B4407))="M",PROPER(TRIM(Raw_Data!$B4407))="MALE"),"Male",
IF(OR(PROPER(TRIM(Raw_Data!$B4407))="F",PROPER(TRIM(Raw_Data!$B4407))="FEMALE"),"Female","Unknown"))</f>
        <v>Female</v>
      </c>
      <c r="D4407" t="str">
        <f>IF(TRIM(CLEAN(Raw_Data!$C4407))="", "Unknown", PROPER(TRIM(Raw_Data!$C4407)))</f>
        <v>New York</v>
      </c>
      <c r="E4407" t="str">
        <f>IF(TRIM(Raw_Data!$D4407)="IT","IT",PROPER(TRIM(CLEAN(Raw_Data!$D4407))))</f>
        <v>IT</v>
      </c>
      <c r="F4407" t="str">
        <f>IF(OR(UPPER(TRIM(Raw_Data!E4407))="COO",
UPPER(TRIM(Raw_Data!E4407))="HR",
UPPER(TRIM(Raw_Data!E4407))="CEO",
UPPER(TRIM(Raw_Data!E4407))="CFO",
UPPER(TRIM(Raw_Data!E4407))="CMO"),
UPPER(TRIM(Raw_Data!E4407)),
PROPER(TRIM(CLEAN(Raw_Data!E4407))))</f>
        <v>CFO</v>
      </c>
      <c r="G4407" t="str">
        <f>SUBSTITUTE(PROPER(TRIM(CLEAN(Raw_Data!$F4407)))," ","-")</f>
        <v>Part-Time</v>
      </c>
      <c r="H4407" t="str">
        <f>PROPER(TRIM(CLEAN(Raw_Data!$G4407)))</f>
        <v>Job Boards</v>
      </c>
      <c r="I4407" s="4" t="str">
        <f>TRIM(CLEAN(Raw_Data!H4407))</f>
        <v>41600</v>
      </c>
    </row>
    <row r="4408" spans="1:9" x14ac:dyDescent="0.3">
      <c r="A4408" t="str">
        <f>IF(Raw_Data!$A4408="","E"&amp;TEXT(ROW()-1,"00000"),Raw_Data!$A4408)</f>
        <v>E04407</v>
      </c>
      <c r="B4408" t="s">
        <v>5931</v>
      </c>
      <c r="C4408" t="str">
        <f>IF(OR(PROPER(TRIM(Raw_Data!$B4408))="M",PROPER(TRIM(Raw_Data!$B4408))="MALE"),"Male",
IF(OR(PROPER(TRIM(Raw_Data!$B4408))="F",PROPER(TRIM(Raw_Data!$B4408))="FEMALE"),"Female","Unknown"))</f>
        <v>Female</v>
      </c>
      <c r="D4408" t="str">
        <f>IF(TRIM(CLEAN(Raw_Data!$C4408))="", "Unknown", PROPER(TRIM(Raw_Data!$C4408)))</f>
        <v>Austin</v>
      </c>
      <c r="E4408" t="str">
        <f>IF(TRIM(Raw_Data!$D4408)="IT","IT",PROPER(TRIM(CLEAN(Raw_Data!$D4408))))</f>
        <v>Operations</v>
      </c>
      <c r="F4408" t="str">
        <f>IF(OR(UPPER(TRIM(Raw_Data!E4408))="COO",
UPPER(TRIM(Raw_Data!E4408))="HR",
UPPER(TRIM(Raw_Data!E4408))="CEO",
UPPER(TRIM(Raw_Data!E4408))="CFO",
UPPER(TRIM(Raw_Data!E4408))="CMO"),
UPPER(TRIM(Raw_Data!E4408)),
PROPER(TRIM(CLEAN(Raw_Data!E4408))))</f>
        <v>Accountant</v>
      </c>
      <c r="G4408" t="str">
        <f>SUBSTITUTE(PROPER(TRIM(CLEAN(Raw_Data!$F4408)))," ","-")</f>
        <v>Part-Time</v>
      </c>
      <c r="H4408" t="str">
        <f>PROPER(TRIM(CLEAN(Raw_Data!$G4408)))</f>
        <v>Organic</v>
      </c>
      <c r="I4408" s="4" t="str">
        <f>TRIM(CLEAN(Raw_Data!H4408))</f>
        <v>41321</v>
      </c>
    </row>
    <row r="4409" spans="1:9" x14ac:dyDescent="0.3">
      <c r="A4409" t="str">
        <f>IF(Raw_Data!$A4409="","E"&amp;TEXT(ROW()-1,"00000"),Raw_Data!$A4409)</f>
        <v>E04408</v>
      </c>
      <c r="B4409" t="s">
        <v>5932</v>
      </c>
      <c r="C4409" t="str">
        <f>IF(OR(PROPER(TRIM(Raw_Data!$B4409))="M",PROPER(TRIM(Raw_Data!$B4409))="MALE"),"Male",
IF(OR(PROPER(TRIM(Raw_Data!$B4409))="F",PROPER(TRIM(Raw_Data!$B4409))="FEMALE"),"Female","Unknown"))</f>
        <v>Female</v>
      </c>
      <c r="D4409" t="str">
        <f>IF(TRIM(CLEAN(Raw_Data!$C4409))="", "Unknown", PROPER(TRIM(Raw_Data!$C4409)))</f>
        <v>Seattle</v>
      </c>
      <c r="E4409" t="str">
        <f>IF(TRIM(Raw_Data!$D4409)="IT","IT",PROPER(TRIM(CLEAN(Raw_Data!$D4409))))</f>
        <v/>
      </c>
      <c r="F4409" t="str">
        <f>IF(OR(UPPER(TRIM(Raw_Data!E4409))="COO",
UPPER(TRIM(Raw_Data!E4409))="HR",
UPPER(TRIM(Raw_Data!E4409))="CEO",
UPPER(TRIM(Raw_Data!E4409))="CFO",
UPPER(TRIM(Raw_Data!E4409))="CMO"),
UPPER(TRIM(Raw_Data!E4409)),
PROPER(TRIM(CLEAN(Raw_Data!E4409))))</f>
        <v>Copywriter</v>
      </c>
      <c r="G4409" t="str">
        <f>SUBSTITUTE(PROPER(TRIM(CLEAN(Raw_Data!$F4409)))," ","-")</f>
        <v>Part-Time</v>
      </c>
      <c r="H4409" t="str">
        <f>PROPER(TRIM(CLEAN(Raw_Data!$G4409)))</f>
        <v>Job Boards</v>
      </c>
      <c r="I4409" s="4" t="str">
        <f>TRIM(CLEAN(Raw_Data!H4409))</f>
        <v>43322</v>
      </c>
    </row>
    <row r="4410" spans="1:9" x14ac:dyDescent="0.3">
      <c r="A4410" t="str">
        <f>IF(Raw_Data!$A4410="","E"&amp;TEXT(ROW()-1,"00000"),Raw_Data!$A4410)</f>
        <v>E04409</v>
      </c>
      <c r="B4410" t="s">
        <v>5933</v>
      </c>
      <c r="C4410" t="str">
        <f>IF(OR(PROPER(TRIM(Raw_Data!$B4410))="M",PROPER(TRIM(Raw_Data!$B4410))="MALE"),"Male",
IF(OR(PROPER(TRIM(Raw_Data!$B4410))="F",PROPER(TRIM(Raw_Data!$B4410))="FEMALE"),"Female","Unknown"))</f>
        <v>Unknown</v>
      </c>
      <c r="D4410" t="str">
        <f>IF(TRIM(CLEAN(Raw_Data!$C4410))="", "Unknown", PROPER(TRIM(Raw_Data!$C4410)))</f>
        <v>Unknown</v>
      </c>
      <c r="E4410" t="str">
        <f>IF(TRIM(Raw_Data!$D4410)="IT","IT",PROPER(TRIM(CLEAN(Raw_Data!$D4410))))</f>
        <v>Administrative</v>
      </c>
      <c r="F4410" t="str">
        <f>IF(OR(UPPER(TRIM(Raw_Data!E4410))="COO",
UPPER(TRIM(Raw_Data!E4410))="HR",
UPPER(TRIM(Raw_Data!E4410))="CEO",
UPPER(TRIM(Raw_Data!E4410))="CFO",
UPPER(TRIM(Raw_Data!E4410))="CMO"),
UPPER(TRIM(Raw_Data!E4410)),
PROPER(TRIM(CLEAN(Raw_Data!E4410))))</f>
        <v>Accountant</v>
      </c>
      <c r="G4410" t="str">
        <f>SUBSTITUTE(PROPER(TRIM(CLEAN(Raw_Data!$F4410)))," ","-")</f>
        <v>Hourly-Rate</v>
      </c>
      <c r="H4410" t="str">
        <f>PROPER(TRIM(CLEAN(Raw_Data!$G4410)))</f>
        <v>Internal Referral</v>
      </c>
      <c r="I4410" s="4" t="str">
        <f>TRIM(CLEAN(Raw_Data!H4410))</f>
        <v>43035</v>
      </c>
    </row>
    <row r="4411" spans="1:9" x14ac:dyDescent="0.3">
      <c r="A4411" t="str">
        <f>IF(Raw_Data!$A4411="","E"&amp;TEXT(ROW()-1,"00000"),Raw_Data!$A4411)</f>
        <v>E04410</v>
      </c>
      <c r="B4411" t="s">
        <v>5934</v>
      </c>
      <c r="C4411" t="str">
        <f>IF(OR(PROPER(TRIM(Raw_Data!$B4411))="M",PROPER(TRIM(Raw_Data!$B4411))="MALE"),"Male",
IF(OR(PROPER(TRIM(Raw_Data!$B4411))="F",PROPER(TRIM(Raw_Data!$B4411))="FEMALE"),"Female","Unknown"))</f>
        <v>Female</v>
      </c>
      <c r="D4411" t="str">
        <f>IF(TRIM(CLEAN(Raw_Data!$C4411))="", "Unknown", PROPER(TRIM(Raw_Data!$C4411)))</f>
        <v>Miami</v>
      </c>
      <c r="E4411" t="str">
        <f>IF(TRIM(Raw_Data!$D4411)="IT","IT",PROPER(TRIM(CLEAN(Raw_Data!$D4411))))</f>
        <v>Production</v>
      </c>
      <c r="F4411" t="str">
        <f>IF(OR(UPPER(TRIM(Raw_Data!E4411))="COO",
UPPER(TRIM(Raw_Data!E4411))="HR",
UPPER(TRIM(Raw_Data!E4411))="CEO",
UPPER(TRIM(Raw_Data!E4411))="CFO",
UPPER(TRIM(Raw_Data!E4411))="CMO"),
UPPER(TRIM(Raw_Data!E4411)),
PROPER(TRIM(CLEAN(Raw_Data!E4411))))</f>
        <v>Accountant</v>
      </c>
      <c r="G4411" t="str">
        <f>SUBSTITUTE(PROPER(TRIM(CLEAN(Raw_Data!$F4411)))," ","-")</f>
        <v>Hourly-Rate</v>
      </c>
      <c r="H4411" t="str">
        <f>PROPER(TRIM(CLEAN(Raw_Data!$G4411)))</f>
        <v/>
      </c>
      <c r="I4411" s="4" t="str">
        <f>TRIM(CLEAN(Raw_Data!H4411))</f>
        <v>40854</v>
      </c>
    </row>
    <row r="4412" spans="1:9" x14ac:dyDescent="0.3">
      <c r="A4412" t="str">
        <f>IF(Raw_Data!$A4412="","E"&amp;TEXT(ROW()-1,"00000"),Raw_Data!$A4412)</f>
        <v>E04411</v>
      </c>
      <c r="B4412" t="s">
        <v>5935</v>
      </c>
      <c r="C4412" t="str">
        <f>IF(OR(PROPER(TRIM(Raw_Data!$B4412))="M",PROPER(TRIM(Raw_Data!$B4412))="MALE"),"Male",
IF(OR(PROPER(TRIM(Raw_Data!$B4412))="F",PROPER(TRIM(Raw_Data!$B4412))="FEMALE"),"Female","Unknown"))</f>
        <v>Female</v>
      </c>
      <c r="D4412" t="str">
        <f>IF(TRIM(CLEAN(Raw_Data!$C4412))="", "Unknown", PROPER(TRIM(Raw_Data!$C4412)))</f>
        <v>San Diego</v>
      </c>
      <c r="E4412" t="str">
        <f>IF(TRIM(Raw_Data!$D4412)="IT","IT",PROPER(TRIM(CLEAN(Raw_Data!$D4412))))</f>
        <v>Human Resources</v>
      </c>
      <c r="F4412" t="str">
        <f>IF(OR(UPPER(TRIM(Raw_Data!E4412))="COO",
UPPER(TRIM(Raw_Data!E4412))="HR",
UPPER(TRIM(Raw_Data!E4412))="CEO",
UPPER(TRIM(Raw_Data!E4412))="CFO",
UPPER(TRIM(Raw_Data!E4412))="CMO"),
UPPER(TRIM(Raw_Data!E4412)),
PROPER(TRIM(CLEAN(Raw_Data!E4412))))</f>
        <v>CFO</v>
      </c>
      <c r="G4412" t="str">
        <f>SUBSTITUTE(PROPER(TRIM(CLEAN(Raw_Data!$F4412)))," ","-")</f>
        <v>Full-Time</v>
      </c>
      <c r="H4412" t="str">
        <f>PROPER(TRIM(CLEAN(Raw_Data!$G4412)))</f>
        <v>Online Portal</v>
      </c>
      <c r="I4412" s="4" t="str">
        <f>TRIM(CLEAN(Raw_Data!H4412))</f>
        <v>39825</v>
      </c>
    </row>
    <row r="4413" spans="1:9" x14ac:dyDescent="0.3">
      <c r="A4413" t="str">
        <f>IF(Raw_Data!$A4413="","E"&amp;TEXT(ROW()-1,"00000"),Raw_Data!$A4413)</f>
        <v>E04412</v>
      </c>
      <c r="B4413" t="s">
        <v>5936</v>
      </c>
      <c r="C4413" t="str">
        <f>IF(OR(PROPER(TRIM(Raw_Data!$B4413))="M",PROPER(TRIM(Raw_Data!$B4413))="MALE"),"Male",
IF(OR(PROPER(TRIM(Raw_Data!$B4413))="F",PROPER(TRIM(Raw_Data!$B4413))="FEMALE"),"Female","Unknown"))</f>
        <v>Unknown</v>
      </c>
      <c r="D4413" t="str">
        <f>IF(TRIM(CLEAN(Raw_Data!$C4413))="", "Unknown", PROPER(TRIM(Raw_Data!$C4413)))</f>
        <v>Unknown</v>
      </c>
      <c r="E4413" t="str">
        <f>IF(TRIM(Raw_Data!$D4413)="IT","IT",PROPER(TRIM(CLEAN(Raw_Data!$D4413))))</f>
        <v>Legal</v>
      </c>
      <c r="F4413" t="str">
        <f>IF(OR(UPPER(TRIM(Raw_Data!E4413))="COO",
UPPER(TRIM(Raw_Data!E4413))="HR",
UPPER(TRIM(Raw_Data!E4413))="CEO",
UPPER(TRIM(Raw_Data!E4413))="CFO",
UPPER(TRIM(Raw_Data!E4413))="CMO"),
UPPER(TRIM(Raw_Data!E4413)),
PROPER(TRIM(CLEAN(Raw_Data!E4413))))</f>
        <v>Developer</v>
      </c>
      <c r="G4413" t="str">
        <f>SUBSTITUTE(PROPER(TRIM(CLEAN(Raw_Data!$F4413)))," ","-")</f>
        <v>Hourly-Rate</v>
      </c>
      <c r="H4413" t="str">
        <f>PROPER(TRIM(CLEAN(Raw_Data!$G4413)))</f>
        <v>Organic</v>
      </c>
      <c r="I4413" s="4" t="str">
        <f>TRIM(CLEAN(Raw_Data!H4413))</f>
        <v>41152</v>
      </c>
    </row>
    <row r="4414" spans="1:9" x14ac:dyDescent="0.3">
      <c r="A4414" t="str">
        <f>IF(Raw_Data!$A4414="","E"&amp;TEXT(ROW()-1,"00000"),Raw_Data!$A4414)</f>
        <v>E04413</v>
      </c>
      <c r="B4414" t="s">
        <v>5937</v>
      </c>
      <c r="C4414" t="str">
        <f>IF(OR(PROPER(TRIM(Raw_Data!$B4414))="M",PROPER(TRIM(Raw_Data!$B4414))="MALE"),"Male",
IF(OR(PROPER(TRIM(Raw_Data!$B4414))="F",PROPER(TRIM(Raw_Data!$B4414))="FEMALE"),"Female","Unknown"))</f>
        <v>Unknown</v>
      </c>
      <c r="D4414" t="str">
        <f>IF(TRIM(CLEAN(Raw_Data!$C4414))="", "Unknown", PROPER(TRIM(Raw_Data!$C4414)))</f>
        <v>Seattle</v>
      </c>
      <c r="E4414" t="str">
        <f>IF(TRIM(Raw_Data!$D4414)="IT","IT",PROPER(TRIM(CLEAN(Raw_Data!$D4414))))</f>
        <v>Human Resources</v>
      </c>
      <c r="F4414" t="str">
        <f>IF(OR(UPPER(TRIM(Raw_Data!E4414))="COO",
UPPER(TRIM(Raw_Data!E4414))="HR",
UPPER(TRIM(Raw_Data!E4414))="CEO",
UPPER(TRIM(Raw_Data!E4414))="CFO",
UPPER(TRIM(Raw_Data!E4414))="CMO"),
UPPER(TRIM(Raw_Data!E4414)),
PROPER(TRIM(CLEAN(Raw_Data!E4414))))</f>
        <v>CEO</v>
      </c>
      <c r="G4414" t="str">
        <f>SUBSTITUTE(PROPER(TRIM(CLEAN(Raw_Data!$F4414)))," ","-")</f>
        <v>Part-Time</v>
      </c>
      <c r="H4414" t="str">
        <f>PROPER(TRIM(CLEAN(Raw_Data!$G4414)))</f>
        <v>Recruiting Agency</v>
      </c>
      <c r="I4414" s="4" t="str">
        <f>TRIM(CLEAN(Raw_Data!H4414))</f>
        <v>41416</v>
      </c>
    </row>
    <row r="4415" spans="1:9" x14ac:dyDescent="0.3">
      <c r="A4415" t="str">
        <f>IF(Raw_Data!$A4415="","E"&amp;TEXT(ROW()-1,"00000"),Raw_Data!$A4415)</f>
        <v>E04414</v>
      </c>
      <c r="B4415" t="s">
        <v>5938</v>
      </c>
      <c r="C4415" t="str">
        <f>IF(OR(PROPER(TRIM(Raw_Data!$B4415))="M",PROPER(TRIM(Raw_Data!$B4415))="MALE"),"Male",
IF(OR(PROPER(TRIM(Raw_Data!$B4415))="F",PROPER(TRIM(Raw_Data!$B4415))="FEMALE"),"Female","Unknown"))</f>
        <v>Female</v>
      </c>
      <c r="D4415" t="str">
        <f>IF(TRIM(CLEAN(Raw_Data!$C4415))="", "Unknown", PROPER(TRIM(Raw_Data!$C4415)))</f>
        <v>Austin</v>
      </c>
      <c r="E4415" t="str">
        <f>IF(TRIM(Raw_Data!$D4415)="IT","IT",PROPER(TRIM(CLEAN(Raw_Data!$D4415))))</f>
        <v>IT</v>
      </c>
      <c r="F4415" t="str">
        <f>IF(OR(UPPER(TRIM(Raw_Data!E4415))="COO",
UPPER(TRIM(Raw_Data!E4415))="HR",
UPPER(TRIM(Raw_Data!E4415))="CEO",
UPPER(TRIM(Raw_Data!E4415))="CFO",
UPPER(TRIM(Raw_Data!E4415))="CMO"),
UPPER(TRIM(Raw_Data!E4415)),
PROPER(TRIM(CLEAN(Raw_Data!E4415))))</f>
        <v>Sales Executive</v>
      </c>
      <c r="G4415" t="str">
        <f>SUBSTITUTE(PROPER(TRIM(CLEAN(Raw_Data!$F4415)))," ","-")</f>
        <v>Part-Time</v>
      </c>
      <c r="H4415" t="str">
        <f>PROPER(TRIM(CLEAN(Raw_Data!$G4415)))</f>
        <v>Recruiting Agency</v>
      </c>
      <c r="I4415" s="4" t="str">
        <f>TRIM(CLEAN(Raw_Data!H4415))</f>
        <v>42331</v>
      </c>
    </row>
    <row r="4416" spans="1:9" x14ac:dyDescent="0.3">
      <c r="A4416" t="str">
        <f>IF(Raw_Data!$A4416="","E"&amp;TEXT(ROW()-1,"00000"),Raw_Data!$A4416)</f>
        <v>E04415</v>
      </c>
      <c r="B4416" t="s">
        <v>5939</v>
      </c>
      <c r="C4416" t="str">
        <f>IF(OR(PROPER(TRIM(Raw_Data!$B4416))="M",PROPER(TRIM(Raw_Data!$B4416))="MALE"),"Male",
IF(OR(PROPER(TRIM(Raw_Data!$B4416))="F",PROPER(TRIM(Raw_Data!$B4416))="FEMALE"),"Female","Unknown"))</f>
        <v>Female</v>
      </c>
      <c r="D4416" t="str">
        <f>IF(TRIM(CLEAN(Raw_Data!$C4416))="", "Unknown", PROPER(TRIM(Raw_Data!$C4416)))</f>
        <v>Unknown</v>
      </c>
      <c r="E4416" t="str">
        <f>IF(TRIM(Raw_Data!$D4416)="IT","IT",PROPER(TRIM(CLEAN(Raw_Data!$D4416))))</f>
        <v/>
      </c>
      <c r="F4416" s="2" t="str">
        <f>UPPER(LEFT(Raw_Data!E4416,2))&amp;MID(PROPER(Raw_Data!E4416),3,LEN(Raw_Data!E4416))</f>
        <v>HR Manager</v>
      </c>
      <c r="G4416" t="str">
        <f>SUBSTITUTE(PROPER(TRIM(CLEAN(Raw_Data!$F4416)))," ","-")</f>
        <v>Hourly-Rate</v>
      </c>
      <c r="H4416" t="str">
        <f>PROPER(TRIM(CLEAN(Raw_Data!$G4416)))</f>
        <v/>
      </c>
      <c r="I4416" s="4" t="str">
        <f>TRIM(CLEAN(Raw_Data!H4416))</f>
        <v>41107</v>
      </c>
    </row>
    <row r="4417" spans="1:9" x14ac:dyDescent="0.3">
      <c r="A4417" t="str">
        <f>IF(Raw_Data!$A4417="","E"&amp;TEXT(ROW()-1,"00000"),Raw_Data!$A4417)</f>
        <v>E04416</v>
      </c>
      <c r="B4417" t="s">
        <v>5940</v>
      </c>
      <c r="C4417" t="str">
        <f>IF(OR(PROPER(TRIM(Raw_Data!$B4417))="M",PROPER(TRIM(Raw_Data!$B4417))="MALE"),"Male",
IF(OR(PROPER(TRIM(Raw_Data!$B4417))="F",PROPER(TRIM(Raw_Data!$B4417))="FEMALE"),"Female","Unknown"))</f>
        <v>Unknown</v>
      </c>
      <c r="D4417" t="str">
        <f>IF(TRIM(CLEAN(Raw_Data!$C4417))="", "Unknown", PROPER(TRIM(Raw_Data!$C4417)))</f>
        <v>Unknown</v>
      </c>
      <c r="E4417" t="str">
        <f>IF(TRIM(Raw_Data!$D4417)="IT","IT",PROPER(TRIM(CLEAN(Raw_Data!$D4417))))</f>
        <v>Administrative</v>
      </c>
      <c r="F4417" t="str">
        <f>IF(OR(UPPER(TRIM(Raw_Data!E4417))="COO",
UPPER(TRIM(Raw_Data!E4417))="HR",
UPPER(TRIM(Raw_Data!E4417))="CEO",
UPPER(TRIM(Raw_Data!E4417))="CFO",
UPPER(TRIM(Raw_Data!E4417))="CMO"),
UPPER(TRIM(Raw_Data!E4417)),
PROPER(TRIM(CLEAN(Raw_Data!E4417))))</f>
        <v>CFO</v>
      </c>
      <c r="G4417" t="str">
        <f>SUBSTITUTE(PROPER(TRIM(CLEAN(Raw_Data!$F4417)))," ","-")</f>
        <v>Hourly-Rate</v>
      </c>
      <c r="H4417" t="str">
        <f>PROPER(TRIM(CLEAN(Raw_Data!$G4417)))</f>
        <v/>
      </c>
      <c r="I4417" s="4" t="str">
        <f>TRIM(CLEAN(Raw_Data!H4417))</f>
        <v>42053</v>
      </c>
    </row>
    <row r="4418" spans="1:9" x14ac:dyDescent="0.3">
      <c r="A4418" t="str">
        <f>IF(Raw_Data!$A4418="","E"&amp;TEXT(ROW()-1,"00000"),Raw_Data!$A4418)</f>
        <v>E04417</v>
      </c>
      <c r="B4418" t="s">
        <v>5942</v>
      </c>
      <c r="C4418" t="str">
        <f>IF(OR(PROPER(TRIM(Raw_Data!$B4418))="M",PROPER(TRIM(Raw_Data!$B4418))="MALE"),"Male",
IF(OR(PROPER(TRIM(Raw_Data!$B4418))="F",PROPER(TRIM(Raw_Data!$B4418))="FEMALE"),"Female","Unknown"))</f>
        <v>Female</v>
      </c>
      <c r="D4418" t="str">
        <f>IF(TRIM(CLEAN(Raw_Data!$C4418))="", "Unknown", PROPER(TRIM(Raw_Data!$C4418)))</f>
        <v>Austin</v>
      </c>
      <c r="E4418" t="str">
        <f>IF(TRIM(Raw_Data!$D4418)="IT","IT",PROPER(TRIM(CLEAN(Raw_Data!$D4418))))</f>
        <v/>
      </c>
      <c r="F4418" t="str">
        <f>IF(OR(UPPER(TRIM(Raw_Data!E4418))="COO",
UPPER(TRIM(Raw_Data!E4418))="HR",
UPPER(TRIM(Raw_Data!E4418))="CEO",
UPPER(TRIM(Raw_Data!E4418))="CFO",
UPPER(TRIM(Raw_Data!E4418))="CMO"),
UPPER(TRIM(Raw_Data!E4418)),
PROPER(TRIM(CLEAN(Raw_Data!E4418))))</f>
        <v>Developer</v>
      </c>
      <c r="G4418" t="str">
        <f>SUBSTITUTE(PROPER(TRIM(CLEAN(Raw_Data!$F4418)))," ","-")</f>
        <v>Full-Time</v>
      </c>
      <c r="H4418" t="str">
        <f>PROPER(TRIM(CLEAN(Raw_Data!$G4418)))</f>
        <v>Career Fairs</v>
      </c>
      <c r="I4418" s="4" t="str">
        <f>TRIM(CLEAN(Raw_Data!H4418))</f>
        <v>44020</v>
      </c>
    </row>
    <row r="4419" spans="1:9" x14ac:dyDescent="0.3">
      <c r="A4419" t="str">
        <f>IF(Raw_Data!$A4419="","E"&amp;TEXT(ROW()-1,"00000"),Raw_Data!$A4419)</f>
        <v>E04418</v>
      </c>
      <c r="B4419" t="s">
        <v>5943</v>
      </c>
      <c r="C4419" t="str">
        <f>IF(OR(PROPER(TRIM(Raw_Data!$B4419))="M",PROPER(TRIM(Raw_Data!$B4419))="MALE"),"Male",
IF(OR(PROPER(TRIM(Raw_Data!$B4419))="F",PROPER(TRIM(Raw_Data!$B4419))="FEMALE"),"Female","Unknown"))</f>
        <v>Male</v>
      </c>
      <c r="D4419" t="str">
        <f>IF(TRIM(CLEAN(Raw_Data!$C4419))="", "Unknown", PROPER(TRIM(Raw_Data!$C4419)))</f>
        <v>Seattle</v>
      </c>
      <c r="E4419" t="str">
        <f>IF(TRIM(Raw_Data!$D4419)="IT","IT",PROPER(TRIM(CLEAN(Raw_Data!$D4419))))</f>
        <v>Customer Service</v>
      </c>
      <c r="F4419" t="s">
        <v>6134</v>
      </c>
      <c r="G4419" t="str">
        <f>SUBSTITUTE(PROPER(TRIM(CLEAN(Raw_Data!$F4419)))," ","-")</f>
        <v/>
      </c>
      <c r="H4419" t="str">
        <f>PROPER(TRIM(CLEAN(Raw_Data!$G4419)))</f>
        <v/>
      </c>
      <c r="I4419" s="4" t="str">
        <f>TRIM(CLEAN(Raw_Data!H4419))</f>
        <v>40846</v>
      </c>
    </row>
    <row r="4420" spans="1:9" x14ac:dyDescent="0.3">
      <c r="A4420" t="str">
        <f>IF(Raw_Data!$A4420="","E"&amp;TEXT(ROW()-1,"00000"),Raw_Data!$A4420)</f>
        <v>E04419</v>
      </c>
      <c r="B4420" t="s">
        <v>5944</v>
      </c>
      <c r="C4420" t="str">
        <f>IF(OR(PROPER(TRIM(Raw_Data!$B4420))="M",PROPER(TRIM(Raw_Data!$B4420))="MALE"),"Male",
IF(OR(PROPER(TRIM(Raw_Data!$B4420))="F",PROPER(TRIM(Raw_Data!$B4420))="FEMALE"),"Female","Unknown"))</f>
        <v>Unknown</v>
      </c>
      <c r="D4420" t="str">
        <f>IF(TRIM(CLEAN(Raw_Data!$C4420))="", "Unknown", PROPER(TRIM(Raw_Data!$C4420)))</f>
        <v>New York</v>
      </c>
      <c r="E4420" t="str">
        <f>IF(TRIM(Raw_Data!$D4420)="IT","IT",PROPER(TRIM(CLEAN(Raw_Data!$D4420))))</f>
        <v>Administrative</v>
      </c>
      <c r="F4420" t="str">
        <f>IF(OR(UPPER(TRIM(Raw_Data!E4420))="COO",
UPPER(TRIM(Raw_Data!E4420))="HR",
UPPER(TRIM(Raw_Data!E4420))="CEO",
UPPER(TRIM(Raw_Data!E4420))="CFO",
UPPER(TRIM(Raw_Data!E4420))="CMO"),
UPPER(TRIM(Raw_Data!E4420)),
PROPER(TRIM(CLEAN(Raw_Data!E4420))))</f>
        <v>Analyst</v>
      </c>
      <c r="G4420" t="str">
        <f>SUBSTITUTE(PROPER(TRIM(CLEAN(Raw_Data!$F4420)))," ","-")</f>
        <v>Full-Time</v>
      </c>
      <c r="H4420" t="str">
        <f>PROPER(TRIM(CLEAN(Raw_Data!$G4420)))</f>
        <v>Job Boards</v>
      </c>
      <c r="I4420" s="4" t="str">
        <f>TRIM(CLEAN(Raw_Data!H4420))</f>
        <v>42175</v>
      </c>
    </row>
    <row r="4421" spans="1:9" x14ac:dyDescent="0.3">
      <c r="A4421" t="str">
        <f>IF(Raw_Data!$A4421="","E"&amp;TEXT(ROW()-1,"00000"),Raw_Data!$A4421)</f>
        <v>E04420</v>
      </c>
      <c r="B4421" t="s">
        <v>5945</v>
      </c>
      <c r="C4421" t="str">
        <f>IF(OR(PROPER(TRIM(Raw_Data!$B4421))="M",PROPER(TRIM(Raw_Data!$B4421))="MALE"),"Male",
IF(OR(PROPER(TRIM(Raw_Data!$B4421))="F",PROPER(TRIM(Raw_Data!$B4421))="FEMALE"),"Female","Unknown"))</f>
        <v>Unknown</v>
      </c>
      <c r="D4421" t="str">
        <f>IF(TRIM(CLEAN(Raw_Data!$C4421))="", "Unknown", PROPER(TRIM(Raw_Data!$C4421)))</f>
        <v>Austin</v>
      </c>
      <c r="E4421" t="str">
        <f>IF(TRIM(Raw_Data!$D4421)="IT","IT",PROPER(TRIM(CLEAN(Raw_Data!$D4421))))</f>
        <v>Administrative</v>
      </c>
      <c r="F4421" t="s">
        <v>6134</v>
      </c>
      <c r="G4421" t="str">
        <f>SUBSTITUTE(PROPER(TRIM(CLEAN(Raw_Data!$F4421)))," ","-")</f>
        <v/>
      </c>
      <c r="H4421" t="str">
        <f>PROPER(TRIM(CLEAN(Raw_Data!$G4421)))</f>
        <v>Job Boards</v>
      </c>
      <c r="I4421" s="4" t="str">
        <f>TRIM(CLEAN(Raw_Data!H4421))</f>
        <v>43753</v>
      </c>
    </row>
    <row r="4422" spans="1:9" x14ac:dyDescent="0.3">
      <c r="A4422" t="str">
        <f>IF(Raw_Data!$A4422="","E"&amp;TEXT(ROW()-1,"00000"),Raw_Data!$A4422)</f>
        <v>E04421</v>
      </c>
      <c r="B4422" t="s">
        <v>5946</v>
      </c>
      <c r="C4422" t="str">
        <f>IF(OR(PROPER(TRIM(Raw_Data!$B4422))="M",PROPER(TRIM(Raw_Data!$B4422))="MALE"),"Male",
IF(OR(PROPER(TRIM(Raw_Data!$B4422))="F",PROPER(TRIM(Raw_Data!$B4422))="FEMALE"),"Female","Unknown"))</f>
        <v>Female</v>
      </c>
      <c r="D4422" t="str">
        <f>IF(TRIM(CLEAN(Raw_Data!$C4422))="", "Unknown", PROPER(TRIM(Raw_Data!$C4422)))</f>
        <v>Austin</v>
      </c>
      <c r="E4422" t="str">
        <f>IF(TRIM(Raw_Data!$D4422)="IT","IT",PROPER(TRIM(CLEAN(Raw_Data!$D4422))))</f>
        <v>Legal</v>
      </c>
      <c r="F4422" t="str">
        <f>IF(OR(UPPER(TRIM(Raw_Data!E4422))="COO",
UPPER(TRIM(Raw_Data!E4422))="HR",
UPPER(TRIM(Raw_Data!E4422))="CEO",
UPPER(TRIM(Raw_Data!E4422))="CFO",
UPPER(TRIM(Raw_Data!E4422))="CMO"),
UPPER(TRIM(Raw_Data!E4422)),
PROPER(TRIM(CLEAN(Raw_Data!E4422))))</f>
        <v>COO</v>
      </c>
      <c r="G4422" t="str">
        <f>SUBSTITUTE(PROPER(TRIM(CLEAN(Raw_Data!$F4422)))," ","-")</f>
        <v/>
      </c>
      <c r="H4422" t="str">
        <f>PROPER(TRIM(CLEAN(Raw_Data!$G4422)))</f>
        <v>Online Portal</v>
      </c>
      <c r="I4422" s="4" t="str">
        <f>TRIM(CLEAN(Raw_Data!H4422))</f>
        <v>41946</v>
      </c>
    </row>
    <row r="4423" spans="1:9" x14ac:dyDescent="0.3">
      <c r="A4423" t="str">
        <f>IF(Raw_Data!$A4423="","E"&amp;TEXT(ROW()-1,"00000"),Raw_Data!$A4423)</f>
        <v>E04422</v>
      </c>
      <c r="B4423" t="s">
        <v>5947</v>
      </c>
      <c r="C4423" t="str">
        <f>IF(OR(PROPER(TRIM(Raw_Data!$B4423))="M",PROPER(TRIM(Raw_Data!$B4423))="MALE"),"Male",
IF(OR(PROPER(TRIM(Raw_Data!$B4423))="F",PROPER(TRIM(Raw_Data!$B4423))="FEMALE"),"Female","Unknown"))</f>
        <v>Male</v>
      </c>
      <c r="D4423" t="str">
        <f>IF(TRIM(CLEAN(Raw_Data!$C4423))="", "Unknown", PROPER(TRIM(Raw_Data!$C4423)))</f>
        <v>New York</v>
      </c>
      <c r="E4423" t="str">
        <f>IF(TRIM(Raw_Data!$D4423)="IT","IT",PROPER(TRIM(CLEAN(Raw_Data!$D4423))))</f>
        <v>Accounting And Finance</v>
      </c>
      <c r="F4423" t="str">
        <f>IF(OR(UPPER(TRIM(Raw_Data!E4423))="COO",
UPPER(TRIM(Raw_Data!E4423))="HR",
UPPER(TRIM(Raw_Data!E4423))="CEO",
UPPER(TRIM(Raw_Data!E4423))="CFO",
UPPER(TRIM(Raw_Data!E4423))="CMO"),
UPPER(TRIM(Raw_Data!E4423)),
PROPER(TRIM(CLEAN(Raw_Data!E4423))))</f>
        <v>Sales Executive</v>
      </c>
      <c r="G4423" t="str">
        <f>SUBSTITUTE(PROPER(TRIM(CLEAN(Raw_Data!$F4423)))," ","-")</f>
        <v>Full-Time</v>
      </c>
      <c r="H4423" t="str">
        <f>PROPER(TRIM(CLEAN(Raw_Data!$G4423)))</f>
        <v>Organic</v>
      </c>
      <c r="I4423" s="4" t="str">
        <f>TRIM(CLEAN(Raw_Data!H4423))</f>
        <v>39881</v>
      </c>
    </row>
    <row r="4424" spans="1:9" x14ac:dyDescent="0.3">
      <c r="A4424" t="str">
        <f>IF(Raw_Data!$A4424="","E"&amp;TEXT(ROW()-1,"00000"),Raw_Data!$A4424)</f>
        <v>E04423</v>
      </c>
      <c r="B4424" t="s">
        <v>5949</v>
      </c>
      <c r="C4424" t="str">
        <f>IF(OR(PROPER(TRIM(Raw_Data!$B4424))="M",PROPER(TRIM(Raw_Data!$B4424))="MALE"),"Male",
IF(OR(PROPER(TRIM(Raw_Data!$B4424))="F",PROPER(TRIM(Raw_Data!$B4424))="FEMALE"),"Female","Unknown"))</f>
        <v>Male</v>
      </c>
      <c r="D4424" t="str">
        <f>IF(TRIM(CLEAN(Raw_Data!$C4424))="", "Unknown", PROPER(TRIM(Raw_Data!$C4424)))</f>
        <v>Unknown</v>
      </c>
      <c r="E4424" t="str">
        <f>IF(TRIM(Raw_Data!$D4424)="IT","IT",PROPER(TRIM(CLEAN(Raw_Data!$D4424))))</f>
        <v>Marketing</v>
      </c>
      <c r="F4424" t="str">
        <f>IF(OR(UPPER(TRIM(Raw_Data!E4424))="COO",
UPPER(TRIM(Raw_Data!E4424))="HR",
UPPER(TRIM(Raw_Data!E4424))="CEO",
UPPER(TRIM(Raw_Data!E4424))="CFO",
UPPER(TRIM(Raw_Data!E4424))="CMO"),
UPPER(TRIM(Raw_Data!E4424)),
PROPER(TRIM(CLEAN(Raw_Data!E4424))))</f>
        <v>Developer</v>
      </c>
      <c r="G4424" t="str">
        <f>SUBSTITUTE(PROPER(TRIM(CLEAN(Raw_Data!$F4424)))," ","-")</f>
        <v>Part-Time</v>
      </c>
      <c r="H4424" t="str">
        <f>PROPER(TRIM(CLEAN(Raw_Data!$G4424)))</f>
        <v>Job Boards</v>
      </c>
      <c r="I4424" s="4" t="str">
        <f>TRIM(CLEAN(Raw_Data!H4424))</f>
        <v>41636</v>
      </c>
    </row>
    <row r="4425" spans="1:9" x14ac:dyDescent="0.3">
      <c r="A4425" t="str">
        <f>IF(Raw_Data!$A4425="","E"&amp;TEXT(ROW()-1,"00000"),Raw_Data!$A4425)</f>
        <v>E04424</v>
      </c>
      <c r="B4425" t="s">
        <v>5951</v>
      </c>
      <c r="C4425" t="str">
        <f>IF(OR(PROPER(TRIM(Raw_Data!$B4425))="M",PROPER(TRIM(Raw_Data!$B4425))="MALE"),"Male",
IF(OR(PROPER(TRIM(Raw_Data!$B4425))="F",PROPER(TRIM(Raw_Data!$B4425))="FEMALE"),"Female","Unknown"))</f>
        <v>Female</v>
      </c>
      <c r="D4425" t="str">
        <f>IF(TRIM(CLEAN(Raw_Data!$C4425))="", "Unknown", PROPER(TRIM(Raw_Data!$C4425)))</f>
        <v>Unknown</v>
      </c>
      <c r="E4425" t="str">
        <f>IF(TRIM(Raw_Data!$D4425)="IT","IT",PROPER(TRIM(CLEAN(Raw_Data!$D4425))))</f>
        <v>Production</v>
      </c>
      <c r="F4425" t="str">
        <f>IF(OR(UPPER(TRIM(Raw_Data!E4425))="COO",
UPPER(TRIM(Raw_Data!E4425))="HR",
UPPER(TRIM(Raw_Data!E4425))="CEO",
UPPER(TRIM(Raw_Data!E4425))="CFO",
UPPER(TRIM(Raw_Data!E4425))="CMO"),
UPPER(TRIM(Raw_Data!E4425)),
PROPER(TRIM(CLEAN(Raw_Data!E4425))))</f>
        <v>Accountant</v>
      </c>
      <c r="G4425" t="str">
        <f>SUBSTITUTE(PROPER(TRIM(CLEAN(Raw_Data!$F4425)))," ","-")</f>
        <v>Full-Time</v>
      </c>
      <c r="H4425" t="str">
        <f>PROPER(TRIM(CLEAN(Raw_Data!$G4425)))</f>
        <v>Recruiting Agency</v>
      </c>
      <c r="I4425" s="4" t="str">
        <f>TRIM(CLEAN(Raw_Data!H4425))</f>
        <v>41803</v>
      </c>
    </row>
    <row r="4426" spans="1:9" x14ac:dyDescent="0.3">
      <c r="A4426" t="str">
        <f>IF(Raw_Data!$A4426="","E"&amp;TEXT(ROW()-1,"00000"),Raw_Data!$A4426)</f>
        <v>E04425</v>
      </c>
      <c r="B4426" t="s">
        <v>5952</v>
      </c>
      <c r="C4426" t="str">
        <f>IF(OR(PROPER(TRIM(Raw_Data!$B4426))="M",PROPER(TRIM(Raw_Data!$B4426))="MALE"),"Male",
IF(OR(PROPER(TRIM(Raw_Data!$B4426))="F",PROPER(TRIM(Raw_Data!$B4426))="FEMALE"),"Female","Unknown"))</f>
        <v>Unknown</v>
      </c>
      <c r="D4426" t="str">
        <f>IF(TRIM(CLEAN(Raw_Data!$C4426))="", "Unknown", PROPER(TRIM(Raw_Data!$C4426)))</f>
        <v>New York</v>
      </c>
      <c r="E4426" t="str">
        <f>IF(TRIM(Raw_Data!$D4426)="IT","IT",PROPER(TRIM(CLEAN(Raw_Data!$D4426))))</f>
        <v>Administrative</v>
      </c>
      <c r="F4426" t="str">
        <f>IF(OR(UPPER(TRIM(Raw_Data!E4426))="COO",
UPPER(TRIM(Raw_Data!E4426))="HR",
UPPER(TRIM(Raw_Data!E4426))="CEO",
UPPER(TRIM(Raw_Data!E4426))="CFO",
UPPER(TRIM(Raw_Data!E4426))="CMO"),
UPPER(TRIM(Raw_Data!E4426)),
PROPER(TRIM(CLEAN(Raw_Data!E4426))))</f>
        <v>CFO</v>
      </c>
      <c r="G4426" t="str">
        <f>SUBSTITUTE(PROPER(TRIM(CLEAN(Raw_Data!$F4426)))," ","-")</f>
        <v>Hourly-Rate</v>
      </c>
      <c r="H4426" t="str">
        <f>PROPER(TRIM(CLEAN(Raw_Data!$G4426)))</f>
        <v/>
      </c>
      <c r="I4426" s="4" t="str">
        <f>TRIM(CLEAN(Raw_Data!H4426))</f>
        <v>N/A</v>
      </c>
    </row>
    <row r="4427" spans="1:9" x14ac:dyDescent="0.3">
      <c r="A4427" t="str">
        <f>IF(Raw_Data!$A4427="","E"&amp;TEXT(ROW()-1,"00000"),Raw_Data!$A4427)</f>
        <v>E04426</v>
      </c>
      <c r="B4427" t="s">
        <v>5953</v>
      </c>
      <c r="C4427" t="str">
        <f>IF(OR(PROPER(TRIM(Raw_Data!$B4427))="M",PROPER(TRIM(Raw_Data!$B4427))="MALE"),"Male",
IF(OR(PROPER(TRIM(Raw_Data!$B4427))="F",PROPER(TRIM(Raw_Data!$B4427))="FEMALE"),"Female","Unknown"))</f>
        <v>Female</v>
      </c>
      <c r="D4427" t="str">
        <f>IF(TRIM(CLEAN(Raw_Data!$C4427))="", "Unknown", PROPER(TRIM(Raw_Data!$C4427)))</f>
        <v>Unknown</v>
      </c>
      <c r="E4427" t="str">
        <f>IF(TRIM(Raw_Data!$D4427)="IT","IT",PROPER(TRIM(CLEAN(Raw_Data!$D4427))))</f>
        <v/>
      </c>
      <c r="F4427" t="str">
        <f>IF(OR(UPPER(TRIM(Raw_Data!E4427))="COO",
UPPER(TRIM(Raw_Data!E4427))="HR",
UPPER(TRIM(Raw_Data!E4427))="CEO",
UPPER(TRIM(Raw_Data!E4427))="CFO",
UPPER(TRIM(Raw_Data!E4427))="CMO"),
UPPER(TRIM(Raw_Data!E4427)),
PROPER(TRIM(CLEAN(Raw_Data!E4427))))</f>
        <v>Accountant</v>
      </c>
      <c r="G4427" t="str">
        <f>SUBSTITUTE(PROPER(TRIM(CLEAN(Raw_Data!$F4427)))," ","-")</f>
        <v>Hourly-Rate</v>
      </c>
      <c r="H4427" t="str">
        <f>PROPER(TRIM(CLEAN(Raw_Data!$G4427)))</f>
        <v/>
      </c>
      <c r="I4427" s="4" t="str">
        <f>TRIM(CLEAN(Raw_Data!H4427))</f>
        <v>N/A</v>
      </c>
    </row>
    <row r="4428" spans="1:9" x14ac:dyDescent="0.3">
      <c r="A4428" t="str">
        <f>IF(Raw_Data!$A4428="","E"&amp;TEXT(ROW()-1,"00000"),Raw_Data!$A4428)</f>
        <v>E04427</v>
      </c>
      <c r="B4428" t="s">
        <v>5954</v>
      </c>
      <c r="C4428" t="str">
        <f>IF(OR(PROPER(TRIM(Raw_Data!$B4428))="M",PROPER(TRIM(Raw_Data!$B4428))="MALE"),"Male",
IF(OR(PROPER(TRIM(Raw_Data!$B4428))="F",PROPER(TRIM(Raw_Data!$B4428))="FEMALE"),"Female","Unknown"))</f>
        <v>Female</v>
      </c>
      <c r="D4428" t="str">
        <f>IF(TRIM(CLEAN(Raw_Data!$C4428))="", "Unknown", PROPER(TRIM(Raw_Data!$C4428)))</f>
        <v>Unknown</v>
      </c>
      <c r="E4428" t="str">
        <f>IF(TRIM(Raw_Data!$D4428)="IT","IT",PROPER(TRIM(CLEAN(Raw_Data!$D4428))))</f>
        <v>Sales</v>
      </c>
      <c r="F4428" t="str">
        <f>IF(OR(UPPER(TRIM(Raw_Data!E4428))="COO",
UPPER(TRIM(Raw_Data!E4428))="HR",
UPPER(TRIM(Raw_Data!E4428))="CEO",
UPPER(TRIM(Raw_Data!E4428))="CFO",
UPPER(TRIM(Raw_Data!E4428))="CMO"),
UPPER(TRIM(Raw_Data!E4428)),
PROPER(TRIM(CLEAN(Raw_Data!E4428))))</f>
        <v>Designer</v>
      </c>
      <c r="G4428" t="str">
        <f>SUBSTITUTE(PROPER(TRIM(CLEAN(Raw_Data!$F4428)))," ","-")</f>
        <v>Full-Time</v>
      </c>
      <c r="H4428" t="str">
        <f>PROPER(TRIM(CLEAN(Raw_Data!$G4428)))</f>
        <v>Career Fairs</v>
      </c>
      <c r="I4428" s="4" t="str">
        <f>TRIM(CLEAN(Raw_Data!H4428))</f>
        <v>40376</v>
      </c>
    </row>
    <row r="4429" spans="1:9" x14ac:dyDescent="0.3">
      <c r="A4429" t="str">
        <f>IF(Raw_Data!$A4429="","E"&amp;TEXT(ROW()-1,"00000"),Raw_Data!$A4429)</f>
        <v>E04428</v>
      </c>
      <c r="B4429" t="s">
        <v>5956</v>
      </c>
      <c r="C4429" t="str">
        <f>IF(OR(PROPER(TRIM(Raw_Data!$B4429))="M",PROPER(TRIM(Raw_Data!$B4429))="MALE"),"Male",
IF(OR(PROPER(TRIM(Raw_Data!$B4429))="F",PROPER(TRIM(Raw_Data!$B4429))="FEMALE"),"Female","Unknown"))</f>
        <v>Unknown</v>
      </c>
      <c r="D4429" t="str">
        <f>IF(TRIM(CLEAN(Raw_Data!$C4429))="", "Unknown", PROPER(TRIM(Raw_Data!$C4429)))</f>
        <v>New York</v>
      </c>
      <c r="E4429" t="str">
        <f>IF(TRIM(Raw_Data!$D4429)="IT","IT",PROPER(TRIM(CLEAN(Raw_Data!$D4429))))</f>
        <v>Accounting And Finance</v>
      </c>
      <c r="F4429" t="str">
        <f>IF(OR(UPPER(TRIM(Raw_Data!E4429))="COO",
UPPER(TRIM(Raw_Data!E4429))="HR",
UPPER(TRIM(Raw_Data!E4429))="CEO",
UPPER(TRIM(Raw_Data!E4429))="CFO",
UPPER(TRIM(Raw_Data!E4429))="CMO"),
UPPER(TRIM(Raw_Data!E4429)),
PROPER(TRIM(CLEAN(Raw_Data!E4429))))</f>
        <v>CEO</v>
      </c>
      <c r="G4429" t="str">
        <f>SUBSTITUTE(PROPER(TRIM(CLEAN(Raw_Data!$F4429)))," ","-")</f>
        <v>Full-Time</v>
      </c>
      <c r="H4429" t="str">
        <f>PROPER(TRIM(CLEAN(Raw_Data!$G4429)))</f>
        <v>Organic</v>
      </c>
      <c r="I4429" s="4" t="str">
        <f>TRIM(CLEAN(Raw_Data!H4429))</f>
        <v>41872</v>
      </c>
    </row>
    <row r="4430" spans="1:9" x14ac:dyDescent="0.3">
      <c r="A4430" t="str">
        <f>IF(Raw_Data!$A4430="","E"&amp;TEXT(ROW()-1,"00000"),Raw_Data!$A4430)</f>
        <v>E04429</v>
      </c>
      <c r="B4430" t="s">
        <v>5957</v>
      </c>
      <c r="C4430" t="str">
        <f>IF(OR(PROPER(TRIM(Raw_Data!$B4430))="M",PROPER(TRIM(Raw_Data!$B4430))="MALE"),"Male",
IF(OR(PROPER(TRIM(Raw_Data!$B4430))="F",PROPER(TRIM(Raw_Data!$B4430))="FEMALE"),"Female","Unknown"))</f>
        <v>Female</v>
      </c>
      <c r="D4430" t="str">
        <f>IF(TRIM(CLEAN(Raw_Data!$C4430))="", "Unknown", PROPER(TRIM(Raw_Data!$C4430)))</f>
        <v>Seattle</v>
      </c>
      <c r="E4430" t="str">
        <f>IF(TRIM(Raw_Data!$D4430)="IT","IT",PROPER(TRIM(CLEAN(Raw_Data!$D4430))))</f>
        <v>Marketing</v>
      </c>
      <c r="F4430" t="str">
        <f>IF(OR(UPPER(TRIM(Raw_Data!E4430))="COO",
UPPER(TRIM(Raw_Data!E4430))="HR",
UPPER(TRIM(Raw_Data!E4430))="CEO",
UPPER(TRIM(Raw_Data!E4430))="CFO",
UPPER(TRIM(Raw_Data!E4430))="CMO"),
UPPER(TRIM(Raw_Data!E4430)),
PROPER(TRIM(CLEAN(Raw_Data!E4430))))</f>
        <v>Marketing Manager</v>
      </c>
      <c r="G4430" t="str">
        <f>SUBSTITUTE(PROPER(TRIM(CLEAN(Raw_Data!$F4430)))," ","-")</f>
        <v/>
      </c>
      <c r="H4430" t="str">
        <f>PROPER(TRIM(CLEAN(Raw_Data!$G4430)))</f>
        <v>Job Boards</v>
      </c>
      <c r="I4430" s="4" t="str">
        <f>TRIM(CLEAN(Raw_Data!H4430))</f>
        <v>40679</v>
      </c>
    </row>
    <row r="4431" spans="1:9" x14ac:dyDescent="0.3">
      <c r="A4431" t="str">
        <f>IF(Raw_Data!$A4431="","E"&amp;TEXT(ROW()-1,"00000"),Raw_Data!$A4431)</f>
        <v>E04430</v>
      </c>
      <c r="B4431" t="s">
        <v>6130</v>
      </c>
      <c r="C4431" t="str">
        <f>IF(OR(PROPER(TRIM(Raw_Data!$B4431))="M",PROPER(TRIM(Raw_Data!$B4431))="MALE"),"Male",
IF(OR(PROPER(TRIM(Raw_Data!$B4431))="F",PROPER(TRIM(Raw_Data!$B4431))="FEMALE"),"Female","Unknown"))</f>
        <v>Male</v>
      </c>
      <c r="D4431" t="str">
        <f>IF(TRIM(CLEAN(Raw_Data!$C4431))="", "Unknown", PROPER(TRIM(Raw_Data!$C4431)))</f>
        <v>Austin</v>
      </c>
      <c r="E4431" t="str">
        <f>IF(TRIM(Raw_Data!$D4431)="IT","IT",PROPER(TRIM(CLEAN(Raw_Data!$D4431))))</f>
        <v>Human Resources</v>
      </c>
      <c r="F4431" t="str">
        <f>IF(OR(UPPER(TRIM(Raw_Data!E4431))="COO",
UPPER(TRIM(Raw_Data!E4431))="HR",
UPPER(TRIM(Raw_Data!E4431))="CEO",
UPPER(TRIM(Raw_Data!E4431))="CFO",
UPPER(TRIM(Raw_Data!E4431))="CMO"),
UPPER(TRIM(Raw_Data!E4431)),
PROPER(TRIM(CLEAN(Raw_Data!E4431))))</f>
        <v>Developer</v>
      </c>
      <c r="G4431" t="str">
        <f>SUBSTITUTE(PROPER(TRIM(CLEAN(Raw_Data!$F4431)))," ","-")</f>
        <v>Part-Time</v>
      </c>
      <c r="H4431" t="str">
        <f>PROPER(TRIM(CLEAN(Raw_Data!$G4431)))</f>
        <v>Job Boards</v>
      </c>
      <c r="I4431" s="4" t="str">
        <f>TRIM(CLEAN(Raw_Data!H4431))</f>
        <v>N/A</v>
      </c>
    </row>
    <row r="4432" spans="1:9" x14ac:dyDescent="0.3">
      <c r="A4432" t="str">
        <f>IF(Raw_Data!$A4432="","E"&amp;TEXT(ROW()-1,"00000"),Raw_Data!$A4432)</f>
        <v>E04431</v>
      </c>
      <c r="B4432" t="s">
        <v>5958</v>
      </c>
      <c r="C4432" t="str">
        <f>IF(OR(PROPER(TRIM(Raw_Data!$B4432))="M",PROPER(TRIM(Raw_Data!$B4432))="MALE"),"Male",
IF(OR(PROPER(TRIM(Raw_Data!$B4432))="F",PROPER(TRIM(Raw_Data!$B4432))="FEMALE"),"Female","Unknown"))</f>
        <v>Male</v>
      </c>
      <c r="D4432" t="str">
        <f>IF(TRIM(CLEAN(Raw_Data!$C4432))="", "Unknown", PROPER(TRIM(Raw_Data!$C4432)))</f>
        <v>Denver</v>
      </c>
      <c r="E4432" t="str">
        <f>IF(TRIM(Raw_Data!$D4432)="IT","IT",PROPER(TRIM(CLEAN(Raw_Data!$D4432))))</f>
        <v>Logistics</v>
      </c>
      <c r="F4432" t="str">
        <f>IF(OR(UPPER(TRIM(Raw_Data!E4432))="COO",
UPPER(TRIM(Raw_Data!E4432))="HR",
UPPER(TRIM(Raw_Data!E4432))="CEO",
UPPER(TRIM(Raw_Data!E4432))="CFO",
UPPER(TRIM(Raw_Data!E4432))="CMO"),
UPPER(TRIM(Raw_Data!E4432)),
PROPER(TRIM(CLEAN(Raw_Data!E4432))))</f>
        <v>Accountant</v>
      </c>
      <c r="G4432" t="str">
        <f>SUBSTITUTE(PROPER(TRIM(CLEAN(Raw_Data!$F4432)))," ","-")</f>
        <v/>
      </c>
      <c r="H4432" t="str">
        <f>PROPER(TRIM(CLEAN(Raw_Data!$G4432)))</f>
        <v>Organic</v>
      </c>
      <c r="I4432" s="4" t="str">
        <f>TRIM(CLEAN(Raw_Data!H4432))</f>
        <v>44121</v>
      </c>
    </row>
    <row r="4433" spans="1:9" x14ac:dyDescent="0.3">
      <c r="A4433" t="str">
        <f>IF(Raw_Data!$A4433="","E"&amp;TEXT(ROW()-1,"00000"),Raw_Data!$A4433)</f>
        <v>E04432</v>
      </c>
      <c r="B4433" t="s">
        <v>5960</v>
      </c>
      <c r="C4433" t="str">
        <f>IF(OR(PROPER(TRIM(Raw_Data!$B4433))="M",PROPER(TRIM(Raw_Data!$B4433))="MALE"),"Male",
IF(OR(PROPER(TRIM(Raw_Data!$B4433))="F",PROPER(TRIM(Raw_Data!$B4433))="FEMALE"),"Female","Unknown"))</f>
        <v>Male</v>
      </c>
      <c r="D4433" t="str">
        <f>IF(TRIM(CLEAN(Raw_Data!$C4433))="", "Unknown", PROPER(TRIM(Raw_Data!$C4433)))</f>
        <v>Seattle</v>
      </c>
      <c r="E4433" t="str">
        <f>IF(TRIM(Raw_Data!$D4433)="IT","IT",PROPER(TRIM(CLEAN(Raw_Data!$D4433))))</f>
        <v>Human Resources</v>
      </c>
      <c r="F4433" t="str">
        <f>IF(OR(UPPER(TRIM(Raw_Data!E4433))="COO",
UPPER(TRIM(Raw_Data!E4433))="HR",
UPPER(TRIM(Raw_Data!E4433))="CEO",
UPPER(TRIM(Raw_Data!E4433))="CFO",
UPPER(TRIM(Raw_Data!E4433))="CMO"),
UPPER(TRIM(Raw_Data!E4433)),
PROPER(TRIM(CLEAN(Raw_Data!E4433))))</f>
        <v>Copywriter</v>
      </c>
      <c r="G4433" t="str">
        <f>SUBSTITUTE(PROPER(TRIM(CLEAN(Raw_Data!$F4433)))," ","-")</f>
        <v/>
      </c>
      <c r="H4433" t="str">
        <f>PROPER(TRIM(CLEAN(Raw_Data!$G4433)))</f>
        <v/>
      </c>
      <c r="I4433" s="4" t="str">
        <f>TRIM(CLEAN(Raw_Data!H4433))</f>
        <v>43937</v>
      </c>
    </row>
    <row r="4434" spans="1:9" x14ac:dyDescent="0.3">
      <c r="A4434" t="str">
        <f>IF(Raw_Data!$A4434="","E"&amp;TEXT(ROW()-1,"00000"),Raw_Data!$A4434)</f>
        <v>E04433</v>
      </c>
      <c r="B4434" t="s">
        <v>5962</v>
      </c>
      <c r="C4434" t="str">
        <f>IF(OR(PROPER(TRIM(Raw_Data!$B4434))="M",PROPER(TRIM(Raw_Data!$B4434))="MALE"),"Male",
IF(OR(PROPER(TRIM(Raw_Data!$B4434))="F",PROPER(TRIM(Raw_Data!$B4434))="FEMALE"),"Female","Unknown"))</f>
        <v>Female</v>
      </c>
      <c r="D4434" t="str">
        <f>IF(TRIM(CLEAN(Raw_Data!$C4434))="", "Unknown", PROPER(TRIM(Raw_Data!$C4434)))</f>
        <v>New York</v>
      </c>
      <c r="E4434" t="str">
        <f>IF(TRIM(Raw_Data!$D4434)="IT","IT",PROPER(TRIM(CLEAN(Raw_Data!$D4434))))</f>
        <v>IT</v>
      </c>
      <c r="F4434" t="str">
        <f>IF(OR(UPPER(TRIM(Raw_Data!E4434))="COO",
UPPER(TRIM(Raw_Data!E4434))="HR",
UPPER(TRIM(Raw_Data!E4434))="CEO",
UPPER(TRIM(Raw_Data!E4434))="CFO",
UPPER(TRIM(Raw_Data!E4434))="CMO"),
UPPER(TRIM(Raw_Data!E4434)),
PROPER(TRIM(CLEAN(Raw_Data!E4434))))</f>
        <v>Copywriter</v>
      </c>
      <c r="G4434" t="str">
        <f>SUBSTITUTE(PROPER(TRIM(CLEAN(Raw_Data!$F4434)))," ","-")</f>
        <v>Part-Time</v>
      </c>
      <c r="H4434" t="str">
        <f>PROPER(TRIM(CLEAN(Raw_Data!$G4434)))</f>
        <v>Job Boards</v>
      </c>
      <c r="I4434" s="4" t="str">
        <f>TRIM(CLEAN(Raw_Data!H4434))</f>
        <v>42496</v>
      </c>
    </row>
    <row r="4435" spans="1:9" x14ac:dyDescent="0.3">
      <c r="A4435" t="str">
        <f>IF(Raw_Data!$A4435="","E"&amp;TEXT(ROW()-1,"00000"),Raw_Data!$A4435)</f>
        <v>E04434</v>
      </c>
      <c r="B4435" t="s">
        <v>5963</v>
      </c>
      <c r="C4435" t="str">
        <f>IF(OR(PROPER(TRIM(Raw_Data!$B4435))="M",PROPER(TRIM(Raw_Data!$B4435))="MALE"),"Male",
IF(OR(PROPER(TRIM(Raw_Data!$B4435))="F",PROPER(TRIM(Raw_Data!$B4435))="FEMALE"),"Female","Unknown"))</f>
        <v>Male</v>
      </c>
      <c r="D4435" t="str">
        <f>IF(TRIM(CLEAN(Raw_Data!$C4435))="", "Unknown", PROPER(TRIM(Raw_Data!$C4435)))</f>
        <v>Seattle</v>
      </c>
      <c r="E4435" t="str">
        <f>IF(TRIM(Raw_Data!$D4435)="IT","IT",PROPER(TRIM(CLEAN(Raw_Data!$D4435))))</f>
        <v>IT</v>
      </c>
      <c r="F4435" t="s">
        <v>6134</v>
      </c>
      <c r="G4435" t="str">
        <f>SUBSTITUTE(PROPER(TRIM(CLEAN(Raw_Data!$F4435)))," ","-")</f>
        <v>Hourly-Rate</v>
      </c>
      <c r="H4435" t="str">
        <f>PROPER(TRIM(CLEAN(Raw_Data!$G4435)))</f>
        <v>Job Boards</v>
      </c>
      <c r="I4435" s="4" t="str">
        <f>TRIM(CLEAN(Raw_Data!H4435))</f>
        <v>43723</v>
      </c>
    </row>
    <row r="4436" spans="1:9" x14ac:dyDescent="0.3">
      <c r="A4436" t="str">
        <f>IF(Raw_Data!$A4436="","E"&amp;TEXT(ROW()-1,"00000"),Raw_Data!$A4436)</f>
        <v>E04435</v>
      </c>
      <c r="B4436" t="s">
        <v>5965</v>
      </c>
      <c r="C4436" t="str">
        <f>IF(OR(PROPER(TRIM(Raw_Data!$B4436))="M",PROPER(TRIM(Raw_Data!$B4436))="MALE"),"Male",
IF(OR(PROPER(TRIM(Raw_Data!$B4436))="F",PROPER(TRIM(Raw_Data!$B4436))="FEMALE"),"Female","Unknown"))</f>
        <v>Female</v>
      </c>
      <c r="D4436" t="str">
        <f>IF(TRIM(CLEAN(Raw_Data!$C4436))="", "Unknown", PROPER(TRIM(Raw_Data!$C4436)))</f>
        <v>New York</v>
      </c>
      <c r="E4436" t="str">
        <f>IF(TRIM(Raw_Data!$D4436)="IT","IT",PROPER(TRIM(CLEAN(Raw_Data!$D4436))))</f>
        <v>IT</v>
      </c>
      <c r="F4436" t="str">
        <f>IF(OR(UPPER(TRIM(Raw_Data!E4436))="COO",
UPPER(TRIM(Raw_Data!E4436))="HR",
UPPER(TRIM(Raw_Data!E4436))="CEO",
UPPER(TRIM(Raw_Data!E4436))="CFO",
UPPER(TRIM(Raw_Data!E4436))="CMO"),
UPPER(TRIM(Raw_Data!E4436)),
PROPER(TRIM(CLEAN(Raw_Data!E4436))))</f>
        <v>Engineer</v>
      </c>
      <c r="G4436" t="str">
        <f>SUBSTITUTE(PROPER(TRIM(CLEAN(Raw_Data!$F4436)))," ","-")</f>
        <v>Part-Time</v>
      </c>
      <c r="H4436" t="str">
        <f>PROPER(TRIM(CLEAN(Raw_Data!$G4436)))</f>
        <v>Career Fairs</v>
      </c>
      <c r="I4436" s="4" t="str">
        <f>TRIM(CLEAN(Raw_Data!H4436))</f>
        <v>44182</v>
      </c>
    </row>
    <row r="4437" spans="1:9" x14ac:dyDescent="0.3">
      <c r="A4437" t="str">
        <f>IF(Raw_Data!$A4437="","E"&amp;TEXT(ROW()-1,"00000"),Raw_Data!$A4437)</f>
        <v>E04436</v>
      </c>
      <c r="B4437" t="s">
        <v>5966</v>
      </c>
      <c r="C4437" t="str">
        <f>IF(OR(PROPER(TRIM(Raw_Data!$B4437))="M",PROPER(TRIM(Raw_Data!$B4437))="MALE"),"Male",
IF(OR(PROPER(TRIM(Raw_Data!$B4437))="F",PROPER(TRIM(Raw_Data!$B4437))="FEMALE"),"Female","Unknown"))</f>
        <v>Unknown</v>
      </c>
      <c r="D4437" t="str">
        <f>IF(TRIM(CLEAN(Raw_Data!$C4437))="", "Unknown", PROPER(TRIM(Raw_Data!$C4437)))</f>
        <v>Seattle</v>
      </c>
      <c r="E4437" t="str">
        <f>IF(TRIM(Raw_Data!$D4437)="IT","IT",PROPER(TRIM(CLEAN(Raw_Data!$D4437))))</f>
        <v>IT</v>
      </c>
      <c r="F4437" t="str">
        <f>IF(OR(UPPER(TRIM(Raw_Data!E4437))="COO",
UPPER(TRIM(Raw_Data!E4437))="HR",
UPPER(TRIM(Raw_Data!E4437))="CEO",
UPPER(TRIM(Raw_Data!E4437))="CFO",
UPPER(TRIM(Raw_Data!E4437))="CMO"),
UPPER(TRIM(Raw_Data!E4437)),
PROPER(TRIM(CLEAN(Raw_Data!E4437))))</f>
        <v>Sales Executive</v>
      </c>
      <c r="G4437" t="str">
        <f>SUBSTITUTE(PROPER(TRIM(CLEAN(Raw_Data!$F4437)))," ","-")</f>
        <v/>
      </c>
      <c r="H4437" t="str">
        <f>PROPER(TRIM(CLEAN(Raw_Data!$G4437)))</f>
        <v>Job Boards</v>
      </c>
      <c r="I4437" s="4" t="str">
        <f>TRIM(CLEAN(Raw_Data!H4437))</f>
        <v>43527</v>
      </c>
    </row>
    <row r="4438" spans="1:9" x14ac:dyDescent="0.3">
      <c r="A4438" t="str">
        <f>IF(Raw_Data!$A4438="","E"&amp;TEXT(ROW()-1,"00000"),Raw_Data!$A4438)</f>
        <v>E04437</v>
      </c>
      <c r="B4438" t="s">
        <v>5967</v>
      </c>
      <c r="C4438" t="str">
        <f>IF(OR(PROPER(TRIM(Raw_Data!$B4438))="M",PROPER(TRIM(Raw_Data!$B4438))="MALE"),"Male",
IF(OR(PROPER(TRIM(Raw_Data!$B4438))="F",PROPER(TRIM(Raw_Data!$B4438))="FEMALE"),"Female","Unknown"))</f>
        <v>Female</v>
      </c>
      <c r="D4438" t="str">
        <f>IF(TRIM(CLEAN(Raw_Data!$C4438))="", "Unknown", PROPER(TRIM(Raw_Data!$C4438)))</f>
        <v>Unknown</v>
      </c>
      <c r="E4438" t="str">
        <f>IF(TRIM(Raw_Data!$D4438)="IT","IT",PROPER(TRIM(CLEAN(Raw_Data!$D4438))))</f>
        <v>Sales</v>
      </c>
      <c r="F4438" t="str">
        <f>IF(OR(UPPER(TRIM(Raw_Data!E4438))="COO",
UPPER(TRIM(Raw_Data!E4438))="HR",
UPPER(TRIM(Raw_Data!E4438))="CEO",
UPPER(TRIM(Raw_Data!E4438))="CFO",
UPPER(TRIM(Raw_Data!E4438))="CMO"),
UPPER(TRIM(Raw_Data!E4438)),
PROPER(TRIM(CLEAN(Raw_Data!E4438))))</f>
        <v>Developer</v>
      </c>
      <c r="G4438" t="str">
        <f>SUBSTITUTE(PROPER(TRIM(CLEAN(Raw_Data!$F4438)))," ","-")</f>
        <v>Part-Time</v>
      </c>
      <c r="H4438" t="str">
        <f>PROPER(TRIM(CLEAN(Raw_Data!$G4438)))</f>
        <v>Organic</v>
      </c>
      <c r="I4438" s="4" t="str">
        <f>TRIM(CLEAN(Raw_Data!H4438))</f>
        <v>42831</v>
      </c>
    </row>
    <row r="4439" spans="1:9" x14ac:dyDescent="0.3">
      <c r="A4439" t="str">
        <f>IF(Raw_Data!$A4439="","E"&amp;TEXT(ROW()-1,"00000"),Raw_Data!$A4439)</f>
        <v>E04438</v>
      </c>
      <c r="B4439" t="s">
        <v>5968</v>
      </c>
      <c r="C4439" t="str">
        <f>IF(OR(PROPER(TRIM(Raw_Data!$B4439))="M",PROPER(TRIM(Raw_Data!$B4439))="MALE"),"Male",
IF(OR(PROPER(TRIM(Raw_Data!$B4439))="F",PROPER(TRIM(Raw_Data!$B4439))="FEMALE"),"Female","Unknown"))</f>
        <v>Male</v>
      </c>
      <c r="D4439" t="str">
        <f>IF(TRIM(CLEAN(Raw_Data!$C4439))="", "Unknown", PROPER(TRIM(Raw_Data!$C4439)))</f>
        <v>Austin</v>
      </c>
      <c r="E4439" t="str">
        <f>IF(TRIM(Raw_Data!$D4439)="IT","IT",PROPER(TRIM(CLEAN(Raw_Data!$D4439))))</f>
        <v/>
      </c>
      <c r="F4439" s="2" t="str">
        <f>UPPER(LEFT(Raw_Data!E4439,2))&amp;MID(PROPER(Raw_Data!E4439),3,LEN(Raw_Data!E4439))</f>
        <v>HR Manager</v>
      </c>
      <c r="G4439" t="str">
        <f>SUBSTITUTE(PROPER(TRIM(CLEAN(Raw_Data!$F4439)))," ","-")</f>
        <v>Part-Time</v>
      </c>
      <c r="H4439" t="str">
        <f>PROPER(TRIM(CLEAN(Raw_Data!$G4439)))</f>
        <v>Recruiting Agency</v>
      </c>
      <c r="I4439" s="4" t="str">
        <f>TRIM(CLEAN(Raw_Data!H4439))</f>
        <v>42325</v>
      </c>
    </row>
    <row r="4440" spans="1:9" x14ac:dyDescent="0.3">
      <c r="A4440" t="str">
        <f>IF(Raw_Data!$A4440="","E"&amp;TEXT(ROW()-1,"00000"),Raw_Data!$A4440)</f>
        <v>E04439</v>
      </c>
      <c r="B4440" t="s">
        <v>6131</v>
      </c>
      <c r="C4440" t="str">
        <f>IF(OR(PROPER(TRIM(Raw_Data!$B4440))="M",PROPER(TRIM(Raw_Data!$B4440))="MALE"),"Male",
IF(OR(PROPER(TRIM(Raw_Data!$B4440))="F",PROPER(TRIM(Raw_Data!$B4440))="FEMALE"),"Female","Unknown"))</f>
        <v>Male</v>
      </c>
      <c r="D4440" t="str">
        <f>IF(TRIM(CLEAN(Raw_Data!$C4440))="", "Unknown", PROPER(TRIM(Raw_Data!$C4440)))</f>
        <v>New York</v>
      </c>
      <c r="E4440" t="str">
        <f>IF(TRIM(Raw_Data!$D4440)="IT","IT",PROPER(TRIM(CLEAN(Raw_Data!$D4440))))</f>
        <v>Customer Service</v>
      </c>
      <c r="F4440" t="s">
        <v>6134</v>
      </c>
      <c r="G4440" t="str">
        <f>SUBSTITUTE(PROPER(TRIM(CLEAN(Raw_Data!$F4440)))," ","-")</f>
        <v>Full-Time</v>
      </c>
      <c r="H4440" t="str">
        <f>PROPER(TRIM(CLEAN(Raw_Data!$G4440)))</f>
        <v/>
      </c>
      <c r="I4440" s="4" t="str">
        <f>TRIM(CLEAN(Raw_Data!H4440))</f>
        <v>43600</v>
      </c>
    </row>
    <row r="4441" spans="1:9" x14ac:dyDescent="0.3">
      <c r="A4441" t="str">
        <f>IF(Raw_Data!$A4441="","E"&amp;TEXT(ROW()-1,"00000"),Raw_Data!$A4441)</f>
        <v>E04440</v>
      </c>
      <c r="B4441" t="s">
        <v>5969</v>
      </c>
      <c r="C4441" t="str">
        <f>IF(OR(PROPER(TRIM(Raw_Data!$B4441))="M",PROPER(TRIM(Raw_Data!$B4441))="MALE"),"Male",
IF(OR(PROPER(TRIM(Raw_Data!$B4441))="F",PROPER(TRIM(Raw_Data!$B4441))="FEMALE"),"Female","Unknown"))</f>
        <v>Male</v>
      </c>
      <c r="D4441" t="str">
        <f>IF(TRIM(CLEAN(Raw_Data!$C4441))="", "Unknown", PROPER(TRIM(Raw_Data!$C4441)))</f>
        <v>Austin</v>
      </c>
      <c r="E4441" t="str">
        <f>IF(TRIM(Raw_Data!$D4441)="IT","IT",PROPER(TRIM(CLEAN(Raw_Data!$D4441))))</f>
        <v>IT</v>
      </c>
      <c r="F4441" s="2" t="str">
        <f>UPPER(LEFT(Raw_Data!E4441,2))&amp;MID(PROPER(Raw_Data!E4441),3,LEN(Raw_Data!E4441))</f>
        <v>HR Manager</v>
      </c>
      <c r="G4441" t="str">
        <f>SUBSTITUTE(PROPER(TRIM(CLEAN(Raw_Data!$F4441)))," ","-")</f>
        <v>Full-Time</v>
      </c>
      <c r="H4441" t="str">
        <f>PROPER(TRIM(CLEAN(Raw_Data!$G4441)))</f>
        <v>Online Portal</v>
      </c>
      <c r="I4441" s="4" t="str">
        <f>TRIM(CLEAN(Raw_Data!H4441))</f>
        <v>40098</v>
      </c>
    </row>
    <row r="4442" spans="1:9" x14ac:dyDescent="0.3">
      <c r="A4442" t="str">
        <f>IF(Raw_Data!$A4442="","E"&amp;TEXT(ROW()-1,"00000"),Raw_Data!$A4442)</f>
        <v>E04441</v>
      </c>
      <c r="B4442" t="s">
        <v>5970</v>
      </c>
      <c r="C4442" t="str">
        <f>IF(OR(PROPER(TRIM(Raw_Data!$B4442))="M",PROPER(TRIM(Raw_Data!$B4442))="MALE"),"Male",
IF(OR(PROPER(TRIM(Raw_Data!$B4442))="F",PROPER(TRIM(Raw_Data!$B4442))="FEMALE"),"Female","Unknown"))</f>
        <v>Male</v>
      </c>
      <c r="D4442" t="str">
        <f>IF(TRIM(CLEAN(Raw_Data!$C4442))="", "Unknown", PROPER(TRIM(Raw_Data!$C4442)))</f>
        <v>Miami</v>
      </c>
      <c r="E4442" t="str">
        <f>IF(TRIM(Raw_Data!$D4442)="IT","IT",PROPER(TRIM(CLEAN(Raw_Data!$D4442))))</f>
        <v>Production</v>
      </c>
      <c r="F4442" t="str">
        <f>IF(OR(UPPER(TRIM(Raw_Data!E4442))="COO",
UPPER(TRIM(Raw_Data!E4442))="HR",
UPPER(TRIM(Raw_Data!E4442))="CEO",
UPPER(TRIM(Raw_Data!E4442))="CFO",
UPPER(TRIM(Raw_Data!E4442))="CMO"),
UPPER(TRIM(Raw_Data!E4442)),
PROPER(TRIM(CLEAN(Raw_Data!E4442))))</f>
        <v>Designer</v>
      </c>
      <c r="G4442" t="str">
        <f>SUBSTITUTE(PROPER(TRIM(CLEAN(Raw_Data!$F4442)))," ","-")</f>
        <v>Part-Time</v>
      </c>
      <c r="H4442" t="str">
        <f>PROPER(TRIM(CLEAN(Raw_Data!$G4442)))</f>
        <v>Online Portal</v>
      </c>
      <c r="I4442" s="4" t="str">
        <f>TRIM(CLEAN(Raw_Data!H4442))</f>
        <v>43745</v>
      </c>
    </row>
    <row r="4443" spans="1:9" x14ac:dyDescent="0.3">
      <c r="A4443" t="str">
        <f>IF(Raw_Data!$A4443="","E"&amp;TEXT(ROW()-1,"00000"),Raw_Data!$A4443)</f>
        <v>E04442</v>
      </c>
      <c r="B4443" t="s">
        <v>5972</v>
      </c>
      <c r="C4443" t="str">
        <f>IF(OR(PROPER(TRIM(Raw_Data!$B4443))="M",PROPER(TRIM(Raw_Data!$B4443))="MALE"),"Male",
IF(OR(PROPER(TRIM(Raw_Data!$B4443))="F",PROPER(TRIM(Raw_Data!$B4443))="FEMALE"),"Female","Unknown"))</f>
        <v>Male</v>
      </c>
      <c r="D4443" t="str">
        <f>IF(TRIM(CLEAN(Raw_Data!$C4443))="", "Unknown", PROPER(TRIM(Raw_Data!$C4443)))</f>
        <v>San Diego</v>
      </c>
      <c r="E4443" t="str">
        <f>IF(TRIM(Raw_Data!$D4443)="IT","IT",PROPER(TRIM(CLEAN(Raw_Data!$D4443))))</f>
        <v>IT</v>
      </c>
      <c r="F4443" t="str">
        <f>IF(OR(UPPER(TRIM(Raw_Data!E4443))="COO",
UPPER(TRIM(Raw_Data!E4443))="HR",
UPPER(TRIM(Raw_Data!E4443))="CEO",
UPPER(TRIM(Raw_Data!E4443))="CFO",
UPPER(TRIM(Raw_Data!E4443))="CMO"),
UPPER(TRIM(Raw_Data!E4443)),
PROPER(TRIM(CLEAN(Raw_Data!E4443))))</f>
        <v>Accountant</v>
      </c>
      <c r="G4443" t="str">
        <f>SUBSTITUTE(PROPER(TRIM(CLEAN(Raw_Data!$F4443)))," ","-")</f>
        <v>Full-Time</v>
      </c>
      <c r="H4443" t="str">
        <f>PROPER(TRIM(CLEAN(Raw_Data!$G4443)))</f>
        <v>Organic</v>
      </c>
      <c r="I4443" s="4" t="str">
        <f>TRIM(CLEAN(Raw_Data!H4443))</f>
        <v>43333</v>
      </c>
    </row>
    <row r="4444" spans="1:9" x14ac:dyDescent="0.3">
      <c r="A4444" t="str">
        <f>IF(Raw_Data!$A4444="","E"&amp;TEXT(ROW()-1,"00000"),Raw_Data!$A4444)</f>
        <v>E04443</v>
      </c>
      <c r="B4444" t="s">
        <v>5973</v>
      </c>
      <c r="C4444" t="str">
        <f>IF(OR(PROPER(TRIM(Raw_Data!$B4444))="M",PROPER(TRIM(Raw_Data!$B4444))="MALE"),"Male",
IF(OR(PROPER(TRIM(Raw_Data!$B4444))="F",PROPER(TRIM(Raw_Data!$B4444))="FEMALE"),"Female","Unknown"))</f>
        <v>Female</v>
      </c>
      <c r="D4444" t="str">
        <f>IF(TRIM(CLEAN(Raw_Data!$C4444))="", "Unknown", PROPER(TRIM(Raw_Data!$C4444)))</f>
        <v>Unknown</v>
      </c>
      <c r="E4444" t="str">
        <f>IF(TRIM(Raw_Data!$D4444)="IT","IT",PROPER(TRIM(CLEAN(Raw_Data!$D4444))))</f>
        <v>IT</v>
      </c>
      <c r="F4444" t="str">
        <f>IF(OR(UPPER(TRIM(Raw_Data!E4444))="COO",
UPPER(TRIM(Raw_Data!E4444))="HR",
UPPER(TRIM(Raw_Data!E4444))="CEO",
UPPER(TRIM(Raw_Data!E4444))="CFO",
UPPER(TRIM(Raw_Data!E4444))="CMO"),
UPPER(TRIM(Raw_Data!E4444)),
PROPER(TRIM(CLEAN(Raw_Data!E4444))))</f>
        <v>CFO</v>
      </c>
      <c r="G4444" t="str">
        <f>SUBSTITUTE(PROPER(TRIM(CLEAN(Raw_Data!$F4444)))," ","-")</f>
        <v>Part-Time</v>
      </c>
      <c r="H4444" t="str">
        <f>PROPER(TRIM(CLEAN(Raw_Data!$G4444)))</f>
        <v>Online Portal</v>
      </c>
      <c r="I4444" s="4" t="str">
        <f>TRIM(CLEAN(Raw_Data!H4444))</f>
        <v>41263</v>
      </c>
    </row>
    <row r="4445" spans="1:9" x14ac:dyDescent="0.3">
      <c r="A4445" t="str">
        <f>IF(Raw_Data!$A4445="","E"&amp;TEXT(ROW()-1,"00000"),Raw_Data!$A4445)</f>
        <v>E04444</v>
      </c>
      <c r="B4445" t="s">
        <v>5974</v>
      </c>
      <c r="C4445" t="str">
        <f>IF(OR(PROPER(TRIM(Raw_Data!$B4445))="M",PROPER(TRIM(Raw_Data!$B4445))="MALE"),"Male",
IF(OR(PROPER(TRIM(Raw_Data!$B4445))="F",PROPER(TRIM(Raw_Data!$B4445))="FEMALE"),"Female","Unknown"))</f>
        <v>Female</v>
      </c>
      <c r="D4445" t="str">
        <f>IF(TRIM(CLEAN(Raw_Data!$C4445))="", "Unknown", PROPER(TRIM(Raw_Data!$C4445)))</f>
        <v>Denver</v>
      </c>
      <c r="E4445" t="str">
        <f>IF(TRIM(Raw_Data!$D4445)="IT","IT",PROPER(TRIM(CLEAN(Raw_Data!$D4445))))</f>
        <v>Legal</v>
      </c>
      <c r="F4445" s="2" t="str">
        <f>UPPER(LEFT(Raw_Data!E4445,2))&amp;MID(PROPER(Raw_Data!E4445),3,LEN(Raw_Data!E4445))</f>
        <v>HR Manager</v>
      </c>
      <c r="G4445" t="str">
        <f>SUBSTITUTE(PROPER(TRIM(CLEAN(Raw_Data!$F4445)))," ","-")</f>
        <v/>
      </c>
      <c r="H4445" t="str">
        <f>PROPER(TRIM(CLEAN(Raw_Data!$G4445)))</f>
        <v>Job Boards</v>
      </c>
      <c r="I4445" s="4" t="str">
        <f>TRIM(CLEAN(Raw_Data!H4445))</f>
        <v>44120</v>
      </c>
    </row>
    <row r="4446" spans="1:9" x14ac:dyDescent="0.3">
      <c r="A4446" t="str">
        <f>IF(Raw_Data!$A4446="","E"&amp;TEXT(ROW()-1,"00000"),Raw_Data!$A4446)</f>
        <v>E04445</v>
      </c>
      <c r="B4446" t="s">
        <v>5975</v>
      </c>
      <c r="C4446" t="str">
        <f>IF(OR(PROPER(TRIM(Raw_Data!$B4446))="M",PROPER(TRIM(Raw_Data!$B4446))="MALE"),"Male",
IF(OR(PROPER(TRIM(Raw_Data!$B4446))="F",PROPER(TRIM(Raw_Data!$B4446))="FEMALE"),"Female","Unknown"))</f>
        <v>Unknown</v>
      </c>
      <c r="D4446" t="str">
        <f>IF(TRIM(CLEAN(Raw_Data!$C4446))="", "Unknown", PROPER(TRIM(Raw_Data!$C4446)))</f>
        <v>San Diego</v>
      </c>
      <c r="E4446" t="str">
        <f>IF(TRIM(Raw_Data!$D4446)="IT","IT",PROPER(TRIM(CLEAN(Raw_Data!$D4446))))</f>
        <v>Administrative</v>
      </c>
      <c r="F4446" t="str">
        <f>IF(OR(UPPER(TRIM(Raw_Data!E4446))="COO",
UPPER(TRIM(Raw_Data!E4446))="HR",
UPPER(TRIM(Raw_Data!E4446))="CEO",
UPPER(TRIM(Raw_Data!E4446))="CFO",
UPPER(TRIM(Raw_Data!E4446))="CMO"),
UPPER(TRIM(Raw_Data!E4446)),
PROPER(TRIM(CLEAN(Raw_Data!E4446))))</f>
        <v>Developer</v>
      </c>
      <c r="G4446" t="str">
        <f>SUBSTITUTE(PROPER(TRIM(CLEAN(Raw_Data!$F4446)))," ","-")</f>
        <v>Hourly-Rate</v>
      </c>
      <c r="H4446" t="str">
        <f>PROPER(TRIM(CLEAN(Raw_Data!$G4446)))</f>
        <v>Organic</v>
      </c>
      <c r="I4446" s="4" t="str">
        <f>TRIM(CLEAN(Raw_Data!H4446))</f>
        <v>42883</v>
      </c>
    </row>
    <row r="4447" spans="1:9" x14ac:dyDescent="0.3">
      <c r="A4447" t="str">
        <f>IF(Raw_Data!$A4447="","E"&amp;TEXT(ROW()-1,"00000"),Raw_Data!$A4447)</f>
        <v>E04446</v>
      </c>
      <c r="B4447" t="s">
        <v>5976</v>
      </c>
      <c r="C4447" t="str">
        <f>IF(OR(PROPER(TRIM(Raw_Data!$B4447))="M",PROPER(TRIM(Raw_Data!$B4447))="MALE"),"Male",
IF(OR(PROPER(TRIM(Raw_Data!$B4447))="F",PROPER(TRIM(Raw_Data!$B4447))="FEMALE"),"Female","Unknown"))</f>
        <v>Male</v>
      </c>
      <c r="D4447" t="str">
        <f>IF(TRIM(CLEAN(Raw_Data!$C4447))="", "Unknown", PROPER(TRIM(Raw_Data!$C4447)))</f>
        <v>Unknown</v>
      </c>
      <c r="E4447" t="str">
        <f>IF(TRIM(Raw_Data!$D4447)="IT","IT",PROPER(TRIM(CLEAN(Raw_Data!$D4447))))</f>
        <v>Human Resources</v>
      </c>
      <c r="F4447" t="s">
        <v>6134</v>
      </c>
      <c r="G4447" t="str">
        <f>SUBSTITUTE(PROPER(TRIM(CLEAN(Raw_Data!$F4447)))," ","-")</f>
        <v>Full-Time</v>
      </c>
      <c r="H4447" t="str">
        <f>PROPER(TRIM(CLEAN(Raw_Data!$G4447)))</f>
        <v>Internal Referral</v>
      </c>
      <c r="I4447" s="4" t="str">
        <f>TRIM(CLEAN(Raw_Data!H4447))</f>
        <v>N/A</v>
      </c>
    </row>
    <row r="4448" spans="1:9" x14ac:dyDescent="0.3">
      <c r="A4448" t="str">
        <f>IF(Raw_Data!$A4448="","E"&amp;TEXT(ROW()-1,"00000"),Raw_Data!$A4448)</f>
        <v>E04447</v>
      </c>
      <c r="B4448" t="s">
        <v>5978</v>
      </c>
      <c r="C4448" t="str">
        <f>IF(OR(PROPER(TRIM(Raw_Data!$B4448))="M",PROPER(TRIM(Raw_Data!$B4448))="MALE"),"Male",
IF(OR(PROPER(TRIM(Raw_Data!$B4448))="F",PROPER(TRIM(Raw_Data!$B4448))="FEMALE"),"Female","Unknown"))</f>
        <v>Male</v>
      </c>
      <c r="D4448" t="str">
        <f>IF(TRIM(CLEAN(Raw_Data!$C4448))="", "Unknown", PROPER(TRIM(Raw_Data!$C4448)))</f>
        <v>Miami</v>
      </c>
      <c r="E4448" t="str">
        <f>IF(TRIM(Raw_Data!$D4448)="IT","IT",PROPER(TRIM(CLEAN(Raw_Data!$D4448))))</f>
        <v>Operations</v>
      </c>
      <c r="F4448" t="str">
        <f>IF(OR(UPPER(TRIM(Raw_Data!E4448))="COO",
UPPER(TRIM(Raw_Data!E4448))="HR",
UPPER(TRIM(Raw_Data!E4448))="CEO",
UPPER(TRIM(Raw_Data!E4448))="CFO",
UPPER(TRIM(Raw_Data!E4448))="CMO"),
UPPER(TRIM(Raw_Data!E4448)),
PROPER(TRIM(CLEAN(Raw_Data!E4448))))</f>
        <v>Marketing Manager</v>
      </c>
      <c r="G4448" t="str">
        <f>SUBSTITUTE(PROPER(TRIM(CLEAN(Raw_Data!$F4448)))," ","-")</f>
        <v>Full-Time</v>
      </c>
      <c r="H4448" t="str">
        <f>PROPER(TRIM(CLEAN(Raw_Data!$G4448)))</f>
        <v>Career Fairs</v>
      </c>
      <c r="I4448" s="4" t="str">
        <f>TRIM(CLEAN(Raw_Data!H4448))</f>
        <v>41508</v>
      </c>
    </row>
    <row r="4449" spans="1:9" x14ac:dyDescent="0.3">
      <c r="A4449" t="str">
        <f>IF(Raw_Data!$A4449="","E"&amp;TEXT(ROW()-1,"00000"),Raw_Data!$A4449)</f>
        <v>E04448</v>
      </c>
      <c r="B4449" t="s">
        <v>5979</v>
      </c>
      <c r="C4449" t="str">
        <f>IF(OR(PROPER(TRIM(Raw_Data!$B4449))="M",PROPER(TRIM(Raw_Data!$B4449))="MALE"),"Male",
IF(OR(PROPER(TRIM(Raw_Data!$B4449))="F",PROPER(TRIM(Raw_Data!$B4449))="FEMALE"),"Female","Unknown"))</f>
        <v>Male</v>
      </c>
      <c r="D4449" t="str">
        <f>IF(TRIM(CLEAN(Raw_Data!$C4449))="", "Unknown", PROPER(TRIM(Raw_Data!$C4449)))</f>
        <v>San Diego</v>
      </c>
      <c r="E4449" t="str">
        <f>IF(TRIM(Raw_Data!$D4449)="IT","IT",PROPER(TRIM(CLEAN(Raw_Data!$D4449))))</f>
        <v>Sales</v>
      </c>
      <c r="F4449" t="str">
        <f>IF(OR(UPPER(TRIM(Raw_Data!E4449))="COO",
UPPER(TRIM(Raw_Data!E4449))="HR",
UPPER(TRIM(Raw_Data!E4449))="CEO",
UPPER(TRIM(Raw_Data!E4449))="CFO",
UPPER(TRIM(Raw_Data!E4449))="CMO"),
UPPER(TRIM(Raw_Data!E4449)),
PROPER(TRIM(CLEAN(Raw_Data!E4449))))</f>
        <v>CEO</v>
      </c>
      <c r="G4449" t="str">
        <f>SUBSTITUTE(PROPER(TRIM(CLEAN(Raw_Data!$F4449)))," ","-")</f>
        <v>Part-Time</v>
      </c>
      <c r="H4449" t="str">
        <f>PROPER(TRIM(CLEAN(Raw_Data!$G4449)))</f>
        <v>Career Fairs</v>
      </c>
      <c r="I4449" s="4" t="str">
        <f>TRIM(CLEAN(Raw_Data!H4449))</f>
        <v>43759</v>
      </c>
    </row>
    <row r="4450" spans="1:9" x14ac:dyDescent="0.3">
      <c r="A4450" t="str">
        <f>IF(Raw_Data!$A4450="","E"&amp;TEXT(ROW()-1,"00000"),Raw_Data!$A4450)</f>
        <v>E04449</v>
      </c>
      <c r="B4450" t="s">
        <v>5980</v>
      </c>
      <c r="C4450" t="str">
        <f>IF(OR(PROPER(TRIM(Raw_Data!$B4450))="M",PROPER(TRIM(Raw_Data!$B4450))="MALE"),"Male",
IF(OR(PROPER(TRIM(Raw_Data!$B4450))="F",PROPER(TRIM(Raw_Data!$B4450))="FEMALE"),"Female","Unknown"))</f>
        <v>Unknown</v>
      </c>
      <c r="D4450" t="str">
        <f>IF(TRIM(CLEAN(Raw_Data!$C4450))="", "Unknown", PROPER(TRIM(Raw_Data!$C4450)))</f>
        <v>Unknown</v>
      </c>
      <c r="E4450" t="str">
        <f>IF(TRIM(Raw_Data!$D4450)="IT","IT",PROPER(TRIM(CLEAN(Raw_Data!$D4450))))</f>
        <v>Logistics</v>
      </c>
      <c r="F4450" t="str">
        <f>IF(OR(UPPER(TRIM(Raw_Data!E4450))="COO",
UPPER(TRIM(Raw_Data!E4450))="HR",
UPPER(TRIM(Raw_Data!E4450))="CEO",
UPPER(TRIM(Raw_Data!E4450))="CFO",
UPPER(TRIM(Raw_Data!E4450))="CMO"),
UPPER(TRIM(Raw_Data!E4450)),
PROPER(TRIM(CLEAN(Raw_Data!E4450))))</f>
        <v>Accountant</v>
      </c>
      <c r="G4450" t="str">
        <f>SUBSTITUTE(PROPER(TRIM(CLEAN(Raw_Data!$F4450)))," ","-")</f>
        <v>Full-Time</v>
      </c>
      <c r="H4450" t="str">
        <f>PROPER(TRIM(CLEAN(Raw_Data!$G4450)))</f>
        <v>Career Fairs</v>
      </c>
      <c r="I4450" s="4" t="str">
        <f>TRIM(CLEAN(Raw_Data!H4450))</f>
        <v>43338</v>
      </c>
    </row>
    <row r="4451" spans="1:9" x14ac:dyDescent="0.3">
      <c r="A4451" t="str">
        <f>IF(Raw_Data!$A4451="","E"&amp;TEXT(ROW()-1,"00000"),Raw_Data!$A4451)</f>
        <v>E04450</v>
      </c>
      <c r="B4451" t="s">
        <v>5982</v>
      </c>
      <c r="C4451" t="str">
        <f>IF(OR(PROPER(TRIM(Raw_Data!$B4451))="M",PROPER(TRIM(Raw_Data!$B4451))="MALE"),"Male",
IF(OR(PROPER(TRIM(Raw_Data!$B4451))="F",PROPER(TRIM(Raw_Data!$B4451))="FEMALE"),"Female","Unknown"))</f>
        <v>Female</v>
      </c>
      <c r="D4451" t="str">
        <f>IF(TRIM(CLEAN(Raw_Data!$C4451))="", "Unknown", PROPER(TRIM(Raw_Data!$C4451)))</f>
        <v>Unknown</v>
      </c>
      <c r="E4451" t="str">
        <f>IF(TRIM(Raw_Data!$D4451)="IT","IT",PROPER(TRIM(CLEAN(Raw_Data!$D4451))))</f>
        <v>Research</v>
      </c>
      <c r="F4451" t="str">
        <f>IF(OR(UPPER(TRIM(Raw_Data!E4451))="COO",
UPPER(TRIM(Raw_Data!E4451))="HR",
UPPER(TRIM(Raw_Data!E4451))="CEO",
UPPER(TRIM(Raw_Data!E4451))="CFO",
UPPER(TRIM(Raw_Data!E4451))="CMO"),
UPPER(TRIM(Raw_Data!E4451)),
PROPER(TRIM(CLEAN(Raw_Data!E4451))))</f>
        <v>Designer</v>
      </c>
      <c r="G4451" t="str">
        <f>SUBSTITUTE(PROPER(TRIM(CLEAN(Raw_Data!$F4451)))," ","-")</f>
        <v>Part-Time</v>
      </c>
      <c r="H4451" t="str">
        <f>PROPER(TRIM(CLEAN(Raw_Data!$G4451)))</f>
        <v>Career Fairs</v>
      </c>
      <c r="I4451" s="4" t="str">
        <f>TRIM(CLEAN(Raw_Data!H4451))</f>
        <v>43807</v>
      </c>
    </row>
    <row r="4452" spans="1:9" x14ac:dyDescent="0.3">
      <c r="A4452" t="str">
        <f>IF(Raw_Data!$A4452="","E"&amp;TEXT(ROW()-1,"00000"),Raw_Data!$A4452)</f>
        <v>E04451</v>
      </c>
      <c r="B4452" t="s">
        <v>5983</v>
      </c>
      <c r="C4452" t="str">
        <f>IF(OR(PROPER(TRIM(Raw_Data!$B4452))="M",PROPER(TRIM(Raw_Data!$B4452))="MALE"),"Male",
IF(OR(PROPER(TRIM(Raw_Data!$B4452))="F",PROPER(TRIM(Raw_Data!$B4452))="FEMALE"),"Female","Unknown"))</f>
        <v>Male</v>
      </c>
      <c r="D4452" t="str">
        <f>IF(TRIM(CLEAN(Raw_Data!$C4452))="", "Unknown", PROPER(TRIM(Raw_Data!$C4452)))</f>
        <v>Seattle</v>
      </c>
      <c r="E4452" t="str">
        <f>IF(TRIM(Raw_Data!$D4452)="IT","IT",PROPER(TRIM(CLEAN(Raw_Data!$D4452))))</f>
        <v>IT</v>
      </c>
      <c r="F4452" t="str">
        <f>IF(OR(UPPER(TRIM(Raw_Data!E4452))="COO",
UPPER(TRIM(Raw_Data!E4452))="HR",
UPPER(TRIM(Raw_Data!E4452))="CEO",
UPPER(TRIM(Raw_Data!E4452))="CFO",
UPPER(TRIM(Raw_Data!E4452))="CMO"),
UPPER(TRIM(Raw_Data!E4452)),
PROPER(TRIM(CLEAN(Raw_Data!E4452))))</f>
        <v>CFO</v>
      </c>
      <c r="G4452" t="str">
        <f>SUBSTITUTE(PROPER(TRIM(CLEAN(Raw_Data!$F4452)))," ","-")</f>
        <v>Full-Time</v>
      </c>
      <c r="H4452" t="str">
        <f>PROPER(TRIM(CLEAN(Raw_Data!$G4452)))</f>
        <v>Career Fairs</v>
      </c>
      <c r="I4452" s="4" t="str">
        <f>TRIM(CLEAN(Raw_Data!H4452))</f>
        <v>43813</v>
      </c>
    </row>
    <row r="4453" spans="1:9" x14ac:dyDescent="0.3">
      <c r="A4453" t="str">
        <f>IF(Raw_Data!$A4453="","E"&amp;TEXT(ROW()-1,"00000"),Raw_Data!$A4453)</f>
        <v>E04452</v>
      </c>
      <c r="B4453" t="s">
        <v>5984</v>
      </c>
      <c r="C4453" t="str">
        <f>IF(OR(PROPER(TRIM(Raw_Data!$B4453))="M",PROPER(TRIM(Raw_Data!$B4453))="MALE"),"Male",
IF(OR(PROPER(TRIM(Raw_Data!$B4453))="F",PROPER(TRIM(Raw_Data!$B4453))="FEMALE"),"Female","Unknown"))</f>
        <v>Male</v>
      </c>
      <c r="D4453" t="str">
        <f>IF(TRIM(CLEAN(Raw_Data!$C4453))="", "Unknown", PROPER(TRIM(Raw_Data!$C4453)))</f>
        <v>New York</v>
      </c>
      <c r="E4453" t="str">
        <f>IF(TRIM(Raw_Data!$D4453)="IT","IT",PROPER(TRIM(CLEAN(Raw_Data!$D4453))))</f>
        <v>Legal</v>
      </c>
      <c r="F4453" t="str">
        <f>IF(OR(UPPER(TRIM(Raw_Data!E4453))="COO",
UPPER(TRIM(Raw_Data!E4453))="HR",
UPPER(TRIM(Raw_Data!E4453))="CEO",
UPPER(TRIM(Raw_Data!E4453))="CFO",
UPPER(TRIM(Raw_Data!E4453))="CMO"),
UPPER(TRIM(Raw_Data!E4453)),
PROPER(TRIM(CLEAN(Raw_Data!E4453))))</f>
        <v>Analyst</v>
      </c>
      <c r="G4453" t="str">
        <f>SUBSTITUTE(PROPER(TRIM(CLEAN(Raw_Data!$F4453)))," ","-")</f>
        <v>Full-Time</v>
      </c>
      <c r="H4453" t="str">
        <f>PROPER(TRIM(CLEAN(Raw_Data!$G4453)))</f>
        <v>Internal Referral</v>
      </c>
      <c r="I4453" s="4" t="str">
        <f>TRIM(CLEAN(Raw_Data!H4453))</f>
        <v>42002</v>
      </c>
    </row>
    <row r="4454" spans="1:9" x14ac:dyDescent="0.3">
      <c r="A4454" t="str">
        <f>IF(Raw_Data!$A4454="","E"&amp;TEXT(ROW()-1,"00000"),Raw_Data!$A4454)</f>
        <v>E04453</v>
      </c>
      <c r="B4454" t="s">
        <v>5986</v>
      </c>
      <c r="C4454" t="str">
        <f>IF(OR(PROPER(TRIM(Raw_Data!$B4454))="M",PROPER(TRIM(Raw_Data!$B4454))="MALE"),"Male",
IF(OR(PROPER(TRIM(Raw_Data!$B4454))="F",PROPER(TRIM(Raw_Data!$B4454))="FEMALE"),"Female","Unknown"))</f>
        <v>Unknown</v>
      </c>
      <c r="D4454" t="str">
        <f>IF(TRIM(CLEAN(Raw_Data!$C4454))="", "Unknown", PROPER(TRIM(Raw_Data!$C4454)))</f>
        <v>Denver</v>
      </c>
      <c r="E4454" t="str">
        <f>IF(TRIM(Raw_Data!$D4454)="IT","IT",PROPER(TRIM(CLEAN(Raw_Data!$D4454))))</f>
        <v>Human Resources</v>
      </c>
      <c r="F4454" t="str">
        <f>IF(OR(UPPER(TRIM(Raw_Data!E4454))="COO",
UPPER(TRIM(Raw_Data!E4454))="HR",
UPPER(TRIM(Raw_Data!E4454))="CEO",
UPPER(TRIM(Raw_Data!E4454))="CFO",
UPPER(TRIM(Raw_Data!E4454))="CMO"),
UPPER(TRIM(Raw_Data!E4454)),
PROPER(TRIM(CLEAN(Raw_Data!E4454))))</f>
        <v>Copywriter</v>
      </c>
      <c r="G4454" t="str">
        <f>SUBSTITUTE(PROPER(TRIM(CLEAN(Raw_Data!$F4454)))," ","-")</f>
        <v>Full-Time</v>
      </c>
      <c r="H4454" t="str">
        <f>PROPER(TRIM(CLEAN(Raw_Data!$G4454)))</f>
        <v>Recruiting Agency</v>
      </c>
      <c r="I4454" s="4" t="str">
        <f>TRIM(CLEAN(Raw_Data!H4454))</f>
        <v>43467</v>
      </c>
    </row>
    <row r="4455" spans="1:9" x14ac:dyDescent="0.3">
      <c r="A4455" t="str">
        <f>IF(Raw_Data!$A4455="","E"&amp;TEXT(ROW()-1,"00000"),Raw_Data!$A4455)</f>
        <v>E04454</v>
      </c>
      <c r="B4455" t="s">
        <v>5988</v>
      </c>
      <c r="C4455" t="str">
        <f>IF(OR(PROPER(TRIM(Raw_Data!$B4455))="M",PROPER(TRIM(Raw_Data!$B4455))="MALE"),"Male",
IF(OR(PROPER(TRIM(Raw_Data!$B4455))="F",PROPER(TRIM(Raw_Data!$B4455))="FEMALE"),"Female","Unknown"))</f>
        <v>Male</v>
      </c>
      <c r="D4455" t="str">
        <f>IF(TRIM(CLEAN(Raw_Data!$C4455))="", "Unknown", PROPER(TRIM(Raw_Data!$C4455)))</f>
        <v>Miami</v>
      </c>
      <c r="E4455" t="str">
        <f>IF(TRIM(Raw_Data!$D4455)="IT","IT",PROPER(TRIM(CLEAN(Raw_Data!$D4455))))</f>
        <v>Accounting And Finance</v>
      </c>
      <c r="F4455" t="str">
        <f>IF(OR(UPPER(TRIM(Raw_Data!E4455))="COO",
UPPER(TRIM(Raw_Data!E4455))="HR",
UPPER(TRIM(Raw_Data!E4455))="CEO",
UPPER(TRIM(Raw_Data!E4455))="CFO",
UPPER(TRIM(Raw_Data!E4455))="CMO"),
UPPER(TRIM(Raw_Data!E4455)),
PROPER(TRIM(CLEAN(Raw_Data!E4455))))</f>
        <v>Developer</v>
      </c>
      <c r="G4455" t="str">
        <f>SUBSTITUTE(PROPER(TRIM(CLEAN(Raw_Data!$F4455)))," ","-")</f>
        <v/>
      </c>
      <c r="H4455" t="str">
        <f>PROPER(TRIM(CLEAN(Raw_Data!$G4455)))</f>
        <v>Organic</v>
      </c>
      <c r="I4455" s="4" t="str">
        <f>TRIM(CLEAN(Raw_Data!H4455))</f>
        <v>43966</v>
      </c>
    </row>
    <row r="4456" spans="1:9" x14ac:dyDescent="0.3">
      <c r="A4456" t="str">
        <f>IF(Raw_Data!$A4456="","E"&amp;TEXT(ROW()-1,"00000"),Raw_Data!$A4456)</f>
        <v>E04455</v>
      </c>
      <c r="B4456" t="s">
        <v>5989</v>
      </c>
      <c r="C4456" t="str">
        <f>IF(OR(PROPER(TRIM(Raw_Data!$B4456))="M",PROPER(TRIM(Raw_Data!$B4456))="MALE"),"Male",
IF(OR(PROPER(TRIM(Raw_Data!$B4456))="F",PROPER(TRIM(Raw_Data!$B4456))="FEMALE"),"Female","Unknown"))</f>
        <v>Female</v>
      </c>
      <c r="D4456" t="str">
        <f>IF(TRIM(CLEAN(Raw_Data!$C4456))="", "Unknown", PROPER(TRIM(Raw_Data!$C4456)))</f>
        <v>Miami</v>
      </c>
      <c r="E4456" t="str">
        <f>IF(TRIM(Raw_Data!$D4456)="IT","IT",PROPER(TRIM(CLEAN(Raw_Data!$D4456))))</f>
        <v>Operations</v>
      </c>
      <c r="F4456" t="str">
        <f>IF(OR(UPPER(TRIM(Raw_Data!E4456))="COO",
UPPER(TRIM(Raw_Data!E4456))="HR",
UPPER(TRIM(Raw_Data!E4456))="CEO",
UPPER(TRIM(Raw_Data!E4456))="CFO",
UPPER(TRIM(Raw_Data!E4456))="CMO"),
UPPER(TRIM(Raw_Data!E4456)),
PROPER(TRIM(CLEAN(Raw_Data!E4456))))</f>
        <v>Analyst</v>
      </c>
      <c r="G4456" t="str">
        <f>SUBSTITUTE(PROPER(TRIM(CLEAN(Raw_Data!$F4456)))," ","-")</f>
        <v>Full-Time</v>
      </c>
      <c r="H4456" t="str">
        <f>PROPER(TRIM(CLEAN(Raw_Data!$G4456)))</f>
        <v>Online Portal</v>
      </c>
      <c r="I4456" s="4" t="str">
        <f>TRIM(CLEAN(Raw_Data!H4456))</f>
        <v>N/A</v>
      </c>
    </row>
    <row r="4457" spans="1:9" x14ac:dyDescent="0.3">
      <c r="A4457" t="str">
        <f>IF(Raw_Data!$A4457="","E"&amp;TEXT(ROW()-1,"00000"),Raw_Data!$A4457)</f>
        <v>E04456</v>
      </c>
      <c r="B4457" t="s">
        <v>5990</v>
      </c>
      <c r="C4457" t="str">
        <f>IF(OR(PROPER(TRIM(Raw_Data!$B4457))="M",PROPER(TRIM(Raw_Data!$B4457))="MALE"),"Male",
IF(OR(PROPER(TRIM(Raw_Data!$B4457))="F",PROPER(TRIM(Raw_Data!$B4457))="FEMALE"),"Female","Unknown"))</f>
        <v>Female</v>
      </c>
      <c r="D4457" t="str">
        <f>IF(TRIM(CLEAN(Raw_Data!$C4457))="", "Unknown", PROPER(TRIM(Raw_Data!$C4457)))</f>
        <v>Austin</v>
      </c>
      <c r="E4457" t="str">
        <f>IF(TRIM(Raw_Data!$D4457)="IT","IT",PROPER(TRIM(CLEAN(Raw_Data!$D4457))))</f>
        <v>IT</v>
      </c>
      <c r="F4457" t="str">
        <f>IF(OR(UPPER(TRIM(Raw_Data!E4457))="COO",
UPPER(TRIM(Raw_Data!E4457))="HR",
UPPER(TRIM(Raw_Data!E4457))="CEO",
UPPER(TRIM(Raw_Data!E4457))="CFO",
UPPER(TRIM(Raw_Data!E4457))="CMO"),
UPPER(TRIM(Raw_Data!E4457)),
PROPER(TRIM(CLEAN(Raw_Data!E4457))))</f>
        <v>COO</v>
      </c>
      <c r="G4457" t="str">
        <f>SUBSTITUTE(PROPER(TRIM(CLEAN(Raw_Data!$F4457)))," ","-")</f>
        <v>Full-Time</v>
      </c>
      <c r="H4457" t="str">
        <f>PROPER(TRIM(CLEAN(Raw_Data!$G4457)))</f>
        <v/>
      </c>
      <c r="I4457" s="4" t="str">
        <f>TRIM(CLEAN(Raw_Data!H4457))</f>
        <v>41228</v>
      </c>
    </row>
    <row r="4458" spans="1:9" x14ac:dyDescent="0.3">
      <c r="A4458" t="str">
        <f>IF(Raw_Data!$A4458="","E"&amp;TEXT(ROW()-1,"00000"),Raw_Data!$A4458)</f>
        <v>E04457</v>
      </c>
      <c r="B4458" t="s">
        <v>5992</v>
      </c>
      <c r="C4458" t="str">
        <f>IF(OR(PROPER(TRIM(Raw_Data!$B4458))="M",PROPER(TRIM(Raw_Data!$B4458))="MALE"),"Male",
IF(OR(PROPER(TRIM(Raw_Data!$B4458))="F",PROPER(TRIM(Raw_Data!$B4458))="FEMALE"),"Female","Unknown"))</f>
        <v>Unknown</v>
      </c>
      <c r="D4458" t="str">
        <f>IF(TRIM(CLEAN(Raw_Data!$C4458))="", "Unknown", PROPER(TRIM(Raw_Data!$C4458)))</f>
        <v>Unknown</v>
      </c>
      <c r="E4458" t="str">
        <f>IF(TRIM(Raw_Data!$D4458)="IT","IT",PROPER(TRIM(CLEAN(Raw_Data!$D4458))))</f>
        <v>Sales</v>
      </c>
      <c r="F4458" t="str">
        <f>IF(OR(UPPER(TRIM(Raw_Data!E4458))="COO",
UPPER(TRIM(Raw_Data!E4458))="HR",
UPPER(TRIM(Raw_Data!E4458))="CEO",
UPPER(TRIM(Raw_Data!E4458))="CFO",
UPPER(TRIM(Raw_Data!E4458))="CMO"),
UPPER(TRIM(Raw_Data!E4458)),
PROPER(TRIM(CLEAN(Raw_Data!E4458))))</f>
        <v>Developer</v>
      </c>
      <c r="G4458" t="str">
        <f>SUBSTITUTE(PROPER(TRIM(CLEAN(Raw_Data!$F4458)))," ","-")</f>
        <v>Full-Time</v>
      </c>
      <c r="H4458" t="str">
        <f>PROPER(TRIM(CLEAN(Raw_Data!$G4458)))</f>
        <v>Job Boards</v>
      </c>
      <c r="I4458" s="4" t="str">
        <f>TRIM(CLEAN(Raw_Data!H4458))</f>
        <v>39894</v>
      </c>
    </row>
    <row r="4459" spans="1:9" x14ac:dyDescent="0.3">
      <c r="A4459" t="str">
        <f>IF(Raw_Data!$A4459="","E"&amp;TEXT(ROW()-1,"00000"),Raw_Data!$A4459)</f>
        <v>E04458</v>
      </c>
      <c r="B4459" t="s">
        <v>5993</v>
      </c>
      <c r="C4459" t="str">
        <f>IF(OR(PROPER(TRIM(Raw_Data!$B4459))="M",PROPER(TRIM(Raw_Data!$B4459))="MALE"),"Male",
IF(OR(PROPER(TRIM(Raw_Data!$B4459))="F",PROPER(TRIM(Raw_Data!$B4459))="FEMALE"),"Female","Unknown"))</f>
        <v>Female</v>
      </c>
      <c r="D4459" t="str">
        <f>IF(TRIM(CLEAN(Raw_Data!$C4459))="", "Unknown", PROPER(TRIM(Raw_Data!$C4459)))</f>
        <v>Miami</v>
      </c>
      <c r="E4459" t="str">
        <f>IF(TRIM(Raw_Data!$D4459)="IT","IT",PROPER(TRIM(CLEAN(Raw_Data!$D4459))))</f>
        <v>Sales</v>
      </c>
      <c r="F4459" t="str">
        <f>IF(OR(UPPER(TRIM(Raw_Data!E4459))="COO",
UPPER(TRIM(Raw_Data!E4459))="HR",
UPPER(TRIM(Raw_Data!E4459))="CEO",
UPPER(TRIM(Raw_Data!E4459))="CFO",
UPPER(TRIM(Raw_Data!E4459))="CMO"),
UPPER(TRIM(Raw_Data!E4459)),
PROPER(TRIM(CLEAN(Raw_Data!E4459))))</f>
        <v>Analyst</v>
      </c>
      <c r="G4459" t="str">
        <f>SUBSTITUTE(PROPER(TRIM(CLEAN(Raw_Data!$F4459)))," ","-")</f>
        <v>Full-Time</v>
      </c>
      <c r="H4459" t="str">
        <f>PROPER(TRIM(CLEAN(Raw_Data!$G4459)))</f>
        <v/>
      </c>
      <c r="I4459" s="4" t="str">
        <f>TRIM(CLEAN(Raw_Data!H4459))</f>
        <v>40055</v>
      </c>
    </row>
    <row r="4460" spans="1:9" x14ac:dyDescent="0.3">
      <c r="A4460" t="str">
        <f>IF(Raw_Data!$A4460="","E"&amp;TEXT(ROW()-1,"00000"),Raw_Data!$A4460)</f>
        <v>E04459</v>
      </c>
      <c r="B4460" t="s">
        <v>5994</v>
      </c>
      <c r="C4460" t="str">
        <f>IF(OR(PROPER(TRIM(Raw_Data!$B4460))="M",PROPER(TRIM(Raw_Data!$B4460))="MALE"),"Male",
IF(OR(PROPER(TRIM(Raw_Data!$B4460))="F",PROPER(TRIM(Raw_Data!$B4460))="FEMALE"),"Female","Unknown"))</f>
        <v>Female</v>
      </c>
      <c r="D4460" t="str">
        <f>IF(TRIM(CLEAN(Raw_Data!$C4460))="", "Unknown", PROPER(TRIM(Raw_Data!$C4460)))</f>
        <v>Unknown</v>
      </c>
      <c r="E4460" t="str">
        <f>IF(TRIM(Raw_Data!$D4460)="IT","IT",PROPER(TRIM(CLEAN(Raw_Data!$D4460))))</f>
        <v>Production</v>
      </c>
      <c r="F4460" t="str">
        <f>IF(OR(UPPER(TRIM(Raw_Data!E4460))="COO",
UPPER(TRIM(Raw_Data!E4460))="HR",
UPPER(TRIM(Raw_Data!E4460))="CEO",
UPPER(TRIM(Raw_Data!E4460))="CFO",
UPPER(TRIM(Raw_Data!E4460))="CMO"),
UPPER(TRIM(Raw_Data!E4460)),
PROPER(TRIM(CLEAN(Raw_Data!E4460))))</f>
        <v>Copywriter</v>
      </c>
      <c r="G4460" t="str">
        <f>SUBSTITUTE(PROPER(TRIM(CLEAN(Raw_Data!$F4460)))," ","-")</f>
        <v>Full-Time</v>
      </c>
      <c r="H4460" t="str">
        <f>PROPER(TRIM(CLEAN(Raw_Data!$G4460)))</f>
        <v>Recruiting Agency</v>
      </c>
      <c r="I4460" s="4" t="str">
        <f>TRIM(CLEAN(Raw_Data!H4460))</f>
        <v>43126</v>
      </c>
    </row>
    <row r="4461" spans="1:9" x14ac:dyDescent="0.3">
      <c r="A4461" t="str">
        <f>IF(Raw_Data!$A4461="","E"&amp;TEXT(ROW()-1,"00000"),Raw_Data!$A4461)</f>
        <v>E04460</v>
      </c>
      <c r="B4461" t="s">
        <v>5995</v>
      </c>
      <c r="C4461" t="str">
        <f>IF(OR(PROPER(TRIM(Raw_Data!$B4461))="M",PROPER(TRIM(Raw_Data!$B4461))="MALE"),"Male",
IF(OR(PROPER(TRIM(Raw_Data!$B4461))="F",PROPER(TRIM(Raw_Data!$B4461))="FEMALE"),"Female","Unknown"))</f>
        <v>Male</v>
      </c>
      <c r="D4461" t="str">
        <f>IF(TRIM(CLEAN(Raw_Data!$C4461))="", "Unknown", PROPER(TRIM(Raw_Data!$C4461)))</f>
        <v>San Diego</v>
      </c>
      <c r="E4461" t="str">
        <f>IF(TRIM(Raw_Data!$D4461)="IT","IT",PROPER(TRIM(CLEAN(Raw_Data!$D4461))))</f>
        <v>Administrative</v>
      </c>
      <c r="F4461" t="str">
        <f>IF(OR(UPPER(TRIM(Raw_Data!E4461))="COO",
UPPER(TRIM(Raw_Data!E4461))="HR",
UPPER(TRIM(Raw_Data!E4461))="CEO",
UPPER(TRIM(Raw_Data!E4461))="CFO",
UPPER(TRIM(Raw_Data!E4461))="CMO"),
UPPER(TRIM(Raw_Data!E4461)),
PROPER(TRIM(CLEAN(Raw_Data!E4461))))</f>
        <v>Analyst</v>
      </c>
      <c r="G4461" t="str">
        <f>SUBSTITUTE(PROPER(TRIM(CLEAN(Raw_Data!$F4461)))," ","-")</f>
        <v>Part-Time</v>
      </c>
      <c r="H4461" t="str">
        <f>PROPER(TRIM(CLEAN(Raw_Data!$G4461)))</f>
        <v>Job Boards</v>
      </c>
      <c r="I4461" s="4" t="str">
        <f>TRIM(CLEAN(Raw_Data!H4461))</f>
        <v>41070</v>
      </c>
    </row>
    <row r="4462" spans="1:9" x14ac:dyDescent="0.3">
      <c r="A4462" t="str">
        <f>IF(Raw_Data!$A4462="","E"&amp;TEXT(ROW()-1,"00000"),Raw_Data!$A4462)</f>
        <v>E04461</v>
      </c>
      <c r="B4462" t="s">
        <v>5996</v>
      </c>
      <c r="C4462" t="str">
        <f>IF(OR(PROPER(TRIM(Raw_Data!$B4462))="M",PROPER(TRIM(Raw_Data!$B4462))="MALE"),"Male",
IF(OR(PROPER(TRIM(Raw_Data!$B4462))="F",PROPER(TRIM(Raw_Data!$B4462))="FEMALE"),"Female","Unknown"))</f>
        <v>Female</v>
      </c>
      <c r="D4462" t="str">
        <f>IF(TRIM(CLEAN(Raw_Data!$C4462))="", "Unknown", PROPER(TRIM(Raw_Data!$C4462)))</f>
        <v>New York</v>
      </c>
      <c r="E4462" t="str">
        <f>IF(TRIM(Raw_Data!$D4462)="IT","IT",PROPER(TRIM(CLEAN(Raw_Data!$D4462))))</f>
        <v/>
      </c>
      <c r="F4462" t="str">
        <f>IF(OR(UPPER(TRIM(Raw_Data!E4462))="COO",
UPPER(TRIM(Raw_Data!E4462))="HR",
UPPER(TRIM(Raw_Data!E4462))="CEO",
UPPER(TRIM(Raw_Data!E4462))="CFO",
UPPER(TRIM(Raw_Data!E4462))="CMO"),
UPPER(TRIM(Raw_Data!E4462)),
PROPER(TRIM(CLEAN(Raw_Data!E4462))))</f>
        <v>CMO</v>
      </c>
      <c r="G4462" t="str">
        <f>SUBSTITUTE(PROPER(TRIM(CLEAN(Raw_Data!$F4462)))," ","-")</f>
        <v>Full-Time</v>
      </c>
      <c r="H4462" t="str">
        <f>PROPER(TRIM(CLEAN(Raw_Data!$G4462)))</f>
        <v/>
      </c>
      <c r="I4462" s="4" t="str">
        <f>TRIM(CLEAN(Raw_Data!H4462))</f>
        <v>44070</v>
      </c>
    </row>
    <row r="4463" spans="1:9" x14ac:dyDescent="0.3">
      <c r="A4463" t="str">
        <f>IF(Raw_Data!$A4463="","E"&amp;TEXT(ROW()-1,"00000"),Raw_Data!$A4463)</f>
        <v>E04462</v>
      </c>
      <c r="B4463" t="s">
        <v>5997</v>
      </c>
      <c r="C4463" t="str">
        <f>IF(OR(PROPER(TRIM(Raw_Data!$B4463))="M",PROPER(TRIM(Raw_Data!$B4463))="MALE"),"Male",
IF(OR(PROPER(TRIM(Raw_Data!$B4463))="F",PROPER(TRIM(Raw_Data!$B4463))="FEMALE"),"Female","Unknown"))</f>
        <v>Unknown</v>
      </c>
      <c r="D4463" t="str">
        <f>IF(TRIM(CLEAN(Raw_Data!$C4463))="", "Unknown", PROPER(TRIM(Raw_Data!$C4463)))</f>
        <v>New York</v>
      </c>
      <c r="E4463" t="str">
        <f>IF(TRIM(Raw_Data!$D4463)="IT","IT",PROPER(TRIM(CLEAN(Raw_Data!$D4463))))</f>
        <v>Marketing</v>
      </c>
      <c r="F4463" t="s">
        <v>6134</v>
      </c>
      <c r="G4463" t="str">
        <f>SUBSTITUTE(PROPER(TRIM(CLEAN(Raw_Data!$F4463)))," ","-")</f>
        <v/>
      </c>
      <c r="H4463" t="str">
        <f>PROPER(TRIM(CLEAN(Raw_Data!$G4463)))</f>
        <v>Recruiting Agency</v>
      </c>
      <c r="I4463" s="4" t="str">
        <f>TRIM(CLEAN(Raw_Data!H4463))</f>
        <v>40778</v>
      </c>
    </row>
    <row r="4464" spans="1:9" x14ac:dyDescent="0.3">
      <c r="A4464" t="str">
        <f>IF(Raw_Data!$A4464="","E"&amp;TEXT(ROW()-1,"00000"),Raw_Data!$A4464)</f>
        <v>E04463</v>
      </c>
      <c r="B4464" t="s">
        <v>5999</v>
      </c>
      <c r="C4464" t="str">
        <f>IF(OR(PROPER(TRIM(Raw_Data!$B4464))="M",PROPER(TRIM(Raw_Data!$B4464))="MALE"),"Male",
IF(OR(PROPER(TRIM(Raw_Data!$B4464))="F",PROPER(TRIM(Raw_Data!$B4464))="FEMALE"),"Female","Unknown"))</f>
        <v>Unknown</v>
      </c>
      <c r="D4464" t="str">
        <f>IF(TRIM(CLEAN(Raw_Data!$C4464))="", "Unknown", PROPER(TRIM(Raw_Data!$C4464)))</f>
        <v>Unknown</v>
      </c>
      <c r="E4464" t="str">
        <f>IF(TRIM(Raw_Data!$D4464)="IT","IT",PROPER(TRIM(CLEAN(Raw_Data!$D4464))))</f>
        <v>IT</v>
      </c>
      <c r="F4464" t="str">
        <f>IF(OR(UPPER(TRIM(Raw_Data!E4464))="COO",
UPPER(TRIM(Raw_Data!E4464))="HR",
UPPER(TRIM(Raw_Data!E4464))="CEO",
UPPER(TRIM(Raw_Data!E4464))="CFO",
UPPER(TRIM(Raw_Data!E4464))="CMO"),
UPPER(TRIM(Raw_Data!E4464)),
PROPER(TRIM(CLEAN(Raw_Data!E4464))))</f>
        <v>CMO</v>
      </c>
      <c r="G4464" t="str">
        <f>SUBSTITUTE(PROPER(TRIM(CLEAN(Raw_Data!$F4464)))," ","-")</f>
        <v>Hourly-Rate</v>
      </c>
      <c r="H4464" t="str">
        <f>PROPER(TRIM(CLEAN(Raw_Data!$G4464)))</f>
        <v>Online Portal</v>
      </c>
      <c r="I4464" s="4" t="str">
        <f>TRIM(CLEAN(Raw_Data!H4464))</f>
        <v>43874</v>
      </c>
    </row>
    <row r="4465" spans="1:9" x14ac:dyDescent="0.3">
      <c r="A4465" t="str">
        <f>IF(Raw_Data!$A4465="","E"&amp;TEXT(ROW()-1,"00000"),Raw_Data!$A4465)</f>
        <v>E04464</v>
      </c>
      <c r="B4465" t="s">
        <v>6001</v>
      </c>
      <c r="C4465" t="str">
        <f>IF(OR(PROPER(TRIM(Raw_Data!$B4465))="M",PROPER(TRIM(Raw_Data!$B4465))="MALE"),"Male",
IF(OR(PROPER(TRIM(Raw_Data!$B4465))="F",PROPER(TRIM(Raw_Data!$B4465))="FEMALE"),"Female","Unknown"))</f>
        <v>Male</v>
      </c>
      <c r="D4465" t="str">
        <f>IF(TRIM(CLEAN(Raw_Data!$C4465))="", "Unknown", PROPER(TRIM(Raw_Data!$C4465)))</f>
        <v>Miami</v>
      </c>
      <c r="E4465" t="str">
        <f>IF(TRIM(Raw_Data!$D4465)="IT","IT",PROPER(TRIM(CLEAN(Raw_Data!$D4465))))</f>
        <v>Research</v>
      </c>
      <c r="F4465" t="str">
        <f>IF(OR(UPPER(TRIM(Raw_Data!E4465))="COO",
UPPER(TRIM(Raw_Data!E4465))="HR",
UPPER(TRIM(Raw_Data!E4465))="CEO",
UPPER(TRIM(Raw_Data!E4465))="CFO",
UPPER(TRIM(Raw_Data!E4465))="CMO"),
UPPER(TRIM(Raw_Data!E4465)),
PROPER(TRIM(CLEAN(Raw_Data!E4465))))</f>
        <v>Copywriter</v>
      </c>
      <c r="G4465" t="str">
        <f>SUBSTITUTE(PROPER(TRIM(CLEAN(Raw_Data!$F4465)))," ","-")</f>
        <v/>
      </c>
      <c r="H4465" t="str">
        <f>PROPER(TRIM(CLEAN(Raw_Data!$G4465)))</f>
        <v>Internal Referral</v>
      </c>
      <c r="I4465" s="4" t="str">
        <f>TRIM(CLEAN(Raw_Data!H4465))</f>
        <v>N/A</v>
      </c>
    </row>
    <row r="4466" spans="1:9" x14ac:dyDescent="0.3">
      <c r="A4466" t="str">
        <f>IF(Raw_Data!$A4466="","E"&amp;TEXT(ROW()-1,"00000"),Raw_Data!$A4466)</f>
        <v>E04465</v>
      </c>
      <c r="B4466" t="s">
        <v>6002</v>
      </c>
      <c r="C4466" t="str">
        <f>IF(OR(PROPER(TRIM(Raw_Data!$B4466))="M",PROPER(TRIM(Raw_Data!$B4466))="MALE"),"Male",
IF(OR(PROPER(TRIM(Raw_Data!$B4466))="F",PROPER(TRIM(Raw_Data!$B4466))="FEMALE"),"Female","Unknown"))</f>
        <v>Unknown</v>
      </c>
      <c r="D4466" t="str">
        <f>IF(TRIM(CLEAN(Raw_Data!$C4466))="", "Unknown", PROPER(TRIM(Raw_Data!$C4466)))</f>
        <v>New York</v>
      </c>
      <c r="E4466" t="str">
        <f>IF(TRIM(Raw_Data!$D4466)="IT","IT",PROPER(TRIM(CLEAN(Raw_Data!$D4466))))</f>
        <v>Operations</v>
      </c>
      <c r="F4466" t="str">
        <f>IF(OR(UPPER(TRIM(Raw_Data!E4466))="COO",
UPPER(TRIM(Raw_Data!E4466))="HR",
UPPER(TRIM(Raw_Data!E4466))="CEO",
UPPER(TRIM(Raw_Data!E4466))="CFO",
UPPER(TRIM(Raw_Data!E4466))="CMO"),
UPPER(TRIM(Raw_Data!E4466)),
PROPER(TRIM(CLEAN(Raw_Data!E4466))))</f>
        <v>Developer</v>
      </c>
      <c r="G4466" t="str">
        <f>SUBSTITUTE(PROPER(TRIM(CLEAN(Raw_Data!$F4466)))," ","-")</f>
        <v/>
      </c>
      <c r="H4466" t="str">
        <f>PROPER(TRIM(CLEAN(Raw_Data!$G4466)))</f>
        <v>Online Portal</v>
      </c>
      <c r="I4466" s="4" t="str">
        <f>TRIM(CLEAN(Raw_Data!H4466))</f>
        <v>40196</v>
      </c>
    </row>
    <row r="4467" spans="1:9" x14ac:dyDescent="0.3">
      <c r="A4467" t="str">
        <f>IF(Raw_Data!$A4467="","E"&amp;TEXT(ROW()-1,"00000"),Raw_Data!$A4467)</f>
        <v>E04466</v>
      </c>
      <c r="B4467" t="s">
        <v>6003</v>
      </c>
      <c r="C4467" t="str">
        <f>IF(OR(PROPER(TRIM(Raw_Data!$B4467))="M",PROPER(TRIM(Raw_Data!$B4467))="MALE"),"Male",
IF(OR(PROPER(TRIM(Raw_Data!$B4467))="F",PROPER(TRIM(Raw_Data!$B4467))="FEMALE"),"Female","Unknown"))</f>
        <v>Female</v>
      </c>
      <c r="D4467" t="str">
        <f>IF(TRIM(CLEAN(Raw_Data!$C4467))="", "Unknown", PROPER(TRIM(Raw_Data!$C4467)))</f>
        <v>Miami</v>
      </c>
      <c r="E4467" t="str">
        <f>IF(TRIM(Raw_Data!$D4467)="IT","IT",PROPER(TRIM(CLEAN(Raw_Data!$D4467))))</f>
        <v>Logistics</v>
      </c>
      <c r="F4467" t="str">
        <f>IF(OR(UPPER(TRIM(Raw_Data!E4467))="COO",
UPPER(TRIM(Raw_Data!E4467))="HR",
UPPER(TRIM(Raw_Data!E4467))="CEO",
UPPER(TRIM(Raw_Data!E4467))="CFO",
UPPER(TRIM(Raw_Data!E4467))="CMO"),
UPPER(TRIM(Raw_Data!E4467)),
PROPER(TRIM(CLEAN(Raw_Data!E4467))))</f>
        <v>Analyst</v>
      </c>
      <c r="G4467" t="str">
        <f>SUBSTITUTE(PROPER(TRIM(CLEAN(Raw_Data!$F4467)))," ","-")</f>
        <v>Full-Time</v>
      </c>
      <c r="H4467" t="str">
        <f>PROPER(TRIM(CLEAN(Raw_Data!$G4467)))</f>
        <v>Internal Referral</v>
      </c>
      <c r="I4467" s="4" t="str">
        <f>TRIM(CLEAN(Raw_Data!H4467))</f>
        <v>43239</v>
      </c>
    </row>
    <row r="4468" spans="1:9" x14ac:dyDescent="0.3">
      <c r="A4468" t="str">
        <f>IF(Raw_Data!$A4468="","E"&amp;TEXT(ROW()-1,"00000"),Raw_Data!$A4468)</f>
        <v>E04467</v>
      </c>
      <c r="B4468" t="s">
        <v>6004</v>
      </c>
      <c r="C4468" t="str">
        <f>IF(OR(PROPER(TRIM(Raw_Data!$B4468))="M",PROPER(TRIM(Raw_Data!$B4468))="MALE"),"Male",
IF(OR(PROPER(TRIM(Raw_Data!$B4468))="F",PROPER(TRIM(Raw_Data!$B4468))="FEMALE"),"Female","Unknown"))</f>
        <v>Unknown</v>
      </c>
      <c r="D4468" t="str">
        <f>IF(TRIM(CLEAN(Raw_Data!$C4468))="", "Unknown", PROPER(TRIM(Raw_Data!$C4468)))</f>
        <v>Seattle</v>
      </c>
      <c r="E4468" t="str">
        <f>IF(TRIM(Raw_Data!$D4468)="IT","IT",PROPER(TRIM(CLEAN(Raw_Data!$D4468))))</f>
        <v>Accounting And Finance</v>
      </c>
      <c r="F4468" t="str">
        <f>IF(OR(UPPER(TRIM(Raw_Data!E4468))="COO",
UPPER(TRIM(Raw_Data!E4468))="HR",
UPPER(TRIM(Raw_Data!E4468))="CEO",
UPPER(TRIM(Raw_Data!E4468))="CFO",
UPPER(TRIM(Raw_Data!E4468))="CMO"),
UPPER(TRIM(Raw_Data!E4468)),
PROPER(TRIM(CLEAN(Raw_Data!E4468))))</f>
        <v>Developer</v>
      </c>
      <c r="G4468" t="str">
        <f>SUBSTITUTE(PROPER(TRIM(CLEAN(Raw_Data!$F4468)))," ","-")</f>
        <v>Part-Time</v>
      </c>
      <c r="H4468" t="str">
        <f>PROPER(TRIM(CLEAN(Raw_Data!$G4468)))</f>
        <v>Organic</v>
      </c>
      <c r="I4468" s="4" t="str">
        <f>TRIM(CLEAN(Raw_Data!H4468))</f>
        <v>40707</v>
      </c>
    </row>
    <row r="4469" spans="1:9" x14ac:dyDescent="0.3">
      <c r="A4469" t="str">
        <f>IF(Raw_Data!$A4469="","E"&amp;TEXT(ROW()-1,"00000"),Raw_Data!$A4469)</f>
        <v>E04468</v>
      </c>
      <c r="B4469" t="s">
        <v>6005</v>
      </c>
      <c r="C4469" t="str">
        <f>IF(OR(PROPER(TRIM(Raw_Data!$B4469))="M",PROPER(TRIM(Raw_Data!$B4469))="MALE"),"Male",
IF(OR(PROPER(TRIM(Raw_Data!$B4469))="F",PROPER(TRIM(Raw_Data!$B4469))="FEMALE"),"Female","Unknown"))</f>
        <v>Unknown</v>
      </c>
      <c r="D4469" t="str">
        <f>IF(TRIM(CLEAN(Raw_Data!$C4469))="", "Unknown", PROPER(TRIM(Raw_Data!$C4469)))</f>
        <v>New York</v>
      </c>
      <c r="E4469" t="str">
        <f>IF(TRIM(Raw_Data!$D4469)="IT","IT",PROPER(TRIM(CLEAN(Raw_Data!$D4469))))</f>
        <v>Research</v>
      </c>
      <c r="F4469" t="str">
        <f>IF(OR(UPPER(TRIM(Raw_Data!E4469))="COO",
UPPER(TRIM(Raw_Data!E4469))="HR",
UPPER(TRIM(Raw_Data!E4469))="CEO",
UPPER(TRIM(Raw_Data!E4469))="CFO",
UPPER(TRIM(Raw_Data!E4469))="CMO"),
UPPER(TRIM(Raw_Data!E4469)),
PROPER(TRIM(CLEAN(Raw_Data!E4469))))</f>
        <v>CFO</v>
      </c>
      <c r="G4469" t="str">
        <f>SUBSTITUTE(PROPER(TRIM(CLEAN(Raw_Data!$F4469)))," ","-")</f>
        <v/>
      </c>
      <c r="H4469" t="str">
        <f>PROPER(TRIM(CLEAN(Raw_Data!$G4469)))</f>
        <v/>
      </c>
      <c r="I4469" s="4" t="str">
        <f>TRIM(CLEAN(Raw_Data!H4469))</f>
        <v>43131</v>
      </c>
    </row>
    <row r="4470" spans="1:9" x14ac:dyDescent="0.3">
      <c r="A4470" t="str">
        <f>IF(Raw_Data!$A4470="","E"&amp;TEXT(ROW()-1,"00000"),Raw_Data!$A4470)</f>
        <v>E04469</v>
      </c>
      <c r="B4470" t="s">
        <v>6007</v>
      </c>
      <c r="C4470" t="str">
        <f>IF(OR(PROPER(TRIM(Raw_Data!$B4470))="M",PROPER(TRIM(Raw_Data!$B4470))="MALE"),"Male",
IF(OR(PROPER(TRIM(Raw_Data!$B4470))="F",PROPER(TRIM(Raw_Data!$B4470))="FEMALE"),"Female","Unknown"))</f>
        <v>Unknown</v>
      </c>
      <c r="D4470" t="str">
        <f>IF(TRIM(CLEAN(Raw_Data!$C4470))="", "Unknown", PROPER(TRIM(Raw_Data!$C4470)))</f>
        <v>Unknown</v>
      </c>
      <c r="E4470" t="str">
        <f>IF(TRIM(Raw_Data!$D4470)="IT","IT",PROPER(TRIM(CLEAN(Raw_Data!$D4470))))</f>
        <v>Sales</v>
      </c>
      <c r="F4470" t="str">
        <f>IF(OR(UPPER(TRIM(Raw_Data!E4470))="COO",
UPPER(TRIM(Raw_Data!E4470))="HR",
UPPER(TRIM(Raw_Data!E4470))="CEO",
UPPER(TRIM(Raw_Data!E4470))="CFO",
UPPER(TRIM(Raw_Data!E4470))="CMO"),
UPPER(TRIM(Raw_Data!E4470)),
PROPER(TRIM(CLEAN(Raw_Data!E4470))))</f>
        <v>Marketing Manager</v>
      </c>
      <c r="G4470" t="str">
        <f>SUBSTITUTE(PROPER(TRIM(CLEAN(Raw_Data!$F4470)))," ","-")</f>
        <v>Full-Time</v>
      </c>
      <c r="H4470" t="str">
        <f>PROPER(TRIM(CLEAN(Raw_Data!$G4470)))</f>
        <v>Recruiting Agency</v>
      </c>
      <c r="I4470" s="4" t="str">
        <f>TRIM(CLEAN(Raw_Data!H4470))</f>
        <v>43739</v>
      </c>
    </row>
    <row r="4471" spans="1:9" x14ac:dyDescent="0.3">
      <c r="A4471" t="str">
        <f>IF(Raw_Data!$A4471="","E"&amp;TEXT(ROW()-1,"00000"),Raw_Data!$A4471)</f>
        <v>E04470</v>
      </c>
      <c r="B4471" t="s">
        <v>6008</v>
      </c>
      <c r="C4471" t="str">
        <f>IF(OR(PROPER(TRIM(Raw_Data!$B4471))="M",PROPER(TRIM(Raw_Data!$B4471))="MALE"),"Male",
IF(OR(PROPER(TRIM(Raw_Data!$B4471))="F",PROPER(TRIM(Raw_Data!$B4471))="FEMALE"),"Female","Unknown"))</f>
        <v>Female</v>
      </c>
      <c r="D4471" t="str">
        <f>IF(TRIM(CLEAN(Raw_Data!$C4471))="", "Unknown", PROPER(TRIM(Raw_Data!$C4471)))</f>
        <v>Unknown</v>
      </c>
      <c r="E4471" t="str">
        <f>IF(TRIM(Raw_Data!$D4471)="IT","IT",PROPER(TRIM(CLEAN(Raw_Data!$D4471))))</f>
        <v>Production</v>
      </c>
      <c r="F4471" s="2" t="str">
        <f>UPPER(LEFT(Raw_Data!E4471,2))&amp;MID(PROPER(Raw_Data!E4471),3,LEN(Raw_Data!E4471))</f>
        <v>HR Manager</v>
      </c>
      <c r="G4471" t="str">
        <f>SUBSTITUTE(PROPER(TRIM(CLEAN(Raw_Data!$F4471)))," ","-")</f>
        <v>Part-Time</v>
      </c>
      <c r="H4471" t="str">
        <f>PROPER(TRIM(CLEAN(Raw_Data!$G4471)))</f>
        <v>Recruiting Agency</v>
      </c>
      <c r="I4471" s="4" t="str">
        <f>TRIM(CLEAN(Raw_Data!H4471))</f>
        <v>41227</v>
      </c>
    </row>
    <row r="4472" spans="1:9" x14ac:dyDescent="0.3">
      <c r="A4472" t="str">
        <f>IF(Raw_Data!$A4472="","E"&amp;TEXT(ROW()-1,"00000"),Raw_Data!$A4472)</f>
        <v>E04471</v>
      </c>
      <c r="B4472" t="s">
        <v>6010</v>
      </c>
      <c r="C4472" t="str">
        <f>IF(OR(PROPER(TRIM(Raw_Data!$B4472))="M",PROPER(TRIM(Raw_Data!$B4472))="MALE"),"Male",
IF(OR(PROPER(TRIM(Raw_Data!$B4472))="F",PROPER(TRIM(Raw_Data!$B4472))="FEMALE"),"Female","Unknown"))</f>
        <v>Female</v>
      </c>
      <c r="D4472" t="str">
        <f>IF(TRIM(CLEAN(Raw_Data!$C4472))="", "Unknown", PROPER(TRIM(Raw_Data!$C4472)))</f>
        <v>Denver</v>
      </c>
      <c r="E4472" t="str">
        <f>IF(TRIM(Raw_Data!$D4472)="IT","IT",PROPER(TRIM(CLEAN(Raw_Data!$D4472))))</f>
        <v>Accounting And Finance</v>
      </c>
      <c r="F4472" t="str">
        <f>IF(OR(UPPER(TRIM(Raw_Data!E4472))="COO",
UPPER(TRIM(Raw_Data!E4472))="HR",
UPPER(TRIM(Raw_Data!E4472))="CEO",
UPPER(TRIM(Raw_Data!E4472))="CFO",
UPPER(TRIM(Raw_Data!E4472))="CMO"),
UPPER(TRIM(Raw_Data!E4472)),
PROPER(TRIM(CLEAN(Raw_Data!E4472))))</f>
        <v>Copywriter</v>
      </c>
      <c r="G4472" t="str">
        <f>SUBSTITUTE(PROPER(TRIM(CLEAN(Raw_Data!$F4472)))," ","-")</f>
        <v>Full-Time</v>
      </c>
      <c r="H4472" t="str">
        <f>PROPER(TRIM(CLEAN(Raw_Data!$G4472)))</f>
        <v>Online Portal</v>
      </c>
      <c r="I4472" s="4" t="str">
        <f>TRIM(CLEAN(Raw_Data!H4472))</f>
        <v>40505</v>
      </c>
    </row>
    <row r="4473" spans="1:9" x14ac:dyDescent="0.3">
      <c r="A4473" t="str">
        <f>IF(Raw_Data!$A4473="","E"&amp;TEXT(ROW()-1,"00000"),Raw_Data!$A4473)</f>
        <v>E04472</v>
      </c>
      <c r="B4473" t="s">
        <v>6011</v>
      </c>
      <c r="C4473" t="str">
        <f>IF(OR(PROPER(TRIM(Raw_Data!$B4473))="M",PROPER(TRIM(Raw_Data!$B4473))="MALE"),"Male",
IF(OR(PROPER(TRIM(Raw_Data!$B4473))="F",PROPER(TRIM(Raw_Data!$B4473))="FEMALE"),"Female","Unknown"))</f>
        <v>Male</v>
      </c>
      <c r="D4473" t="str">
        <f>IF(TRIM(CLEAN(Raw_Data!$C4473))="", "Unknown", PROPER(TRIM(Raw_Data!$C4473)))</f>
        <v>Austin</v>
      </c>
      <c r="E4473" t="str">
        <f>IF(TRIM(Raw_Data!$D4473)="IT","IT",PROPER(TRIM(CLEAN(Raw_Data!$D4473))))</f>
        <v>Customer Service</v>
      </c>
      <c r="F4473" s="2" t="str">
        <f>UPPER(LEFT(Raw_Data!E4473,2))&amp;MID(PROPER(Raw_Data!E4473),3,LEN(Raw_Data!E4473))</f>
        <v>HR Manager</v>
      </c>
      <c r="G4473" t="str">
        <f>SUBSTITUTE(PROPER(TRIM(CLEAN(Raw_Data!$F4473)))," ","-")</f>
        <v>Hourly-Rate</v>
      </c>
      <c r="H4473" t="str">
        <f>PROPER(TRIM(CLEAN(Raw_Data!$G4473)))</f>
        <v>Organic</v>
      </c>
      <c r="I4473" s="4" t="str">
        <f>TRIM(CLEAN(Raw_Data!H4473))</f>
        <v>N/A</v>
      </c>
    </row>
    <row r="4474" spans="1:9" x14ac:dyDescent="0.3">
      <c r="A4474" t="str">
        <f>IF(Raw_Data!$A4474="","E"&amp;TEXT(ROW()-1,"00000"),Raw_Data!$A4474)</f>
        <v>E04473</v>
      </c>
      <c r="B4474" t="s">
        <v>6012</v>
      </c>
      <c r="C4474" t="str">
        <f>IF(OR(PROPER(TRIM(Raw_Data!$B4474))="M",PROPER(TRIM(Raw_Data!$B4474))="MALE"),"Male",
IF(OR(PROPER(TRIM(Raw_Data!$B4474))="F",PROPER(TRIM(Raw_Data!$B4474))="FEMALE"),"Female","Unknown"))</f>
        <v>Female</v>
      </c>
      <c r="D4474" t="str">
        <f>IF(TRIM(CLEAN(Raw_Data!$C4474))="", "Unknown", PROPER(TRIM(Raw_Data!$C4474)))</f>
        <v>New York</v>
      </c>
      <c r="E4474" t="str">
        <f>IF(TRIM(Raw_Data!$D4474)="IT","IT",PROPER(TRIM(CLEAN(Raw_Data!$D4474))))</f>
        <v>IT</v>
      </c>
      <c r="F4474" t="str">
        <f>IF(OR(UPPER(TRIM(Raw_Data!E4474))="COO",
UPPER(TRIM(Raw_Data!E4474))="HR",
UPPER(TRIM(Raw_Data!E4474))="CEO",
UPPER(TRIM(Raw_Data!E4474))="CFO",
UPPER(TRIM(Raw_Data!E4474))="CMO"),
UPPER(TRIM(Raw_Data!E4474)),
PROPER(TRIM(CLEAN(Raw_Data!E4474))))</f>
        <v>CMO</v>
      </c>
      <c r="G4474" t="str">
        <f>SUBSTITUTE(PROPER(TRIM(CLEAN(Raw_Data!$F4474)))," ","-")</f>
        <v>Part-Time</v>
      </c>
      <c r="H4474" t="str">
        <f>PROPER(TRIM(CLEAN(Raw_Data!$G4474)))</f>
        <v>Internal Referral</v>
      </c>
      <c r="I4474" s="4" t="str">
        <f>TRIM(CLEAN(Raw_Data!H4474))</f>
        <v>41085</v>
      </c>
    </row>
    <row r="4475" spans="1:9" x14ac:dyDescent="0.3">
      <c r="A4475" t="str">
        <f>IF(Raw_Data!$A4475="","E"&amp;TEXT(ROW()-1,"00000"),Raw_Data!$A4475)</f>
        <v>E04474</v>
      </c>
      <c r="B4475" t="s">
        <v>6014</v>
      </c>
      <c r="C4475" t="str">
        <f>IF(OR(PROPER(TRIM(Raw_Data!$B4475))="M",PROPER(TRIM(Raw_Data!$B4475))="MALE"),"Male",
IF(OR(PROPER(TRIM(Raw_Data!$B4475))="F",PROPER(TRIM(Raw_Data!$B4475))="FEMALE"),"Female","Unknown"))</f>
        <v>Male</v>
      </c>
      <c r="D4475" t="str">
        <f>IF(TRIM(CLEAN(Raw_Data!$C4475))="", "Unknown", PROPER(TRIM(Raw_Data!$C4475)))</f>
        <v>Miami</v>
      </c>
      <c r="E4475" t="str">
        <f>IF(TRIM(Raw_Data!$D4475)="IT","IT",PROPER(TRIM(CLEAN(Raw_Data!$D4475))))</f>
        <v>Operations</v>
      </c>
      <c r="F4475" t="str">
        <f>IF(OR(UPPER(TRIM(Raw_Data!E4475))="COO",
UPPER(TRIM(Raw_Data!E4475))="HR",
UPPER(TRIM(Raw_Data!E4475))="CEO",
UPPER(TRIM(Raw_Data!E4475))="CFO",
UPPER(TRIM(Raw_Data!E4475))="CMO"),
UPPER(TRIM(Raw_Data!E4475)),
PROPER(TRIM(CLEAN(Raw_Data!E4475))))</f>
        <v>Analyst</v>
      </c>
      <c r="G4475" t="str">
        <f>SUBSTITUTE(PROPER(TRIM(CLEAN(Raw_Data!$F4475)))," ","-")</f>
        <v/>
      </c>
      <c r="H4475" t="str">
        <f>PROPER(TRIM(CLEAN(Raw_Data!$G4475)))</f>
        <v>Job Boards</v>
      </c>
      <c r="I4475" s="4" t="str">
        <f>TRIM(CLEAN(Raw_Data!H4475))</f>
        <v>43630</v>
      </c>
    </row>
    <row r="4476" spans="1:9" x14ac:dyDescent="0.3">
      <c r="A4476" t="str">
        <f>IF(Raw_Data!$A4476="","E"&amp;TEXT(ROW()-1,"00000"),Raw_Data!$A4476)</f>
        <v>E04475</v>
      </c>
      <c r="B4476" t="s">
        <v>6015</v>
      </c>
      <c r="C4476" t="str">
        <f>IF(OR(PROPER(TRIM(Raw_Data!$B4476))="M",PROPER(TRIM(Raw_Data!$B4476))="MALE"),"Male",
IF(OR(PROPER(TRIM(Raw_Data!$B4476))="F",PROPER(TRIM(Raw_Data!$B4476))="FEMALE"),"Female","Unknown"))</f>
        <v>Female</v>
      </c>
      <c r="D4476" t="str">
        <f>IF(TRIM(CLEAN(Raw_Data!$C4476))="", "Unknown", PROPER(TRIM(Raw_Data!$C4476)))</f>
        <v>Miami</v>
      </c>
      <c r="E4476" t="str">
        <f>IF(TRIM(Raw_Data!$D4476)="IT","IT",PROPER(TRIM(CLEAN(Raw_Data!$D4476))))</f>
        <v/>
      </c>
      <c r="F4476" t="str">
        <f>IF(OR(UPPER(TRIM(Raw_Data!E4476))="COO",
UPPER(TRIM(Raw_Data!E4476))="HR",
UPPER(TRIM(Raw_Data!E4476))="CEO",
UPPER(TRIM(Raw_Data!E4476))="CFO",
UPPER(TRIM(Raw_Data!E4476))="CMO"),
UPPER(TRIM(Raw_Data!E4476)),
PROPER(TRIM(CLEAN(Raw_Data!E4476))))</f>
        <v>Marketing Manager</v>
      </c>
      <c r="G4476" t="str">
        <f>SUBSTITUTE(PROPER(TRIM(CLEAN(Raw_Data!$F4476)))," ","-")</f>
        <v/>
      </c>
      <c r="H4476" t="str">
        <f>PROPER(TRIM(CLEAN(Raw_Data!$G4476)))</f>
        <v>Recruiting Agency</v>
      </c>
      <c r="I4476" s="4" t="str">
        <f>TRIM(CLEAN(Raw_Data!H4476))</f>
        <v>40091</v>
      </c>
    </row>
    <row r="4477" spans="1:9" x14ac:dyDescent="0.3">
      <c r="A4477" t="str">
        <f>IF(Raw_Data!$A4477="","E"&amp;TEXT(ROW()-1,"00000"),Raw_Data!$A4477)</f>
        <v>E04476</v>
      </c>
      <c r="B4477" t="s">
        <v>6016</v>
      </c>
      <c r="C4477" t="str">
        <f>IF(OR(PROPER(TRIM(Raw_Data!$B4477))="M",PROPER(TRIM(Raw_Data!$B4477))="MALE"),"Male",
IF(OR(PROPER(TRIM(Raw_Data!$B4477))="F",PROPER(TRIM(Raw_Data!$B4477))="FEMALE"),"Female","Unknown"))</f>
        <v>Female</v>
      </c>
      <c r="D4477" t="str">
        <f>IF(TRIM(CLEAN(Raw_Data!$C4477))="", "Unknown", PROPER(TRIM(Raw_Data!$C4477)))</f>
        <v>New York</v>
      </c>
      <c r="E4477" t="str">
        <f>IF(TRIM(Raw_Data!$D4477)="IT","IT",PROPER(TRIM(CLEAN(Raw_Data!$D4477))))</f>
        <v>IT</v>
      </c>
      <c r="F4477" t="str">
        <f>IF(OR(UPPER(TRIM(Raw_Data!E4477))="COO",
UPPER(TRIM(Raw_Data!E4477))="HR",
UPPER(TRIM(Raw_Data!E4477))="CEO",
UPPER(TRIM(Raw_Data!E4477))="CFO",
UPPER(TRIM(Raw_Data!E4477))="CMO"),
UPPER(TRIM(Raw_Data!E4477)),
PROPER(TRIM(CLEAN(Raw_Data!E4477))))</f>
        <v>CFO</v>
      </c>
      <c r="G4477" t="str">
        <f>SUBSTITUTE(PROPER(TRIM(CLEAN(Raw_Data!$F4477)))," ","-")</f>
        <v>Part-Time</v>
      </c>
      <c r="H4477" t="str">
        <f>PROPER(TRIM(CLEAN(Raw_Data!$G4477)))</f>
        <v>Recruiting Agency</v>
      </c>
      <c r="I4477" s="4" t="str">
        <f>TRIM(CLEAN(Raw_Data!H4477))</f>
        <v>40903</v>
      </c>
    </row>
    <row r="4478" spans="1:9" x14ac:dyDescent="0.3">
      <c r="A4478" t="str">
        <f>IF(Raw_Data!$A4478="","E"&amp;TEXT(ROW()-1,"00000"),Raw_Data!$A4478)</f>
        <v>E04477</v>
      </c>
      <c r="B4478" t="s">
        <v>6018</v>
      </c>
      <c r="C4478" t="str">
        <f>IF(OR(PROPER(TRIM(Raw_Data!$B4478))="M",PROPER(TRIM(Raw_Data!$B4478))="MALE"),"Male",
IF(OR(PROPER(TRIM(Raw_Data!$B4478))="F",PROPER(TRIM(Raw_Data!$B4478))="FEMALE"),"Female","Unknown"))</f>
        <v>Female</v>
      </c>
      <c r="D4478" t="str">
        <f>IF(TRIM(CLEAN(Raw_Data!$C4478))="", "Unknown", PROPER(TRIM(Raw_Data!$C4478)))</f>
        <v>San Diego</v>
      </c>
      <c r="E4478" t="str">
        <f>IF(TRIM(Raw_Data!$D4478)="IT","IT",PROPER(TRIM(CLEAN(Raw_Data!$D4478))))</f>
        <v>Customer Service</v>
      </c>
      <c r="F4478" s="2" t="str">
        <f>UPPER(LEFT(Raw_Data!E4478,2))&amp;MID(PROPER(Raw_Data!E4478),3,LEN(Raw_Data!E4478))</f>
        <v>HR Manager</v>
      </c>
      <c r="G4478" t="str">
        <f>SUBSTITUTE(PROPER(TRIM(CLEAN(Raw_Data!$F4478)))," ","-")</f>
        <v>Full-Time</v>
      </c>
      <c r="H4478" t="str">
        <f>PROPER(TRIM(CLEAN(Raw_Data!$G4478)))</f>
        <v>Organic</v>
      </c>
      <c r="I4478" s="4" t="str">
        <f>TRIM(CLEAN(Raw_Data!H4478))</f>
        <v>41291</v>
      </c>
    </row>
    <row r="4479" spans="1:9" x14ac:dyDescent="0.3">
      <c r="A4479" t="str">
        <f>IF(Raw_Data!$A4479="","E"&amp;TEXT(ROW()-1,"00000"),Raw_Data!$A4479)</f>
        <v>E04478</v>
      </c>
      <c r="B4479" t="s">
        <v>6020</v>
      </c>
      <c r="C4479" t="str">
        <f>IF(OR(PROPER(TRIM(Raw_Data!$B4479))="M",PROPER(TRIM(Raw_Data!$B4479))="MALE"),"Male",
IF(OR(PROPER(TRIM(Raw_Data!$B4479))="F",PROPER(TRIM(Raw_Data!$B4479))="FEMALE"),"Female","Unknown"))</f>
        <v>Female</v>
      </c>
      <c r="D4479" t="str">
        <f>IF(TRIM(CLEAN(Raw_Data!$C4479))="", "Unknown", PROPER(TRIM(Raw_Data!$C4479)))</f>
        <v>Seattle</v>
      </c>
      <c r="E4479" t="str">
        <f>IF(TRIM(Raw_Data!$D4479)="IT","IT",PROPER(TRIM(CLEAN(Raw_Data!$D4479))))</f>
        <v>Marketing</v>
      </c>
      <c r="F4479" s="2" t="str">
        <f>UPPER(LEFT(Raw_Data!E4479,2))&amp;MID(PROPER(Raw_Data!E4479),3,LEN(Raw_Data!E4479))</f>
        <v>HR Manager</v>
      </c>
      <c r="G4479" t="str">
        <f>SUBSTITUTE(PROPER(TRIM(CLEAN(Raw_Data!$F4479)))," ","-")</f>
        <v/>
      </c>
      <c r="H4479" t="str">
        <f>PROPER(TRIM(CLEAN(Raw_Data!$G4479)))</f>
        <v/>
      </c>
      <c r="I4479" s="4" t="str">
        <f>TRIM(CLEAN(Raw_Data!H4479))</f>
        <v>40896</v>
      </c>
    </row>
    <row r="4480" spans="1:9" x14ac:dyDescent="0.3">
      <c r="A4480" t="str">
        <f>IF(Raw_Data!$A4480="","E"&amp;TEXT(ROW()-1,"00000"),Raw_Data!$A4480)</f>
        <v>E04479</v>
      </c>
      <c r="B4480" t="s">
        <v>6022</v>
      </c>
      <c r="C4480" t="str">
        <f>IF(OR(PROPER(TRIM(Raw_Data!$B4480))="M",PROPER(TRIM(Raw_Data!$B4480))="MALE"),"Male",
IF(OR(PROPER(TRIM(Raw_Data!$B4480))="F",PROPER(TRIM(Raw_Data!$B4480))="FEMALE"),"Female","Unknown"))</f>
        <v>Male</v>
      </c>
      <c r="D4480" t="str">
        <f>IF(TRIM(CLEAN(Raw_Data!$C4480))="", "Unknown", PROPER(TRIM(Raw_Data!$C4480)))</f>
        <v>Unknown</v>
      </c>
      <c r="E4480" t="str">
        <f>IF(TRIM(Raw_Data!$D4480)="IT","IT",PROPER(TRIM(CLEAN(Raw_Data!$D4480))))</f>
        <v>Research</v>
      </c>
      <c r="F4480" t="str">
        <f>IF(OR(UPPER(TRIM(Raw_Data!E4480))="COO",
UPPER(TRIM(Raw_Data!E4480))="HR",
UPPER(TRIM(Raw_Data!E4480))="CEO",
UPPER(TRIM(Raw_Data!E4480))="CFO",
UPPER(TRIM(Raw_Data!E4480))="CMO"),
UPPER(TRIM(Raw_Data!E4480)),
PROPER(TRIM(CLEAN(Raw_Data!E4480))))</f>
        <v>Marketing Manager</v>
      </c>
      <c r="G4480" t="str">
        <f>SUBSTITUTE(PROPER(TRIM(CLEAN(Raw_Data!$F4480)))," ","-")</f>
        <v>Full-Time</v>
      </c>
      <c r="H4480" t="str">
        <f>PROPER(TRIM(CLEAN(Raw_Data!$G4480)))</f>
        <v/>
      </c>
      <c r="I4480" s="4" t="str">
        <f>TRIM(CLEAN(Raw_Data!H4480))</f>
        <v>42844</v>
      </c>
    </row>
    <row r="4481" spans="1:9" x14ac:dyDescent="0.3">
      <c r="A4481" t="str">
        <f>IF(Raw_Data!$A4481="","E"&amp;TEXT(ROW()-1,"00000"),Raw_Data!$A4481)</f>
        <v>E04480</v>
      </c>
      <c r="B4481" t="s">
        <v>6023</v>
      </c>
      <c r="C4481" t="str">
        <f>IF(OR(PROPER(TRIM(Raw_Data!$B4481))="M",PROPER(TRIM(Raw_Data!$B4481))="MALE"),"Male",
IF(OR(PROPER(TRIM(Raw_Data!$B4481))="F",PROPER(TRIM(Raw_Data!$B4481))="FEMALE"),"Female","Unknown"))</f>
        <v>Male</v>
      </c>
      <c r="D4481" t="str">
        <f>IF(TRIM(CLEAN(Raw_Data!$C4481))="", "Unknown", PROPER(TRIM(Raw_Data!$C4481)))</f>
        <v>Seattle</v>
      </c>
      <c r="E4481" t="str">
        <f>IF(TRIM(Raw_Data!$D4481)="IT","IT",PROPER(TRIM(CLEAN(Raw_Data!$D4481))))</f>
        <v>IT</v>
      </c>
      <c r="F4481" t="str">
        <f>IF(OR(UPPER(TRIM(Raw_Data!E4481))="COO",
UPPER(TRIM(Raw_Data!E4481))="HR",
UPPER(TRIM(Raw_Data!E4481))="CEO",
UPPER(TRIM(Raw_Data!E4481))="CFO",
UPPER(TRIM(Raw_Data!E4481))="CMO"),
UPPER(TRIM(Raw_Data!E4481)),
PROPER(TRIM(CLEAN(Raw_Data!E4481))))</f>
        <v>COO</v>
      </c>
      <c r="G4481" t="str">
        <f>SUBSTITUTE(PROPER(TRIM(CLEAN(Raw_Data!$F4481)))," ","-")</f>
        <v>Part-Time</v>
      </c>
      <c r="H4481" t="str">
        <f>PROPER(TRIM(CLEAN(Raw_Data!$G4481)))</f>
        <v>Online Portal</v>
      </c>
      <c r="I4481" s="4" t="str">
        <f>TRIM(CLEAN(Raw_Data!H4481))</f>
        <v>43747</v>
      </c>
    </row>
    <row r="4482" spans="1:9" x14ac:dyDescent="0.3">
      <c r="A4482" t="str">
        <f>IF(Raw_Data!$A4482="","E"&amp;TEXT(ROW()-1,"00000"),Raw_Data!$A4482)</f>
        <v>E04481</v>
      </c>
      <c r="B4482" t="s">
        <v>6024</v>
      </c>
      <c r="C4482" t="str">
        <f>IF(OR(PROPER(TRIM(Raw_Data!$B4482))="M",PROPER(TRIM(Raw_Data!$B4482))="MALE"),"Male",
IF(OR(PROPER(TRIM(Raw_Data!$B4482))="F",PROPER(TRIM(Raw_Data!$B4482))="FEMALE"),"Female","Unknown"))</f>
        <v>Male</v>
      </c>
      <c r="D4482" t="str">
        <f>IF(TRIM(CLEAN(Raw_Data!$C4482))="", "Unknown", PROPER(TRIM(Raw_Data!$C4482)))</f>
        <v>New York</v>
      </c>
      <c r="E4482" t="str">
        <f>IF(TRIM(Raw_Data!$D4482)="IT","IT",PROPER(TRIM(CLEAN(Raw_Data!$D4482))))</f>
        <v>Human Resources</v>
      </c>
      <c r="F4482" t="str">
        <f>IF(OR(UPPER(TRIM(Raw_Data!E4482))="COO",
UPPER(TRIM(Raw_Data!E4482))="HR",
UPPER(TRIM(Raw_Data!E4482))="CEO",
UPPER(TRIM(Raw_Data!E4482))="CFO",
UPPER(TRIM(Raw_Data!E4482))="CMO"),
UPPER(TRIM(Raw_Data!E4482)),
PROPER(TRIM(CLEAN(Raw_Data!E4482))))</f>
        <v>CFO</v>
      </c>
      <c r="G4482" t="str">
        <f>SUBSTITUTE(PROPER(TRIM(CLEAN(Raw_Data!$F4482)))," ","-")</f>
        <v>Part-Time</v>
      </c>
      <c r="H4482" t="str">
        <f>PROPER(TRIM(CLEAN(Raw_Data!$G4482)))</f>
        <v>Recruiting Agency</v>
      </c>
      <c r="I4482" s="4" t="str">
        <f>TRIM(CLEAN(Raw_Data!H4482))</f>
        <v>42158</v>
      </c>
    </row>
    <row r="4483" spans="1:9" x14ac:dyDescent="0.3">
      <c r="A4483" t="str">
        <f>IF(Raw_Data!$A4483="","E"&amp;TEXT(ROW()-1,"00000"),Raw_Data!$A4483)</f>
        <v>E04482</v>
      </c>
      <c r="B4483" t="s">
        <v>6026</v>
      </c>
      <c r="C4483" t="str">
        <f>IF(OR(PROPER(TRIM(Raw_Data!$B4483))="M",PROPER(TRIM(Raw_Data!$B4483))="MALE"),"Male",
IF(OR(PROPER(TRIM(Raw_Data!$B4483))="F",PROPER(TRIM(Raw_Data!$B4483))="FEMALE"),"Female","Unknown"))</f>
        <v>Female</v>
      </c>
      <c r="D4483" t="str">
        <f>IF(TRIM(CLEAN(Raw_Data!$C4483))="", "Unknown", PROPER(TRIM(Raw_Data!$C4483)))</f>
        <v>New York</v>
      </c>
      <c r="E4483" t="str">
        <f>IF(TRIM(Raw_Data!$D4483)="IT","IT",PROPER(TRIM(CLEAN(Raw_Data!$D4483))))</f>
        <v>Logistics</v>
      </c>
      <c r="F4483" t="str">
        <f>IF(OR(UPPER(TRIM(Raw_Data!E4483))="COO",
UPPER(TRIM(Raw_Data!E4483))="HR",
UPPER(TRIM(Raw_Data!E4483))="CEO",
UPPER(TRIM(Raw_Data!E4483))="CFO",
UPPER(TRIM(Raw_Data!E4483))="CMO"),
UPPER(TRIM(Raw_Data!E4483)),
PROPER(TRIM(CLEAN(Raw_Data!E4483))))</f>
        <v>Sales Executive</v>
      </c>
      <c r="G4483" t="str">
        <f>SUBSTITUTE(PROPER(TRIM(CLEAN(Raw_Data!$F4483)))," ","-")</f>
        <v>Hourly-Rate</v>
      </c>
      <c r="H4483" t="str">
        <f>PROPER(TRIM(CLEAN(Raw_Data!$G4483)))</f>
        <v>Recruiting Agency</v>
      </c>
      <c r="I4483" s="4" t="str">
        <f>TRIM(CLEAN(Raw_Data!H4483))</f>
        <v>40197</v>
      </c>
    </row>
    <row r="4484" spans="1:9" x14ac:dyDescent="0.3">
      <c r="A4484" t="str">
        <f>IF(Raw_Data!$A4484="","E"&amp;TEXT(ROW()-1,"00000"),Raw_Data!$A4484)</f>
        <v>E04483</v>
      </c>
      <c r="B4484" t="s">
        <v>6028</v>
      </c>
      <c r="C4484" t="str">
        <f>IF(OR(PROPER(TRIM(Raw_Data!$B4484))="M",PROPER(TRIM(Raw_Data!$B4484))="MALE"),"Male",
IF(OR(PROPER(TRIM(Raw_Data!$B4484))="F",PROPER(TRIM(Raw_Data!$B4484))="FEMALE"),"Female","Unknown"))</f>
        <v>Female</v>
      </c>
      <c r="D4484" t="str">
        <f>IF(TRIM(CLEAN(Raw_Data!$C4484))="", "Unknown", PROPER(TRIM(Raw_Data!$C4484)))</f>
        <v>Seattle</v>
      </c>
      <c r="E4484" t="str">
        <f>IF(TRIM(Raw_Data!$D4484)="IT","IT",PROPER(TRIM(CLEAN(Raw_Data!$D4484))))</f>
        <v>IT</v>
      </c>
      <c r="F4484" s="2" t="str">
        <f>UPPER(LEFT(Raw_Data!E4484,2))&amp;MID(PROPER(Raw_Data!E4484),3,LEN(Raw_Data!E4484))</f>
        <v>HR Manager</v>
      </c>
      <c r="G4484" t="str">
        <f>SUBSTITUTE(PROPER(TRIM(CLEAN(Raw_Data!$F4484)))," ","-")</f>
        <v/>
      </c>
      <c r="H4484" t="str">
        <f>PROPER(TRIM(CLEAN(Raw_Data!$G4484)))</f>
        <v>Internal Referral</v>
      </c>
      <c r="I4484" s="4" t="str">
        <f>TRIM(CLEAN(Raw_Data!H4484))</f>
        <v>40881</v>
      </c>
    </row>
    <row r="4485" spans="1:9" x14ac:dyDescent="0.3">
      <c r="A4485" t="str">
        <f>IF(Raw_Data!$A4485="","E"&amp;TEXT(ROW()-1,"00000"),Raw_Data!$A4485)</f>
        <v>E04484</v>
      </c>
      <c r="B4485" t="s">
        <v>6029</v>
      </c>
      <c r="C4485" t="str">
        <f>IF(OR(PROPER(TRIM(Raw_Data!$B4485))="M",PROPER(TRIM(Raw_Data!$B4485))="MALE"),"Male",
IF(OR(PROPER(TRIM(Raw_Data!$B4485))="F",PROPER(TRIM(Raw_Data!$B4485))="FEMALE"),"Female","Unknown"))</f>
        <v>Male</v>
      </c>
      <c r="D4485" t="str">
        <f>IF(TRIM(CLEAN(Raw_Data!$C4485))="", "Unknown", PROPER(TRIM(Raw_Data!$C4485)))</f>
        <v>New York</v>
      </c>
      <c r="E4485" t="str">
        <f>IF(TRIM(Raw_Data!$D4485)="IT","IT",PROPER(TRIM(CLEAN(Raw_Data!$D4485))))</f>
        <v>Logistics</v>
      </c>
      <c r="F4485" t="str">
        <f>IF(OR(UPPER(TRIM(Raw_Data!E4485))="COO",
UPPER(TRIM(Raw_Data!E4485))="HR",
UPPER(TRIM(Raw_Data!E4485))="CEO",
UPPER(TRIM(Raw_Data!E4485))="CFO",
UPPER(TRIM(Raw_Data!E4485))="CMO"),
UPPER(TRIM(Raw_Data!E4485)),
PROPER(TRIM(CLEAN(Raw_Data!E4485))))</f>
        <v>CMO</v>
      </c>
      <c r="G4485" t="str">
        <f>SUBSTITUTE(PROPER(TRIM(CLEAN(Raw_Data!$F4485)))," ","-")</f>
        <v>Hourly-Rate</v>
      </c>
      <c r="H4485" t="str">
        <f>PROPER(TRIM(CLEAN(Raw_Data!$G4485)))</f>
        <v>Job Boards</v>
      </c>
      <c r="I4485" s="4" t="str">
        <f>TRIM(CLEAN(Raw_Data!H4485))</f>
        <v>40404</v>
      </c>
    </row>
    <row r="4486" spans="1:9" x14ac:dyDescent="0.3">
      <c r="A4486" t="str">
        <f>IF(Raw_Data!$A4486="","E"&amp;TEXT(ROW()-1,"00000"),Raw_Data!$A4486)</f>
        <v>E04485</v>
      </c>
      <c r="B4486" t="s">
        <v>6031</v>
      </c>
      <c r="C4486" t="str">
        <f>IF(OR(PROPER(TRIM(Raw_Data!$B4486))="M",PROPER(TRIM(Raw_Data!$B4486))="MALE"),"Male",
IF(OR(PROPER(TRIM(Raw_Data!$B4486))="F",PROPER(TRIM(Raw_Data!$B4486))="FEMALE"),"Female","Unknown"))</f>
        <v>Female</v>
      </c>
      <c r="D4486" t="str">
        <f>IF(TRIM(CLEAN(Raw_Data!$C4486))="", "Unknown", PROPER(TRIM(Raw_Data!$C4486)))</f>
        <v>Austin</v>
      </c>
      <c r="E4486" t="str">
        <f>IF(TRIM(Raw_Data!$D4486)="IT","IT",PROPER(TRIM(CLEAN(Raw_Data!$D4486))))</f>
        <v>IT</v>
      </c>
      <c r="F4486" t="str">
        <f>IF(OR(UPPER(TRIM(Raw_Data!E4486))="COO",
UPPER(TRIM(Raw_Data!E4486))="HR",
UPPER(TRIM(Raw_Data!E4486))="CEO",
UPPER(TRIM(Raw_Data!E4486))="CFO",
UPPER(TRIM(Raw_Data!E4486))="CMO"),
UPPER(TRIM(Raw_Data!E4486)),
PROPER(TRIM(CLEAN(Raw_Data!E4486))))</f>
        <v>Analyst</v>
      </c>
      <c r="G4486" t="str">
        <f>SUBSTITUTE(PROPER(TRIM(CLEAN(Raw_Data!$F4486)))," ","-")</f>
        <v>Full-Time</v>
      </c>
      <c r="H4486" t="str">
        <f>PROPER(TRIM(CLEAN(Raw_Data!$G4486)))</f>
        <v>Internal Referral</v>
      </c>
      <c r="I4486" s="4" t="str">
        <f>TRIM(CLEAN(Raw_Data!H4486))</f>
        <v>42299</v>
      </c>
    </row>
    <row r="4487" spans="1:9" x14ac:dyDescent="0.3">
      <c r="A4487" t="str">
        <f>IF(Raw_Data!$A4487="","E"&amp;TEXT(ROW()-1,"00000"),Raw_Data!$A4487)</f>
        <v>E04486</v>
      </c>
      <c r="B4487" t="s">
        <v>6033</v>
      </c>
      <c r="C4487" t="str">
        <f>IF(OR(PROPER(TRIM(Raw_Data!$B4487))="M",PROPER(TRIM(Raw_Data!$B4487))="MALE"),"Male",
IF(OR(PROPER(TRIM(Raw_Data!$B4487))="F",PROPER(TRIM(Raw_Data!$B4487))="FEMALE"),"Female","Unknown"))</f>
        <v>Male</v>
      </c>
      <c r="D4487" t="str">
        <f>IF(TRIM(CLEAN(Raw_Data!$C4487))="", "Unknown", PROPER(TRIM(Raw_Data!$C4487)))</f>
        <v>Miami</v>
      </c>
      <c r="E4487" t="str">
        <f>IF(TRIM(Raw_Data!$D4487)="IT","IT",PROPER(TRIM(CLEAN(Raw_Data!$D4487))))</f>
        <v/>
      </c>
      <c r="F4487" t="str">
        <f>IF(OR(UPPER(TRIM(Raw_Data!E4487))="COO",
UPPER(TRIM(Raw_Data!E4487))="HR",
UPPER(TRIM(Raw_Data!E4487))="CEO",
UPPER(TRIM(Raw_Data!E4487))="CFO",
UPPER(TRIM(Raw_Data!E4487))="CMO"),
UPPER(TRIM(Raw_Data!E4487)),
PROPER(TRIM(CLEAN(Raw_Data!E4487))))</f>
        <v>Accountant</v>
      </c>
      <c r="G4487" t="str">
        <f>SUBSTITUTE(PROPER(TRIM(CLEAN(Raw_Data!$F4487)))," ","-")</f>
        <v>Part-Time</v>
      </c>
      <c r="H4487" t="str">
        <f>PROPER(TRIM(CLEAN(Raw_Data!$G4487)))</f>
        <v>Internal Referral</v>
      </c>
      <c r="I4487" s="4" t="str">
        <f>TRIM(CLEAN(Raw_Data!H4487))</f>
        <v>40080</v>
      </c>
    </row>
    <row r="4488" spans="1:9" x14ac:dyDescent="0.3">
      <c r="A4488" t="str">
        <f>IF(Raw_Data!$A4488="","E"&amp;TEXT(ROW()-1,"00000"),Raw_Data!$A4488)</f>
        <v>E04487</v>
      </c>
      <c r="B4488" t="s">
        <v>6132</v>
      </c>
      <c r="C4488" t="str">
        <f>IF(OR(PROPER(TRIM(Raw_Data!$B4488))="M",PROPER(TRIM(Raw_Data!$B4488))="MALE"),"Male",
IF(OR(PROPER(TRIM(Raw_Data!$B4488))="F",PROPER(TRIM(Raw_Data!$B4488))="FEMALE"),"Female","Unknown"))</f>
        <v>Male</v>
      </c>
      <c r="D4488" t="str">
        <f>IF(TRIM(CLEAN(Raw_Data!$C4488))="", "Unknown", PROPER(TRIM(Raw_Data!$C4488)))</f>
        <v>Austin</v>
      </c>
      <c r="E4488" t="str">
        <f>IF(TRIM(Raw_Data!$D4488)="IT","IT",PROPER(TRIM(CLEAN(Raw_Data!$D4488))))</f>
        <v>Production</v>
      </c>
      <c r="F4488" t="str">
        <f>IF(OR(UPPER(TRIM(Raw_Data!E4488))="COO",
UPPER(TRIM(Raw_Data!E4488))="HR",
UPPER(TRIM(Raw_Data!E4488))="CEO",
UPPER(TRIM(Raw_Data!E4488))="CFO",
UPPER(TRIM(Raw_Data!E4488))="CMO"),
UPPER(TRIM(Raw_Data!E4488)),
PROPER(TRIM(CLEAN(Raw_Data!E4488))))</f>
        <v>Analyst</v>
      </c>
      <c r="G4488" t="str">
        <f>SUBSTITUTE(PROPER(TRIM(CLEAN(Raw_Data!$F4488)))," ","-")</f>
        <v>Full-Time</v>
      </c>
      <c r="H4488" t="str">
        <f>PROPER(TRIM(CLEAN(Raw_Data!$G4488)))</f>
        <v>Job Boards</v>
      </c>
      <c r="I4488" s="4" t="str">
        <f>TRIM(CLEAN(Raw_Data!H4488))</f>
        <v>40761</v>
      </c>
    </row>
    <row r="4489" spans="1:9" x14ac:dyDescent="0.3">
      <c r="A4489" t="str">
        <f>IF(Raw_Data!$A4489="","E"&amp;TEXT(ROW()-1,"00000"),Raw_Data!$A4489)</f>
        <v>E04488</v>
      </c>
      <c r="B4489" t="s">
        <v>6034</v>
      </c>
      <c r="C4489" t="str">
        <f>IF(OR(PROPER(TRIM(Raw_Data!$B4489))="M",PROPER(TRIM(Raw_Data!$B4489))="MALE"),"Male",
IF(OR(PROPER(TRIM(Raw_Data!$B4489))="F",PROPER(TRIM(Raw_Data!$B4489))="FEMALE"),"Female","Unknown"))</f>
        <v>Unknown</v>
      </c>
      <c r="D4489" t="str">
        <f>IF(TRIM(CLEAN(Raw_Data!$C4489))="", "Unknown", PROPER(TRIM(Raw_Data!$C4489)))</f>
        <v>New York</v>
      </c>
      <c r="E4489" t="str">
        <f>IF(TRIM(Raw_Data!$D4489)="IT","IT",PROPER(TRIM(CLEAN(Raw_Data!$D4489))))</f>
        <v>IT</v>
      </c>
      <c r="F4489" t="str">
        <f>IF(OR(UPPER(TRIM(Raw_Data!E4489))="COO",
UPPER(TRIM(Raw_Data!E4489))="HR",
UPPER(TRIM(Raw_Data!E4489))="CEO",
UPPER(TRIM(Raw_Data!E4489))="CFO",
UPPER(TRIM(Raw_Data!E4489))="CMO"),
UPPER(TRIM(Raw_Data!E4489)),
PROPER(TRIM(CLEAN(Raw_Data!E4489))))</f>
        <v>CEO</v>
      </c>
      <c r="G4489" t="str">
        <f>SUBSTITUTE(PROPER(TRIM(CLEAN(Raw_Data!$F4489)))," ","-")</f>
        <v>Part-Time</v>
      </c>
      <c r="H4489" t="str">
        <f>PROPER(TRIM(CLEAN(Raw_Data!$G4489)))</f>
        <v>Online Portal</v>
      </c>
      <c r="I4489" s="4" t="str">
        <f>TRIM(CLEAN(Raw_Data!H4489))</f>
        <v>41600</v>
      </c>
    </row>
    <row r="4490" spans="1:9" x14ac:dyDescent="0.3">
      <c r="A4490" t="str">
        <f>IF(Raw_Data!$A4490="","E"&amp;TEXT(ROW()-1,"00000"),Raw_Data!$A4490)</f>
        <v>E04489</v>
      </c>
      <c r="B4490" t="s">
        <v>6035</v>
      </c>
      <c r="C4490" t="str">
        <f>IF(OR(PROPER(TRIM(Raw_Data!$B4490))="M",PROPER(TRIM(Raw_Data!$B4490))="MALE"),"Male",
IF(OR(PROPER(TRIM(Raw_Data!$B4490))="F",PROPER(TRIM(Raw_Data!$B4490))="FEMALE"),"Female","Unknown"))</f>
        <v>Unknown</v>
      </c>
      <c r="D4490" t="str">
        <f>IF(TRIM(CLEAN(Raw_Data!$C4490))="", "Unknown", PROPER(TRIM(Raw_Data!$C4490)))</f>
        <v>Unknown</v>
      </c>
      <c r="E4490" t="str">
        <f>IF(TRIM(Raw_Data!$D4490)="IT","IT",PROPER(TRIM(CLEAN(Raw_Data!$D4490))))</f>
        <v/>
      </c>
      <c r="F4490" t="s">
        <v>6134</v>
      </c>
      <c r="G4490" t="str">
        <f>SUBSTITUTE(PROPER(TRIM(CLEAN(Raw_Data!$F4490)))," ","-")</f>
        <v/>
      </c>
      <c r="H4490" t="str">
        <f>PROPER(TRIM(CLEAN(Raw_Data!$G4490)))</f>
        <v>Job Boards</v>
      </c>
      <c r="I4490" s="4" t="str">
        <f>TRIM(CLEAN(Raw_Data!H4490))</f>
        <v>41387</v>
      </c>
    </row>
    <row r="4491" spans="1:9" x14ac:dyDescent="0.3">
      <c r="A4491" t="str">
        <f>IF(Raw_Data!$A4491="","E"&amp;TEXT(ROW()-1,"00000"),Raw_Data!$A4491)</f>
        <v>E04490</v>
      </c>
      <c r="B4491" t="s">
        <v>6036</v>
      </c>
      <c r="C4491" t="str">
        <f>IF(OR(PROPER(TRIM(Raw_Data!$B4491))="M",PROPER(TRIM(Raw_Data!$B4491))="MALE"),"Male",
IF(OR(PROPER(TRIM(Raw_Data!$B4491))="F",PROPER(TRIM(Raw_Data!$B4491))="FEMALE"),"Female","Unknown"))</f>
        <v>Female</v>
      </c>
      <c r="D4491" t="str">
        <f>IF(TRIM(CLEAN(Raw_Data!$C4491))="", "Unknown", PROPER(TRIM(Raw_Data!$C4491)))</f>
        <v>New York</v>
      </c>
      <c r="E4491" t="str">
        <f>IF(TRIM(Raw_Data!$D4491)="IT","IT",PROPER(TRIM(CLEAN(Raw_Data!$D4491))))</f>
        <v>IT</v>
      </c>
      <c r="F4491" t="s">
        <v>6134</v>
      </c>
      <c r="G4491" t="str">
        <f>SUBSTITUTE(PROPER(TRIM(CLEAN(Raw_Data!$F4491)))," ","-")</f>
        <v/>
      </c>
      <c r="H4491" t="str">
        <f>PROPER(TRIM(CLEAN(Raw_Data!$G4491)))</f>
        <v>Job Boards</v>
      </c>
      <c r="I4491" s="4" t="str">
        <f>TRIM(CLEAN(Raw_Data!H4491))</f>
        <v>40993</v>
      </c>
    </row>
    <row r="4492" spans="1:9" x14ac:dyDescent="0.3">
      <c r="A4492" t="str">
        <f>IF(Raw_Data!$A4492="","E"&amp;TEXT(ROW()-1,"00000"),Raw_Data!$A4492)</f>
        <v>E04491</v>
      </c>
      <c r="B4492" t="s">
        <v>6037</v>
      </c>
      <c r="C4492" t="str">
        <f>IF(OR(PROPER(TRIM(Raw_Data!$B4492))="M",PROPER(TRIM(Raw_Data!$B4492))="MALE"),"Male",
IF(OR(PROPER(TRIM(Raw_Data!$B4492))="F",PROPER(TRIM(Raw_Data!$B4492))="FEMALE"),"Female","Unknown"))</f>
        <v>Female</v>
      </c>
      <c r="D4492" t="str">
        <f>IF(TRIM(CLEAN(Raw_Data!$C4492))="", "Unknown", PROPER(TRIM(Raw_Data!$C4492)))</f>
        <v>New York</v>
      </c>
      <c r="E4492" t="str">
        <f>IF(TRIM(Raw_Data!$D4492)="IT","IT",PROPER(TRIM(CLEAN(Raw_Data!$D4492))))</f>
        <v>Human Resources</v>
      </c>
      <c r="F4492" s="2" t="str">
        <f>UPPER(LEFT(Raw_Data!E4492,2))&amp;MID(PROPER(Raw_Data!E4492),3,LEN(Raw_Data!E4492))</f>
        <v>HR Manager</v>
      </c>
      <c r="G4492" t="str">
        <f>SUBSTITUTE(PROPER(TRIM(CLEAN(Raw_Data!$F4492)))," ","-")</f>
        <v>Full-Time</v>
      </c>
      <c r="H4492" t="str">
        <f>PROPER(TRIM(CLEAN(Raw_Data!$G4492)))</f>
        <v>Job Boards</v>
      </c>
      <c r="I4492" s="4" t="str">
        <f>TRIM(CLEAN(Raw_Data!H4492))</f>
        <v>40991</v>
      </c>
    </row>
    <row r="4493" spans="1:9" x14ac:dyDescent="0.3">
      <c r="A4493" t="str">
        <f>IF(Raw_Data!$A4493="","E"&amp;TEXT(ROW()-1,"00000"),Raw_Data!$A4493)</f>
        <v>E04492</v>
      </c>
      <c r="B4493" t="s">
        <v>6039</v>
      </c>
      <c r="C4493" t="str">
        <f>IF(OR(PROPER(TRIM(Raw_Data!$B4493))="M",PROPER(TRIM(Raw_Data!$B4493))="MALE"),"Male",
IF(OR(PROPER(TRIM(Raw_Data!$B4493))="F",PROPER(TRIM(Raw_Data!$B4493))="FEMALE"),"Female","Unknown"))</f>
        <v>Male</v>
      </c>
      <c r="D4493" t="str">
        <f>IF(TRIM(CLEAN(Raw_Data!$C4493))="", "Unknown", PROPER(TRIM(Raw_Data!$C4493)))</f>
        <v>Denver</v>
      </c>
      <c r="E4493" t="str">
        <f>IF(TRIM(Raw_Data!$D4493)="IT","IT",PROPER(TRIM(CLEAN(Raw_Data!$D4493))))</f>
        <v>Research</v>
      </c>
      <c r="F4493" t="str">
        <f>IF(OR(UPPER(TRIM(Raw_Data!E4493))="COO",
UPPER(TRIM(Raw_Data!E4493))="HR",
UPPER(TRIM(Raw_Data!E4493))="CEO",
UPPER(TRIM(Raw_Data!E4493))="CFO",
UPPER(TRIM(Raw_Data!E4493))="CMO"),
UPPER(TRIM(Raw_Data!E4493)),
PROPER(TRIM(CLEAN(Raw_Data!E4493))))</f>
        <v>Engineer</v>
      </c>
      <c r="G4493" t="str">
        <f>SUBSTITUTE(PROPER(TRIM(CLEAN(Raw_Data!$F4493)))," ","-")</f>
        <v>Full-Time</v>
      </c>
      <c r="H4493" t="str">
        <f>PROPER(TRIM(CLEAN(Raw_Data!$G4493)))</f>
        <v>Job Boards</v>
      </c>
      <c r="I4493" s="4" t="str">
        <f>TRIM(CLEAN(Raw_Data!H4493))</f>
        <v>42681</v>
      </c>
    </row>
    <row r="4494" spans="1:9" x14ac:dyDescent="0.3">
      <c r="A4494" t="str">
        <f>IF(Raw_Data!$A4494="","E"&amp;TEXT(ROW()-1,"00000"),Raw_Data!$A4494)</f>
        <v>E04493</v>
      </c>
      <c r="B4494" t="s">
        <v>6040</v>
      </c>
      <c r="C4494" t="str">
        <f>IF(OR(PROPER(TRIM(Raw_Data!$B4494))="M",PROPER(TRIM(Raw_Data!$B4494))="MALE"),"Male",
IF(OR(PROPER(TRIM(Raw_Data!$B4494))="F",PROPER(TRIM(Raw_Data!$B4494))="FEMALE"),"Female","Unknown"))</f>
        <v>Male</v>
      </c>
      <c r="D4494" t="str">
        <f>IF(TRIM(CLEAN(Raw_Data!$C4494))="", "Unknown", PROPER(TRIM(Raw_Data!$C4494)))</f>
        <v>Denver</v>
      </c>
      <c r="E4494" t="str">
        <f>IF(TRIM(Raw_Data!$D4494)="IT","IT",PROPER(TRIM(CLEAN(Raw_Data!$D4494))))</f>
        <v/>
      </c>
      <c r="F4494" t="s">
        <v>6134</v>
      </c>
      <c r="G4494" t="str">
        <f>SUBSTITUTE(PROPER(TRIM(CLEAN(Raw_Data!$F4494)))," ","-")</f>
        <v>Part-Time</v>
      </c>
      <c r="H4494" t="str">
        <f>PROPER(TRIM(CLEAN(Raw_Data!$G4494)))</f>
        <v>Organic</v>
      </c>
      <c r="I4494" s="4" t="str">
        <f>TRIM(CLEAN(Raw_Data!H4494))</f>
        <v>N/A</v>
      </c>
    </row>
    <row r="4495" spans="1:9" x14ac:dyDescent="0.3">
      <c r="A4495" t="str">
        <f>IF(Raw_Data!$A4495="","E"&amp;TEXT(ROW()-1,"00000"),Raw_Data!$A4495)</f>
        <v>E04494</v>
      </c>
      <c r="B4495" t="s">
        <v>6041</v>
      </c>
      <c r="C4495" t="str">
        <f>IF(OR(PROPER(TRIM(Raw_Data!$B4495))="M",PROPER(TRIM(Raw_Data!$B4495))="MALE"),"Male",
IF(OR(PROPER(TRIM(Raw_Data!$B4495))="F",PROPER(TRIM(Raw_Data!$B4495))="FEMALE"),"Female","Unknown"))</f>
        <v>Unknown</v>
      </c>
      <c r="D4495" t="str">
        <f>IF(TRIM(CLEAN(Raw_Data!$C4495))="", "Unknown", PROPER(TRIM(Raw_Data!$C4495)))</f>
        <v>Unknown</v>
      </c>
      <c r="E4495" t="str">
        <f>IF(TRIM(Raw_Data!$D4495)="IT","IT",PROPER(TRIM(CLEAN(Raw_Data!$D4495))))</f>
        <v/>
      </c>
      <c r="F4495" t="s">
        <v>6134</v>
      </c>
      <c r="G4495" t="str">
        <f>SUBSTITUTE(PROPER(TRIM(CLEAN(Raw_Data!$F4495)))," ","-")</f>
        <v/>
      </c>
      <c r="H4495" t="str">
        <f>PROPER(TRIM(CLEAN(Raw_Data!$G4495)))</f>
        <v>Organic</v>
      </c>
      <c r="I4495" s="4" t="str">
        <f>TRIM(CLEAN(Raw_Data!H4495))</f>
        <v>40076</v>
      </c>
    </row>
    <row r="4496" spans="1:9" x14ac:dyDescent="0.3">
      <c r="A4496" t="str">
        <f>IF(Raw_Data!$A4496="","E"&amp;TEXT(ROW()-1,"00000"),Raw_Data!$A4496)</f>
        <v>E04495</v>
      </c>
      <c r="B4496" t="s">
        <v>6043</v>
      </c>
      <c r="C4496" t="str">
        <f>IF(OR(PROPER(TRIM(Raw_Data!$B4496))="M",PROPER(TRIM(Raw_Data!$B4496))="MALE"),"Male",
IF(OR(PROPER(TRIM(Raw_Data!$B4496))="F",PROPER(TRIM(Raw_Data!$B4496))="FEMALE"),"Female","Unknown"))</f>
        <v>Male</v>
      </c>
      <c r="D4496" t="str">
        <f>IF(TRIM(CLEAN(Raw_Data!$C4496))="", "Unknown", PROPER(TRIM(Raw_Data!$C4496)))</f>
        <v>Seattle</v>
      </c>
      <c r="E4496" t="str">
        <f>IF(TRIM(Raw_Data!$D4496)="IT","IT",PROPER(TRIM(CLEAN(Raw_Data!$D4496))))</f>
        <v>Sales</v>
      </c>
      <c r="F4496" t="str">
        <f>IF(OR(UPPER(TRIM(Raw_Data!E4496))="COO",
UPPER(TRIM(Raw_Data!E4496))="HR",
UPPER(TRIM(Raw_Data!E4496))="CEO",
UPPER(TRIM(Raw_Data!E4496))="CFO",
UPPER(TRIM(Raw_Data!E4496))="CMO"),
UPPER(TRIM(Raw_Data!E4496)),
PROPER(TRIM(CLEAN(Raw_Data!E4496))))</f>
        <v>Marketing Manager</v>
      </c>
      <c r="G4496" t="str">
        <f>SUBSTITUTE(PROPER(TRIM(CLEAN(Raw_Data!$F4496)))," ","-")</f>
        <v>Part-Time</v>
      </c>
      <c r="H4496" t="str">
        <f>PROPER(TRIM(CLEAN(Raw_Data!$G4496)))</f>
        <v>Internal Referral</v>
      </c>
      <c r="I4496" s="4" t="str">
        <f>TRIM(CLEAN(Raw_Data!H4496))</f>
        <v>41673</v>
      </c>
    </row>
    <row r="4497" spans="1:9" x14ac:dyDescent="0.3">
      <c r="A4497" t="str">
        <f>IF(Raw_Data!$A4497="","E"&amp;TEXT(ROW()-1,"00000"),Raw_Data!$A4497)</f>
        <v>E04496</v>
      </c>
      <c r="B4497" t="s">
        <v>6044</v>
      </c>
      <c r="C4497" t="str">
        <f>IF(OR(PROPER(TRIM(Raw_Data!$B4497))="M",PROPER(TRIM(Raw_Data!$B4497))="MALE"),"Male",
IF(OR(PROPER(TRIM(Raw_Data!$B4497))="F",PROPER(TRIM(Raw_Data!$B4497))="FEMALE"),"Female","Unknown"))</f>
        <v>Unknown</v>
      </c>
      <c r="D4497" t="str">
        <f>IF(TRIM(CLEAN(Raw_Data!$C4497))="", "Unknown", PROPER(TRIM(Raw_Data!$C4497)))</f>
        <v>Austin</v>
      </c>
      <c r="E4497" t="str">
        <f>IF(TRIM(Raw_Data!$D4497)="IT","IT",PROPER(TRIM(CLEAN(Raw_Data!$D4497))))</f>
        <v>IT</v>
      </c>
      <c r="F4497" t="str">
        <f>IF(OR(UPPER(TRIM(Raw_Data!E4497))="COO",
UPPER(TRIM(Raw_Data!E4497))="HR",
UPPER(TRIM(Raw_Data!E4497))="CEO",
UPPER(TRIM(Raw_Data!E4497))="CFO",
UPPER(TRIM(Raw_Data!E4497))="CMO"),
UPPER(TRIM(Raw_Data!E4497)),
PROPER(TRIM(CLEAN(Raw_Data!E4497))))</f>
        <v>Analyst</v>
      </c>
      <c r="G4497" t="str">
        <f>SUBSTITUTE(PROPER(TRIM(CLEAN(Raw_Data!$F4497)))," ","-")</f>
        <v/>
      </c>
      <c r="H4497" t="str">
        <f>PROPER(TRIM(CLEAN(Raw_Data!$G4497)))</f>
        <v>Organic</v>
      </c>
      <c r="I4497" s="4" t="str">
        <f>TRIM(CLEAN(Raw_Data!H4497))</f>
        <v>41197</v>
      </c>
    </row>
    <row r="4498" spans="1:9" x14ac:dyDescent="0.3">
      <c r="A4498" t="str">
        <f>IF(Raw_Data!$A4498="","E"&amp;TEXT(ROW()-1,"00000"),Raw_Data!$A4498)</f>
        <v>E04497</v>
      </c>
      <c r="B4498" t="s">
        <v>6045</v>
      </c>
      <c r="C4498" t="str">
        <f>IF(OR(PROPER(TRIM(Raw_Data!$B4498))="M",PROPER(TRIM(Raw_Data!$B4498))="MALE"),"Male",
IF(OR(PROPER(TRIM(Raw_Data!$B4498))="F",PROPER(TRIM(Raw_Data!$B4498))="FEMALE"),"Female","Unknown"))</f>
        <v>Female</v>
      </c>
      <c r="D4498" t="str">
        <f>IF(TRIM(CLEAN(Raw_Data!$C4498))="", "Unknown", PROPER(TRIM(Raw_Data!$C4498)))</f>
        <v>Denver</v>
      </c>
      <c r="E4498" t="str">
        <f>IF(TRIM(Raw_Data!$D4498)="IT","IT",PROPER(TRIM(CLEAN(Raw_Data!$D4498))))</f>
        <v>Logistics</v>
      </c>
      <c r="F4498" t="str">
        <f>IF(OR(UPPER(TRIM(Raw_Data!E4498))="COO",
UPPER(TRIM(Raw_Data!E4498))="HR",
UPPER(TRIM(Raw_Data!E4498))="CEO",
UPPER(TRIM(Raw_Data!E4498))="CFO",
UPPER(TRIM(Raw_Data!E4498))="CMO"),
UPPER(TRIM(Raw_Data!E4498)),
PROPER(TRIM(CLEAN(Raw_Data!E4498))))</f>
        <v>Designer</v>
      </c>
      <c r="G4498" t="str">
        <f>SUBSTITUTE(PROPER(TRIM(CLEAN(Raw_Data!$F4498)))," ","-")</f>
        <v>Part-Time</v>
      </c>
      <c r="H4498" t="str">
        <f>PROPER(TRIM(CLEAN(Raw_Data!$G4498)))</f>
        <v>Job Boards</v>
      </c>
      <c r="I4498" s="4" t="str">
        <f>TRIM(CLEAN(Raw_Data!H4498))</f>
        <v>N/A</v>
      </c>
    </row>
    <row r="4499" spans="1:9" x14ac:dyDescent="0.3">
      <c r="A4499" t="str">
        <f>IF(Raw_Data!$A4499="","E"&amp;TEXT(ROW()-1,"00000"),Raw_Data!$A4499)</f>
        <v>E04498</v>
      </c>
      <c r="B4499" t="s">
        <v>6046</v>
      </c>
      <c r="C4499" t="str">
        <f>IF(OR(PROPER(TRIM(Raw_Data!$B4499))="M",PROPER(TRIM(Raw_Data!$B4499))="MALE"),"Male",
IF(OR(PROPER(TRIM(Raw_Data!$B4499))="F",PROPER(TRIM(Raw_Data!$B4499))="FEMALE"),"Female","Unknown"))</f>
        <v>Unknown</v>
      </c>
      <c r="D4499" t="str">
        <f>IF(TRIM(CLEAN(Raw_Data!$C4499))="", "Unknown", PROPER(TRIM(Raw_Data!$C4499)))</f>
        <v>Denver</v>
      </c>
      <c r="E4499" t="str">
        <f>IF(TRIM(Raw_Data!$D4499)="IT","IT",PROPER(TRIM(CLEAN(Raw_Data!$D4499))))</f>
        <v>IT</v>
      </c>
      <c r="F4499" t="s">
        <v>6134</v>
      </c>
      <c r="G4499" t="str">
        <f>SUBSTITUTE(PROPER(TRIM(CLEAN(Raw_Data!$F4499)))," ","-")</f>
        <v/>
      </c>
      <c r="H4499" t="str">
        <f>PROPER(TRIM(CLEAN(Raw_Data!$G4499)))</f>
        <v>Job Boards</v>
      </c>
      <c r="I4499" s="4" t="str">
        <f>TRIM(CLEAN(Raw_Data!H4499))</f>
        <v>43850</v>
      </c>
    </row>
    <row r="4500" spans="1:9" x14ac:dyDescent="0.3">
      <c r="A4500" t="str">
        <f>IF(Raw_Data!$A4500="","E"&amp;TEXT(ROW()-1,"00000"),Raw_Data!$A4500)</f>
        <v>E04499</v>
      </c>
      <c r="B4500" t="s">
        <v>6047</v>
      </c>
      <c r="C4500" t="str">
        <f>IF(OR(PROPER(TRIM(Raw_Data!$B4500))="M",PROPER(TRIM(Raw_Data!$B4500))="MALE"),"Male",
IF(OR(PROPER(TRIM(Raw_Data!$B4500))="F",PROPER(TRIM(Raw_Data!$B4500))="FEMALE"),"Female","Unknown"))</f>
        <v>Female</v>
      </c>
      <c r="D4500" t="str">
        <f>IF(TRIM(CLEAN(Raw_Data!$C4500))="", "Unknown", PROPER(TRIM(Raw_Data!$C4500)))</f>
        <v>Unknown</v>
      </c>
      <c r="E4500" t="str">
        <f>IF(TRIM(Raw_Data!$D4500)="IT","IT",PROPER(TRIM(CLEAN(Raw_Data!$D4500))))</f>
        <v>Research</v>
      </c>
      <c r="F4500" t="str">
        <f>IF(OR(UPPER(TRIM(Raw_Data!E4500))="COO",
UPPER(TRIM(Raw_Data!E4500))="HR",
UPPER(TRIM(Raw_Data!E4500))="CEO",
UPPER(TRIM(Raw_Data!E4500))="CFO",
UPPER(TRIM(Raw_Data!E4500))="CMO"),
UPPER(TRIM(Raw_Data!E4500)),
PROPER(TRIM(CLEAN(Raw_Data!E4500))))</f>
        <v>Copywriter</v>
      </c>
      <c r="G4500" t="str">
        <f>SUBSTITUTE(PROPER(TRIM(CLEAN(Raw_Data!$F4500)))," ","-")</f>
        <v>Part-Time</v>
      </c>
      <c r="H4500" t="str">
        <f>PROPER(TRIM(CLEAN(Raw_Data!$G4500)))</f>
        <v>Career Fairs</v>
      </c>
      <c r="I4500" s="4" t="str">
        <f>TRIM(CLEAN(Raw_Data!H4500))</f>
        <v>40208</v>
      </c>
    </row>
    <row r="4501" spans="1:9" x14ac:dyDescent="0.3">
      <c r="A4501" t="str">
        <f>IF(Raw_Data!$A4501="","E"&amp;TEXT(ROW()-1,"00000"),Raw_Data!$A4501)</f>
        <v>E04500</v>
      </c>
      <c r="B4501" t="s">
        <v>6048</v>
      </c>
      <c r="C4501" t="str">
        <f>IF(OR(PROPER(TRIM(Raw_Data!$B4501))="M",PROPER(TRIM(Raw_Data!$B4501))="MALE"),"Male",
IF(OR(PROPER(TRIM(Raw_Data!$B4501))="F",PROPER(TRIM(Raw_Data!$B4501))="FEMALE"),"Female","Unknown"))</f>
        <v>Unknown</v>
      </c>
      <c r="D4501" t="str">
        <f>IF(TRIM(CLEAN(Raw_Data!$C4501))="", "Unknown", PROPER(TRIM(Raw_Data!$C4501)))</f>
        <v>Miami</v>
      </c>
      <c r="E4501" t="str">
        <f>IF(TRIM(Raw_Data!$D4501)="IT","IT",PROPER(TRIM(CLEAN(Raw_Data!$D4501))))</f>
        <v>Customer Service</v>
      </c>
      <c r="F4501" s="2" t="str">
        <f>UPPER(LEFT(Raw_Data!E4501,2))&amp;MID(PROPER(Raw_Data!E4501),3,LEN(Raw_Data!E4501))</f>
        <v>HR Manager</v>
      </c>
      <c r="G4501" t="str">
        <f>SUBSTITUTE(PROPER(TRIM(CLEAN(Raw_Data!$F4501)))," ","-")</f>
        <v>Part-Time</v>
      </c>
      <c r="H4501" t="str">
        <f>PROPER(TRIM(CLEAN(Raw_Data!$G4501)))</f>
        <v>Job Boards</v>
      </c>
      <c r="I4501" s="4" t="str">
        <f>TRIM(CLEAN(Raw_Data!H4501))</f>
        <v>43020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ACE3-4691-4DF2-A5AC-E0580BB1EEEC}">
  <dimension ref="A1:N4263"/>
  <sheetViews>
    <sheetView tabSelected="1" workbookViewId="0"/>
  </sheetViews>
  <sheetFormatPr defaultRowHeight="14.4" x14ac:dyDescent="0.3"/>
  <cols>
    <col min="1" max="1" width="13.44140625" customWidth="1"/>
    <col min="2" max="2" width="9" customWidth="1"/>
    <col min="3" max="3" width="10.109375" customWidth="1"/>
    <col min="4" max="4" width="15.21875" customWidth="1"/>
    <col min="5" max="5" width="17" bestFit="1" customWidth="1"/>
    <col min="6" max="6" width="14.21875" customWidth="1"/>
    <col min="7" max="7" width="15.44140625" bestFit="1" customWidth="1"/>
    <col min="8" max="8" width="11" customWidth="1"/>
    <col min="9" max="9" width="10.33203125" bestFit="1" customWidth="1"/>
    <col min="10" max="10" width="16.88671875" customWidth="1"/>
    <col min="11" max="11" width="10.77734375" customWidth="1"/>
    <col min="12" max="12" width="14.88671875" customWidth="1"/>
    <col min="13" max="13" width="8" bestFit="1" customWidth="1"/>
    <col min="14" max="14" width="10.33203125" bestFit="1" customWidth="1"/>
  </cols>
  <sheetData>
    <row r="1" spans="1:14" x14ac:dyDescent="0.3">
      <c r="A1" t="s">
        <v>6133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6136</v>
      </c>
      <c r="H1" t="s">
        <v>7</v>
      </c>
      <c r="I1" t="s">
        <v>8</v>
      </c>
      <c r="J1" t="s">
        <v>6139</v>
      </c>
      <c r="K1" t="s">
        <v>9</v>
      </c>
      <c r="L1" t="s">
        <v>6140</v>
      </c>
      <c r="M1" t="s">
        <v>10</v>
      </c>
      <c r="N1" t="s">
        <v>6148</v>
      </c>
    </row>
    <row r="2" spans="1:14" x14ac:dyDescent="0.3">
      <c r="A2" t="s">
        <v>11</v>
      </c>
      <c r="B2" t="s">
        <v>6134</v>
      </c>
      <c r="C2" t="s">
        <v>12</v>
      </c>
      <c r="D2" t="s">
        <v>31</v>
      </c>
      <c r="E2" t="s">
        <v>14</v>
      </c>
      <c r="F2" t="s">
        <v>15</v>
      </c>
      <c r="G2" t="s">
        <v>78</v>
      </c>
      <c r="H2" s="5">
        <v>40644</v>
      </c>
      <c r="I2" s="5"/>
      <c r="J2" t="s">
        <v>6137</v>
      </c>
      <c r="K2" s="5">
        <v>38567</v>
      </c>
      <c r="L2">
        <v>20</v>
      </c>
      <c r="M2">
        <v>116056</v>
      </c>
      <c r="N2">
        <f t="shared" ref="N2:N65" ca="1" si="0">ROUND((IF(I2="",TODAY(),I2)-H2)/365,1)</f>
        <v>15</v>
      </c>
    </row>
    <row r="3" spans="1:14" x14ac:dyDescent="0.3">
      <c r="A3" t="s">
        <v>18</v>
      </c>
      <c r="B3" t="s">
        <v>36</v>
      </c>
      <c r="C3" t="s">
        <v>20</v>
      </c>
      <c r="D3" t="s">
        <v>21</v>
      </c>
      <c r="E3" t="s">
        <v>14</v>
      </c>
      <c r="F3" t="s">
        <v>15</v>
      </c>
      <c r="G3" t="s">
        <v>6134</v>
      </c>
      <c r="H3" s="5">
        <v>40461</v>
      </c>
      <c r="I3" s="5"/>
      <c r="J3" t="s">
        <v>6137</v>
      </c>
      <c r="K3" s="5">
        <v>27505</v>
      </c>
      <c r="L3">
        <v>50</v>
      </c>
      <c r="M3">
        <v>55000</v>
      </c>
      <c r="N3">
        <f t="shared" ca="1" si="0"/>
        <v>15.5</v>
      </c>
    </row>
    <row r="4" spans="1:14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5">
        <v>42794</v>
      </c>
      <c r="I4" s="5"/>
      <c r="J4" t="s">
        <v>6137</v>
      </c>
      <c r="K4" s="5">
        <v>24668</v>
      </c>
      <c r="L4">
        <v>58</v>
      </c>
      <c r="M4" t="s">
        <v>6141</v>
      </c>
      <c r="N4">
        <f t="shared" ca="1" si="0"/>
        <v>9.1</v>
      </c>
    </row>
    <row r="5" spans="1:14" x14ac:dyDescent="0.3">
      <c r="A5" t="s">
        <v>30</v>
      </c>
      <c r="B5" t="s">
        <v>6134</v>
      </c>
      <c r="C5" t="s">
        <v>20</v>
      </c>
      <c r="D5" t="s">
        <v>31</v>
      </c>
      <c r="E5" t="s">
        <v>32</v>
      </c>
      <c r="F5" t="s">
        <v>15</v>
      </c>
      <c r="G5" t="s">
        <v>6134</v>
      </c>
      <c r="H5" s="5">
        <v>40096</v>
      </c>
      <c r="I5" s="5"/>
      <c r="J5" t="s">
        <v>6137</v>
      </c>
      <c r="K5" s="5">
        <v>24231</v>
      </c>
      <c r="L5">
        <v>59</v>
      </c>
      <c r="M5">
        <v>43000</v>
      </c>
      <c r="N5">
        <f t="shared" ca="1" si="0"/>
        <v>16.5</v>
      </c>
    </row>
    <row r="6" spans="1:14" x14ac:dyDescent="0.3">
      <c r="A6" t="s">
        <v>35</v>
      </c>
      <c r="B6" t="s">
        <v>36</v>
      </c>
      <c r="C6" t="s">
        <v>37</v>
      </c>
      <c r="D6" t="s">
        <v>31</v>
      </c>
      <c r="E6" t="s">
        <v>38</v>
      </c>
      <c r="F6" t="s">
        <v>15</v>
      </c>
      <c r="G6" t="s">
        <v>78</v>
      </c>
      <c r="H6" s="5">
        <v>39983</v>
      </c>
      <c r="I6" s="5"/>
      <c r="J6" t="s">
        <v>6137</v>
      </c>
      <c r="K6" s="5">
        <v>23144</v>
      </c>
      <c r="L6">
        <v>62</v>
      </c>
      <c r="M6" t="s">
        <v>6141</v>
      </c>
      <c r="N6">
        <f t="shared" ca="1" si="0"/>
        <v>16.8</v>
      </c>
    </row>
    <row r="7" spans="1:14" x14ac:dyDescent="0.3">
      <c r="A7" t="s">
        <v>39</v>
      </c>
      <c r="B7" t="s">
        <v>6134</v>
      </c>
      <c r="C7" t="s">
        <v>6134</v>
      </c>
      <c r="D7" t="s">
        <v>41</v>
      </c>
      <c r="E7" t="s">
        <v>32</v>
      </c>
      <c r="F7" t="s">
        <v>15</v>
      </c>
      <c r="G7" t="s">
        <v>47</v>
      </c>
      <c r="H7" s="5">
        <v>43104</v>
      </c>
      <c r="I7" s="5"/>
      <c r="J7" t="s">
        <v>6137</v>
      </c>
      <c r="K7" s="5">
        <v>27832</v>
      </c>
      <c r="L7">
        <v>50</v>
      </c>
      <c r="M7">
        <v>112467</v>
      </c>
      <c r="N7">
        <f t="shared" ca="1" si="0"/>
        <v>8.1999999999999993</v>
      </c>
    </row>
    <row r="8" spans="1:14" x14ac:dyDescent="0.3">
      <c r="A8" t="s">
        <v>44</v>
      </c>
      <c r="B8" t="s">
        <v>6134</v>
      </c>
      <c r="C8" t="s">
        <v>20</v>
      </c>
      <c r="D8" t="s">
        <v>31</v>
      </c>
      <c r="E8" t="s">
        <v>46</v>
      </c>
      <c r="F8" t="s">
        <v>28</v>
      </c>
      <c r="G8" t="s">
        <v>47</v>
      </c>
      <c r="H8" s="5">
        <v>41319</v>
      </c>
      <c r="I8" s="5">
        <v>42882</v>
      </c>
      <c r="J8" t="s">
        <v>6138</v>
      </c>
      <c r="K8" s="5"/>
      <c r="L8" t="s">
        <v>6141</v>
      </c>
      <c r="M8" t="s">
        <v>6141</v>
      </c>
      <c r="N8">
        <f t="shared" ca="1" si="0"/>
        <v>4.3</v>
      </c>
    </row>
    <row r="9" spans="1:14" x14ac:dyDescent="0.3">
      <c r="A9" t="s">
        <v>48</v>
      </c>
      <c r="B9" t="s">
        <v>24</v>
      </c>
      <c r="C9" t="s">
        <v>12</v>
      </c>
      <c r="D9" t="s">
        <v>50</v>
      </c>
      <c r="E9" t="s">
        <v>32</v>
      </c>
      <c r="F9" t="s">
        <v>6134</v>
      </c>
      <c r="G9" t="s">
        <v>47</v>
      </c>
      <c r="H9" s="5">
        <v>43023</v>
      </c>
      <c r="I9" s="5">
        <v>44345</v>
      </c>
      <c r="J9" t="s">
        <v>6138</v>
      </c>
      <c r="K9" s="5">
        <v>34583</v>
      </c>
      <c r="L9">
        <v>31</v>
      </c>
      <c r="M9">
        <v>111222</v>
      </c>
      <c r="N9">
        <f t="shared" ca="1" si="0"/>
        <v>3.6</v>
      </c>
    </row>
    <row r="10" spans="1:14" x14ac:dyDescent="0.3">
      <c r="A10" t="s">
        <v>52</v>
      </c>
      <c r="B10" t="s">
        <v>6134</v>
      </c>
      <c r="C10" t="s">
        <v>6134</v>
      </c>
      <c r="D10" t="s">
        <v>53</v>
      </c>
      <c r="E10" t="s">
        <v>54</v>
      </c>
      <c r="F10" t="s">
        <v>28</v>
      </c>
      <c r="G10" t="s">
        <v>47</v>
      </c>
      <c r="H10" s="5">
        <v>43223</v>
      </c>
      <c r="I10" s="5"/>
      <c r="J10" t="s">
        <v>6137</v>
      </c>
      <c r="K10" s="5">
        <v>28678</v>
      </c>
      <c r="L10">
        <v>47</v>
      </c>
      <c r="M10">
        <v>108356</v>
      </c>
      <c r="N10">
        <f t="shared" ca="1" si="0"/>
        <v>7.9</v>
      </c>
    </row>
    <row r="11" spans="1:14" x14ac:dyDescent="0.3">
      <c r="A11" t="s">
        <v>57</v>
      </c>
      <c r="B11" t="s">
        <v>36</v>
      </c>
      <c r="C11" t="s">
        <v>12</v>
      </c>
      <c r="D11" t="s">
        <v>83</v>
      </c>
      <c r="E11" t="s">
        <v>32</v>
      </c>
      <c r="F11" t="s">
        <v>60</v>
      </c>
      <c r="G11" t="s">
        <v>47</v>
      </c>
      <c r="H11" s="5">
        <v>40250</v>
      </c>
      <c r="I11" s="5">
        <v>40485</v>
      </c>
      <c r="J11" t="s">
        <v>6138</v>
      </c>
      <c r="K11" s="5">
        <v>33563</v>
      </c>
      <c r="L11">
        <v>34</v>
      </c>
      <c r="M11">
        <v>40000</v>
      </c>
      <c r="N11">
        <f t="shared" ca="1" si="0"/>
        <v>0.6</v>
      </c>
    </row>
    <row r="12" spans="1:14" x14ac:dyDescent="0.3">
      <c r="A12" t="s">
        <v>62</v>
      </c>
      <c r="B12" t="s">
        <v>6134</v>
      </c>
      <c r="C12" t="s">
        <v>20</v>
      </c>
      <c r="D12" t="s">
        <v>6134</v>
      </c>
      <c r="E12" t="s">
        <v>63</v>
      </c>
      <c r="F12" t="s">
        <v>6134</v>
      </c>
      <c r="G12" t="s">
        <v>64</v>
      </c>
      <c r="H12" s="5">
        <v>42580</v>
      </c>
      <c r="I12" s="5">
        <v>44498</v>
      </c>
      <c r="J12" t="s">
        <v>6138</v>
      </c>
      <c r="K12" s="5"/>
      <c r="L12" t="s">
        <v>6141</v>
      </c>
      <c r="M12">
        <v>107109</v>
      </c>
      <c r="N12">
        <f t="shared" ca="1" si="0"/>
        <v>5.3</v>
      </c>
    </row>
    <row r="13" spans="1:14" x14ac:dyDescent="0.3">
      <c r="A13" t="s">
        <v>66</v>
      </c>
      <c r="B13" t="s">
        <v>24</v>
      </c>
      <c r="C13" t="s">
        <v>6134</v>
      </c>
      <c r="D13" t="s">
        <v>68</v>
      </c>
      <c r="E13" t="s">
        <v>38</v>
      </c>
      <c r="F13" t="s">
        <v>6134</v>
      </c>
      <c r="G13" t="s">
        <v>69</v>
      </c>
      <c r="H13" s="5">
        <v>42290</v>
      </c>
      <c r="I13" s="5"/>
      <c r="J13" t="s">
        <v>6137</v>
      </c>
      <c r="K13" s="5"/>
      <c r="L13" t="s">
        <v>6141</v>
      </c>
      <c r="M13">
        <v>35000</v>
      </c>
      <c r="N13">
        <f t="shared" ca="1" si="0"/>
        <v>10.4</v>
      </c>
    </row>
    <row r="14" spans="1:14" x14ac:dyDescent="0.3">
      <c r="A14" t="s">
        <v>71</v>
      </c>
      <c r="B14" t="s">
        <v>24</v>
      </c>
      <c r="C14" t="s">
        <v>6134</v>
      </c>
      <c r="D14" t="s">
        <v>41</v>
      </c>
      <c r="E14" t="s">
        <v>38</v>
      </c>
      <c r="F14" t="s">
        <v>15</v>
      </c>
      <c r="G14" t="s">
        <v>6134</v>
      </c>
      <c r="H14" s="5">
        <v>42813</v>
      </c>
      <c r="I14" s="5"/>
      <c r="J14" t="s">
        <v>6137</v>
      </c>
      <c r="K14" s="5">
        <v>22130</v>
      </c>
      <c r="L14">
        <v>65</v>
      </c>
      <c r="M14">
        <v>79318</v>
      </c>
      <c r="N14">
        <f t="shared" ca="1" si="0"/>
        <v>9</v>
      </c>
    </row>
    <row r="15" spans="1:14" x14ac:dyDescent="0.3">
      <c r="A15" t="s">
        <v>77</v>
      </c>
      <c r="B15" t="s">
        <v>24</v>
      </c>
      <c r="C15" t="s">
        <v>20</v>
      </c>
      <c r="D15" t="s">
        <v>53</v>
      </c>
      <c r="E15" t="s">
        <v>63</v>
      </c>
      <c r="F15" t="s">
        <v>15</v>
      </c>
      <c r="G15" t="s">
        <v>78</v>
      </c>
      <c r="H15" s="5">
        <v>44154</v>
      </c>
      <c r="I15" s="5"/>
      <c r="J15" t="s">
        <v>6137</v>
      </c>
      <c r="K15" s="5">
        <v>26131</v>
      </c>
      <c r="L15">
        <v>54</v>
      </c>
      <c r="M15">
        <v>75703</v>
      </c>
      <c r="N15">
        <f t="shared" ca="1" si="0"/>
        <v>5.3</v>
      </c>
    </row>
    <row r="16" spans="1:14" x14ac:dyDescent="0.3">
      <c r="A16" t="s">
        <v>6050</v>
      </c>
      <c r="B16" t="s">
        <v>6134</v>
      </c>
      <c r="C16" t="s">
        <v>82</v>
      </c>
      <c r="D16" t="s">
        <v>83</v>
      </c>
      <c r="E16" t="s">
        <v>32</v>
      </c>
      <c r="F16" t="s">
        <v>15</v>
      </c>
      <c r="G16" t="s">
        <v>74</v>
      </c>
      <c r="H16" s="5">
        <v>40093</v>
      </c>
      <c r="I16" s="5"/>
      <c r="J16" t="s">
        <v>6137</v>
      </c>
      <c r="K16" s="5">
        <v>33946</v>
      </c>
      <c r="L16">
        <v>33</v>
      </c>
      <c r="M16">
        <v>66358</v>
      </c>
      <c r="N16">
        <f t="shared" ca="1" si="0"/>
        <v>16.5</v>
      </c>
    </row>
    <row r="17" spans="1:14" x14ac:dyDescent="0.3">
      <c r="A17" t="s">
        <v>84</v>
      </c>
      <c r="B17" t="s">
        <v>36</v>
      </c>
      <c r="C17" t="s">
        <v>12</v>
      </c>
      <c r="D17" t="s">
        <v>6134</v>
      </c>
      <c r="E17" t="s">
        <v>86</v>
      </c>
      <c r="F17" t="s">
        <v>15</v>
      </c>
      <c r="G17" t="s">
        <v>6134</v>
      </c>
      <c r="H17" s="5">
        <v>39865</v>
      </c>
      <c r="I17" s="5">
        <v>41288</v>
      </c>
      <c r="J17" t="s">
        <v>6138</v>
      </c>
      <c r="K17" s="5">
        <v>33757</v>
      </c>
      <c r="L17">
        <v>33</v>
      </c>
      <c r="M17" t="s">
        <v>6141</v>
      </c>
      <c r="N17">
        <f t="shared" ca="1" si="0"/>
        <v>3.9</v>
      </c>
    </row>
    <row r="18" spans="1:14" x14ac:dyDescent="0.3">
      <c r="A18" t="s">
        <v>87</v>
      </c>
      <c r="B18" t="s">
        <v>24</v>
      </c>
      <c r="C18" t="s">
        <v>6134</v>
      </c>
      <c r="D18" t="s">
        <v>83</v>
      </c>
      <c r="E18" t="s">
        <v>88</v>
      </c>
      <c r="F18" t="s">
        <v>15</v>
      </c>
      <c r="G18" t="s">
        <v>47</v>
      </c>
      <c r="H18" s="5">
        <v>42319</v>
      </c>
      <c r="I18" s="5"/>
      <c r="J18" t="s">
        <v>6137</v>
      </c>
      <c r="K18" s="5">
        <v>34621</v>
      </c>
      <c r="L18">
        <v>31</v>
      </c>
      <c r="M18">
        <v>80005</v>
      </c>
      <c r="N18">
        <f t="shared" ca="1" si="0"/>
        <v>10.4</v>
      </c>
    </row>
    <row r="19" spans="1:14" x14ac:dyDescent="0.3">
      <c r="A19" t="s">
        <v>90</v>
      </c>
      <c r="B19" t="s">
        <v>36</v>
      </c>
      <c r="C19" t="s">
        <v>12</v>
      </c>
      <c r="D19" t="s">
        <v>31</v>
      </c>
      <c r="E19" t="s">
        <v>63</v>
      </c>
      <c r="F19" t="s">
        <v>6134</v>
      </c>
      <c r="G19" t="s">
        <v>74</v>
      </c>
      <c r="H19" s="5">
        <v>41906</v>
      </c>
      <c r="I19" s="5">
        <v>42277</v>
      </c>
      <c r="J19" t="s">
        <v>6138</v>
      </c>
      <c r="K19" s="5">
        <v>38387</v>
      </c>
      <c r="L19">
        <v>21</v>
      </c>
      <c r="M19" t="s">
        <v>6141</v>
      </c>
      <c r="N19">
        <f t="shared" ca="1" si="0"/>
        <v>1</v>
      </c>
    </row>
    <row r="20" spans="1:14" x14ac:dyDescent="0.3">
      <c r="A20" t="s">
        <v>93</v>
      </c>
      <c r="B20" t="s">
        <v>36</v>
      </c>
      <c r="C20" t="s">
        <v>6134</v>
      </c>
      <c r="D20" t="s">
        <v>94</v>
      </c>
      <c r="E20" t="s">
        <v>32</v>
      </c>
      <c r="F20" t="s">
        <v>28</v>
      </c>
      <c r="G20" t="s">
        <v>6134</v>
      </c>
      <c r="H20" s="5">
        <v>41005</v>
      </c>
      <c r="I20" s="5"/>
      <c r="J20" t="s">
        <v>6137</v>
      </c>
      <c r="K20" s="5">
        <v>24098</v>
      </c>
      <c r="L20">
        <v>60</v>
      </c>
      <c r="M20">
        <v>49491</v>
      </c>
      <c r="N20">
        <f t="shared" ca="1" si="0"/>
        <v>14</v>
      </c>
    </row>
    <row r="21" spans="1:14" x14ac:dyDescent="0.3">
      <c r="A21" t="s">
        <v>96</v>
      </c>
      <c r="B21" t="s">
        <v>24</v>
      </c>
      <c r="C21" t="s">
        <v>97</v>
      </c>
      <c r="D21" t="s">
        <v>41</v>
      </c>
      <c r="E21" t="s">
        <v>46</v>
      </c>
      <c r="F21" t="s">
        <v>15</v>
      </c>
      <c r="G21" t="s">
        <v>78</v>
      </c>
      <c r="H21" s="5">
        <v>43786</v>
      </c>
      <c r="I21" s="5"/>
      <c r="J21" t="s">
        <v>6137</v>
      </c>
      <c r="K21" s="5">
        <v>31255</v>
      </c>
      <c r="L21">
        <v>40</v>
      </c>
      <c r="M21" t="s">
        <v>6141</v>
      </c>
      <c r="N21">
        <f t="shared" ca="1" si="0"/>
        <v>6.3</v>
      </c>
    </row>
    <row r="22" spans="1:14" x14ac:dyDescent="0.3">
      <c r="A22" t="s">
        <v>98</v>
      </c>
      <c r="B22" t="s">
        <v>6134</v>
      </c>
      <c r="C22" t="s">
        <v>97</v>
      </c>
      <c r="D22" t="s">
        <v>83</v>
      </c>
      <c r="E22" t="s">
        <v>99</v>
      </c>
      <c r="F22" t="s">
        <v>6134</v>
      </c>
      <c r="G22" t="s">
        <v>6134</v>
      </c>
      <c r="H22" s="5">
        <v>41033</v>
      </c>
      <c r="I22" s="5"/>
      <c r="J22" t="s">
        <v>6137</v>
      </c>
      <c r="K22" s="5">
        <v>27366</v>
      </c>
      <c r="L22">
        <v>51</v>
      </c>
      <c r="M22">
        <v>90148</v>
      </c>
      <c r="N22">
        <f t="shared" ca="1" si="0"/>
        <v>13.9</v>
      </c>
    </row>
    <row r="23" spans="1:14" x14ac:dyDescent="0.3">
      <c r="A23" t="s">
        <v>101</v>
      </c>
      <c r="B23" t="s">
        <v>24</v>
      </c>
      <c r="C23" t="s">
        <v>12</v>
      </c>
      <c r="D23" t="s">
        <v>83</v>
      </c>
      <c r="E23" t="s">
        <v>32</v>
      </c>
      <c r="F23" t="s">
        <v>6134</v>
      </c>
      <c r="G23" t="s">
        <v>6134</v>
      </c>
      <c r="H23" s="5">
        <v>43268</v>
      </c>
      <c r="I23" s="5">
        <v>44640</v>
      </c>
      <c r="J23" t="s">
        <v>6138</v>
      </c>
      <c r="K23" s="5">
        <v>25689</v>
      </c>
      <c r="L23">
        <v>55</v>
      </c>
      <c r="M23" t="s">
        <v>6141</v>
      </c>
      <c r="N23">
        <f t="shared" ca="1" si="0"/>
        <v>3.8</v>
      </c>
    </row>
    <row r="24" spans="1:14" x14ac:dyDescent="0.3">
      <c r="A24" t="s">
        <v>102</v>
      </c>
      <c r="B24" t="s">
        <v>36</v>
      </c>
      <c r="C24" t="s">
        <v>6134</v>
      </c>
      <c r="D24" t="s">
        <v>6134</v>
      </c>
      <c r="E24" t="s">
        <v>88</v>
      </c>
      <c r="F24" t="s">
        <v>28</v>
      </c>
      <c r="G24" t="s">
        <v>69</v>
      </c>
      <c r="H24" s="5">
        <v>43530</v>
      </c>
      <c r="I24" s="5">
        <v>45319</v>
      </c>
      <c r="J24" t="s">
        <v>6138</v>
      </c>
      <c r="K24" s="5">
        <v>23460</v>
      </c>
      <c r="L24">
        <v>61</v>
      </c>
      <c r="M24">
        <v>110000</v>
      </c>
      <c r="N24">
        <f t="shared" ca="1" si="0"/>
        <v>4.9000000000000004</v>
      </c>
    </row>
    <row r="25" spans="1:14" x14ac:dyDescent="0.3">
      <c r="A25" t="s">
        <v>104</v>
      </c>
      <c r="B25" t="s">
        <v>6134</v>
      </c>
      <c r="C25" t="s">
        <v>20</v>
      </c>
      <c r="D25" t="s">
        <v>31</v>
      </c>
      <c r="E25" t="s">
        <v>105</v>
      </c>
      <c r="F25" t="s">
        <v>6134</v>
      </c>
      <c r="G25" t="s">
        <v>78</v>
      </c>
      <c r="H25" s="5">
        <v>43015</v>
      </c>
      <c r="I25" s="5"/>
      <c r="J25" t="s">
        <v>6137</v>
      </c>
      <c r="K25" s="5"/>
      <c r="L25" t="s">
        <v>6141</v>
      </c>
      <c r="M25">
        <v>83205</v>
      </c>
      <c r="N25">
        <f t="shared" ca="1" si="0"/>
        <v>8.5</v>
      </c>
    </row>
    <row r="26" spans="1:14" x14ac:dyDescent="0.3">
      <c r="A26" t="s">
        <v>107</v>
      </c>
      <c r="B26" t="s">
        <v>24</v>
      </c>
      <c r="C26" t="s">
        <v>20</v>
      </c>
      <c r="D26" t="s">
        <v>21</v>
      </c>
      <c r="E26" t="s">
        <v>99</v>
      </c>
      <c r="F26" t="s">
        <v>6134</v>
      </c>
      <c r="G26" t="s">
        <v>47</v>
      </c>
      <c r="H26" s="5">
        <v>43799</v>
      </c>
      <c r="I26" s="5"/>
      <c r="J26" t="s">
        <v>6137</v>
      </c>
      <c r="K26" s="5">
        <v>28077</v>
      </c>
      <c r="L26">
        <v>49</v>
      </c>
      <c r="M26" t="s">
        <v>6141</v>
      </c>
      <c r="N26">
        <f t="shared" ca="1" si="0"/>
        <v>6.3</v>
      </c>
    </row>
    <row r="27" spans="1:14" x14ac:dyDescent="0.3">
      <c r="A27" t="s">
        <v>108</v>
      </c>
      <c r="B27" t="s">
        <v>24</v>
      </c>
      <c r="C27" t="s">
        <v>97</v>
      </c>
      <c r="D27" t="s">
        <v>41</v>
      </c>
      <c r="E27" t="s">
        <v>63</v>
      </c>
      <c r="F27" t="s">
        <v>6134</v>
      </c>
      <c r="G27" t="s">
        <v>69</v>
      </c>
      <c r="H27" s="5">
        <v>41064</v>
      </c>
      <c r="I27" s="5">
        <v>42846</v>
      </c>
      <c r="J27" t="s">
        <v>6138</v>
      </c>
      <c r="K27" s="5">
        <v>27368</v>
      </c>
      <c r="L27">
        <v>51</v>
      </c>
      <c r="M27">
        <v>76000</v>
      </c>
      <c r="N27">
        <f t="shared" ca="1" si="0"/>
        <v>4.9000000000000004</v>
      </c>
    </row>
    <row r="28" spans="1:14" x14ac:dyDescent="0.3">
      <c r="A28" t="s">
        <v>111</v>
      </c>
      <c r="B28" t="s">
        <v>36</v>
      </c>
      <c r="C28" t="s">
        <v>20</v>
      </c>
      <c r="D28" t="s">
        <v>68</v>
      </c>
      <c r="E28" t="s">
        <v>54</v>
      </c>
      <c r="F28" t="s">
        <v>6134</v>
      </c>
      <c r="G28" t="s">
        <v>78</v>
      </c>
      <c r="H28" s="5">
        <v>39845</v>
      </c>
      <c r="I28" s="5"/>
      <c r="J28" t="s">
        <v>6137</v>
      </c>
      <c r="K28" s="5">
        <v>30079</v>
      </c>
      <c r="L28">
        <v>43</v>
      </c>
      <c r="M28" t="s">
        <v>6141</v>
      </c>
      <c r="N28">
        <f t="shared" ca="1" si="0"/>
        <v>17.100000000000001</v>
      </c>
    </row>
    <row r="29" spans="1:14" x14ac:dyDescent="0.3">
      <c r="A29" t="s">
        <v>112</v>
      </c>
      <c r="B29" t="s">
        <v>36</v>
      </c>
      <c r="C29" t="s">
        <v>20</v>
      </c>
      <c r="D29" t="s">
        <v>83</v>
      </c>
      <c r="E29" t="s">
        <v>86</v>
      </c>
      <c r="F29" t="s">
        <v>28</v>
      </c>
      <c r="G29" t="s">
        <v>74</v>
      </c>
      <c r="H29" s="5">
        <v>41099</v>
      </c>
      <c r="I29" s="5">
        <v>41752</v>
      </c>
      <c r="J29" t="s">
        <v>6138</v>
      </c>
      <c r="K29" s="5">
        <v>29578</v>
      </c>
      <c r="L29">
        <v>45</v>
      </c>
      <c r="M29">
        <v>61880</v>
      </c>
      <c r="N29">
        <f t="shared" ca="1" si="0"/>
        <v>1.8</v>
      </c>
    </row>
    <row r="30" spans="1:14" x14ac:dyDescent="0.3">
      <c r="A30" t="s">
        <v>114</v>
      </c>
      <c r="B30" t="s">
        <v>36</v>
      </c>
      <c r="C30" t="s">
        <v>97</v>
      </c>
      <c r="D30" t="s">
        <v>41</v>
      </c>
      <c r="E30" t="s">
        <v>6134</v>
      </c>
      <c r="F30" t="s">
        <v>28</v>
      </c>
      <c r="G30" t="s">
        <v>47</v>
      </c>
      <c r="H30" s="5">
        <v>40487</v>
      </c>
      <c r="I30" s="5"/>
      <c r="J30" t="s">
        <v>6137</v>
      </c>
      <c r="K30" s="5">
        <v>23735</v>
      </c>
      <c r="L30">
        <v>61</v>
      </c>
      <c r="M30" t="s">
        <v>6141</v>
      </c>
      <c r="N30">
        <f t="shared" ca="1" si="0"/>
        <v>15.4</v>
      </c>
    </row>
    <row r="31" spans="1:14" x14ac:dyDescent="0.3">
      <c r="A31" t="s">
        <v>115</v>
      </c>
      <c r="B31" t="s">
        <v>24</v>
      </c>
      <c r="C31" t="s">
        <v>20</v>
      </c>
      <c r="D31" t="s">
        <v>50</v>
      </c>
      <c r="E31" t="s">
        <v>92</v>
      </c>
      <c r="F31" t="s">
        <v>6134</v>
      </c>
      <c r="G31" t="s">
        <v>64</v>
      </c>
      <c r="H31" s="5">
        <v>43357</v>
      </c>
      <c r="I31" s="5"/>
      <c r="J31" t="s">
        <v>6137</v>
      </c>
      <c r="K31" s="5">
        <v>37123</v>
      </c>
      <c r="L31">
        <v>24</v>
      </c>
      <c r="M31">
        <v>59000</v>
      </c>
      <c r="N31">
        <f t="shared" ca="1" si="0"/>
        <v>7.5</v>
      </c>
    </row>
    <row r="32" spans="1:14" x14ac:dyDescent="0.3">
      <c r="A32" t="s">
        <v>117</v>
      </c>
      <c r="B32" t="s">
        <v>6134</v>
      </c>
      <c r="C32" t="s">
        <v>82</v>
      </c>
      <c r="D32" t="s">
        <v>31</v>
      </c>
      <c r="E32" t="s">
        <v>88</v>
      </c>
      <c r="F32" t="s">
        <v>6134</v>
      </c>
      <c r="G32" t="s">
        <v>78</v>
      </c>
      <c r="H32" s="5">
        <v>43073</v>
      </c>
      <c r="I32" s="5">
        <v>43442</v>
      </c>
      <c r="J32" t="s">
        <v>6138</v>
      </c>
      <c r="K32" s="5">
        <v>23623</v>
      </c>
      <c r="L32">
        <v>61</v>
      </c>
      <c r="M32" t="s">
        <v>6141</v>
      </c>
      <c r="N32">
        <f t="shared" ca="1" si="0"/>
        <v>1</v>
      </c>
    </row>
    <row r="33" spans="1:14" x14ac:dyDescent="0.3">
      <c r="A33" t="s">
        <v>118</v>
      </c>
      <c r="B33" t="s">
        <v>24</v>
      </c>
      <c r="C33" t="s">
        <v>82</v>
      </c>
      <c r="D33" t="s">
        <v>26</v>
      </c>
      <c r="E33" t="s">
        <v>92</v>
      </c>
      <c r="F33" t="s">
        <v>28</v>
      </c>
      <c r="G33" t="s">
        <v>29</v>
      </c>
      <c r="H33" s="5">
        <v>42211</v>
      </c>
      <c r="I33" s="5"/>
      <c r="J33" t="s">
        <v>6137</v>
      </c>
      <c r="K33" s="5">
        <v>36512</v>
      </c>
      <c r="L33">
        <v>26</v>
      </c>
      <c r="M33">
        <v>31000</v>
      </c>
      <c r="N33">
        <f t="shared" ca="1" si="0"/>
        <v>10.7</v>
      </c>
    </row>
    <row r="34" spans="1:14" x14ac:dyDescent="0.3">
      <c r="A34" t="s">
        <v>120</v>
      </c>
      <c r="B34" t="s">
        <v>24</v>
      </c>
      <c r="C34" t="s">
        <v>20</v>
      </c>
      <c r="D34" t="s">
        <v>31</v>
      </c>
      <c r="E34" t="s">
        <v>6134</v>
      </c>
      <c r="F34" t="s">
        <v>60</v>
      </c>
      <c r="G34" t="s">
        <v>78</v>
      </c>
      <c r="H34" s="5">
        <v>39948</v>
      </c>
      <c r="I34" s="5"/>
      <c r="J34" t="s">
        <v>6137</v>
      </c>
      <c r="K34" s="5">
        <v>29201</v>
      </c>
      <c r="L34">
        <v>46</v>
      </c>
      <c r="M34">
        <v>77517</v>
      </c>
      <c r="N34">
        <f t="shared" ca="1" si="0"/>
        <v>16.899999999999999</v>
      </c>
    </row>
    <row r="35" spans="1:14" x14ac:dyDescent="0.3">
      <c r="A35" t="s">
        <v>122</v>
      </c>
      <c r="B35" t="s">
        <v>24</v>
      </c>
      <c r="C35" t="s">
        <v>37</v>
      </c>
      <c r="D35" t="s">
        <v>83</v>
      </c>
      <c r="E35" t="s">
        <v>6134</v>
      </c>
      <c r="F35" t="s">
        <v>15</v>
      </c>
      <c r="G35" t="s">
        <v>6134</v>
      </c>
      <c r="H35" s="5">
        <v>44034</v>
      </c>
      <c r="I35" s="5"/>
      <c r="J35" t="s">
        <v>6137</v>
      </c>
      <c r="K35" s="5">
        <v>37775</v>
      </c>
      <c r="L35">
        <v>22</v>
      </c>
      <c r="M35">
        <v>85503</v>
      </c>
      <c r="N35">
        <f t="shared" ca="1" si="0"/>
        <v>5.7</v>
      </c>
    </row>
    <row r="36" spans="1:14" x14ac:dyDescent="0.3">
      <c r="A36" t="s">
        <v>124</v>
      </c>
      <c r="B36" t="s">
        <v>36</v>
      </c>
      <c r="C36" t="s">
        <v>12</v>
      </c>
      <c r="D36" t="s">
        <v>125</v>
      </c>
      <c r="E36" t="s">
        <v>54</v>
      </c>
      <c r="F36" t="s">
        <v>60</v>
      </c>
      <c r="G36" t="s">
        <v>47</v>
      </c>
      <c r="H36" s="5">
        <v>42557</v>
      </c>
      <c r="I36" s="5">
        <v>42695</v>
      </c>
      <c r="J36" t="s">
        <v>6138</v>
      </c>
      <c r="K36" s="5">
        <v>36236</v>
      </c>
      <c r="L36">
        <v>26</v>
      </c>
      <c r="M36" t="s">
        <v>6141</v>
      </c>
      <c r="N36">
        <f t="shared" ca="1" si="0"/>
        <v>0.4</v>
      </c>
    </row>
    <row r="37" spans="1:14" x14ac:dyDescent="0.3">
      <c r="A37" t="s">
        <v>126</v>
      </c>
      <c r="B37" t="s">
        <v>36</v>
      </c>
      <c r="C37" t="s">
        <v>97</v>
      </c>
      <c r="D37" t="s">
        <v>94</v>
      </c>
      <c r="E37" t="s">
        <v>99</v>
      </c>
      <c r="F37" t="s">
        <v>6134</v>
      </c>
      <c r="G37" t="s">
        <v>29</v>
      </c>
      <c r="H37" s="5">
        <v>41683</v>
      </c>
      <c r="I37" s="5">
        <v>43118</v>
      </c>
      <c r="J37" t="s">
        <v>6138</v>
      </c>
      <c r="K37" s="5">
        <v>23433</v>
      </c>
      <c r="L37">
        <v>62</v>
      </c>
      <c r="M37">
        <v>63023</v>
      </c>
      <c r="N37">
        <f t="shared" ca="1" si="0"/>
        <v>3.9</v>
      </c>
    </row>
    <row r="38" spans="1:14" x14ac:dyDescent="0.3">
      <c r="A38" t="s">
        <v>128</v>
      </c>
      <c r="B38" t="s">
        <v>24</v>
      </c>
      <c r="C38" t="s">
        <v>97</v>
      </c>
      <c r="D38" t="s">
        <v>125</v>
      </c>
      <c r="E38" t="s">
        <v>88</v>
      </c>
      <c r="F38" t="s">
        <v>60</v>
      </c>
      <c r="G38" t="s">
        <v>74</v>
      </c>
      <c r="H38" s="5">
        <v>40426</v>
      </c>
      <c r="I38" s="5">
        <v>41976</v>
      </c>
      <c r="J38" t="s">
        <v>6138</v>
      </c>
      <c r="K38" s="5">
        <v>22851</v>
      </c>
      <c r="L38">
        <v>63</v>
      </c>
      <c r="M38" t="s">
        <v>6141</v>
      </c>
      <c r="N38">
        <f t="shared" ca="1" si="0"/>
        <v>4.2</v>
      </c>
    </row>
    <row r="39" spans="1:14" x14ac:dyDescent="0.3">
      <c r="A39" t="s">
        <v>129</v>
      </c>
      <c r="B39" t="s">
        <v>24</v>
      </c>
      <c r="C39" t="s">
        <v>82</v>
      </c>
      <c r="D39" t="s">
        <v>130</v>
      </c>
      <c r="E39" t="s">
        <v>38</v>
      </c>
      <c r="F39" t="s">
        <v>60</v>
      </c>
      <c r="G39" t="s">
        <v>74</v>
      </c>
      <c r="H39" s="5">
        <v>40459</v>
      </c>
      <c r="I39" s="5"/>
      <c r="J39" t="s">
        <v>6137</v>
      </c>
      <c r="K39" s="5">
        <v>31082</v>
      </c>
      <c r="L39">
        <v>41</v>
      </c>
      <c r="M39" t="s">
        <v>6141</v>
      </c>
      <c r="N39">
        <f t="shared" ca="1" si="0"/>
        <v>15.5</v>
      </c>
    </row>
    <row r="40" spans="1:14" x14ac:dyDescent="0.3">
      <c r="A40" t="s">
        <v>131</v>
      </c>
      <c r="B40" t="s">
        <v>24</v>
      </c>
      <c r="C40" t="s">
        <v>6134</v>
      </c>
      <c r="D40" t="s">
        <v>21</v>
      </c>
      <c r="E40" t="s">
        <v>46</v>
      </c>
      <c r="F40" t="s">
        <v>15</v>
      </c>
      <c r="G40" t="s">
        <v>29</v>
      </c>
      <c r="H40" s="5">
        <v>43954</v>
      </c>
      <c r="I40" s="5"/>
      <c r="J40" t="s">
        <v>6137</v>
      </c>
      <c r="K40" s="5">
        <v>31872</v>
      </c>
      <c r="L40">
        <v>38</v>
      </c>
      <c r="M40">
        <v>51000</v>
      </c>
      <c r="N40">
        <f t="shared" ca="1" si="0"/>
        <v>5.9</v>
      </c>
    </row>
    <row r="41" spans="1:14" x14ac:dyDescent="0.3">
      <c r="A41" t="s">
        <v>133</v>
      </c>
      <c r="B41" t="s">
        <v>6134</v>
      </c>
      <c r="C41" t="s">
        <v>6134</v>
      </c>
      <c r="D41" t="s">
        <v>31</v>
      </c>
      <c r="E41" t="s">
        <v>99</v>
      </c>
      <c r="F41" t="s">
        <v>6134</v>
      </c>
      <c r="G41" t="s">
        <v>78</v>
      </c>
      <c r="H41" s="5">
        <v>43665</v>
      </c>
      <c r="I41" s="5"/>
      <c r="J41" t="s">
        <v>6137</v>
      </c>
      <c r="K41" s="5">
        <v>22259</v>
      </c>
      <c r="L41">
        <v>65</v>
      </c>
      <c r="M41">
        <v>102517</v>
      </c>
      <c r="N41">
        <f t="shared" ca="1" si="0"/>
        <v>6.7</v>
      </c>
    </row>
    <row r="42" spans="1:14" x14ac:dyDescent="0.3">
      <c r="A42" t="s">
        <v>135</v>
      </c>
      <c r="B42" t="s">
        <v>6134</v>
      </c>
      <c r="C42" t="s">
        <v>6134</v>
      </c>
      <c r="D42" t="s">
        <v>130</v>
      </c>
      <c r="E42" t="s">
        <v>6134</v>
      </c>
      <c r="F42" t="s">
        <v>15</v>
      </c>
      <c r="G42" t="s">
        <v>69</v>
      </c>
      <c r="H42" s="5">
        <v>41522</v>
      </c>
      <c r="I42" s="5"/>
      <c r="J42" t="s">
        <v>6137</v>
      </c>
      <c r="K42" s="5">
        <v>30301</v>
      </c>
      <c r="L42">
        <v>43</v>
      </c>
      <c r="M42">
        <v>55211</v>
      </c>
      <c r="N42">
        <f t="shared" ca="1" si="0"/>
        <v>12.5</v>
      </c>
    </row>
    <row r="43" spans="1:14" x14ac:dyDescent="0.3">
      <c r="A43" t="s">
        <v>136</v>
      </c>
      <c r="B43" t="s">
        <v>36</v>
      </c>
      <c r="C43" t="s">
        <v>82</v>
      </c>
      <c r="D43" t="s">
        <v>50</v>
      </c>
      <c r="E43" t="s">
        <v>63</v>
      </c>
      <c r="F43" t="s">
        <v>28</v>
      </c>
      <c r="G43" t="s">
        <v>6134</v>
      </c>
      <c r="H43" s="5">
        <v>39981</v>
      </c>
      <c r="I43" s="5">
        <v>40476</v>
      </c>
      <c r="J43" t="s">
        <v>6138</v>
      </c>
      <c r="K43" s="5">
        <v>37272</v>
      </c>
      <c r="L43">
        <v>24</v>
      </c>
      <c r="M43">
        <v>53964</v>
      </c>
      <c r="N43">
        <f t="shared" ca="1" si="0"/>
        <v>1.4</v>
      </c>
    </row>
    <row r="44" spans="1:14" x14ac:dyDescent="0.3">
      <c r="A44" t="s">
        <v>137</v>
      </c>
      <c r="B44" t="s">
        <v>24</v>
      </c>
      <c r="C44" t="s">
        <v>12</v>
      </c>
      <c r="D44" t="s">
        <v>6134</v>
      </c>
      <c r="E44" t="s">
        <v>88</v>
      </c>
      <c r="F44" t="s">
        <v>6134</v>
      </c>
      <c r="G44" t="s">
        <v>78</v>
      </c>
      <c r="H44" s="5">
        <v>42907</v>
      </c>
      <c r="I44" s="5">
        <v>44659</v>
      </c>
      <c r="J44" t="s">
        <v>6138</v>
      </c>
      <c r="K44" s="5">
        <v>37492</v>
      </c>
      <c r="L44">
        <v>23</v>
      </c>
      <c r="M44">
        <v>42730</v>
      </c>
      <c r="N44">
        <f t="shared" ca="1" si="0"/>
        <v>4.8</v>
      </c>
    </row>
    <row r="45" spans="1:14" x14ac:dyDescent="0.3">
      <c r="A45" t="s">
        <v>139</v>
      </c>
      <c r="B45" t="s">
        <v>6134</v>
      </c>
      <c r="C45" t="s">
        <v>6134</v>
      </c>
      <c r="D45" t="s">
        <v>6134</v>
      </c>
      <c r="E45" t="s">
        <v>105</v>
      </c>
      <c r="F45" t="s">
        <v>6134</v>
      </c>
      <c r="G45" t="s">
        <v>6134</v>
      </c>
      <c r="H45" s="5">
        <v>41481</v>
      </c>
      <c r="I45" s="5"/>
      <c r="J45" t="s">
        <v>6137</v>
      </c>
      <c r="K45" s="5">
        <v>22595</v>
      </c>
      <c r="L45">
        <v>64</v>
      </c>
      <c r="M45">
        <v>91876</v>
      </c>
      <c r="N45">
        <f t="shared" ca="1" si="0"/>
        <v>12.7</v>
      </c>
    </row>
    <row r="46" spans="1:14" x14ac:dyDescent="0.3">
      <c r="A46" t="s">
        <v>140</v>
      </c>
      <c r="B46" t="s">
        <v>24</v>
      </c>
      <c r="C46" t="s">
        <v>12</v>
      </c>
      <c r="D46" t="s">
        <v>130</v>
      </c>
      <c r="E46" t="s">
        <v>32</v>
      </c>
      <c r="F46" t="s">
        <v>28</v>
      </c>
      <c r="G46" t="s">
        <v>29</v>
      </c>
      <c r="H46" s="5">
        <v>41714</v>
      </c>
      <c r="I46" s="5"/>
      <c r="J46" t="s">
        <v>6137</v>
      </c>
      <c r="K46" s="5">
        <v>34006</v>
      </c>
      <c r="L46">
        <v>33</v>
      </c>
      <c r="M46" t="s">
        <v>6141</v>
      </c>
      <c r="N46">
        <f t="shared" ca="1" si="0"/>
        <v>12</v>
      </c>
    </row>
    <row r="47" spans="1:14" x14ac:dyDescent="0.3">
      <c r="A47" t="s">
        <v>141</v>
      </c>
      <c r="B47" t="s">
        <v>36</v>
      </c>
      <c r="C47" t="s">
        <v>20</v>
      </c>
      <c r="D47" t="s">
        <v>6134</v>
      </c>
      <c r="E47" t="s">
        <v>14</v>
      </c>
      <c r="F47" t="s">
        <v>15</v>
      </c>
      <c r="G47" t="s">
        <v>74</v>
      </c>
      <c r="H47" s="5">
        <v>41816</v>
      </c>
      <c r="I47" s="5"/>
      <c r="J47" t="s">
        <v>6137</v>
      </c>
      <c r="K47" s="5">
        <v>33690</v>
      </c>
      <c r="L47">
        <v>33</v>
      </c>
      <c r="M47">
        <v>42919</v>
      </c>
      <c r="N47">
        <f t="shared" ca="1" si="0"/>
        <v>11.7</v>
      </c>
    </row>
    <row r="48" spans="1:14" x14ac:dyDescent="0.3">
      <c r="A48" t="s">
        <v>143</v>
      </c>
      <c r="B48" t="s">
        <v>24</v>
      </c>
      <c r="C48" t="s">
        <v>37</v>
      </c>
      <c r="D48" t="s">
        <v>21</v>
      </c>
      <c r="E48" t="s">
        <v>92</v>
      </c>
      <c r="F48" t="s">
        <v>15</v>
      </c>
      <c r="G48" t="s">
        <v>74</v>
      </c>
      <c r="H48" s="5">
        <v>41667</v>
      </c>
      <c r="I48" s="5"/>
      <c r="J48" t="s">
        <v>6137</v>
      </c>
      <c r="K48" s="5">
        <v>30769</v>
      </c>
      <c r="L48">
        <v>41</v>
      </c>
      <c r="M48" t="s">
        <v>6141</v>
      </c>
      <c r="N48">
        <f t="shared" ca="1" si="0"/>
        <v>12.1</v>
      </c>
    </row>
    <row r="49" spans="1:14" x14ac:dyDescent="0.3">
      <c r="A49" t="s">
        <v>144</v>
      </c>
      <c r="B49" t="s">
        <v>24</v>
      </c>
      <c r="C49" t="s">
        <v>20</v>
      </c>
      <c r="D49" t="s">
        <v>53</v>
      </c>
      <c r="E49" t="s">
        <v>14</v>
      </c>
      <c r="F49" t="s">
        <v>60</v>
      </c>
      <c r="G49" t="s">
        <v>29</v>
      </c>
      <c r="H49" s="5">
        <v>42764</v>
      </c>
      <c r="I49" s="5"/>
      <c r="J49" t="s">
        <v>6137</v>
      </c>
      <c r="K49" s="5">
        <v>38044</v>
      </c>
      <c r="L49">
        <v>22</v>
      </c>
      <c r="M49">
        <v>67613</v>
      </c>
      <c r="N49">
        <f t="shared" ca="1" si="0"/>
        <v>9.1</v>
      </c>
    </row>
    <row r="50" spans="1:14" x14ac:dyDescent="0.3">
      <c r="A50" t="s">
        <v>146</v>
      </c>
      <c r="B50" t="s">
        <v>6134</v>
      </c>
      <c r="C50" t="s">
        <v>12</v>
      </c>
      <c r="D50" t="s">
        <v>6135</v>
      </c>
      <c r="E50" t="s">
        <v>6134</v>
      </c>
      <c r="F50" t="s">
        <v>15</v>
      </c>
      <c r="G50" t="s">
        <v>78</v>
      </c>
      <c r="H50" s="5">
        <v>41142</v>
      </c>
      <c r="I50" s="5"/>
      <c r="J50" t="s">
        <v>6137</v>
      </c>
      <c r="K50" s="5">
        <v>37844</v>
      </c>
      <c r="L50">
        <v>22</v>
      </c>
      <c r="M50" t="s">
        <v>6141</v>
      </c>
      <c r="N50">
        <f t="shared" ca="1" si="0"/>
        <v>13.6</v>
      </c>
    </row>
    <row r="51" spans="1:14" x14ac:dyDescent="0.3">
      <c r="A51" t="s">
        <v>148</v>
      </c>
      <c r="B51" t="s">
        <v>6134</v>
      </c>
      <c r="C51" t="s">
        <v>12</v>
      </c>
      <c r="D51" t="s">
        <v>83</v>
      </c>
      <c r="E51" t="s">
        <v>27</v>
      </c>
      <c r="F51" t="s">
        <v>6134</v>
      </c>
      <c r="G51" t="s">
        <v>47</v>
      </c>
      <c r="H51" s="5">
        <v>42341</v>
      </c>
      <c r="I51" s="5"/>
      <c r="J51" t="s">
        <v>6137</v>
      </c>
      <c r="K51" s="5">
        <v>25576</v>
      </c>
      <c r="L51">
        <v>56</v>
      </c>
      <c r="M51">
        <v>115355</v>
      </c>
      <c r="N51">
        <f t="shared" ca="1" si="0"/>
        <v>10.3</v>
      </c>
    </row>
    <row r="52" spans="1:14" x14ac:dyDescent="0.3">
      <c r="A52" t="s">
        <v>152</v>
      </c>
      <c r="B52" t="s">
        <v>6134</v>
      </c>
      <c r="C52" t="s">
        <v>12</v>
      </c>
      <c r="D52" t="s">
        <v>26</v>
      </c>
      <c r="E52" t="s">
        <v>99</v>
      </c>
      <c r="F52" t="s">
        <v>15</v>
      </c>
      <c r="G52" t="s">
        <v>74</v>
      </c>
      <c r="H52" s="5">
        <v>41601</v>
      </c>
      <c r="I52" s="5"/>
      <c r="J52" t="s">
        <v>6137</v>
      </c>
      <c r="K52" s="5">
        <v>26452</v>
      </c>
      <c r="L52">
        <v>53</v>
      </c>
      <c r="M52" t="s">
        <v>6141</v>
      </c>
      <c r="N52">
        <f t="shared" ca="1" si="0"/>
        <v>12.3</v>
      </c>
    </row>
    <row r="53" spans="1:14" x14ac:dyDescent="0.3">
      <c r="A53" t="s">
        <v>153</v>
      </c>
      <c r="B53" t="s">
        <v>36</v>
      </c>
      <c r="C53" t="s">
        <v>6134</v>
      </c>
      <c r="D53" t="s">
        <v>94</v>
      </c>
      <c r="E53" t="s">
        <v>46</v>
      </c>
      <c r="F53" t="s">
        <v>15</v>
      </c>
      <c r="G53" t="s">
        <v>6134</v>
      </c>
      <c r="H53" s="5">
        <v>42650</v>
      </c>
      <c r="I53" s="5"/>
      <c r="J53" t="s">
        <v>6137</v>
      </c>
      <c r="K53" s="5">
        <v>32408</v>
      </c>
      <c r="L53">
        <v>37</v>
      </c>
      <c r="M53">
        <v>59316</v>
      </c>
      <c r="N53">
        <f t="shared" ca="1" si="0"/>
        <v>9.5</v>
      </c>
    </row>
    <row r="54" spans="1:14" x14ac:dyDescent="0.3">
      <c r="A54" t="s">
        <v>155</v>
      </c>
      <c r="B54" t="s">
        <v>6134</v>
      </c>
      <c r="C54" t="s">
        <v>6134</v>
      </c>
      <c r="D54" t="s">
        <v>41</v>
      </c>
      <c r="E54" t="s">
        <v>38</v>
      </c>
      <c r="F54" t="s">
        <v>6134</v>
      </c>
      <c r="G54" t="s">
        <v>78</v>
      </c>
      <c r="H54" s="5">
        <v>40081</v>
      </c>
      <c r="I54" s="5">
        <v>41146</v>
      </c>
      <c r="J54" t="s">
        <v>6138</v>
      </c>
      <c r="K54" s="5">
        <v>24049</v>
      </c>
      <c r="L54">
        <v>60</v>
      </c>
      <c r="M54" t="s">
        <v>6141</v>
      </c>
      <c r="N54">
        <f t="shared" ca="1" si="0"/>
        <v>2.9</v>
      </c>
    </row>
    <row r="55" spans="1:14" x14ac:dyDescent="0.3">
      <c r="A55" t="s">
        <v>156</v>
      </c>
      <c r="B55" t="s">
        <v>24</v>
      </c>
      <c r="C55" t="s">
        <v>12</v>
      </c>
      <c r="D55" t="s">
        <v>26</v>
      </c>
      <c r="E55" t="s">
        <v>27</v>
      </c>
      <c r="F55" t="s">
        <v>60</v>
      </c>
      <c r="G55" t="s">
        <v>78</v>
      </c>
      <c r="H55" s="5">
        <v>43392</v>
      </c>
      <c r="I55" s="5"/>
      <c r="J55" t="s">
        <v>6137</v>
      </c>
      <c r="K55" s="5">
        <v>22682</v>
      </c>
      <c r="L55">
        <v>64</v>
      </c>
      <c r="M55">
        <v>96000</v>
      </c>
      <c r="N55">
        <f t="shared" ca="1" si="0"/>
        <v>7.4</v>
      </c>
    </row>
    <row r="56" spans="1:14" x14ac:dyDescent="0.3">
      <c r="A56" t="s">
        <v>158</v>
      </c>
      <c r="B56" t="s">
        <v>24</v>
      </c>
      <c r="C56" t="s">
        <v>82</v>
      </c>
      <c r="D56" t="s">
        <v>21</v>
      </c>
      <c r="E56" t="s">
        <v>32</v>
      </c>
      <c r="F56" t="s">
        <v>60</v>
      </c>
      <c r="G56" t="s">
        <v>74</v>
      </c>
      <c r="H56" s="5">
        <v>40377</v>
      </c>
      <c r="I56" s="5"/>
      <c r="J56" t="s">
        <v>6137</v>
      </c>
      <c r="K56" s="5">
        <v>24845</v>
      </c>
      <c r="L56">
        <v>58</v>
      </c>
      <c r="M56">
        <v>55000</v>
      </c>
      <c r="N56">
        <f t="shared" ca="1" si="0"/>
        <v>15.7</v>
      </c>
    </row>
    <row r="57" spans="1:14" x14ac:dyDescent="0.3">
      <c r="A57" t="s">
        <v>159</v>
      </c>
      <c r="B57" t="s">
        <v>36</v>
      </c>
      <c r="C57" t="s">
        <v>97</v>
      </c>
      <c r="D57" t="s">
        <v>94</v>
      </c>
      <c r="E57" t="s">
        <v>63</v>
      </c>
      <c r="F57" t="s">
        <v>6134</v>
      </c>
      <c r="G57" t="s">
        <v>78</v>
      </c>
      <c r="H57" s="5">
        <v>43707</v>
      </c>
      <c r="I57" s="5"/>
      <c r="J57" t="s">
        <v>6137</v>
      </c>
      <c r="K57" s="5">
        <v>25034</v>
      </c>
      <c r="L57">
        <v>57</v>
      </c>
      <c r="M57">
        <v>49776</v>
      </c>
      <c r="N57">
        <f t="shared" ca="1" si="0"/>
        <v>6.6</v>
      </c>
    </row>
    <row r="58" spans="1:14" x14ac:dyDescent="0.3">
      <c r="A58" t="s">
        <v>161</v>
      </c>
      <c r="B58" t="s">
        <v>24</v>
      </c>
      <c r="C58" t="s">
        <v>6134</v>
      </c>
      <c r="D58" t="s">
        <v>83</v>
      </c>
      <c r="E58" t="s">
        <v>105</v>
      </c>
      <c r="F58" t="s">
        <v>28</v>
      </c>
      <c r="G58" t="s">
        <v>69</v>
      </c>
      <c r="H58" s="5">
        <v>41950</v>
      </c>
      <c r="I58" s="5"/>
      <c r="J58" t="s">
        <v>6137</v>
      </c>
      <c r="K58" s="5">
        <v>36637</v>
      </c>
      <c r="L58">
        <v>25</v>
      </c>
      <c r="M58">
        <v>97307</v>
      </c>
      <c r="N58">
        <f t="shared" ca="1" si="0"/>
        <v>11.4</v>
      </c>
    </row>
    <row r="59" spans="1:14" x14ac:dyDescent="0.3">
      <c r="A59" t="s">
        <v>163</v>
      </c>
      <c r="B59" t="s">
        <v>6134</v>
      </c>
      <c r="C59" t="s">
        <v>25</v>
      </c>
      <c r="D59" t="s">
        <v>31</v>
      </c>
      <c r="E59" t="s">
        <v>14</v>
      </c>
      <c r="F59" t="s">
        <v>28</v>
      </c>
      <c r="G59" t="s">
        <v>6134</v>
      </c>
      <c r="H59" s="5">
        <v>40802</v>
      </c>
      <c r="I59" s="5"/>
      <c r="J59" t="s">
        <v>6137</v>
      </c>
      <c r="K59" s="5">
        <v>27277</v>
      </c>
      <c r="L59">
        <v>51</v>
      </c>
      <c r="M59">
        <v>118424</v>
      </c>
      <c r="N59">
        <f t="shared" ca="1" si="0"/>
        <v>14.5</v>
      </c>
    </row>
    <row r="60" spans="1:14" x14ac:dyDescent="0.3">
      <c r="A60" t="s">
        <v>165</v>
      </c>
      <c r="B60" t="s">
        <v>24</v>
      </c>
      <c r="C60" t="s">
        <v>12</v>
      </c>
      <c r="D60" t="s">
        <v>130</v>
      </c>
      <c r="E60" t="s">
        <v>86</v>
      </c>
      <c r="F60" t="s">
        <v>28</v>
      </c>
      <c r="G60" t="s">
        <v>69</v>
      </c>
      <c r="H60" s="5">
        <v>43374</v>
      </c>
      <c r="I60" s="5"/>
      <c r="J60" t="s">
        <v>6137</v>
      </c>
      <c r="K60" s="5">
        <v>28299</v>
      </c>
      <c r="L60">
        <v>48</v>
      </c>
      <c r="M60">
        <v>57000</v>
      </c>
      <c r="N60">
        <f t="shared" ca="1" si="0"/>
        <v>7.5</v>
      </c>
    </row>
    <row r="61" spans="1:14" x14ac:dyDescent="0.3">
      <c r="A61" t="s">
        <v>167</v>
      </c>
      <c r="B61" t="s">
        <v>6134</v>
      </c>
      <c r="C61" t="s">
        <v>20</v>
      </c>
      <c r="D61" t="s">
        <v>83</v>
      </c>
      <c r="E61" t="s">
        <v>32</v>
      </c>
      <c r="F61" t="s">
        <v>15</v>
      </c>
      <c r="G61" t="s">
        <v>6134</v>
      </c>
      <c r="H61" s="5">
        <v>40217</v>
      </c>
      <c r="I61" s="5"/>
      <c r="J61" t="s">
        <v>6137</v>
      </c>
      <c r="K61" s="5">
        <v>26687</v>
      </c>
      <c r="L61">
        <v>53</v>
      </c>
      <c r="M61">
        <v>63934</v>
      </c>
      <c r="N61">
        <f t="shared" ca="1" si="0"/>
        <v>16.100000000000001</v>
      </c>
    </row>
    <row r="62" spans="1:14" x14ac:dyDescent="0.3">
      <c r="A62" t="s">
        <v>169</v>
      </c>
      <c r="B62" t="s">
        <v>24</v>
      </c>
      <c r="C62" t="s">
        <v>82</v>
      </c>
      <c r="D62" t="s">
        <v>31</v>
      </c>
      <c r="E62" t="s">
        <v>170</v>
      </c>
      <c r="F62" t="s">
        <v>60</v>
      </c>
      <c r="G62" t="s">
        <v>78</v>
      </c>
      <c r="H62" s="5">
        <v>41147</v>
      </c>
      <c r="I62" s="5">
        <v>42780</v>
      </c>
      <c r="J62" t="s">
        <v>6138</v>
      </c>
      <c r="K62" s="5">
        <v>30256</v>
      </c>
      <c r="L62">
        <v>43</v>
      </c>
      <c r="M62">
        <v>82000</v>
      </c>
      <c r="N62">
        <f t="shared" ca="1" si="0"/>
        <v>4.5</v>
      </c>
    </row>
    <row r="63" spans="1:14" x14ac:dyDescent="0.3">
      <c r="A63" t="s">
        <v>172</v>
      </c>
      <c r="B63" t="s">
        <v>24</v>
      </c>
      <c r="C63" t="s">
        <v>6134</v>
      </c>
      <c r="D63" t="s">
        <v>130</v>
      </c>
      <c r="E63" t="s">
        <v>105</v>
      </c>
      <c r="F63" t="s">
        <v>60</v>
      </c>
      <c r="G63" t="s">
        <v>69</v>
      </c>
      <c r="H63" s="5">
        <v>42094</v>
      </c>
      <c r="I63" s="5"/>
      <c r="J63" t="s">
        <v>6137</v>
      </c>
      <c r="K63" s="5">
        <v>24548</v>
      </c>
      <c r="L63">
        <v>58</v>
      </c>
      <c r="M63" t="s">
        <v>6141</v>
      </c>
      <c r="N63">
        <f t="shared" ca="1" si="0"/>
        <v>11</v>
      </c>
    </row>
    <row r="64" spans="1:14" x14ac:dyDescent="0.3">
      <c r="A64" t="s">
        <v>173</v>
      </c>
      <c r="B64" t="s">
        <v>36</v>
      </c>
      <c r="C64" t="s">
        <v>20</v>
      </c>
      <c r="D64" t="s">
        <v>53</v>
      </c>
      <c r="E64" t="s">
        <v>27</v>
      </c>
      <c r="F64" t="s">
        <v>6134</v>
      </c>
      <c r="G64" t="s">
        <v>78</v>
      </c>
      <c r="H64" s="5">
        <v>40698</v>
      </c>
      <c r="I64" s="5"/>
      <c r="J64" t="s">
        <v>6137</v>
      </c>
      <c r="K64" s="5">
        <v>25453</v>
      </c>
      <c r="L64">
        <v>56</v>
      </c>
      <c r="M64">
        <v>114451</v>
      </c>
      <c r="N64">
        <f t="shared" ca="1" si="0"/>
        <v>14.8</v>
      </c>
    </row>
    <row r="65" spans="1:14" x14ac:dyDescent="0.3">
      <c r="A65" t="s">
        <v>175</v>
      </c>
      <c r="B65" t="s">
        <v>6134</v>
      </c>
      <c r="C65" t="s">
        <v>12</v>
      </c>
      <c r="D65" t="s">
        <v>31</v>
      </c>
      <c r="E65" t="s">
        <v>32</v>
      </c>
      <c r="F65" t="s">
        <v>28</v>
      </c>
      <c r="G65" t="s">
        <v>78</v>
      </c>
      <c r="H65" s="5">
        <v>40725</v>
      </c>
      <c r="I65" s="5">
        <v>42291</v>
      </c>
      <c r="J65" t="s">
        <v>6138</v>
      </c>
      <c r="K65" s="5">
        <v>30644</v>
      </c>
      <c r="L65">
        <v>42</v>
      </c>
      <c r="M65">
        <v>65000</v>
      </c>
      <c r="N65">
        <f t="shared" ca="1" si="0"/>
        <v>4.3</v>
      </c>
    </row>
    <row r="66" spans="1:14" x14ac:dyDescent="0.3">
      <c r="A66" t="s">
        <v>177</v>
      </c>
      <c r="B66" t="s">
        <v>24</v>
      </c>
      <c r="C66" t="s">
        <v>12</v>
      </c>
      <c r="D66" t="s">
        <v>130</v>
      </c>
      <c r="E66" t="s">
        <v>32</v>
      </c>
      <c r="F66" t="s">
        <v>28</v>
      </c>
      <c r="G66" t="s">
        <v>64</v>
      </c>
      <c r="H66" s="5">
        <v>40668</v>
      </c>
      <c r="I66" s="5"/>
      <c r="J66" t="s">
        <v>6137</v>
      </c>
      <c r="K66" s="5">
        <v>37211</v>
      </c>
      <c r="L66">
        <v>24</v>
      </c>
      <c r="M66">
        <v>73503</v>
      </c>
      <c r="N66">
        <f t="shared" ref="N66:N129" ca="1" si="1">ROUND((IF(I66="",TODAY(),I66)-H66)/365,1)</f>
        <v>14.9</v>
      </c>
    </row>
    <row r="67" spans="1:14" x14ac:dyDescent="0.3">
      <c r="A67" t="s">
        <v>179</v>
      </c>
      <c r="B67" t="s">
        <v>36</v>
      </c>
      <c r="C67" t="s">
        <v>82</v>
      </c>
      <c r="D67" t="s">
        <v>41</v>
      </c>
      <c r="E67" t="s">
        <v>105</v>
      </c>
      <c r="F67" t="s">
        <v>15</v>
      </c>
      <c r="G67" t="s">
        <v>78</v>
      </c>
      <c r="H67" s="5">
        <v>39987</v>
      </c>
      <c r="I67" s="5"/>
      <c r="J67" t="s">
        <v>6137</v>
      </c>
      <c r="K67" s="5">
        <v>37680</v>
      </c>
      <c r="L67">
        <v>23</v>
      </c>
      <c r="M67" t="s">
        <v>6141</v>
      </c>
      <c r="N67">
        <f t="shared" ca="1" si="1"/>
        <v>16.8</v>
      </c>
    </row>
    <row r="68" spans="1:14" x14ac:dyDescent="0.3">
      <c r="A68" t="s">
        <v>180</v>
      </c>
      <c r="B68" t="s">
        <v>6134</v>
      </c>
      <c r="C68" t="s">
        <v>20</v>
      </c>
      <c r="D68" t="s">
        <v>21</v>
      </c>
      <c r="E68" t="s">
        <v>46</v>
      </c>
      <c r="F68" t="s">
        <v>60</v>
      </c>
      <c r="G68" t="s">
        <v>74</v>
      </c>
      <c r="H68" s="5">
        <v>43027</v>
      </c>
      <c r="I68" s="5">
        <v>44888</v>
      </c>
      <c r="J68" t="s">
        <v>6138</v>
      </c>
      <c r="K68" s="5">
        <v>28590</v>
      </c>
      <c r="L68">
        <v>47</v>
      </c>
      <c r="M68">
        <v>96094</v>
      </c>
      <c r="N68">
        <f t="shared" ca="1" si="1"/>
        <v>5.0999999999999996</v>
      </c>
    </row>
    <row r="69" spans="1:14" x14ac:dyDescent="0.3">
      <c r="A69" t="s">
        <v>181</v>
      </c>
      <c r="B69" t="s">
        <v>24</v>
      </c>
      <c r="C69" t="s">
        <v>12</v>
      </c>
      <c r="D69" t="s">
        <v>83</v>
      </c>
      <c r="E69" t="s">
        <v>38</v>
      </c>
      <c r="F69" t="s">
        <v>6134</v>
      </c>
      <c r="G69" t="s">
        <v>6134</v>
      </c>
      <c r="H69" s="5">
        <v>43264</v>
      </c>
      <c r="I69" s="5">
        <v>43861</v>
      </c>
      <c r="J69" t="s">
        <v>6138</v>
      </c>
      <c r="K69" s="5"/>
      <c r="L69" t="s">
        <v>6141</v>
      </c>
      <c r="M69">
        <v>119000</v>
      </c>
      <c r="N69">
        <f t="shared" ca="1" si="1"/>
        <v>1.6</v>
      </c>
    </row>
    <row r="70" spans="1:14" x14ac:dyDescent="0.3">
      <c r="A70" t="s">
        <v>183</v>
      </c>
      <c r="B70" t="s">
        <v>6134</v>
      </c>
      <c r="C70" t="s">
        <v>12</v>
      </c>
      <c r="D70" t="s">
        <v>26</v>
      </c>
      <c r="E70" t="s">
        <v>92</v>
      </c>
      <c r="F70" t="s">
        <v>60</v>
      </c>
      <c r="G70" t="s">
        <v>74</v>
      </c>
      <c r="H70" s="5">
        <v>42783</v>
      </c>
      <c r="I70" s="5"/>
      <c r="J70" t="s">
        <v>6137</v>
      </c>
      <c r="K70" s="5">
        <v>31219</v>
      </c>
      <c r="L70">
        <v>40</v>
      </c>
      <c r="M70">
        <v>86503</v>
      </c>
      <c r="N70">
        <f t="shared" ca="1" si="1"/>
        <v>9.1</v>
      </c>
    </row>
    <row r="71" spans="1:14" x14ac:dyDescent="0.3">
      <c r="A71" t="s">
        <v>185</v>
      </c>
      <c r="B71" t="s">
        <v>6134</v>
      </c>
      <c r="C71" t="s">
        <v>20</v>
      </c>
      <c r="D71" t="s">
        <v>21</v>
      </c>
      <c r="E71" t="s">
        <v>14</v>
      </c>
      <c r="F71" t="s">
        <v>6134</v>
      </c>
      <c r="G71" t="s">
        <v>64</v>
      </c>
      <c r="H71" s="5">
        <v>40610</v>
      </c>
      <c r="I71" s="5"/>
      <c r="J71" t="s">
        <v>6137</v>
      </c>
      <c r="K71" s="5">
        <v>34073</v>
      </c>
      <c r="L71">
        <v>32</v>
      </c>
      <c r="M71" t="s">
        <v>6141</v>
      </c>
      <c r="N71">
        <f t="shared" ca="1" si="1"/>
        <v>15</v>
      </c>
    </row>
    <row r="72" spans="1:14" x14ac:dyDescent="0.3">
      <c r="A72" t="s">
        <v>186</v>
      </c>
      <c r="B72" t="s">
        <v>6134</v>
      </c>
      <c r="C72" t="s">
        <v>6134</v>
      </c>
      <c r="D72" t="s">
        <v>6135</v>
      </c>
      <c r="E72" t="s">
        <v>6134</v>
      </c>
      <c r="F72" t="s">
        <v>15</v>
      </c>
      <c r="G72" t="s">
        <v>78</v>
      </c>
      <c r="H72" s="5">
        <v>41136</v>
      </c>
      <c r="I72" s="5">
        <v>42851</v>
      </c>
      <c r="J72" t="s">
        <v>6138</v>
      </c>
      <c r="K72" s="5">
        <v>30754</v>
      </c>
      <c r="L72">
        <v>42</v>
      </c>
      <c r="M72">
        <v>48000</v>
      </c>
      <c r="N72">
        <f t="shared" ca="1" si="1"/>
        <v>4.7</v>
      </c>
    </row>
    <row r="73" spans="1:14" x14ac:dyDescent="0.3">
      <c r="A73" t="s">
        <v>188</v>
      </c>
      <c r="B73" t="s">
        <v>24</v>
      </c>
      <c r="C73" t="s">
        <v>20</v>
      </c>
      <c r="D73" t="s">
        <v>83</v>
      </c>
      <c r="E73" t="s">
        <v>38</v>
      </c>
      <c r="F73" t="s">
        <v>6134</v>
      </c>
      <c r="G73" t="s">
        <v>29</v>
      </c>
      <c r="H73" s="5">
        <v>42252</v>
      </c>
      <c r="I73" s="5"/>
      <c r="J73" t="s">
        <v>6137</v>
      </c>
      <c r="K73" s="5">
        <v>22837</v>
      </c>
      <c r="L73">
        <v>63</v>
      </c>
      <c r="M73">
        <v>89640</v>
      </c>
      <c r="N73">
        <f t="shared" ca="1" si="1"/>
        <v>10.5</v>
      </c>
    </row>
    <row r="74" spans="1:14" x14ac:dyDescent="0.3">
      <c r="A74" t="s">
        <v>190</v>
      </c>
      <c r="B74" t="s">
        <v>24</v>
      </c>
      <c r="C74" t="s">
        <v>6134</v>
      </c>
      <c r="D74" t="s">
        <v>6134</v>
      </c>
      <c r="E74" t="s">
        <v>88</v>
      </c>
      <c r="F74" t="s">
        <v>15</v>
      </c>
      <c r="G74" t="s">
        <v>74</v>
      </c>
      <c r="H74" s="5">
        <v>42721</v>
      </c>
      <c r="I74" s="5"/>
      <c r="J74" t="s">
        <v>6137</v>
      </c>
      <c r="K74" s="5">
        <v>34232</v>
      </c>
      <c r="L74">
        <v>32</v>
      </c>
      <c r="M74">
        <v>104415</v>
      </c>
      <c r="N74">
        <f t="shared" ca="1" si="1"/>
        <v>9.3000000000000007</v>
      </c>
    </row>
    <row r="75" spans="1:14" x14ac:dyDescent="0.3">
      <c r="A75" t="s">
        <v>192</v>
      </c>
      <c r="B75" t="s">
        <v>36</v>
      </c>
      <c r="C75" t="s">
        <v>97</v>
      </c>
      <c r="D75" t="s">
        <v>125</v>
      </c>
      <c r="E75" t="s">
        <v>32</v>
      </c>
      <c r="F75" t="s">
        <v>28</v>
      </c>
      <c r="G75" t="s">
        <v>47</v>
      </c>
      <c r="H75" s="5">
        <v>43940</v>
      </c>
      <c r="I75" s="5">
        <v>45865</v>
      </c>
      <c r="J75" t="s">
        <v>6138</v>
      </c>
      <c r="K75" s="5">
        <v>29583</v>
      </c>
      <c r="L75">
        <v>45</v>
      </c>
      <c r="M75" t="s">
        <v>6141</v>
      </c>
      <c r="N75">
        <f t="shared" ca="1" si="1"/>
        <v>5.3</v>
      </c>
    </row>
    <row r="76" spans="1:14" x14ac:dyDescent="0.3">
      <c r="A76" t="s">
        <v>193</v>
      </c>
      <c r="B76" t="s">
        <v>24</v>
      </c>
      <c r="C76" t="s">
        <v>82</v>
      </c>
      <c r="D76" t="s">
        <v>68</v>
      </c>
      <c r="E76" t="s">
        <v>92</v>
      </c>
      <c r="F76" t="s">
        <v>28</v>
      </c>
      <c r="G76" t="s">
        <v>29</v>
      </c>
      <c r="H76" s="5">
        <v>40561</v>
      </c>
      <c r="I76" s="5">
        <v>40466</v>
      </c>
      <c r="J76" t="s">
        <v>6138</v>
      </c>
      <c r="K76" s="5">
        <v>26891</v>
      </c>
      <c r="L76">
        <v>52</v>
      </c>
      <c r="M76" t="s">
        <v>6141</v>
      </c>
      <c r="N76">
        <f t="shared" ca="1" si="1"/>
        <v>-0.3</v>
      </c>
    </row>
    <row r="77" spans="1:14" x14ac:dyDescent="0.3">
      <c r="A77" t="s">
        <v>194</v>
      </c>
      <c r="B77" t="s">
        <v>36</v>
      </c>
      <c r="C77" t="s">
        <v>25</v>
      </c>
      <c r="D77" t="s">
        <v>31</v>
      </c>
      <c r="E77" t="s">
        <v>32</v>
      </c>
      <c r="F77" t="s">
        <v>15</v>
      </c>
      <c r="G77" t="s">
        <v>47</v>
      </c>
      <c r="H77" s="5">
        <v>41015</v>
      </c>
      <c r="I77" s="5"/>
      <c r="J77" t="s">
        <v>6137</v>
      </c>
      <c r="K77" s="5">
        <v>30447</v>
      </c>
      <c r="L77">
        <v>42</v>
      </c>
      <c r="M77">
        <v>73842</v>
      </c>
      <c r="N77">
        <f t="shared" ca="1" si="1"/>
        <v>13.9</v>
      </c>
    </row>
    <row r="78" spans="1:14" x14ac:dyDescent="0.3">
      <c r="A78" t="s">
        <v>195</v>
      </c>
      <c r="B78" t="s">
        <v>6134</v>
      </c>
      <c r="C78" t="s">
        <v>6134</v>
      </c>
      <c r="D78" t="s">
        <v>41</v>
      </c>
      <c r="E78" t="s">
        <v>6134</v>
      </c>
      <c r="F78" t="s">
        <v>28</v>
      </c>
      <c r="G78" t="s">
        <v>78</v>
      </c>
      <c r="H78" s="5">
        <v>43716</v>
      </c>
      <c r="I78" s="5"/>
      <c r="J78" t="s">
        <v>6137</v>
      </c>
      <c r="K78" s="5">
        <v>24002</v>
      </c>
      <c r="L78">
        <v>60</v>
      </c>
      <c r="M78">
        <v>32604</v>
      </c>
      <c r="N78">
        <f t="shared" ca="1" si="1"/>
        <v>6.5</v>
      </c>
    </row>
    <row r="79" spans="1:14" x14ac:dyDescent="0.3">
      <c r="A79" t="s">
        <v>197</v>
      </c>
      <c r="B79" t="s">
        <v>24</v>
      </c>
      <c r="C79" t="s">
        <v>6134</v>
      </c>
      <c r="D79" t="s">
        <v>6134</v>
      </c>
      <c r="E79" t="s">
        <v>63</v>
      </c>
      <c r="F79" t="s">
        <v>15</v>
      </c>
      <c r="G79" t="s">
        <v>47</v>
      </c>
      <c r="H79" s="5">
        <v>43149</v>
      </c>
      <c r="I79" s="5">
        <v>44267</v>
      </c>
      <c r="J79" t="s">
        <v>6138</v>
      </c>
      <c r="K79" s="5">
        <v>27602</v>
      </c>
      <c r="L79">
        <v>50</v>
      </c>
      <c r="M79" t="s">
        <v>6141</v>
      </c>
      <c r="N79">
        <f t="shared" ca="1" si="1"/>
        <v>3.1</v>
      </c>
    </row>
    <row r="80" spans="1:14" x14ac:dyDescent="0.3">
      <c r="A80" t="s">
        <v>198</v>
      </c>
      <c r="B80" t="s">
        <v>36</v>
      </c>
      <c r="C80" t="s">
        <v>12</v>
      </c>
      <c r="D80" t="s">
        <v>125</v>
      </c>
      <c r="E80" t="s">
        <v>38</v>
      </c>
      <c r="F80" t="s">
        <v>28</v>
      </c>
      <c r="G80" t="s">
        <v>69</v>
      </c>
      <c r="H80" s="5">
        <v>40206</v>
      </c>
      <c r="I80" s="5"/>
      <c r="J80" t="s">
        <v>6137</v>
      </c>
      <c r="K80" s="5">
        <v>37519</v>
      </c>
      <c r="L80">
        <v>23</v>
      </c>
      <c r="M80">
        <v>55764</v>
      </c>
      <c r="N80">
        <f t="shared" ca="1" si="1"/>
        <v>16.2</v>
      </c>
    </row>
    <row r="81" spans="1:14" x14ac:dyDescent="0.3">
      <c r="A81" t="s">
        <v>199</v>
      </c>
      <c r="B81" t="s">
        <v>6134</v>
      </c>
      <c r="C81" t="s">
        <v>6134</v>
      </c>
      <c r="D81" t="s">
        <v>21</v>
      </c>
      <c r="E81" t="s">
        <v>54</v>
      </c>
      <c r="F81" t="s">
        <v>60</v>
      </c>
      <c r="G81" t="s">
        <v>47</v>
      </c>
      <c r="H81" s="5">
        <v>41921</v>
      </c>
      <c r="I81" s="5"/>
      <c r="J81" t="s">
        <v>6137</v>
      </c>
      <c r="K81" s="5">
        <v>23665</v>
      </c>
      <c r="L81">
        <v>61</v>
      </c>
      <c r="M81">
        <v>47263</v>
      </c>
      <c r="N81">
        <f t="shared" ca="1" si="1"/>
        <v>11.5</v>
      </c>
    </row>
    <row r="82" spans="1:14" x14ac:dyDescent="0.3">
      <c r="A82" t="s">
        <v>201</v>
      </c>
      <c r="B82" t="s">
        <v>6134</v>
      </c>
      <c r="C82" t="s">
        <v>97</v>
      </c>
      <c r="D82" t="s">
        <v>94</v>
      </c>
      <c r="E82" t="s">
        <v>105</v>
      </c>
      <c r="F82" t="s">
        <v>6134</v>
      </c>
      <c r="G82" t="s">
        <v>29</v>
      </c>
      <c r="H82" s="5">
        <v>42121</v>
      </c>
      <c r="I82" s="5">
        <v>42932</v>
      </c>
      <c r="J82" t="s">
        <v>6138</v>
      </c>
      <c r="K82" s="5">
        <v>27740</v>
      </c>
      <c r="L82">
        <v>50</v>
      </c>
      <c r="M82" t="s">
        <v>6141</v>
      </c>
      <c r="N82">
        <f t="shared" ca="1" si="1"/>
        <v>2.2000000000000002</v>
      </c>
    </row>
    <row r="83" spans="1:14" x14ac:dyDescent="0.3">
      <c r="A83" t="s">
        <v>202</v>
      </c>
      <c r="B83" t="s">
        <v>36</v>
      </c>
      <c r="C83" t="s">
        <v>25</v>
      </c>
      <c r="D83" t="s">
        <v>125</v>
      </c>
      <c r="E83" t="s">
        <v>92</v>
      </c>
      <c r="F83" t="s">
        <v>6134</v>
      </c>
      <c r="G83" t="s">
        <v>47</v>
      </c>
      <c r="H83" s="5">
        <v>40253</v>
      </c>
      <c r="I83" s="5">
        <v>41109</v>
      </c>
      <c r="J83" t="s">
        <v>6138</v>
      </c>
      <c r="K83" s="5">
        <v>36427</v>
      </c>
      <c r="L83">
        <v>26</v>
      </c>
      <c r="M83">
        <v>93000</v>
      </c>
      <c r="N83">
        <f t="shared" ca="1" si="1"/>
        <v>2.2999999999999998</v>
      </c>
    </row>
    <row r="84" spans="1:14" x14ac:dyDescent="0.3">
      <c r="A84" t="s">
        <v>204</v>
      </c>
      <c r="B84" t="s">
        <v>36</v>
      </c>
      <c r="C84" t="s">
        <v>20</v>
      </c>
      <c r="D84" t="s">
        <v>21</v>
      </c>
      <c r="E84" t="s">
        <v>6134</v>
      </c>
      <c r="F84" t="s">
        <v>28</v>
      </c>
      <c r="G84" t="s">
        <v>47</v>
      </c>
      <c r="H84" s="5">
        <v>40569</v>
      </c>
      <c r="I84" s="5"/>
      <c r="J84" t="s">
        <v>6137</v>
      </c>
      <c r="K84" s="5">
        <v>22819</v>
      </c>
      <c r="L84">
        <v>63</v>
      </c>
      <c r="M84">
        <v>78396</v>
      </c>
      <c r="N84">
        <f t="shared" ca="1" si="1"/>
        <v>15.2</v>
      </c>
    </row>
    <row r="85" spans="1:14" x14ac:dyDescent="0.3">
      <c r="A85" t="s">
        <v>205</v>
      </c>
      <c r="B85" t="s">
        <v>36</v>
      </c>
      <c r="C85" t="s">
        <v>12</v>
      </c>
      <c r="D85" t="s">
        <v>21</v>
      </c>
      <c r="E85" t="s">
        <v>86</v>
      </c>
      <c r="F85" t="s">
        <v>28</v>
      </c>
      <c r="G85" t="s">
        <v>64</v>
      </c>
      <c r="H85" s="5">
        <v>41339</v>
      </c>
      <c r="I85" s="5"/>
      <c r="J85" t="s">
        <v>6137</v>
      </c>
      <c r="K85" s="5">
        <v>22763</v>
      </c>
      <c r="L85">
        <v>63</v>
      </c>
      <c r="M85">
        <v>87120</v>
      </c>
      <c r="N85">
        <f t="shared" ca="1" si="1"/>
        <v>13</v>
      </c>
    </row>
    <row r="86" spans="1:14" x14ac:dyDescent="0.3">
      <c r="A86" t="s">
        <v>206</v>
      </c>
      <c r="B86" t="s">
        <v>36</v>
      </c>
      <c r="C86" t="s">
        <v>12</v>
      </c>
      <c r="D86" t="s">
        <v>41</v>
      </c>
      <c r="E86" t="s">
        <v>14</v>
      </c>
      <c r="F86" t="s">
        <v>6134</v>
      </c>
      <c r="G86" t="s">
        <v>6134</v>
      </c>
      <c r="H86" s="5">
        <v>42952</v>
      </c>
      <c r="I86" s="5">
        <v>43792</v>
      </c>
      <c r="J86" t="s">
        <v>6138</v>
      </c>
      <c r="K86" s="5">
        <v>27017</v>
      </c>
      <c r="L86">
        <v>52</v>
      </c>
      <c r="M86">
        <v>51049</v>
      </c>
      <c r="N86">
        <f t="shared" ca="1" si="1"/>
        <v>2.2999999999999998</v>
      </c>
    </row>
    <row r="87" spans="1:14" x14ac:dyDescent="0.3">
      <c r="A87" t="s">
        <v>207</v>
      </c>
      <c r="B87" t="s">
        <v>6134</v>
      </c>
      <c r="C87" t="s">
        <v>6134</v>
      </c>
      <c r="D87" t="s">
        <v>31</v>
      </c>
      <c r="E87" t="s">
        <v>6134</v>
      </c>
      <c r="F87" t="s">
        <v>15</v>
      </c>
      <c r="G87" t="s">
        <v>6134</v>
      </c>
      <c r="H87" s="5">
        <v>40302</v>
      </c>
      <c r="I87" s="5">
        <v>41520</v>
      </c>
      <c r="J87" t="s">
        <v>6138</v>
      </c>
      <c r="K87" s="5">
        <v>32844</v>
      </c>
      <c r="L87">
        <v>36</v>
      </c>
      <c r="M87">
        <v>99628</v>
      </c>
      <c r="N87">
        <f t="shared" ca="1" si="1"/>
        <v>3.3</v>
      </c>
    </row>
    <row r="88" spans="1:14" x14ac:dyDescent="0.3">
      <c r="A88" t="s">
        <v>209</v>
      </c>
      <c r="B88" t="s">
        <v>24</v>
      </c>
      <c r="C88" t="s">
        <v>82</v>
      </c>
      <c r="D88" t="s">
        <v>31</v>
      </c>
      <c r="E88" t="s">
        <v>63</v>
      </c>
      <c r="F88" t="s">
        <v>28</v>
      </c>
      <c r="G88" t="s">
        <v>6134</v>
      </c>
      <c r="H88" s="5">
        <v>44110</v>
      </c>
      <c r="I88" s="5">
        <v>46060</v>
      </c>
      <c r="J88" t="s">
        <v>6138</v>
      </c>
      <c r="K88" s="5">
        <v>35450</v>
      </c>
      <c r="L88">
        <v>29</v>
      </c>
      <c r="M88">
        <v>103907</v>
      </c>
      <c r="N88">
        <f t="shared" ca="1" si="1"/>
        <v>5.3</v>
      </c>
    </row>
    <row r="89" spans="1:14" x14ac:dyDescent="0.3">
      <c r="A89" t="s">
        <v>210</v>
      </c>
      <c r="B89" t="s">
        <v>24</v>
      </c>
      <c r="C89" t="s">
        <v>97</v>
      </c>
      <c r="D89" t="s">
        <v>26</v>
      </c>
      <c r="E89" t="s">
        <v>27</v>
      </c>
      <c r="F89" t="s">
        <v>15</v>
      </c>
      <c r="G89" t="s">
        <v>78</v>
      </c>
      <c r="H89" s="5">
        <v>44065</v>
      </c>
      <c r="I89" s="5"/>
      <c r="J89" t="s">
        <v>6137</v>
      </c>
      <c r="K89" s="5">
        <v>23387</v>
      </c>
      <c r="L89">
        <v>62</v>
      </c>
      <c r="M89">
        <v>101000</v>
      </c>
      <c r="N89">
        <f t="shared" ca="1" si="1"/>
        <v>5.6</v>
      </c>
    </row>
    <row r="90" spans="1:14" x14ac:dyDescent="0.3">
      <c r="A90" t="s">
        <v>212</v>
      </c>
      <c r="B90" t="s">
        <v>24</v>
      </c>
      <c r="C90" t="s">
        <v>6134</v>
      </c>
      <c r="D90" t="s">
        <v>94</v>
      </c>
      <c r="E90" t="s">
        <v>105</v>
      </c>
      <c r="F90" t="s">
        <v>15</v>
      </c>
      <c r="G90" t="s">
        <v>6134</v>
      </c>
      <c r="H90" s="5">
        <v>40974</v>
      </c>
      <c r="I90" s="5">
        <v>41796</v>
      </c>
      <c r="J90" t="s">
        <v>6138</v>
      </c>
      <c r="K90" s="5">
        <v>34785</v>
      </c>
      <c r="L90">
        <v>30</v>
      </c>
      <c r="M90">
        <v>43768</v>
      </c>
      <c r="N90">
        <f t="shared" ca="1" si="1"/>
        <v>2.2999999999999998</v>
      </c>
    </row>
    <row r="91" spans="1:14" x14ac:dyDescent="0.3">
      <c r="A91" t="s">
        <v>214</v>
      </c>
      <c r="B91" t="s">
        <v>6134</v>
      </c>
      <c r="C91" t="s">
        <v>97</v>
      </c>
      <c r="D91" t="s">
        <v>26</v>
      </c>
      <c r="E91" t="s">
        <v>88</v>
      </c>
      <c r="F91" t="s">
        <v>15</v>
      </c>
      <c r="G91" t="s">
        <v>69</v>
      </c>
      <c r="H91" s="5">
        <v>40955</v>
      </c>
      <c r="I91" s="5">
        <v>41045</v>
      </c>
      <c r="J91" t="s">
        <v>6138</v>
      </c>
      <c r="K91" s="5">
        <v>24500</v>
      </c>
      <c r="L91">
        <v>59</v>
      </c>
      <c r="M91" t="s">
        <v>6141</v>
      </c>
      <c r="N91">
        <f t="shared" ca="1" si="1"/>
        <v>0.2</v>
      </c>
    </row>
    <row r="92" spans="1:14" x14ac:dyDescent="0.3">
      <c r="A92" t="s">
        <v>215</v>
      </c>
      <c r="B92" t="s">
        <v>36</v>
      </c>
      <c r="C92" t="s">
        <v>6134</v>
      </c>
      <c r="D92" t="s">
        <v>83</v>
      </c>
      <c r="E92" t="s">
        <v>170</v>
      </c>
      <c r="F92" t="s">
        <v>60</v>
      </c>
      <c r="G92" t="s">
        <v>78</v>
      </c>
      <c r="H92" s="5">
        <v>42248</v>
      </c>
      <c r="I92" s="5"/>
      <c r="J92" t="s">
        <v>6137</v>
      </c>
      <c r="K92" s="5">
        <v>36606</v>
      </c>
      <c r="L92">
        <v>25</v>
      </c>
      <c r="M92" t="s">
        <v>6141</v>
      </c>
      <c r="N92">
        <f t="shared" ca="1" si="1"/>
        <v>10.6</v>
      </c>
    </row>
    <row r="93" spans="1:14" x14ac:dyDescent="0.3">
      <c r="A93" t="s">
        <v>216</v>
      </c>
      <c r="B93" t="s">
        <v>36</v>
      </c>
      <c r="C93" t="s">
        <v>37</v>
      </c>
      <c r="D93" t="s">
        <v>6134</v>
      </c>
      <c r="E93" t="s">
        <v>86</v>
      </c>
      <c r="F93" t="s">
        <v>15</v>
      </c>
      <c r="G93" t="s">
        <v>64</v>
      </c>
      <c r="H93" s="5">
        <v>43150</v>
      </c>
      <c r="I93" s="5"/>
      <c r="J93" t="s">
        <v>6137</v>
      </c>
      <c r="K93" s="5">
        <v>31286</v>
      </c>
      <c r="L93">
        <v>40</v>
      </c>
      <c r="M93" t="s">
        <v>6141</v>
      </c>
      <c r="N93">
        <f t="shared" ca="1" si="1"/>
        <v>8.1</v>
      </c>
    </row>
    <row r="94" spans="1:14" x14ac:dyDescent="0.3">
      <c r="A94" t="s">
        <v>217</v>
      </c>
      <c r="B94" t="s">
        <v>24</v>
      </c>
      <c r="C94" t="s">
        <v>82</v>
      </c>
      <c r="D94" t="s">
        <v>125</v>
      </c>
      <c r="E94" t="s">
        <v>38</v>
      </c>
      <c r="F94" t="s">
        <v>15</v>
      </c>
      <c r="G94" t="s">
        <v>6134</v>
      </c>
      <c r="H94" s="5">
        <v>41301</v>
      </c>
      <c r="I94" s="5"/>
      <c r="J94" t="s">
        <v>6137</v>
      </c>
      <c r="K94" s="5">
        <v>25835</v>
      </c>
      <c r="L94">
        <v>55</v>
      </c>
      <c r="M94" t="s">
        <v>6141</v>
      </c>
      <c r="N94">
        <f t="shared" ca="1" si="1"/>
        <v>13.2</v>
      </c>
    </row>
    <row r="95" spans="1:14" x14ac:dyDescent="0.3">
      <c r="A95" t="s">
        <v>218</v>
      </c>
      <c r="B95" t="s">
        <v>6134</v>
      </c>
      <c r="C95" t="s">
        <v>97</v>
      </c>
      <c r="D95" t="s">
        <v>6134</v>
      </c>
      <c r="E95" t="s">
        <v>32</v>
      </c>
      <c r="F95" t="s">
        <v>6134</v>
      </c>
      <c r="G95" t="s">
        <v>78</v>
      </c>
      <c r="H95" s="5">
        <v>43638</v>
      </c>
      <c r="I95" s="5"/>
      <c r="J95" t="s">
        <v>6137</v>
      </c>
      <c r="K95" s="5">
        <v>24545</v>
      </c>
      <c r="L95">
        <v>59</v>
      </c>
      <c r="M95" t="s">
        <v>6141</v>
      </c>
      <c r="N95">
        <f t="shared" ca="1" si="1"/>
        <v>6.7</v>
      </c>
    </row>
    <row r="96" spans="1:14" x14ac:dyDescent="0.3">
      <c r="A96" t="s">
        <v>219</v>
      </c>
      <c r="B96" t="s">
        <v>6134</v>
      </c>
      <c r="C96" t="s">
        <v>6134</v>
      </c>
      <c r="D96" t="s">
        <v>53</v>
      </c>
      <c r="E96" t="s">
        <v>6134</v>
      </c>
      <c r="F96" t="s">
        <v>6134</v>
      </c>
      <c r="G96" t="s">
        <v>47</v>
      </c>
      <c r="H96" s="5">
        <v>43191</v>
      </c>
      <c r="I96" s="5"/>
      <c r="J96" t="s">
        <v>6137</v>
      </c>
      <c r="K96" s="5">
        <v>27821</v>
      </c>
      <c r="L96">
        <v>50</v>
      </c>
      <c r="M96">
        <v>113000</v>
      </c>
      <c r="N96">
        <f t="shared" ca="1" si="1"/>
        <v>8</v>
      </c>
    </row>
    <row r="97" spans="1:14" x14ac:dyDescent="0.3">
      <c r="A97" t="s">
        <v>221</v>
      </c>
      <c r="B97" t="s">
        <v>6134</v>
      </c>
      <c r="C97" t="s">
        <v>82</v>
      </c>
      <c r="D97" t="s">
        <v>31</v>
      </c>
      <c r="E97" t="s">
        <v>54</v>
      </c>
      <c r="F97" t="s">
        <v>6134</v>
      </c>
      <c r="G97" t="s">
        <v>47</v>
      </c>
      <c r="H97" s="5">
        <v>44193</v>
      </c>
      <c r="I97" s="5"/>
      <c r="J97" t="s">
        <v>6137</v>
      </c>
      <c r="K97" s="5">
        <v>36971</v>
      </c>
      <c r="L97">
        <v>24</v>
      </c>
      <c r="M97" t="s">
        <v>6141</v>
      </c>
      <c r="N97">
        <f t="shared" ca="1" si="1"/>
        <v>5.2</v>
      </c>
    </row>
    <row r="98" spans="1:14" x14ac:dyDescent="0.3">
      <c r="A98" t="s">
        <v>222</v>
      </c>
      <c r="B98" t="s">
        <v>24</v>
      </c>
      <c r="C98" t="s">
        <v>20</v>
      </c>
      <c r="D98" t="s">
        <v>31</v>
      </c>
      <c r="E98" t="s">
        <v>170</v>
      </c>
      <c r="F98" t="s">
        <v>15</v>
      </c>
      <c r="G98" t="s">
        <v>6134</v>
      </c>
      <c r="H98" s="5">
        <v>40005</v>
      </c>
      <c r="I98" s="5"/>
      <c r="J98" t="s">
        <v>6137</v>
      </c>
      <c r="K98" s="5">
        <v>21970</v>
      </c>
      <c r="L98">
        <v>66</v>
      </c>
      <c r="M98">
        <v>38000</v>
      </c>
      <c r="N98">
        <f t="shared" ca="1" si="1"/>
        <v>16.7</v>
      </c>
    </row>
    <row r="99" spans="1:14" x14ac:dyDescent="0.3">
      <c r="A99" t="s">
        <v>224</v>
      </c>
      <c r="B99" t="s">
        <v>36</v>
      </c>
      <c r="C99" t="s">
        <v>82</v>
      </c>
      <c r="D99" t="s">
        <v>125</v>
      </c>
      <c r="E99" t="s">
        <v>6134</v>
      </c>
      <c r="F99" t="s">
        <v>15</v>
      </c>
      <c r="G99" t="s">
        <v>29</v>
      </c>
      <c r="H99" s="5">
        <v>43314</v>
      </c>
      <c r="I99" s="5"/>
      <c r="J99" t="s">
        <v>6137</v>
      </c>
      <c r="K99" s="5">
        <v>32332</v>
      </c>
      <c r="L99">
        <v>37</v>
      </c>
      <c r="M99">
        <v>107296</v>
      </c>
      <c r="N99">
        <f t="shared" ca="1" si="1"/>
        <v>7.6</v>
      </c>
    </row>
    <row r="100" spans="1:14" x14ac:dyDescent="0.3">
      <c r="A100" t="s">
        <v>226</v>
      </c>
      <c r="B100" t="s">
        <v>36</v>
      </c>
      <c r="C100" t="s">
        <v>12</v>
      </c>
      <c r="D100" t="s">
        <v>31</v>
      </c>
      <c r="E100" t="s">
        <v>6134</v>
      </c>
      <c r="F100" t="s">
        <v>6134</v>
      </c>
      <c r="G100" t="s">
        <v>6134</v>
      </c>
      <c r="H100" s="5">
        <v>42465</v>
      </c>
      <c r="I100" s="5"/>
      <c r="J100" t="s">
        <v>6137</v>
      </c>
      <c r="K100" s="5">
        <v>30376</v>
      </c>
      <c r="L100">
        <v>43</v>
      </c>
      <c r="M100" t="s">
        <v>6141</v>
      </c>
      <c r="N100">
        <f t="shared" ca="1" si="1"/>
        <v>10</v>
      </c>
    </row>
    <row r="101" spans="1:14" x14ac:dyDescent="0.3">
      <c r="A101" t="s">
        <v>227</v>
      </c>
      <c r="B101" t="s">
        <v>24</v>
      </c>
      <c r="C101" t="s">
        <v>25</v>
      </c>
      <c r="D101" t="s">
        <v>31</v>
      </c>
      <c r="E101" t="s">
        <v>63</v>
      </c>
      <c r="F101" t="s">
        <v>6134</v>
      </c>
      <c r="G101" t="s">
        <v>47</v>
      </c>
      <c r="H101" s="5">
        <v>42214</v>
      </c>
      <c r="I101" s="5">
        <v>43498</v>
      </c>
      <c r="J101" t="s">
        <v>6138</v>
      </c>
      <c r="K101" s="5">
        <v>27547</v>
      </c>
      <c r="L101">
        <v>50</v>
      </c>
      <c r="M101">
        <v>44000</v>
      </c>
      <c r="N101">
        <f t="shared" ca="1" si="1"/>
        <v>3.5</v>
      </c>
    </row>
    <row r="102" spans="1:14" x14ac:dyDescent="0.3">
      <c r="A102" t="s">
        <v>229</v>
      </c>
      <c r="B102" t="s">
        <v>24</v>
      </c>
      <c r="C102" t="s">
        <v>25</v>
      </c>
      <c r="D102" t="s">
        <v>125</v>
      </c>
      <c r="E102" t="s">
        <v>86</v>
      </c>
      <c r="F102" t="s">
        <v>15</v>
      </c>
      <c r="G102" t="s">
        <v>6134</v>
      </c>
      <c r="H102" s="5">
        <v>40453</v>
      </c>
      <c r="I102" s="5">
        <v>41296</v>
      </c>
      <c r="J102" t="s">
        <v>6138</v>
      </c>
      <c r="K102" s="5">
        <v>31779</v>
      </c>
      <c r="L102">
        <v>39</v>
      </c>
      <c r="M102">
        <v>104226</v>
      </c>
      <c r="N102">
        <f t="shared" ca="1" si="1"/>
        <v>2.2999999999999998</v>
      </c>
    </row>
    <row r="103" spans="1:14" x14ac:dyDescent="0.3">
      <c r="A103" t="s">
        <v>231</v>
      </c>
      <c r="B103" t="s">
        <v>36</v>
      </c>
      <c r="C103" t="s">
        <v>97</v>
      </c>
      <c r="D103" t="s">
        <v>41</v>
      </c>
      <c r="E103" t="s">
        <v>99</v>
      </c>
      <c r="F103" t="s">
        <v>15</v>
      </c>
      <c r="G103" t="s">
        <v>6134</v>
      </c>
      <c r="H103" s="5">
        <v>42988</v>
      </c>
      <c r="I103" s="5"/>
      <c r="J103" t="s">
        <v>6137</v>
      </c>
      <c r="K103" s="5">
        <v>32973</v>
      </c>
      <c r="L103">
        <v>35</v>
      </c>
      <c r="M103">
        <v>108026</v>
      </c>
      <c r="N103">
        <f t="shared" ca="1" si="1"/>
        <v>8.5</v>
      </c>
    </row>
    <row r="104" spans="1:14" x14ac:dyDescent="0.3">
      <c r="A104" t="s">
        <v>233</v>
      </c>
      <c r="B104" t="s">
        <v>6134</v>
      </c>
      <c r="C104" t="s">
        <v>25</v>
      </c>
      <c r="D104" t="s">
        <v>26</v>
      </c>
      <c r="E104" t="s">
        <v>32</v>
      </c>
      <c r="F104" t="s">
        <v>6134</v>
      </c>
      <c r="G104" t="s">
        <v>69</v>
      </c>
      <c r="H104" s="5">
        <v>41103</v>
      </c>
      <c r="I104" s="5"/>
      <c r="J104" t="s">
        <v>6137</v>
      </c>
      <c r="K104" s="5">
        <v>27888</v>
      </c>
      <c r="L104">
        <v>49</v>
      </c>
      <c r="M104">
        <v>48587</v>
      </c>
      <c r="N104">
        <f t="shared" ca="1" si="1"/>
        <v>13.7</v>
      </c>
    </row>
    <row r="105" spans="1:14" x14ac:dyDescent="0.3">
      <c r="A105" t="s">
        <v>6051</v>
      </c>
      <c r="B105" t="s">
        <v>24</v>
      </c>
      <c r="C105" t="s">
        <v>20</v>
      </c>
      <c r="D105" t="s">
        <v>130</v>
      </c>
      <c r="E105" t="s">
        <v>63</v>
      </c>
      <c r="F105" t="s">
        <v>28</v>
      </c>
      <c r="G105" t="s">
        <v>47</v>
      </c>
      <c r="H105" s="5">
        <v>39874</v>
      </c>
      <c r="I105" s="5"/>
      <c r="J105" t="s">
        <v>6137</v>
      </c>
      <c r="K105" s="5">
        <v>31902</v>
      </c>
      <c r="L105">
        <v>38</v>
      </c>
      <c r="M105">
        <v>68339</v>
      </c>
      <c r="N105">
        <f t="shared" ca="1" si="1"/>
        <v>17.100000000000001</v>
      </c>
    </row>
    <row r="106" spans="1:14" x14ac:dyDescent="0.3">
      <c r="A106" t="s">
        <v>235</v>
      </c>
      <c r="B106" t="s">
        <v>6134</v>
      </c>
      <c r="C106" t="s">
        <v>82</v>
      </c>
      <c r="D106" t="s">
        <v>53</v>
      </c>
      <c r="E106" t="s">
        <v>63</v>
      </c>
      <c r="F106" t="s">
        <v>15</v>
      </c>
      <c r="G106" t="s">
        <v>6134</v>
      </c>
      <c r="H106" s="5">
        <v>41898</v>
      </c>
      <c r="I106" s="5"/>
      <c r="J106" t="s">
        <v>6137</v>
      </c>
      <c r="K106" s="5">
        <v>26623</v>
      </c>
      <c r="L106">
        <v>53</v>
      </c>
      <c r="M106">
        <v>31463</v>
      </c>
      <c r="N106">
        <f t="shared" ca="1" si="1"/>
        <v>11.5</v>
      </c>
    </row>
    <row r="107" spans="1:14" x14ac:dyDescent="0.3">
      <c r="A107" t="s">
        <v>237</v>
      </c>
      <c r="B107" t="s">
        <v>6134</v>
      </c>
      <c r="C107" t="s">
        <v>20</v>
      </c>
      <c r="D107" t="s">
        <v>50</v>
      </c>
      <c r="E107" t="s">
        <v>6134</v>
      </c>
      <c r="F107" t="s">
        <v>28</v>
      </c>
      <c r="G107" t="s">
        <v>69</v>
      </c>
      <c r="H107" s="5">
        <v>44134</v>
      </c>
      <c r="I107" s="5"/>
      <c r="J107" t="s">
        <v>6137</v>
      </c>
      <c r="K107" s="5">
        <v>36896</v>
      </c>
      <c r="L107">
        <v>25</v>
      </c>
      <c r="M107" t="s">
        <v>6141</v>
      </c>
      <c r="N107">
        <f t="shared" ca="1" si="1"/>
        <v>5.4</v>
      </c>
    </row>
    <row r="108" spans="1:14" x14ac:dyDescent="0.3">
      <c r="A108" t="s">
        <v>238</v>
      </c>
      <c r="B108" t="s">
        <v>36</v>
      </c>
      <c r="C108" t="s">
        <v>6134</v>
      </c>
      <c r="D108" t="s">
        <v>6135</v>
      </c>
      <c r="E108" t="s">
        <v>99</v>
      </c>
      <c r="F108" t="s">
        <v>60</v>
      </c>
      <c r="G108" t="s">
        <v>78</v>
      </c>
      <c r="H108" s="5">
        <v>43900</v>
      </c>
      <c r="I108" s="5">
        <v>44967</v>
      </c>
      <c r="J108" t="s">
        <v>6138</v>
      </c>
      <c r="K108" s="5">
        <v>24827</v>
      </c>
      <c r="L108">
        <v>58</v>
      </c>
      <c r="M108" t="s">
        <v>6141</v>
      </c>
      <c r="N108">
        <f t="shared" ca="1" si="1"/>
        <v>2.9</v>
      </c>
    </row>
    <row r="109" spans="1:14" x14ac:dyDescent="0.3">
      <c r="A109" t="s">
        <v>239</v>
      </c>
      <c r="B109" t="s">
        <v>24</v>
      </c>
      <c r="C109" t="s">
        <v>12</v>
      </c>
      <c r="D109" t="s">
        <v>94</v>
      </c>
      <c r="E109" t="s">
        <v>46</v>
      </c>
      <c r="F109" t="s">
        <v>15</v>
      </c>
      <c r="G109" t="s">
        <v>64</v>
      </c>
      <c r="H109" s="5">
        <v>44109</v>
      </c>
      <c r="I109" s="5">
        <v>45205</v>
      </c>
      <c r="J109" t="s">
        <v>6138</v>
      </c>
      <c r="K109" s="5">
        <v>34204</v>
      </c>
      <c r="L109">
        <v>32</v>
      </c>
      <c r="M109">
        <v>83500</v>
      </c>
      <c r="N109">
        <f t="shared" ca="1" si="1"/>
        <v>3</v>
      </c>
    </row>
    <row r="110" spans="1:14" x14ac:dyDescent="0.3">
      <c r="A110" t="s">
        <v>241</v>
      </c>
      <c r="B110" t="s">
        <v>6134</v>
      </c>
      <c r="C110" t="s">
        <v>82</v>
      </c>
      <c r="D110" t="s">
        <v>53</v>
      </c>
      <c r="E110" t="s">
        <v>38</v>
      </c>
      <c r="F110" t="s">
        <v>28</v>
      </c>
      <c r="G110" t="s">
        <v>29</v>
      </c>
      <c r="H110" s="5">
        <v>43932</v>
      </c>
      <c r="I110" s="5"/>
      <c r="J110" t="s">
        <v>6137</v>
      </c>
      <c r="K110" s="5">
        <v>22762</v>
      </c>
      <c r="L110">
        <v>63</v>
      </c>
      <c r="M110">
        <v>73934</v>
      </c>
      <c r="N110">
        <f t="shared" ca="1" si="1"/>
        <v>5.9</v>
      </c>
    </row>
    <row r="111" spans="1:14" x14ac:dyDescent="0.3">
      <c r="A111" t="s">
        <v>243</v>
      </c>
      <c r="B111" t="s">
        <v>24</v>
      </c>
      <c r="C111" t="s">
        <v>20</v>
      </c>
      <c r="D111" t="s">
        <v>94</v>
      </c>
      <c r="E111" t="s">
        <v>32</v>
      </c>
      <c r="F111" t="s">
        <v>15</v>
      </c>
      <c r="G111" t="s">
        <v>6134</v>
      </c>
      <c r="H111" s="5">
        <v>42517</v>
      </c>
      <c r="I111" s="5"/>
      <c r="J111" t="s">
        <v>6137</v>
      </c>
      <c r="K111" s="5">
        <v>38348</v>
      </c>
      <c r="L111">
        <v>21</v>
      </c>
      <c r="M111">
        <v>112000</v>
      </c>
      <c r="N111">
        <f t="shared" ca="1" si="1"/>
        <v>9.8000000000000007</v>
      </c>
    </row>
    <row r="112" spans="1:14" x14ac:dyDescent="0.3">
      <c r="A112" t="s">
        <v>245</v>
      </c>
      <c r="B112" t="s">
        <v>6134</v>
      </c>
      <c r="C112" t="s">
        <v>82</v>
      </c>
      <c r="D112" t="s">
        <v>53</v>
      </c>
      <c r="E112" t="s">
        <v>27</v>
      </c>
      <c r="F112" t="s">
        <v>15</v>
      </c>
      <c r="G112" t="s">
        <v>29</v>
      </c>
      <c r="H112" s="5">
        <v>43276</v>
      </c>
      <c r="I112" s="5">
        <v>43457</v>
      </c>
      <c r="J112" t="s">
        <v>6138</v>
      </c>
      <c r="K112" s="5">
        <v>22340</v>
      </c>
      <c r="L112">
        <v>65</v>
      </c>
      <c r="M112" t="s">
        <v>6141</v>
      </c>
      <c r="N112">
        <f t="shared" ca="1" si="1"/>
        <v>0.5</v>
      </c>
    </row>
    <row r="113" spans="1:14" x14ac:dyDescent="0.3">
      <c r="A113" t="s">
        <v>6052</v>
      </c>
      <c r="B113" t="s">
        <v>24</v>
      </c>
      <c r="C113" t="s">
        <v>6134</v>
      </c>
      <c r="D113" t="s">
        <v>130</v>
      </c>
      <c r="E113" t="s">
        <v>86</v>
      </c>
      <c r="F113" t="s">
        <v>28</v>
      </c>
      <c r="G113" t="s">
        <v>74</v>
      </c>
      <c r="H113" s="5">
        <v>40572</v>
      </c>
      <c r="I113" s="5"/>
      <c r="J113" t="s">
        <v>6137</v>
      </c>
      <c r="K113" s="5">
        <v>24118</v>
      </c>
      <c r="L113">
        <v>60</v>
      </c>
      <c r="M113" t="s">
        <v>6141</v>
      </c>
      <c r="N113">
        <f t="shared" ca="1" si="1"/>
        <v>15.1</v>
      </c>
    </row>
    <row r="114" spans="1:14" x14ac:dyDescent="0.3">
      <c r="A114" t="s">
        <v>246</v>
      </c>
      <c r="B114" t="s">
        <v>36</v>
      </c>
      <c r="C114" t="s">
        <v>37</v>
      </c>
      <c r="D114" t="s">
        <v>125</v>
      </c>
      <c r="E114" t="s">
        <v>32</v>
      </c>
      <c r="F114" t="s">
        <v>28</v>
      </c>
      <c r="G114" t="s">
        <v>47</v>
      </c>
      <c r="H114" s="5">
        <v>42889</v>
      </c>
      <c r="I114" s="5"/>
      <c r="J114" t="s">
        <v>6137</v>
      </c>
      <c r="K114" s="5">
        <v>26085</v>
      </c>
      <c r="L114">
        <v>54</v>
      </c>
      <c r="M114" t="s">
        <v>6141</v>
      </c>
      <c r="N114">
        <f t="shared" ca="1" si="1"/>
        <v>8.8000000000000007</v>
      </c>
    </row>
    <row r="115" spans="1:14" x14ac:dyDescent="0.3">
      <c r="A115" t="s">
        <v>247</v>
      </c>
      <c r="B115" t="s">
        <v>6134</v>
      </c>
      <c r="C115" t="s">
        <v>25</v>
      </c>
      <c r="D115" t="s">
        <v>6134</v>
      </c>
      <c r="E115" t="s">
        <v>38</v>
      </c>
      <c r="F115" t="s">
        <v>60</v>
      </c>
      <c r="G115" t="s">
        <v>47</v>
      </c>
      <c r="H115" s="5">
        <v>40461</v>
      </c>
      <c r="I115" s="5">
        <v>42406</v>
      </c>
      <c r="J115" t="s">
        <v>6138</v>
      </c>
      <c r="K115" s="5">
        <v>35025</v>
      </c>
      <c r="L115">
        <v>30</v>
      </c>
      <c r="M115">
        <v>97208</v>
      </c>
      <c r="N115">
        <f t="shared" ca="1" si="1"/>
        <v>5.3</v>
      </c>
    </row>
    <row r="116" spans="1:14" x14ac:dyDescent="0.3">
      <c r="A116" t="s">
        <v>249</v>
      </c>
      <c r="B116" t="s">
        <v>36</v>
      </c>
      <c r="C116" t="s">
        <v>6134</v>
      </c>
      <c r="D116" t="s">
        <v>31</v>
      </c>
      <c r="E116" t="s">
        <v>54</v>
      </c>
      <c r="F116" t="s">
        <v>15</v>
      </c>
      <c r="G116" t="s">
        <v>47</v>
      </c>
      <c r="H116" s="5">
        <v>40287</v>
      </c>
      <c r="I116" s="5"/>
      <c r="J116" t="s">
        <v>6137</v>
      </c>
      <c r="K116" s="5">
        <v>26414</v>
      </c>
      <c r="L116">
        <v>53</v>
      </c>
      <c r="M116" t="s">
        <v>6141</v>
      </c>
      <c r="N116">
        <f t="shared" ca="1" si="1"/>
        <v>15.9</v>
      </c>
    </row>
    <row r="117" spans="1:14" x14ac:dyDescent="0.3">
      <c r="A117" t="s">
        <v>250</v>
      </c>
      <c r="B117" t="s">
        <v>36</v>
      </c>
      <c r="C117" t="s">
        <v>6134</v>
      </c>
      <c r="D117" t="s">
        <v>50</v>
      </c>
      <c r="E117" t="s">
        <v>99</v>
      </c>
      <c r="F117" t="s">
        <v>15</v>
      </c>
      <c r="G117" t="s">
        <v>47</v>
      </c>
      <c r="H117" s="5">
        <v>42467</v>
      </c>
      <c r="I117" s="5"/>
      <c r="J117" t="s">
        <v>6137</v>
      </c>
      <c r="K117" s="5">
        <v>28536</v>
      </c>
      <c r="L117">
        <v>48</v>
      </c>
      <c r="M117" t="s">
        <v>6141</v>
      </c>
      <c r="N117">
        <f t="shared" ca="1" si="1"/>
        <v>10</v>
      </c>
    </row>
    <row r="118" spans="1:14" x14ac:dyDescent="0.3">
      <c r="A118" t="s">
        <v>6053</v>
      </c>
      <c r="B118" t="s">
        <v>6134</v>
      </c>
      <c r="C118" t="s">
        <v>6134</v>
      </c>
      <c r="D118" t="s">
        <v>6134</v>
      </c>
      <c r="E118" t="s">
        <v>63</v>
      </c>
      <c r="F118" t="s">
        <v>28</v>
      </c>
      <c r="G118" t="s">
        <v>78</v>
      </c>
      <c r="H118" s="5">
        <v>41269</v>
      </c>
      <c r="I118" s="5">
        <v>42346</v>
      </c>
      <c r="J118" t="s">
        <v>6138</v>
      </c>
      <c r="K118" s="5">
        <v>26482</v>
      </c>
      <c r="L118">
        <v>53</v>
      </c>
      <c r="M118" t="s">
        <v>6141</v>
      </c>
      <c r="N118">
        <f t="shared" ca="1" si="1"/>
        <v>3</v>
      </c>
    </row>
    <row r="119" spans="1:14" x14ac:dyDescent="0.3">
      <c r="A119" t="s">
        <v>251</v>
      </c>
      <c r="B119" t="s">
        <v>6134</v>
      </c>
      <c r="C119" t="s">
        <v>20</v>
      </c>
      <c r="D119" t="s">
        <v>26</v>
      </c>
      <c r="E119" t="s">
        <v>38</v>
      </c>
      <c r="F119" t="s">
        <v>15</v>
      </c>
      <c r="G119" t="s">
        <v>6134</v>
      </c>
      <c r="H119" s="5">
        <v>43585</v>
      </c>
      <c r="I119" s="5">
        <v>43697</v>
      </c>
      <c r="J119" t="s">
        <v>6138</v>
      </c>
      <c r="K119" s="5">
        <v>31636</v>
      </c>
      <c r="L119">
        <v>39</v>
      </c>
      <c r="M119">
        <v>59000</v>
      </c>
      <c r="N119">
        <f t="shared" ca="1" si="1"/>
        <v>0.3</v>
      </c>
    </row>
    <row r="120" spans="1:14" x14ac:dyDescent="0.3">
      <c r="A120" t="s">
        <v>252</v>
      </c>
      <c r="B120" t="s">
        <v>24</v>
      </c>
      <c r="C120" t="s">
        <v>12</v>
      </c>
      <c r="D120" t="s">
        <v>31</v>
      </c>
      <c r="E120" t="s">
        <v>92</v>
      </c>
      <c r="F120" t="s">
        <v>60</v>
      </c>
      <c r="G120" t="s">
        <v>78</v>
      </c>
      <c r="H120" s="5">
        <v>40196</v>
      </c>
      <c r="I120" s="5"/>
      <c r="J120" t="s">
        <v>6137</v>
      </c>
      <c r="K120" s="5">
        <v>33182</v>
      </c>
      <c r="L120">
        <v>35</v>
      </c>
      <c r="M120">
        <v>106865</v>
      </c>
      <c r="N120">
        <f t="shared" ca="1" si="1"/>
        <v>16.2</v>
      </c>
    </row>
    <row r="121" spans="1:14" x14ac:dyDescent="0.3">
      <c r="A121" t="s">
        <v>254</v>
      </c>
      <c r="B121" t="s">
        <v>36</v>
      </c>
      <c r="C121" t="s">
        <v>12</v>
      </c>
      <c r="D121" t="s">
        <v>53</v>
      </c>
      <c r="E121" t="s">
        <v>63</v>
      </c>
      <c r="F121" t="s">
        <v>60</v>
      </c>
      <c r="G121" t="s">
        <v>69</v>
      </c>
      <c r="H121" s="5">
        <v>43986</v>
      </c>
      <c r="I121" s="5">
        <v>44661</v>
      </c>
      <c r="J121" t="s">
        <v>6138</v>
      </c>
      <c r="K121" s="5">
        <v>29269</v>
      </c>
      <c r="L121">
        <v>46</v>
      </c>
      <c r="M121">
        <v>36000</v>
      </c>
      <c r="N121">
        <f t="shared" ca="1" si="1"/>
        <v>1.8</v>
      </c>
    </row>
    <row r="122" spans="1:14" x14ac:dyDescent="0.3">
      <c r="A122" t="s">
        <v>256</v>
      </c>
      <c r="B122" t="s">
        <v>24</v>
      </c>
      <c r="C122" t="s">
        <v>12</v>
      </c>
      <c r="D122" t="s">
        <v>83</v>
      </c>
      <c r="E122" t="s">
        <v>6134</v>
      </c>
      <c r="F122" t="s">
        <v>15</v>
      </c>
      <c r="G122" t="s">
        <v>47</v>
      </c>
      <c r="H122" s="5">
        <v>41630</v>
      </c>
      <c r="I122" s="5"/>
      <c r="J122" t="s">
        <v>6137</v>
      </c>
      <c r="K122" s="5">
        <v>24832</v>
      </c>
      <c r="L122">
        <v>58</v>
      </c>
      <c r="M122">
        <v>100854</v>
      </c>
      <c r="N122">
        <f t="shared" ca="1" si="1"/>
        <v>12.2</v>
      </c>
    </row>
    <row r="123" spans="1:14" x14ac:dyDescent="0.3">
      <c r="A123" t="s">
        <v>258</v>
      </c>
      <c r="B123" t="s">
        <v>36</v>
      </c>
      <c r="C123" t="s">
        <v>97</v>
      </c>
      <c r="D123" t="s">
        <v>41</v>
      </c>
      <c r="E123" t="s">
        <v>27</v>
      </c>
      <c r="F123" t="s">
        <v>6134</v>
      </c>
      <c r="G123" t="s">
        <v>6134</v>
      </c>
      <c r="H123" s="5">
        <v>42074</v>
      </c>
      <c r="I123" s="5">
        <v>42116</v>
      </c>
      <c r="J123" t="s">
        <v>6138</v>
      </c>
      <c r="K123" s="5">
        <v>29349</v>
      </c>
      <c r="L123">
        <v>45</v>
      </c>
      <c r="M123" t="s">
        <v>6141</v>
      </c>
      <c r="N123">
        <f t="shared" ca="1" si="1"/>
        <v>0.1</v>
      </c>
    </row>
    <row r="124" spans="1:14" x14ac:dyDescent="0.3">
      <c r="A124" t="s">
        <v>259</v>
      </c>
      <c r="B124" t="s">
        <v>36</v>
      </c>
      <c r="C124" t="s">
        <v>97</v>
      </c>
      <c r="D124" t="s">
        <v>6135</v>
      </c>
      <c r="E124" t="s">
        <v>170</v>
      </c>
      <c r="F124" t="s">
        <v>28</v>
      </c>
      <c r="G124" t="s">
        <v>78</v>
      </c>
      <c r="H124" s="5">
        <v>41979</v>
      </c>
      <c r="I124" s="5">
        <v>43796</v>
      </c>
      <c r="J124" t="s">
        <v>6138</v>
      </c>
      <c r="K124" s="5">
        <v>31663</v>
      </c>
      <c r="L124">
        <v>39</v>
      </c>
      <c r="M124">
        <v>53967</v>
      </c>
      <c r="N124">
        <f t="shared" ca="1" si="1"/>
        <v>5</v>
      </c>
    </row>
    <row r="125" spans="1:14" x14ac:dyDescent="0.3">
      <c r="A125" t="s">
        <v>261</v>
      </c>
      <c r="B125" t="s">
        <v>6134</v>
      </c>
      <c r="C125" t="s">
        <v>6134</v>
      </c>
      <c r="D125" t="s">
        <v>53</v>
      </c>
      <c r="E125" t="s">
        <v>54</v>
      </c>
      <c r="F125" t="s">
        <v>15</v>
      </c>
      <c r="G125" t="s">
        <v>29</v>
      </c>
      <c r="H125" s="5">
        <v>44046</v>
      </c>
      <c r="I125" s="5"/>
      <c r="J125" t="s">
        <v>6137</v>
      </c>
      <c r="K125" s="5">
        <v>36621</v>
      </c>
      <c r="L125">
        <v>25</v>
      </c>
      <c r="M125">
        <v>49473</v>
      </c>
      <c r="N125">
        <f t="shared" ca="1" si="1"/>
        <v>5.6</v>
      </c>
    </row>
    <row r="126" spans="1:14" x14ac:dyDescent="0.3">
      <c r="A126" t="s">
        <v>263</v>
      </c>
      <c r="B126" t="s">
        <v>24</v>
      </c>
      <c r="C126" t="s">
        <v>12</v>
      </c>
      <c r="D126" t="s">
        <v>125</v>
      </c>
      <c r="E126" t="s">
        <v>32</v>
      </c>
      <c r="F126" t="s">
        <v>6134</v>
      </c>
      <c r="G126" t="s">
        <v>78</v>
      </c>
      <c r="H126" s="5">
        <v>42068</v>
      </c>
      <c r="I126" s="5"/>
      <c r="J126" t="s">
        <v>6137</v>
      </c>
      <c r="K126" s="5">
        <v>25683</v>
      </c>
      <c r="L126">
        <v>55</v>
      </c>
      <c r="M126">
        <v>71477</v>
      </c>
      <c r="N126">
        <f t="shared" ca="1" si="1"/>
        <v>11</v>
      </c>
    </row>
    <row r="127" spans="1:14" x14ac:dyDescent="0.3">
      <c r="A127" t="s">
        <v>265</v>
      </c>
      <c r="B127" t="s">
        <v>36</v>
      </c>
      <c r="C127" t="s">
        <v>20</v>
      </c>
      <c r="D127" t="s">
        <v>41</v>
      </c>
      <c r="E127" t="s">
        <v>105</v>
      </c>
      <c r="F127" t="s">
        <v>28</v>
      </c>
      <c r="G127" t="s">
        <v>64</v>
      </c>
      <c r="H127" s="5">
        <v>40936</v>
      </c>
      <c r="I127" s="5"/>
      <c r="J127" t="s">
        <v>6137</v>
      </c>
      <c r="K127" s="5">
        <v>28193</v>
      </c>
      <c r="L127">
        <v>49</v>
      </c>
      <c r="M127">
        <v>84550</v>
      </c>
      <c r="N127">
        <f t="shared" ca="1" si="1"/>
        <v>14.2</v>
      </c>
    </row>
    <row r="128" spans="1:14" x14ac:dyDescent="0.3">
      <c r="A128" t="s">
        <v>267</v>
      </c>
      <c r="B128" t="s">
        <v>36</v>
      </c>
      <c r="C128" t="s">
        <v>37</v>
      </c>
      <c r="D128" t="s">
        <v>6134</v>
      </c>
      <c r="E128" t="s">
        <v>54</v>
      </c>
      <c r="F128" t="s">
        <v>28</v>
      </c>
      <c r="G128" t="s">
        <v>74</v>
      </c>
      <c r="H128" s="5">
        <v>42515</v>
      </c>
      <c r="I128" s="5"/>
      <c r="J128" t="s">
        <v>6137</v>
      </c>
      <c r="K128" s="5">
        <v>29388</v>
      </c>
      <c r="L128">
        <v>45</v>
      </c>
      <c r="M128" t="s">
        <v>6141</v>
      </c>
      <c r="N128">
        <f t="shared" ca="1" si="1"/>
        <v>9.8000000000000007</v>
      </c>
    </row>
    <row r="129" spans="1:14" x14ac:dyDescent="0.3">
      <c r="A129" t="s">
        <v>268</v>
      </c>
      <c r="B129" t="s">
        <v>24</v>
      </c>
      <c r="C129" t="s">
        <v>25</v>
      </c>
      <c r="D129" t="s">
        <v>94</v>
      </c>
      <c r="E129" t="s">
        <v>54</v>
      </c>
      <c r="F129" t="s">
        <v>15</v>
      </c>
      <c r="G129" t="s">
        <v>47</v>
      </c>
      <c r="H129" s="5">
        <v>42817</v>
      </c>
      <c r="I129" s="5"/>
      <c r="J129" t="s">
        <v>6137</v>
      </c>
      <c r="K129" s="5">
        <v>24790</v>
      </c>
      <c r="L129">
        <v>58</v>
      </c>
      <c r="M129" t="s">
        <v>6141</v>
      </c>
      <c r="N129">
        <f t="shared" ca="1" si="1"/>
        <v>9</v>
      </c>
    </row>
    <row r="130" spans="1:14" x14ac:dyDescent="0.3">
      <c r="A130" t="s">
        <v>269</v>
      </c>
      <c r="B130" t="s">
        <v>24</v>
      </c>
      <c r="C130" t="s">
        <v>20</v>
      </c>
      <c r="D130" t="s">
        <v>6135</v>
      </c>
      <c r="E130" t="s">
        <v>54</v>
      </c>
      <c r="F130" t="s">
        <v>28</v>
      </c>
      <c r="G130" t="s">
        <v>47</v>
      </c>
      <c r="H130" s="5">
        <v>40991</v>
      </c>
      <c r="I130" s="5">
        <v>41997</v>
      </c>
      <c r="J130" t="s">
        <v>6138</v>
      </c>
      <c r="K130" s="5">
        <v>25714</v>
      </c>
      <c r="L130">
        <v>55</v>
      </c>
      <c r="M130">
        <v>90000</v>
      </c>
      <c r="N130">
        <f t="shared" ref="N130:N193" ca="1" si="2">ROUND((IF(I130="",TODAY(),I130)-H130)/365,1)</f>
        <v>2.8</v>
      </c>
    </row>
    <row r="131" spans="1:14" x14ac:dyDescent="0.3">
      <c r="A131" t="s">
        <v>271</v>
      </c>
      <c r="B131" t="s">
        <v>36</v>
      </c>
      <c r="C131" t="s">
        <v>20</v>
      </c>
      <c r="D131" t="s">
        <v>31</v>
      </c>
      <c r="E131" t="s">
        <v>14</v>
      </c>
      <c r="F131" t="s">
        <v>60</v>
      </c>
      <c r="G131" t="s">
        <v>78</v>
      </c>
      <c r="H131" s="5">
        <v>42345</v>
      </c>
      <c r="I131" s="5"/>
      <c r="J131" t="s">
        <v>6137</v>
      </c>
      <c r="K131" s="5">
        <v>27992</v>
      </c>
      <c r="L131">
        <v>49</v>
      </c>
      <c r="M131" t="s">
        <v>6141</v>
      </c>
      <c r="N131">
        <f t="shared" ca="1" si="2"/>
        <v>10.3</v>
      </c>
    </row>
    <row r="132" spans="1:14" x14ac:dyDescent="0.3">
      <c r="A132" t="s">
        <v>272</v>
      </c>
      <c r="B132" t="s">
        <v>6134</v>
      </c>
      <c r="C132" t="s">
        <v>6134</v>
      </c>
      <c r="D132" t="s">
        <v>6134</v>
      </c>
      <c r="E132" t="s">
        <v>88</v>
      </c>
      <c r="F132" t="s">
        <v>60</v>
      </c>
      <c r="G132" t="s">
        <v>6134</v>
      </c>
      <c r="H132" s="5">
        <v>43728</v>
      </c>
      <c r="I132" s="5">
        <v>43999</v>
      </c>
      <c r="J132" t="s">
        <v>6138</v>
      </c>
      <c r="K132" s="5">
        <v>28682</v>
      </c>
      <c r="L132">
        <v>47</v>
      </c>
      <c r="M132">
        <v>64038</v>
      </c>
      <c r="N132">
        <f t="shared" ca="1" si="2"/>
        <v>0.7</v>
      </c>
    </row>
    <row r="133" spans="1:14" x14ac:dyDescent="0.3">
      <c r="A133" t="s">
        <v>273</v>
      </c>
      <c r="B133" t="s">
        <v>24</v>
      </c>
      <c r="C133" t="s">
        <v>82</v>
      </c>
      <c r="D133" t="s">
        <v>21</v>
      </c>
      <c r="E133" t="s">
        <v>99</v>
      </c>
      <c r="F133" t="s">
        <v>15</v>
      </c>
      <c r="G133" t="s">
        <v>6134</v>
      </c>
      <c r="H133" s="5">
        <v>43964</v>
      </c>
      <c r="I133" s="5"/>
      <c r="J133" t="s">
        <v>6137</v>
      </c>
      <c r="K133" s="5">
        <v>27299</v>
      </c>
      <c r="L133">
        <v>51</v>
      </c>
      <c r="M133">
        <v>86710</v>
      </c>
      <c r="N133">
        <f t="shared" ca="1" si="2"/>
        <v>5.9</v>
      </c>
    </row>
    <row r="134" spans="1:14" x14ac:dyDescent="0.3">
      <c r="A134" t="s">
        <v>275</v>
      </c>
      <c r="B134" t="s">
        <v>24</v>
      </c>
      <c r="C134" t="s">
        <v>6134</v>
      </c>
      <c r="D134" t="s">
        <v>94</v>
      </c>
      <c r="E134" t="s">
        <v>99</v>
      </c>
      <c r="F134" t="s">
        <v>15</v>
      </c>
      <c r="G134" t="s">
        <v>64</v>
      </c>
      <c r="H134" s="5">
        <v>40919</v>
      </c>
      <c r="I134" s="5">
        <v>42167</v>
      </c>
      <c r="J134" t="s">
        <v>6138</v>
      </c>
      <c r="K134" s="5">
        <v>36501</v>
      </c>
      <c r="L134">
        <v>26</v>
      </c>
      <c r="M134">
        <v>110000</v>
      </c>
      <c r="N134">
        <f t="shared" ca="1" si="2"/>
        <v>3.4</v>
      </c>
    </row>
    <row r="135" spans="1:14" x14ac:dyDescent="0.3">
      <c r="A135" t="s">
        <v>276</v>
      </c>
      <c r="B135" t="s">
        <v>24</v>
      </c>
      <c r="C135" t="s">
        <v>12</v>
      </c>
      <c r="D135" t="s">
        <v>26</v>
      </c>
      <c r="E135" t="s">
        <v>88</v>
      </c>
      <c r="F135" t="s">
        <v>6134</v>
      </c>
      <c r="G135" t="s">
        <v>74</v>
      </c>
      <c r="H135" s="5">
        <v>41654</v>
      </c>
      <c r="I135" s="5"/>
      <c r="J135" t="s">
        <v>6137</v>
      </c>
      <c r="K135" s="5">
        <v>37229</v>
      </c>
      <c r="L135">
        <v>24</v>
      </c>
      <c r="M135">
        <v>64206</v>
      </c>
      <c r="N135">
        <f t="shared" ca="1" si="2"/>
        <v>12.2</v>
      </c>
    </row>
    <row r="136" spans="1:14" x14ac:dyDescent="0.3">
      <c r="A136" t="s">
        <v>278</v>
      </c>
      <c r="B136" t="s">
        <v>6134</v>
      </c>
      <c r="C136" t="s">
        <v>6134</v>
      </c>
      <c r="D136" t="s">
        <v>125</v>
      </c>
      <c r="E136" t="s">
        <v>99</v>
      </c>
      <c r="F136" t="s">
        <v>28</v>
      </c>
      <c r="G136" t="s">
        <v>69</v>
      </c>
      <c r="H136" s="5">
        <v>42869</v>
      </c>
      <c r="I136" s="5"/>
      <c r="J136" t="s">
        <v>6137</v>
      </c>
      <c r="K136" s="5"/>
      <c r="L136" t="s">
        <v>6141</v>
      </c>
      <c r="M136" t="s">
        <v>6141</v>
      </c>
      <c r="N136">
        <f t="shared" ca="1" si="2"/>
        <v>8.9</v>
      </c>
    </row>
    <row r="137" spans="1:14" x14ac:dyDescent="0.3">
      <c r="A137" t="s">
        <v>279</v>
      </c>
      <c r="B137" t="s">
        <v>6134</v>
      </c>
      <c r="C137" t="s">
        <v>12</v>
      </c>
      <c r="D137" t="s">
        <v>6135</v>
      </c>
      <c r="E137" t="s">
        <v>6134</v>
      </c>
      <c r="F137" t="s">
        <v>15</v>
      </c>
      <c r="G137" t="s">
        <v>6134</v>
      </c>
      <c r="H137" s="5">
        <v>41163</v>
      </c>
      <c r="I137" s="5"/>
      <c r="J137" t="s">
        <v>6137</v>
      </c>
      <c r="K137" s="5">
        <v>24407</v>
      </c>
      <c r="L137">
        <v>59</v>
      </c>
      <c r="M137">
        <v>56000</v>
      </c>
      <c r="N137">
        <f t="shared" ca="1" si="2"/>
        <v>13.5</v>
      </c>
    </row>
    <row r="138" spans="1:14" x14ac:dyDescent="0.3">
      <c r="A138" t="s">
        <v>281</v>
      </c>
      <c r="B138" t="s">
        <v>36</v>
      </c>
      <c r="C138" t="s">
        <v>6134</v>
      </c>
      <c r="D138" t="s">
        <v>94</v>
      </c>
      <c r="E138" t="s">
        <v>99</v>
      </c>
      <c r="F138" t="s">
        <v>28</v>
      </c>
      <c r="G138" t="s">
        <v>6134</v>
      </c>
      <c r="H138" s="5">
        <v>39814</v>
      </c>
      <c r="I138" s="5"/>
      <c r="J138" t="s">
        <v>6137</v>
      </c>
      <c r="K138" s="5">
        <v>27264</v>
      </c>
      <c r="L138">
        <v>51</v>
      </c>
      <c r="M138">
        <v>106000</v>
      </c>
      <c r="N138">
        <f t="shared" ca="1" si="2"/>
        <v>17.2</v>
      </c>
    </row>
    <row r="139" spans="1:14" x14ac:dyDescent="0.3">
      <c r="A139" t="s">
        <v>283</v>
      </c>
      <c r="B139" t="s">
        <v>24</v>
      </c>
      <c r="C139" t="s">
        <v>6134</v>
      </c>
      <c r="D139" t="s">
        <v>50</v>
      </c>
      <c r="E139" t="s">
        <v>88</v>
      </c>
      <c r="F139" t="s">
        <v>6134</v>
      </c>
      <c r="G139" t="s">
        <v>78</v>
      </c>
      <c r="H139" s="5">
        <v>42330</v>
      </c>
      <c r="I139" s="5">
        <v>43894</v>
      </c>
      <c r="J139" t="s">
        <v>6138</v>
      </c>
      <c r="K139" s="5">
        <v>22672</v>
      </c>
      <c r="L139">
        <v>64</v>
      </c>
      <c r="M139">
        <v>101700</v>
      </c>
      <c r="N139">
        <f t="shared" ca="1" si="2"/>
        <v>4.3</v>
      </c>
    </row>
    <row r="140" spans="1:14" x14ac:dyDescent="0.3">
      <c r="A140" t="s">
        <v>286</v>
      </c>
      <c r="B140" t="s">
        <v>36</v>
      </c>
      <c r="C140" t="s">
        <v>97</v>
      </c>
      <c r="D140" t="s">
        <v>83</v>
      </c>
      <c r="E140" t="s">
        <v>14</v>
      </c>
      <c r="F140" t="s">
        <v>60</v>
      </c>
      <c r="G140" t="s">
        <v>47</v>
      </c>
      <c r="H140" s="5">
        <v>43833</v>
      </c>
      <c r="I140" s="5">
        <v>45025</v>
      </c>
      <c r="J140" t="s">
        <v>6138</v>
      </c>
      <c r="K140" s="5">
        <v>34837</v>
      </c>
      <c r="L140">
        <v>30</v>
      </c>
      <c r="M140">
        <v>69000</v>
      </c>
      <c r="N140">
        <f t="shared" ca="1" si="2"/>
        <v>3.3</v>
      </c>
    </row>
    <row r="141" spans="1:14" x14ac:dyDescent="0.3">
      <c r="A141" t="s">
        <v>288</v>
      </c>
      <c r="B141" t="s">
        <v>36</v>
      </c>
      <c r="C141" t="s">
        <v>25</v>
      </c>
      <c r="D141" t="s">
        <v>41</v>
      </c>
      <c r="E141" t="s">
        <v>38</v>
      </c>
      <c r="F141" t="s">
        <v>6134</v>
      </c>
      <c r="G141" t="s">
        <v>29</v>
      </c>
      <c r="H141" s="5">
        <v>43571</v>
      </c>
      <c r="I141" s="5"/>
      <c r="J141" t="s">
        <v>6137</v>
      </c>
      <c r="K141" s="5">
        <v>26734</v>
      </c>
      <c r="L141">
        <v>53</v>
      </c>
      <c r="M141">
        <v>64000</v>
      </c>
      <c r="N141">
        <f t="shared" ca="1" si="2"/>
        <v>6.9</v>
      </c>
    </row>
    <row r="142" spans="1:14" x14ac:dyDescent="0.3">
      <c r="A142" t="s">
        <v>290</v>
      </c>
      <c r="B142" t="s">
        <v>6134</v>
      </c>
      <c r="C142" t="s">
        <v>20</v>
      </c>
      <c r="D142" t="s">
        <v>6134</v>
      </c>
      <c r="E142" t="s">
        <v>54</v>
      </c>
      <c r="F142" t="s">
        <v>15</v>
      </c>
      <c r="G142" t="s">
        <v>6134</v>
      </c>
      <c r="H142" s="5">
        <v>40432</v>
      </c>
      <c r="I142" s="5">
        <v>42078</v>
      </c>
      <c r="J142" t="s">
        <v>6138</v>
      </c>
      <c r="K142" s="5">
        <v>37826</v>
      </c>
      <c r="L142">
        <v>22</v>
      </c>
      <c r="M142">
        <v>118000</v>
      </c>
      <c r="N142">
        <f t="shared" ca="1" si="2"/>
        <v>4.5</v>
      </c>
    </row>
    <row r="143" spans="1:14" x14ac:dyDescent="0.3">
      <c r="A143" t="s">
        <v>292</v>
      </c>
      <c r="B143" t="s">
        <v>6134</v>
      </c>
      <c r="C143" t="s">
        <v>12</v>
      </c>
      <c r="D143" t="s">
        <v>53</v>
      </c>
      <c r="E143" t="s">
        <v>86</v>
      </c>
      <c r="F143" t="s">
        <v>15</v>
      </c>
      <c r="G143" t="s">
        <v>6134</v>
      </c>
      <c r="H143" s="5">
        <v>41184</v>
      </c>
      <c r="I143" s="5">
        <v>42429</v>
      </c>
      <c r="J143" t="s">
        <v>6138</v>
      </c>
      <c r="K143" s="5">
        <v>36692</v>
      </c>
      <c r="L143">
        <v>25</v>
      </c>
      <c r="M143">
        <v>62000</v>
      </c>
      <c r="N143">
        <f t="shared" ca="1" si="2"/>
        <v>3.4</v>
      </c>
    </row>
    <row r="144" spans="1:14" x14ac:dyDescent="0.3">
      <c r="A144" t="s">
        <v>294</v>
      </c>
      <c r="B144" t="s">
        <v>6134</v>
      </c>
      <c r="C144" t="s">
        <v>20</v>
      </c>
      <c r="D144" t="s">
        <v>31</v>
      </c>
      <c r="E144" t="s">
        <v>6134</v>
      </c>
      <c r="F144" t="s">
        <v>15</v>
      </c>
      <c r="G144" t="s">
        <v>69</v>
      </c>
      <c r="H144" s="5">
        <v>41555</v>
      </c>
      <c r="I144" s="5"/>
      <c r="J144" t="s">
        <v>6137</v>
      </c>
      <c r="K144" s="5">
        <v>26221</v>
      </c>
      <c r="L144">
        <v>54</v>
      </c>
      <c r="M144" t="s">
        <v>6141</v>
      </c>
      <c r="N144">
        <f t="shared" ca="1" si="2"/>
        <v>12.5</v>
      </c>
    </row>
    <row r="145" spans="1:14" x14ac:dyDescent="0.3">
      <c r="A145" t="s">
        <v>295</v>
      </c>
      <c r="B145" t="s">
        <v>36</v>
      </c>
      <c r="C145" t="s">
        <v>37</v>
      </c>
      <c r="D145" t="s">
        <v>125</v>
      </c>
      <c r="E145" t="s">
        <v>6134</v>
      </c>
      <c r="F145" t="s">
        <v>15</v>
      </c>
      <c r="G145" t="s">
        <v>69</v>
      </c>
      <c r="H145" s="5">
        <v>41032</v>
      </c>
      <c r="I145" s="5">
        <v>40942</v>
      </c>
      <c r="J145" t="s">
        <v>6138</v>
      </c>
      <c r="K145" s="5">
        <v>32591</v>
      </c>
      <c r="L145">
        <v>36</v>
      </c>
      <c r="M145">
        <v>49441</v>
      </c>
      <c r="N145">
        <f t="shared" ca="1" si="2"/>
        <v>-0.2</v>
      </c>
    </row>
    <row r="146" spans="1:14" x14ac:dyDescent="0.3">
      <c r="A146" t="s">
        <v>297</v>
      </c>
      <c r="B146" t="s">
        <v>36</v>
      </c>
      <c r="C146" t="s">
        <v>25</v>
      </c>
      <c r="D146" t="s">
        <v>21</v>
      </c>
      <c r="E146" t="s">
        <v>32</v>
      </c>
      <c r="F146" t="s">
        <v>28</v>
      </c>
      <c r="G146" t="s">
        <v>78</v>
      </c>
      <c r="H146" s="5">
        <v>41664</v>
      </c>
      <c r="I146" s="5"/>
      <c r="J146" t="s">
        <v>6137</v>
      </c>
      <c r="K146" s="5">
        <v>31618</v>
      </c>
      <c r="L146">
        <v>39</v>
      </c>
      <c r="M146">
        <v>116208</v>
      </c>
      <c r="N146">
        <f t="shared" ca="1" si="2"/>
        <v>12.2</v>
      </c>
    </row>
    <row r="147" spans="1:14" x14ac:dyDescent="0.3">
      <c r="A147" t="s">
        <v>298</v>
      </c>
      <c r="B147" t="s">
        <v>24</v>
      </c>
      <c r="C147" t="s">
        <v>12</v>
      </c>
      <c r="D147" t="s">
        <v>68</v>
      </c>
      <c r="E147" t="s">
        <v>46</v>
      </c>
      <c r="F147" t="s">
        <v>6134</v>
      </c>
      <c r="G147" t="s">
        <v>29</v>
      </c>
      <c r="H147" s="5">
        <v>41844</v>
      </c>
      <c r="I147" s="5">
        <v>43359</v>
      </c>
      <c r="J147" t="s">
        <v>6138</v>
      </c>
      <c r="K147" s="5">
        <v>35393</v>
      </c>
      <c r="L147">
        <v>29</v>
      </c>
      <c r="M147">
        <v>44000</v>
      </c>
      <c r="N147">
        <f t="shared" ca="1" si="2"/>
        <v>4.2</v>
      </c>
    </row>
    <row r="148" spans="1:14" x14ac:dyDescent="0.3">
      <c r="A148" t="s">
        <v>299</v>
      </c>
      <c r="B148" t="s">
        <v>36</v>
      </c>
      <c r="C148" t="s">
        <v>25</v>
      </c>
      <c r="D148" t="s">
        <v>6135</v>
      </c>
      <c r="E148" t="s">
        <v>27</v>
      </c>
      <c r="F148" t="s">
        <v>6134</v>
      </c>
      <c r="G148" t="s">
        <v>6134</v>
      </c>
      <c r="H148" s="5">
        <v>44127</v>
      </c>
      <c r="I148" s="5">
        <v>45398</v>
      </c>
      <c r="J148" t="s">
        <v>6138</v>
      </c>
      <c r="K148" s="5">
        <v>33545</v>
      </c>
      <c r="L148">
        <v>34</v>
      </c>
      <c r="M148" t="s">
        <v>6141</v>
      </c>
      <c r="N148">
        <f t="shared" ca="1" si="2"/>
        <v>3.5</v>
      </c>
    </row>
    <row r="149" spans="1:14" x14ac:dyDescent="0.3">
      <c r="A149" t="s">
        <v>300</v>
      </c>
      <c r="B149" t="s">
        <v>24</v>
      </c>
      <c r="C149" t="s">
        <v>82</v>
      </c>
      <c r="D149" t="s">
        <v>94</v>
      </c>
      <c r="E149" t="s">
        <v>6134</v>
      </c>
      <c r="F149" t="s">
        <v>28</v>
      </c>
      <c r="G149" t="s">
        <v>78</v>
      </c>
      <c r="H149" s="5">
        <v>42690</v>
      </c>
      <c r="I149" s="5"/>
      <c r="J149" t="s">
        <v>6137</v>
      </c>
      <c r="K149" s="5">
        <v>31737</v>
      </c>
      <c r="L149">
        <v>39</v>
      </c>
      <c r="M149" t="s">
        <v>6141</v>
      </c>
      <c r="N149">
        <f t="shared" ca="1" si="2"/>
        <v>9.3000000000000007</v>
      </c>
    </row>
    <row r="150" spans="1:14" x14ac:dyDescent="0.3">
      <c r="A150" t="s">
        <v>301</v>
      </c>
      <c r="B150" t="s">
        <v>24</v>
      </c>
      <c r="C150" t="s">
        <v>6134</v>
      </c>
      <c r="D150" t="s">
        <v>6135</v>
      </c>
      <c r="E150" t="s">
        <v>6134</v>
      </c>
      <c r="F150" t="s">
        <v>6134</v>
      </c>
      <c r="G150" t="s">
        <v>6134</v>
      </c>
      <c r="H150" s="5">
        <v>40193</v>
      </c>
      <c r="I150" s="5"/>
      <c r="J150" t="s">
        <v>6137</v>
      </c>
      <c r="K150" s="5">
        <v>32022</v>
      </c>
      <c r="L150">
        <v>38</v>
      </c>
      <c r="M150">
        <v>42458</v>
      </c>
      <c r="N150">
        <f t="shared" ca="1" si="2"/>
        <v>16.2</v>
      </c>
    </row>
    <row r="151" spans="1:14" x14ac:dyDescent="0.3">
      <c r="A151" t="s">
        <v>302</v>
      </c>
      <c r="B151" t="s">
        <v>36</v>
      </c>
      <c r="C151" t="s">
        <v>37</v>
      </c>
      <c r="D151" t="s">
        <v>83</v>
      </c>
      <c r="E151" t="s">
        <v>46</v>
      </c>
      <c r="F151" t="s">
        <v>28</v>
      </c>
      <c r="G151" t="s">
        <v>69</v>
      </c>
      <c r="H151" s="5">
        <v>40399</v>
      </c>
      <c r="I151" s="5">
        <v>40307</v>
      </c>
      <c r="J151" t="s">
        <v>6138</v>
      </c>
      <c r="K151" s="5">
        <v>26829</v>
      </c>
      <c r="L151">
        <v>52</v>
      </c>
      <c r="M151">
        <v>83896</v>
      </c>
      <c r="N151">
        <f t="shared" ca="1" si="2"/>
        <v>-0.3</v>
      </c>
    </row>
    <row r="152" spans="1:14" x14ac:dyDescent="0.3">
      <c r="A152" t="s">
        <v>303</v>
      </c>
      <c r="B152" t="s">
        <v>6134</v>
      </c>
      <c r="C152" t="s">
        <v>12</v>
      </c>
      <c r="D152" t="s">
        <v>21</v>
      </c>
      <c r="E152" t="s">
        <v>88</v>
      </c>
      <c r="F152" t="s">
        <v>28</v>
      </c>
      <c r="G152" t="s">
        <v>6134</v>
      </c>
      <c r="H152" s="5">
        <v>41696</v>
      </c>
      <c r="I152" s="5">
        <v>41500</v>
      </c>
      <c r="J152" t="s">
        <v>6138</v>
      </c>
      <c r="K152" s="5"/>
      <c r="L152" t="s">
        <v>6141</v>
      </c>
      <c r="M152" t="s">
        <v>6141</v>
      </c>
      <c r="N152">
        <f t="shared" ca="1" si="2"/>
        <v>-0.5</v>
      </c>
    </row>
    <row r="153" spans="1:14" x14ac:dyDescent="0.3">
      <c r="A153" t="s">
        <v>304</v>
      </c>
      <c r="B153" t="s">
        <v>24</v>
      </c>
      <c r="C153" t="s">
        <v>6134</v>
      </c>
      <c r="D153" t="s">
        <v>94</v>
      </c>
      <c r="E153" t="s">
        <v>92</v>
      </c>
      <c r="F153" t="s">
        <v>60</v>
      </c>
      <c r="G153" t="s">
        <v>69</v>
      </c>
      <c r="H153" s="5">
        <v>44044</v>
      </c>
      <c r="I153" s="5"/>
      <c r="J153" t="s">
        <v>6137</v>
      </c>
      <c r="K153" s="5">
        <v>30304</v>
      </c>
      <c r="L153">
        <v>43</v>
      </c>
      <c r="M153">
        <v>40650</v>
      </c>
      <c r="N153">
        <f t="shared" ca="1" si="2"/>
        <v>5.6</v>
      </c>
    </row>
    <row r="154" spans="1:14" x14ac:dyDescent="0.3">
      <c r="A154" t="s">
        <v>306</v>
      </c>
      <c r="B154" t="s">
        <v>36</v>
      </c>
      <c r="C154" t="s">
        <v>12</v>
      </c>
      <c r="D154" t="s">
        <v>6134</v>
      </c>
      <c r="E154" t="s">
        <v>170</v>
      </c>
      <c r="F154" t="s">
        <v>60</v>
      </c>
      <c r="G154" t="s">
        <v>74</v>
      </c>
      <c r="H154" s="5">
        <v>43334</v>
      </c>
      <c r="I154" s="5"/>
      <c r="J154" t="s">
        <v>6137</v>
      </c>
      <c r="K154" s="5">
        <v>24816</v>
      </c>
      <c r="L154">
        <v>58</v>
      </c>
      <c r="M154" t="s">
        <v>6141</v>
      </c>
      <c r="N154">
        <f t="shared" ca="1" si="2"/>
        <v>7.6</v>
      </c>
    </row>
    <row r="155" spans="1:14" x14ac:dyDescent="0.3">
      <c r="A155" t="s">
        <v>307</v>
      </c>
      <c r="B155" t="s">
        <v>36</v>
      </c>
      <c r="C155" t="s">
        <v>20</v>
      </c>
      <c r="D155" t="s">
        <v>41</v>
      </c>
      <c r="E155" t="s">
        <v>6134</v>
      </c>
      <c r="F155" t="s">
        <v>60</v>
      </c>
      <c r="G155" t="s">
        <v>64</v>
      </c>
      <c r="H155" s="5">
        <v>41903</v>
      </c>
      <c r="I155" s="5">
        <v>42618</v>
      </c>
      <c r="J155" t="s">
        <v>6138</v>
      </c>
      <c r="K155" s="5">
        <v>26149</v>
      </c>
      <c r="L155">
        <v>54</v>
      </c>
      <c r="M155">
        <v>97350</v>
      </c>
      <c r="N155">
        <f t="shared" ca="1" si="2"/>
        <v>2</v>
      </c>
    </row>
    <row r="156" spans="1:14" x14ac:dyDescent="0.3">
      <c r="A156" t="s">
        <v>309</v>
      </c>
      <c r="B156" t="s">
        <v>6134</v>
      </c>
      <c r="C156" t="s">
        <v>97</v>
      </c>
      <c r="D156" t="s">
        <v>6135</v>
      </c>
      <c r="E156" t="s">
        <v>105</v>
      </c>
      <c r="F156" t="s">
        <v>6134</v>
      </c>
      <c r="G156" t="s">
        <v>29</v>
      </c>
      <c r="H156" s="5">
        <v>40110</v>
      </c>
      <c r="I156" s="5"/>
      <c r="J156" t="s">
        <v>6137</v>
      </c>
      <c r="K156" s="5">
        <v>23799</v>
      </c>
      <c r="L156">
        <v>61</v>
      </c>
      <c r="M156">
        <v>43000</v>
      </c>
      <c r="N156">
        <f t="shared" ca="1" si="2"/>
        <v>16.399999999999999</v>
      </c>
    </row>
    <row r="157" spans="1:14" x14ac:dyDescent="0.3">
      <c r="A157" t="s">
        <v>310</v>
      </c>
      <c r="B157" t="s">
        <v>36</v>
      </c>
      <c r="C157" t="s">
        <v>6134</v>
      </c>
      <c r="D157" t="s">
        <v>83</v>
      </c>
      <c r="E157" t="s">
        <v>27</v>
      </c>
      <c r="F157" t="s">
        <v>15</v>
      </c>
      <c r="G157" t="s">
        <v>78</v>
      </c>
      <c r="H157" s="5">
        <v>41882</v>
      </c>
      <c r="I157" s="5"/>
      <c r="J157" t="s">
        <v>6137</v>
      </c>
      <c r="K157" s="5">
        <v>35175</v>
      </c>
      <c r="L157">
        <v>29</v>
      </c>
      <c r="M157" t="s">
        <v>6141</v>
      </c>
      <c r="N157">
        <f t="shared" ca="1" si="2"/>
        <v>11.6</v>
      </c>
    </row>
    <row r="158" spans="1:14" x14ac:dyDescent="0.3">
      <c r="A158" t="s">
        <v>311</v>
      </c>
      <c r="B158" t="s">
        <v>6134</v>
      </c>
      <c r="C158" t="s">
        <v>12</v>
      </c>
      <c r="D158" t="s">
        <v>94</v>
      </c>
      <c r="E158" t="s">
        <v>99</v>
      </c>
      <c r="F158" t="s">
        <v>6134</v>
      </c>
      <c r="G158" t="s">
        <v>6134</v>
      </c>
      <c r="H158" s="5">
        <v>42649</v>
      </c>
      <c r="I158" s="5">
        <v>42828</v>
      </c>
      <c r="J158" t="s">
        <v>6138</v>
      </c>
      <c r="K158" s="5">
        <v>35607</v>
      </c>
      <c r="L158">
        <v>28</v>
      </c>
      <c r="M158">
        <v>103396</v>
      </c>
      <c r="N158">
        <f t="shared" ca="1" si="2"/>
        <v>0.5</v>
      </c>
    </row>
    <row r="159" spans="1:14" x14ac:dyDescent="0.3">
      <c r="A159" t="s">
        <v>313</v>
      </c>
      <c r="B159" t="s">
        <v>24</v>
      </c>
      <c r="C159" t="s">
        <v>12</v>
      </c>
      <c r="D159" t="s">
        <v>50</v>
      </c>
      <c r="E159" t="s">
        <v>105</v>
      </c>
      <c r="F159" t="s">
        <v>15</v>
      </c>
      <c r="G159" t="s">
        <v>69</v>
      </c>
      <c r="H159" s="5">
        <v>43210</v>
      </c>
      <c r="I159" s="5">
        <v>43942</v>
      </c>
      <c r="J159" t="s">
        <v>6138</v>
      </c>
      <c r="K159" s="5">
        <v>22117</v>
      </c>
      <c r="L159">
        <v>65</v>
      </c>
      <c r="M159">
        <v>59683</v>
      </c>
      <c r="N159">
        <f t="shared" ca="1" si="2"/>
        <v>2</v>
      </c>
    </row>
    <row r="160" spans="1:14" x14ac:dyDescent="0.3">
      <c r="A160" t="s">
        <v>315</v>
      </c>
      <c r="B160" t="s">
        <v>36</v>
      </c>
      <c r="C160" t="s">
        <v>20</v>
      </c>
      <c r="D160" t="s">
        <v>21</v>
      </c>
      <c r="E160" t="s">
        <v>14</v>
      </c>
      <c r="F160" t="s">
        <v>6134</v>
      </c>
      <c r="G160" t="s">
        <v>74</v>
      </c>
      <c r="H160" s="5">
        <v>43677</v>
      </c>
      <c r="I160" s="5"/>
      <c r="J160" t="s">
        <v>6137</v>
      </c>
      <c r="K160" s="5">
        <v>32159</v>
      </c>
      <c r="L160">
        <v>38</v>
      </c>
      <c r="M160" t="s">
        <v>6141</v>
      </c>
      <c r="N160">
        <f t="shared" ca="1" si="2"/>
        <v>6.6</v>
      </c>
    </row>
    <row r="161" spans="1:14" x14ac:dyDescent="0.3">
      <c r="A161" t="s">
        <v>316</v>
      </c>
      <c r="B161" t="s">
        <v>24</v>
      </c>
      <c r="C161" t="s">
        <v>37</v>
      </c>
      <c r="D161" t="s">
        <v>41</v>
      </c>
      <c r="E161" t="s">
        <v>6134</v>
      </c>
      <c r="F161" t="s">
        <v>6134</v>
      </c>
      <c r="G161" t="s">
        <v>69</v>
      </c>
      <c r="H161" s="5">
        <v>40577</v>
      </c>
      <c r="I161" s="5"/>
      <c r="J161" t="s">
        <v>6137</v>
      </c>
      <c r="K161" s="5">
        <v>30364</v>
      </c>
      <c r="L161">
        <v>43</v>
      </c>
      <c r="M161">
        <v>108620</v>
      </c>
      <c r="N161">
        <f t="shared" ca="1" si="2"/>
        <v>15.1</v>
      </c>
    </row>
    <row r="162" spans="1:14" x14ac:dyDescent="0.3">
      <c r="A162" t="s">
        <v>318</v>
      </c>
      <c r="B162" t="s">
        <v>36</v>
      </c>
      <c r="C162" t="s">
        <v>25</v>
      </c>
      <c r="D162" t="s">
        <v>26</v>
      </c>
      <c r="E162" t="s">
        <v>54</v>
      </c>
      <c r="F162" t="s">
        <v>6134</v>
      </c>
      <c r="G162" t="s">
        <v>29</v>
      </c>
      <c r="H162" s="5">
        <v>40370</v>
      </c>
      <c r="I162" s="5"/>
      <c r="J162" t="s">
        <v>6137</v>
      </c>
      <c r="K162" s="5">
        <v>35948</v>
      </c>
      <c r="L162">
        <v>27</v>
      </c>
      <c r="M162" t="s">
        <v>6141</v>
      </c>
      <c r="N162">
        <f t="shared" ca="1" si="2"/>
        <v>15.7</v>
      </c>
    </row>
    <row r="163" spans="1:14" x14ac:dyDescent="0.3">
      <c r="A163" t="s">
        <v>319</v>
      </c>
      <c r="B163" t="s">
        <v>36</v>
      </c>
      <c r="C163" t="s">
        <v>37</v>
      </c>
      <c r="D163" t="s">
        <v>6135</v>
      </c>
      <c r="E163" t="s">
        <v>86</v>
      </c>
      <c r="F163" t="s">
        <v>60</v>
      </c>
      <c r="G163" t="s">
        <v>74</v>
      </c>
      <c r="H163" s="5">
        <v>40830</v>
      </c>
      <c r="I163" s="5"/>
      <c r="J163" t="s">
        <v>6137</v>
      </c>
      <c r="K163" s="5">
        <v>26610</v>
      </c>
      <c r="L163">
        <v>53</v>
      </c>
      <c r="M163" t="s">
        <v>6141</v>
      </c>
      <c r="N163">
        <f t="shared" ca="1" si="2"/>
        <v>14.4</v>
      </c>
    </row>
    <row r="164" spans="1:14" x14ac:dyDescent="0.3">
      <c r="A164" t="s">
        <v>320</v>
      </c>
      <c r="B164" t="s">
        <v>36</v>
      </c>
      <c r="C164" t="s">
        <v>20</v>
      </c>
      <c r="D164" t="s">
        <v>50</v>
      </c>
      <c r="E164" t="s">
        <v>6134</v>
      </c>
      <c r="F164" t="s">
        <v>6134</v>
      </c>
      <c r="G164" t="s">
        <v>47</v>
      </c>
      <c r="H164" s="5">
        <v>44161</v>
      </c>
      <c r="I164" s="5">
        <v>45825</v>
      </c>
      <c r="J164" t="s">
        <v>6138</v>
      </c>
      <c r="K164" s="5">
        <v>32753</v>
      </c>
      <c r="L164">
        <v>36</v>
      </c>
      <c r="M164" t="s">
        <v>6141</v>
      </c>
      <c r="N164">
        <f t="shared" ca="1" si="2"/>
        <v>4.5999999999999996</v>
      </c>
    </row>
    <row r="165" spans="1:14" x14ac:dyDescent="0.3">
      <c r="A165" t="s">
        <v>321</v>
      </c>
      <c r="B165" t="s">
        <v>36</v>
      </c>
      <c r="C165" t="s">
        <v>25</v>
      </c>
      <c r="D165" t="s">
        <v>83</v>
      </c>
      <c r="E165" t="s">
        <v>99</v>
      </c>
      <c r="F165" t="s">
        <v>15</v>
      </c>
      <c r="G165" t="s">
        <v>74</v>
      </c>
      <c r="H165" s="5">
        <v>41763</v>
      </c>
      <c r="I165" s="5">
        <v>41935</v>
      </c>
      <c r="J165" t="s">
        <v>6138</v>
      </c>
      <c r="K165" s="5">
        <v>33181</v>
      </c>
      <c r="L165">
        <v>35</v>
      </c>
      <c r="M165">
        <v>93119</v>
      </c>
      <c r="N165">
        <f t="shared" ca="1" si="2"/>
        <v>0.5</v>
      </c>
    </row>
    <row r="166" spans="1:14" x14ac:dyDescent="0.3">
      <c r="A166" t="s">
        <v>323</v>
      </c>
      <c r="B166" t="s">
        <v>6134</v>
      </c>
      <c r="C166" t="s">
        <v>37</v>
      </c>
      <c r="D166" t="s">
        <v>94</v>
      </c>
      <c r="E166" t="s">
        <v>92</v>
      </c>
      <c r="F166" t="s">
        <v>28</v>
      </c>
      <c r="G166" t="s">
        <v>78</v>
      </c>
      <c r="H166" s="5">
        <v>41462</v>
      </c>
      <c r="I166" s="5">
        <v>41286</v>
      </c>
      <c r="J166" t="s">
        <v>6138</v>
      </c>
      <c r="K166" s="5">
        <v>37140</v>
      </c>
      <c r="L166">
        <v>24</v>
      </c>
      <c r="M166">
        <v>107481</v>
      </c>
      <c r="N166">
        <f t="shared" ca="1" si="2"/>
        <v>-0.5</v>
      </c>
    </row>
    <row r="167" spans="1:14" x14ac:dyDescent="0.3">
      <c r="A167" t="s">
        <v>324</v>
      </c>
      <c r="B167" t="s">
        <v>36</v>
      </c>
      <c r="C167" t="s">
        <v>12</v>
      </c>
      <c r="D167" t="s">
        <v>50</v>
      </c>
      <c r="E167" t="s">
        <v>14</v>
      </c>
      <c r="F167" t="s">
        <v>6134</v>
      </c>
      <c r="G167" t="s">
        <v>69</v>
      </c>
      <c r="H167" s="5">
        <v>42221</v>
      </c>
      <c r="I167" s="5">
        <v>43117</v>
      </c>
      <c r="J167" t="s">
        <v>6138</v>
      </c>
      <c r="K167" s="5">
        <v>22447</v>
      </c>
      <c r="L167">
        <v>64</v>
      </c>
      <c r="M167">
        <v>72000</v>
      </c>
      <c r="N167">
        <f t="shared" ca="1" si="2"/>
        <v>2.5</v>
      </c>
    </row>
    <row r="168" spans="1:14" x14ac:dyDescent="0.3">
      <c r="A168" t="s">
        <v>326</v>
      </c>
      <c r="B168" t="s">
        <v>36</v>
      </c>
      <c r="C168" t="s">
        <v>25</v>
      </c>
      <c r="D168" t="s">
        <v>6135</v>
      </c>
      <c r="E168" t="s">
        <v>46</v>
      </c>
      <c r="F168" t="s">
        <v>28</v>
      </c>
      <c r="G168" t="s">
        <v>6134</v>
      </c>
      <c r="H168" s="5">
        <v>42384</v>
      </c>
      <c r="I168" s="5"/>
      <c r="J168" t="s">
        <v>6137</v>
      </c>
      <c r="K168" s="5">
        <v>27662</v>
      </c>
      <c r="L168">
        <v>50</v>
      </c>
      <c r="M168">
        <v>94720</v>
      </c>
      <c r="N168">
        <f t="shared" ca="1" si="2"/>
        <v>10.199999999999999</v>
      </c>
    </row>
    <row r="169" spans="1:14" x14ac:dyDescent="0.3">
      <c r="A169" t="s">
        <v>328</v>
      </c>
      <c r="B169" t="s">
        <v>36</v>
      </c>
      <c r="C169" t="s">
        <v>6134</v>
      </c>
      <c r="D169" t="s">
        <v>31</v>
      </c>
      <c r="E169" t="s">
        <v>32</v>
      </c>
      <c r="F169" t="s">
        <v>6134</v>
      </c>
      <c r="G169" t="s">
        <v>74</v>
      </c>
      <c r="H169" s="5">
        <v>43693</v>
      </c>
      <c r="I169" s="5"/>
      <c r="J169" t="s">
        <v>6137</v>
      </c>
      <c r="K169" s="5">
        <v>33579</v>
      </c>
      <c r="L169">
        <v>34</v>
      </c>
      <c r="M169" t="s">
        <v>6141</v>
      </c>
      <c r="N169">
        <f t="shared" ca="1" si="2"/>
        <v>6.6</v>
      </c>
    </row>
    <row r="170" spans="1:14" x14ac:dyDescent="0.3">
      <c r="A170" t="s">
        <v>330</v>
      </c>
      <c r="B170" t="s">
        <v>6134</v>
      </c>
      <c r="C170" t="s">
        <v>25</v>
      </c>
      <c r="D170" t="s">
        <v>6134</v>
      </c>
      <c r="E170" t="s">
        <v>99</v>
      </c>
      <c r="F170" t="s">
        <v>6134</v>
      </c>
      <c r="G170" t="s">
        <v>47</v>
      </c>
      <c r="H170" s="5">
        <v>40772</v>
      </c>
      <c r="I170" s="5"/>
      <c r="J170" t="s">
        <v>6137</v>
      </c>
      <c r="K170" s="5">
        <v>29768</v>
      </c>
      <c r="L170">
        <v>44</v>
      </c>
      <c r="M170" t="s">
        <v>6141</v>
      </c>
      <c r="N170">
        <f t="shared" ca="1" si="2"/>
        <v>14.6</v>
      </c>
    </row>
    <row r="171" spans="1:14" x14ac:dyDescent="0.3">
      <c r="A171" t="s">
        <v>331</v>
      </c>
      <c r="B171" t="s">
        <v>36</v>
      </c>
      <c r="C171" t="s">
        <v>12</v>
      </c>
      <c r="D171" t="s">
        <v>31</v>
      </c>
      <c r="E171" t="s">
        <v>32</v>
      </c>
      <c r="F171" t="s">
        <v>60</v>
      </c>
      <c r="G171" t="s">
        <v>78</v>
      </c>
      <c r="H171" s="5">
        <v>42946</v>
      </c>
      <c r="I171" s="5">
        <v>44411</v>
      </c>
      <c r="J171" t="s">
        <v>6138</v>
      </c>
      <c r="K171" s="5"/>
      <c r="L171" t="s">
        <v>6141</v>
      </c>
      <c r="M171" t="s">
        <v>6141</v>
      </c>
      <c r="N171">
        <f t="shared" ca="1" si="2"/>
        <v>4</v>
      </c>
    </row>
    <row r="172" spans="1:14" x14ac:dyDescent="0.3">
      <c r="A172" t="s">
        <v>332</v>
      </c>
      <c r="B172" t="s">
        <v>36</v>
      </c>
      <c r="C172" t="s">
        <v>12</v>
      </c>
      <c r="D172" t="s">
        <v>83</v>
      </c>
      <c r="E172" t="s">
        <v>105</v>
      </c>
      <c r="F172" t="s">
        <v>28</v>
      </c>
      <c r="G172" t="s">
        <v>6134</v>
      </c>
      <c r="H172" s="5">
        <v>40950</v>
      </c>
      <c r="I172" s="5"/>
      <c r="J172" t="s">
        <v>6137</v>
      </c>
      <c r="K172" s="5">
        <v>32755</v>
      </c>
      <c r="L172">
        <v>36</v>
      </c>
      <c r="M172">
        <v>72556</v>
      </c>
      <c r="N172">
        <f t="shared" ca="1" si="2"/>
        <v>14.1</v>
      </c>
    </row>
    <row r="173" spans="1:14" x14ac:dyDescent="0.3">
      <c r="A173" t="s">
        <v>334</v>
      </c>
      <c r="B173" t="s">
        <v>24</v>
      </c>
      <c r="C173" t="s">
        <v>97</v>
      </c>
      <c r="D173" t="s">
        <v>21</v>
      </c>
      <c r="E173" t="s">
        <v>105</v>
      </c>
      <c r="F173" t="s">
        <v>28</v>
      </c>
      <c r="G173" t="s">
        <v>78</v>
      </c>
      <c r="H173" s="5">
        <v>42523</v>
      </c>
      <c r="I173" s="5"/>
      <c r="J173" t="s">
        <v>6137</v>
      </c>
      <c r="K173" s="5">
        <v>27236</v>
      </c>
      <c r="L173">
        <v>51</v>
      </c>
      <c r="M173" t="s">
        <v>6141</v>
      </c>
      <c r="N173">
        <f t="shared" ca="1" si="2"/>
        <v>9.8000000000000007</v>
      </c>
    </row>
    <row r="174" spans="1:14" x14ac:dyDescent="0.3">
      <c r="A174" t="s">
        <v>335</v>
      </c>
      <c r="B174" t="s">
        <v>36</v>
      </c>
      <c r="C174" t="s">
        <v>12</v>
      </c>
      <c r="D174" t="s">
        <v>26</v>
      </c>
      <c r="E174" t="s">
        <v>105</v>
      </c>
      <c r="F174" t="s">
        <v>28</v>
      </c>
      <c r="G174" t="s">
        <v>78</v>
      </c>
      <c r="H174" s="5">
        <v>42284</v>
      </c>
      <c r="I174" s="5"/>
      <c r="J174" t="s">
        <v>6137</v>
      </c>
      <c r="K174" s="5">
        <v>32644</v>
      </c>
      <c r="L174">
        <v>36</v>
      </c>
      <c r="M174" t="s">
        <v>6141</v>
      </c>
      <c r="N174">
        <f t="shared" ca="1" si="2"/>
        <v>10.5</v>
      </c>
    </row>
    <row r="175" spans="1:14" x14ac:dyDescent="0.3">
      <c r="A175" t="s">
        <v>336</v>
      </c>
      <c r="B175" t="s">
        <v>36</v>
      </c>
      <c r="C175" t="s">
        <v>25</v>
      </c>
      <c r="D175" t="s">
        <v>31</v>
      </c>
      <c r="E175" t="s">
        <v>105</v>
      </c>
      <c r="F175" t="s">
        <v>28</v>
      </c>
      <c r="G175" t="s">
        <v>47</v>
      </c>
      <c r="H175" s="5">
        <v>43437</v>
      </c>
      <c r="I175" s="5"/>
      <c r="J175" t="s">
        <v>6137</v>
      </c>
      <c r="K175" s="5">
        <v>25034</v>
      </c>
      <c r="L175">
        <v>57</v>
      </c>
      <c r="M175">
        <v>67848</v>
      </c>
      <c r="N175">
        <f t="shared" ca="1" si="2"/>
        <v>7.3</v>
      </c>
    </row>
    <row r="176" spans="1:14" x14ac:dyDescent="0.3">
      <c r="A176" t="s">
        <v>338</v>
      </c>
      <c r="B176" t="s">
        <v>36</v>
      </c>
      <c r="C176" t="s">
        <v>20</v>
      </c>
      <c r="D176" t="s">
        <v>68</v>
      </c>
      <c r="E176" t="s">
        <v>38</v>
      </c>
      <c r="F176" t="s">
        <v>28</v>
      </c>
      <c r="G176" t="s">
        <v>74</v>
      </c>
      <c r="H176" s="5">
        <v>40156</v>
      </c>
      <c r="I176" s="5">
        <v>40485</v>
      </c>
      <c r="J176" t="s">
        <v>6138</v>
      </c>
      <c r="K176" s="5">
        <v>33862</v>
      </c>
      <c r="L176">
        <v>33</v>
      </c>
      <c r="M176">
        <v>45000</v>
      </c>
      <c r="N176">
        <f t="shared" ca="1" si="2"/>
        <v>0.9</v>
      </c>
    </row>
    <row r="177" spans="1:14" x14ac:dyDescent="0.3">
      <c r="A177" t="s">
        <v>340</v>
      </c>
      <c r="B177" t="s">
        <v>24</v>
      </c>
      <c r="C177" t="s">
        <v>37</v>
      </c>
      <c r="D177" t="s">
        <v>21</v>
      </c>
      <c r="E177" t="s">
        <v>92</v>
      </c>
      <c r="F177" t="s">
        <v>28</v>
      </c>
      <c r="G177" t="s">
        <v>6134</v>
      </c>
      <c r="H177" s="5">
        <v>42577</v>
      </c>
      <c r="I177" s="5"/>
      <c r="J177" t="s">
        <v>6137</v>
      </c>
      <c r="K177" s="5">
        <v>22925</v>
      </c>
      <c r="L177">
        <v>63</v>
      </c>
      <c r="M177" t="s">
        <v>6141</v>
      </c>
      <c r="N177">
        <f t="shared" ca="1" si="2"/>
        <v>9.6999999999999993</v>
      </c>
    </row>
    <row r="178" spans="1:14" x14ac:dyDescent="0.3">
      <c r="A178" t="s">
        <v>341</v>
      </c>
      <c r="B178" t="s">
        <v>6134</v>
      </c>
      <c r="C178" t="s">
        <v>6134</v>
      </c>
      <c r="D178" t="s">
        <v>53</v>
      </c>
      <c r="E178" t="s">
        <v>105</v>
      </c>
      <c r="F178" t="s">
        <v>15</v>
      </c>
      <c r="G178" t="s">
        <v>6134</v>
      </c>
      <c r="H178" s="5">
        <v>39959</v>
      </c>
      <c r="I178" s="5"/>
      <c r="J178" t="s">
        <v>6137</v>
      </c>
      <c r="K178" s="5">
        <v>30311</v>
      </c>
      <c r="L178">
        <v>43</v>
      </c>
      <c r="M178">
        <v>86166</v>
      </c>
      <c r="N178">
        <f t="shared" ca="1" si="2"/>
        <v>16.8</v>
      </c>
    </row>
    <row r="179" spans="1:14" x14ac:dyDescent="0.3">
      <c r="A179" t="s">
        <v>342</v>
      </c>
      <c r="B179" t="s">
        <v>36</v>
      </c>
      <c r="C179" t="s">
        <v>6134</v>
      </c>
      <c r="D179" t="s">
        <v>68</v>
      </c>
      <c r="E179" t="s">
        <v>38</v>
      </c>
      <c r="F179" t="s">
        <v>15</v>
      </c>
      <c r="G179" t="s">
        <v>74</v>
      </c>
      <c r="H179" s="5">
        <v>43439</v>
      </c>
      <c r="I179" s="5"/>
      <c r="J179" t="s">
        <v>6137</v>
      </c>
      <c r="K179" s="5">
        <v>28906</v>
      </c>
      <c r="L179">
        <v>47</v>
      </c>
      <c r="M179">
        <v>105155</v>
      </c>
      <c r="N179">
        <f t="shared" ca="1" si="2"/>
        <v>7.3</v>
      </c>
    </row>
    <row r="180" spans="1:14" x14ac:dyDescent="0.3">
      <c r="A180" t="s">
        <v>344</v>
      </c>
      <c r="B180" t="s">
        <v>24</v>
      </c>
      <c r="C180" t="s">
        <v>82</v>
      </c>
      <c r="D180" t="s">
        <v>83</v>
      </c>
      <c r="E180" t="s">
        <v>6134</v>
      </c>
      <c r="F180" t="s">
        <v>15</v>
      </c>
      <c r="G180" t="s">
        <v>64</v>
      </c>
      <c r="H180" s="5">
        <v>41167</v>
      </c>
      <c r="I180" s="5">
        <v>42705</v>
      </c>
      <c r="J180" t="s">
        <v>6138</v>
      </c>
      <c r="K180" s="5">
        <v>37667</v>
      </c>
      <c r="L180">
        <v>23</v>
      </c>
      <c r="M180" t="s">
        <v>6141</v>
      </c>
      <c r="N180">
        <f t="shared" ca="1" si="2"/>
        <v>4.2</v>
      </c>
    </row>
    <row r="181" spans="1:14" x14ac:dyDescent="0.3">
      <c r="A181" t="s">
        <v>345</v>
      </c>
      <c r="B181" t="s">
        <v>24</v>
      </c>
      <c r="C181" t="s">
        <v>6134</v>
      </c>
      <c r="D181" t="s">
        <v>6135</v>
      </c>
      <c r="E181" t="s">
        <v>38</v>
      </c>
      <c r="F181" t="s">
        <v>15</v>
      </c>
      <c r="G181" t="s">
        <v>47</v>
      </c>
      <c r="H181" s="5">
        <v>42823</v>
      </c>
      <c r="I181" s="5">
        <v>44351</v>
      </c>
      <c r="J181" t="s">
        <v>6138</v>
      </c>
      <c r="K181" s="5"/>
      <c r="L181" t="s">
        <v>6141</v>
      </c>
      <c r="M181">
        <v>82140</v>
      </c>
      <c r="N181">
        <f t="shared" ca="1" si="2"/>
        <v>4.2</v>
      </c>
    </row>
    <row r="182" spans="1:14" x14ac:dyDescent="0.3">
      <c r="A182" t="s">
        <v>347</v>
      </c>
      <c r="B182" t="s">
        <v>6134</v>
      </c>
      <c r="C182" t="s">
        <v>6134</v>
      </c>
      <c r="D182" t="s">
        <v>94</v>
      </c>
      <c r="E182" t="s">
        <v>46</v>
      </c>
      <c r="F182" t="s">
        <v>15</v>
      </c>
      <c r="G182" t="s">
        <v>6134</v>
      </c>
      <c r="H182" s="5">
        <v>41926</v>
      </c>
      <c r="I182" s="5">
        <v>43282</v>
      </c>
      <c r="J182" t="s">
        <v>6138</v>
      </c>
      <c r="K182" s="5">
        <v>25357</v>
      </c>
      <c r="L182">
        <v>56</v>
      </c>
      <c r="M182" t="s">
        <v>6141</v>
      </c>
      <c r="N182">
        <f t="shared" ca="1" si="2"/>
        <v>3.7</v>
      </c>
    </row>
    <row r="183" spans="1:14" x14ac:dyDescent="0.3">
      <c r="A183" t="s">
        <v>348</v>
      </c>
      <c r="B183" t="s">
        <v>24</v>
      </c>
      <c r="C183" t="s">
        <v>6134</v>
      </c>
      <c r="D183" t="s">
        <v>68</v>
      </c>
      <c r="E183" t="s">
        <v>92</v>
      </c>
      <c r="F183" t="s">
        <v>6134</v>
      </c>
      <c r="G183" t="s">
        <v>78</v>
      </c>
      <c r="H183" s="5">
        <v>40441</v>
      </c>
      <c r="I183" s="5">
        <v>40910</v>
      </c>
      <c r="J183" t="s">
        <v>6138</v>
      </c>
      <c r="K183" s="5"/>
      <c r="L183" t="s">
        <v>6141</v>
      </c>
      <c r="M183">
        <v>76676</v>
      </c>
      <c r="N183">
        <f t="shared" ca="1" si="2"/>
        <v>1.3</v>
      </c>
    </row>
    <row r="184" spans="1:14" x14ac:dyDescent="0.3">
      <c r="A184" t="s">
        <v>351</v>
      </c>
      <c r="B184" t="s">
        <v>36</v>
      </c>
      <c r="C184" t="s">
        <v>12</v>
      </c>
      <c r="D184" t="s">
        <v>125</v>
      </c>
      <c r="E184" t="s">
        <v>86</v>
      </c>
      <c r="F184" t="s">
        <v>6134</v>
      </c>
      <c r="G184" t="s">
        <v>47</v>
      </c>
      <c r="H184" s="5">
        <v>42520</v>
      </c>
      <c r="I184" s="5">
        <v>42706</v>
      </c>
      <c r="J184" t="s">
        <v>6138</v>
      </c>
      <c r="K184" s="5">
        <v>36704</v>
      </c>
      <c r="L184">
        <v>25</v>
      </c>
      <c r="M184">
        <v>42271</v>
      </c>
      <c r="N184">
        <f t="shared" ca="1" si="2"/>
        <v>0.5</v>
      </c>
    </row>
    <row r="185" spans="1:14" x14ac:dyDescent="0.3">
      <c r="A185" t="s">
        <v>352</v>
      </c>
      <c r="B185" t="s">
        <v>24</v>
      </c>
      <c r="C185" t="s">
        <v>12</v>
      </c>
      <c r="D185" t="s">
        <v>130</v>
      </c>
      <c r="E185" t="s">
        <v>38</v>
      </c>
      <c r="F185" t="s">
        <v>6134</v>
      </c>
      <c r="G185" t="s">
        <v>74</v>
      </c>
      <c r="H185" s="5">
        <v>43893</v>
      </c>
      <c r="I185" s="5">
        <v>45838</v>
      </c>
      <c r="J185" t="s">
        <v>6138</v>
      </c>
      <c r="K185" s="5">
        <v>22259</v>
      </c>
      <c r="L185">
        <v>65</v>
      </c>
      <c r="M185">
        <v>51956</v>
      </c>
      <c r="N185">
        <f t="shared" ca="1" si="2"/>
        <v>5.3</v>
      </c>
    </row>
    <row r="186" spans="1:14" x14ac:dyDescent="0.3">
      <c r="A186" t="s">
        <v>353</v>
      </c>
      <c r="B186" t="s">
        <v>24</v>
      </c>
      <c r="C186" t="s">
        <v>6134</v>
      </c>
      <c r="D186" t="s">
        <v>68</v>
      </c>
      <c r="E186" t="s">
        <v>38</v>
      </c>
      <c r="F186" t="s">
        <v>15</v>
      </c>
      <c r="G186" t="s">
        <v>78</v>
      </c>
      <c r="H186" s="5">
        <v>44077</v>
      </c>
      <c r="I186" s="5">
        <v>44991</v>
      </c>
      <c r="J186" t="s">
        <v>6138</v>
      </c>
      <c r="K186" s="5">
        <v>22039</v>
      </c>
      <c r="L186">
        <v>65</v>
      </c>
      <c r="M186">
        <v>98419</v>
      </c>
      <c r="N186">
        <f t="shared" ca="1" si="2"/>
        <v>2.5</v>
      </c>
    </row>
    <row r="187" spans="1:14" x14ac:dyDescent="0.3">
      <c r="A187" t="s">
        <v>355</v>
      </c>
      <c r="B187" t="s">
        <v>24</v>
      </c>
      <c r="C187" t="s">
        <v>82</v>
      </c>
      <c r="D187" t="s">
        <v>6135</v>
      </c>
      <c r="E187" t="s">
        <v>63</v>
      </c>
      <c r="F187" t="s">
        <v>15</v>
      </c>
      <c r="G187" t="s">
        <v>64</v>
      </c>
      <c r="H187" s="5">
        <v>42870</v>
      </c>
      <c r="I187" s="5">
        <v>43124</v>
      </c>
      <c r="J187" t="s">
        <v>6138</v>
      </c>
      <c r="K187" s="5">
        <v>37638</v>
      </c>
      <c r="L187">
        <v>23</v>
      </c>
      <c r="M187">
        <v>114073</v>
      </c>
      <c r="N187">
        <f t="shared" ca="1" si="2"/>
        <v>0.7</v>
      </c>
    </row>
    <row r="188" spans="1:14" x14ac:dyDescent="0.3">
      <c r="A188" t="s">
        <v>357</v>
      </c>
      <c r="B188" t="s">
        <v>24</v>
      </c>
      <c r="C188" t="s">
        <v>6134</v>
      </c>
      <c r="D188" t="s">
        <v>31</v>
      </c>
      <c r="E188" t="s">
        <v>88</v>
      </c>
      <c r="F188" t="s">
        <v>28</v>
      </c>
      <c r="G188" t="s">
        <v>6134</v>
      </c>
      <c r="H188" s="5">
        <v>40268</v>
      </c>
      <c r="I188" s="5"/>
      <c r="J188" t="s">
        <v>6137</v>
      </c>
      <c r="K188" s="5">
        <v>24746</v>
      </c>
      <c r="L188">
        <v>58</v>
      </c>
      <c r="M188">
        <v>76861</v>
      </c>
      <c r="N188">
        <f t="shared" ca="1" si="2"/>
        <v>16</v>
      </c>
    </row>
    <row r="189" spans="1:14" x14ac:dyDescent="0.3">
      <c r="A189" t="s">
        <v>359</v>
      </c>
      <c r="B189" t="s">
        <v>36</v>
      </c>
      <c r="C189" t="s">
        <v>12</v>
      </c>
      <c r="D189" t="s">
        <v>21</v>
      </c>
      <c r="E189" t="s">
        <v>46</v>
      </c>
      <c r="F189" t="s">
        <v>15</v>
      </c>
      <c r="G189" t="s">
        <v>6134</v>
      </c>
      <c r="H189" s="5">
        <v>43080</v>
      </c>
      <c r="I189" s="5"/>
      <c r="J189" t="s">
        <v>6137</v>
      </c>
      <c r="K189" s="5"/>
      <c r="L189" t="s">
        <v>6141</v>
      </c>
      <c r="M189">
        <v>101841</v>
      </c>
      <c r="N189">
        <f t="shared" ca="1" si="2"/>
        <v>8.3000000000000007</v>
      </c>
    </row>
    <row r="190" spans="1:14" x14ac:dyDescent="0.3">
      <c r="A190" t="s">
        <v>361</v>
      </c>
      <c r="B190" t="s">
        <v>36</v>
      </c>
      <c r="C190" t="s">
        <v>20</v>
      </c>
      <c r="D190" t="s">
        <v>94</v>
      </c>
      <c r="E190" t="s">
        <v>105</v>
      </c>
      <c r="F190" t="s">
        <v>6134</v>
      </c>
      <c r="G190" t="s">
        <v>64</v>
      </c>
      <c r="H190" s="5">
        <v>41901</v>
      </c>
      <c r="I190" s="5">
        <v>43781</v>
      </c>
      <c r="J190" t="s">
        <v>6138</v>
      </c>
      <c r="K190" s="5">
        <v>37315</v>
      </c>
      <c r="L190">
        <v>24</v>
      </c>
      <c r="M190">
        <v>75000</v>
      </c>
      <c r="N190">
        <f t="shared" ca="1" si="2"/>
        <v>5.2</v>
      </c>
    </row>
    <row r="191" spans="1:14" x14ac:dyDescent="0.3">
      <c r="A191" t="s">
        <v>363</v>
      </c>
      <c r="B191" t="s">
        <v>24</v>
      </c>
      <c r="C191" t="s">
        <v>25</v>
      </c>
      <c r="D191" t="s">
        <v>53</v>
      </c>
      <c r="E191" t="s">
        <v>63</v>
      </c>
      <c r="F191" t="s">
        <v>60</v>
      </c>
      <c r="G191" t="s">
        <v>6134</v>
      </c>
      <c r="H191" s="5">
        <v>39952</v>
      </c>
      <c r="I191" s="5"/>
      <c r="J191" t="s">
        <v>6137</v>
      </c>
      <c r="K191" s="5">
        <v>31688</v>
      </c>
      <c r="L191">
        <v>39</v>
      </c>
      <c r="M191">
        <v>94000</v>
      </c>
      <c r="N191">
        <f t="shared" ca="1" si="2"/>
        <v>16.8</v>
      </c>
    </row>
    <row r="192" spans="1:14" x14ac:dyDescent="0.3">
      <c r="A192" t="s">
        <v>365</v>
      </c>
      <c r="B192" t="s">
        <v>36</v>
      </c>
      <c r="C192" t="s">
        <v>37</v>
      </c>
      <c r="D192" t="s">
        <v>31</v>
      </c>
      <c r="E192" t="s">
        <v>32</v>
      </c>
      <c r="F192" t="s">
        <v>6134</v>
      </c>
      <c r="G192" t="s">
        <v>78</v>
      </c>
      <c r="H192" s="5">
        <v>41833</v>
      </c>
      <c r="I192" s="5">
        <v>42089</v>
      </c>
      <c r="J192" t="s">
        <v>6138</v>
      </c>
      <c r="K192" s="5">
        <v>27124</v>
      </c>
      <c r="L192">
        <v>51</v>
      </c>
      <c r="M192">
        <v>32571</v>
      </c>
      <c r="N192">
        <f t="shared" ca="1" si="2"/>
        <v>0.7</v>
      </c>
    </row>
    <row r="193" spans="1:14" x14ac:dyDescent="0.3">
      <c r="A193" t="s">
        <v>366</v>
      </c>
      <c r="B193" t="s">
        <v>6134</v>
      </c>
      <c r="C193" t="s">
        <v>82</v>
      </c>
      <c r="D193" t="s">
        <v>50</v>
      </c>
      <c r="E193" t="s">
        <v>86</v>
      </c>
      <c r="F193" t="s">
        <v>15</v>
      </c>
      <c r="G193" t="s">
        <v>6134</v>
      </c>
      <c r="H193" s="5">
        <v>42946</v>
      </c>
      <c r="I193" s="5"/>
      <c r="J193" t="s">
        <v>6137</v>
      </c>
      <c r="K193" s="5">
        <v>22648</v>
      </c>
      <c r="L193">
        <v>64</v>
      </c>
      <c r="M193">
        <v>76628</v>
      </c>
      <c r="N193">
        <f t="shared" ca="1" si="2"/>
        <v>8.6</v>
      </c>
    </row>
    <row r="194" spans="1:14" x14ac:dyDescent="0.3">
      <c r="A194" t="s">
        <v>368</v>
      </c>
      <c r="B194" t="s">
        <v>36</v>
      </c>
      <c r="C194" t="s">
        <v>12</v>
      </c>
      <c r="D194" t="s">
        <v>6134</v>
      </c>
      <c r="E194" t="s">
        <v>27</v>
      </c>
      <c r="F194" t="s">
        <v>6134</v>
      </c>
      <c r="G194" t="s">
        <v>69</v>
      </c>
      <c r="H194" s="5">
        <v>43987</v>
      </c>
      <c r="I194" s="5"/>
      <c r="J194" t="s">
        <v>6137</v>
      </c>
      <c r="K194" s="5">
        <v>26969</v>
      </c>
      <c r="L194">
        <v>52</v>
      </c>
      <c r="M194" t="s">
        <v>6141</v>
      </c>
      <c r="N194">
        <f t="shared" ref="N194:N257" ca="1" si="3">ROUND((IF(I194="",TODAY(),I194)-H194)/365,1)</f>
        <v>5.8</v>
      </c>
    </row>
    <row r="195" spans="1:14" x14ac:dyDescent="0.3">
      <c r="A195" t="s">
        <v>369</v>
      </c>
      <c r="B195" t="s">
        <v>36</v>
      </c>
      <c r="C195" t="s">
        <v>12</v>
      </c>
      <c r="D195" t="s">
        <v>6135</v>
      </c>
      <c r="E195" t="s">
        <v>88</v>
      </c>
      <c r="F195" t="s">
        <v>60</v>
      </c>
      <c r="G195" t="s">
        <v>29</v>
      </c>
      <c r="H195" s="5">
        <v>43218</v>
      </c>
      <c r="I195" s="5"/>
      <c r="J195" t="s">
        <v>6137</v>
      </c>
      <c r="K195" s="5">
        <v>25865</v>
      </c>
      <c r="L195">
        <v>55</v>
      </c>
      <c r="M195">
        <v>116000</v>
      </c>
      <c r="N195">
        <f t="shared" ca="1" si="3"/>
        <v>7.9</v>
      </c>
    </row>
    <row r="196" spans="1:14" x14ac:dyDescent="0.3">
      <c r="A196" t="s">
        <v>371</v>
      </c>
      <c r="B196" t="s">
        <v>6134</v>
      </c>
      <c r="C196" t="s">
        <v>20</v>
      </c>
      <c r="D196" t="s">
        <v>130</v>
      </c>
      <c r="E196" t="s">
        <v>170</v>
      </c>
      <c r="F196" t="s">
        <v>28</v>
      </c>
      <c r="G196" t="s">
        <v>64</v>
      </c>
      <c r="H196" s="5">
        <v>42239</v>
      </c>
      <c r="I196" s="5"/>
      <c r="J196" t="s">
        <v>6137</v>
      </c>
      <c r="K196" s="5">
        <v>34144</v>
      </c>
      <c r="L196">
        <v>32</v>
      </c>
      <c r="M196" t="s">
        <v>6141</v>
      </c>
      <c r="N196">
        <f t="shared" ca="1" si="3"/>
        <v>10.6</v>
      </c>
    </row>
    <row r="197" spans="1:14" x14ac:dyDescent="0.3">
      <c r="A197" t="s">
        <v>372</v>
      </c>
      <c r="B197" t="s">
        <v>36</v>
      </c>
      <c r="C197" t="s">
        <v>37</v>
      </c>
      <c r="D197" t="s">
        <v>31</v>
      </c>
      <c r="E197" t="s">
        <v>38</v>
      </c>
      <c r="F197" t="s">
        <v>6134</v>
      </c>
      <c r="G197" t="s">
        <v>47</v>
      </c>
      <c r="H197" s="5">
        <v>43094</v>
      </c>
      <c r="I197" s="5">
        <v>43184</v>
      </c>
      <c r="J197" t="s">
        <v>6138</v>
      </c>
      <c r="K197" s="5">
        <v>29093</v>
      </c>
      <c r="L197">
        <v>46</v>
      </c>
      <c r="M197">
        <v>97371</v>
      </c>
      <c r="N197">
        <f t="shared" ca="1" si="3"/>
        <v>0.2</v>
      </c>
    </row>
    <row r="198" spans="1:14" x14ac:dyDescent="0.3">
      <c r="A198" t="s">
        <v>374</v>
      </c>
      <c r="B198" t="s">
        <v>6134</v>
      </c>
      <c r="C198" t="s">
        <v>12</v>
      </c>
      <c r="D198" t="s">
        <v>83</v>
      </c>
      <c r="E198" t="s">
        <v>86</v>
      </c>
      <c r="F198" t="s">
        <v>6134</v>
      </c>
      <c r="G198" t="s">
        <v>6134</v>
      </c>
      <c r="H198" s="5">
        <v>39857</v>
      </c>
      <c r="I198" s="5">
        <v>39824</v>
      </c>
      <c r="J198" t="s">
        <v>6138</v>
      </c>
      <c r="K198" s="5">
        <v>26834</v>
      </c>
      <c r="L198">
        <v>52</v>
      </c>
      <c r="M198">
        <v>74000</v>
      </c>
      <c r="N198">
        <f t="shared" ca="1" si="3"/>
        <v>-0.1</v>
      </c>
    </row>
    <row r="199" spans="1:14" x14ac:dyDescent="0.3">
      <c r="A199" t="s">
        <v>376</v>
      </c>
      <c r="B199" t="s">
        <v>24</v>
      </c>
      <c r="C199" t="s">
        <v>37</v>
      </c>
      <c r="D199" t="s">
        <v>6134</v>
      </c>
      <c r="E199" t="s">
        <v>27</v>
      </c>
      <c r="F199" t="s">
        <v>28</v>
      </c>
      <c r="G199" t="s">
        <v>29</v>
      </c>
      <c r="H199" s="5">
        <v>43490</v>
      </c>
      <c r="I199" s="5"/>
      <c r="J199" t="s">
        <v>6137</v>
      </c>
      <c r="K199" s="5">
        <v>24302</v>
      </c>
      <c r="L199">
        <v>59</v>
      </c>
      <c r="M199" t="s">
        <v>6141</v>
      </c>
      <c r="N199">
        <f t="shared" ca="1" si="3"/>
        <v>7.2</v>
      </c>
    </row>
    <row r="200" spans="1:14" x14ac:dyDescent="0.3">
      <c r="A200" t="s">
        <v>377</v>
      </c>
      <c r="B200" t="s">
        <v>24</v>
      </c>
      <c r="C200" t="s">
        <v>20</v>
      </c>
      <c r="D200" t="s">
        <v>94</v>
      </c>
      <c r="E200" t="s">
        <v>63</v>
      </c>
      <c r="F200" t="s">
        <v>28</v>
      </c>
      <c r="G200" t="s">
        <v>74</v>
      </c>
      <c r="H200" s="5">
        <v>40322</v>
      </c>
      <c r="I200" s="5"/>
      <c r="J200" t="s">
        <v>6137</v>
      </c>
      <c r="K200" s="5">
        <v>30521</v>
      </c>
      <c r="L200">
        <v>42</v>
      </c>
      <c r="M200">
        <v>39702</v>
      </c>
      <c r="N200">
        <f t="shared" ca="1" si="3"/>
        <v>15.8</v>
      </c>
    </row>
    <row r="201" spans="1:14" x14ac:dyDescent="0.3">
      <c r="A201" t="s">
        <v>379</v>
      </c>
      <c r="B201" t="s">
        <v>24</v>
      </c>
      <c r="C201" t="s">
        <v>20</v>
      </c>
      <c r="D201" t="s">
        <v>50</v>
      </c>
      <c r="E201" t="s">
        <v>99</v>
      </c>
      <c r="F201" t="s">
        <v>60</v>
      </c>
      <c r="G201" t="s">
        <v>64</v>
      </c>
      <c r="H201" s="5">
        <v>43841</v>
      </c>
      <c r="I201" s="5"/>
      <c r="J201" t="s">
        <v>6137</v>
      </c>
      <c r="K201" s="5">
        <v>25216</v>
      </c>
      <c r="L201">
        <v>57</v>
      </c>
      <c r="M201">
        <v>33149</v>
      </c>
      <c r="N201">
        <f t="shared" ca="1" si="3"/>
        <v>6.2</v>
      </c>
    </row>
    <row r="202" spans="1:14" x14ac:dyDescent="0.3">
      <c r="A202" t="s">
        <v>380</v>
      </c>
      <c r="B202" t="s">
        <v>6134</v>
      </c>
      <c r="C202" t="s">
        <v>82</v>
      </c>
      <c r="D202" t="s">
        <v>31</v>
      </c>
      <c r="E202" t="s">
        <v>63</v>
      </c>
      <c r="F202" t="s">
        <v>6134</v>
      </c>
      <c r="G202" t="s">
        <v>47</v>
      </c>
      <c r="H202" s="5">
        <v>42999</v>
      </c>
      <c r="I202" s="5"/>
      <c r="J202" t="s">
        <v>6137</v>
      </c>
      <c r="K202" s="5">
        <v>22844</v>
      </c>
      <c r="L202">
        <v>63</v>
      </c>
      <c r="M202">
        <v>83944</v>
      </c>
      <c r="N202">
        <f t="shared" ca="1" si="3"/>
        <v>8.5</v>
      </c>
    </row>
    <row r="203" spans="1:14" x14ac:dyDescent="0.3">
      <c r="A203" t="s">
        <v>382</v>
      </c>
      <c r="B203" t="s">
        <v>24</v>
      </c>
      <c r="C203" t="s">
        <v>82</v>
      </c>
      <c r="D203" t="s">
        <v>50</v>
      </c>
      <c r="E203" t="s">
        <v>86</v>
      </c>
      <c r="F203" t="s">
        <v>28</v>
      </c>
      <c r="G203" t="s">
        <v>6134</v>
      </c>
      <c r="H203" s="5">
        <v>42559</v>
      </c>
      <c r="I203" s="5">
        <v>43103</v>
      </c>
      <c r="J203" t="s">
        <v>6138</v>
      </c>
      <c r="K203" s="5">
        <v>31200</v>
      </c>
      <c r="L203">
        <v>40</v>
      </c>
      <c r="M203" t="s">
        <v>6141</v>
      </c>
      <c r="N203">
        <f t="shared" ca="1" si="3"/>
        <v>1.5</v>
      </c>
    </row>
    <row r="204" spans="1:14" x14ac:dyDescent="0.3">
      <c r="A204" t="s">
        <v>383</v>
      </c>
      <c r="B204" t="s">
        <v>36</v>
      </c>
      <c r="C204" t="s">
        <v>37</v>
      </c>
      <c r="D204" t="s">
        <v>83</v>
      </c>
      <c r="E204" t="s">
        <v>63</v>
      </c>
      <c r="F204" t="s">
        <v>28</v>
      </c>
      <c r="G204" t="s">
        <v>78</v>
      </c>
      <c r="H204" s="5">
        <v>39920</v>
      </c>
      <c r="I204" s="5"/>
      <c r="J204" t="s">
        <v>6137</v>
      </c>
      <c r="K204" s="5">
        <v>26611</v>
      </c>
      <c r="L204">
        <v>53</v>
      </c>
      <c r="M204" t="s">
        <v>6141</v>
      </c>
      <c r="N204">
        <f t="shared" ca="1" si="3"/>
        <v>16.899999999999999</v>
      </c>
    </row>
    <row r="205" spans="1:14" x14ac:dyDescent="0.3">
      <c r="A205" t="s">
        <v>384</v>
      </c>
      <c r="B205" t="s">
        <v>36</v>
      </c>
      <c r="C205" t="s">
        <v>25</v>
      </c>
      <c r="D205" t="s">
        <v>6134</v>
      </c>
      <c r="E205" t="s">
        <v>92</v>
      </c>
      <c r="F205" t="s">
        <v>6134</v>
      </c>
      <c r="G205" t="s">
        <v>78</v>
      </c>
      <c r="H205" s="5">
        <v>43563</v>
      </c>
      <c r="I205" s="5"/>
      <c r="J205" t="s">
        <v>6137</v>
      </c>
      <c r="K205" s="5">
        <v>37718</v>
      </c>
      <c r="L205">
        <v>22</v>
      </c>
      <c r="M205">
        <v>33478</v>
      </c>
      <c r="N205">
        <f t="shared" ca="1" si="3"/>
        <v>7</v>
      </c>
    </row>
    <row r="206" spans="1:14" x14ac:dyDescent="0.3">
      <c r="A206" t="s">
        <v>385</v>
      </c>
      <c r="B206" t="s">
        <v>6134</v>
      </c>
      <c r="C206" t="s">
        <v>6134</v>
      </c>
      <c r="D206" t="s">
        <v>125</v>
      </c>
      <c r="E206" t="s">
        <v>105</v>
      </c>
      <c r="F206" t="s">
        <v>6134</v>
      </c>
      <c r="G206" t="s">
        <v>64</v>
      </c>
      <c r="H206" s="5">
        <v>42183</v>
      </c>
      <c r="I206" s="5">
        <v>44050</v>
      </c>
      <c r="J206" t="s">
        <v>6138</v>
      </c>
      <c r="K206" s="5">
        <v>33677</v>
      </c>
      <c r="L206">
        <v>34</v>
      </c>
      <c r="M206">
        <v>39708</v>
      </c>
      <c r="N206">
        <f t="shared" ca="1" si="3"/>
        <v>5.0999999999999996</v>
      </c>
    </row>
    <row r="207" spans="1:14" x14ac:dyDescent="0.3">
      <c r="A207" t="s">
        <v>390</v>
      </c>
      <c r="B207" t="s">
        <v>24</v>
      </c>
      <c r="C207" t="s">
        <v>6134</v>
      </c>
      <c r="D207" t="s">
        <v>53</v>
      </c>
      <c r="E207" t="s">
        <v>88</v>
      </c>
      <c r="F207" t="s">
        <v>15</v>
      </c>
      <c r="G207" t="s">
        <v>6134</v>
      </c>
      <c r="H207" s="5">
        <v>41753</v>
      </c>
      <c r="I207" s="5"/>
      <c r="J207" t="s">
        <v>6137</v>
      </c>
      <c r="K207" s="5">
        <v>30501</v>
      </c>
      <c r="L207">
        <v>42</v>
      </c>
      <c r="M207">
        <v>97925</v>
      </c>
      <c r="N207">
        <f t="shared" ca="1" si="3"/>
        <v>11.9</v>
      </c>
    </row>
    <row r="208" spans="1:14" x14ac:dyDescent="0.3">
      <c r="A208" t="s">
        <v>393</v>
      </c>
      <c r="B208" t="s">
        <v>24</v>
      </c>
      <c r="C208" t="s">
        <v>25</v>
      </c>
      <c r="D208" t="s">
        <v>31</v>
      </c>
      <c r="E208" t="s">
        <v>92</v>
      </c>
      <c r="F208" t="s">
        <v>15</v>
      </c>
      <c r="G208" t="s">
        <v>74</v>
      </c>
      <c r="H208" s="5">
        <v>43225</v>
      </c>
      <c r="I208" s="5"/>
      <c r="J208" t="s">
        <v>6137</v>
      </c>
      <c r="K208" s="5">
        <v>37692</v>
      </c>
      <c r="L208">
        <v>23</v>
      </c>
      <c r="M208">
        <v>93000</v>
      </c>
      <c r="N208">
        <f t="shared" ca="1" si="3"/>
        <v>7.9</v>
      </c>
    </row>
    <row r="209" spans="1:14" x14ac:dyDescent="0.3">
      <c r="A209" t="s">
        <v>394</v>
      </c>
      <c r="B209" t="s">
        <v>6134</v>
      </c>
      <c r="C209" t="s">
        <v>82</v>
      </c>
      <c r="D209" t="s">
        <v>125</v>
      </c>
      <c r="E209" t="s">
        <v>27</v>
      </c>
      <c r="F209" t="s">
        <v>28</v>
      </c>
      <c r="G209" t="s">
        <v>6134</v>
      </c>
      <c r="H209" s="5">
        <v>43718</v>
      </c>
      <c r="I209" s="5"/>
      <c r="J209" t="s">
        <v>6137</v>
      </c>
      <c r="K209" s="5">
        <v>32461</v>
      </c>
      <c r="L209">
        <v>37</v>
      </c>
      <c r="M209">
        <v>39201</v>
      </c>
      <c r="N209">
        <f t="shared" ca="1" si="3"/>
        <v>6.5</v>
      </c>
    </row>
    <row r="210" spans="1:14" x14ac:dyDescent="0.3">
      <c r="A210" t="s">
        <v>396</v>
      </c>
      <c r="B210" t="s">
        <v>24</v>
      </c>
      <c r="C210" t="s">
        <v>82</v>
      </c>
      <c r="D210" t="s">
        <v>68</v>
      </c>
      <c r="E210" t="s">
        <v>38</v>
      </c>
      <c r="F210" t="s">
        <v>15</v>
      </c>
      <c r="G210" t="s">
        <v>6134</v>
      </c>
      <c r="H210" s="5">
        <v>43964</v>
      </c>
      <c r="I210" s="5">
        <v>43793</v>
      </c>
      <c r="J210" t="s">
        <v>6138</v>
      </c>
      <c r="K210" s="5">
        <v>33090</v>
      </c>
      <c r="L210">
        <v>35</v>
      </c>
      <c r="M210">
        <v>63315</v>
      </c>
      <c r="N210">
        <f t="shared" ca="1" si="3"/>
        <v>-0.5</v>
      </c>
    </row>
    <row r="211" spans="1:14" x14ac:dyDescent="0.3">
      <c r="A211" t="s">
        <v>398</v>
      </c>
      <c r="B211" t="s">
        <v>6134</v>
      </c>
      <c r="C211" t="s">
        <v>6134</v>
      </c>
      <c r="D211" t="s">
        <v>68</v>
      </c>
      <c r="E211" t="s">
        <v>54</v>
      </c>
      <c r="F211" t="s">
        <v>15</v>
      </c>
      <c r="G211" t="s">
        <v>69</v>
      </c>
      <c r="H211" s="5">
        <v>44121</v>
      </c>
      <c r="I211" s="5">
        <v>44693</v>
      </c>
      <c r="J211" t="s">
        <v>6138</v>
      </c>
      <c r="K211" s="5">
        <v>28170</v>
      </c>
      <c r="L211">
        <v>49</v>
      </c>
      <c r="M211" t="s">
        <v>6141</v>
      </c>
      <c r="N211">
        <f t="shared" ca="1" si="3"/>
        <v>1.6</v>
      </c>
    </row>
    <row r="212" spans="1:14" x14ac:dyDescent="0.3">
      <c r="A212" t="s">
        <v>399</v>
      </c>
      <c r="B212" t="s">
        <v>36</v>
      </c>
      <c r="C212" t="s">
        <v>6134</v>
      </c>
      <c r="D212" t="s">
        <v>130</v>
      </c>
      <c r="E212" t="s">
        <v>54</v>
      </c>
      <c r="F212" t="s">
        <v>60</v>
      </c>
      <c r="G212" t="s">
        <v>78</v>
      </c>
      <c r="H212" s="5">
        <v>42571</v>
      </c>
      <c r="I212" s="5">
        <v>43699</v>
      </c>
      <c r="J212" t="s">
        <v>6138</v>
      </c>
      <c r="K212" s="5">
        <v>38629</v>
      </c>
      <c r="L212">
        <v>20</v>
      </c>
      <c r="M212">
        <v>66802</v>
      </c>
      <c r="N212">
        <f t="shared" ca="1" si="3"/>
        <v>3.1</v>
      </c>
    </row>
    <row r="213" spans="1:14" x14ac:dyDescent="0.3">
      <c r="A213" t="s">
        <v>401</v>
      </c>
      <c r="B213" t="s">
        <v>36</v>
      </c>
      <c r="C213" t="s">
        <v>12</v>
      </c>
      <c r="D213" t="s">
        <v>83</v>
      </c>
      <c r="E213" t="s">
        <v>32</v>
      </c>
      <c r="F213" t="s">
        <v>60</v>
      </c>
      <c r="G213" t="s">
        <v>78</v>
      </c>
      <c r="H213" s="5">
        <v>41823</v>
      </c>
      <c r="I213" s="5"/>
      <c r="J213" t="s">
        <v>6137</v>
      </c>
      <c r="K213" s="5">
        <v>25966</v>
      </c>
      <c r="L213">
        <v>55</v>
      </c>
      <c r="M213" t="s">
        <v>6141</v>
      </c>
      <c r="N213">
        <f t="shared" ca="1" si="3"/>
        <v>11.7</v>
      </c>
    </row>
    <row r="214" spans="1:14" x14ac:dyDescent="0.3">
      <c r="A214" t="s">
        <v>404</v>
      </c>
      <c r="B214" t="s">
        <v>24</v>
      </c>
      <c r="C214" t="s">
        <v>97</v>
      </c>
      <c r="D214" t="s">
        <v>83</v>
      </c>
      <c r="E214" t="s">
        <v>86</v>
      </c>
      <c r="F214" t="s">
        <v>28</v>
      </c>
      <c r="G214" t="s">
        <v>6134</v>
      </c>
      <c r="H214" s="5">
        <v>44193</v>
      </c>
      <c r="I214" s="5">
        <v>44694</v>
      </c>
      <c r="J214" t="s">
        <v>6138</v>
      </c>
      <c r="K214" s="5">
        <v>23763</v>
      </c>
      <c r="L214">
        <v>61</v>
      </c>
      <c r="M214">
        <v>92017</v>
      </c>
      <c r="N214">
        <f t="shared" ca="1" si="3"/>
        <v>1.4</v>
      </c>
    </row>
    <row r="215" spans="1:14" x14ac:dyDescent="0.3">
      <c r="A215" t="s">
        <v>405</v>
      </c>
      <c r="B215" t="s">
        <v>36</v>
      </c>
      <c r="C215" t="s">
        <v>82</v>
      </c>
      <c r="D215" t="s">
        <v>68</v>
      </c>
      <c r="E215" t="s">
        <v>54</v>
      </c>
      <c r="F215" t="s">
        <v>6134</v>
      </c>
      <c r="G215" t="s">
        <v>47</v>
      </c>
      <c r="H215" s="5">
        <v>41993</v>
      </c>
      <c r="I215" s="5">
        <v>42943</v>
      </c>
      <c r="J215" t="s">
        <v>6138</v>
      </c>
      <c r="K215" s="5">
        <v>35034</v>
      </c>
      <c r="L215">
        <v>30</v>
      </c>
      <c r="M215">
        <v>81975</v>
      </c>
      <c r="N215">
        <f t="shared" ca="1" si="3"/>
        <v>2.6</v>
      </c>
    </row>
    <row r="216" spans="1:14" x14ac:dyDescent="0.3">
      <c r="A216" t="s">
        <v>406</v>
      </c>
      <c r="B216" t="s">
        <v>36</v>
      </c>
      <c r="C216" t="s">
        <v>6134</v>
      </c>
      <c r="D216" t="s">
        <v>26</v>
      </c>
      <c r="E216" t="s">
        <v>99</v>
      </c>
      <c r="F216" t="s">
        <v>28</v>
      </c>
      <c r="G216" t="s">
        <v>78</v>
      </c>
      <c r="H216" s="5">
        <v>43101</v>
      </c>
      <c r="I216" s="5"/>
      <c r="J216" t="s">
        <v>6137</v>
      </c>
      <c r="K216" s="5">
        <v>34054</v>
      </c>
      <c r="L216">
        <v>32</v>
      </c>
      <c r="M216" t="s">
        <v>6141</v>
      </c>
      <c r="N216">
        <f t="shared" ca="1" si="3"/>
        <v>8.1999999999999993</v>
      </c>
    </row>
    <row r="217" spans="1:14" x14ac:dyDescent="0.3">
      <c r="A217" t="s">
        <v>407</v>
      </c>
      <c r="B217" t="s">
        <v>36</v>
      </c>
      <c r="C217" t="s">
        <v>97</v>
      </c>
      <c r="D217" t="s">
        <v>21</v>
      </c>
      <c r="E217" t="s">
        <v>46</v>
      </c>
      <c r="F217" t="s">
        <v>60</v>
      </c>
      <c r="G217" t="s">
        <v>6134</v>
      </c>
      <c r="H217" s="5">
        <v>41531</v>
      </c>
      <c r="I217" s="5">
        <v>41797</v>
      </c>
      <c r="J217" t="s">
        <v>6138</v>
      </c>
      <c r="K217" s="5">
        <v>31801</v>
      </c>
      <c r="L217">
        <v>39</v>
      </c>
      <c r="M217">
        <v>66264</v>
      </c>
      <c r="N217">
        <f t="shared" ca="1" si="3"/>
        <v>0.7</v>
      </c>
    </row>
    <row r="218" spans="1:14" x14ac:dyDescent="0.3">
      <c r="A218" t="s">
        <v>409</v>
      </c>
      <c r="B218" t="s">
        <v>6134</v>
      </c>
      <c r="C218" t="s">
        <v>12</v>
      </c>
      <c r="D218" t="s">
        <v>130</v>
      </c>
      <c r="E218" t="s">
        <v>63</v>
      </c>
      <c r="F218" t="s">
        <v>28</v>
      </c>
      <c r="G218" t="s">
        <v>74</v>
      </c>
      <c r="H218" s="5">
        <v>43586</v>
      </c>
      <c r="I218" s="5"/>
      <c r="J218" t="s">
        <v>6137</v>
      </c>
      <c r="K218" s="5">
        <v>33060</v>
      </c>
      <c r="L218">
        <v>35</v>
      </c>
      <c r="M218" t="s">
        <v>6141</v>
      </c>
      <c r="N218">
        <f t="shared" ca="1" si="3"/>
        <v>6.9</v>
      </c>
    </row>
    <row r="219" spans="1:14" x14ac:dyDescent="0.3">
      <c r="A219" t="s">
        <v>410</v>
      </c>
      <c r="B219" t="s">
        <v>24</v>
      </c>
      <c r="C219" t="s">
        <v>20</v>
      </c>
      <c r="D219" t="s">
        <v>41</v>
      </c>
      <c r="E219" t="s">
        <v>46</v>
      </c>
      <c r="F219" t="s">
        <v>15</v>
      </c>
      <c r="G219" t="s">
        <v>78</v>
      </c>
      <c r="H219" s="5">
        <v>41265</v>
      </c>
      <c r="I219" s="5"/>
      <c r="J219" t="s">
        <v>6137</v>
      </c>
      <c r="K219" s="5">
        <v>31169</v>
      </c>
      <c r="L219">
        <v>40</v>
      </c>
      <c r="M219">
        <v>71000</v>
      </c>
      <c r="N219">
        <f t="shared" ca="1" si="3"/>
        <v>13.2</v>
      </c>
    </row>
    <row r="220" spans="1:14" x14ac:dyDescent="0.3">
      <c r="A220" t="s">
        <v>412</v>
      </c>
      <c r="B220" t="s">
        <v>24</v>
      </c>
      <c r="C220" t="s">
        <v>20</v>
      </c>
      <c r="D220" t="s">
        <v>130</v>
      </c>
      <c r="E220" t="s">
        <v>92</v>
      </c>
      <c r="F220" t="s">
        <v>28</v>
      </c>
      <c r="G220" t="s">
        <v>29</v>
      </c>
      <c r="H220" s="5">
        <v>42636</v>
      </c>
      <c r="I220" s="5"/>
      <c r="J220" t="s">
        <v>6137</v>
      </c>
      <c r="K220" s="5">
        <v>29410</v>
      </c>
      <c r="L220">
        <v>45</v>
      </c>
      <c r="M220" t="s">
        <v>6141</v>
      </c>
      <c r="N220">
        <f t="shared" ca="1" si="3"/>
        <v>9.5</v>
      </c>
    </row>
    <row r="221" spans="1:14" x14ac:dyDescent="0.3">
      <c r="A221" t="s">
        <v>413</v>
      </c>
      <c r="B221" t="s">
        <v>36</v>
      </c>
      <c r="C221" t="s">
        <v>82</v>
      </c>
      <c r="D221" t="s">
        <v>6135</v>
      </c>
      <c r="E221" t="s">
        <v>14</v>
      </c>
      <c r="F221" t="s">
        <v>28</v>
      </c>
      <c r="G221" t="s">
        <v>74</v>
      </c>
      <c r="H221" s="5">
        <v>42484</v>
      </c>
      <c r="I221" s="5"/>
      <c r="J221" t="s">
        <v>6137</v>
      </c>
      <c r="K221" s="5">
        <v>31862</v>
      </c>
      <c r="L221">
        <v>38</v>
      </c>
      <c r="M221">
        <v>59220</v>
      </c>
      <c r="N221">
        <f t="shared" ca="1" si="3"/>
        <v>9.9</v>
      </c>
    </row>
    <row r="222" spans="1:14" x14ac:dyDescent="0.3">
      <c r="A222" t="s">
        <v>415</v>
      </c>
      <c r="B222" t="s">
        <v>36</v>
      </c>
      <c r="C222" t="s">
        <v>6134</v>
      </c>
      <c r="D222" t="s">
        <v>6135</v>
      </c>
      <c r="E222" t="s">
        <v>54</v>
      </c>
      <c r="F222" t="s">
        <v>28</v>
      </c>
      <c r="G222" t="s">
        <v>6134</v>
      </c>
      <c r="H222" s="5">
        <v>40351</v>
      </c>
      <c r="I222" s="5"/>
      <c r="J222" t="s">
        <v>6137</v>
      </c>
      <c r="K222" s="5">
        <v>26993</v>
      </c>
      <c r="L222">
        <v>52</v>
      </c>
      <c r="M222" t="s">
        <v>6141</v>
      </c>
      <c r="N222">
        <f t="shared" ca="1" si="3"/>
        <v>15.8</v>
      </c>
    </row>
    <row r="223" spans="1:14" x14ac:dyDescent="0.3">
      <c r="A223" t="s">
        <v>416</v>
      </c>
      <c r="B223" t="s">
        <v>24</v>
      </c>
      <c r="C223" t="s">
        <v>6134</v>
      </c>
      <c r="D223" t="s">
        <v>68</v>
      </c>
      <c r="E223" t="s">
        <v>170</v>
      </c>
      <c r="F223" t="s">
        <v>28</v>
      </c>
      <c r="G223" t="s">
        <v>78</v>
      </c>
      <c r="H223" s="5">
        <v>41809</v>
      </c>
      <c r="I223" s="5">
        <v>43612</v>
      </c>
      <c r="J223" t="s">
        <v>6138</v>
      </c>
      <c r="K223" s="5">
        <v>33208</v>
      </c>
      <c r="L223">
        <v>35</v>
      </c>
      <c r="M223">
        <v>41000</v>
      </c>
      <c r="N223">
        <f t="shared" ca="1" si="3"/>
        <v>4.9000000000000004</v>
      </c>
    </row>
    <row r="224" spans="1:14" x14ac:dyDescent="0.3">
      <c r="A224" t="s">
        <v>418</v>
      </c>
      <c r="B224" t="s">
        <v>24</v>
      </c>
      <c r="C224" t="s">
        <v>82</v>
      </c>
      <c r="D224" t="s">
        <v>26</v>
      </c>
      <c r="E224" t="s">
        <v>105</v>
      </c>
      <c r="F224" t="s">
        <v>15</v>
      </c>
      <c r="G224" t="s">
        <v>29</v>
      </c>
      <c r="H224" s="5">
        <v>39919</v>
      </c>
      <c r="I224" s="5"/>
      <c r="J224" t="s">
        <v>6137</v>
      </c>
      <c r="K224" s="5">
        <v>32838</v>
      </c>
      <c r="L224">
        <v>36</v>
      </c>
      <c r="M224">
        <v>43000</v>
      </c>
      <c r="N224">
        <f t="shared" ca="1" si="3"/>
        <v>16.899999999999999</v>
      </c>
    </row>
    <row r="225" spans="1:14" x14ac:dyDescent="0.3">
      <c r="A225" t="s">
        <v>419</v>
      </c>
      <c r="B225" t="s">
        <v>36</v>
      </c>
      <c r="C225" t="s">
        <v>97</v>
      </c>
      <c r="D225" t="s">
        <v>6134</v>
      </c>
      <c r="E225" t="s">
        <v>32</v>
      </c>
      <c r="F225" t="s">
        <v>15</v>
      </c>
      <c r="G225" t="s">
        <v>29</v>
      </c>
      <c r="H225" s="5">
        <v>40845</v>
      </c>
      <c r="I225" s="5"/>
      <c r="J225" t="s">
        <v>6137</v>
      </c>
      <c r="K225" s="5">
        <v>32455</v>
      </c>
      <c r="L225">
        <v>37</v>
      </c>
      <c r="M225" t="s">
        <v>6141</v>
      </c>
      <c r="N225">
        <f t="shared" ca="1" si="3"/>
        <v>14.4</v>
      </c>
    </row>
    <row r="226" spans="1:14" x14ac:dyDescent="0.3">
      <c r="A226" t="s">
        <v>420</v>
      </c>
      <c r="B226" t="s">
        <v>36</v>
      </c>
      <c r="C226" t="s">
        <v>20</v>
      </c>
      <c r="D226" t="s">
        <v>6134</v>
      </c>
      <c r="E226" t="s">
        <v>88</v>
      </c>
      <c r="F226" t="s">
        <v>15</v>
      </c>
      <c r="G226" t="s">
        <v>6134</v>
      </c>
      <c r="H226" s="5">
        <v>43772</v>
      </c>
      <c r="I226" s="5"/>
      <c r="J226" t="s">
        <v>6137</v>
      </c>
      <c r="K226" s="5">
        <v>31567</v>
      </c>
      <c r="L226">
        <v>39</v>
      </c>
      <c r="M226" t="s">
        <v>6141</v>
      </c>
      <c r="N226">
        <f t="shared" ca="1" si="3"/>
        <v>6.4</v>
      </c>
    </row>
    <row r="227" spans="1:14" x14ac:dyDescent="0.3">
      <c r="A227" t="s">
        <v>421</v>
      </c>
      <c r="B227" t="s">
        <v>36</v>
      </c>
      <c r="C227" t="s">
        <v>25</v>
      </c>
      <c r="D227" t="s">
        <v>31</v>
      </c>
      <c r="E227" t="s">
        <v>99</v>
      </c>
      <c r="F227" t="s">
        <v>28</v>
      </c>
      <c r="G227" t="s">
        <v>47</v>
      </c>
      <c r="H227" s="5">
        <v>43927</v>
      </c>
      <c r="I227" s="5"/>
      <c r="J227" t="s">
        <v>6137</v>
      </c>
      <c r="K227" s="5">
        <v>27973</v>
      </c>
      <c r="L227">
        <v>49</v>
      </c>
      <c r="M227">
        <v>32390</v>
      </c>
      <c r="N227">
        <f t="shared" ca="1" si="3"/>
        <v>6</v>
      </c>
    </row>
    <row r="228" spans="1:14" x14ac:dyDescent="0.3">
      <c r="A228" t="s">
        <v>422</v>
      </c>
      <c r="B228" t="s">
        <v>24</v>
      </c>
      <c r="C228" t="s">
        <v>97</v>
      </c>
      <c r="D228" t="s">
        <v>125</v>
      </c>
      <c r="E228" t="s">
        <v>63</v>
      </c>
      <c r="F228" t="s">
        <v>28</v>
      </c>
      <c r="G228" t="s">
        <v>6134</v>
      </c>
      <c r="H228" s="5">
        <v>42992</v>
      </c>
      <c r="I228" s="5"/>
      <c r="J228" t="s">
        <v>6137</v>
      </c>
      <c r="K228" s="5">
        <v>37047</v>
      </c>
      <c r="L228">
        <v>24</v>
      </c>
      <c r="M228">
        <v>101159</v>
      </c>
      <c r="N228">
        <f t="shared" ca="1" si="3"/>
        <v>8.5</v>
      </c>
    </row>
    <row r="229" spans="1:14" x14ac:dyDescent="0.3">
      <c r="A229" t="s">
        <v>423</v>
      </c>
      <c r="B229" t="s">
        <v>24</v>
      </c>
      <c r="C229" t="s">
        <v>25</v>
      </c>
      <c r="D229" t="s">
        <v>31</v>
      </c>
      <c r="E229" t="s">
        <v>88</v>
      </c>
      <c r="F229" t="s">
        <v>15</v>
      </c>
      <c r="G229" t="s">
        <v>29</v>
      </c>
      <c r="H229" s="5">
        <v>40463</v>
      </c>
      <c r="I229" s="5"/>
      <c r="J229" t="s">
        <v>6137</v>
      </c>
      <c r="K229" s="5">
        <v>22125</v>
      </c>
      <c r="L229">
        <v>65</v>
      </c>
      <c r="M229">
        <v>64768</v>
      </c>
      <c r="N229">
        <f t="shared" ca="1" si="3"/>
        <v>15.4</v>
      </c>
    </row>
    <row r="230" spans="1:14" x14ac:dyDescent="0.3">
      <c r="A230" t="s">
        <v>424</v>
      </c>
      <c r="B230" t="s">
        <v>36</v>
      </c>
      <c r="C230" t="s">
        <v>20</v>
      </c>
      <c r="D230" t="s">
        <v>6134</v>
      </c>
      <c r="E230" t="s">
        <v>92</v>
      </c>
      <c r="F230" t="s">
        <v>15</v>
      </c>
      <c r="G230" t="s">
        <v>74</v>
      </c>
      <c r="H230" s="5">
        <v>41652</v>
      </c>
      <c r="I230" s="5">
        <v>41672</v>
      </c>
      <c r="J230" t="s">
        <v>6138</v>
      </c>
      <c r="K230" s="5">
        <v>32067</v>
      </c>
      <c r="L230">
        <v>38</v>
      </c>
      <c r="M230">
        <v>108536</v>
      </c>
      <c r="N230">
        <f t="shared" ca="1" si="3"/>
        <v>0.1</v>
      </c>
    </row>
    <row r="231" spans="1:14" x14ac:dyDescent="0.3">
      <c r="A231" t="s">
        <v>426</v>
      </c>
      <c r="B231" t="s">
        <v>24</v>
      </c>
      <c r="C231" t="s">
        <v>82</v>
      </c>
      <c r="D231" t="s">
        <v>6134</v>
      </c>
      <c r="E231" t="s">
        <v>170</v>
      </c>
      <c r="F231" t="s">
        <v>6134</v>
      </c>
      <c r="G231" t="s">
        <v>47</v>
      </c>
      <c r="H231" s="5">
        <v>42768</v>
      </c>
      <c r="I231" s="5">
        <v>44426</v>
      </c>
      <c r="J231" t="s">
        <v>6138</v>
      </c>
      <c r="K231" s="5">
        <v>33049</v>
      </c>
      <c r="L231">
        <v>35</v>
      </c>
      <c r="M231">
        <v>112744</v>
      </c>
      <c r="N231">
        <f t="shared" ca="1" si="3"/>
        <v>4.5</v>
      </c>
    </row>
    <row r="232" spans="1:14" x14ac:dyDescent="0.3">
      <c r="A232" t="s">
        <v>427</v>
      </c>
      <c r="B232" t="s">
        <v>36</v>
      </c>
      <c r="C232" t="s">
        <v>12</v>
      </c>
      <c r="D232" t="s">
        <v>125</v>
      </c>
      <c r="E232" t="s">
        <v>46</v>
      </c>
      <c r="F232" t="s">
        <v>15</v>
      </c>
      <c r="G232" t="s">
        <v>64</v>
      </c>
      <c r="H232" s="5">
        <v>42331</v>
      </c>
      <c r="I232" s="5">
        <v>43087</v>
      </c>
      <c r="J232" t="s">
        <v>6138</v>
      </c>
      <c r="K232" s="5">
        <v>31340</v>
      </c>
      <c r="L232">
        <v>40</v>
      </c>
      <c r="M232" t="s">
        <v>6141</v>
      </c>
      <c r="N232">
        <f t="shared" ca="1" si="3"/>
        <v>2.1</v>
      </c>
    </row>
    <row r="233" spans="1:14" x14ac:dyDescent="0.3">
      <c r="A233" t="s">
        <v>6054</v>
      </c>
      <c r="B233" t="s">
        <v>24</v>
      </c>
      <c r="C233" t="s">
        <v>37</v>
      </c>
      <c r="D233" t="s">
        <v>21</v>
      </c>
      <c r="E233" t="s">
        <v>86</v>
      </c>
      <c r="F233" t="s">
        <v>6134</v>
      </c>
      <c r="G233" t="s">
        <v>78</v>
      </c>
      <c r="H233" s="5">
        <v>43511</v>
      </c>
      <c r="I233" s="5"/>
      <c r="J233" t="s">
        <v>6137</v>
      </c>
      <c r="K233" s="5">
        <v>36841</v>
      </c>
      <c r="L233">
        <v>25</v>
      </c>
      <c r="M233">
        <v>109854</v>
      </c>
      <c r="N233">
        <f t="shared" ca="1" si="3"/>
        <v>7.1</v>
      </c>
    </row>
    <row r="234" spans="1:14" x14ac:dyDescent="0.3">
      <c r="A234" t="s">
        <v>429</v>
      </c>
      <c r="B234" t="s">
        <v>6134</v>
      </c>
      <c r="C234" t="s">
        <v>6134</v>
      </c>
      <c r="D234" t="s">
        <v>21</v>
      </c>
      <c r="E234" t="s">
        <v>92</v>
      </c>
      <c r="F234" t="s">
        <v>6134</v>
      </c>
      <c r="G234" t="s">
        <v>47</v>
      </c>
      <c r="H234" s="5">
        <v>41240</v>
      </c>
      <c r="I234" s="5">
        <v>41168</v>
      </c>
      <c r="J234" t="s">
        <v>6138</v>
      </c>
      <c r="K234" s="5">
        <v>37550</v>
      </c>
      <c r="L234">
        <v>23</v>
      </c>
      <c r="M234">
        <v>83133</v>
      </c>
      <c r="N234">
        <f t="shared" ca="1" si="3"/>
        <v>-0.2</v>
      </c>
    </row>
    <row r="235" spans="1:14" x14ac:dyDescent="0.3">
      <c r="A235" t="s">
        <v>430</v>
      </c>
      <c r="B235" t="s">
        <v>36</v>
      </c>
      <c r="C235" t="s">
        <v>20</v>
      </c>
      <c r="D235" t="s">
        <v>26</v>
      </c>
      <c r="E235" t="s">
        <v>32</v>
      </c>
      <c r="F235" t="s">
        <v>15</v>
      </c>
      <c r="G235" t="s">
        <v>74</v>
      </c>
      <c r="H235" s="5">
        <v>43440</v>
      </c>
      <c r="I235" s="5"/>
      <c r="J235" t="s">
        <v>6137</v>
      </c>
      <c r="K235" s="5">
        <v>23617</v>
      </c>
      <c r="L235">
        <v>61</v>
      </c>
      <c r="M235">
        <v>113903</v>
      </c>
      <c r="N235">
        <f t="shared" ca="1" si="3"/>
        <v>7.3</v>
      </c>
    </row>
    <row r="236" spans="1:14" x14ac:dyDescent="0.3">
      <c r="A236" t="s">
        <v>431</v>
      </c>
      <c r="B236" t="s">
        <v>6134</v>
      </c>
      <c r="C236" t="s">
        <v>25</v>
      </c>
      <c r="D236" t="s">
        <v>6135</v>
      </c>
      <c r="E236" t="s">
        <v>99</v>
      </c>
      <c r="F236" t="s">
        <v>28</v>
      </c>
      <c r="G236" t="s">
        <v>6134</v>
      </c>
      <c r="H236" s="5">
        <v>43874</v>
      </c>
      <c r="I236" s="5"/>
      <c r="J236" t="s">
        <v>6137</v>
      </c>
      <c r="K236" s="5">
        <v>30838</v>
      </c>
      <c r="L236">
        <v>41</v>
      </c>
      <c r="M236" t="s">
        <v>6141</v>
      </c>
      <c r="N236">
        <f t="shared" ca="1" si="3"/>
        <v>6.1</v>
      </c>
    </row>
    <row r="237" spans="1:14" x14ac:dyDescent="0.3">
      <c r="A237" t="s">
        <v>432</v>
      </c>
      <c r="B237" t="s">
        <v>24</v>
      </c>
      <c r="C237" t="s">
        <v>82</v>
      </c>
      <c r="D237" t="s">
        <v>31</v>
      </c>
      <c r="E237" t="s">
        <v>92</v>
      </c>
      <c r="F237" t="s">
        <v>15</v>
      </c>
      <c r="G237" t="s">
        <v>74</v>
      </c>
      <c r="H237" s="5">
        <v>40347</v>
      </c>
      <c r="I237" s="5"/>
      <c r="J237" t="s">
        <v>6137</v>
      </c>
      <c r="K237" s="5">
        <v>25693</v>
      </c>
      <c r="L237">
        <v>55</v>
      </c>
      <c r="M237">
        <v>89869</v>
      </c>
      <c r="N237">
        <f t="shared" ca="1" si="3"/>
        <v>15.8</v>
      </c>
    </row>
    <row r="238" spans="1:14" x14ac:dyDescent="0.3">
      <c r="A238" t="s">
        <v>434</v>
      </c>
      <c r="B238" t="s">
        <v>24</v>
      </c>
      <c r="C238" t="s">
        <v>25</v>
      </c>
      <c r="D238" t="s">
        <v>26</v>
      </c>
      <c r="E238" t="s">
        <v>54</v>
      </c>
      <c r="F238" t="s">
        <v>15</v>
      </c>
      <c r="G238" t="s">
        <v>29</v>
      </c>
      <c r="H238" s="5">
        <v>43624</v>
      </c>
      <c r="I238" s="5"/>
      <c r="J238" t="s">
        <v>6137</v>
      </c>
      <c r="K238" s="5">
        <v>23483</v>
      </c>
      <c r="L238">
        <v>61</v>
      </c>
      <c r="M238" t="s">
        <v>6141</v>
      </c>
      <c r="N238">
        <f t="shared" ca="1" si="3"/>
        <v>6.8</v>
      </c>
    </row>
    <row r="239" spans="1:14" x14ac:dyDescent="0.3">
      <c r="A239" t="s">
        <v>435</v>
      </c>
      <c r="B239" t="s">
        <v>36</v>
      </c>
      <c r="C239" t="s">
        <v>12</v>
      </c>
      <c r="D239" t="s">
        <v>94</v>
      </c>
      <c r="E239" t="s">
        <v>105</v>
      </c>
      <c r="F239" t="s">
        <v>6134</v>
      </c>
      <c r="G239" t="s">
        <v>78</v>
      </c>
      <c r="H239" s="5">
        <v>41931</v>
      </c>
      <c r="I239" s="5"/>
      <c r="J239" t="s">
        <v>6137</v>
      </c>
      <c r="K239" s="5">
        <v>31201</v>
      </c>
      <c r="L239">
        <v>40</v>
      </c>
      <c r="M239" t="s">
        <v>6141</v>
      </c>
      <c r="N239">
        <f t="shared" ca="1" si="3"/>
        <v>11.4</v>
      </c>
    </row>
    <row r="240" spans="1:14" x14ac:dyDescent="0.3">
      <c r="A240" t="s">
        <v>436</v>
      </c>
      <c r="B240" t="s">
        <v>36</v>
      </c>
      <c r="C240" t="s">
        <v>97</v>
      </c>
      <c r="D240" t="s">
        <v>83</v>
      </c>
      <c r="E240" t="s">
        <v>46</v>
      </c>
      <c r="F240" t="s">
        <v>28</v>
      </c>
      <c r="G240" t="s">
        <v>64</v>
      </c>
      <c r="H240" s="5">
        <v>39979</v>
      </c>
      <c r="I240" s="5"/>
      <c r="J240" t="s">
        <v>6137</v>
      </c>
      <c r="K240" s="5">
        <v>32339</v>
      </c>
      <c r="L240">
        <v>37</v>
      </c>
      <c r="M240">
        <v>102009</v>
      </c>
      <c r="N240">
        <f t="shared" ca="1" si="3"/>
        <v>16.8</v>
      </c>
    </row>
    <row r="241" spans="1:14" x14ac:dyDescent="0.3">
      <c r="A241" t="s">
        <v>438</v>
      </c>
      <c r="B241" t="s">
        <v>24</v>
      </c>
      <c r="C241" t="s">
        <v>12</v>
      </c>
      <c r="D241" t="s">
        <v>125</v>
      </c>
      <c r="E241" t="s">
        <v>46</v>
      </c>
      <c r="F241" t="s">
        <v>60</v>
      </c>
      <c r="G241" t="s">
        <v>78</v>
      </c>
      <c r="H241" s="5">
        <v>41439</v>
      </c>
      <c r="I241" s="5">
        <v>41660</v>
      </c>
      <c r="J241" t="s">
        <v>6138</v>
      </c>
      <c r="K241" s="5">
        <v>22282</v>
      </c>
      <c r="L241">
        <v>65</v>
      </c>
      <c r="M241">
        <v>114000</v>
      </c>
      <c r="N241">
        <f t="shared" ca="1" si="3"/>
        <v>0.6</v>
      </c>
    </row>
    <row r="242" spans="1:14" x14ac:dyDescent="0.3">
      <c r="A242" t="s">
        <v>440</v>
      </c>
      <c r="B242" t="s">
        <v>6134</v>
      </c>
      <c r="C242" t="s">
        <v>12</v>
      </c>
      <c r="D242" t="s">
        <v>94</v>
      </c>
      <c r="E242" t="s">
        <v>32</v>
      </c>
      <c r="F242" t="s">
        <v>6134</v>
      </c>
      <c r="G242" t="s">
        <v>6134</v>
      </c>
      <c r="H242" s="5">
        <v>41638</v>
      </c>
      <c r="I242" s="5">
        <v>42763</v>
      </c>
      <c r="J242" t="s">
        <v>6138</v>
      </c>
      <c r="K242" s="5">
        <v>27807</v>
      </c>
      <c r="L242">
        <v>50</v>
      </c>
      <c r="M242">
        <v>45961</v>
      </c>
      <c r="N242">
        <f t="shared" ca="1" si="3"/>
        <v>3.1</v>
      </c>
    </row>
    <row r="243" spans="1:14" x14ac:dyDescent="0.3">
      <c r="A243" t="s">
        <v>441</v>
      </c>
      <c r="B243" t="s">
        <v>36</v>
      </c>
      <c r="C243" t="s">
        <v>97</v>
      </c>
      <c r="D243" t="s">
        <v>125</v>
      </c>
      <c r="E243" t="s">
        <v>32</v>
      </c>
      <c r="F243" t="s">
        <v>60</v>
      </c>
      <c r="G243" t="s">
        <v>78</v>
      </c>
      <c r="H243" s="5">
        <v>42360</v>
      </c>
      <c r="I243" s="5"/>
      <c r="J243" t="s">
        <v>6137</v>
      </c>
      <c r="K243" s="5">
        <v>22717</v>
      </c>
      <c r="L243">
        <v>64</v>
      </c>
      <c r="M243" t="s">
        <v>6141</v>
      </c>
      <c r="N243">
        <f t="shared" ca="1" si="3"/>
        <v>10.199999999999999</v>
      </c>
    </row>
    <row r="244" spans="1:14" x14ac:dyDescent="0.3">
      <c r="A244" t="s">
        <v>442</v>
      </c>
      <c r="B244" t="s">
        <v>24</v>
      </c>
      <c r="C244" t="s">
        <v>37</v>
      </c>
      <c r="D244" t="s">
        <v>83</v>
      </c>
      <c r="E244" t="s">
        <v>46</v>
      </c>
      <c r="F244" t="s">
        <v>6134</v>
      </c>
      <c r="G244" t="s">
        <v>78</v>
      </c>
      <c r="H244" s="5">
        <v>41847</v>
      </c>
      <c r="I244" s="5"/>
      <c r="J244" t="s">
        <v>6137</v>
      </c>
      <c r="K244" s="5">
        <v>34955</v>
      </c>
      <c r="L244">
        <v>30</v>
      </c>
      <c r="M244">
        <v>68477</v>
      </c>
      <c r="N244">
        <f t="shared" ca="1" si="3"/>
        <v>11.7</v>
      </c>
    </row>
    <row r="245" spans="1:14" x14ac:dyDescent="0.3">
      <c r="A245" t="s">
        <v>445</v>
      </c>
      <c r="B245" t="s">
        <v>24</v>
      </c>
      <c r="C245" t="s">
        <v>20</v>
      </c>
      <c r="D245" t="s">
        <v>130</v>
      </c>
      <c r="E245" t="s">
        <v>88</v>
      </c>
      <c r="F245" t="s">
        <v>15</v>
      </c>
      <c r="G245" t="s">
        <v>69</v>
      </c>
      <c r="H245" s="5">
        <v>39962</v>
      </c>
      <c r="I245" s="5"/>
      <c r="J245" t="s">
        <v>6137</v>
      </c>
      <c r="K245" s="5">
        <v>33896</v>
      </c>
      <c r="L245">
        <v>33</v>
      </c>
      <c r="M245">
        <v>91169</v>
      </c>
      <c r="N245">
        <f t="shared" ca="1" si="3"/>
        <v>16.8</v>
      </c>
    </row>
    <row r="246" spans="1:14" x14ac:dyDescent="0.3">
      <c r="A246" t="s">
        <v>447</v>
      </c>
      <c r="B246" t="s">
        <v>6134</v>
      </c>
      <c r="C246" t="s">
        <v>37</v>
      </c>
      <c r="D246" t="s">
        <v>26</v>
      </c>
      <c r="E246" t="s">
        <v>105</v>
      </c>
      <c r="F246" t="s">
        <v>15</v>
      </c>
      <c r="G246" t="s">
        <v>74</v>
      </c>
      <c r="H246" s="5">
        <v>41230</v>
      </c>
      <c r="I246" s="5"/>
      <c r="J246" t="s">
        <v>6137</v>
      </c>
      <c r="K246" s="5">
        <v>34691</v>
      </c>
      <c r="L246">
        <v>31</v>
      </c>
      <c r="M246">
        <v>38982</v>
      </c>
      <c r="N246">
        <f t="shared" ca="1" si="3"/>
        <v>13.3</v>
      </c>
    </row>
    <row r="247" spans="1:14" x14ac:dyDescent="0.3">
      <c r="A247" t="s">
        <v>448</v>
      </c>
      <c r="B247" t="s">
        <v>24</v>
      </c>
      <c r="C247" t="s">
        <v>6134</v>
      </c>
      <c r="D247" t="s">
        <v>53</v>
      </c>
      <c r="E247" t="s">
        <v>88</v>
      </c>
      <c r="F247" t="s">
        <v>6134</v>
      </c>
      <c r="G247" t="s">
        <v>6134</v>
      </c>
      <c r="H247" s="5">
        <v>40402</v>
      </c>
      <c r="I247" s="5"/>
      <c r="J247" t="s">
        <v>6137</v>
      </c>
      <c r="K247" s="5">
        <v>26868</v>
      </c>
      <c r="L247">
        <v>52</v>
      </c>
      <c r="M247" t="s">
        <v>6141</v>
      </c>
      <c r="N247">
        <f t="shared" ca="1" si="3"/>
        <v>15.6</v>
      </c>
    </row>
    <row r="248" spans="1:14" x14ac:dyDescent="0.3">
      <c r="A248" t="s">
        <v>449</v>
      </c>
      <c r="B248" t="s">
        <v>36</v>
      </c>
      <c r="C248" t="s">
        <v>25</v>
      </c>
      <c r="D248" t="s">
        <v>50</v>
      </c>
      <c r="E248" t="s">
        <v>92</v>
      </c>
      <c r="F248" t="s">
        <v>6134</v>
      </c>
      <c r="G248" t="s">
        <v>64</v>
      </c>
      <c r="H248" s="5">
        <v>41520</v>
      </c>
      <c r="I248" s="5"/>
      <c r="J248" t="s">
        <v>6137</v>
      </c>
      <c r="K248" s="5">
        <v>35868</v>
      </c>
      <c r="L248">
        <v>28</v>
      </c>
      <c r="M248" t="s">
        <v>6141</v>
      </c>
      <c r="N248">
        <f t="shared" ca="1" si="3"/>
        <v>12.6</v>
      </c>
    </row>
    <row r="249" spans="1:14" x14ac:dyDescent="0.3">
      <c r="A249" t="s">
        <v>450</v>
      </c>
      <c r="B249" t="s">
        <v>24</v>
      </c>
      <c r="C249" t="s">
        <v>12</v>
      </c>
      <c r="D249" t="s">
        <v>130</v>
      </c>
      <c r="E249" t="s">
        <v>88</v>
      </c>
      <c r="F249" t="s">
        <v>60</v>
      </c>
      <c r="G249" t="s">
        <v>69</v>
      </c>
      <c r="H249" s="5">
        <v>40336</v>
      </c>
      <c r="I249" s="5"/>
      <c r="J249" t="s">
        <v>6137</v>
      </c>
      <c r="K249" s="5">
        <v>30321</v>
      </c>
      <c r="L249">
        <v>43</v>
      </c>
      <c r="M249" t="s">
        <v>6141</v>
      </c>
      <c r="N249">
        <f t="shared" ca="1" si="3"/>
        <v>15.8</v>
      </c>
    </row>
    <row r="250" spans="1:14" x14ac:dyDescent="0.3">
      <c r="A250" t="s">
        <v>451</v>
      </c>
      <c r="B250" t="s">
        <v>6134</v>
      </c>
      <c r="C250" t="s">
        <v>20</v>
      </c>
      <c r="D250" t="s">
        <v>68</v>
      </c>
      <c r="E250" t="s">
        <v>105</v>
      </c>
      <c r="F250" t="s">
        <v>28</v>
      </c>
      <c r="G250" t="s">
        <v>78</v>
      </c>
      <c r="H250" s="5">
        <v>43484</v>
      </c>
      <c r="I250" s="5"/>
      <c r="J250" t="s">
        <v>6137</v>
      </c>
      <c r="K250" s="5">
        <v>34066</v>
      </c>
      <c r="L250">
        <v>32</v>
      </c>
      <c r="M250">
        <v>35000</v>
      </c>
      <c r="N250">
        <f t="shared" ca="1" si="3"/>
        <v>7.2</v>
      </c>
    </row>
    <row r="251" spans="1:14" x14ac:dyDescent="0.3">
      <c r="A251" t="s">
        <v>452</v>
      </c>
      <c r="B251" t="s">
        <v>24</v>
      </c>
      <c r="C251" t="s">
        <v>20</v>
      </c>
      <c r="D251" t="s">
        <v>125</v>
      </c>
      <c r="E251" t="s">
        <v>88</v>
      </c>
      <c r="F251" t="s">
        <v>6134</v>
      </c>
      <c r="G251" t="s">
        <v>47</v>
      </c>
      <c r="H251" s="5">
        <v>42432</v>
      </c>
      <c r="I251" s="5">
        <v>43028</v>
      </c>
      <c r="J251" t="s">
        <v>6138</v>
      </c>
      <c r="K251" s="5">
        <v>23902</v>
      </c>
      <c r="L251">
        <v>60</v>
      </c>
      <c r="M251">
        <v>96909</v>
      </c>
      <c r="N251">
        <f t="shared" ca="1" si="3"/>
        <v>1.6</v>
      </c>
    </row>
    <row r="252" spans="1:14" x14ac:dyDescent="0.3">
      <c r="A252" t="s">
        <v>453</v>
      </c>
      <c r="B252" t="s">
        <v>6134</v>
      </c>
      <c r="C252" t="s">
        <v>6134</v>
      </c>
      <c r="D252" t="s">
        <v>94</v>
      </c>
      <c r="E252" t="s">
        <v>99</v>
      </c>
      <c r="F252" t="s">
        <v>6134</v>
      </c>
      <c r="G252" t="s">
        <v>47</v>
      </c>
      <c r="H252" s="5">
        <v>41005</v>
      </c>
      <c r="I252" s="5"/>
      <c r="J252" t="s">
        <v>6137</v>
      </c>
      <c r="K252" s="5">
        <v>26355</v>
      </c>
      <c r="L252">
        <v>54</v>
      </c>
      <c r="M252" t="s">
        <v>6141</v>
      </c>
      <c r="N252">
        <f t="shared" ca="1" si="3"/>
        <v>14</v>
      </c>
    </row>
    <row r="253" spans="1:14" x14ac:dyDescent="0.3">
      <c r="A253" t="s">
        <v>454</v>
      </c>
      <c r="B253" t="s">
        <v>36</v>
      </c>
      <c r="C253" t="s">
        <v>20</v>
      </c>
      <c r="D253" t="s">
        <v>6134</v>
      </c>
      <c r="E253" t="s">
        <v>86</v>
      </c>
      <c r="F253" t="s">
        <v>28</v>
      </c>
      <c r="G253" t="s">
        <v>78</v>
      </c>
      <c r="H253" s="5">
        <v>42246</v>
      </c>
      <c r="I253" s="5">
        <v>42233</v>
      </c>
      <c r="J253" t="s">
        <v>6138</v>
      </c>
      <c r="K253" s="5">
        <v>25156</v>
      </c>
      <c r="L253">
        <v>57</v>
      </c>
      <c r="M253" t="s">
        <v>6141</v>
      </c>
      <c r="N253">
        <f t="shared" ca="1" si="3"/>
        <v>0</v>
      </c>
    </row>
    <row r="254" spans="1:14" x14ac:dyDescent="0.3">
      <c r="A254" t="s">
        <v>455</v>
      </c>
      <c r="B254" t="s">
        <v>36</v>
      </c>
      <c r="C254" t="s">
        <v>25</v>
      </c>
      <c r="D254" t="s">
        <v>83</v>
      </c>
      <c r="E254" t="s">
        <v>88</v>
      </c>
      <c r="F254" t="s">
        <v>6134</v>
      </c>
      <c r="G254" t="s">
        <v>64</v>
      </c>
      <c r="H254" s="5">
        <v>43878</v>
      </c>
      <c r="I254" s="5"/>
      <c r="J254" t="s">
        <v>6137</v>
      </c>
      <c r="K254" s="5">
        <v>33859</v>
      </c>
      <c r="L254">
        <v>33</v>
      </c>
      <c r="M254">
        <v>55260</v>
      </c>
      <c r="N254">
        <f t="shared" ca="1" si="3"/>
        <v>6.1</v>
      </c>
    </row>
    <row r="255" spans="1:14" x14ac:dyDescent="0.3">
      <c r="A255" t="s">
        <v>457</v>
      </c>
      <c r="B255" t="s">
        <v>24</v>
      </c>
      <c r="C255" t="s">
        <v>97</v>
      </c>
      <c r="D255" t="s">
        <v>31</v>
      </c>
      <c r="E255" t="s">
        <v>27</v>
      </c>
      <c r="F255" t="s">
        <v>60</v>
      </c>
      <c r="G255" t="s">
        <v>74</v>
      </c>
      <c r="H255" s="5">
        <v>44110</v>
      </c>
      <c r="I255" s="5">
        <v>44029</v>
      </c>
      <c r="J255" t="s">
        <v>6138</v>
      </c>
      <c r="K255" s="5">
        <v>29062</v>
      </c>
      <c r="L255">
        <v>46</v>
      </c>
      <c r="M255" t="s">
        <v>6141</v>
      </c>
      <c r="N255">
        <f t="shared" ca="1" si="3"/>
        <v>-0.2</v>
      </c>
    </row>
    <row r="256" spans="1:14" x14ac:dyDescent="0.3">
      <c r="A256" t="s">
        <v>458</v>
      </c>
      <c r="B256" t="s">
        <v>24</v>
      </c>
      <c r="C256" t="s">
        <v>6134</v>
      </c>
      <c r="D256" t="s">
        <v>83</v>
      </c>
      <c r="E256" t="s">
        <v>6134</v>
      </c>
      <c r="F256" t="s">
        <v>15</v>
      </c>
      <c r="G256" t="s">
        <v>6134</v>
      </c>
      <c r="H256" s="5">
        <v>42190</v>
      </c>
      <c r="I256" s="5"/>
      <c r="J256" t="s">
        <v>6137</v>
      </c>
      <c r="K256" s="5">
        <v>22847</v>
      </c>
      <c r="L256">
        <v>63</v>
      </c>
      <c r="M256">
        <v>90937</v>
      </c>
      <c r="N256">
        <f t="shared" ca="1" si="3"/>
        <v>10.7</v>
      </c>
    </row>
    <row r="257" spans="1:14" x14ac:dyDescent="0.3">
      <c r="A257" t="s">
        <v>459</v>
      </c>
      <c r="B257" t="s">
        <v>24</v>
      </c>
      <c r="C257" t="s">
        <v>82</v>
      </c>
      <c r="D257" t="s">
        <v>6134</v>
      </c>
      <c r="E257" t="s">
        <v>38</v>
      </c>
      <c r="F257" t="s">
        <v>15</v>
      </c>
      <c r="G257" t="s">
        <v>6134</v>
      </c>
      <c r="H257" s="5">
        <v>40159</v>
      </c>
      <c r="I257" s="5">
        <v>40596</v>
      </c>
      <c r="J257" t="s">
        <v>6138</v>
      </c>
      <c r="K257" s="5">
        <v>25649</v>
      </c>
      <c r="L257">
        <v>55</v>
      </c>
      <c r="M257" t="s">
        <v>6141</v>
      </c>
      <c r="N257">
        <f t="shared" ca="1" si="3"/>
        <v>1.2</v>
      </c>
    </row>
    <row r="258" spans="1:14" x14ac:dyDescent="0.3">
      <c r="A258" t="s">
        <v>460</v>
      </c>
      <c r="B258" t="s">
        <v>36</v>
      </c>
      <c r="C258" t="s">
        <v>20</v>
      </c>
      <c r="D258" t="s">
        <v>68</v>
      </c>
      <c r="E258" t="s">
        <v>27</v>
      </c>
      <c r="F258" t="s">
        <v>60</v>
      </c>
      <c r="G258" t="s">
        <v>47</v>
      </c>
      <c r="H258" s="5">
        <v>39861</v>
      </c>
      <c r="I258" s="5">
        <v>40541</v>
      </c>
      <c r="J258" t="s">
        <v>6138</v>
      </c>
      <c r="K258" s="5">
        <v>25246</v>
      </c>
      <c r="L258">
        <v>57</v>
      </c>
      <c r="M258" t="s">
        <v>6141</v>
      </c>
      <c r="N258">
        <f t="shared" ref="N258:N321" ca="1" si="4">ROUND((IF(I258="",TODAY(),I258)-H258)/365,1)</f>
        <v>1.9</v>
      </c>
    </row>
    <row r="259" spans="1:14" x14ac:dyDescent="0.3">
      <c r="A259" t="s">
        <v>461</v>
      </c>
      <c r="B259" t="s">
        <v>6134</v>
      </c>
      <c r="C259" t="s">
        <v>6134</v>
      </c>
      <c r="D259" t="s">
        <v>6134</v>
      </c>
      <c r="E259" t="s">
        <v>86</v>
      </c>
      <c r="F259" t="s">
        <v>15</v>
      </c>
      <c r="G259" t="s">
        <v>74</v>
      </c>
      <c r="H259" s="5">
        <v>43795</v>
      </c>
      <c r="I259" s="5">
        <v>43997</v>
      </c>
      <c r="J259" t="s">
        <v>6138</v>
      </c>
      <c r="K259" s="5">
        <v>29143</v>
      </c>
      <c r="L259">
        <v>46</v>
      </c>
      <c r="M259">
        <v>69570</v>
      </c>
      <c r="N259">
        <f t="shared" ca="1" si="4"/>
        <v>0.6</v>
      </c>
    </row>
    <row r="260" spans="1:14" x14ac:dyDescent="0.3">
      <c r="A260" t="s">
        <v>464</v>
      </c>
      <c r="B260" t="s">
        <v>36</v>
      </c>
      <c r="C260" t="s">
        <v>20</v>
      </c>
      <c r="D260" t="s">
        <v>83</v>
      </c>
      <c r="E260" t="s">
        <v>99</v>
      </c>
      <c r="F260" t="s">
        <v>28</v>
      </c>
      <c r="G260" t="s">
        <v>6134</v>
      </c>
      <c r="H260" s="5">
        <v>40041</v>
      </c>
      <c r="I260" s="5"/>
      <c r="J260" t="s">
        <v>6137</v>
      </c>
      <c r="K260" s="5">
        <v>34990</v>
      </c>
      <c r="L260">
        <v>30</v>
      </c>
      <c r="M260" t="s">
        <v>6141</v>
      </c>
      <c r="N260">
        <f t="shared" ca="1" si="4"/>
        <v>16.600000000000001</v>
      </c>
    </row>
    <row r="261" spans="1:14" x14ac:dyDescent="0.3">
      <c r="A261" t="s">
        <v>465</v>
      </c>
      <c r="B261" t="s">
        <v>36</v>
      </c>
      <c r="C261" t="s">
        <v>12</v>
      </c>
      <c r="D261" t="s">
        <v>26</v>
      </c>
      <c r="E261" t="s">
        <v>92</v>
      </c>
      <c r="F261" t="s">
        <v>6134</v>
      </c>
      <c r="G261" t="s">
        <v>78</v>
      </c>
      <c r="H261" s="5">
        <v>40727</v>
      </c>
      <c r="I261" s="5"/>
      <c r="J261" t="s">
        <v>6137</v>
      </c>
      <c r="K261" s="5">
        <v>37313</v>
      </c>
      <c r="L261">
        <v>24</v>
      </c>
      <c r="M261" t="s">
        <v>6141</v>
      </c>
      <c r="N261">
        <f t="shared" ca="1" si="4"/>
        <v>14.7</v>
      </c>
    </row>
    <row r="262" spans="1:14" x14ac:dyDescent="0.3">
      <c r="A262" t="s">
        <v>466</v>
      </c>
      <c r="B262" t="s">
        <v>24</v>
      </c>
      <c r="C262" t="s">
        <v>20</v>
      </c>
      <c r="D262" t="s">
        <v>68</v>
      </c>
      <c r="E262" t="s">
        <v>99</v>
      </c>
      <c r="F262" t="s">
        <v>15</v>
      </c>
      <c r="G262" t="s">
        <v>6134</v>
      </c>
      <c r="H262" s="5">
        <v>42013</v>
      </c>
      <c r="I262" s="5"/>
      <c r="J262" t="s">
        <v>6137</v>
      </c>
      <c r="K262" s="5">
        <v>37599</v>
      </c>
      <c r="L262">
        <v>23</v>
      </c>
      <c r="M262" t="s">
        <v>6141</v>
      </c>
      <c r="N262">
        <f t="shared" ca="1" si="4"/>
        <v>11.2</v>
      </c>
    </row>
    <row r="263" spans="1:14" x14ac:dyDescent="0.3">
      <c r="A263" t="s">
        <v>467</v>
      </c>
      <c r="B263" t="s">
        <v>36</v>
      </c>
      <c r="C263" t="s">
        <v>25</v>
      </c>
      <c r="D263" t="s">
        <v>41</v>
      </c>
      <c r="E263" t="s">
        <v>54</v>
      </c>
      <c r="F263" t="s">
        <v>28</v>
      </c>
      <c r="G263" t="s">
        <v>6134</v>
      </c>
      <c r="H263" s="5">
        <v>40454</v>
      </c>
      <c r="I263" s="5">
        <v>41299</v>
      </c>
      <c r="J263" t="s">
        <v>6138</v>
      </c>
      <c r="K263" s="5">
        <v>25905</v>
      </c>
      <c r="L263">
        <v>55</v>
      </c>
      <c r="M263">
        <v>112000</v>
      </c>
      <c r="N263">
        <f t="shared" ca="1" si="4"/>
        <v>2.2999999999999998</v>
      </c>
    </row>
    <row r="264" spans="1:14" x14ac:dyDescent="0.3">
      <c r="A264" t="s">
        <v>468</v>
      </c>
      <c r="B264" t="s">
        <v>36</v>
      </c>
      <c r="C264" t="s">
        <v>6134</v>
      </c>
      <c r="D264" t="s">
        <v>31</v>
      </c>
      <c r="E264" t="s">
        <v>38</v>
      </c>
      <c r="F264" t="s">
        <v>60</v>
      </c>
      <c r="G264" t="s">
        <v>47</v>
      </c>
      <c r="H264" s="5">
        <v>41702</v>
      </c>
      <c r="I264" s="5"/>
      <c r="J264" t="s">
        <v>6137</v>
      </c>
      <c r="K264" s="5">
        <v>23971</v>
      </c>
      <c r="L264">
        <v>60</v>
      </c>
      <c r="M264">
        <v>108000</v>
      </c>
      <c r="N264">
        <f t="shared" ca="1" si="4"/>
        <v>12.1</v>
      </c>
    </row>
    <row r="265" spans="1:14" x14ac:dyDescent="0.3">
      <c r="A265" t="s">
        <v>470</v>
      </c>
      <c r="B265" t="s">
        <v>36</v>
      </c>
      <c r="C265" t="s">
        <v>12</v>
      </c>
      <c r="D265" t="s">
        <v>6135</v>
      </c>
      <c r="E265" t="s">
        <v>32</v>
      </c>
      <c r="F265" t="s">
        <v>60</v>
      </c>
      <c r="G265" t="s">
        <v>64</v>
      </c>
      <c r="H265" s="5">
        <v>40570</v>
      </c>
      <c r="I265" s="5"/>
      <c r="J265" t="s">
        <v>6137</v>
      </c>
      <c r="K265" s="5">
        <v>29333</v>
      </c>
      <c r="L265">
        <v>45</v>
      </c>
      <c r="M265">
        <v>86000</v>
      </c>
      <c r="N265">
        <f t="shared" ca="1" si="4"/>
        <v>15.2</v>
      </c>
    </row>
    <row r="266" spans="1:14" x14ac:dyDescent="0.3">
      <c r="A266" t="s">
        <v>472</v>
      </c>
      <c r="B266" t="s">
        <v>36</v>
      </c>
      <c r="C266" t="s">
        <v>82</v>
      </c>
      <c r="D266" t="s">
        <v>68</v>
      </c>
      <c r="E266" t="s">
        <v>92</v>
      </c>
      <c r="F266" t="s">
        <v>15</v>
      </c>
      <c r="G266" t="s">
        <v>64</v>
      </c>
      <c r="H266" s="5">
        <v>43693</v>
      </c>
      <c r="I266" s="5"/>
      <c r="J266" t="s">
        <v>6137</v>
      </c>
      <c r="K266" s="5">
        <v>22705</v>
      </c>
      <c r="L266">
        <v>64</v>
      </c>
      <c r="M266" t="s">
        <v>6141</v>
      </c>
      <c r="N266">
        <f t="shared" ca="1" si="4"/>
        <v>6.6</v>
      </c>
    </row>
    <row r="267" spans="1:14" x14ac:dyDescent="0.3">
      <c r="A267" t="s">
        <v>473</v>
      </c>
      <c r="B267" t="s">
        <v>24</v>
      </c>
      <c r="C267" t="s">
        <v>37</v>
      </c>
      <c r="D267" t="s">
        <v>83</v>
      </c>
      <c r="E267" t="s">
        <v>46</v>
      </c>
      <c r="F267" t="s">
        <v>15</v>
      </c>
      <c r="G267" t="s">
        <v>64</v>
      </c>
      <c r="H267" s="5">
        <v>43627</v>
      </c>
      <c r="I267" s="5"/>
      <c r="J267" t="s">
        <v>6137</v>
      </c>
      <c r="K267" s="5">
        <v>27447</v>
      </c>
      <c r="L267">
        <v>51</v>
      </c>
      <c r="M267">
        <v>62006</v>
      </c>
      <c r="N267">
        <f t="shared" ca="1" si="4"/>
        <v>6.8</v>
      </c>
    </row>
    <row r="268" spans="1:14" x14ac:dyDescent="0.3">
      <c r="A268" t="s">
        <v>474</v>
      </c>
      <c r="B268" t="s">
        <v>36</v>
      </c>
      <c r="C268" t="s">
        <v>82</v>
      </c>
      <c r="D268" t="s">
        <v>31</v>
      </c>
      <c r="E268" t="s">
        <v>105</v>
      </c>
      <c r="F268" t="s">
        <v>15</v>
      </c>
      <c r="G268" t="s">
        <v>6134</v>
      </c>
      <c r="H268" s="5">
        <v>42388</v>
      </c>
      <c r="I268" s="5"/>
      <c r="J268" t="s">
        <v>6137</v>
      </c>
      <c r="K268" s="5">
        <v>29624</v>
      </c>
      <c r="L268">
        <v>45</v>
      </c>
      <c r="M268">
        <v>96405</v>
      </c>
      <c r="N268">
        <f t="shared" ca="1" si="4"/>
        <v>10.199999999999999</v>
      </c>
    </row>
    <row r="269" spans="1:14" x14ac:dyDescent="0.3">
      <c r="A269" t="s">
        <v>6055</v>
      </c>
      <c r="B269" t="s">
        <v>36</v>
      </c>
      <c r="C269" t="s">
        <v>12</v>
      </c>
      <c r="D269" t="s">
        <v>41</v>
      </c>
      <c r="E269" t="s">
        <v>27</v>
      </c>
      <c r="F269" t="s">
        <v>15</v>
      </c>
      <c r="G269" t="s">
        <v>78</v>
      </c>
      <c r="H269" s="5">
        <v>43619</v>
      </c>
      <c r="I269" s="5"/>
      <c r="J269" t="s">
        <v>6137</v>
      </c>
      <c r="K269" s="5">
        <v>35962</v>
      </c>
      <c r="L269">
        <v>27</v>
      </c>
      <c r="M269" t="s">
        <v>6141</v>
      </c>
      <c r="N269">
        <f t="shared" ca="1" si="4"/>
        <v>6.8</v>
      </c>
    </row>
    <row r="270" spans="1:14" x14ac:dyDescent="0.3">
      <c r="A270" t="s">
        <v>476</v>
      </c>
      <c r="B270" t="s">
        <v>24</v>
      </c>
      <c r="C270" t="s">
        <v>12</v>
      </c>
      <c r="D270" t="s">
        <v>21</v>
      </c>
      <c r="E270" t="s">
        <v>86</v>
      </c>
      <c r="F270" t="s">
        <v>6134</v>
      </c>
      <c r="G270" t="s">
        <v>78</v>
      </c>
      <c r="H270" s="5">
        <v>43751</v>
      </c>
      <c r="I270" s="5"/>
      <c r="J270" t="s">
        <v>6137</v>
      </c>
      <c r="K270" s="5">
        <v>25588</v>
      </c>
      <c r="L270">
        <v>56</v>
      </c>
      <c r="M270" t="s">
        <v>6141</v>
      </c>
      <c r="N270">
        <f t="shared" ca="1" si="4"/>
        <v>6.4</v>
      </c>
    </row>
    <row r="271" spans="1:14" x14ac:dyDescent="0.3">
      <c r="A271" t="s">
        <v>477</v>
      </c>
      <c r="B271" t="s">
        <v>6134</v>
      </c>
      <c r="C271" t="s">
        <v>12</v>
      </c>
      <c r="D271" t="s">
        <v>125</v>
      </c>
      <c r="E271" t="s">
        <v>32</v>
      </c>
      <c r="F271" t="s">
        <v>6134</v>
      </c>
      <c r="G271" t="s">
        <v>78</v>
      </c>
      <c r="H271" s="5">
        <v>41251</v>
      </c>
      <c r="I271" s="5">
        <v>42795</v>
      </c>
      <c r="J271" t="s">
        <v>6138</v>
      </c>
      <c r="K271" s="5">
        <v>32636</v>
      </c>
      <c r="L271">
        <v>36</v>
      </c>
      <c r="M271" t="s">
        <v>6141</v>
      </c>
      <c r="N271">
        <f t="shared" ca="1" si="4"/>
        <v>4.2</v>
      </c>
    </row>
    <row r="272" spans="1:14" x14ac:dyDescent="0.3">
      <c r="A272" t="s">
        <v>478</v>
      </c>
      <c r="B272" t="s">
        <v>36</v>
      </c>
      <c r="C272" t="s">
        <v>20</v>
      </c>
      <c r="D272" t="s">
        <v>50</v>
      </c>
      <c r="E272" t="s">
        <v>86</v>
      </c>
      <c r="F272" t="s">
        <v>28</v>
      </c>
      <c r="G272" t="s">
        <v>6134</v>
      </c>
      <c r="H272" s="5">
        <v>40685</v>
      </c>
      <c r="I272" s="5">
        <v>41152</v>
      </c>
      <c r="J272" t="s">
        <v>6138</v>
      </c>
      <c r="K272" s="5">
        <v>22333</v>
      </c>
      <c r="L272">
        <v>65</v>
      </c>
      <c r="M272">
        <v>33126</v>
      </c>
      <c r="N272">
        <f t="shared" ca="1" si="4"/>
        <v>1.3</v>
      </c>
    </row>
    <row r="273" spans="1:14" x14ac:dyDescent="0.3">
      <c r="A273" t="s">
        <v>479</v>
      </c>
      <c r="B273" t="s">
        <v>6134</v>
      </c>
      <c r="C273" t="s">
        <v>6134</v>
      </c>
      <c r="D273" t="s">
        <v>125</v>
      </c>
      <c r="E273" t="s">
        <v>6134</v>
      </c>
      <c r="F273" t="s">
        <v>28</v>
      </c>
      <c r="G273" t="s">
        <v>29</v>
      </c>
      <c r="H273" s="5">
        <v>39971</v>
      </c>
      <c r="I273" s="5"/>
      <c r="J273" t="s">
        <v>6137</v>
      </c>
      <c r="K273" s="5">
        <v>37930</v>
      </c>
      <c r="L273">
        <v>22</v>
      </c>
      <c r="M273">
        <v>75610</v>
      </c>
      <c r="N273">
        <f t="shared" ca="1" si="4"/>
        <v>16.8</v>
      </c>
    </row>
    <row r="274" spans="1:14" x14ac:dyDescent="0.3">
      <c r="A274" t="s">
        <v>481</v>
      </c>
      <c r="B274" t="s">
        <v>36</v>
      </c>
      <c r="C274" t="s">
        <v>25</v>
      </c>
      <c r="D274" t="s">
        <v>41</v>
      </c>
      <c r="E274" t="s">
        <v>38</v>
      </c>
      <c r="F274" t="s">
        <v>15</v>
      </c>
      <c r="G274" t="s">
        <v>47</v>
      </c>
      <c r="H274" s="5">
        <v>43896</v>
      </c>
      <c r="I274" s="5">
        <v>44591</v>
      </c>
      <c r="J274" t="s">
        <v>6138</v>
      </c>
      <c r="K274" s="5">
        <v>29258</v>
      </c>
      <c r="L274">
        <v>46</v>
      </c>
      <c r="M274" t="s">
        <v>6141</v>
      </c>
      <c r="N274">
        <f t="shared" ca="1" si="4"/>
        <v>1.9</v>
      </c>
    </row>
    <row r="275" spans="1:14" x14ac:dyDescent="0.3">
      <c r="A275" t="s">
        <v>482</v>
      </c>
      <c r="B275" t="s">
        <v>24</v>
      </c>
      <c r="C275" t="s">
        <v>82</v>
      </c>
      <c r="D275" t="s">
        <v>26</v>
      </c>
      <c r="E275" t="s">
        <v>86</v>
      </c>
      <c r="F275" t="s">
        <v>60</v>
      </c>
      <c r="G275" t="s">
        <v>74</v>
      </c>
      <c r="H275" s="5">
        <v>41039</v>
      </c>
      <c r="I275" s="5"/>
      <c r="J275" t="s">
        <v>6137</v>
      </c>
      <c r="K275" s="5">
        <v>27982</v>
      </c>
      <c r="L275">
        <v>49</v>
      </c>
      <c r="M275">
        <v>38656</v>
      </c>
      <c r="N275">
        <f t="shared" ca="1" si="4"/>
        <v>13.9</v>
      </c>
    </row>
    <row r="276" spans="1:14" x14ac:dyDescent="0.3">
      <c r="A276" t="s">
        <v>484</v>
      </c>
      <c r="B276" t="s">
        <v>24</v>
      </c>
      <c r="C276" t="s">
        <v>82</v>
      </c>
      <c r="D276" t="s">
        <v>130</v>
      </c>
      <c r="E276" t="s">
        <v>32</v>
      </c>
      <c r="F276" t="s">
        <v>15</v>
      </c>
      <c r="G276" t="s">
        <v>78</v>
      </c>
      <c r="H276" s="5">
        <v>42850</v>
      </c>
      <c r="I276" s="5"/>
      <c r="J276" t="s">
        <v>6137</v>
      </c>
      <c r="K276" s="5">
        <v>30987</v>
      </c>
      <c r="L276">
        <v>41</v>
      </c>
      <c r="M276">
        <v>77000</v>
      </c>
      <c r="N276">
        <f t="shared" ca="1" si="4"/>
        <v>8.9</v>
      </c>
    </row>
    <row r="277" spans="1:14" x14ac:dyDescent="0.3">
      <c r="A277" t="s">
        <v>486</v>
      </c>
      <c r="B277" t="s">
        <v>24</v>
      </c>
      <c r="C277" t="s">
        <v>25</v>
      </c>
      <c r="D277" t="s">
        <v>6135</v>
      </c>
      <c r="E277" t="s">
        <v>92</v>
      </c>
      <c r="F277" t="s">
        <v>60</v>
      </c>
      <c r="G277" t="s">
        <v>47</v>
      </c>
      <c r="H277" s="5">
        <v>43958</v>
      </c>
      <c r="I277" s="5">
        <v>45256</v>
      </c>
      <c r="J277" t="s">
        <v>6138</v>
      </c>
      <c r="K277" s="5"/>
      <c r="L277" t="s">
        <v>6141</v>
      </c>
      <c r="M277" t="s">
        <v>6141</v>
      </c>
      <c r="N277">
        <f t="shared" ca="1" si="4"/>
        <v>3.6</v>
      </c>
    </row>
    <row r="278" spans="1:14" x14ac:dyDescent="0.3">
      <c r="A278" t="s">
        <v>487</v>
      </c>
      <c r="B278" t="s">
        <v>6134</v>
      </c>
      <c r="C278" t="s">
        <v>20</v>
      </c>
      <c r="D278" t="s">
        <v>21</v>
      </c>
      <c r="E278" t="s">
        <v>86</v>
      </c>
      <c r="F278" t="s">
        <v>60</v>
      </c>
      <c r="G278" t="s">
        <v>74</v>
      </c>
      <c r="H278" s="5">
        <v>44128</v>
      </c>
      <c r="I278" s="5"/>
      <c r="J278" t="s">
        <v>6137</v>
      </c>
      <c r="K278" s="5">
        <v>22556</v>
      </c>
      <c r="L278">
        <v>64</v>
      </c>
      <c r="M278">
        <v>94205</v>
      </c>
      <c r="N278">
        <f t="shared" ca="1" si="4"/>
        <v>5.4</v>
      </c>
    </row>
    <row r="279" spans="1:14" x14ac:dyDescent="0.3">
      <c r="A279" t="s">
        <v>488</v>
      </c>
      <c r="B279" t="s">
        <v>24</v>
      </c>
      <c r="C279" t="s">
        <v>20</v>
      </c>
      <c r="D279" t="s">
        <v>31</v>
      </c>
      <c r="E279" t="s">
        <v>170</v>
      </c>
      <c r="F279" t="s">
        <v>28</v>
      </c>
      <c r="G279" t="s">
        <v>69</v>
      </c>
      <c r="H279" s="5">
        <v>43786</v>
      </c>
      <c r="I279" s="5"/>
      <c r="J279" t="s">
        <v>6137</v>
      </c>
      <c r="K279" s="5">
        <v>33101</v>
      </c>
      <c r="L279">
        <v>35</v>
      </c>
      <c r="M279" t="s">
        <v>6141</v>
      </c>
      <c r="N279">
        <f t="shared" ca="1" si="4"/>
        <v>6.3</v>
      </c>
    </row>
    <row r="280" spans="1:14" x14ac:dyDescent="0.3">
      <c r="A280" t="s">
        <v>489</v>
      </c>
      <c r="B280" t="s">
        <v>6134</v>
      </c>
      <c r="C280" t="s">
        <v>6134</v>
      </c>
      <c r="D280" t="s">
        <v>125</v>
      </c>
      <c r="E280" t="s">
        <v>6134</v>
      </c>
      <c r="F280" t="s">
        <v>15</v>
      </c>
      <c r="G280" t="s">
        <v>47</v>
      </c>
      <c r="H280" s="5">
        <v>40806</v>
      </c>
      <c r="I280" s="5"/>
      <c r="J280" t="s">
        <v>6137</v>
      </c>
      <c r="K280" s="5"/>
      <c r="L280" t="s">
        <v>6141</v>
      </c>
      <c r="M280">
        <v>111237</v>
      </c>
      <c r="N280">
        <f t="shared" ca="1" si="4"/>
        <v>14.5</v>
      </c>
    </row>
    <row r="281" spans="1:14" x14ac:dyDescent="0.3">
      <c r="A281" t="s">
        <v>491</v>
      </c>
      <c r="B281" t="s">
        <v>36</v>
      </c>
      <c r="C281" t="s">
        <v>6134</v>
      </c>
      <c r="D281" t="s">
        <v>6135</v>
      </c>
      <c r="E281" t="s">
        <v>38</v>
      </c>
      <c r="F281" t="s">
        <v>6134</v>
      </c>
      <c r="G281" t="s">
        <v>47</v>
      </c>
      <c r="H281" s="5">
        <v>42514</v>
      </c>
      <c r="I281" s="5"/>
      <c r="J281" t="s">
        <v>6137</v>
      </c>
      <c r="K281" s="5">
        <v>28081</v>
      </c>
      <c r="L281">
        <v>49</v>
      </c>
      <c r="M281" t="s">
        <v>6141</v>
      </c>
      <c r="N281">
        <f t="shared" ca="1" si="4"/>
        <v>9.8000000000000007</v>
      </c>
    </row>
    <row r="282" spans="1:14" x14ac:dyDescent="0.3">
      <c r="A282" t="s">
        <v>492</v>
      </c>
      <c r="B282" t="s">
        <v>6134</v>
      </c>
      <c r="C282" t="s">
        <v>12</v>
      </c>
      <c r="D282" t="s">
        <v>6134</v>
      </c>
      <c r="E282" t="s">
        <v>32</v>
      </c>
      <c r="F282" t="s">
        <v>28</v>
      </c>
      <c r="G282" t="s">
        <v>6134</v>
      </c>
      <c r="H282" s="5">
        <v>43960</v>
      </c>
      <c r="I282" s="5">
        <v>45685</v>
      </c>
      <c r="J282" t="s">
        <v>6138</v>
      </c>
      <c r="K282" s="5">
        <v>22497</v>
      </c>
      <c r="L282">
        <v>64</v>
      </c>
      <c r="M282">
        <v>47089</v>
      </c>
      <c r="N282">
        <f t="shared" ca="1" si="4"/>
        <v>4.7</v>
      </c>
    </row>
    <row r="283" spans="1:14" x14ac:dyDescent="0.3">
      <c r="A283" t="s">
        <v>494</v>
      </c>
      <c r="B283" t="s">
        <v>36</v>
      </c>
      <c r="C283" t="s">
        <v>12</v>
      </c>
      <c r="D283" t="s">
        <v>31</v>
      </c>
      <c r="E283" t="s">
        <v>92</v>
      </c>
      <c r="F283" t="s">
        <v>6134</v>
      </c>
      <c r="G283" t="s">
        <v>78</v>
      </c>
      <c r="H283" s="5">
        <v>43942</v>
      </c>
      <c r="I283" s="5">
        <v>44773</v>
      </c>
      <c r="J283" t="s">
        <v>6138</v>
      </c>
      <c r="K283" s="5">
        <v>30269</v>
      </c>
      <c r="L283">
        <v>43</v>
      </c>
      <c r="M283">
        <v>117457</v>
      </c>
      <c r="N283">
        <f t="shared" ca="1" si="4"/>
        <v>2.2999999999999998</v>
      </c>
    </row>
    <row r="284" spans="1:14" x14ac:dyDescent="0.3">
      <c r="A284" t="s">
        <v>495</v>
      </c>
      <c r="B284" t="s">
        <v>36</v>
      </c>
      <c r="C284" t="s">
        <v>37</v>
      </c>
      <c r="D284" t="s">
        <v>83</v>
      </c>
      <c r="E284" t="s">
        <v>32</v>
      </c>
      <c r="F284" t="s">
        <v>15</v>
      </c>
      <c r="G284" t="s">
        <v>29</v>
      </c>
      <c r="H284" s="5">
        <v>40408</v>
      </c>
      <c r="I284" s="5"/>
      <c r="J284" t="s">
        <v>6137</v>
      </c>
      <c r="K284" s="5">
        <v>22992</v>
      </c>
      <c r="L284">
        <v>63</v>
      </c>
      <c r="M284">
        <v>111624</v>
      </c>
      <c r="N284">
        <f t="shared" ca="1" si="4"/>
        <v>15.6</v>
      </c>
    </row>
    <row r="285" spans="1:14" x14ac:dyDescent="0.3">
      <c r="A285" t="s">
        <v>497</v>
      </c>
      <c r="B285" t="s">
        <v>36</v>
      </c>
      <c r="C285" t="s">
        <v>20</v>
      </c>
      <c r="D285" t="s">
        <v>94</v>
      </c>
      <c r="E285" t="s">
        <v>54</v>
      </c>
      <c r="F285" t="s">
        <v>28</v>
      </c>
      <c r="G285" t="s">
        <v>6134</v>
      </c>
      <c r="H285" s="5">
        <v>44100</v>
      </c>
      <c r="I285" s="5">
        <v>46083</v>
      </c>
      <c r="J285" t="s">
        <v>6138</v>
      </c>
      <c r="K285" s="5">
        <v>33361</v>
      </c>
      <c r="L285">
        <v>34</v>
      </c>
      <c r="M285">
        <v>47000</v>
      </c>
      <c r="N285">
        <f t="shared" ca="1" si="4"/>
        <v>5.4</v>
      </c>
    </row>
    <row r="286" spans="1:14" x14ac:dyDescent="0.3">
      <c r="A286" t="s">
        <v>499</v>
      </c>
      <c r="B286" t="s">
        <v>6134</v>
      </c>
      <c r="C286" t="s">
        <v>25</v>
      </c>
      <c r="D286" t="s">
        <v>83</v>
      </c>
      <c r="E286" t="s">
        <v>38</v>
      </c>
      <c r="F286" t="s">
        <v>6134</v>
      </c>
      <c r="G286" t="s">
        <v>78</v>
      </c>
      <c r="H286" s="5">
        <v>41173</v>
      </c>
      <c r="I286" s="5"/>
      <c r="J286" t="s">
        <v>6137</v>
      </c>
      <c r="K286" s="5">
        <v>31676</v>
      </c>
      <c r="L286">
        <v>39</v>
      </c>
      <c r="M286" t="s">
        <v>6141</v>
      </c>
      <c r="N286">
        <f t="shared" ca="1" si="4"/>
        <v>13.5</v>
      </c>
    </row>
    <row r="287" spans="1:14" x14ac:dyDescent="0.3">
      <c r="A287" t="s">
        <v>500</v>
      </c>
      <c r="B287" t="s">
        <v>24</v>
      </c>
      <c r="C287" t="s">
        <v>82</v>
      </c>
      <c r="D287" t="s">
        <v>6134</v>
      </c>
      <c r="E287" t="s">
        <v>14</v>
      </c>
      <c r="F287" t="s">
        <v>15</v>
      </c>
      <c r="G287" t="s">
        <v>6134</v>
      </c>
      <c r="H287" s="5">
        <v>43101</v>
      </c>
      <c r="I287" s="5">
        <v>43975</v>
      </c>
      <c r="J287" t="s">
        <v>6138</v>
      </c>
      <c r="K287" s="5">
        <v>33395</v>
      </c>
      <c r="L287">
        <v>34</v>
      </c>
      <c r="M287" t="s">
        <v>6141</v>
      </c>
      <c r="N287">
        <f t="shared" ca="1" si="4"/>
        <v>2.4</v>
      </c>
    </row>
    <row r="288" spans="1:14" x14ac:dyDescent="0.3">
      <c r="A288" t="s">
        <v>501</v>
      </c>
      <c r="B288" t="s">
        <v>24</v>
      </c>
      <c r="C288" t="s">
        <v>12</v>
      </c>
      <c r="D288" t="s">
        <v>50</v>
      </c>
      <c r="E288" t="s">
        <v>86</v>
      </c>
      <c r="F288" t="s">
        <v>28</v>
      </c>
      <c r="G288" t="s">
        <v>64</v>
      </c>
      <c r="H288" s="5">
        <v>40539</v>
      </c>
      <c r="I288" s="5"/>
      <c r="J288" t="s">
        <v>6137</v>
      </c>
      <c r="K288" s="5">
        <v>22678</v>
      </c>
      <c r="L288">
        <v>64</v>
      </c>
      <c r="M288">
        <v>93000</v>
      </c>
      <c r="N288">
        <f t="shared" ca="1" si="4"/>
        <v>15.2</v>
      </c>
    </row>
    <row r="289" spans="1:14" x14ac:dyDescent="0.3">
      <c r="A289" t="s">
        <v>502</v>
      </c>
      <c r="B289" t="s">
        <v>24</v>
      </c>
      <c r="C289" t="s">
        <v>20</v>
      </c>
      <c r="D289" t="s">
        <v>94</v>
      </c>
      <c r="E289" t="s">
        <v>32</v>
      </c>
      <c r="F289" t="s">
        <v>6134</v>
      </c>
      <c r="G289" t="s">
        <v>29</v>
      </c>
      <c r="H289" s="5">
        <v>44027</v>
      </c>
      <c r="I289" s="5">
        <v>44833</v>
      </c>
      <c r="J289" t="s">
        <v>6138</v>
      </c>
      <c r="K289" s="5">
        <v>35832</v>
      </c>
      <c r="L289">
        <v>28</v>
      </c>
      <c r="M289">
        <v>88525</v>
      </c>
      <c r="N289">
        <f t="shared" ca="1" si="4"/>
        <v>2.2000000000000002</v>
      </c>
    </row>
    <row r="290" spans="1:14" x14ac:dyDescent="0.3">
      <c r="A290" t="s">
        <v>504</v>
      </c>
      <c r="B290" t="s">
        <v>36</v>
      </c>
      <c r="C290" t="s">
        <v>20</v>
      </c>
      <c r="D290" t="s">
        <v>31</v>
      </c>
      <c r="E290" t="s">
        <v>63</v>
      </c>
      <c r="F290" t="s">
        <v>15</v>
      </c>
      <c r="G290" t="s">
        <v>29</v>
      </c>
      <c r="H290" s="5">
        <v>41119</v>
      </c>
      <c r="I290" s="5"/>
      <c r="J290" t="s">
        <v>6137</v>
      </c>
      <c r="K290" s="5">
        <v>34023</v>
      </c>
      <c r="L290">
        <v>33</v>
      </c>
      <c r="M290">
        <v>89028</v>
      </c>
      <c r="N290">
        <f t="shared" ca="1" si="4"/>
        <v>13.6</v>
      </c>
    </row>
    <row r="291" spans="1:14" x14ac:dyDescent="0.3">
      <c r="A291" t="s">
        <v>508</v>
      </c>
      <c r="B291" t="s">
        <v>36</v>
      </c>
      <c r="C291" t="s">
        <v>97</v>
      </c>
      <c r="D291" t="s">
        <v>6134</v>
      </c>
      <c r="E291" t="s">
        <v>92</v>
      </c>
      <c r="F291" t="s">
        <v>6134</v>
      </c>
      <c r="G291" t="s">
        <v>29</v>
      </c>
      <c r="H291" s="5">
        <v>40071</v>
      </c>
      <c r="I291" s="5">
        <v>41692</v>
      </c>
      <c r="J291" t="s">
        <v>6138</v>
      </c>
      <c r="K291" s="5">
        <v>31119</v>
      </c>
      <c r="L291">
        <v>41</v>
      </c>
      <c r="M291">
        <v>77445</v>
      </c>
      <c r="N291">
        <f t="shared" ca="1" si="4"/>
        <v>4.4000000000000004</v>
      </c>
    </row>
    <row r="292" spans="1:14" x14ac:dyDescent="0.3">
      <c r="A292" t="s">
        <v>510</v>
      </c>
      <c r="B292" t="s">
        <v>24</v>
      </c>
      <c r="C292" t="s">
        <v>12</v>
      </c>
      <c r="D292" t="s">
        <v>50</v>
      </c>
      <c r="E292" t="s">
        <v>38</v>
      </c>
      <c r="F292" t="s">
        <v>15</v>
      </c>
      <c r="G292" t="s">
        <v>29</v>
      </c>
      <c r="H292" s="5">
        <v>40465</v>
      </c>
      <c r="I292" s="5"/>
      <c r="J292" t="s">
        <v>6137</v>
      </c>
      <c r="K292" s="5">
        <v>27144</v>
      </c>
      <c r="L292">
        <v>51</v>
      </c>
      <c r="M292" t="s">
        <v>6141</v>
      </c>
      <c r="N292">
        <f t="shared" ca="1" si="4"/>
        <v>15.4</v>
      </c>
    </row>
    <row r="293" spans="1:14" x14ac:dyDescent="0.3">
      <c r="A293" t="s">
        <v>511</v>
      </c>
      <c r="B293" t="s">
        <v>36</v>
      </c>
      <c r="C293" t="s">
        <v>82</v>
      </c>
      <c r="D293" t="s">
        <v>26</v>
      </c>
      <c r="E293" t="s">
        <v>14</v>
      </c>
      <c r="F293" t="s">
        <v>15</v>
      </c>
      <c r="G293" t="s">
        <v>29</v>
      </c>
      <c r="H293" s="5">
        <v>41451</v>
      </c>
      <c r="I293" s="5"/>
      <c r="J293" t="s">
        <v>6137</v>
      </c>
      <c r="K293" s="5">
        <v>34151</v>
      </c>
      <c r="L293">
        <v>32</v>
      </c>
      <c r="M293">
        <v>72382</v>
      </c>
      <c r="N293">
        <f t="shared" ca="1" si="4"/>
        <v>12.7</v>
      </c>
    </row>
    <row r="294" spans="1:14" x14ac:dyDescent="0.3">
      <c r="A294" t="s">
        <v>513</v>
      </c>
      <c r="B294" t="s">
        <v>6134</v>
      </c>
      <c r="C294" t="s">
        <v>25</v>
      </c>
      <c r="D294" t="s">
        <v>6134</v>
      </c>
      <c r="E294" t="s">
        <v>54</v>
      </c>
      <c r="F294" t="s">
        <v>28</v>
      </c>
      <c r="G294" t="s">
        <v>29</v>
      </c>
      <c r="H294" s="5">
        <v>39928</v>
      </c>
      <c r="I294" s="5">
        <v>39804</v>
      </c>
      <c r="J294" t="s">
        <v>6138</v>
      </c>
      <c r="K294" s="5">
        <v>36879</v>
      </c>
      <c r="L294">
        <v>25</v>
      </c>
      <c r="M294">
        <v>102366</v>
      </c>
      <c r="N294">
        <f t="shared" ca="1" si="4"/>
        <v>-0.3</v>
      </c>
    </row>
    <row r="295" spans="1:14" x14ac:dyDescent="0.3">
      <c r="A295" t="s">
        <v>515</v>
      </c>
      <c r="B295" t="s">
        <v>24</v>
      </c>
      <c r="C295" t="s">
        <v>6134</v>
      </c>
      <c r="D295" t="s">
        <v>83</v>
      </c>
      <c r="E295" t="s">
        <v>6134</v>
      </c>
      <c r="F295" t="s">
        <v>6134</v>
      </c>
      <c r="G295" t="s">
        <v>74</v>
      </c>
      <c r="H295" s="5">
        <v>41996</v>
      </c>
      <c r="I295" s="5"/>
      <c r="J295" t="s">
        <v>6137</v>
      </c>
      <c r="K295" s="5">
        <v>37460</v>
      </c>
      <c r="L295">
        <v>23</v>
      </c>
      <c r="M295" t="s">
        <v>6141</v>
      </c>
      <c r="N295">
        <f t="shared" ca="1" si="4"/>
        <v>11.2</v>
      </c>
    </row>
    <row r="296" spans="1:14" x14ac:dyDescent="0.3">
      <c r="A296" t="s">
        <v>516</v>
      </c>
      <c r="B296" t="s">
        <v>36</v>
      </c>
      <c r="C296" t="s">
        <v>37</v>
      </c>
      <c r="D296" t="s">
        <v>21</v>
      </c>
      <c r="E296" t="s">
        <v>32</v>
      </c>
      <c r="F296" t="s">
        <v>15</v>
      </c>
      <c r="G296" t="s">
        <v>47</v>
      </c>
      <c r="H296" s="5">
        <v>43064</v>
      </c>
      <c r="I296" s="5"/>
      <c r="J296" t="s">
        <v>6137</v>
      </c>
      <c r="K296" s="5"/>
      <c r="L296" t="s">
        <v>6141</v>
      </c>
      <c r="M296">
        <v>87499</v>
      </c>
      <c r="N296">
        <f t="shared" ca="1" si="4"/>
        <v>8.3000000000000007</v>
      </c>
    </row>
    <row r="297" spans="1:14" x14ac:dyDescent="0.3">
      <c r="A297" t="s">
        <v>520</v>
      </c>
      <c r="B297" t="s">
        <v>36</v>
      </c>
      <c r="C297" t="s">
        <v>6134</v>
      </c>
      <c r="D297" t="s">
        <v>68</v>
      </c>
      <c r="E297" t="s">
        <v>32</v>
      </c>
      <c r="F297" t="s">
        <v>6134</v>
      </c>
      <c r="G297" t="s">
        <v>78</v>
      </c>
      <c r="H297" s="5">
        <v>43332</v>
      </c>
      <c r="I297" s="5"/>
      <c r="J297" t="s">
        <v>6137</v>
      </c>
      <c r="K297" s="5">
        <v>36870</v>
      </c>
      <c r="L297">
        <v>25</v>
      </c>
      <c r="M297">
        <v>118949</v>
      </c>
      <c r="N297">
        <f t="shared" ca="1" si="4"/>
        <v>7.6</v>
      </c>
    </row>
    <row r="298" spans="1:14" x14ac:dyDescent="0.3">
      <c r="A298" t="s">
        <v>522</v>
      </c>
      <c r="B298" t="s">
        <v>6134</v>
      </c>
      <c r="C298" t="s">
        <v>20</v>
      </c>
      <c r="D298" t="s">
        <v>94</v>
      </c>
      <c r="E298" t="s">
        <v>88</v>
      </c>
      <c r="F298" t="s">
        <v>6134</v>
      </c>
      <c r="G298" t="s">
        <v>47</v>
      </c>
      <c r="H298" s="5">
        <v>43765</v>
      </c>
      <c r="I298" s="5">
        <v>44787</v>
      </c>
      <c r="J298" t="s">
        <v>6138</v>
      </c>
      <c r="K298" s="5">
        <v>25699</v>
      </c>
      <c r="L298">
        <v>55</v>
      </c>
      <c r="M298" t="s">
        <v>6141</v>
      </c>
      <c r="N298">
        <f t="shared" ca="1" si="4"/>
        <v>2.8</v>
      </c>
    </row>
    <row r="299" spans="1:14" x14ac:dyDescent="0.3">
      <c r="A299" t="s">
        <v>523</v>
      </c>
      <c r="B299" t="s">
        <v>24</v>
      </c>
      <c r="C299" t="s">
        <v>6134</v>
      </c>
      <c r="D299" t="s">
        <v>125</v>
      </c>
      <c r="E299" t="s">
        <v>32</v>
      </c>
      <c r="F299" t="s">
        <v>6134</v>
      </c>
      <c r="G299" t="s">
        <v>29</v>
      </c>
      <c r="H299" s="5">
        <v>41049</v>
      </c>
      <c r="I299" s="5"/>
      <c r="J299" t="s">
        <v>6137</v>
      </c>
      <c r="K299" s="5">
        <v>28603</v>
      </c>
      <c r="L299">
        <v>47</v>
      </c>
      <c r="M299">
        <v>78000</v>
      </c>
      <c r="N299">
        <f t="shared" ca="1" si="4"/>
        <v>13.8</v>
      </c>
    </row>
    <row r="300" spans="1:14" x14ac:dyDescent="0.3">
      <c r="A300" t="s">
        <v>525</v>
      </c>
      <c r="B300" t="s">
        <v>36</v>
      </c>
      <c r="C300" t="s">
        <v>25</v>
      </c>
      <c r="D300" t="s">
        <v>31</v>
      </c>
      <c r="E300" t="s">
        <v>27</v>
      </c>
      <c r="F300" t="s">
        <v>15</v>
      </c>
      <c r="G300" t="s">
        <v>74</v>
      </c>
      <c r="H300" s="5">
        <v>39932</v>
      </c>
      <c r="I300" s="5"/>
      <c r="J300" t="s">
        <v>6137</v>
      </c>
      <c r="K300" s="5">
        <v>36623</v>
      </c>
      <c r="L300">
        <v>25</v>
      </c>
      <c r="M300">
        <v>94709</v>
      </c>
      <c r="N300">
        <f t="shared" ca="1" si="4"/>
        <v>16.899999999999999</v>
      </c>
    </row>
    <row r="301" spans="1:14" x14ac:dyDescent="0.3">
      <c r="A301" t="s">
        <v>527</v>
      </c>
      <c r="B301" t="s">
        <v>6134</v>
      </c>
      <c r="C301" t="s">
        <v>6134</v>
      </c>
      <c r="D301" t="s">
        <v>83</v>
      </c>
      <c r="E301" t="s">
        <v>99</v>
      </c>
      <c r="F301" t="s">
        <v>60</v>
      </c>
      <c r="G301" t="s">
        <v>47</v>
      </c>
      <c r="H301" s="5">
        <v>43807</v>
      </c>
      <c r="I301" s="5">
        <v>44023</v>
      </c>
      <c r="J301" t="s">
        <v>6138</v>
      </c>
      <c r="K301" s="5">
        <v>28482</v>
      </c>
      <c r="L301">
        <v>48</v>
      </c>
      <c r="M301">
        <v>62077</v>
      </c>
      <c r="N301">
        <f t="shared" ca="1" si="4"/>
        <v>0.6</v>
      </c>
    </row>
    <row r="302" spans="1:14" x14ac:dyDescent="0.3">
      <c r="A302" t="s">
        <v>529</v>
      </c>
      <c r="B302" t="s">
        <v>6134</v>
      </c>
      <c r="C302" t="s">
        <v>6134</v>
      </c>
      <c r="D302" t="s">
        <v>130</v>
      </c>
      <c r="E302" t="s">
        <v>32</v>
      </c>
      <c r="F302" t="s">
        <v>15</v>
      </c>
      <c r="G302" t="s">
        <v>78</v>
      </c>
      <c r="H302" s="5">
        <v>43835</v>
      </c>
      <c r="I302" s="5">
        <v>45611</v>
      </c>
      <c r="J302" t="s">
        <v>6138</v>
      </c>
      <c r="K302" s="5">
        <v>34747</v>
      </c>
      <c r="L302">
        <v>31</v>
      </c>
      <c r="M302">
        <v>81572</v>
      </c>
      <c r="N302">
        <f t="shared" ca="1" si="4"/>
        <v>4.9000000000000004</v>
      </c>
    </row>
    <row r="303" spans="1:14" x14ac:dyDescent="0.3">
      <c r="A303" t="s">
        <v>530</v>
      </c>
      <c r="B303" t="s">
        <v>36</v>
      </c>
      <c r="C303" t="s">
        <v>6134</v>
      </c>
      <c r="D303" t="s">
        <v>68</v>
      </c>
      <c r="E303" t="s">
        <v>54</v>
      </c>
      <c r="F303" t="s">
        <v>28</v>
      </c>
      <c r="G303" t="s">
        <v>69</v>
      </c>
      <c r="H303" s="5">
        <v>42248</v>
      </c>
      <c r="I303" s="5"/>
      <c r="J303" t="s">
        <v>6137</v>
      </c>
      <c r="K303" s="5">
        <v>26951</v>
      </c>
      <c r="L303">
        <v>52</v>
      </c>
      <c r="M303">
        <v>89480</v>
      </c>
      <c r="N303">
        <f t="shared" ca="1" si="4"/>
        <v>10.6</v>
      </c>
    </row>
    <row r="304" spans="1:14" x14ac:dyDescent="0.3">
      <c r="A304" t="s">
        <v>531</v>
      </c>
      <c r="B304" t="s">
        <v>36</v>
      </c>
      <c r="C304" t="s">
        <v>12</v>
      </c>
      <c r="D304" t="s">
        <v>53</v>
      </c>
      <c r="E304" t="s">
        <v>14</v>
      </c>
      <c r="F304" t="s">
        <v>60</v>
      </c>
      <c r="G304" t="s">
        <v>47</v>
      </c>
      <c r="H304" s="5">
        <v>40801</v>
      </c>
      <c r="I304" s="5">
        <v>42442</v>
      </c>
      <c r="J304" t="s">
        <v>6138</v>
      </c>
      <c r="K304" s="5"/>
      <c r="L304" t="s">
        <v>6141</v>
      </c>
      <c r="M304" t="s">
        <v>6141</v>
      </c>
      <c r="N304">
        <f t="shared" ca="1" si="4"/>
        <v>4.5</v>
      </c>
    </row>
    <row r="305" spans="1:14" x14ac:dyDescent="0.3">
      <c r="A305" t="s">
        <v>532</v>
      </c>
      <c r="B305" t="s">
        <v>6134</v>
      </c>
      <c r="C305" t="s">
        <v>82</v>
      </c>
      <c r="D305" t="s">
        <v>31</v>
      </c>
      <c r="E305" t="s">
        <v>46</v>
      </c>
      <c r="F305" t="s">
        <v>6134</v>
      </c>
      <c r="G305" t="s">
        <v>47</v>
      </c>
      <c r="H305" s="5">
        <v>41016</v>
      </c>
      <c r="I305" s="5"/>
      <c r="J305" t="s">
        <v>6137</v>
      </c>
      <c r="K305" s="5">
        <v>30341</v>
      </c>
      <c r="L305">
        <v>43</v>
      </c>
      <c r="M305">
        <v>77714</v>
      </c>
      <c r="N305">
        <f t="shared" ca="1" si="4"/>
        <v>13.9</v>
      </c>
    </row>
    <row r="306" spans="1:14" x14ac:dyDescent="0.3">
      <c r="A306" t="s">
        <v>534</v>
      </c>
      <c r="B306" t="s">
        <v>36</v>
      </c>
      <c r="C306" t="s">
        <v>20</v>
      </c>
      <c r="D306" t="s">
        <v>41</v>
      </c>
      <c r="E306" t="s">
        <v>32</v>
      </c>
      <c r="F306" t="s">
        <v>15</v>
      </c>
      <c r="G306" t="s">
        <v>29</v>
      </c>
      <c r="H306" s="5">
        <v>43158</v>
      </c>
      <c r="I306" s="5">
        <v>44578</v>
      </c>
      <c r="J306" t="s">
        <v>6138</v>
      </c>
      <c r="K306" s="5">
        <v>36269</v>
      </c>
      <c r="L306">
        <v>26</v>
      </c>
      <c r="M306">
        <v>51001</v>
      </c>
      <c r="N306">
        <f t="shared" ca="1" si="4"/>
        <v>3.9</v>
      </c>
    </row>
    <row r="307" spans="1:14" x14ac:dyDescent="0.3">
      <c r="A307" t="s">
        <v>536</v>
      </c>
      <c r="B307" t="s">
        <v>36</v>
      </c>
      <c r="C307" t="s">
        <v>37</v>
      </c>
      <c r="D307" t="s">
        <v>6135</v>
      </c>
      <c r="E307" t="s">
        <v>38</v>
      </c>
      <c r="F307" t="s">
        <v>28</v>
      </c>
      <c r="G307" t="s">
        <v>47</v>
      </c>
      <c r="H307" s="5">
        <v>40677</v>
      </c>
      <c r="I307" s="5">
        <v>40740</v>
      </c>
      <c r="J307" t="s">
        <v>6138</v>
      </c>
      <c r="K307" s="5">
        <v>25885</v>
      </c>
      <c r="L307">
        <v>55</v>
      </c>
      <c r="M307">
        <v>40550</v>
      </c>
      <c r="N307">
        <f t="shared" ca="1" si="4"/>
        <v>0.2</v>
      </c>
    </row>
    <row r="308" spans="1:14" x14ac:dyDescent="0.3">
      <c r="A308" t="s">
        <v>538</v>
      </c>
      <c r="B308" t="s">
        <v>6134</v>
      </c>
      <c r="C308" t="s">
        <v>97</v>
      </c>
      <c r="D308" t="s">
        <v>6134</v>
      </c>
      <c r="E308" t="s">
        <v>14</v>
      </c>
      <c r="F308" t="s">
        <v>28</v>
      </c>
      <c r="G308" t="s">
        <v>47</v>
      </c>
      <c r="H308" s="5">
        <v>41348</v>
      </c>
      <c r="I308" s="5"/>
      <c r="J308" t="s">
        <v>6137</v>
      </c>
      <c r="K308" s="5">
        <v>31309</v>
      </c>
      <c r="L308">
        <v>40</v>
      </c>
      <c r="M308">
        <v>30189</v>
      </c>
      <c r="N308">
        <f t="shared" ca="1" si="4"/>
        <v>13</v>
      </c>
    </row>
    <row r="309" spans="1:14" x14ac:dyDescent="0.3">
      <c r="A309" t="s">
        <v>539</v>
      </c>
      <c r="B309" t="s">
        <v>24</v>
      </c>
      <c r="C309" t="s">
        <v>37</v>
      </c>
      <c r="D309" t="s">
        <v>53</v>
      </c>
      <c r="E309" t="s">
        <v>14</v>
      </c>
      <c r="F309" t="s">
        <v>28</v>
      </c>
      <c r="G309" t="s">
        <v>78</v>
      </c>
      <c r="H309" s="5">
        <v>41943</v>
      </c>
      <c r="I309" s="5"/>
      <c r="J309" t="s">
        <v>6137</v>
      </c>
      <c r="K309" s="5">
        <v>30055</v>
      </c>
      <c r="L309">
        <v>43</v>
      </c>
      <c r="M309">
        <v>98127</v>
      </c>
      <c r="N309">
        <f t="shared" ca="1" si="4"/>
        <v>11.4</v>
      </c>
    </row>
    <row r="310" spans="1:14" x14ac:dyDescent="0.3">
      <c r="A310" t="s">
        <v>541</v>
      </c>
      <c r="B310" t="s">
        <v>36</v>
      </c>
      <c r="C310" t="s">
        <v>6134</v>
      </c>
      <c r="D310" t="s">
        <v>31</v>
      </c>
      <c r="E310" t="s">
        <v>14</v>
      </c>
      <c r="F310" t="s">
        <v>6134</v>
      </c>
      <c r="G310" t="s">
        <v>47</v>
      </c>
      <c r="H310" s="5">
        <v>39884</v>
      </c>
      <c r="I310" s="5"/>
      <c r="J310" t="s">
        <v>6137</v>
      </c>
      <c r="K310" s="5">
        <v>27502</v>
      </c>
      <c r="L310">
        <v>50</v>
      </c>
      <c r="M310" t="s">
        <v>6141</v>
      </c>
      <c r="N310">
        <f t="shared" ca="1" si="4"/>
        <v>17</v>
      </c>
    </row>
    <row r="311" spans="1:14" x14ac:dyDescent="0.3">
      <c r="A311" t="s">
        <v>544</v>
      </c>
      <c r="B311" t="s">
        <v>36</v>
      </c>
      <c r="C311" t="s">
        <v>25</v>
      </c>
      <c r="D311" t="s">
        <v>26</v>
      </c>
      <c r="E311" t="s">
        <v>6134</v>
      </c>
      <c r="F311" t="s">
        <v>60</v>
      </c>
      <c r="G311" t="s">
        <v>64</v>
      </c>
      <c r="H311" s="5">
        <v>43796</v>
      </c>
      <c r="I311" s="5"/>
      <c r="J311" t="s">
        <v>6137</v>
      </c>
      <c r="K311" s="5">
        <v>28456</v>
      </c>
      <c r="L311">
        <v>48</v>
      </c>
      <c r="M311">
        <v>54000</v>
      </c>
      <c r="N311">
        <f t="shared" ca="1" si="4"/>
        <v>6.3</v>
      </c>
    </row>
    <row r="312" spans="1:14" x14ac:dyDescent="0.3">
      <c r="A312" t="s">
        <v>546</v>
      </c>
      <c r="B312" t="s">
        <v>24</v>
      </c>
      <c r="C312" t="s">
        <v>6134</v>
      </c>
      <c r="D312" t="s">
        <v>68</v>
      </c>
      <c r="E312" t="s">
        <v>32</v>
      </c>
      <c r="F312" t="s">
        <v>6134</v>
      </c>
      <c r="G312" t="s">
        <v>29</v>
      </c>
      <c r="H312" s="5">
        <v>44110</v>
      </c>
      <c r="I312" s="5"/>
      <c r="J312" t="s">
        <v>6137</v>
      </c>
      <c r="K312" s="5">
        <v>23579</v>
      </c>
      <c r="L312">
        <v>61</v>
      </c>
      <c r="M312" t="s">
        <v>6141</v>
      </c>
      <c r="N312">
        <f t="shared" ca="1" si="4"/>
        <v>5.5</v>
      </c>
    </row>
    <row r="313" spans="1:14" x14ac:dyDescent="0.3">
      <c r="A313" t="s">
        <v>547</v>
      </c>
      <c r="B313" t="s">
        <v>24</v>
      </c>
      <c r="C313" t="s">
        <v>37</v>
      </c>
      <c r="D313" t="s">
        <v>125</v>
      </c>
      <c r="E313" t="s">
        <v>6134</v>
      </c>
      <c r="F313" t="s">
        <v>6134</v>
      </c>
      <c r="G313" t="s">
        <v>47</v>
      </c>
      <c r="H313" s="5">
        <v>40114</v>
      </c>
      <c r="I313" s="5"/>
      <c r="J313" t="s">
        <v>6137</v>
      </c>
      <c r="K313" s="5"/>
      <c r="L313" t="s">
        <v>6141</v>
      </c>
      <c r="M313" t="s">
        <v>6141</v>
      </c>
      <c r="N313">
        <f t="shared" ca="1" si="4"/>
        <v>16.399999999999999</v>
      </c>
    </row>
    <row r="314" spans="1:14" x14ac:dyDescent="0.3">
      <c r="A314" t="s">
        <v>548</v>
      </c>
      <c r="B314" t="s">
        <v>24</v>
      </c>
      <c r="C314" t="s">
        <v>25</v>
      </c>
      <c r="D314" t="s">
        <v>6134</v>
      </c>
      <c r="E314" t="s">
        <v>32</v>
      </c>
      <c r="F314" t="s">
        <v>28</v>
      </c>
      <c r="G314" t="s">
        <v>74</v>
      </c>
      <c r="H314" s="5">
        <v>44192</v>
      </c>
      <c r="I314" s="5">
        <v>45164</v>
      </c>
      <c r="J314" t="s">
        <v>6138</v>
      </c>
      <c r="K314" s="5">
        <v>33490</v>
      </c>
      <c r="L314">
        <v>34</v>
      </c>
      <c r="M314">
        <v>35147</v>
      </c>
      <c r="N314">
        <f t="shared" ca="1" si="4"/>
        <v>2.7</v>
      </c>
    </row>
    <row r="315" spans="1:14" x14ac:dyDescent="0.3">
      <c r="A315" t="s">
        <v>550</v>
      </c>
      <c r="B315" t="s">
        <v>6134</v>
      </c>
      <c r="C315" t="s">
        <v>6134</v>
      </c>
      <c r="D315" t="s">
        <v>53</v>
      </c>
      <c r="E315" t="s">
        <v>6134</v>
      </c>
      <c r="F315" t="s">
        <v>28</v>
      </c>
      <c r="G315" t="s">
        <v>78</v>
      </c>
      <c r="H315" s="5">
        <v>40754</v>
      </c>
      <c r="I315" s="5"/>
      <c r="J315" t="s">
        <v>6137</v>
      </c>
      <c r="K315" s="5">
        <v>25197</v>
      </c>
      <c r="L315">
        <v>57</v>
      </c>
      <c r="M315" t="s">
        <v>6141</v>
      </c>
      <c r="N315">
        <f t="shared" ca="1" si="4"/>
        <v>14.6</v>
      </c>
    </row>
    <row r="316" spans="1:14" x14ac:dyDescent="0.3">
      <c r="A316" t="s">
        <v>551</v>
      </c>
      <c r="B316" t="s">
        <v>24</v>
      </c>
      <c r="C316" t="s">
        <v>20</v>
      </c>
      <c r="D316" t="s">
        <v>31</v>
      </c>
      <c r="E316" t="s">
        <v>46</v>
      </c>
      <c r="F316" t="s">
        <v>15</v>
      </c>
      <c r="G316" t="s">
        <v>6134</v>
      </c>
      <c r="H316" s="5">
        <v>40659</v>
      </c>
      <c r="I316" s="5">
        <v>40537</v>
      </c>
      <c r="J316" t="s">
        <v>6138</v>
      </c>
      <c r="K316" s="5">
        <v>23308</v>
      </c>
      <c r="L316">
        <v>62</v>
      </c>
      <c r="M316" t="s">
        <v>6141</v>
      </c>
      <c r="N316">
        <f t="shared" ca="1" si="4"/>
        <v>-0.3</v>
      </c>
    </row>
    <row r="317" spans="1:14" x14ac:dyDescent="0.3">
      <c r="A317" t="s">
        <v>552</v>
      </c>
      <c r="B317" t="s">
        <v>6134</v>
      </c>
      <c r="C317" t="s">
        <v>25</v>
      </c>
      <c r="D317" t="s">
        <v>6134</v>
      </c>
      <c r="E317" t="s">
        <v>27</v>
      </c>
      <c r="F317" t="s">
        <v>15</v>
      </c>
      <c r="G317" t="s">
        <v>64</v>
      </c>
      <c r="H317" s="5">
        <v>39920</v>
      </c>
      <c r="I317" s="5">
        <v>41272</v>
      </c>
      <c r="J317" t="s">
        <v>6138</v>
      </c>
      <c r="K317" s="5">
        <v>34981</v>
      </c>
      <c r="L317">
        <v>30</v>
      </c>
      <c r="M317">
        <v>50420</v>
      </c>
      <c r="N317">
        <f t="shared" ca="1" si="4"/>
        <v>3.7</v>
      </c>
    </row>
    <row r="318" spans="1:14" x14ac:dyDescent="0.3">
      <c r="A318" t="s">
        <v>554</v>
      </c>
      <c r="B318" t="s">
        <v>24</v>
      </c>
      <c r="C318" t="s">
        <v>20</v>
      </c>
      <c r="D318" t="s">
        <v>6135</v>
      </c>
      <c r="E318" t="s">
        <v>6134</v>
      </c>
      <c r="F318" t="s">
        <v>60</v>
      </c>
      <c r="G318" t="s">
        <v>6134</v>
      </c>
      <c r="H318" s="5">
        <v>40032</v>
      </c>
      <c r="I318" s="5"/>
      <c r="J318" t="s">
        <v>6137</v>
      </c>
      <c r="K318" s="5">
        <v>26955</v>
      </c>
      <c r="L318">
        <v>52</v>
      </c>
      <c r="M318">
        <v>40623</v>
      </c>
      <c r="N318">
        <f t="shared" ca="1" si="4"/>
        <v>16.600000000000001</v>
      </c>
    </row>
    <row r="319" spans="1:14" x14ac:dyDescent="0.3">
      <c r="A319" t="s">
        <v>556</v>
      </c>
      <c r="B319" t="s">
        <v>36</v>
      </c>
      <c r="C319" t="s">
        <v>20</v>
      </c>
      <c r="D319" t="s">
        <v>50</v>
      </c>
      <c r="E319" t="s">
        <v>88</v>
      </c>
      <c r="F319" t="s">
        <v>28</v>
      </c>
      <c r="G319" t="s">
        <v>64</v>
      </c>
      <c r="H319" s="5">
        <v>42306</v>
      </c>
      <c r="I319" s="5">
        <v>43925</v>
      </c>
      <c r="J319" t="s">
        <v>6138</v>
      </c>
      <c r="K319" s="5">
        <v>22391</v>
      </c>
      <c r="L319">
        <v>64</v>
      </c>
      <c r="M319" t="s">
        <v>6141</v>
      </c>
      <c r="N319">
        <f t="shared" ca="1" si="4"/>
        <v>4.4000000000000004</v>
      </c>
    </row>
    <row r="320" spans="1:14" x14ac:dyDescent="0.3">
      <c r="A320" t="s">
        <v>557</v>
      </c>
      <c r="B320" t="s">
        <v>6134</v>
      </c>
      <c r="C320" t="s">
        <v>20</v>
      </c>
      <c r="D320" t="s">
        <v>6134</v>
      </c>
      <c r="E320" t="s">
        <v>63</v>
      </c>
      <c r="F320" t="s">
        <v>60</v>
      </c>
      <c r="G320" t="s">
        <v>69</v>
      </c>
      <c r="H320" s="5">
        <v>43635</v>
      </c>
      <c r="I320" s="5">
        <v>45599</v>
      </c>
      <c r="J320" t="s">
        <v>6138</v>
      </c>
      <c r="K320" s="5">
        <v>34510</v>
      </c>
      <c r="L320">
        <v>31</v>
      </c>
      <c r="M320" t="s">
        <v>6141</v>
      </c>
      <c r="N320">
        <f t="shared" ca="1" si="4"/>
        <v>5.4</v>
      </c>
    </row>
    <row r="321" spans="1:14" x14ac:dyDescent="0.3">
      <c r="A321" t="s">
        <v>558</v>
      </c>
      <c r="B321" t="s">
        <v>6134</v>
      </c>
      <c r="C321" t="s">
        <v>82</v>
      </c>
      <c r="D321" t="s">
        <v>6135</v>
      </c>
      <c r="E321" t="s">
        <v>92</v>
      </c>
      <c r="F321" t="s">
        <v>15</v>
      </c>
      <c r="G321" t="s">
        <v>69</v>
      </c>
      <c r="H321" s="5">
        <v>43662</v>
      </c>
      <c r="I321" s="5">
        <v>45563</v>
      </c>
      <c r="J321" t="s">
        <v>6138</v>
      </c>
      <c r="K321" s="5">
        <v>35312</v>
      </c>
      <c r="L321">
        <v>29</v>
      </c>
      <c r="M321">
        <v>105402</v>
      </c>
      <c r="N321">
        <f t="shared" ca="1" si="4"/>
        <v>5.2</v>
      </c>
    </row>
    <row r="322" spans="1:14" x14ac:dyDescent="0.3">
      <c r="A322" t="s">
        <v>559</v>
      </c>
      <c r="B322" t="s">
        <v>36</v>
      </c>
      <c r="C322" t="s">
        <v>97</v>
      </c>
      <c r="D322" t="s">
        <v>50</v>
      </c>
      <c r="E322" t="s">
        <v>6134</v>
      </c>
      <c r="F322" t="s">
        <v>6134</v>
      </c>
      <c r="G322" t="s">
        <v>47</v>
      </c>
      <c r="H322" s="5">
        <v>42814</v>
      </c>
      <c r="I322" s="5"/>
      <c r="J322" t="s">
        <v>6137</v>
      </c>
      <c r="K322" s="5"/>
      <c r="L322" t="s">
        <v>6141</v>
      </c>
      <c r="M322">
        <v>112000</v>
      </c>
      <c r="N322">
        <f t="shared" ref="N322:N385" ca="1" si="5">ROUND((IF(I322="",TODAY(),I322)-H322)/365,1)</f>
        <v>9</v>
      </c>
    </row>
    <row r="323" spans="1:14" x14ac:dyDescent="0.3">
      <c r="A323" t="s">
        <v>560</v>
      </c>
      <c r="B323" t="s">
        <v>6134</v>
      </c>
      <c r="C323" t="s">
        <v>97</v>
      </c>
      <c r="D323" t="s">
        <v>41</v>
      </c>
      <c r="E323" t="s">
        <v>88</v>
      </c>
      <c r="F323" t="s">
        <v>6134</v>
      </c>
      <c r="G323" t="s">
        <v>69</v>
      </c>
      <c r="H323" s="5">
        <v>42076</v>
      </c>
      <c r="I323" s="5"/>
      <c r="J323" t="s">
        <v>6137</v>
      </c>
      <c r="K323" s="5">
        <v>29063</v>
      </c>
      <c r="L323">
        <v>46</v>
      </c>
      <c r="M323" t="s">
        <v>6141</v>
      </c>
      <c r="N323">
        <f t="shared" ca="1" si="5"/>
        <v>11</v>
      </c>
    </row>
    <row r="324" spans="1:14" x14ac:dyDescent="0.3">
      <c r="A324" t="s">
        <v>561</v>
      </c>
      <c r="B324" t="s">
        <v>24</v>
      </c>
      <c r="C324" t="s">
        <v>25</v>
      </c>
      <c r="D324" t="s">
        <v>53</v>
      </c>
      <c r="E324" t="s">
        <v>27</v>
      </c>
      <c r="F324" t="s">
        <v>15</v>
      </c>
      <c r="G324" t="s">
        <v>64</v>
      </c>
      <c r="H324" s="5">
        <v>41774</v>
      </c>
      <c r="I324" s="5"/>
      <c r="J324" t="s">
        <v>6137</v>
      </c>
      <c r="K324" s="5">
        <v>37584</v>
      </c>
      <c r="L324">
        <v>23</v>
      </c>
      <c r="M324">
        <v>54746</v>
      </c>
      <c r="N324">
        <f t="shared" ca="1" si="5"/>
        <v>11.9</v>
      </c>
    </row>
    <row r="325" spans="1:14" x14ac:dyDescent="0.3">
      <c r="A325" t="s">
        <v>563</v>
      </c>
      <c r="B325" t="s">
        <v>24</v>
      </c>
      <c r="C325" t="s">
        <v>37</v>
      </c>
      <c r="D325" t="s">
        <v>31</v>
      </c>
      <c r="E325" t="s">
        <v>86</v>
      </c>
      <c r="F325" t="s">
        <v>6134</v>
      </c>
      <c r="G325" t="s">
        <v>47</v>
      </c>
      <c r="H325" s="5">
        <v>39934</v>
      </c>
      <c r="I325" s="5"/>
      <c r="J325" t="s">
        <v>6137</v>
      </c>
      <c r="K325" s="5">
        <v>33057</v>
      </c>
      <c r="L325">
        <v>35</v>
      </c>
      <c r="M325">
        <v>99922</v>
      </c>
      <c r="N325">
        <f t="shared" ca="1" si="5"/>
        <v>16.899999999999999</v>
      </c>
    </row>
    <row r="326" spans="1:14" x14ac:dyDescent="0.3">
      <c r="A326" t="s">
        <v>565</v>
      </c>
      <c r="B326" t="s">
        <v>36</v>
      </c>
      <c r="C326" t="s">
        <v>20</v>
      </c>
      <c r="D326" t="s">
        <v>6134</v>
      </c>
      <c r="E326" t="s">
        <v>6134</v>
      </c>
      <c r="F326" t="s">
        <v>15</v>
      </c>
      <c r="G326" t="s">
        <v>64</v>
      </c>
      <c r="H326" s="5">
        <v>40742</v>
      </c>
      <c r="I326" s="5"/>
      <c r="J326" t="s">
        <v>6137</v>
      </c>
      <c r="K326" s="5">
        <v>37696</v>
      </c>
      <c r="L326">
        <v>22</v>
      </c>
      <c r="M326" t="s">
        <v>6141</v>
      </c>
      <c r="N326">
        <f t="shared" ca="1" si="5"/>
        <v>14.7</v>
      </c>
    </row>
    <row r="327" spans="1:14" x14ac:dyDescent="0.3">
      <c r="A327" t="s">
        <v>566</v>
      </c>
      <c r="B327" t="s">
        <v>36</v>
      </c>
      <c r="C327" t="s">
        <v>6134</v>
      </c>
      <c r="D327" t="s">
        <v>6135</v>
      </c>
      <c r="E327" t="s">
        <v>86</v>
      </c>
      <c r="F327" t="s">
        <v>60</v>
      </c>
      <c r="G327" t="s">
        <v>6134</v>
      </c>
      <c r="H327" s="5">
        <v>39897</v>
      </c>
      <c r="I327" s="5"/>
      <c r="J327" t="s">
        <v>6137</v>
      </c>
      <c r="K327" s="5">
        <v>36566</v>
      </c>
      <c r="L327">
        <v>26</v>
      </c>
      <c r="M327">
        <v>82695</v>
      </c>
      <c r="N327">
        <f t="shared" ca="1" si="5"/>
        <v>17</v>
      </c>
    </row>
    <row r="328" spans="1:14" x14ac:dyDescent="0.3">
      <c r="A328" t="s">
        <v>568</v>
      </c>
      <c r="B328" t="s">
        <v>36</v>
      </c>
      <c r="C328" t="s">
        <v>6134</v>
      </c>
      <c r="D328" t="s">
        <v>31</v>
      </c>
      <c r="E328" t="s">
        <v>6134</v>
      </c>
      <c r="F328" t="s">
        <v>28</v>
      </c>
      <c r="G328" t="s">
        <v>47</v>
      </c>
      <c r="H328" s="5">
        <v>42794</v>
      </c>
      <c r="I328" s="5">
        <v>43578</v>
      </c>
      <c r="J328" t="s">
        <v>6138</v>
      </c>
      <c r="K328" s="5">
        <v>29273</v>
      </c>
      <c r="L328">
        <v>46</v>
      </c>
      <c r="M328">
        <v>86777</v>
      </c>
      <c r="N328">
        <f t="shared" ca="1" si="5"/>
        <v>2.1</v>
      </c>
    </row>
    <row r="329" spans="1:14" x14ac:dyDescent="0.3">
      <c r="A329" t="s">
        <v>570</v>
      </c>
      <c r="B329" t="s">
        <v>36</v>
      </c>
      <c r="C329" t="s">
        <v>37</v>
      </c>
      <c r="D329" t="s">
        <v>125</v>
      </c>
      <c r="E329" t="s">
        <v>46</v>
      </c>
      <c r="F329" t="s">
        <v>15</v>
      </c>
      <c r="G329" t="s">
        <v>74</v>
      </c>
      <c r="H329" s="5">
        <v>43086</v>
      </c>
      <c r="I329" s="5"/>
      <c r="J329" t="s">
        <v>6137</v>
      </c>
      <c r="K329" s="5"/>
      <c r="L329" t="s">
        <v>6141</v>
      </c>
      <c r="M329">
        <v>39224</v>
      </c>
      <c r="N329">
        <f t="shared" ca="1" si="5"/>
        <v>8.3000000000000007</v>
      </c>
    </row>
    <row r="330" spans="1:14" x14ac:dyDescent="0.3">
      <c r="A330" t="s">
        <v>571</v>
      </c>
      <c r="B330" t="s">
        <v>24</v>
      </c>
      <c r="C330" t="s">
        <v>12</v>
      </c>
      <c r="D330" t="s">
        <v>68</v>
      </c>
      <c r="E330" t="s">
        <v>6134</v>
      </c>
      <c r="F330" t="s">
        <v>6134</v>
      </c>
      <c r="G330" t="s">
        <v>69</v>
      </c>
      <c r="H330" s="5">
        <v>41819</v>
      </c>
      <c r="I330" s="5"/>
      <c r="J330" t="s">
        <v>6137</v>
      </c>
      <c r="K330" s="5">
        <v>32040</v>
      </c>
      <c r="L330">
        <v>38</v>
      </c>
      <c r="M330">
        <v>34328</v>
      </c>
      <c r="N330">
        <f t="shared" ca="1" si="5"/>
        <v>11.7</v>
      </c>
    </row>
    <row r="331" spans="1:14" x14ac:dyDescent="0.3">
      <c r="A331" t="s">
        <v>573</v>
      </c>
      <c r="B331" t="s">
        <v>36</v>
      </c>
      <c r="C331" t="s">
        <v>97</v>
      </c>
      <c r="D331" t="s">
        <v>6134</v>
      </c>
      <c r="E331" t="s">
        <v>46</v>
      </c>
      <c r="F331" t="s">
        <v>15</v>
      </c>
      <c r="G331" t="s">
        <v>6134</v>
      </c>
      <c r="H331" s="5">
        <v>43401</v>
      </c>
      <c r="I331" s="5"/>
      <c r="J331" t="s">
        <v>6137</v>
      </c>
      <c r="K331" s="5">
        <v>38702</v>
      </c>
      <c r="L331">
        <v>20</v>
      </c>
      <c r="M331" t="s">
        <v>6141</v>
      </c>
      <c r="N331">
        <f t="shared" ca="1" si="5"/>
        <v>7.4</v>
      </c>
    </row>
    <row r="332" spans="1:14" x14ac:dyDescent="0.3">
      <c r="A332" t="s">
        <v>574</v>
      </c>
      <c r="B332" t="s">
        <v>24</v>
      </c>
      <c r="C332" t="s">
        <v>12</v>
      </c>
      <c r="D332" t="s">
        <v>130</v>
      </c>
      <c r="E332" t="s">
        <v>32</v>
      </c>
      <c r="F332" t="s">
        <v>28</v>
      </c>
      <c r="G332" t="s">
        <v>74</v>
      </c>
      <c r="H332" s="5">
        <v>40478</v>
      </c>
      <c r="I332" s="5">
        <v>42138</v>
      </c>
      <c r="J332" t="s">
        <v>6138</v>
      </c>
      <c r="K332" s="5">
        <v>22228</v>
      </c>
      <c r="L332">
        <v>65</v>
      </c>
      <c r="M332" t="s">
        <v>6141</v>
      </c>
      <c r="N332">
        <f t="shared" ca="1" si="5"/>
        <v>4.5</v>
      </c>
    </row>
    <row r="333" spans="1:14" x14ac:dyDescent="0.3">
      <c r="A333" t="s">
        <v>575</v>
      </c>
      <c r="B333" t="s">
        <v>36</v>
      </c>
      <c r="C333" t="s">
        <v>97</v>
      </c>
      <c r="D333" t="s">
        <v>6134</v>
      </c>
      <c r="E333" t="s">
        <v>92</v>
      </c>
      <c r="F333" t="s">
        <v>60</v>
      </c>
      <c r="G333" t="s">
        <v>78</v>
      </c>
      <c r="H333" s="5">
        <v>40917</v>
      </c>
      <c r="I333" s="5">
        <v>41421</v>
      </c>
      <c r="J333" t="s">
        <v>6138</v>
      </c>
      <c r="K333" s="5">
        <v>33638</v>
      </c>
      <c r="L333">
        <v>34</v>
      </c>
      <c r="M333">
        <v>76000</v>
      </c>
      <c r="N333">
        <f t="shared" ca="1" si="5"/>
        <v>1.4</v>
      </c>
    </row>
    <row r="334" spans="1:14" x14ac:dyDescent="0.3">
      <c r="A334" t="s">
        <v>6056</v>
      </c>
      <c r="B334" t="s">
        <v>6134</v>
      </c>
      <c r="C334" t="s">
        <v>12</v>
      </c>
      <c r="D334" t="s">
        <v>50</v>
      </c>
      <c r="E334" t="s">
        <v>14</v>
      </c>
      <c r="F334" t="s">
        <v>15</v>
      </c>
      <c r="G334" t="s">
        <v>29</v>
      </c>
      <c r="H334" s="5">
        <v>42810</v>
      </c>
      <c r="I334" s="5"/>
      <c r="J334" t="s">
        <v>6137</v>
      </c>
      <c r="K334" s="5">
        <v>25552</v>
      </c>
      <c r="L334">
        <v>56</v>
      </c>
      <c r="M334">
        <v>120000</v>
      </c>
      <c r="N334">
        <f t="shared" ca="1" si="5"/>
        <v>9</v>
      </c>
    </row>
    <row r="335" spans="1:14" x14ac:dyDescent="0.3">
      <c r="A335" t="s">
        <v>577</v>
      </c>
      <c r="B335" t="s">
        <v>36</v>
      </c>
      <c r="C335" t="s">
        <v>6134</v>
      </c>
      <c r="D335" t="s">
        <v>125</v>
      </c>
      <c r="E335" t="s">
        <v>6134</v>
      </c>
      <c r="F335" t="s">
        <v>60</v>
      </c>
      <c r="G335" t="s">
        <v>78</v>
      </c>
      <c r="H335" s="5">
        <v>41378</v>
      </c>
      <c r="I335" s="5"/>
      <c r="J335" t="s">
        <v>6137</v>
      </c>
      <c r="K335" s="5">
        <v>34518</v>
      </c>
      <c r="L335">
        <v>31</v>
      </c>
      <c r="M335" t="s">
        <v>6141</v>
      </c>
      <c r="N335">
        <f t="shared" ca="1" si="5"/>
        <v>12.9</v>
      </c>
    </row>
    <row r="336" spans="1:14" x14ac:dyDescent="0.3">
      <c r="A336" t="s">
        <v>578</v>
      </c>
      <c r="B336" t="s">
        <v>24</v>
      </c>
      <c r="C336" t="s">
        <v>6134</v>
      </c>
      <c r="D336" t="s">
        <v>68</v>
      </c>
      <c r="E336" t="s">
        <v>14</v>
      </c>
      <c r="F336" t="s">
        <v>6134</v>
      </c>
      <c r="G336" t="s">
        <v>47</v>
      </c>
      <c r="H336" s="5">
        <v>40440</v>
      </c>
      <c r="I336" s="5"/>
      <c r="J336" t="s">
        <v>6137</v>
      </c>
      <c r="K336" s="5">
        <v>26134</v>
      </c>
      <c r="L336">
        <v>54</v>
      </c>
      <c r="M336">
        <v>46826</v>
      </c>
      <c r="N336">
        <f t="shared" ca="1" si="5"/>
        <v>15.5</v>
      </c>
    </row>
    <row r="337" spans="1:14" x14ac:dyDescent="0.3">
      <c r="A337" t="s">
        <v>580</v>
      </c>
      <c r="B337" t="s">
        <v>24</v>
      </c>
      <c r="C337" t="s">
        <v>6134</v>
      </c>
      <c r="D337" t="s">
        <v>31</v>
      </c>
      <c r="E337" t="s">
        <v>105</v>
      </c>
      <c r="F337" t="s">
        <v>15</v>
      </c>
      <c r="G337" t="s">
        <v>47</v>
      </c>
      <c r="H337" s="5">
        <v>40388</v>
      </c>
      <c r="I337" s="5"/>
      <c r="J337" t="s">
        <v>6137</v>
      </c>
      <c r="K337" s="5">
        <v>29566</v>
      </c>
      <c r="L337">
        <v>45</v>
      </c>
      <c r="M337">
        <v>99868</v>
      </c>
      <c r="N337">
        <f t="shared" ca="1" si="5"/>
        <v>15.7</v>
      </c>
    </row>
    <row r="338" spans="1:14" x14ac:dyDescent="0.3">
      <c r="A338" t="s">
        <v>582</v>
      </c>
      <c r="B338" t="s">
        <v>36</v>
      </c>
      <c r="C338" t="s">
        <v>12</v>
      </c>
      <c r="D338" t="s">
        <v>6134</v>
      </c>
      <c r="E338" t="s">
        <v>32</v>
      </c>
      <c r="F338" t="s">
        <v>60</v>
      </c>
      <c r="G338" t="s">
        <v>74</v>
      </c>
      <c r="H338" s="5">
        <v>41592</v>
      </c>
      <c r="I338" s="5">
        <v>42851</v>
      </c>
      <c r="J338" t="s">
        <v>6138</v>
      </c>
      <c r="K338" s="5">
        <v>23369</v>
      </c>
      <c r="L338">
        <v>62</v>
      </c>
      <c r="M338">
        <v>54397</v>
      </c>
      <c r="N338">
        <f t="shared" ca="1" si="5"/>
        <v>3.4</v>
      </c>
    </row>
    <row r="339" spans="1:14" x14ac:dyDescent="0.3">
      <c r="A339" t="s">
        <v>583</v>
      </c>
      <c r="B339" t="s">
        <v>24</v>
      </c>
      <c r="C339" t="s">
        <v>6134</v>
      </c>
      <c r="D339" t="s">
        <v>94</v>
      </c>
      <c r="E339" t="s">
        <v>99</v>
      </c>
      <c r="F339" t="s">
        <v>60</v>
      </c>
      <c r="G339" t="s">
        <v>69</v>
      </c>
      <c r="H339" s="5">
        <v>43699</v>
      </c>
      <c r="I339" s="5">
        <v>44685</v>
      </c>
      <c r="J339" t="s">
        <v>6138</v>
      </c>
      <c r="K339" s="5">
        <v>33153</v>
      </c>
      <c r="L339">
        <v>35</v>
      </c>
      <c r="M339">
        <v>39197</v>
      </c>
      <c r="N339">
        <f t="shared" ca="1" si="5"/>
        <v>2.7</v>
      </c>
    </row>
    <row r="340" spans="1:14" x14ac:dyDescent="0.3">
      <c r="A340" t="s">
        <v>585</v>
      </c>
      <c r="B340" t="s">
        <v>24</v>
      </c>
      <c r="C340" t="s">
        <v>12</v>
      </c>
      <c r="D340" t="s">
        <v>68</v>
      </c>
      <c r="E340" t="s">
        <v>92</v>
      </c>
      <c r="F340" t="s">
        <v>60</v>
      </c>
      <c r="G340" t="s">
        <v>47</v>
      </c>
      <c r="H340" s="5">
        <v>41724</v>
      </c>
      <c r="I340" s="5"/>
      <c r="J340" t="s">
        <v>6137</v>
      </c>
      <c r="K340" s="5">
        <v>37536</v>
      </c>
      <c r="L340">
        <v>23</v>
      </c>
      <c r="M340">
        <v>79000</v>
      </c>
      <c r="N340">
        <f t="shared" ca="1" si="5"/>
        <v>12</v>
      </c>
    </row>
    <row r="341" spans="1:14" x14ac:dyDescent="0.3">
      <c r="A341" t="s">
        <v>587</v>
      </c>
      <c r="B341" t="s">
        <v>36</v>
      </c>
      <c r="C341" t="s">
        <v>25</v>
      </c>
      <c r="D341" t="s">
        <v>94</v>
      </c>
      <c r="E341" t="s">
        <v>105</v>
      </c>
      <c r="F341" t="s">
        <v>6134</v>
      </c>
      <c r="G341" t="s">
        <v>6134</v>
      </c>
      <c r="H341" s="5">
        <v>40137</v>
      </c>
      <c r="I341" s="5">
        <v>40059</v>
      </c>
      <c r="J341" t="s">
        <v>6138</v>
      </c>
      <c r="K341" s="5"/>
      <c r="L341" t="s">
        <v>6141</v>
      </c>
      <c r="M341" t="s">
        <v>6141</v>
      </c>
      <c r="N341">
        <f t="shared" ca="1" si="5"/>
        <v>-0.2</v>
      </c>
    </row>
    <row r="342" spans="1:14" x14ac:dyDescent="0.3">
      <c r="A342" t="s">
        <v>588</v>
      </c>
      <c r="B342" t="s">
        <v>36</v>
      </c>
      <c r="C342" t="s">
        <v>20</v>
      </c>
      <c r="D342" t="s">
        <v>6134</v>
      </c>
      <c r="E342" t="s">
        <v>105</v>
      </c>
      <c r="F342" t="s">
        <v>28</v>
      </c>
      <c r="G342" t="s">
        <v>47</v>
      </c>
      <c r="H342" s="5">
        <v>40667</v>
      </c>
      <c r="I342" s="5"/>
      <c r="J342" t="s">
        <v>6137</v>
      </c>
      <c r="K342" s="5">
        <v>23155</v>
      </c>
      <c r="L342">
        <v>62</v>
      </c>
      <c r="M342" t="s">
        <v>6141</v>
      </c>
      <c r="N342">
        <f t="shared" ca="1" si="5"/>
        <v>14.9</v>
      </c>
    </row>
    <row r="343" spans="1:14" x14ac:dyDescent="0.3">
      <c r="A343" t="s">
        <v>589</v>
      </c>
      <c r="B343" t="s">
        <v>24</v>
      </c>
      <c r="C343" t="s">
        <v>20</v>
      </c>
      <c r="D343" t="s">
        <v>26</v>
      </c>
      <c r="E343" t="s">
        <v>27</v>
      </c>
      <c r="F343" t="s">
        <v>6134</v>
      </c>
      <c r="G343" t="s">
        <v>47</v>
      </c>
      <c r="H343" s="5">
        <v>42637</v>
      </c>
      <c r="I343" s="5"/>
      <c r="J343" t="s">
        <v>6137</v>
      </c>
      <c r="K343" s="5">
        <v>29288</v>
      </c>
      <c r="L343">
        <v>46</v>
      </c>
      <c r="M343" t="s">
        <v>6141</v>
      </c>
      <c r="N343">
        <f t="shared" ca="1" si="5"/>
        <v>9.5</v>
      </c>
    </row>
    <row r="344" spans="1:14" x14ac:dyDescent="0.3">
      <c r="A344" t="s">
        <v>590</v>
      </c>
      <c r="B344" t="s">
        <v>24</v>
      </c>
      <c r="C344" t="s">
        <v>37</v>
      </c>
      <c r="D344" t="s">
        <v>26</v>
      </c>
      <c r="E344" t="s">
        <v>38</v>
      </c>
      <c r="F344" t="s">
        <v>6134</v>
      </c>
      <c r="G344" t="s">
        <v>78</v>
      </c>
      <c r="H344" s="5">
        <v>42789</v>
      </c>
      <c r="I344" s="5">
        <v>43394</v>
      </c>
      <c r="J344" t="s">
        <v>6138</v>
      </c>
      <c r="K344" s="5">
        <v>28279</v>
      </c>
      <c r="L344">
        <v>48</v>
      </c>
      <c r="M344" t="s">
        <v>6141</v>
      </c>
      <c r="N344">
        <f t="shared" ca="1" si="5"/>
        <v>1.7</v>
      </c>
    </row>
    <row r="345" spans="1:14" x14ac:dyDescent="0.3">
      <c r="A345" t="s">
        <v>591</v>
      </c>
      <c r="B345" t="s">
        <v>36</v>
      </c>
      <c r="C345" t="s">
        <v>82</v>
      </c>
      <c r="D345" t="s">
        <v>31</v>
      </c>
      <c r="E345" t="s">
        <v>27</v>
      </c>
      <c r="F345" t="s">
        <v>15</v>
      </c>
      <c r="G345" t="s">
        <v>47</v>
      </c>
      <c r="H345" s="5">
        <v>42945</v>
      </c>
      <c r="I345" s="5">
        <v>44193</v>
      </c>
      <c r="J345" t="s">
        <v>6138</v>
      </c>
      <c r="K345" s="5"/>
      <c r="L345" t="s">
        <v>6141</v>
      </c>
      <c r="M345">
        <v>33466</v>
      </c>
      <c r="N345">
        <f t="shared" ca="1" si="5"/>
        <v>3.4</v>
      </c>
    </row>
    <row r="346" spans="1:14" x14ac:dyDescent="0.3">
      <c r="A346" t="s">
        <v>592</v>
      </c>
      <c r="B346" t="s">
        <v>24</v>
      </c>
      <c r="C346" t="s">
        <v>82</v>
      </c>
      <c r="D346" t="s">
        <v>83</v>
      </c>
      <c r="E346" t="s">
        <v>6134</v>
      </c>
      <c r="F346" t="s">
        <v>6134</v>
      </c>
      <c r="G346" t="s">
        <v>47</v>
      </c>
      <c r="H346" s="5">
        <v>43710</v>
      </c>
      <c r="I346" s="5"/>
      <c r="J346" t="s">
        <v>6137</v>
      </c>
      <c r="K346" s="5">
        <v>36988</v>
      </c>
      <c r="L346">
        <v>24</v>
      </c>
      <c r="M346">
        <v>69000</v>
      </c>
      <c r="N346">
        <f t="shared" ca="1" si="5"/>
        <v>6.6</v>
      </c>
    </row>
    <row r="347" spans="1:14" x14ac:dyDescent="0.3">
      <c r="A347" t="s">
        <v>593</v>
      </c>
      <c r="B347" t="s">
        <v>24</v>
      </c>
      <c r="C347" t="s">
        <v>20</v>
      </c>
      <c r="D347" t="s">
        <v>21</v>
      </c>
      <c r="E347" t="s">
        <v>46</v>
      </c>
      <c r="F347" t="s">
        <v>6134</v>
      </c>
      <c r="G347" t="s">
        <v>6134</v>
      </c>
      <c r="H347" s="5">
        <v>41519</v>
      </c>
      <c r="I347" s="5"/>
      <c r="J347" t="s">
        <v>6137</v>
      </c>
      <c r="K347" s="5">
        <v>36774</v>
      </c>
      <c r="L347">
        <v>25</v>
      </c>
      <c r="M347">
        <v>116980</v>
      </c>
      <c r="N347">
        <f t="shared" ca="1" si="5"/>
        <v>12.6</v>
      </c>
    </row>
    <row r="348" spans="1:14" x14ac:dyDescent="0.3">
      <c r="A348" t="s">
        <v>595</v>
      </c>
      <c r="B348" t="s">
        <v>24</v>
      </c>
      <c r="C348" t="s">
        <v>37</v>
      </c>
      <c r="D348" t="s">
        <v>26</v>
      </c>
      <c r="E348" t="s">
        <v>92</v>
      </c>
      <c r="F348" t="s">
        <v>60</v>
      </c>
      <c r="G348" t="s">
        <v>47</v>
      </c>
      <c r="H348" s="5">
        <v>42934</v>
      </c>
      <c r="I348" s="5"/>
      <c r="J348" t="s">
        <v>6137</v>
      </c>
      <c r="K348" s="5">
        <v>29895</v>
      </c>
      <c r="L348">
        <v>44</v>
      </c>
      <c r="M348" t="s">
        <v>6141</v>
      </c>
      <c r="N348">
        <f t="shared" ca="1" si="5"/>
        <v>8.6999999999999993</v>
      </c>
    </row>
    <row r="349" spans="1:14" x14ac:dyDescent="0.3">
      <c r="A349" t="s">
        <v>596</v>
      </c>
      <c r="B349" t="s">
        <v>24</v>
      </c>
      <c r="C349" t="s">
        <v>25</v>
      </c>
      <c r="D349" t="s">
        <v>6134</v>
      </c>
      <c r="E349" t="s">
        <v>86</v>
      </c>
      <c r="F349" t="s">
        <v>6134</v>
      </c>
      <c r="G349" t="s">
        <v>78</v>
      </c>
      <c r="H349" s="5">
        <v>41905</v>
      </c>
      <c r="I349" s="5"/>
      <c r="J349" t="s">
        <v>6137</v>
      </c>
      <c r="K349" s="5">
        <v>26180</v>
      </c>
      <c r="L349">
        <v>54</v>
      </c>
      <c r="M349" t="s">
        <v>6141</v>
      </c>
      <c r="N349">
        <f t="shared" ca="1" si="5"/>
        <v>11.5</v>
      </c>
    </row>
    <row r="350" spans="1:14" x14ac:dyDescent="0.3">
      <c r="A350" t="s">
        <v>597</v>
      </c>
      <c r="B350" t="s">
        <v>24</v>
      </c>
      <c r="C350" t="s">
        <v>12</v>
      </c>
      <c r="D350" t="s">
        <v>6134</v>
      </c>
      <c r="E350" t="s">
        <v>92</v>
      </c>
      <c r="F350" t="s">
        <v>28</v>
      </c>
      <c r="G350" t="s">
        <v>6134</v>
      </c>
      <c r="H350" s="5">
        <v>44028</v>
      </c>
      <c r="I350" s="5"/>
      <c r="J350" t="s">
        <v>6137</v>
      </c>
      <c r="K350" s="5">
        <v>27611</v>
      </c>
      <c r="L350">
        <v>50</v>
      </c>
      <c r="M350">
        <v>51000</v>
      </c>
      <c r="N350">
        <f t="shared" ca="1" si="5"/>
        <v>5.7</v>
      </c>
    </row>
    <row r="351" spans="1:14" x14ac:dyDescent="0.3">
      <c r="A351" t="s">
        <v>598</v>
      </c>
      <c r="B351" t="s">
        <v>6134</v>
      </c>
      <c r="C351" t="s">
        <v>12</v>
      </c>
      <c r="D351" t="s">
        <v>26</v>
      </c>
      <c r="E351" t="s">
        <v>92</v>
      </c>
      <c r="F351" t="s">
        <v>6134</v>
      </c>
      <c r="G351" t="s">
        <v>6134</v>
      </c>
      <c r="H351" s="5">
        <v>44072</v>
      </c>
      <c r="I351" s="5"/>
      <c r="J351" t="s">
        <v>6137</v>
      </c>
      <c r="K351" s="5">
        <v>23232</v>
      </c>
      <c r="L351">
        <v>62</v>
      </c>
      <c r="M351">
        <v>41683</v>
      </c>
      <c r="N351">
        <f t="shared" ca="1" si="5"/>
        <v>5.6</v>
      </c>
    </row>
    <row r="352" spans="1:14" x14ac:dyDescent="0.3">
      <c r="A352" t="s">
        <v>600</v>
      </c>
      <c r="B352" t="s">
        <v>36</v>
      </c>
      <c r="C352" t="s">
        <v>82</v>
      </c>
      <c r="D352" t="s">
        <v>26</v>
      </c>
      <c r="E352" t="s">
        <v>14</v>
      </c>
      <c r="F352" t="s">
        <v>60</v>
      </c>
      <c r="G352" t="s">
        <v>69</v>
      </c>
      <c r="H352" s="5">
        <v>41248</v>
      </c>
      <c r="I352" s="5">
        <v>41338</v>
      </c>
      <c r="J352" t="s">
        <v>6138</v>
      </c>
      <c r="K352" s="5">
        <v>26232</v>
      </c>
      <c r="L352">
        <v>54</v>
      </c>
      <c r="M352">
        <v>94576</v>
      </c>
      <c r="N352">
        <f t="shared" ca="1" si="5"/>
        <v>0.2</v>
      </c>
    </row>
    <row r="353" spans="1:14" x14ac:dyDescent="0.3">
      <c r="A353" t="s">
        <v>602</v>
      </c>
      <c r="B353" t="s">
        <v>24</v>
      </c>
      <c r="C353" t="s">
        <v>37</v>
      </c>
      <c r="D353" t="s">
        <v>94</v>
      </c>
      <c r="E353" t="s">
        <v>170</v>
      </c>
      <c r="F353" t="s">
        <v>28</v>
      </c>
      <c r="G353" t="s">
        <v>47</v>
      </c>
      <c r="H353" s="5">
        <v>41410</v>
      </c>
      <c r="I353" s="5">
        <v>42574</v>
      </c>
      <c r="J353" t="s">
        <v>6138</v>
      </c>
      <c r="K353" s="5">
        <v>34778</v>
      </c>
      <c r="L353">
        <v>30</v>
      </c>
      <c r="M353" t="s">
        <v>6141</v>
      </c>
      <c r="N353">
        <f t="shared" ca="1" si="5"/>
        <v>3.2</v>
      </c>
    </row>
    <row r="354" spans="1:14" x14ac:dyDescent="0.3">
      <c r="A354" t="s">
        <v>603</v>
      </c>
      <c r="B354" t="s">
        <v>6134</v>
      </c>
      <c r="C354" t="s">
        <v>25</v>
      </c>
      <c r="D354" t="s">
        <v>94</v>
      </c>
      <c r="E354" t="s">
        <v>54</v>
      </c>
      <c r="F354" t="s">
        <v>6134</v>
      </c>
      <c r="G354" t="s">
        <v>64</v>
      </c>
      <c r="H354" s="5">
        <v>41074</v>
      </c>
      <c r="I354" s="5"/>
      <c r="J354" t="s">
        <v>6137</v>
      </c>
      <c r="K354" s="5">
        <v>38100</v>
      </c>
      <c r="L354">
        <v>21</v>
      </c>
      <c r="M354">
        <v>61034</v>
      </c>
      <c r="N354">
        <f t="shared" ca="1" si="5"/>
        <v>13.8</v>
      </c>
    </row>
    <row r="355" spans="1:14" x14ac:dyDescent="0.3">
      <c r="A355" t="s">
        <v>604</v>
      </c>
      <c r="B355" t="s">
        <v>36</v>
      </c>
      <c r="C355" t="s">
        <v>12</v>
      </c>
      <c r="D355" t="s">
        <v>26</v>
      </c>
      <c r="E355" t="s">
        <v>14</v>
      </c>
      <c r="F355" t="s">
        <v>28</v>
      </c>
      <c r="G355" t="s">
        <v>74</v>
      </c>
      <c r="H355" s="5">
        <v>39837</v>
      </c>
      <c r="I355" s="5"/>
      <c r="J355" t="s">
        <v>6137</v>
      </c>
      <c r="K355" s="5">
        <v>34539</v>
      </c>
      <c r="L355">
        <v>31</v>
      </c>
      <c r="M355" t="s">
        <v>6141</v>
      </c>
      <c r="N355">
        <f t="shared" ca="1" si="5"/>
        <v>17.2</v>
      </c>
    </row>
    <row r="356" spans="1:14" x14ac:dyDescent="0.3">
      <c r="A356" t="s">
        <v>605</v>
      </c>
      <c r="B356" t="s">
        <v>24</v>
      </c>
      <c r="C356" t="s">
        <v>12</v>
      </c>
      <c r="D356" t="s">
        <v>83</v>
      </c>
      <c r="E356" t="s">
        <v>99</v>
      </c>
      <c r="F356" t="s">
        <v>6134</v>
      </c>
      <c r="G356" t="s">
        <v>6134</v>
      </c>
      <c r="H356" s="5">
        <v>42280</v>
      </c>
      <c r="I356" s="5">
        <v>42251</v>
      </c>
      <c r="J356" t="s">
        <v>6138</v>
      </c>
      <c r="K356" s="5">
        <v>27840</v>
      </c>
      <c r="L356">
        <v>49</v>
      </c>
      <c r="M356">
        <v>41811</v>
      </c>
      <c r="N356">
        <f t="shared" ca="1" si="5"/>
        <v>-0.1</v>
      </c>
    </row>
    <row r="357" spans="1:14" x14ac:dyDescent="0.3">
      <c r="A357" t="s">
        <v>606</v>
      </c>
      <c r="B357" t="s">
        <v>6134</v>
      </c>
      <c r="C357" t="s">
        <v>20</v>
      </c>
      <c r="D357" t="s">
        <v>31</v>
      </c>
      <c r="E357" t="s">
        <v>63</v>
      </c>
      <c r="F357" t="s">
        <v>60</v>
      </c>
      <c r="G357" t="s">
        <v>74</v>
      </c>
      <c r="H357" s="5">
        <v>40944</v>
      </c>
      <c r="I357" s="5"/>
      <c r="J357" t="s">
        <v>6137</v>
      </c>
      <c r="K357" s="5">
        <v>26492</v>
      </c>
      <c r="L357">
        <v>53</v>
      </c>
      <c r="M357">
        <v>45881</v>
      </c>
      <c r="N357">
        <f t="shared" ca="1" si="5"/>
        <v>14.1</v>
      </c>
    </row>
    <row r="358" spans="1:14" x14ac:dyDescent="0.3">
      <c r="A358" t="s">
        <v>608</v>
      </c>
      <c r="B358" t="s">
        <v>36</v>
      </c>
      <c r="C358" t="s">
        <v>20</v>
      </c>
      <c r="D358" t="s">
        <v>26</v>
      </c>
      <c r="E358" t="s">
        <v>99</v>
      </c>
      <c r="F358" t="s">
        <v>6134</v>
      </c>
      <c r="G358" t="s">
        <v>69</v>
      </c>
      <c r="H358" s="5">
        <v>42190</v>
      </c>
      <c r="I358" s="5"/>
      <c r="J358" t="s">
        <v>6137</v>
      </c>
      <c r="K358" s="5">
        <v>23901</v>
      </c>
      <c r="L358">
        <v>60</v>
      </c>
      <c r="M358">
        <v>106000</v>
      </c>
      <c r="N358">
        <f t="shared" ca="1" si="5"/>
        <v>10.7</v>
      </c>
    </row>
    <row r="359" spans="1:14" x14ac:dyDescent="0.3">
      <c r="A359" t="s">
        <v>609</v>
      </c>
      <c r="B359" t="s">
        <v>24</v>
      </c>
      <c r="C359" t="s">
        <v>37</v>
      </c>
      <c r="D359" t="s">
        <v>83</v>
      </c>
      <c r="E359" t="s">
        <v>27</v>
      </c>
      <c r="F359" t="s">
        <v>15</v>
      </c>
      <c r="G359" t="s">
        <v>6134</v>
      </c>
      <c r="H359" s="5">
        <v>40569</v>
      </c>
      <c r="I359" s="5"/>
      <c r="J359" t="s">
        <v>6137</v>
      </c>
      <c r="K359" s="5">
        <v>36170</v>
      </c>
      <c r="L359">
        <v>27</v>
      </c>
      <c r="M359">
        <v>75517</v>
      </c>
      <c r="N359">
        <f t="shared" ca="1" si="5"/>
        <v>15.2</v>
      </c>
    </row>
    <row r="360" spans="1:14" x14ac:dyDescent="0.3">
      <c r="A360" t="s">
        <v>611</v>
      </c>
      <c r="B360" t="s">
        <v>36</v>
      </c>
      <c r="C360" t="s">
        <v>6134</v>
      </c>
      <c r="D360" t="s">
        <v>130</v>
      </c>
      <c r="E360" t="s">
        <v>6134</v>
      </c>
      <c r="F360" t="s">
        <v>6134</v>
      </c>
      <c r="G360" t="s">
        <v>78</v>
      </c>
      <c r="H360" s="5">
        <v>40928</v>
      </c>
      <c r="I360" s="5">
        <v>42528</v>
      </c>
      <c r="J360" t="s">
        <v>6138</v>
      </c>
      <c r="K360" s="5">
        <v>32070</v>
      </c>
      <c r="L360">
        <v>38</v>
      </c>
      <c r="M360" t="s">
        <v>6141</v>
      </c>
      <c r="N360">
        <f t="shared" ca="1" si="5"/>
        <v>4.4000000000000004</v>
      </c>
    </row>
    <row r="361" spans="1:14" x14ac:dyDescent="0.3">
      <c r="A361" t="s">
        <v>612</v>
      </c>
      <c r="B361" t="s">
        <v>36</v>
      </c>
      <c r="C361" t="s">
        <v>20</v>
      </c>
      <c r="D361" t="s">
        <v>26</v>
      </c>
      <c r="E361" t="s">
        <v>170</v>
      </c>
      <c r="F361" t="s">
        <v>6134</v>
      </c>
      <c r="G361" t="s">
        <v>6134</v>
      </c>
      <c r="H361" s="5">
        <v>42951</v>
      </c>
      <c r="I361" s="5"/>
      <c r="J361" t="s">
        <v>6137</v>
      </c>
      <c r="K361" s="5">
        <v>30280</v>
      </c>
      <c r="L361">
        <v>43</v>
      </c>
      <c r="M361" t="s">
        <v>6141</v>
      </c>
      <c r="N361">
        <f t="shared" ca="1" si="5"/>
        <v>8.6</v>
      </c>
    </row>
    <row r="362" spans="1:14" x14ac:dyDescent="0.3">
      <c r="A362" t="s">
        <v>613</v>
      </c>
      <c r="B362" t="s">
        <v>24</v>
      </c>
      <c r="C362" t="s">
        <v>37</v>
      </c>
      <c r="D362" t="s">
        <v>125</v>
      </c>
      <c r="E362" t="s">
        <v>170</v>
      </c>
      <c r="F362" t="s">
        <v>15</v>
      </c>
      <c r="G362" t="s">
        <v>78</v>
      </c>
      <c r="H362" s="5">
        <v>40599</v>
      </c>
      <c r="I362" s="5">
        <v>41440</v>
      </c>
      <c r="J362" t="s">
        <v>6138</v>
      </c>
      <c r="K362" s="5">
        <v>36078</v>
      </c>
      <c r="L362">
        <v>27</v>
      </c>
      <c r="M362">
        <v>105676</v>
      </c>
      <c r="N362">
        <f t="shared" ca="1" si="5"/>
        <v>2.2999999999999998</v>
      </c>
    </row>
    <row r="363" spans="1:14" x14ac:dyDescent="0.3">
      <c r="A363" t="s">
        <v>617</v>
      </c>
      <c r="B363" t="s">
        <v>24</v>
      </c>
      <c r="C363" t="s">
        <v>25</v>
      </c>
      <c r="D363" t="s">
        <v>130</v>
      </c>
      <c r="E363" t="s">
        <v>46</v>
      </c>
      <c r="F363" t="s">
        <v>15</v>
      </c>
      <c r="G363" t="s">
        <v>47</v>
      </c>
      <c r="H363" s="5">
        <v>41778</v>
      </c>
      <c r="I363" s="5"/>
      <c r="J363" t="s">
        <v>6137</v>
      </c>
      <c r="K363" s="5">
        <v>35555</v>
      </c>
      <c r="L363">
        <v>28</v>
      </c>
      <c r="M363">
        <v>75000</v>
      </c>
      <c r="N363">
        <f t="shared" ca="1" si="5"/>
        <v>11.8</v>
      </c>
    </row>
    <row r="364" spans="1:14" x14ac:dyDescent="0.3">
      <c r="A364" t="s">
        <v>618</v>
      </c>
      <c r="B364" t="s">
        <v>36</v>
      </c>
      <c r="C364" t="s">
        <v>20</v>
      </c>
      <c r="D364" t="s">
        <v>94</v>
      </c>
      <c r="E364" t="s">
        <v>27</v>
      </c>
      <c r="F364" t="s">
        <v>15</v>
      </c>
      <c r="G364" t="s">
        <v>64</v>
      </c>
      <c r="H364" s="5">
        <v>41673</v>
      </c>
      <c r="I364" s="5">
        <v>42396</v>
      </c>
      <c r="J364" t="s">
        <v>6138</v>
      </c>
      <c r="K364" s="5">
        <v>26598</v>
      </c>
      <c r="L364">
        <v>53</v>
      </c>
      <c r="M364">
        <v>69441</v>
      </c>
      <c r="N364">
        <f t="shared" ca="1" si="5"/>
        <v>2</v>
      </c>
    </row>
    <row r="365" spans="1:14" x14ac:dyDescent="0.3">
      <c r="A365" t="s">
        <v>619</v>
      </c>
      <c r="B365" t="s">
        <v>36</v>
      </c>
      <c r="C365" t="s">
        <v>25</v>
      </c>
      <c r="D365" t="s">
        <v>53</v>
      </c>
      <c r="E365" t="s">
        <v>54</v>
      </c>
      <c r="F365" t="s">
        <v>28</v>
      </c>
      <c r="G365" t="s">
        <v>6134</v>
      </c>
      <c r="H365" s="5">
        <v>39931</v>
      </c>
      <c r="I365" s="5"/>
      <c r="J365" t="s">
        <v>6137</v>
      </c>
      <c r="K365" s="5"/>
      <c r="L365" t="s">
        <v>6141</v>
      </c>
      <c r="M365" t="s">
        <v>6141</v>
      </c>
      <c r="N365">
        <f t="shared" ca="1" si="5"/>
        <v>16.899999999999999</v>
      </c>
    </row>
    <row r="366" spans="1:14" x14ac:dyDescent="0.3">
      <c r="A366" t="s">
        <v>620</v>
      </c>
      <c r="B366" t="s">
        <v>24</v>
      </c>
      <c r="C366" t="s">
        <v>97</v>
      </c>
      <c r="D366" t="s">
        <v>83</v>
      </c>
      <c r="E366" t="s">
        <v>88</v>
      </c>
      <c r="F366" t="s">
        <v>28</v>
      </c>
      <c r="G366" t="s">
        <v>64</v>
      </c>
      <c r="H366" s="5">
        <v>40463</v>
      </c>
      <c r="I366" s="5"/>
      <c r="J366" t="s">
        <v>6137</v>
      </c>
      <c r="K366" s="5">
        <v>27904</v>
      </c>
      <c r="L366">
        <v>49</v>
      </c>
      <c r="M366" t="s">
        <v>6141</v>
      </c>
      <c r="N366">
        <f t="shared" ca="1" si="5"/>
        <v>15.4</v>
      </c>
    </row>
    <row r="367" spans="1:14" x14ac:dyDescent="0.3">
      <c r="A367" t="s">
        <v>621</v>
      </c>
      <c r="B367" t="s">
        <v>36</v>
      </c>
      <c r="C367" t="s">
        <v>6134</v>
      </c>
      <c r="D367" t="s">
        <v>53</v>
      </c>
      <c r="E367" t="s">
        <v>170</v>
      </c>
      <c r="F367" t="s">
        <v>28</v>
      </c>
      <c r="G367" t="s">
        <v>47</v>
      </c>
      <c r="H367" s="5">
        <v>40958</v>
      </c>
      <c r="I367" s="5"/>
      <c r="J367" t="s">
        <v>6137</v>
      </c>
      <c r="K367" s="5">
        <v>26848</v>
      </c>
      <c r="L367">
        <v>52</v>
      </c>
      <c r="M367">
        <v>39661</v>
      </c>
      <c r="N367">
        <f t="shared" ca="1" si="5"/>
        <v>14.1</v>
      </c>
    </row>
    <row r="368" spans="1:14" x14ac:dyDescent="0.3">
      <c r="A368" t="s">
        <v>623</v>
      </c>
      <c r="B368" t="s">
        <v>24</v>
      </c>
      <c r="C368" t="s">
        <v>97</v>
      </c>
      <c r="D368" t="s">
        <v>130</v>
      </c>
      <c r="E368" t="s">
        <v>6134</v>
      </c>
      <c r="F368" t="s">
        <v>6134</v>
      </c>
      <c r="G368" t="s">
        <v>29</v>
      </c>
      <c r="H368" s="5">
        <v>44096</v>
      </c>
      <c r="I368" s="5">
        <v>45530</v>
      </c>
      <c r="J368" t="s">
        <v>6138</v>
      </c>
      <c r="K368" s="5">
        <v>33848</v>
      </c>
      <c r="L368">
        <v>33</v>
      </c>
      <c r="M368">
        <v>117422</v>
      </c>
      <c r="N368">
        <f t="shared" ca="1" si="5"/>
        <v>3.9</v>
      </c>
    </row>
    <row r="369" spans="1:14" x14ac:dyDescent="0.3">
      <c r="A369" t="s">
        <v>627</v>
      </c>
      <c r="B369" t="s">
        <v>24</v>
      </c>
      <c r="C369" t="s">
        <v>97</v>
      </c>
      <c r="D369" t="s">
        <v>53</v>
      </c>
      <c r="E369" t="s">
        <v>27</v>
      </c>
      <c r="F369" t="s">
        <v>28</v>
      </c>
      <c r="G369" t="s">
        <v>47</v>
      </c>
      <c r="H369" s="5">
        <v>43797</v>
      </c>
      <c r="I369" s="5"/>
      <c r="J369" t="s">
        <v>6137</v>
      </c>
      <c r="K369" s="5">
        <v>22083</v>
      </c>
      <c r="L369">
        <v>65</v>
      </c>
      <c r="M369">
        <v>42168</v>
      </c>
      <c r="N369">
        <f t="shared" ca="1" si="5"/>
        <v>6.3</v>
      </c>
    </row>
    <row r="370" spans="1:14" x14ac:dyDescent="0.3">
      <c r="A370" t="s">
        <v>629</v>
      </c>
      <c r="B370" t="s">
        <v>6134</v>
      </c>
      <c r="C370" t="s">
        <v>20</v>
      </c>
      <c r="D370" t="s">
        <v>6134</v>
      </c>
      <c r="E370" t="s">
        <v>88</v>
      </c>
      <c r="F370" t="s">
        <v>28</v>
      </c>
      <c r="G370" t="s">
        <v>78</v>
      </c>
      <c r="H370" s="5">
        <v>41455</v>
      </c>
      <c r="I370" s="5">
        <v>43142</v>
      </c>
      <c r="J370" t="s">
        <v>6138</v>
      </c>
      <c r="K370" s="5">
        <v>35365</v>
      </c>
      <c r="L370">
        <v>29</v>
      </c>
      <c r="M370" t="s">
        <v>6141</v>
      </c>
      <c r="N370">
        <f t="shared" ca="1" si="5"/>
        <v>4.5999999999999996</v>
      </c>
    </row>
    <row r="371" spans="1:14" x14ac:dyDescent="0.3">
      <c r="A371" t="s">
        <v>630</v>
      </c>
      <c r="B371" t="s">
        <v>24</v>
      </c>
      <c r="C371" t="s">
        <v>12</v>
      </c>
      <c r="D371" t="s">
        <v>26</v>
      </c>
      <c r="E371" t="s">
        <v>54</v>
      </c>
      <c r="F371" t="s">
        <v>6134</v>
      </c>
      <c r="G371" t="s">
        <v>6134</v>
      </c>
      <c r="H371" s="5">
        <v>40780</v>
      </c>
      <c r="I371" s="5"/>
      <c r="J371" t="s">
        <v>6137</v>
      </c>
      <c r="K371" s="5">
        <v>32425</v>
      </c>
      <c r="L371">
        <v>37</v>
      </c>
      <c r="M371">
        <v>88000</v>
      </c>
      <c r="N371">
        <f t="shared" ca="1" si="5"/>
        <v>14.6</v>
      </c>
    </row>
    <row r="372" spans="1:14" x14ac:dyDescent="0.3">
      <c r="A372" t="s">
        <v>632</v>
      </c>
      <c r="B372" t="s">
        <v>36</v>
      </c>
      <c r="C372" t="s">
        <v>6134</v>
      </c>
      <c r="D372" t="s">
        <v>83</v>
      </c>
      <c r="E372" t="s">
        <v>86</v>
      </c>
      <c r="F372" t="s">
        <v>15</v>
      </c>
      <c r="G372" t="s">
        <v>69</v>
      </c>
      <c r="H372" s="5">
        <v>41485</v>
      </c>
      <c r="I372" s="5"/>
      <c r="J372" t="s">
        <v>6137</v>
      </c>
      <c r="K372" s="5">
        <v>23870</v>
      </c>
      <c r="L372">
        <v>60</v>
      </c>
      <c r="M372">
        <v>73000</v>
      </c>
      <c r="N372">
        <f t="shared" ca="1" si="5"/>
        <v>12.6</v>
      </c>
    </row>
    <row r="373" spans="1:14" x14ac:dyDescent="0.3">
      <c r="A373" t="s">
        <v>634</v>
      </c>
      <c r="B373" t="s">
        <v>24</v>
      </c>
      <c r="C373" t="s">
        <v>12</v>
      </c>
      <c r="D373" t="s">
        <v>31</v>
      </c>
      <c r="E373" t="s">
        <v>54</v>
      </c>
      <c r="F373" t="s">
        <v>28</v>
      </c>
      <c r="G373" t="s">
        <v>6134</v>
      </c>
      <c r="H373" s="5">
        <v>43824</v>
      </c>
      <c r="I373" s="5">
        <v>44501</v>
      </c>
      <c r="J373" t="s">
        <v>6138</v>
      </c>
      <c r="K373" s="5">
        <v>34785</v>
      </c>
      <c r="L373">
        <v>30</v>
      </c>
      <c r="M373">
        <v>56452</v>
      </c>
      <c r="N373">
        <f t="shared" ca="1" si="5"/>
        <v>1.9</v>
      </c>
    </row>
    <row r="374" spans="1:14" x14ac:dyDescent="0.3">
      <c r="A374" t="s">
        <v>636</v>
      </c>
      <c r="B374" t="s">
        <v>6134</v>
      </c>
      <c r="C374" t="s">
        <v>20</v>
      </c>
      <c r="D374" t="s">
        <v>31</v>
      </c>
      <c r="E374" t="s">
        <v>46</v>
      </c>
      <c r="F374" t="s">
        <v>60</v>
      </c>
      <c r="G374" t="s">
        <v>64</v>
      </c>
      <c r="H374" s="5">
        <v>43518</v>
      </c>
      <c r="I374" s="5">
        <v>44884</v>
      </c>
      <c r="J374" t="s">
        <v>6138</v>
      </c>
      <c r="K374" s="5">
        <v>37496</v>
      </c>
      <c r="L374">
        <v>23</v>
      </c>
      <c r="M374" t="s">
        <v>6141</v>
      </c>
      <c r="N374">
        <f t="shared" ca="1" si="5"/>
        <v>3.7</v>
      </c>
    </row>
    <row r="375" spans="1:14" x14ac:dyDescent="0.3">
      <c r="A375" t="s">
        <v>637</v>
      </c>
      <c r="B375" t="s">
        <v>36</v>
      </c>
      <c r="C375" t="s">
        <v>25</v>
      </c>
      <c r="D375" t="s">
        <v>26</v>
      </c>
      <c r="E375" t="s">
        <v>63</v>
      </c>
      <c r="F375" t="s">
        <v>15</v>
      </c>
      <c r="G375" t="s">
        <v>74</v>
      </c>
      <c r="H375" s="5">
        <v>43625</v>
      </c>
      <c r="I375" s="5"/>
      <c r="J375" t="s">
        <v>6137</v>
      </c>
      <c r="K375" s="5">
        <v>35435</v>
      </c>
      <c r="L375">
        <v>29</v>
      </c>
      <c r="M375">
        <v>106269</v>
      </c>
      <c r="N375">
        <f t="shared" ca="1" si="5"/>
        <v>6.8</v>
      </c>
    </row>
    <row r="376" spans="1:14" x14ac:dyDescent="0.3">
      <c r="A376" t="s">
        <v>639</v>
      </c>
      <c r="B376" t="s">
        <v>24</v>
      </c>
      <c r="C376" t="s">
        <v>12</v>
      </c>
      <c r="D376" t="s">
        <v>94</v>
      </c>
      <c r="E376" t="s">
        <v>54</v>
      </c>
      <c r="F376" t="s">
        <v>28</v>
      </c>
      <c r="G376" t="s">
        <v>6134</v>
      </c>
      <c r="H376" s="5">
        <v>41192</v>
      </c>
      <c r="I376" s="5">
        <v>41365</v>
      </c>
      <c r="J376" t="s">
        <v>6138</v>
      </c>
      <c r="K376" s="5">
        <v>28316</v>
      </c>
      <c r="L376">
        <v>48</v>
      </c>
      <c r="M376">
        <v>63374</v>
      </c>
      <c r="N376">
        <f t="shared" ca="1" si="5"/>
        <v>0.5</v>
      </c>
    </row>
    <row r="377" spans="1:14" x14ac:dyDescent="0.3">
      <c r="A377" t="s">
        <v>640</v>
      </c>
      <c r="B377" t="s">
        <v>36</v>
      </c>
      <c r="C377" t="s">
        <v>37</v>
      </c>
      <c r="D377" t="s">
        <v>41</v>
      </c>
      <c r="E377" t="s">
        <v>54</v>
      </c>
      <c r="F377" t="s">
        <v>28</v>
      </c>
      <c r="G377" t="s">
        <v>6134</v>
      </c>
      <c r="H377" s="5">
        <v>41030</v>
      </c>
      <c r="I377" s="5">
        <v>42689</v>
      </c>
      <c r="J377" t="s">
        <v>6138</v>
      </c>
      <c r="K377" s="5">
        <v>22591</v>
      </c>
      <c r="L377">
        <v>64</v>
      </c>
      <c r="M377" t="s">
        <v>6141</v>
      </c>
      <c r="N377">
        <f t="shared" ca="1" si="5"/>
        <v>4.5</v>
      </c>
    </row>
    <row r="378" spans="1:14" x14ac:dyDescent="0.3">
      <c r="A378" t="s">
        <v>641</v>
      </c>
      <c r="B378" t="s">
        <v>36</v>
      </c>
      <c r="C378" t="s">
        <v>20</v>
      </c>
      <c r="D378" t="s">
        <v>41</v>
      </c>
      <c r="E378" t="s">
        <v>99</v>
      </c>
      <c r="F378" t="s">
        <v>28</v>
      </c>
      <c r="G378" t="s">
        <v>6134</v>
      </c>
      <c r="H378" s="5">
        <v>41906</v>
      </c>
      <c r="I378" s="5"/>
      <c r="J378" t="s">
        <v>6137</v>
      </c>
      <c r="K378" s="5">
        <v>29107</v>
      </c>
      <c r="L378">
        <v>46</v>
      </c>
      <c r="M378">
        <v>101221</v>
      </c>
      <c r="N378">
        <f t="shared" ca="1" si="5"/>
        <v>11.5</v>
      </c>
    </row>
    <row r="379" spans="1:14" x14ac:dyDescent="0.3">
      <c r="A379" t="s">
        <v>643</v>
      </c>
      <c r="B379" t="s">
        <v>36</v>
      </c>
      <c r="C379" t="s">
        <v>20</v>
      </c>
      <c r="D379" t="s">
        <v>31</v>
      </c>
      <c r="E379" t="s">
        <v>6134</v>
      </c>
      <c r="F379" t="s">
        <v>28</v>
      </c>
      <c r="G379" t="s">
        <v>69</v>
      </c>
      <c r="H379" s="5">
        <v>40945</v>
      </c>
      <c r="I379" s="5"/>
      <c r="J379" t="s">
        <v>6137</v>
      </c>
      <c r="K379" s="5">
        <v>37785</v>
      </c>
      <c r="L379">
        <v>22</v>
      </c>
      <c r="M379">
        <v>88799</v>
      </c>
      <c r="N379">
        <f t="shared" ca="1" si="5"/>
        <v>14.1</v>
      </c>
    </row>
    <row r="380" spans="1:14" x14ac:dyDescent="0.3">
      <c r="A380" t="s">
        <v>645</v>
      </c>
      <c r="B380" t="s">
        <v>6134</v>
      </c>
      <c r="C380" t="s">
        <v>20</v>
      </c>
      <c r="D380" t="s">
        <v>41</v>
      </c>
      <c r="E380" t="s">
        <v>38</v>
      </c>
      <c r="F380" t="s">
        <v>6134</v>
      </c>
      <c r="G380" t="s">
        <v>47</v>
      </c>
      <c r="H380" s="5">
        <v>41557</v>
      </c>
      <c r="I380" s="5">
        <v>42360</v>
      </c>
      <c r="J380" t="s">
        <v>6138</v>
      </c>
      <c r="K380" s="5">
        <v>25991</v>
      </c>
      <c r="L380">
        <v>55</v>
      </c>
      <c r="M380">
        <v>111198</v>
      </c>
      <c r="N380">
        <f t="shared" ca="1" si="5"/>
        <v>2.2000000000000002</v>
      </c>
    </row>
    <row r="381" spans="1:14" x14ac:dyDescent="0.3">
      <c r="A381" t="s">
        <v>647</v>
      </c>
      <c r="B381" t="s">
        <v>6134</v>
      </c>
      <c r="C381" t="s">
        <v>20</v>
      </c>
      <c r="D381" t="s">
        <v>130</v>
      </c>
      <c r="E381" t="s">
        <v>92</v>
      </c>
      <c r="F381" t="s">
        <v>28</v>
      </c>
      <c r="G381" t="s">
        <v>47</v>
      </c>
      <c r="H381" s="5">
        <v>42244</v>
      </c>
      <c r="I381" s="5"/>
      <c r="J381" t="s">
        <v>6137</v>
      </c>
      <c r="K381" s="5">
        <v>38231</v>
      </c>
      <c r="L381">
        <v>21</v>
      </c>
      <c r="M381" t="s">
        <v>6141</v>
      </c>
      <c r="N381">
        <f t="shared" ca="1" si="5"/>
        <v>10.6</v>
      </c>
    </row>
    <row r="382" spans="1:14" x14ac:dyDescent="0.3">
      <c r="A382" t="s">
        <v>648</v>
      </c>
      <c r="B382" t="s">
        <v>36</v>
      </c>
      <c r="C382" t="s">
        <v>37</v>
      </c>
      <c r="D382" t="s">
        <v>94</v>
      </c>
      <c r="E382" t="s">
        <v>99</v>
      </c>
      <c r="F382" t="s">
        <v>60</v>
      </c>
      <c r="G382" t="s">
        <v>64</v>
      </c>
      <c r="H382" s="5">
        <v>42387</v>
      </c>
      <c r="I382" s="5">
        <v>43381</v>
      </c>
      <c r="J382" t="s">
        <v>6138</v>
      </c>
      <c r="K382" s="5">
        <v>27864</v>
      </c>
      <c r="L382">
        <v>49</v>
      </c>
      <c r="M382">
        <v>63000</v>
      </c>
      <c r="N382">
        <f t="shared" ca="1" si="5"/>
        <v>2.7</v>
      </c>
    </row>
    <row r="383" spans="1:14" x14ac:dyDescent="0.3">
      <c r="A383" t="s">
        <v>651</v>
      </c>
      <c r="B383" t="s">
        <v>24</v>
      </c>
      <c r="C383" t="s">
        <v>82</v>
      </c>
      <c r="D383" t="s">
        <v>125</v>
      </c>
      <c r="E383" t="s">
        <v>6134</v>
      </c>
      <c r="F383" t="s">
        <v>15</v>
      </c>
      <c r="G383" t="s">
        <v>47</v>
      </c>
      <c r="H383" s="5">
        <v>40055</v>
      </c>
      <c r="I383" s="5"/>
      <c r="J383" t="s">
        <v>6137</v>
      </c>
      <c r="K383" s="5">
        <v>32784</v>
      </c>
      <c r="L383">
        <v>36</v>
      </c>
      <c r="M383">
        <v>112703</v>
      </c>
      <c r="N383">
        <f t="shared" ca="1" si="5"/>
        <v>16.600000000000001</v>
      </c>
    </row>
    <row r="384" spans="1:14" x14ac:dyDescent="0.3">
      <c r="A384" t="s">
        <v>652</v>
      </c>
      <c r="B384" t="s">
        <v>24</v>
      </c>
      <c r="C384" t="s">
        <v>82</v>
      </c>
      <c r="D384" t="s">
        <v>53</v>
      </c>
      <c r="E384" t="s">
        <v>6134</v>
      </c>
      <c r="F384" t="s">
        <v>6134</v>
      </c>
      <c r="G384" t="s">
        <v>6134</v>
      </c>
      <c r="H384" s="5">
        <v>42801</v>
      </c>
      <c r="I384" s="5">
        <v>43740</v>
      </c>
      <c r="J384" t="s">
        <v>6138</v>
      </c>
      <c r="K384" s="5">
        <v>35738</v>
      </c>
      <c r="L384">
        <v>28</v>
      </c>
      <c r="M384" t="s">
        <v>6141</v>
      </c>
      <c r="N384">
        <f t="shared" ca="1" si="5"/>
        <v>2.6</v>
      </c>
    </row>
    <row r="385" spans="1:14" x14ac:dyDescent="0.3">
      <c r="A385" t="s">
        <v>653</v>
      </c>
      <c r="B385" t="s">
        <v>6134</v>
      </c>
      <c r="C385" t="s">
        <v>82</v>
      </c>
      <c r="D385" t="s">
        <v>21</v>
      </c>
      <c r="E385" t="s">
        <v>32</v>
      </c>
      <c r="F385" t="s">
        <v>15</v>
      </c>
      <c r="G385" t="s">
        <v>47</v>
      </c>
      <c r="H385" s="5">
        <v>41015</v>
      </c>
      <c r="I385" s="5"/>
      <c r="J385" t="s">
        <v>6137</v>
      </c>
      <c r="K385" s="5">
        <v>24755</v>
      </c>
      <c r="L385">
        <v>58</v>
      </c>
      <c r="M385">
        <v>59085</v>
      </c>
      <c r="N385">
        <f t="shared" ca="1" si="5"/>
        <v>13.9</v>
      </c>
    </row>
    <row r="386" spans="1:14" x14ac:dyDescent="0.3">
      <c r="A386" t="s">
        <v>654</v>
      </c>
      <c r="B386" t="s">
        <v>36</v>
      </c>
      <c r="C386" t="s">
        <v>12</v>
      </c>
      <c r="D386" t="s">
        <v>94</v>
      </c>
      <c r="E386" t="s">
        <v>105</v>
      </c>
      <c r="F386" t="s">
        <v>28</v>
      </c>
      <c r="G386" t="s">
        <v>64</v>
      </c>
      <c r="H386" s="5">
        <v>40351</v>
      </c>
      <c r="I386" s="5"/>
      <c r="J386" t="s">
        <v>6137</v>
      </c>
      <c r="K386" s="5">
        <v>25127</v>
      </c>
      <c r="L386">
        <v>57</v>
      </c>
      <c r="M386">
        <v>69722</v>
      </c>
      <c r="N386">
        <f t="shared" ref="N386:N449" ca="1" si="6">ROUND((IF(I386="",TODAY(),I386)-H386)/365,1)</f>
        <v>15.8</v>
      </c>
    </row>
    <row r="387" spans="1:14" x14ac:dyDescent="0.3">
      <c r="A387" t="s">
        <v>656</v>
      </c>
      <c r="B387" t="s">
        <v>24</v>
      </c>
      <c r="C387" t="s">
        <v>6134</v>
      </c>
      <c r="D387" t="s">
        <v>31</v>
      </c>
      <c r="E387" t="s">
        <v>105</v>
      </c>
      <c r="F387" t="s">
        <v>60</v>
      </c>
      <c r="G387" t="s">
        <v>47</v>
      </c>
      <c r="H387" s="5">
        <v>43768</v>
      </c>
      <c r="I387" s="5"/>
      <c r="J387" t="s">
        <v>6137</v>
      </c>
      <c r="K387" s="5">
        <v>36710</v>
      </c>
      <c r="L387">
        <v>25</v>
      </c>
      <c r="M387" t="s">
        <v>6141</v>
      </c>
      <c r="N387">
        <f t="shared" ca="1" si="6"/>
        <v>6.4</v>
      </c>
    </row>
    <row r="388" spans="1:14" x14ac:dyDescent="0.3">
      <c r="A388" t="s">
        <v>657</v>
      </c>
      <c r="B388" t="s">
        <v>36</v>
      </c>
      <c r="C388" t="s">
        <v>25</v>
      </c>
      <c r="D388" t="s">
        <v>26</v>
      </c>
      <c r="E388" t="s">
        <v>99</v>
      </c>
      <c r="F388" t="s">
        <v>15</v>
      </c>
      <c r="G388" t="s">
        <v>78</v>
      </c>
      <c r="H388" s="5">
        <v>43196</v>
      </c>
      <c r="I388" s="5">
        <v>43357</v>
      </c>
      <c r="J388" t="s">
        <v>6138</v>
      </c>
      <c r="K388" s="5">
        <v>29472</v>
      </c>
      <c r="L388">
        <v>45</v>
      </c>
      <c r="M388">
        <v>41120</v>
      </c>
      <c r="N388">
        <f t="shared" ca="1" si="6"/>
        <v>0.4</v>
      </c>
    </row>
    <row r="389" spans="1:14" x14ac:dyDescent="0.3">
      <c r="A389" t="s">
        <v>659</v>
      </c>
      <c r="B389" t="s">
        <v>6134</v>
      </c>
      <c r="C389" t="s">
        <v>12</v>
      </c>
      <c r="D389" t="s">
        <v>83</v>
      </c>
      <c r="E389" t="s">
        <v>105</v>
      </c>
      <c r="F389" t="s">
        <v>15</v>
      </c>
      <c r="G389" t="s">
        <v>47</v>
      </c>
      <c r="H389" s="5">
        <v>41810</v>
      </c>
      <c r="I389" s="5"/>
      <c r="J389" t="s">
        <v>6137</v>
      </c>
      <c r="K389" s="5">
        <v>37037</v>
      </c>
      <c r="L389">
        <v>24</v>
      </c>
      <c r="M389" t="s">
        <v>6141</v>
      </c>
      <c r="N389">
        <f t="shared" ca="1" si="6"/>
        <v>11.8</v>
      </c>
    </row>
    <row r="390" spans="1:14" x14ac:dyDescent="0.3">
      <c r="A390" t="s">
        <v>660</v>
      </c>
      <c r="B390" t="s">
        <v>24</v>
      </c>
      <c r="C390" t="s">
        <v>82</v>
      </c>
      <c r="D390" t="s">
        <v>53</v>
      </c>
      <c r="E390" t="s">
        <v>170</v>
      </c>
      <c r="F390" t="s">
        <v>28</v>
      </c>
      <c r="G390" t="s">
        <v>78</v>
      </c>
      <c r="H390" s="5">
        <v>43759</v>
      </c>
      <c r="I390" s="5"/>
      <c r="J390" t="s">
        <v>6137</v>
      </c>
      <c r="K390" s="5">
        <v>30092</v>
      </c>
      <c r="L390">
        <v>43</v>
      </c>
      <c r="M390">
        <v>113408</v>
      </c>
      <c r="N390">
        <f t="shared" ca="1" si="6"/>
        <v>6.4</v>
      </c>
    </row>
    <row r="391" spans="1:14" x14ac:dyDescent="0.3">
      <c r="A391" t="s">
        <v>661</v>
      </c>
      <c r="B391" t="s">
        <v>36</v>
      </c>
      <c r="C391" t="s">
        <v>12</v>
      </c>
      <c r="D391" t="s">
        <v>6135</v>
      </c>
      <c r="E391" t="s">
        <v>32</v>
      </c>
      <c r="F391" t="s">
        <v>15</v>
      </c>
      <c r="G391" t="s">
        <v>64</v>
      </c>
      <c r="H391" s="5">
        <v>41603</v>
      </c>
      <c r="I391" s="5"/>
      <c r="J391" t="s">
        <v>6137</v>
      </c>
      <c r="K391" s="5">
        <v>26871</v>
      </c>
      <c r="L391">
        <v>52</v>
      </c>
      <c r="M391">
        <v>72792</v>
      </c>
      <c r="N391">
        <f t="shared" ca="1" si="6"/>
        <v>12.3</v>
      </c>
    </row>
    <row r="392" spans="1:14" x14ac:dyDescent="0.3">
      <c r="A392" t="s">
        <v>663</v>
      </c>
      <c r="B392" t="s">
        <v>6134</v>
      </c>
      <c r="C392" t="s">
        <v>82</v>
      </c>
      <c r="D392" t="s">
        <v>94</v>
      </c>
      <c r="E392" t="s">
        <v>170</v>
      </c>
      <c r="F392" t="s">
        <v>60</v>
      </c>
      <c r="G392" t="s">
        <v>78</v>
      </c>
      <c r="H392" s="5">
        <v>42843</v>
      </c>
      <c r="I392" s="5"/>
      <c r="J392" t="s">
        <v>6137</v>
      </c>
      <c r="K392" s="5">
        <v>31981</v>
      </c>
      <c r="L392">
        <v>38</v>
      </c>
      <c r="M392">
        <v>61021</v>
      </c>
      <c r="N392">
        <f t="shared" ca="1" si="6"/>
        <v>8.9</v>
      </c>
    </row>
    <row r="393" spans="1:14" x14ac:dyDescent="0.3">
      <c r="A393" t="s">
        <v>665</v>
      </c>
      <c r="B393" t="s">
        <v>36</v>
      </c>
      <c r="C393" t="s">
        <v>12</v>
      </c>
      <c r="D393" t="s">
        <v>50</v>
      </c>
      <c r="E393" t="s">
        <v>99</v>
      </c>
      <c r="F393" t="s">
        <v>28</v>
      </c>
      <c r="G393" t="s">
        <v>47</v>
      </c>
      <c r="H393" s="5">
        <v>41875</v>
      </c>
      <c r="I393" s="5"/>
      <c r="J393" t="s">
        <v>6137</v>
      </c>
      <c r="K393" s="5">
        <v>36413</v>
      </c>
      <c r="L393">
        <v>26</v>
      </c>
      <c r="M393">
        <v>71000</v>
      </c>
      <c r="N393">
        <f t="shared" ca="1" si="6"/>
        <v>11.6</v>
      </c>
    </row>
    <row r="394" spans="1:14" x14ac:dyDescent="0.3">
      <c r="A394" t="s">
        <v>666</v>
      </c>
      <c r="B394" t="s">
        <v>36</v>
      </c>
      <c r="C394" t="s">
        <v>6134</v>
      </c>
      <c r="D394" t="s">
        <v>6134</v>
      </c>
      <c r="E394" t="s">
        <v>54</v>
      </c>
      <c r="F394" t="s">
        <v>15</v>
      </c>
      <c r="G394" t="s">
        <v>29</v>
      </c>
      <c r="H394" s="5">
        <v>41041</v>
      </c>
      <c r="I394" s="5"/>
      <c r="J394" t="s">
        <v>6137</v>
      </c>
      <c r="K394" s="5">
        <v>35974</v>
      </c>
      <c r="L394">
        <v>27</v>
      </c>
      <c r="M394" t="s">
        <v>6141</v>
      </c>
      <c r="N394">
        <f t="shared" ca="1" si="6"/>
        <v>13.9</v>
      </c>
    </row>
    <row r="395" spans="1:14" x14ac:dyDescent="0.3">
      <c r="A395" t="s">
        <v>667</v>
      </c>
      <c r="B395" t="s">
        <v>36</v>
      </c>
      <c r="C395" t="s">
        <v>97</v>
      </c>
      <c r="D395" t="s">
        <v>6134</v>
      </c>
      <c r="E395" t="s">
        <v>32</v>
      </c>
      <c r="F395" t="s">
        <v>6134</v>
      </c>
      <c r="G395" t="s">
        <v>47</v>
      </c>
      <c r="H395" s="5">
        <v>41243</v>
      </c>
      <c r="I395" s="5"/>
      <c r="J395" t="s">
        <v>6137</v>
      </c>
      <c r="K395" s="5">
        <v>24190</v>
      </c>
      <c r="L395">
        <v>59</v>
      </c>
      <c r="M395">
        <v>81000</v>
      </c>
      <c r="N395">
        <f t="shared" ca="1" si="6"/>
        <v>13.3</v>
      </c>
    </row>
    <row r="396" spans="1:14" x14ac:dyDescent="0.3">
      <c r="A396" t="s">
        <v>669</v>
      </c>
      <c r="B396" t="s">
        <v>6134</v>
      </c>
      <c r="C396" t="s">
        <v>97</v>
      </c>
      <c r="D396" t="s">
        <v>68</v>
      </c>
      <c r="E396" t="s">
        <v>46</v>
      </c>
      <c r="F396" t="s">
        <v>60</v>
      </c>
      <c r="G396" t="s">
        <v>29</v>
      </c>
      <c r="H396" s="5">
        <v>40927</v>
      </c>
      <c r="I396" s="5"/>
      <c r="J396" t="s">
        <v>6137</v>
      </c>
      <c r="K396" s="5">
        <v>23677</v>
      </c>
      <c r="L396">
        <v>61</v>
      </c>
      <c r="M396">
        <v>63000</v>
      </c>
      <c r="N396">
        <f t="shared" ca="1" si="6"/>
        <v>14.2</v>
      </c>
    </row>
    <row r="397" spans="1:14" x14ac:dyDescent="0.3">
      <c r="A397" t="s">
        <v>670</v>
      </c>
      <c r="B397" t="s">
        <v>24</v>
      </c>
      <c r="C397" t="s">
        <v>12</v>
      </c>
      <c r="D397" t="s">
        <v>6135</v>
      </c>
      <c r="E397" t="s">
        <v>6134</v>
      </c>
      <c r="F397" t="s">
        <v>28</v>
      </c>
      <c r="G397" t="s">
        <v>69</v>
      </c>
      <c r="H397" s="5">
        <v>39879</v>
      </c>
      <c r="I397" s="5">
        <v>40381</v>
      </c>
      <c r="J397" t="s">
        <v>6138</v>
      </c>
      <c r="K397" s="5">
        <v>37878</v>
      </c>
      <c r="L397">
        <v>22</v>
      </c>
      <c r="M397">
        <v>31000</v>
      </c>
      <c r="N397">
        <f t="shared" ca="1" si="6"/>
        <v>1.4</v>
      </c>
    </row>
    <row r="398" spans="1:14" x14ac:dyDescent="0.3">
      <c r="A398" t="s">
        <v>671</v>
      </c>
      <c r="B398" t="s">
        <v>6134</v>
      </c>
      <c r="C398" t="s">
        <v>6134</v>
      </c>
      <c r="D398" t="s">
        <v>31</v>
      </c>
      <c r="E398" t="s">
        <v>46</v>
      </c>
      <c r="F398" t="s">
        <v>15</v>
      </c>
      <c r="G398" t="s">
        <v>69</v>
      </c>
      <c r="H398" s="5">
        <v>41039</v>
      </c>
      <c r="I398" s="5"/>
      <c r="J398" t="s">
        <v>6137</v>
      </c>
      <c r="K398" s="5">
        <v>31720</v>
      </c>
      <c r="L398">
        <v>39</v>
      </c>
      <c r="M398">
        <v>48433</v>
      </c>
      <c r="N398">
        <f t="shared" ca="1" si="6"/>
        <v>13.9</v>
      </c>
    </row>
    <row r="399" spans="1:14" x14ac:dyDescent="0.3">
      <c r="A399" t="s">
        <v>673</v>
      </c>
      <c r="B399" t="s">
        <v>24</v>
      </c>
      <c r="C399" t="s">
        <v>12</v>
      </c>
      <c r="D399" t="s">
        <v>31</v>
      </c>
      <c r="E399" t="s">
        <v>32</v>
      </c>
      <c r="F399" t="s">
        <v>28</v>
      </c>
      <c r="G399" t="s">
        <v>6134</v>
      </c>
      <c r="H399" s="5">
        <v>40411</v>
      </c>
      <c r="I399" s="5"/>
      <c r="J399" t="s">
        <v>6137</v>
      </c>
      <c r="K399" s="5">
        <v>34913</v>
      </c>
      <c r="L399">
        <v>30</v>
      </c>
      <c r="M399">
        <v>68878</v>
      </c>
      <c r="N399">
        <f t="shared" ca="1" si="6"/>
        <v>15.6</v>
      </c>
    </row>
    <row r="400" spans="1:14" x14ac:dyDescent="0.3">
      <c r="A400" t="s">
        <v>675</v>
      </c>
      <c r="B400" t="s">
        <v>24</v>
      </c>
      <c r="C400" t="s">
        <v>6134</v>
      </c>
      <c r="D400" t="s">
        <v>53</v>
      </c>
      <c r="E400" t="s">
        <v>54</v>
      </c>
      <c r="F400" t="s">
        <v>60</v>
      </c>
      <c r="G400" t="s">
        <v>64</v>
      </c>
      <c r="H400" s="5">
        <v>44001</v>
      </c>
      <c r="I400" s="5">
        <v>45377</v>
      </c>
      <c r="J400" t="s">
        <v>6138</v>
      </c>
      <c r="K400" s="5">
        <v>22839</v>
      </c>
      <c r="L400">
        <v>63</v>
      </c>
      <c r="M400">
        <v>85725</v>
      </c>
      <c r="N400">
        <f t="shared" ca="1" si="6"/>
        <v>3.8</v>
      </c>
    </row>
    <row r="401" spans="1:14" x14ac:dyDescent="0.3">
      <c r="A401" t="s">
        <v>677</v>
      </c>
      <c r="B401" t="s">
        <v>6134</v>
      </c>
      <c r="C401" t="s">
        <v>82</v>
      </c>
      <c r="D401" t="s">
        <v>94</v>
      </c>
      <c r="E401" t="s">
        <v>14</v>
      </c>
      <c r="F401" t="s">
        <v>28</v>
      </c>
      <c r="G401" t="s">
        <v>78</v>
      </c>
      <c r="H401" s="5">
        <v>43670</v>
      </c>
      <c r="I401" s="5"/>
      <c r="J401" t="s">
        <v>6137</v>
      </c>
      <c r="K401" s="5">
        <v>23302</v>
      </c>
      <c r="L401">
        <v>62</v>
      </c>
      <c r="M401" t="s">
        <v>6141</v>
      </c>
      <c r="N401">
        <f t="shared" ca="1" si="6"/>
        <v>6.7</v>
      </c>
    </row>
    <row r="402" spans="1:14" x14ac:dyDescent="0.3">
      <c r="A402" t="s">
        <v>678</v>
      </c>
      <c r="B402" t="s">
        <v>36</v>
      </c>
      <c r="C402" t="s">
        <v>20</v>
      </c>
      <c r="D402" t="s">
        <v>125</v>
      </c>
      <c r="E402" t="s">
        <v>170</v>
      </c>
      <c r="F402" t="s">
        <v>15</v>
      </c>
      <c r="G402" t="s">
        <v>78</v>
      </c>
      <c r="H402" s="5">
        <v>40496</v>
      </c>
      <c r="I402" s="5"/>
      <c r="J402" t="s">
        <v>6137</v>
      </c>
      <c r="K402" s="5">
        <v>36775</v>
      </c>
      <c r="L402">
        <v>25</v>
      </c>
      <c r="M402">
        <v>65220</v>
      </c>
      <c r="N402">
        <f t="shared" ca="1" si="6"/>
        <v>15.4</v>
      </c>
    </row>
    <row r="403" spans="1:14" x14ac:dyDescent="0.3">
      <c r="A403" t="s">
        <v>680</v>
      </c>
      <c r="B403" t="s">
        <v>36</v>
      </c>
      <c r="C403" t="s">
        <v>20</v>
      </c>
      <c r="D403" t="s">
        <v>53</v>
      </c>
      <c r="E403" t="s">
        <v>54</v>
      </c>
      <c r="F403" t="s">
        <v>15</v>
      </c>
      <c r="G403" t="s">
        <v>29</v>
      </c>
      <c r="H403" s="5">
        <v>44004</v>
      </c>
      <c r="I403" s="5"/>
      <c r="J403" t="s">
        <v>6137</v>
      </c>
      <c r="K403" s="5">
        <v>36649</v>
      </c>
      <c r="L403">
        <v>25</v>
      </c>
      <c r="M403">
        <v>60461</v>
      </c>
      <c r="N403">
        <f t="shared" ca="1" si="6"/>
        <v>5.7</v>
      </c>
    </row>
    <row r="404" spans="1:14" x14ac:dyDescent="0.3">
      <c r="A404" t="s">
        <v>682</v>
      </c>
      <c r="B404" t="s">
        <v>36</v>
      </c>
      <c r="C404" t="s">
        <v>25</v>
      </c>
      <c r="D404" t="s">
        <v>6135</v>
      </c>
      <c r="E404" t="s">
        <v>46</v>
      </c>
      <c r="F404" t="s">
        <v>6134</v>
      </c>
      <c r="G404" t="s">
        <v>64</v>
      </c>
      <c r="H404" s="5">
        <v>43652</v>
      </c>
      <c r="I404" s="5"/>
      <c r="J404" t="s">
        <v>6137</v>
      </c>
      <c r="K404" s="5">
        <v>38048</v>
      </c>
      <c r="L404">
        <v>22</v>
      </c>
      <c r="M404">
        <v>92711</v>
      </c>
      <c r="N404">
        <f t="shared" ca="1" si="6"/>
        <v>6.7</v>
      </c>
    </row>
    <row r="405" spans="1:14" x14ac:dyDescent="0.3">
      <c r="A405" t="s">
        <v>684</v>
      </c>
      <c r="B405" t="s">
        <v>24</v>
      </c>
      <c r="C405" t="s">
        <v>97</v>
      </c>
      <c r="D405" t="s">
        <v>53</v>
      </c>
      <c r="E405" t="s">
        <v>92</v>
      </c>
      <c r="F405" t="s">
        <v>15</v>
      </c>
      <c r="G405" t="s">
        <v>74</v>
      </c>
      <c r="H405" s="5">
        <v>40554</v>
      </c>
      <c r="I405" s="5"/>
      <c r="J405" t="s">
        <v>6137</v>
      </c>
      <c r="K405" s="5">
        <v>35157</v>
      </c>
      <c r="L405">
        <v>29</v>
      </c>
      <c r="M405" t="s">
        <v>6141</v>
      </c>
      <c r="N405">
        <f t="shared" ca="1" si="6"/>
        <v>15.2</v>
      </c>
    </row>
    <row r="406" spans="1:14" x14ac:dyDescent="0.3">
      <c r="A406" t="s">
        <v>685</v>
      </c>
      <c r="B406" t="s">
        <v>24</v>
      </c>
      <c r="C406" t="s">
        <v>20</v>
      </c>
      <c r="D406" t="s">
        <v>6134</v>
      </c>
      <c r="E406" t="s">
        <v>54</v>
      </c>
      <c r="F406" t="s">
        <v>6134</v>
      </c>
      <c r="G406" t="s">
        <v>6134</v>
      </c>
      <c r="H406" s="5">
        <v>39981</v>
      </c>
      <c r="I406" s="5"/>
      <c r="J406" t="s">
        <v>6137</v>
      </c>
      <c r="K406" s="5">
        <v>35465</v>
      </c>
      <c r="L406">
        <v>29</v>
      </c>
      <c r="M406" t="s">
        <v>6141</v>
      </c>
      <c r="N406">
        <f t="shared" ca="1" si="6"/>
        <v>16.8</v>
      </c>
    </row>
    <row r="407" spans="1:14" x14ac:dyDescent="0.3">
      <c r="A407" t="s">
        <v>686</v>
      </c>
      <c r="B407" t="s">
        <v>24</v>
      </c>
      <c r="C407" t="s">
        <v>25</v>
      </c>
      <c r="D407" t="s">
        <v>26</v>
      </c>
      <c r="E407" t="s">
        <v>99</v>
      </c>
      <c r="F407" t="s">
        <v>15</v>
      </c>
      <c r="G407" t="s">
        <v>74</v>
      </c>
      <c r="H407" s="5">
        <v>41461</v>
      </c>
      <c r="I407" s="5"/>
      <c r="J407" t="s">
        <v>6137</v>
      </c>
      <c r="K407" s="5">
        <v>24096</v>
      </c>
      <c r="L407">
        <v>60</v>
      </c>
      <c r="M407" t="s">
        <v>6141</v>
      </c>
      <c r="N407">
        <f t="shared" ca="1" si="6"/>
        <v>12.7</v>
      </c>
    </row>
    <row r="408" spans="1:14" x14ac:dyDescent="0.3">
      <c r="A408" t="s">
        <v>687</v>
      </c>
      <c r="B408" t="s">
        <v>24</v>
      </c>
      <c r="C408" t="s">
        <v>97</v>
      </c>
      <c r="D408" t="s">
        <v>31</v>
      </c>
      <c r="E408" t="s">
        <v>6134</v>
      </c>
      <c r="F408" t="s">
        <v>6134</v>
      </c>
      <c r="G408" t="s">
        <v>78</v>
      </c>
      <c r="H408" s="5">
        <v>41083</v>
      </c>
      <c r="I408" s="5"/>
      <c r="J408" t="s">
        <v>6137</v>
      </c>
      <c r="K408" s="5">
        <v>30691</v>
      </c>
      <c r="L408">
        <v>42</v>
      </c>
      <c r="M408">
        <v>92860</v>
      </c>
      <c r="N408">
        <f t="shared" ca="1" si="6"/>
        <v>13.7</v>
      </c>
    </row>
    <row r="409" spans="1:14" x14ac:dyDescent="0.3">
      <c r="A409" t="s">
        <v>689</v>
      </c>
      <c r="B409" t="s">
        <v>24</v>
      </c>
      <c r="C409" t="s">
        <v>20</v>
      </c>
      <c r="D409" t="s">
        <v>83</v>
      </c>
      <c r="E409" t="s">
        <v>27</v>
      </c>
      <c r="F409" t="s">
        <v>28</v>
      </c>
      <c r="G409" t="s">
        <v>64</v>
      </c>
      <c r="H409" s="5">
        <v>39887</v>
      </c>
      <c r="I409" s="5"/>
      <c r="J409" t="s">
        <v>6137</v>
      </c>
      <c r="K409" s="5">
        <v>24695</v>
      </c>
      <c r="L409">
        <v>58</v>
      </c>
      <c r="M409" t="s">
        <v>6141</v>
      </c>
      <c r="N409">
        <f t="shared" ca="1" si="6"/>
        <v>17</v>
      </c>
    </row>
    <row r="410" spans="1:14" x14ac:dyDescent="0.3">
      <c r="A410" t="s">
        <v>690</v>
      </c>
      <c r="B410" t="s">
        <v>36</v>
      </c>
      <c r="C410" t="s">
        <v>25</v>
      </c>
      <c r="D410" t="s">
        <v>130</v>
      </c>
      <c r="E410" t="s">
        <v>32</v>
      </c>
      <c r="F410" t="s">
        <v>6134</v>
      </c>
      <c r="G410" t="s">
        <v>47</v>
      </c>
      <c r="H410" s="5">
        <v>41628</v>
      </c>
      <c r="I410" s="5">
        <v>41993</v>
      </c>
      <c r="J410" t="s">
        <v>6138</v>
      </c>
      <c r="K410" s="5">
        <v>34094</v>
      </c>
      <c r="L410">
        <v>32</v>
      </c>
      <c r="M410" t="s">
        <v>6141</v>
      </c>
      <c r="N410">
        <f t="shared" ca="1" si="6"/>
        <v>1</v>
      </c>
    </row>
    <row r="411" spans="1:14" x14ac:dyDescent="0.3">
      <c r="A411" t="s">
        <v>691</v>
      </c>
      <c r="B411" t="s">
        <v>24</v>
      </c>
      <c r="C411" t="s">
        <v>37</v>
      </c>
      <c r="D411" t="s">
        <v>31</v>
      </c>
      <c r="E411" t="s">
        <v>88</v>
      </c>
      <c r="F411" t="s">
        <v>28</v>
      </c>
      <c r="G411" t="s">
        <v>47</v>
      </c>
      <c r="H411" s="5">
        <v>43607</v>
      </c>
      <c r="I411" s="5">
        <v>43807</v>
      </c>
      <c r="J411" t="s">
        <v>6138</v>
      </c>
      <c r="K411" s="5">
        <v>31737</v>
      </c>
      <c r="L411">
        <v>39</v>
      </c>
      <c r="M411">
        <v>111432</v>
      </c>
      <c r="N411">
        <f t="shared" ca="1" si="6"/>
        <v>0.5</v>
      </c>
    </row>
    <row r="412" spans="1:14" x14ac:dyDescent="0.3">
      <c r="A412" t="s">
        <v>693</v>
      </c>
      <c r="B412" t="s">
        <v>24</v>
      </c>
      <c r="C412" t="s">
        <v>20</v>
      </c>
      <c r="D412" t="s">
        <v>130</v>
      </c>
      <c r="E412" t="s">
        <v>170</v>
      </c>
      <c r="F412" t="s">
        <v>60</v>
      </c>
      <c r="G412" t="s">
        <v>6134</v>
      </c>
      <c r="H412" s="5">
        <v>42550</v>
      </c>
      <c r="I412" s="5"/>
      <c r="J412" t="s">
        <v>6137</v>
      </c>
      <c r="K412" s="5">
        <v>31861</v>
      </c>
      <c r="L412">
        <v>38</v>
      </c>
      <c r="M412" t="s">
        <v>6141</v>
      </c>
      <c r="N412">
        <f t="shared" ca="1" si="6"/>
        <v>9.6999999999999993</v>
      </c>
    </row>
    <row r="413" spans="1:14" x14ac:dyDescent="0.3">
      <c r="A413" t="s">
        <v>694</v>
      </c>
      <c r="B413" t="s">
        <v>24</v>
      </c>
      <c r="C413" t="s">
        <v>6134</v>
      </c>
      <c r="D413" t="s">
        <v>125</v>
      </c>
      <c r="E413" t="s">
        <v>105</v>
      </c>
      <c r="F413" t="s">
        <v>28</v>
      </c>
      <c r="G413" t="s">
        <v>78</v>
      </c>
      <c r="H413" s="5">
        <v>44058</v>
      </c>
      <c r="I413" s="5"/>
      <c r="J413" t="s">
        <v>6137</v>
      </c>
      <c r="K413" s="5">
        <v>38620</v>
      </c>
      <c r="L413">
        <v>20</v>
      </c>
      <c r="M413">
        <v>112066</v>
      </c>
      <c r="N413">
        <f t="shared" ca="1" si="6"/>
        <v>5.6</v>
      </c>
    </row>
    <row r="414" spans="1:14" x14ac:dyDescent="0.3">
      <c r="A414" t="s">
        <v>696</v>
      </c>
      <c r="B414" t="s">
        <v>24</v>
      </c>
      <c r="C414" t="s">
        <v>25</v>
      </c>
      <c r="D414" t="s">
        <v>6134</v>
      </c>
      <c r="E414" t="s">
        <v>46</v>
      </c>
      <c r="F414" t="s">
        <v>6134</v>
      </c>
      <c r="G414" t="s">
        <v>74</v>
      </c>
      <c r="H414" s="5">
        <v>43883</v>
      </c>
      <c r="I414" s="5"/>
      <c r="J414" t="s">
        <v>6137</v>
      </c>
      <c r="K414" s="5">
        <v>37095</v>
      </c>
      <c r="L414">
        <v>24</v>
      </c>
      <c r="M414" t="s">
        <v>6141</v>
      </c>
      <c r="N414">
        <f t="shared" ca="1" si="6"/>
        <v>6.1</v>
      </c>
    </row>
    <row r="415" spans="1:14" x14ac:dyDescent="0.3">
      <c r="A415" t="s">
        <v>697</v>
      </c>
      <c r="B415" t="s">
        <v>36</v>
      </c>
      <c r="C415" t="s">
        <v>82</v>
      </c>
      <c r="D415" t="s">
        <v>130</v>
      </c>
      <c r="E415" t="s">
        <v>99</v>
      </c>
      <c r="F415" t="s">
        <v>28</v>
      </c>
      <c r="G415" t="s">
        <v>74</v>
      </c>
      <c r="H415" s="5">
        <v>40326</v>
      </c>
      <c r="I415" s="5">
        <v>41534</v>
      </c>
      <c r="J415" t="s">
        <v>6138</v>
      </c>
      <c r="K415" s="5">
        <v>35290</v>
      </c>
      <c r="L415">
        <v>29</v>
      </c>
      <c r="M415">
        <v>74365</v>
      </c>
      <c r="N415">
        <f t="shared" ca="1" si="6"/>
        <v>3.3</v>
      </c>
    </row>
    <row r="416" spans="1:14" x14ac:dyDescent="0.3">
      <c r="A416" t="s">
        <v>699</v>
      </c>
      <c r="B416" t="s">
        <v>36</v>
      </c>
      <c r="C416" t="s">
        <v>6134</v>
      </c>
      <c r="D416" t="s">
        <v>6134</v>
      </c>
      <c r="E416" t="s">
        <v>92</v>
      </c>
      <c r="F416" t="s">
        <v>6134</v>
      </c>
      <c r="G416" t="s">
        <v>78</v>
      </c>
      <c r="H416" s="5">
        <v>41310</v>
      </c>
      <c r="I416" s="5"/>
      <c r="J416" t="s">
        <v>6137</v>
      </c>
      <c r="K416" s="5">
        <v>31701</v>
      </c>
      <c r="L416">
        <v>39</v>
      </c>
      <c r="M416">
        <v>110208</v>
      </c>
      <c r="N416">
        <f t="shared" ca="1" si="6"/>
        <v>13.1</v>
      </c>
    </row>
    <row r="417" spans="1:14" x14ac:dyDescent="0.3">
      <c r="A417" t="s">
        <v>701</v>
      </c>
      <c r="B417" t="s">
        <v>36</v>
      </c>
      <c r="C417" t="s">
        <v>37</v>
      </c>
      <c r="D417" t="s">
        <v>83</v>
      </c>
      <c r="E417" t="s">
        <v>105</v>
      </c>
      <c r="F417" t="s">
        <v>15</v>
      </c>
      <c r="G417" t="s">
        <v>69</v>
      </c>
      <c r="H417" s="5">
        <v>42256</v>
      </c>
      <c r="I417" s="5">
        <v>42731</v>
      </c>
      <c r="J417" t="s">
        <v>6138</v>
      </c>
      <c r="K417" s="5">
        <v>34447</v>
      </c>
      <c r="L417">
        <v>31</v>
      </c>
      <c r="M417">
        <v>30102</v>
      </c>
      <c r="N417">
        <f t="shared" ca="1" si="6"/>
        <v>1.3</v>
      </c>
    </row>
    <row r="418" spans="1:14" x14ac:dyDescent="0.3">
      <c r="A418" t="s">
        <v>702</v>
      </c>
      <c r="B418" t="s">
        <v>24</v>
      </c>
      <c r="C418" t="s">
        <v>6134</v>
      </c>
      <c r="D418" t="s">
        <v>26</v>
      </c>
      <c r="E418" t="s">
        <v>86</v>
      </c>
      <c r="F418" t="s">
        <v>28</v>
      </c>
      <c r="G418" t="s">
        <v>6134</v>
      </c>
      <c r="H418" s="5">
        <v>41833</v>
      </c>
      <c r="I418" s="5"/>
      <c r="J418" t="s">
        <v>6137</v>
      </c>
      <c r="K418" s="5">
        <v>33165</v>
      </c>
      <c r="L418">
        <v>35</v>
      </c>
      <c r="M418">
        <v>103396</v>
      </c>
      <c r="N418">
        <f t="shared" ca="1" si="6"/>
        <v>11.7</v>
      </c>
    </row>
    <row r="419" spans="1:14" x14ac:dyDescent="0.3">
      <c r="A419" t="s">
        <v>704</v>
      </c>
      <c r="B419" t="s">
        <v>36</v>
      </c>
      <c r="C419" t="s">
        <v>12</v>
      </c>
      <c r="D419" t="s">
        <v>26</v>
      </c>
      <c r="E419" t="s">
        <v>32</v>
      </c>
      <c r="F419" t="s">
        <v>28</v>
      </c>
      <c r="G419" t="s">
        <v>74</v>
      </c>
      <c r="H419" s="5">
        <v>40084</v>
      </c>
      <c r="I419" s="5"/>
      <c r="J419" t="s">
        <v>6137</v>
      </c>
      <c r="K419" s="5">
        <v>24249</v>
      </c>
      <c r="L419">
        <v>59</v>
      </c>
      <c r="M419">
        <v>98653</v>
      </c>
      <c r="N419">
        <f t="shared" ca="1" si="6"/>
        <v>16.5</v>
      </c>
    </row>
    <row r="420" spans="1:14" x14ac:dyDescent="0.3">
      <c r="A420" t="s">
        <v>705</v>
      </c>
      <c r="B420" t="s">
        <v>36</v>
      </c>
      <c r="C420" t="s">
        <v>37</v>
      </c>
      <c r="D420" t="s">
        <v>6135</v>
      </c>
      <c r="E420" t="s">
        <v>32</v>
      </c>
      <c r="F420" t="s">
        <v>6134</v>
      </c>
      <c r="G420" t="s">
        <v>6134</v>
      </c>
      <c r="H420" s="5">
        <v>41780</v>
      </c>
      <c r="I420" s="5">
        <v>43129</v>
      </c>
      <c r="J420" t="s">
        <v>6138</v>
      </c>
      <c r="K420" s="5">
        <v>23306</v>
      </c>
      <c r="L420">
        <v>62</v>
      </c>
      <c r="M420">
        <v>110263</v>
      </c>
      <c r="N420">
        <f t="shared" ca="1" si="6"/>
        <v>3.7</v>
      </c>
    </row>
    <row r="421" spans="1:14" x14ac:dyDescent="0.3">
      <c r="A421" t="s">
        <v>707</v>
      </c>
      <c r="B421" t="s">
        <v>36</v>
      </c>
      <c r="C421" t="s">
        <v>97</v>
      </c>
      <c r="D421" t="s">
        <v>53</v>
      </c>
      <c r="E421" t="s">
        <v>6134</v>
      </c>
      <c r="F421" t="s">
        <v>28</v>
      </c>
      <c r="G421" t="s">
        <v>47</v>
      </c>
      <c r="H421" s="5">
        <v>41940</v>
      </c>
      <c r="I421" s="5">
        <v>43029</v>
      </c>
      <c r="J421" t="s">
        <v>6138</v>
      </c>
      <c r="K421" s="5">
        <v>34798</v>
      </c>
      <c r="L421">
        <v>30</v>
      </c>
      <c r="M421">
        <v>114000</v>
      </c>
      <c r="N421">
        <f t="shared" ca="1" si="6"/>
        <v>3</v>
      </c>
    </row>
    <row r="422" spans="1:14" x14ac:dyDescent="0.3">
      <c r="A422" t="s">
        <v>708</v>
      </c>
      <c r="B422" t="s">
        <v>24</v>
      </c>
      <c r="C422" t="s">
        <v>6134</v>
      </c>
      <c r="D422" t="s">
        <v>83</v>
      </c>
      <c r="E422" t="s">
        <v>27</v>
      </c>
      <c r="F422" t="s">
        <v>28</v>
      </c>
      <c r="G422" t="s">
        <v>64</v>
      </c>
      <c r="H422" s="5">
        <v>41188</v>
      </c>
      <c r="I422" s="5"/>
      <c r="J422" t="s">
        <v>6137</v>
      </c>
      <c r="K422" s="5">
        <v>38377</v>
      </c>
      <c r="L422">
        <v>21</v>
      </c>
      <c r="M422" t="s">
        <v>6141</v>
      </c>
      <c r="N422">
        <f t="shared" ca="1" si="6"/>
        <v>13.5</v>
      </c>
    </row>
    <row r="423" spans="1:14" x14ac:dyDescent="0.3">
      <c r="A423" t="s">
        <v>709</v>
      </c>
      <c r="B423" t="s">
        <v>24</v>
      </c>
      <c r="C423" t="s">
        <v>12</v>
      </c>
      <c r="D423" t="s">
        <v>53</v>
      </c>
      <c r="E423" t="s">
        <v>6134</v>
      </c>
      <c r="F423" t="s">
        <v>15</v>
      </c>
      <c r="G423" t="s">
        <v>74</v>
      </c>
      <c r="H423" s="5">
        <v>44114</v>
      </c>
      <c r="I423" s="5"/>
      <c r="J423" t="s">
        <v>6137</v>
      </c>
      <c r="K423" s="5">
        <v>27001</v>
      </c>
      <c r="L423">
        <v>52</v>
      </c>
      <c r="M423">
        <v>46544</v>
      </c>
      <c r="N423">
        <f t="shared" ca="1" si="6"/>
        <v>5.4</v>
      </c>
    </row>
    <row r="424" spans="1:14" x14ac:dyDescent="0.3">
      <c r="A424" t="s">
        <v>711</v>
      </c>
      <c r="B424" t="s">
        <v>6134</v>
      </c>
      <c r="C424" t="s">
        <v>6134</v>
      </c>
      <c r="D424" t="s">
        <v>21</v>
      </c>
      <c r="E424" t="s">
        <v>86</v>
      </c>
      <c r="F424" t="s">
        <v>6134</v>
      </c>
      <c r="G424" t="s">
        <v>78</v>
      </c>
      <c r="H424" s="5">
        <v>42719</v>
      </c>
      <c r="I424" s="5"/>
      <c r="J424" t="s">
        <v>6137</v>
      </c>
      <c r="K424" s="5">
        <v>31195</v>
      </c>
      <c r="L424">
        <v>40</v>
      </c>
      <c r="M424">
        <v>50679</v>
      </c>
      <c r="N424">
        <f t="shared" ca="1" si="6"/>
        <v>9.3000000000000007</v>
      </c>
    </row>
    <row r="425" spans="1:14" x14ac:dyDescent="0.3">
      <c r="A425" t="s">
        <v>6057</v>
      </c>
      <c r="B425" t="s">
        <v>6134</v>
      </c>
      <c r="C425" t="s">
        <v>12</v>
      </c>
      <c r="D425" t="s">
        <v>68</v>
      </c>
      <c r="E425" t="s">
        <v>105</v>
      </c>
      <c r="F425" t="s">
        <v>60</v>
      </c>
      <c r="G425" t="s">
        <v>78</v>
      </c>
      <c r="H425" s="5">
        <v>44141</v>
      </c>
      <c r="I425" s="5"/>
      <c r="J425" t="s">
        <v>6137</v>
      </c>
      <c r="K425" s="5">
        <v>23383</v>
      </c>
      <c r="L425">
        <v>62</v>
      </c>
      <c r="M425">
        <v>69038</v>
      </c>
      <c r="N425">
        <f t="shared" ca="1" si="6"/>
        <v>5.4</v>
      </c>
    </row>
    <row r="426" spans="1:14" x14ac:dyDescent="0.3">
      <c r="A426" t="s">
        <v>713</v>
      </c>
      <c r="B426" t="s">
        <v>36</v>
      </c>
      <c r="C426" t="s">
        <v>97</v>
      </c>
      <c r="D426" t="s">
        <v>21</v>
      </c>
      <c r="E426" t="s">
        <v>14</v>
      </c>
      <c r="F426" t="s">
        <v>28</v>
      </c>
      <c r="G426" t="s">
        <v>78</v>
      </c>
      <c r="H426" s="5">
        <v>42326</v>
      </c>
      <c r="I426" s="5">
        <v>42969</v>
      </c>
      <c r="J426" t="s">
        <v>6138</v>
      </c>
      <c r="K426" s="5">
        <v>25034</v>
      </c>
      <c r="L426">
        <v>57</v>
      </c>
      <c r="M426">
        <v>70934</v>
      </c>
      <c r="N426">
        <f t="shared" ca="1" si="6"/>
        <v>1.8</v>
      </c>
    </row>
    <row r="427" spans="1:14" x14ac:dyDescent="0.3">
      <c r="A427" t="s">
        <v>714</v>
      </c>
      <c r="B427" t="s">
        <v>6134</v>
      </c>
      <c r="C427" t="s">
        <v>97</v>
      </c>
      <c r="D427" t="s">
        <v>6134</v>
      </c>
      <c r="E427" t="s">
        <v>46</v>
      </c>
      <c r="F427" t="s">
        <v>60</v>
      </c>
      <c r="G427" t="s">
        <v>74</v>
      </c>
      <c r="H427" s="5">
        <v>41951</v>
      </c>
      <c r="I427" s="5">
        <v>42207</v>
      </c>
      <c r="J427" t="s">
        <v>6138</v>
      </c>
      <c r="K427" s="5">
        <v>30821</v>
      </c>
      <c r="L427">
        <v>41</v>
      </c>
      <c r="M427">
        <v>55000</v>
      </c>
      <c r="N427">
        <f t="shared" ca="1" si="6"/>
        <v>0.7</v>
      </c>
    </row>
    <row r="428" spans="1:14" x14ac:dyDescent="0.3">
      <c r="A428" t="s">
        <v>715</v>
      </c>
      <c r="B428" t="s">
        <v>24</v>
      </c>
      <c r="C428" t="s">
        <v>20</v>
      </c>
      <c r="D428" t="s">
        <v>6134</v>
      </c>
      <c r="E428" t="s">
        <v>32</v>
      </c>
      <c r="F428" t="s">
        <v>60</v>
      </c>
      <c r="G428" t="s">
        <v>6134</v>
      </c>
      <c r="H428" s="5">
        <v>42283</v>
      </c>
      <c r="I428" s="5"/>
      <c r="J428" t="s">
        <v>6137</v>
      </c>
      <c r="K428" s="5">
        <v>34851</v>
      </c>
      <c r="L428">
        <v>30</v>
      </c>
      <c r="M428" t="s">
        <v>6141</v>
      </c>
      <c r="N428">
        <f t="shared" ca="1" si="6"/>
        <v>10.5</v>
      </c>
    </row>
    <row r="429" spans="1:14" x14ac:dyDescent="0.3">
      <c r="A429" t="s">
        <v>717</v>
      </c>
      <c r="B429" t="s">
        <v>36</v>
      </c>
      <c r="C429" t="s">
        <v>37</v>
      </c>
      <c r="D429" t="s">
        <v>41</v>
      </c>
      <c r="E429" t="s">
        <v>99</v>
      </c>
      <c r="F429" t="s">
        <v>60</v>
      </c>
      <c r="G429" t="s">
        <v>6134</v>
      </c>
      <c r="H429" s="5">
        <v>44065</v>
      </c>
      <c r="I429" s="5"/>
      <c r="J429" t="s">
        <v>6137</v>
      </c>
      <c r="K429" s="5">
        <v>30220</v>
      </c>
      <c r="L429">
        <v>43</v>
      </c>
      <c r="M429" t="s">
        <v>6141</v>
      </c>
      <c r="N429">
        <f t="shared" ca="1" si="6"/>
        <v>5.6</v>
      </c>
    </row>
    <row r="430" spans="1:14" x14ac:dyDescent="0.3">
      <c r="A430" t="s">
        <v>718</v>
      </c>
      <c r="B430" t="s">
        <v>36</v>
      </c>
      <c r="C430" t="s">
        <v>82</v>
      </c>
      <c r="D430" t="s">
        <v>130</v>
      </c>
      <c r="E430" t="s">
        <v>32</v>
      </c>
      <c r="F430" t="s">
        <v>15</v>
      </c>
      <c r="G430" t="s">
        <v>74</v>
      </c>
      <c r="H430" s="5">
        <v>40479</v>
      </c>
      <c r="I430" s="5"/>
      <c r="J430" t="s">
        <v>6137</v>
      </c>
      <c r="K430" s="5">
        <v>34839</v>
      </c>
      <c r="L430">
        <v>30</v>
      </c>
      <c r="M430" t="s">
        <v>6141</v>
      </c>
      <c r="N430">
        <f t="shared" ca="1" si="6"/>
        <v>15.4</v>
      </c>
    </row>
    <row r="431" spans="1:14" x14ac:dyDescent="0.3">
      <c r="A431" t="s">
        <v>719</v>
      </c>
      <c r="B431" t="s">
        <v>6134</v>
      </c>
      <c r="C431" t="s">
        <v>12</v>
      </c>
      <c r="D431" t="s">
        <v>6134</v>
      </c>
      <c r="E431" t="s">
        <v>63</v>
      </c>
      <c r="F431" t="s">
        <v>15</v>
      </c>
      <c r="G431" t="s">
        <v>29</v>
      </c>
      <c r="H431" s="5">
        <v>41825</v>
      </c>
      <c r="I431" s="5"/>
      <c r="J431" t="s">
        <v>6137</v>
      </c>
      <c r="K431" s="5">
        <v>29630</v>
      </c>
      <c r="L431">
        <v>45</v>
      </c>
      <c r="M431">
        <v>71000</v>
      </c>
      <c r="N431">
        <f t="shared" ca="1" si="6"/>
        <v>11.7</v>
      </c>
    </row>
    <row r="432" spans="1:14" x14ac:dyDescent="0.3">
      <c r="A432" t="s">
        <v>720</v>
      </c>
      <c r="B432" t="s">
        <v>36</v>
      </c>
      <c r="C432" t="s">
        <v>82</v>
      </c>
      <c r="D432" t="s">
        <v>50</v>
      </c>
      <c r="E432" t="s">
        <v>32</v>
      </c>
      <c r="F432" t="s">
        <v>6134</v>
      </c>
      <c r="G432" t="s">
        <v>29</v>
      </c>
      <c r="H432" s="5">
        <v>42763</v>
      </c>
      <c r="I432" s="5"/>
      <c r="J432" t="s">
        <v>6137</v>
      </c>
      <c r="K432" s="5">
        <v>23423</v>
      </c>
      <c r="L432">
        <v>62</v>
      </c>
      <c r="M432">
        <v>56000</v>
      </c>
      <c r="N432">
        <f t="shared" ca="1" si="6"/>
        <v>9.1</v>
      </c>
    </row>
    <row r="433" spans="1:14" x14ac:dyDescent="0.3">
      <c r="A433" t="s">
        <v>721</v>
      </c>
      <c r="B433" t="s">
        <v>24</v>
      </c>
      <c r="C433" t="s">
        <v>37</v>
      </c>
      <c r="D433" t="s">
        <v>53</v>
      </c>
      <c r="E433" t="s">
        <v>99</v>
      </c>
      <c r="F433" t="s">
        <v>60</v>
      </c>
      <c r="G433" t="s">
        <v>69</v>
      </c>
      <c r="H433" s="5">
        <v>44033</v>
      </c>
      <c r="I433" s="5">
        <v>44092</v>
      </c>
      <c r="J433" t="s">
        <v>6138</v>
      </c>
      <c r="K433" s="5">
        <v>35451</v>
      </c>
      <c r="L433">
        <v>29</v>
      </c>
      <c r="M433">
        <v>108595</v>
      </c>
      <c r="N433">
        <f t="shared" ca="1" si="6"/>
        <v>0.2</v>
      </c>
    </row>
    <row r="434" spans="1:14" x14ac:dyDescent="0.3">
      <c r="A434" t="s">
        <v>723</v>
      </c>
      <c r="B434" t="s">
        <v>36</v>
      </c>
      <c r="C434" t="s">
        <v>20</v>
      </c>
      <c r="D434" t="s">
        <v>50</v>
      </c>
      <c r="E434" t="s">
        <v>32</v>
      </c>
      <c r="F434" t="s">
        <v>6134</v>
      </c>
      <c r="G434" t="s">
        <v>47</v>
      </c>
      <c r="H434" s="5">
        <v>43863</v>
      </c>
      <c r="I434" s="5"/>
      <c r="J434" t="s">
        <v>6137</v>
      </c>
      <c r="K434" s="5">
        <v>25538</v>
      </c>
      <c r="L434">
        <v>56</v>
      </c>
      <c r="M434" t="s">
        <v>6141</v>
      </c>
      <c r="N434">
        <f t="shared" ca="1" si="6"/>
        <v>6.1</v>
      </c>
    </row>
    <row r="435" spans="1:14" x14ac:dyDescent="0.3">
      <c r="A435" t="s">
        <v>724</v>
      </c>
      <c r="B435" t="s">
        <v>24</v>
      </c>
      <c r="C435" t="s">
        <v>82</v>
      </c>
      <c r="D435" t="s">
        <v>83</v>
      </c>
      <c r="E435" t="s">
        <v>99</v>
      </c>
      <c r="F435" t="s">
        <v>28</v>
      </c>
      <c r="G435" t="s">
        <v>47</v>
      </c>
      <c r="H435" s="5">
        <v>43343</v>
      </c>
      <c r="I435" s="5"/>
      <c r="J435" t="s">
        <v>6137</v>
      </c>
      <c r="K435" s="5">
        <v>24944</v>
      </c>
      <c r="L435">
        <v>57</v>
      </c>
      <c r="M435" t="s">
        <v>6141</v>
      </c>
      <c r="N435">
        <f t="shared" ca="1" si="6"/>
        <v>7.6</v>
      </c>
    </row>
    <row r="436" spans="1:14" x14ac:dyDescent="0.3">
      <c r="A436" t="s">
        <v>725</v>
      </c>
      <c r="B436" t="s">
        <v>36</v>
      </c>
      <c r="C436" t="s">
        <v>25</v>
      </c>
      <c r="D436" t="s">
        <v>31</v>
      </c>
      <c r="E436" t="s">
        <v>86</v>
      </c>
      <c r="F436" t="s">
        <v>6134</v>
      </c>
      <c r="G436" t="s">
        <v>6134</v>
      </c>
      <c r="H436" s="5">
        <v>40607</v>
      </c>
      <c r="I436" s="5"/>
      <c r="J436" t="s">
        <v>6137</v>
      </c>
      <c r="K436" s="5">
        <v>24878</v>
      </c>
      <c r="L436">
        <v>58</v>
      </c>
      <c r="M436" t="s">
        <v>6141</v>
      </c>
      <c r="N436">
        <f t="shared" ca="1" si="6"/>
        <v>15.1</v>
      </c>
    </row>
    <row r="437" spans="1:14" x14ac:dyDescent="0.3">
      <c r="A437" t="s">
        <v>726</v>
      </c>
      <c r="B437" t="s">
        <v>36</v>
      </c>
      <c r="C437" t="s">
        <v>20</v>
      </c>
      <c r="D437" t="s">
        <v>130</v>
      </c>
      <c r="E437" t="s">
        <v>170</v>
      </c>
      <c r="F437" t="s">
        <v>6134</v>
      </c>
      <c r="G437" t="s">
        <v>78</v>
      </c>
      <c r="H437" s="5">
        <v>43695</v>
      </c>
      <c r="I437" s="5"/>
      <c r="J437" t="s">
        <v>6137</v>
      </c>
      <c r="K437" s="5">
        <v>29965</v>
      </c>
      <c r="L437">
        <v>44</v>
      </c>
      <c r="M437" t="s">
        <v>6141</v>
      </c>
      <c r="N437">
        <f t="shared" ca="1" si="6"/>
        <v>6.6</v>
      </c>
    </row>
    <row r="438" spans="1:14" x14ac:dyDescent="0.3">
      <c r="A438" t="s">
        <v>727</v>
      </c>
      <c r="B438" t="s">
        <v>24</v>
      </c>
      <c r="C438" t="s">
        <v>12</v>
      </c>
      <c r="D438" t="s">
        <v>6134</v>
      </c>
      <c r="E438" t="s">
        <v>88</v>
      </c>
      <c r="F438" t="s">
        <v>6134</v>
      </c>
      <c r="G438" t="s">
        <v>29</v>
      </c>
      <c r="H438" s="5">
        <v>43457</v>
      </c>
      <c r="I438" s="5"/>
      <c r="J438" t="s">
        <v>6137</v>
      </c>
      <c r="K438" s="5">
        <v>33960</v>
      </c>
      <c r="L438">
        <v>33</v>
      </c>
      <c r="M438" t="s">
        <v>6141</v>
      </c>
      <c r="N438">
        <f t="shared" ca="1" si="6"/>
        <v>7.2</v>
      </c>
    </row>
    <row r="439" spans="1:14" x14ac:dyDescent="0.3">
      <c r="A439" t="s">
        <v>728</v>
      </c>
      <c r="B439" t="s">
        <v>24</v>
      </c>
      <c r="C439" t="s">
        <v>6134</v>
      </c>
      <c r="D439" t="s">
        <v>94</v>
      </c>
      <c r="E439" t="s">
        <v>92</v>
      </c>
      <c r="F439" t="s">
        <v>6134</v>
      </c>
      <c r="G439" t="s">
        <v>74</v>
      </c>
      <c r="H439" s="5">
        <v>40411</v>
      </c>
      <c r="I439" s="5">
        <v>42053</v>
      </c>
      <c r="J439" t="s">
        <v>6138</v>
      </c>
      <c r="K439" s="5">
        <v>28234</v>
      </c>
      <c r="L439">
        <v>48</v>
      </c>
      <c r="M439">
        <v>75263</v>
      </c>
      <c r="N439">
        <f t="shared" ca="1" si="6"/>
        <v>4.5</v>
      </c>
    </row>
    <row r="440" spans="1:14" x14ac:dyDescent="0.3">
      <c r="A440" t="s">
        <v>729</v>
      </c>
      <c r="B440" t="s">
        <v>36</v>
      </c>
      <c r="C440" t="s">
        <v>20</v>
      </c>
      <c r="D440" t="s">
        <v>83</v>
      </c>
      <c r="E440" t="s">
        <v>63</v>
      </c>
      <c r="F440" t="s">
        <v>15</v>
      </c>
      <c r="G440" t="s">
        <v>78</v>
      </c>
      <c r="H440" s="5">
        <v>43078</v>
      </c>
      <c r="I440" s="5"/>
      <c r="J440" t="s">
        <v>6137</v>
      </c>
      <c r="K440" s="5">
        <v>27561</v>
      </c>
      <c r="L440">
        <v>50</v>
      </c>
      <c r="M440" t="s">
        <v>6141</v>
      </c>
      <c r="N440">
        <f t="shared" ca="1" si="6"/>
        <v>8.3000000000000007</v>
      </c>
    </row>
    <row r="441" spans="1:14" x14ac:dyDescent="0.3">
      <c r="A441" t="s">
        <v>730</v>
      </c>
      <c r="B441" t="s">
        <v>36</v>
      </c>
      <c r="C441" t="s">
        <v>97</v>
      </c>
      <c r="D441" t="s">
        <v>130</v>
      </c>
      <c r="E441" t="s">
        <v>46</v>
      </c>
      <c r="F441" t="s">
        <v>6134</v>
      </c>
      <c r="G441" t="s">
        <v>78</v>
      </c>
      <c r="H441" s="5">
        <v>42770</v>
      </c>
      <c r="I441" s="5"/>
      <c r="J441" t="s">
        <v>6137</v>
      </c>
      <c r="K441" s="5"/>
      <c r="L441" t="s">
        <v>6141</v>
      </c>
      <c r="M441">
        <v>69976</v>
      </c>
      <c r="N441">
        <f t="shared" ca="1" si="6"/>
        <v>9.1</v>
      </c>
    </row>
    <row r="442" spans="1:14" x14ac:dyDescent="0.3">
      <c r="A442" t="s">
        <v>732</v>
      </c>
      <c r="B442" t="s">
        <v>6134</v>
      </c>
      <c r="C442" t="s">
        <v>12</v>
      </c>
      <c r="D442" t="s">
        <v>83</v>
      </c>
      <c r="E442" t="s">
        <v>32</v>
      </c>
      <c r="F442" t="s">
        <v>6134</v>
      </c>
      <c r="G442" t="s">
        <v>29</v>
      </c>
      <c r="H442" s="5">
        <v>40727</v>
      </c>
      <c r="I442" s="5"/>
      <c r="J442" t="s">
        <v>6137</v>
      </c>
      <c r="K442" s="5">
        <v>33399</v>
      </c>
      <c r="L442">
        <v>34</v>
      </c>
      <c r="M442">
        <v>68881</v>
      </c>
      <c r="N442">
        <f t="shared" ca="1" si="6"/>
        <v>14.7</v>
      </c>
    </row>
    <row r="443" spans="1:14" x14ac:dyDescent="0.3">
      <c r="A443" t="s">
        <v>733</v>
      </c>
      <c r="B443" t="s">
        <v>24</v>
      </c>
      <c r="C443" t="s">
        <v>82</v>
      </c>
      <c r="D443" t="s">
        <v>31</v>
      </c>
      <c r="E443" t="s">
        <v>14</v>
      </c>
      <c r="F443" t="s">
        <v>28</v>
      </c>
      <c r="G443" t="s">
        <v>64</v>
      </c>
      <c r="H443" s="5">
        <v>42802</v>
      </c>
      <c r="I443" s="5"/>
      <c r="J443" t="s">
        <v>6137</v>
      </c>
      <c r="K443" s="5">
        <v>30279</v>
      </c>
      <c r="L443">
        <v>43</v>
      </c>
      <c r="M443">
        <v>37746</v>
      </c>
      <c r="N443">
        <f t="shared" ca="1" si="6"/>
        <v>9</v>
      </c>
    </row>
    <row r="444" spans="1:14" x14ac:dyDescent="0.3">
      <c r="A444" t="s">
        <v>735</v>
      </c>
      <c r="B444" t="s">
        <v>6134</v>
      </c>
      <c r="C444" t="s">
        <v>37</v>
      </c>
      <c r="D444" t="s">
        <v>26</v>
      </c>
      <c r="E444" t="s">
        <v>170</v>
      </c>
      <c r="F444" t="s">
        <v>60</v>
      </c>
      <c r="G444" t="s">
        <v>47</v>
      </c>
      <c r="H444" s="5">
        <v>42815</v>
      </c>
      <c r="I444" s="5"/>
      <c r="J444" t="s">
        <v>6137</v>
      </c>
      <c r="K444" s="5">
        <v>36572</v>
      </c>
      <c r="L444">
        <v>26</v>
      </c>
      <c r="M444">
        <v>97769</v>
      </c>
      <c r="N444">
        <f t="shared" ca="1" si="6"/>
        <v>9</v>
      </c>
    </row>
    <row r="445" spans="1:14" x14ac:dyDescent="0.3">
      <c r="A445" t="s">
        <v>736</v>
      </c>
      <c r="B445" t="s">
        <v>6134</v>
      </c>
      <c r="C445" t="s">
        <v>82</v>
      </c>
      <c r="D445" t="s">
        <v>6135</v>
      </c>
      <c r="E445" t="s">
        <v>46</v>
      </c>
      <c r="F445" t="s">
        <v>28</v>
      </c>
      <c r="G445" t="s">
        <v>69</v>
      </c>
      <c r="H445" s="5">
        <v>41916</v>
      </c>
      <c r="I445" s="5">
        <v>42840</v>
      </c>
      <c r="J445" t="s">
        <v>6138</v>
      </c>
      <c r="K445" s="5">
        <v>38447</v>
      </c>
      <c r="L445">
        <v>20</v>
      </c>
      <c r="M445">
        <v>119545</v>
      </c>
      <c r="N445">
        <f t="shared" ca="1" si="6"/>
        <v>2.5</v>
      </c>
    </row>
    <row r="446" spans="1:14" x14ac:dyDescent="0.3">
      <c r="A446" t="s">
        <v>738</v>
      </c>
      <c r="B446" t="s">
        <v>36</v>
      </c>
      <c r="C446" t="s">
        <v>6134</v>
      </c>
      <c r="D446" t="s">
        <v>6134</v>
      </c>
      <c r="E446" t="s">
        <v>99</v>
      </c>
      <c r="F446" t="s">
        <v>28</v>
      </c>
      <c r="G446" t="s">
        <v>78</v>
      </c>
      <c r="H446" s="5">
        <v>43644</v>
      </c>
      <c r="I446" s="5">
        <v>44899</v>
      </c>
      <c r="J446" t="s">
        <v>6138</v>
      </c>
      <c r="K446" s="5">
        <v>30759</v>
      </c>
      <c r="L446">
        <v>41</v>
      </c>
      <c r="M446" t="s">
        <v>6141</v>
      </c>
      <c r="N446">
        <f t="shared" ca="1" si="6"/>
        <v>3.4</v>
      </c>
    </row>
    <row r="447" spans="1:14" x14ac:dyDescent="0.3">
      <c r="A447" t="s">
        <v>741</v>
      </c>
      <c r="B447" t="s">
        <v>24</v>
      </c>
      <c r="C447" t="s">
        <v>6134</v>
      </c>
      <c r="D447" t="s">
        <v>6134</v>
      </c>
      <c r="E447" t="s">
        <v>88</v>
      </c>
      <c r="F447" t="s">
        <v>60</v>
      </c>
      <c r="G447" t="s">
        <v>29</v>
      </c>
      <c r="H447" s="5">
        <v>41316</v>
      </c>
      <c r="I447" s="5"/>
      <c r="J447" t="s">
        <v>6137</v>
      </c>
      <c r="K447" s="5">
        <v>32057</v>
      </c>
      <c r="L447">
        <v>38</v>
      </c>
      <c r="M447">
        <v>51248</v>
      </c>
      <c r="N447">
        <f t="shared" ca="1" si="6"/>
        <v>13.1</v>
      </c>
    </row>
    <row r="448" spans="1:14" x14ac:dyDescent="0.3">
      <c r="A448" t="s">
        <v>743</v>
      </c>
      <c r="B448" t="s">
        <v>36</v>
      </c>
      <c r="C448" t="s">
        <v>97</v>
      </c>
      <c r="D448" t="s">
        <v>6134</v>
      </c>
      <c r="E448" t="s">
        <v>32</v>
      </c>
      <c r="F448" t="s">
        <v>60</v>
      </c>
      <c r="G448" t="s">
        <v>6134</v>
      </c>
      <c r="H448" s="5">
        <v>42638</v>
      </c>
      <c r="I448" s="5"/>
      <c r="J448" t="s">
        <v>6137</v>
      </c>
      <c r="K448" s="5">
        <v>31922</v>
      </c>
      <c r="L448">
        <v>38</v>
      </c>
      <c r="M448">
        <v>30000</v>
      </c>
      <c r="N448">
        <f t="shared" ca="1" si="6"/>
        <v>9.5</v>
      </c>
    </row>
    <row r="449" spans="1:14" x14ac:dyDescent="0.3">
      <c r="A449" t="s">
        <v>745</v>
      </c>
      <c r="B449" t="s">
        <v>36</v>
      </c>
      <c r="C449" t="s">
        <v>25</v>
      </c>
      <c r="D449" t="s">
        <v>83</v>
      </c>
      <c r="E449" t="s">
        <v>63</v>
      </c>
      <c r="F449" t="s">
        <v>6134</v>
      </c>
      <c r="G449" t="s">
        <v>69</v>
      </c>
      <c r="H449" s="5">
        <v>42408</v>
      </c>
      <c r="I449" s="5"/>
      <c r="J449" t="s">
        <v>6137</v>
      </c>
      <c r="K449" s="5">
        <v>27816</v>
      </c>
      <c r="L449">
        <v>50</v>
      </c>
      <c r="M449">
        <v>102253</v>
      </c>
      <c r="N449">
        <f t="shared" ca="1" si="6"/>
        <v>10.1</v>
      </c>
    </row>
    <row r="450" spans="1:14" x14ac:dyDescent="0.3">
      <c r="A450" t="s">
        <v>747</v>
      </c>
      <c r="B450" t="s">
        <v>24</v>
      </c>
      <c r="C450" t="s">
        <v>25</v>
      </c>
      <c r="D450" t="s">
        <v>130</v>
      </c>
      <c r="E450" t="s">
        <v>86</v>
      </c>
      <c r="F450" t="s">
        <v>6134</v>
      </c>
      <c r="G450" t="s">
        <v>47</v>
      </c>
      <c r="H450" s="5">
        <v>42812</v>
      </c>
      <c r="I450" s="5">
        <v>43412</v>
      </c>
      <c r="J450" t="s">
        <v>6138</v>
      </c>
      <c r="K450" s="5">
        <v>36288</v>
      </c>
      <c r="L450">
        <v>26</v>
      </c>
      <c r="M450" t="s">
        <v>6141</v>
      </c>
      <c r="N450">
        <f t="shared" ref="N450:N513" ca="1" si="7">ROUND((IF(I450="",TODAY(),I450)-H450)/365,1)</f>
        <v>1.6</v>
      </c>
    </row>
    <row r="451" spans="1:14" x14ac:dyDescent="0.3">
      <c r="A451" t="s">
        <v>748</v>
      </c>
      <c r="B451" t="s">
        <v>6134</v>
      </c>
      <c r="C451" t="s">
        <v>37</v>
      </c>
      <c r="D451" t="s">
        <v>6134</v>
      </c>
      <c r="E451" t="s">
        <v>46</v>
      </c>
      <c r="F451" t="s">
        <v>28</v>
      </c>
      <c r="G451" t="s">
        <v>74</v>
      </c>
      <c r="H451" s="5">
        <v>40974</v>
      </c>
      <c r="I451" s="5"/>
      <c r="J451" t="s">
        <v>6137</v>
      </c>
      <c r="K451" s="5">
        <v>38529</v>
      </c>
      <c r="L451">
        <v>20</v>
      </c>
      <c r="M451" t="s">
        <v>6141</v>
      </c>
      <c r="N451">
        <f t="shared" ca="1" si="7"/>
        <v>14</v>
      </c>
    </row>
    <row r="452" spans="1:14" x14ac:dyDescent="0.3">
      <c r="A452" t="s">
        <v>749</v>
      </c>
      <c r="B452" t="s">
        <v>36</v>
      </c>
      <c r="C452" t="s">
        <v>12</v>
      </c>
      <c r="D452" t="s">
        <v>50</v>
      </c>
      <c r="E452" t="s">
        <v>86</v>
      </c>
      <c r="F452" t="s">
        <v>60</v>
      </c>
      <c r="G452" t="s">
        <v>69</v>
      </c>
      <c r="H452" s="5">
        <v>43357</v>
      </c>
      <c r="I452" s="5">
        <v>44601</v>
      </c>
      <c r="J452" t="s">
        <v>6138</v>
      </c>
      <c r="K452" s="5">
        <v>25100</v>
      </c>
      <c r="L452">
        <v>57</v>
      </c>
      <c r="M452">
        <v>36489</v>
      </c>
      <c r="N452">
        <f t="shared" ca="1" si="7"/>
        <v>3.4</v>
      </c>
    </row>
    <row r="453" spans="1:14" x14ac:dyDescent="0.3">
      <c r="A453" t="s">
        <v>751</v>
      </c>
      <c r="B453" t="s">
        <v>36</v>
      </c>
      <c r="C453" t="s">
        <v>25</v>
      </c>
      <c r="D453" t="s">
        <v>125</v>
      </c>
      <c r="E453" t="s">
        <v>6134</v>
      </c>
      <c r="F453" t="s">
        <v>28</v>
      </c>
      <c r="G453" t="s">
        <v>47</v>
      </c>
      <c r="H453" s="5">
        <v>43821</v>
      </c>
      <c r="I453" s="5"/>
      <c r="J453" t="s">
        <v>6137</v>
      </c>
      <c r="K453" s="5">
        <v>26361</v>
      </c>
      <c r="L453">
        <v>54</v>
      </c>
      <c r="M453">
        <v>116174</v>
      </c>
      <c r="N453">
        <f t="shared" ca="1" si="7"/>
        <v>6.2</v>
      </c>
    </row>
    <row r="454" spans="1:14" x14ac:dyDescent="0.3">
      <c r="A454" t="s">
        <v>752</v>
      </c>
      <c r="B454" t="s">
        <v>36</v>
      </c>
      <c r="C454" t="s">
        <v>12</v>
      </c>
      <c r="D454" t="s">
        <v>94</v>
      </c>
      <c r="E454" t="s">
        <v>105</v>
      </c>
      <c r="F454" t="s">
        <v>15</v>
      </c>
      <c r="G454" t="s">
        <v>74</v>
      </c>
      <c r="H454" s="5">
        <v>41915</v>
      </c>
      <c r="I454" s="5"/>
      <c r="J454" t="s">
        <v>6137</v>
      </c>
      <c r="K454" s="5">
        <v>32057</v>
      </c>
      <c r="L454">
        <v>38</v>
      </c>
      <c r="M454">
        <v>104805</v>
      </c>
      <c r="N454">
        <f t="shared" ca="1" si="7"/>
        <v>11.5</v>
      </c>
    </row>
    <row r="455" spans="1:14" x14ac:dyDescent="0.3">
      <c r="A455" t="s">
        <v>753</v>
      </c>
      <c r="B455" t="s">
        <v>36</v>
      </c>
      <c r="C455" t="s">
        <v>20</v>
      </c>
      <c r="D455" t="s">
        <v>83</v>
      </c>
      <c r="E455" t="s">
        <v>54</v>
      </c>
      <c r="F455" t="s">
        <v>6134</v>
      </c>
      <c r="G455" t="s">
        <v>6134</v>
      </c>
      <c r="H455" s="5">
        <v>43547</v>
      </c>
      <c r="I455" s="5">
        <v>44940</v>
      </c>
      <c r="J455" t="s">
        <v>6138</v>
      </c>
      <c r="K455" s="5">
        <v>31383</v>
      </c>
      <c r="L455">
        <v>40</v>
      </c>
      <c r="M455" t="s">
        <v>6141</v>
      </c>
      <c r="N455">
        <f t="shared" ca="1" si="7"/>
        <v>3.8</v>
      </c>
    </row>
    <row r="456" spans="1:14" x14ac:dyDescent="0.3">
      <c r="A456" t="s">
        <v>754</v>
      </c>
      <c r="B456" t="s">
        <v>36</v>
      </c>
      <c r="C456" t="s">
        <v>20</v>
      </c>
      <c r="D456" t="s">
        <v>21</v>
      </c>
      <c r="E456" t="s">
        <v>6134</v>
      </c>
      <c r="F456" t="s">
        <v>15</v>
      </c>
      <c r="G456" t="s">
        <v>64</v>
      </c>
      <c r="H456" s="5">
        <v>40258</v>
      </c>
      <c r="I456" s="5">
        <v>41285</v>
      </c>
      <c r="J456" t="s">
        <v>6138</v>
      </c>
      <c r="K456" s="5">
        <v>22453</v>
      </c>
      <c r="L456">
        <v>64</v>
      </c>
      <c r="M456" t="s">
        <v>6141</v>
      </c>
      <c r="N456">
        <f t="shared" ca="1" si="7"/>
        <v>2.8</v>
      </c>
    </row>
    <row r="457" spans="1:14" x14ac:dyDescent="0.3">
      <c r="A457" t="s">
        <v>755</v>
      </c>
      <c r="B457" t="s">
        <v>6134</v>
      </c>
      <c r="C457" t="s">
        <v>12</v>
      </c>
      <c r="D457" t="s">
        <v>6134</v>
      </c>
      <c r="E457" t="s">
        <v>63</v>
      </c>
      <c r="F457" t="s">
        <v>6134</v>
      </c>
      <c r="G457" t="s">
        <v>69</v>
      </c>
      <c r="H457" s="5">
        <v>40518</v>
      </c>
      <c r="I457" s="5"/>
      <c r="J457" t="s">
        <v>6137</v>
      </c>
      <c r="K457" s="5">
        <v>32584</v>
      </c>
      <c r="L457">
        <v>36</v>
      </c>
      <c r="M457" t="s">
        <v>6141</v>
      </c>
      <c r="N457">
        <f t="shared" ca="1" si="7"/>
        <v>15.3</v>
      </c>
    </row>
    <row r="458" spans="1:14" x14ac:dyDescent="0.3">
      <c r="A458" t="s">
        <v>756</v>
      </c>
      <c r="B458" t="s">
        <v>36</v>
      </c>
      <c r="C458" t="s">
        <v>20</v>
      </c>
      <c r="D458" t="s">
        <v>94</v>
      </c>
      <c r="E458" t="s">
        <v>54</v>
      </c>
      <c r="F458" t="s">
        <v>60</v>
      </c>
      <c r="G458" t="s">
        <v>78</v>
      </c>
      <c r="H458" s="5">
        <v>43768</v>
      </c>
      <c r="I458" s="5"/>
      <c r="J458" t="s">
        <v>6137</v>
      </c>
      <c r="K458" s="5">
        <v>27576</v>
      </c>
      <c r="L458">
        <v>50</v>
      </c>
      <c r="M458">
        <v>96058</v>
      </c>
      <c r="N458">
        <f t="shared" ca="1" si="7"/>
        <v>6.4</v>
      </c>
    </row>
    <row r="459" spans="1:14" x14ac:dyDescent="0.3">
      <c r="A459" t="s">
        <v>758</v>
      </c>
      <c r="B459" t="s">
        <v>24</v>
      </c>
      <c r="C459" t="s">
        <v>37</v>
      </c>
      <c r="D459" t="s">
        <v>83</v>
      </c>
      <c r="E459" t="s">
        <v>38</v>
      </c>
      <c r="F459" t="s">
        <v>15</v>
      </c>
      <c r="G459" t="s">
        <v>47</v>
      </c>
      <c r="H459" s="5">
        <v>42857</v>
      </c>
      <c r="I459" s="5"/>
      <c r="J459" t="s">
        <v>6137</v>
      </c>
      <c r="K459" s="5">
        <v>34639</v>
      </c>
      <c r="L459">
        <v>31</v>
      </c>
      <c r="M459" t="s">
        <v>6141</v>
      </c>
      <c r="N459">
        <f t="shared" ca="1" si="7"/>
        <v>8.9</v>
      </c>
    </row>
    <row r="460" spans="1:14" x14ac:dyDescent="0.3">
      <c r="A460" t="s">
        <v>759</v>
      </c>
      <c r="B460" t="s">
        <v>36</v>
      </c>
      <c r="C460" t="s">
        <v>6134</v>
      </c>
      <c r="D460" t="s">
        <v>6134</v>
      </c>
      <c r="E460" t="s">
        <v>99</v>
      </c>
      <c r="F460" t="s">
        <v>6134</v>
      </c>
      <c r="G460" t="s">
        <v>78</v>
      </c>
      <c r="H460" s="5">
        <v>40536</v>
      </c>
      <c r="I460" s="5">
        <v>40499</v>
      </c>
      <c r="J460" t="s">
        <v>6138</v>
      </c>
      <c r="K460" s="5">
        <v>29357</v>
      </c>
      <c r="L460">
        <v>45</v>
      </c>
      <c r="M460">
        <v>103716</v>
      </c>
      <c r="N460">
        <f t="shared" ca="1" si="7"/>
        <v>-0.1</v>
      </c>
    </row>
    <row r="461" spans="1:14" x14ac:dyDescent="0.3">
      <c r="A461" t="s">
        <v>761</v>
      </c>
      <c r="B461" t="s">
        <v>36</v>
      </c>
      <c r="C461" t="s">
        <v>12</v>
      </c>
      <c r="D461" t="s">
        <v>68</v>
      </c>
      <c r="E461" t="s">
        <v>46</v>
      </c>
      <c r="F461" t="s">
        <v>28</v>
      </c>
      <c r="G461" t="s">
        <v>29</v>
      </c>
      <c r="H461" s="5">
        <v>41022</v>
      </c>
      <c r="I461" s="5"/>
      <c r="J461" t="s">
        <v>6137</v>
      </c>
      <c r="K461" s="5">
        <v>29740</v>
      </c>
      <c r="L461">
        <v>44</v>
      </c>
      <c r="M461">
        <v>30137</v>
      </c>
      <c r="N461">
        <f t="shared" ca="1" si="7"/>
        <v>13.9</v>
      </c>
    </row>
    <row r="462" spans="1:14" x14ac:dyDescent="0.3">
      <c r="A462" t="s">
        <v>762</v>
      </c>
      <c r="B462" t="s">
        <v>24</v>
      </c>
      <c r="C462" t="s">
        <v>82</v>
      </c>
      <c r="D462" t="s">
        <v>83</v>
      </c>
      <c r="E462" t="s">
        <v>32</v>
      </c>
      <c r="F462" t="s">
        <v>28</v>
      </c>
      <c r="G462" t="s">
        <v>74</v>
      </c>
      <c r="H462" s="5">
        <v>43361</v>
      </c>
      <c r="I462" s="5"/>
      <c r="J462" t="s">
        <v>6137</v>
      </c>
      <c r="K462" s="5">
        <v>32117</v>
      </c>
      <c r="L462">
        <v>38</v>
      </c>
      <c r="M462">
        <v>88515</v>
      </c>
      <c r="N462">
        <f t="shared" ca="1" si="7"/>
        <v>7.5</v>
      </c>
    </row>
    <row r="463" spans="1:14" x14ac:dyDescent="0.3">
      <c r="A463" t="s">
        <v>763</v>
      </c>
      <c r="B463" t="s">
        <v>36</v>
      </c>
      <c r="C463" t="s">
        <v>37</v>
      </c>
      <c r="D463" t="s">
        <v>83</v>
      </c>
      <c r="E463" t="s">
        <v>6134</v>
      </c>
      <c r="F463" t="s">
        <v>28</v>
      </c>
      <c r="G463" t="s">
        <v>78</v>
      </c>
      <c r="H463" s="5">
        <v>43470</v>
      </c>
      <c r="I463" s="5"/>
      <c r="J463" t="s">
        <v>6137</v>
      </c>
      <c r="K463" s="5">
        <v>28779</v>
      </c>
      <c r="L463">
        <v>47</v>
      </c>
      <c r="M463">
        <v>61306</v>
      </c>
      <c r="N463">
        <f t="shared" ca="1" si="7"/>
        <v>7.2</v>
      </c>
    </row>
    <row r="464" spans="1:14" x14ac:dyDescent="0.3">
      <c r="A464" t="s">
        <v>764</v>
      </c>
      <c r="B464" t="s">
        <v>24</v>
      </c>
      <c r="C464" t="s">
        <v>6134</v>
      </c>
      <c r="D464" t="s">
        <v>83</v>
      </c>
      <c r="E464" t="s">
        <v>105</v>
      </c>
      <c r="F464" t="s">
        <v>28</v>
      </c>
      <c r="G464" t="s">
        <v>69</v>
      </c>
      <c r="H464" s="5">
        <v>40345</v>
      </c>
      <c r="I464" s="5">
        <v>41960</v>
      </c>
      <c r="J464" t="s">
        <v>6138</v>
      </c>
      <c r="K464" s="5">
        <v>35231</v>
      </c>
      <c r="L464">
        <v>29</v>
      </c>
      <c r="M464">
        <v>45000</v>
      </c>
      <c r="N464">
        <f t="shared" ca="1" si="7"/>
        <v>4.4000000000000004</v>
      </c>
    </row>
    <row r="465" spans="1:14" x14ac:dyDescent="0.3">
      <c r="A465" t="s">
        <v>765</v>
      </c>
      <c r="B465" t="s">
        <v>36</v>
      </c>
      <c r="C465" t="s">
        <v>6134</v>
      </c>
      <c r="D465" t="s">
        <v>41</v>
      </c>
      <c r="E465" t="s">
        <v>88</v>
      </c>
      <c r="F465" t="s">
        <v>15</v>
      </c>
      <c r="G465" t="s">
        <v>78</v>
      </c>
      <c r="H465" s="5">
        <v>42974</v>
      </c>
      <c r="I465" s="5">
        <v>44304</v>
      </c>
      <c r="J465" t="s">
        <v>6138</v>
      </c>
      <c r="K465" s="5">
        <v>29589</v>
      </c>
      <c r="L465">
        <v>45</v>
      </c>
      <c r="M465">
        <v>107770</v>
      </c>
      <c r="N465">
        <f t="shared" ca="1" si="7"/>
        <v>3.6</v>
      </c>
    </row>
    <row r="466" spans="1:14" x14ac:dyDescent="0.3">
      <c r="A466" t="s">
        <v>767</v>
      </c>
      <c r="B466" t="s">
        <v>6134</v>
      </c>
      <c r="C466" t="s">
        <v>20</v>
      </c>
      <c r="D466" t="s">
        <v>94</v>
      </c>
      <c r="E466" t="s">
        <v>6134</v>
      </c>
      <c r="F466" t="s">
        <v>28</v>
      </c>
      <c r="G466" t="s">
        <v>6134</v>
      </c>
      <c r="H466" s="5">
        <v>41715</v>
      </c>
      <c r="I466" s="5"/>
      <c r="J466" t="s">
        <v>6137</v>
      </c>
      <c r="K466" s="5">
        <v>30169</v>
      </c>
      <c r="L466">
        <v>43</v>
      </c>
      <c r="M466" t="s">
        <v>6141</v>
      </c>
      <c r="N466">
        <f t="shared" ca="1" si="7"/>
        <v>12</v>
      </c>
    </row>
    <row r="467" spans="1:14" x14ac:dyDescent="0.3">
      <c r="A467" t="s">
        <v>768</v>
      </c>
      <c r="B467" t="s">
        <v>24</v>
      </c>
      <c r="C467" t="s">
        <v>37</v>
      </c>
      <c r="D467" t="s">
        <v>41</v>
      </c>
      <c r="E467" t="s">
        <v>32</v>
      </c>
      <c r="F467" t="s">
        <v>28</v>
      </c>
      <c r="G467" t="s">
        <v>74</v>
      </c>
      <c r="H467" s="5">
        <v>40774</v>
      </c>
      <c r="I467" s="5"/>
      <c r="J467" t="s">
        <v>6137</v>
      </c>
      <c r="K467" s="5">
        <v>29101</v>
      </c>
      <c r="L467">
        <v>46</v>
      </c>
      <c r="M467">
        <v>119000</v>
      </c>
      <c r="N467">
        <f t="shared" ca="1" si="7"/>
        <v>14.6</v>
      </c>
    </row>
    <row r="468" spans="1:14" x14ac:dyDescent="0.3">
      <c r="A468" t="s">
        <v>769</v>
      </c>
      <c r="B468" t="s">
        <v>24</v>
      </c>
      <c r="C468" t="s">
        <v>20</v>
      </c>
      <c r="D468" t="s">
        <v>6135</v>
      </c>
      <c r="E468" t="s">
        <v>14</v>
      </c>
      <c r="F468" t="s">
        <v>6134</v>
      </c>
      <c r="G468" t="s">
        <v>78</v>
      </c>
      <c r="H468" s="5">
        <v>39840</v>
      </c>
      <c r="I468" s="5"/>
      <c r="J468" t="s">
        <v>6137</v>
      </c>
      <c r="K468" s="5">
        <v>26940</v>
      </c>
      <c r="L468">
        <v>52</v>
      </c>
      <c r="M468">
        <v>80762</v>
      </c>
      <c r="N468">
        <f t="shared" ca="1" si="7"/>
        <v>17.2</v>
      </c>
    </row>
    <row r="469" spans="1:14" x14ac:dyDescent="0.3">
      <c r="A469" t="s">
        <v>771</v>
      </c>
      <c r="B469" t="s">
        <v>6134</v>
      </c>
      <c r="C469" t="s">
        <v>6134</v>
      </c>
      <c r="D469" t="s">
        <v>26</v>
      </c>
      <c r="E469" t="s">
        <v>86</v>
      </c>
      <c r="F469" t="s">
        <v>6134</v>
      </c>
      <c r="G469" t="s">
        <v>64</v>
      </c>
      <c r="H469" s="5">
        <v>42003</v>
      </c>
      <c r="I469" s="5"/>
      <c r="J469" t="s">
        <v>6137</v>
      </c>
      <c r="K469" s="5">
        <v>34027</v>
      </c>
      <c r="L469">
        <v>33</v>
      </c>
      <c r="M469" t="s">
        <v>6141</v>
      </c>
      <c r="N469">
        <f t="shared" ca="1" si="7"/>
        <v>11.2</v>
      </c>
    </row>
    <row r="470" spans="1:14" x14ac:dyDescent="0.3">
      <c r="A470" t="s">
        <v>772</v>
      </c>
      <c r="B470" t="s">
        <v>6134</v>
      </c>
      <c r="C470" t="s">
        <v>20</v>
      </c>
      <c r="D470" t="s">
        <v>83</v>
      </c>
      <c r="E470" t="s">
        <v>170</v>
      </c>
      <c r="F470" t="s">
        <v>6134</v>
      </c>
      <c r="G470" t="s">
        <v>47</v>
      </c>
      <c r="H470" s="5">
        <v>40130</v>
      </c>
      <c r="I470" s="5">
        <v>40455</v>
      </c>
      <c r="J470" t="s">
        <v>6138</v>
      </c>
      <c r="K470" s="5">
        <v>29918</v>
      </c>
      <c r="L470">
        <v>44</v>
      </c>
      <c r="M470" t="s">
        <v>6141</v>
      </c>
      <c r="N470">
        <f t="shared" ca="1" si="7"/>
        <v>0.9</v>
      </c>
    </row>
    <row r="471" spans="1:14" x14ac:dyDescent="0.3">
      <c r="A471" t="s">
        <v>773</v>
      </c>
      <c r="B471" t="s">
        <v>36</v>
      </c>
      <c r="C471" t="s">
        <v>12</v>
      </c>
      <c r="D471" t="s">
        <v>68</v>
      </c>
      <c r="E471" t="s">
        <v>54</v>
      </c>
      <c r="F471" t="s">
        <v>15</v>
      </c>
      <c r="G471" t="s">
        <v>78</v>
      </c>
      <c r="H471" s="5">
        <v>42514</v>
      </c>
      <c r="I471" s="5"/>
      <c r="J471" t="s">
        <v>6137</v>
      </c>
      <c r="K471" s="5">
        <v>32738</v>
      </c>
      <c r="L471">
        <v>36</v>
      </c>
      <c r="M471" t="s">
        <v>6141</v>
      </c>
      <c r="N471">
        <f t="shared" ca="1" si="7"/>
        <v>9.8000000000000007</v>
      </c>
    </row>
    <row r="472" spans="1:14" x14ac:dyDescent="0.3">
      <c r="A472" t="s">
        <v>774</v>
      </c>
      <c r="B472" t="s">
        <v>24</v>
      </c>
      <c r="C472" t="s">
        <v>6134</v>
      </c>
      <c r="D472" t="s">
        <v>83</v>
      </c>
      <c r="E472" t="s">
        <v>6134</v>
      </c>
      <c r="F472" t="s">
        <v>28</v>
      </c>
      <c r="G472" t="s">
        <v>78</v>
      </c>
      <c r="H472" s="5">
        <v>42676</v>
      </c>
      <c r="I472" s="5"/>
      <c r="J472" t="s">
        <v>6137</v>
      </c>
      <c r="K472" s="5">
        <v>32156</v>
      </c>
      <c r="L472">
        <v>38</v>
      </c>
      <c r="M472">
        <v>48831</v>
      </c>
      <c r="N472">
        <f t="shared" ca="1" si="7"/>
        <v>9.4</v>
      </c>
    </row>
    <row r="473" spans="1:14" x14ac:dyDescent="0.3">
      <c r="A473" t="s">
        <v>776</v>
      </c>
      <c r="B473" t="s">
        <v>36</v>
      </c>
      <c r="C473" t="s">
        <v>97</v>
      </c>
      <c r="D473" t="s">
        <v>130</v>
      </c>
      <c r="E473" t="s">
        <v>63</v>
      </c>
      <c r="F473" t="s">
        <v>28</v>
      </c>
      <c r="G473" t="s">
        <v>6134</v>
      </c>
      <c r="H473" s="5">
        <v>40094</v>
      </c>
      <c r="I473" s="5"/>
      <c r="J473" t="s">
        <v>6137</v>
      </c>
      <c r="K473" s="5"/>
      <c r="L473" t="s">
        <v>6141</v>
      </c>
      <c r="M473">
        <v>115848</v>
      </c>
      <c r="N473">
        <f t="shared" ca="1" si="7"/>
        <v>16.5</v>
      </c>
    </row>
    <row r="474" spans="1:14" x14ac:dyDescent="0.3">
      <c r="A474" t="s">
        <v>778</v>
      </c>
      <c r="B474" t="s">
        <v>24</v>
      </c>
      <c r="C474" t="s">
        <v>6134</v>
      </c>
      <c r="D474" t="s">
        <v>94</v>
      </c>
      <c r="E474" t="s">
        <v>46</v>
      </c>
      <c r="F474" t="s">
        <v>28</v>
      </c>
      <c r="G474" t="s">
        <v>74</v>
      </c>
      <c r="H474" s="5">
        <v>41474</v>
      </c>
      <c r="I474" s="5">
        <v>41660</v>
      </c>
      <c r="J474" t="s">
        <v>6138</v>
      </c>
      <c r="K474" s="5">
        <v>23927</v>
      </c>
      <c r="L474">
        <v>60</v>
      </c>
      <c r="M474" t="s">
        <v>6141</v>
      </c>
      <c r="N474">
        <f t="shared" ca="1" si="7"/>
        <v>0.5</v>
      </c>
    </row>
    <row r="475" spans="1:14" x14ac:dyDescent="0.3">
      <c r="A475" t="s">
        <v>779</v>
      </c>
      <c r="B475" t="s">
        <v>24</v>
      </c>
      <c r="C475" t="s">
        <v>97</v>
      </c>
      <c r="D475" t="s">
        <v>94</v>
      </c>
      <c r="E475" t="s">
        <v>54</v>
      </c>
      <c r="F475" t="s">
        <v>15</v>
      </c>
      <c r="G475" t="s">
        <v>29</v>
      </c>
      <c r="H475" s="5">
        <v>40244</v>
      </c>
      <c r="I475" s="5">
        <v>40405</v>
      </c>
      <c r="J475" t="s">
        <v>6138</v>
      </c>
      <c r="K475" s="5">
        <v>33319</v>
      </c>
      <c r="L475">
        <v>34</v>
      </c>
      <c r="M475" t="s">
        <v>6141</v>
      </c>
      <c r="N475">
        <f t="shared" ca="1" si="7"/>
        <v>0.4</v>
      </c>
    </row>
    <row r="476" spans="1:14" x14ac:dyDescent="0.3">
      <c r="A476" t="s">
        <v>780</v>
      </c>
      <c r="B476" t="s">
        <v>24</v>
      </c>
      <c r="C476" t="s">
        <v>20</v>
      </c>
      <c r="D476" t="s">
        <v>6135</v>
      </c>
      <c r="E476" t="s">
        <v>105</v>
      </c>
      <c r="F476" t="s">
        <v>15</v>
      </c>
      <c r="G476" t="s">
        <v>6134</v>
      </c>
      <c r="H476" s="5">
        <v>40690</v>
      </c>
      <c r="I476" s="5">
        <v>42557</v>
      </c>
      <c r="J476" t="s">
        <v>6138</v>
      </c>
      <c r="K476" s="5">
        <v>34550</v>
      </c>
      <c r="L476">
        <v>31</v>
      </c>
      <c r="M476" t="s">
        <v>6141</v>
      </c>
      <c r="N476">
        <f t="shared" ca="1" si="7"/>
        <v>5.0999999999999996</v>
      </c>
    </row>
    <row r="477" spans="1:14" x14ac:dyDescent="0.3">
      <c r="A477" t="s">
        <v>781</v>
      </c>
      <c r="B477" t="s">
        <v>24</v>
      </c>
      <c r="C477" t="s">
        <v>12</v>
      </c>
      <c r="D477" t="s">
        <v>83</v>
      </c>
      <c r="E477" t="s">
        <v>99</v>
      </c>
      <c r="F477" t="s">
        <v>28</v>
      </c>
      <c r="G477" t="s">
        <v>47</v>
      </c>
      <c r="H477" s="5">
        <v>40488</v>
      </c>
      <c r="I477" s="5">
        <v>41241</v>
      </c>
      <c r="J477" t="s">
        <v>6138</v>
      </c>
      <c r="K477" s="5"/>
      <c r="L477" t="s">
        <v>6141</v>
      </c>
      <c r="M477">
        <v>78000</v>
      </c>
      <c r="N477">
        <f t="shared" ca="1" si="7"/>
        <v>2.1</v>
      </c>
    </row>
    <row r="478" spans="1:14" x14ac:dyDescent="0.3">
      <c r="A478" t="s">
        <v>782</v>
      </c>
      <c r="B478" t="s">
        <v>36</v>
      </c>
      <c r="C478" t="s">
        <v>6134</v>
      </c>
      <c r="D478" t="s">
        <v>53</v>
      </c>
      <c r="E478" t="s">
        <v>99</v>
      </c>
      <c r="F478" t="s">
        <v>6134</v>
      </c>
      <c r="G478" t="s">
        <v>6134</v>
      </c>
      <c r="H478" s="5">
        <v>40832</v>
      </c>
      <c r="I478" s="5">
        <v>41846</v>
      </c>
      <c r="J478" t="s">
        <v>6138</v>
      </c>
      <c r="K478" s="5">
        <v>36071</v>
      </c>
      <c r="L478">
        <v>27</v>
      </c>
      <c r="M478">
        <v>70000</v>
      </c>
      <c r="N478">
        <f t="shared" ca="1" si="7"/>
        <v>2.8</v>
      </c>
    </row>
    <row r="479" spans="1:14" x14ac:dyDescent="0.3">
      <c r="A479" t="s">
        <v>784</v>
      </c>
      <c r="B479" t="s">
        <v>24</v>
      </c>
      <c r="C479" t="s">
        <v>97</v>
      </c>
      <c r="D479" t="s">
        <v>41</v>
      </c>
      <c r="E479" t="s">
        <v>38</v>
      </c>
      <c r="F479" t="s">
        <v>28</v>
      </c>
      <c r="G479" t="s">
        <v>6134</v>
      </c>
      <c r="H479" s="5">
        <v>41674</v>
      </c>
      <c r="I479" s="5">
        <v>42343</v>
      </c>
      <c r="J479" t="s">
        <v>6138</v>
      </c>
      <c r="K479" s="5">
        <v>31788</v>
      </c>
      <c r="L479">
        <v>39</v>
      </c>
      <c r="M479">
        <v>117000</v>
      </c>
      <c r="N479">
        <f t="shared" ca="1" si="7"/>
        <v>1.8</v>
      </c>
    </row>
    <row r="480" spans="1:14" x14ac:dyDescent="0.3">
      <c r="A480" t="s">
        <v>786</v>
      </c>
      <c r="B480" t="s">
        <v>24</v>
      </c>
      <c r="C480" t="s">
        <v>82</v>
      </c>
      <c r="D480" t="s">
        <v>21</v>
      </c>
      <c r="E480" t="s">
        <v>27</v>
      </c>
      <c r="F480" t="s">
        <v>6134</v>
      </c>
      <c r="G480" t="s">
        <v>6134</v>
      </c>
      <c r="H480" s="5">
        <v>41315</v>
      </c>
      <c r="I480" s="5"/>
      <c r="J480" t="s">
        <v>6137</v>
      </c>
      <c r="K480" s="5">
        <v>36741</v>
      </c>
      <c r="L480">
        <v>25</v>
      </c>
      <c r="M480">
        <v>84000</v>
      </c>
      <c r="N480">
        <f t="shared" ca="1" si="7"/>
        <v>13.1</v>
      </c>
    </row>
    <row r="481" spans="1:14" x14ac:dyDescent="0.3">
      <c r="A481" t="s">
        <v>788</v>
      </c>
      <c r="B481" t="s">
        <v>36</v>
      </c>
      <c r="C481" t="s">
        <v>82</v>
      </c>
      <c r="D481" t="s">
        <v>6135</v>
      </c>
      <c r="E481" t="s">
        <v>32</v>
      </c>
      <c r="F481" t="s">
        <v>6134</v>
      </c>
      <c r="G481" t="s">
        <v>78</v>
      </c>
      <c r="H481" s="5">
        <v>42767</v>
      </c>
      <c r="I481" s="5">
        <v>42658</v>
      </c>
      <c r="J481" t="s">
        <v>6138</v>
      </c>
      <c r="K481" s="5">
        <v>31683</v>
      </c>
      <c r="L481">
        <v>39</v>
      </c>
      <c r="M481" t="s">
        <v>6141</v>
      </c>
      <c r="N481">
        <f t="shared" ca="1" si="7"/>
        <v>-0.3</v>
      </c>
    </row>
    <row r="482" spans="1:14" x14ac:dyDescent="0.3">
      <c r="A482" t="s">
        <v>789</v>
      </c>
      <c r="B482" t="s">
        <v>36</v>
      </c>
      <c r="C482" t="s">
        <v>12</v>
      </c>
      <c r="D482" t="s">
        <v>50</v>
      </c>
      <c r="E482" t="s">
        <v>86</v>
      </c>
      <c r="F482" t="s">
        <v>28</v>
      </c>
      <c r="G482" t="s">
        <v>6134</v>
      </c>
      <c r="H482" s="5">
        <v>40593</v>
      </c>
      <c r="I482" s="5"/>
      <c r="J482" t="s">
        <v>6137</v>
      </c>
      <c r="K482" s="5">
        <v>25712</v>
      </c>
      <c r="L482">
        <v>55</v>
      </c>
      <c r="M482" t="s">
        <v>6141</v>
      </c>
      <c r="N482">
        <f t="shared" ca="1" si="7"/>
        <v>15.1</v>
      </c>
    </row>
    <row r="483" spans="1:14" x14ac:dyDescent="0.3">
      <c r="A483" t="s">
        <v>790</v>
      </c>
      <c r="B483" t="s">
        <v>36</v>
      </c>
      <c r="C483" t="s">
        <v>25</v>
      </c>
      <c r="D483" t="s">
        <v>130</v>
      </c>
      <c r="E483" t="s">
        <v>63</v>
      </c>
      <c r="F483" t="s">
        <v>60</v>
      </c>
      <c r="G483" t="s">
        <v>69</v>
      </c>
      <c r="H483" s="5">
        <v>40218</v>
      </c>
      <c r="I483" s="5"/>
      <c r="J483" t="s">
        <v>6137</v>
      </c>
      <c r="K483" s="5">
        <v>38483</v>
      </c>
      <c r="L483">
        <v>20</v>
      </c>
      <c r="M483" t="s">
        <v>6141</v>
      </c>
      <c r="N483">
        <f t="shared" ca="1" si="7"/>
        <v>16.100000000000001</v>
      </c>
    </row>
    <row r="484" spans="1:14" x14ac:dyDescent="0.3">
      <c r="A484" t="s">
        <v>791</v>
      </c>
      <c r="B484" t="s">
        <v>6134</v>
      </c>
      <c r="C484" t="s">
        <v>6134</v>
      </c>
      <c r="D484" t="s">
        <v>6134</v>
      </c>
      <c r="E484" t="s">
        <v>99</v>
      </c>
      <c r="F484" t="s">
        <v>15</v>
      </c>
      <c r="G484" t="s">
        <v>64</v>
      </c>
      <c r="H484" s="5">
        <v>42919</v>
      </c>
      <c r="I484" s="5">
        <v>44641</v>
      </c>
      <c r="J484" t="s">
        <v>6138</v>
      </c>
      <c r="K484" s="5">
        <v>26058</v>
      </c>
      <c r="L484">
        <v>54</v>
      </c>
      <c r="M484">
        <v>39000</v>
      </c>
      <c r="N484">
        <f t="shared" ca="1" si="7"/>
        <v>4.7</v>
      </c>
    </row>
    <row r="485" spans="1:14" x14ac:dyDescent="0.3">
      <c r="A485" t="s">
        <v>794</v>
      </c>
      <c r="B485" t="s">
        <v>36</v>
      </c>
      <c r="C485" t="s">
        <v>37</v>
      </c>
      <c r="D485" t="s">
        <v>21</v>
      </c>
      <c r="E485" t="s">
        <v>99</v>
      </c>
      <c r="F485" t="s">
        <v>28</v>
      </c>
      <c r="G485" t="s">
        <v>6134</v>
      </c>
      <c r="H485" s="5">
        <v>41399</v>
      </c>
      <c r="I485" s="5">
        <v>42764</v>
      </c>
      <c r="J485" t="s">
        <v>6138</v>
      </c>
      <c r="K485" s="5">
        <v>38354</v>
      </c>
      <c r="L485">
        <v>21</v>
      </c>
      <c r="M485">
        <v>44000</v>
      </c>
      <c r="N485">
        <f t="shared" ca="1" si="7"/>
        <v>3.7</v>
      </c>
    </row>
    <row r="486" spans="1:14" x14ac:dyDescent="0.3">
      <c r="A486" t="s">
        <v>795</v>
      </c>
      <c r="B486" t="s">
        <v>36</v>
      </c>
      <c r="C486" t="s">
        <v>20</v>
      </c>
      <c r="D486" t="s">
        <v>83</v>
      </c>
      <c r="E486" t="s">
        <v>14</v>
      </c>
      <c r="F486" t="s">
        <v>15</v>
      </c>
      <c r="G486" t="s">
        <v>78</v>
      </c>
      <c r="H486" s="5">
        <v>41143</v>
      </c>
      <c r="I486" s="5"/>
      <c r="J486" t="s">
        <v>6137</v>
      </c>
      <c r="K486" s="5">
        <v>34304</v>
      </c>
      <c r="L486">
        <v>32</v>
      </c>
      <c r="M486">
        <v>36969</v>
      </c>
      <c r="N486">
        <f t="shared" ca="1" si="7"/>
        <v>13.6</v>
      </c>
    </row>
    <row r="487" spans="1:14" x14ac:dyDescent="0.3">
      <c r="A487" t="s">
        <v>797</v>
      </c>
      <c r="B487" t="s">
        <v>24</v>
      </c>
      <c r="C487" t="s">
        <v>6134</v>
      </c>
      <c r="D487" t="s">
        <v>53</v>
      </c>
      <c r="E487" t="s">
        <v>88</v>
      </c>
      <c r="F487" t="s">
        <v>60</v>
      </c>
      <c r="G487" t="s">
        <v>47</v>
      </c>
      <c r="H487" s="5">
        <v>42053</v>
      </c>
      <c r="I487" s="5"/>
      <c r="J487" t="s">
        <v>6137</v>
      </c>
      <c r="K487" s="5">
        <v>35455</v>
      </c>
      <c r="L487">
        <v>29</v>
      </c>
      <c r="M487" t="s">
        <v>6141</v>
      </c>
      <c r="N487">
        <f t="shared" ca="1" si="7"/>
        <v>11.1</v>
      </c>
    </row>
    <row r="488" spans="1:14" x14ac:dyDescent="0.3">
      <c r="A488" t="s">
        <v>798</v>
      </c>
      <c r="B488" t="s">
        <v>24</v>
      </c>
      <c r="C488" t="s">
        <v>37</v>
      </c>
      <c r="D488" t="s">
        <v>130</v>
      </c>
      <c r="E488" t="s">
        <v>6134</v>
      </c>
      <c r="F488" t="s">
        <v>6134</v>
      </c>
      <c r="G488" t="s">
        <v>78</v>
      </c>
      <c r="H488" s="5">
        <v>43446</v>
      </c>
      <c r="I488" s="5">
        <v>44183</v>
      </c>
      <c r="J488" t="s">
        <v>6138</v>
      </c>
      <c r="K488" s="5">
        <v>24270</v>
      </c>
      <c r="L488">
        <v>59</v>
      </c>
      <c r="M488" t="s">
        <v>6141</v>
      </c>
      <c r="N488">
        <f t="shared" ca="1" si="7"/>
        <v>2</v>
      </c>
    </row>
    <row r="489" spans="1:14" x14ac:dyDescent="0.3">
      <c r="A489" t="s">
        <v>799</v>
      </c>
      <c r="B489" t="s">
        <v>6134</v>
      </c>
      <c r="C489" t="s">
        <v>25</v>
      </c>
      <c r="D489" t="s">
        <v>83</v>
      </c>
      <c r="E489" t="s">
        <v>46</v>
      </c>
      <c r="F489" t="s">
        <v>28</v>
      </c>
      <c r="G489" t="s">
        <v>69</v>
      </c>
      <c r="H489" s="5">
        <v>39973</v>
      </c>
      <c r="I489" s="5"/>
      <c r="J489" t="s">
        <v>6137</v>
      </c>
      <c r="K489" s="5"/>
      <c r="L489" t="s">
        <v>6141</v>
      </c>
      <c r="M489" t="s">
        <v>6141</v>
      </c>
      <c r="N489">
        <f t="shared" ca="1" si="7"/>
        <v>16.8</v>
      </c>
    </row>
    <row r="490" spans="1:14" x14ac:dyDescent="0.3">
      <c r="A490" t="s">
        <v>800</v>
      </c>
      <c r="B490" t="s">
        <v>36</v>
      </c>
      <c r="C490" t="s">
        <v>12</v>
      </c>
      <c r="D490" t="s">
        <v>6134</v>
      </c>
      <c r="E490" t="s">
        <v>86</v>
      </c>
      <c r="F490" t="s">
        <v>15</v>
      </c>
      <c r="G490" t="s">
        <v>64</v>
      </c>
      <c r="H490" s="5">
        <v>43650</v>
      </c>
      <c r="I490" s="5">
        <v>45298</v>
      </c>
      <c r="J490" t="s">
        <v>6138</v>
      </c>
      <c r="K490" s="5">
        <v>38342</v>
      </c>
      <c r="L490">
        <v>21</v>
      </c>
      <c r="M490">
        <v>93465</v>
      </c>
      <c r="N490">
        <f t="shared" ca="1" si="7"/>
        <v>4.5</v>
      </c>
    </row>
    <row r="491" spans="1:14" x14ac:dyDescent="0.3">
      <c r="A491" t="s">
        <v>802</v>
      </c>
      <c r="B491" t="s">
        <v>6134</v>
      </c>
      <c r="C491" t="s">
        <v>20</v>
      </c>
      <c r="D491" t="s">
        <v>6134</v>
      </c>
      <c r="E491" t="s">
        <v>46</v>
      </c>
      <c r="F491" t="s">
        <v>28</v>
      </c>
      <c r="G491" t="s">
        <v>74</v>
      </c>
      <c r="H491" s="5">
        <v>43478</v>
      </c>
      <c r="I491" s="5">
        <v>45400</v>
      </c>
      <c r="J491" t="s">
        <v>6138</v>
      </c>
      <c r="K491" s="5">
        <v>29539</v>
      </c>
      <c r="L491">
        <v>45</v>
      </c>
      <c r="M491" t="s">
        <v>6141</v>
      </c>
      <c r="N491">
        <f t="shared" ca="1" si="7"/>
        <v>5.3</v>
      </c>
    </row>
    <row r="492" spans="1:14" x14ac:dyDescent="0.3">
      <c r="A492" t="s">
        <v>803</v>
      </c>
      <c r="B492" t="s">
        <v>24</v>
      </c>
      <c r="C492" t="s">
        <v>37</v>
      </c>
      <c r="D492" t="s">
        <v>6134</v>
      </c>
      <c r="E492" t="s">
        <v>63</v>
      </c>
      <c r="F492" t="s">
        <v>6134</v>
      </c>
      <c r="G492" t="s">
        <v>78</v>
      </c>
      <c r="H492" s="5">
        <v>40526</v>
      </c>
      <c r="I492" s="5"/>
      <c r="J492" t="s">
        <v>6137</v>
      </c>
      <c r="K492" s="5">
        <v>26614</v>
      </c>
      <c r="L492">
        <v>53</v>
      </c>
      <c r="M492">
        <v>71232</v>
      </c>
      <c r="N492">
        <f t="shared" ca="1" si="7"/>
        <v>15.3</v>
      </c>
    </row>
    <row r="493" spans="1:14" x14ac:dyDescent="0.3">
      <c r="A493" t="s">
        <v>805</v>
      </c>
      <c r="B493" t="s">
        <v>6134</v>
      </c>
      <c r="C493" t="s">
        <v>20</v>
      </c>
      <c r="D493" t="s">
        <v>83</v>
      </c>
      <c r="E493" t="s">
        <v>6134</v>
      </c>
      <c r="F493" t="s">
        <v>15</v>
      </c>
      <c r="G493" t="s">
        <v>74</v>
      </c>
      <c r="H493" s="5">
        <v>39940</v>
      </c>
      <c r="I493" s="5">
        <v>40262</v>
      </c>
      <c r="J493" t="s">
        <v>6138</v>
      </c>
      <c r="K493" s="5">
        <v>35011</v>
      </c>
      <c r="L493">
        <v>30</v>
      </c>
      <c r="M493">
        <v>100000</v>
      </c>
      <c r="N493">
        <f t="shared" ca="1" si="7"/>
        <v>0.9</v>
      </c>
    </row>
    <row r="494" spans="1:14" x14ac:dyDescent="0.3">
      <c r="A494" t="s">
        <v>808</v>
      </c>
      <c r="B494" t="s">
        <v>6134</v>
      </c>
      <c r="C494" t="s">
        <v>12</v>
      </c>
      <c r="D494" t="s">
        <v>31</v>
      </c>
      <c r="E494" t="s">
        <v>14</v>
      </c>
      <c r="F494" t="s">
        <v>60</v>
      </c>
      <c r="G494" t="s">
        <v>78</v>
      </c>
      <c r="H494" s="5">
        <v>42619</v>
      </c>
      <c r="I494" s="5"/>
      <c r="J494" t="s">
        <v>6137</v>
      </c>
      <c r="K494" s="5">
        <v>26403</v>
      </c>
      <c r="L494">
        <v>53</v>
      </c>
      <c r="M494">
        <v>111474</v>
      </c>
      <c r="N494">
        <f t="shared" ca="1" si="7"/>
        <v>9.5</v>
      </c>
    </row>
    <row r="495" spans="1:14" x14ac:dyDescent="0.3">
      <c r="A495" t="s">
        <v>810</v>
      </c>
      <c r="B495" t="s">
        <v>6134</v>
      </c>
      <c r="C495" t="s">
        <v>97</v>
      </c>
      <c r="D495" t="s">
        <v>130</v>
      </c>
      <c r="E495" t="s">
        <v>27</v>
      </c>
      <c r="F495" t="s">
        <v>15</v>
      </c>
      <c r="G495" t="s">
        <v>64</v>
      </c>
      <c r="H495" s="5">
        <v>43218</v>
      </c>
      <c r="I495" s="5">
        <v>43904</v>
      </c>
      <c r="J495" t="s">
        <v>6138</v>
      </c>
      <c r="K495" s="5">
        <v>27794</v>
      </c>
      <c r="L495">
        <v>50</v>
      </c>
      <c r="M495" t="s">
        <v>6141</v>
      </c>
      <c r="N495">
        <f t="shared" ca="1" si="7"/>
        <v>1.9</v>
      </c>
    </row>
    <row r="496" spans="1:14" x14ac:dyDescent="0.3">
      <c r="A496" t="s">
        <v>811</v>
      </c>
      <c r="B496" t="s">
        <v>24</v>
      </c>
      <c r="C496" t="s">
        <v>25</v>
      </c>
      <c r="D496" t="s">
        <v>83</v>
      </c>
      <c r="E496" t="s">
        <v>92</v>
      </c>
      <c r="F496" t="s">
        <v>28</v>
      </c>
      <c r="G496" t="s">
        <v>74</v>
      </c>
      <c r="H496" s="5">
        <v>41595</v>
      </c>
      <c r="I496" s="5">
        <v>42169</v>
      </c>
      <c r="J496" t="s">
        <v>6138</v>
      </c>
      <c r="K496" s="5">
        <v>32937</v>
      </c>
      <c r="L496">
        <v>36</v>
      </c>
      <c r="M496">
        <v>48534</v>
      </c>
      <c r="N496">
        <f t="shared" ca="1" si="7"/>
        <v>1.6</v>
      </c>
    </row>
    <row r="497" spans="1:14" x14ac:dyDescent="0.3">
      <c r="A497" t="s">
        <v>813</v>
      </c>
      <c r="B497" t="s">
        <v>6134</v>
      </c>
      <c r="C497" t="s">
        <v>25</v>
      </c>
      <c r="D497" t="s">
        <v>31</v>
      </c>
      <c r="E497" t="s">
        <v>38</v>
      </c>
      <c r="F497" t="s">
        <v>15</v>
      </c>
      <c r="G497" t="s">
        <v>78</v>
      </c>
      <c r="H497" s="5">
        <v>42418</v>
      </c>
      <c r="I497" s="5">
        <v>43140</v>
      </c>
      <c r="J497" t="s">
        <v>6138</v>
      </c>
      <c r="K497" s="5">
        <v>28153</v>
      </c>
      <c r="L497">
        <v>49</v>
      </c>
      <c r="M497">
        <v>30321</v>
      </c>
      <c r="N497">
        <f t="shared" ca="1" si="7"/>
        <v>2</v>
      </c>
    </row>
    <row r="498" spans="1:14" x14ac:dyDescent="0.3">
      <c r="A498" t="s">
        <v>815</v>
      </c>
      <c r="B498" t="s">
        <v>24</v>
      </c>
      <c r="C498" t="s">
        <v>20</v>
      </c>
      <c r="D498" t="s">
        <v>83</v>
      </c>
      <c r="E498" t="s">
        <v>46</v>
      </c>
      <c r="F498" t="s">
        <v>60</v>
      </c>
      <c r="G498" t="s">
        <v>6134</v>
      </c>
      <c r="H498" s="5">
        <v>44018</v>
      </c>
      <c r="I498" s="5"/>
      <c r="J498" t="s">
        <v>6137</v>
      </c>
      <c r="K498" s="5">
        <v>21947</v>
      </c>
      <c r="L498">
        <v>66</v>
      </c>
      <c r="M498">
        <v>32000</v>
      </c>
      <c r="N498">
        <f t="shared" ca="1" si="7"/>
        <v>5.7</v>
      </c>
    </row>
    <row r="499" spans="1:14" x14ac:dyDescent="0.3">
      <c r="A499" t="s">
        <v>817</v>
      </c>
      <c r="B499" t="s">
        <v>24</v>
      </c>
      <c r="C499" t="s">
        <v>82</v>
      </c>
      <c r="D499" t="s">
        <v>41</v>
      </c>
      <c r="E499" t="s">
        <v>63</v>
      </c>
      <c r="F499" t="s">
        <v>15</v>
      </c>
      <c r="G499" t="s">
        <v>47</v>
      </c>
      <c r="H499" s="5">
        <v>41376</v>
      </c>
      <c r="I499" s="5"/>
      <c r="J499" t="s">
        <v>6137</v>
      </c>
      <c r="K499" s="5">
        <v>30146</v>
      </c>
      <c r="L499">
        <v>43</v>
      </c>
      <c r="M499">
        <v>49255</v>
      </c>
      <c r="N499">
        <f t="shared" ca="1" si="7"/>
        <v>12.9</v>
      </c>
    </row>
    <row r="500" spans="1:14" x14ac:dyDescent="0.3">
      <c r="A500" t="s">
        <v>819</v>
      </c>
      <c r="B500" t="s">
        <v>24</v>
      </c>
      <c r="C500" t="s">
        <v>6134</v>
      </c>
      <c r="D500" t="s">
        <v>50</v>
      </c>
      <c r="E500" t="s">
        <v>99</v>
      </c>
      <c r="F500" t="s">
        <v>28</v>
      </c>
      <c r="G500" t="s">
        <v>64</v>
      </c>
      <c r="H500" s="5">
        <v>40296</v>
      </c>
      <c r="I500" s="5"/>
      <c r="J500" t="s">
        <v>6137</v>
      </c>
      <c r="K500" s="5">
        <v>26733</v>
      </c>
      <c r="L500">
        <v>53</v>
      </c>
      <c r="M500">
        <v>35000</v>
      </c>
      <c r="N500">
        <f t="shared" ca="1" si="7"/>
        <v>15.9</v>
      </c>
    </row>
    <row r="501" spans="1:14" x14ac:dyDescent="0.3">
      <c r="A501" t="s">
        <v>820</v>
      </c>
      <c r="B501" t="s">
        <v>36</v>
      </c>
      <c r="C501" t="s">
        <v>25</v>
      </c>
      <c r="D501" t="s">
        <v>83</v>
      </c>
      <c r="E501" t="s">
        <v>32</v>
      </c>
      <c r="F501" t="s">
        <v>28</v>
      </c>
      <c r="G501" t="s">
        <v>47</v>
      </c>
      <c r="H501" s="5">
        <v>40445</v>
      </c>
      <c r="I501" s="5">
        <v>42100</v>
      </c>
      <c r="J501" t="s">
        <v>6138</v>
      </c>
      <c r="K501" s="5">
        <v>27943</v>
      </c>
      <c r="L501">
        <v>49</v>
      </c>
      <c r="M501">
        <v>72430</v>
      </c>
      <c r="N501">
        <f t="shared" ca="1" si="7"/>
        <v>4.5</v>
      </c>
    </row>
    <row r="502" spans="1:14" x14ac:dyDescent="0.3">
      <c r="A502" t="s">
        <v>821</v>
      </c>
      <c r="B502" t="s">
        <v>24</v>
      </c>
      <c r="C502" t="s">
        <v>20</v>
      </c>
      <c r="D502" t="s">
        <v>31</v>
      </c>
      <c r="E502" t="s">
        <v>38</v>
      </c>
      <c r="F502" t="s">
        <v>28</v>
      </c>
      <c r="G502" t="s">
        <v>64</v>
      </c>
      <c r="H502" s="5">
        <v>44148</v>
      </c>
      <c r="I502" s="5">
        <v>45272</v>
      </c>
      <c r="J502" t="s">
        <v>6138</v>
      </c>
      <c r="K502" s="5"/>
      <c r="L502" t="s">
        <v>6141</v>
      </c>
      <c r="M502">
        <v>60512</v>
      </c>
      <c r="N502">
        <f t="shared" ca="1" si="7"/>
        <v>3.1</v>
      </c>
    </row>
    <row r="503" spans="1:14" x14ac:dyDescent="0.3">
      <c r="A503" t="s">
        <v>823</v>
      </c>
      <c r="B503" t="s">
        <v>24</v>
      </c>
      <c r="C503" t="s">
        <v>12</v>
      </c>
      <c r="D503" t="s">
        <v>21</v>
      </c>
      <c r="E503" t="s">
        <v>86</v>
      </c>
      <c r="F503" t="s">
        <v>15</v>
      </c>
      <c r="G503" t="s">
        <v>64</v>
      </c>
      <c r="H503" s="5">
        <v>40405</v>
      </c>
      <c r="I503" s="5">
        <v>40459</v>
      </c>
      <c r="J503" t="s">
        <v>6138</v>
      </c>
      <c r="K503" s="5">
        <v>27638</v>
      </c>
      <c r="L503">
        <v>50</v>
      </c>
      <c r="M503" t="s">
        <v>6141</v>
      </c>
      <c r="N503">
        <f t="shared" ca="1" si="7"/>
        <v>0.1</v>
      </c>
    </row>
    <row r="504" spans="1:14" x14ac:dyDescent="0.3">
      <c r="A504" t="s">
        <v>824</v>
      </c>
      <c r="B504" t="s">
        <v>6134</v>
      </c>
      <c r="C504" t="s">
        <v>20</v>
      </c>
      <c r="D504" t="s">
        <v>94</v>
      </c>
      <c r="E504" t="s">
        <v>32</v>
      </c>
      <c r="F504" t="s">
        <v>28</v>
      </c>
      <c r="G504" t="s">
        <v>6134</v>
      </c>
      <c r="H504" s="5">
        <v>40374</v>
      </c>
      <c r="I504" s="5">
        <v>40506</v>
      </c>
      <c r="J504" t="s">
        <v>6138</v>
      </c>
      <c r="K504" s="5">
        <v>37843</v>
      </c>
      <c r="L504">
        <v>22</v>
      </c>
      <c r="M504">
        <v>119360</v>
      </c>
      <c r="N504">
        <f t="shared" ca="1" si="7"/>
        <v>0.4</v>
      </c>
    </row>
    <row r="505" spans="1:14" x14ac:dyDescent="0.3">
      <c r="A505" t="s">
        <v>825</v>
      </c>
      <c r="B505" t="s">
        <v>6134</v>
      </c>
      <c r="C505" t="s">
        <v>20</v>
      </c>
      <c r="D505" t="s">
        <v>31</v>
      </c>
      <c r="E505" t="s">
        <v>170</v>
      </c>
      <c r="F505" t="s">
        <v>28</v>
      </c>
      <c r="G505" t="s">
        <v>78</v>
      </c>
      <c r="H505" s="5">
        <v>40459</v>
      </c>
      <c r="I505" s="5"/>
      <c r="J505" t="s">
        <v>6137</v>
      </c>
      <c r="K505" s="5">
        <v>25385</v>
      </c>
      <c r="L505">
        <v>56</v>
      </c>
      <c r="M505">
        <v>69012</v>
      </c>
      <c r="N505">
        <f t="shared" ca="1" si="7"/>
        <v>15.5</v>
      </c>
    </row>
    <row r="506" spans="1:14" x14ac:dyDescent="0.3">
      <c r="A506" t="s">
        <v>827</v>
      </c>
      <c r="B506" t="s">
        <v>24</v>
      </c>
      <c r="C506" t="s">
        <v>25</v>
      </c>
      <c r="D506" t="s">
        <v>68</v>
      </c>
      <c r="E506" t="s">
        <v>54</v>
      </c>
      <c r="F506" t="s">
        <v>60</v>
      </c>
      <c r="G506" t="s">
        <v>78</v>
      </c>
      <c r="H506" s="5">
        <v>41485</v>
      </c>
      <c r="I506" s="5"/>
      <c r="J506" t="s">
        <v>6137</v>
      </c>
      <c r="K506" s="5">
        <v>33782</v>
      </c>
      <c r="L506">
        <v>33</v>
      </c>
      <c r="M506" t="s">
        <v>6141</v>
      </c>
      <c r="N506">
        <f t="shared" ca="1" si="7"/>
        <v>12.6</v>
      </c>
    </row>
    <row r="507" spans="1:14" x14ac:dyDescent="0.3">
      <c r="A507" t="s">
        <v>828</v>
      </c>
      <c r="B507" t="s">
        <v>24</v>
      </c>
      <c r="C507" t="s">
        <v>12</v>
      </c>
      <c r="D507" t="s">
        <v>21</v>
      </c>
      <c r="E507" t="s">
        <v>54</v>
      </c>
      <c r="F507" t="s">
        <v>6134</v>
      </c>
      <c r="G507" t="s">
        <v>6134</v>
      </c>
      <c r="H507" s="5">
        <v>42065</v>
      </c>
      <c r="I507" s="5"/>
      <c r="J507" t="s">
        <v>6137</v>
      </c>
      <c r="K507" s="5">
        <v>36578</v>
      </c>
      <c r="L507">
        <v>26</v>
      </c>
      <c r="M507" t="s">
        <v>6141</v>
      </c>
      <c r="N507">
        <f t="shared" ca="1" si="7"/>
        <v>11.1</v>
      </c>
    </row>
    <row r="508" spans="1:14" x14ac:dyDescent="0.3">
      <c r="A508" t="s">
        <v>829</v>
      </c>
      <c r="B508" t="s">
        <v>36</v>
      </c>
      <c r="C508" t="s">
        <v>6134</v>
      </c>
      <c r="D508" t="s">
        <v>6135</v>
      </c>
      <c r="E508" t="s">
        <v>88</v>
      </c>
      <c r="F508" t="s">
        <v>15</v>
      </c>
      <c r="G508" t="s">
        <v>6134</v>
      </c>
      <c r="H508" s="5">
        <v>43319</v>
      </c>
      <c r="I508" s="5"/>
      <c r="J508" t="s">
        <v>6137</v>
      </c>
      <c r="K508" s="5">
        <v>27994</v>
      </c>
      <c r="L508">
        <v>49</v>
      </c>
      <c r="M508" t="s">
        <v>6141</v>
      </c>
      <c r="N508">
        <f t="shared" ca="1" si="7"/>
        <v>7.6</v>
      </c>
    </row>
    <row r="509" spans="1:14" x14ac:dyDescent="0.3">
      <c r="A509" t="s">
        <v>830</v>
      </c>
      <c r="B509" t="s">
        <v>24</v>
      </c>
      <c r="C509" t="s">
        <v>97</v>
      </c>
      <c r="D509" t="s">
        <v>21</v>
      </c>
      <c r="E509" t="s">
        <v>54</v>
      </c>
      <c r="F509" t="s">
        <v>6134</v>
      </c>
      <c r="G509" t="s">
        <v>78</v>
      </c>
      <c r="H509" s="5">
        <v>40272</v>
      </c>
      <c r="I509" s="5">
        <v>41220</v>
      </c>
      <c r="J509" t="s">
        <v>6138</v>
      </c>
      <c r="K509" s="5">
        <v>23522</v>
      </c>
      <c r="L509">
        <v>61</v>
      </c>
      <c r="M509">
        <v>87784</v>
      </c>
      <c r="N509">
        <f t="shared" ca="1" si="7"/>
        <v>2.6</v>
      </c>
    </row>
    <row r="510" spans="1:14" x14ac:dyDescent="0.3">
      <c r="A510" t="s">
        <v>832</v>
      </c>
      <c r="B510" t="s">
        <v>24</v>
      </c>
      <c r="C510" t="s">
        <v>20</v>
      </c>
      <c r="D510" t="s">
        <v>6134</v>
      </c>
      <c r="E510" t="s">
        <v>170</v>
      </c>
      <c r="F510" t="s">
        <v>6134</v>
      </c>
      <c r="G510" t="s">
        <v>6134</v>
      </c>
      <c r="H510" s="5">
        <v>43734</v>
      </c>
      <c r="I510" s="5">
        <v>44241</v>
      </c>
      <c r="J510" t="s">
        <v>6138</v>
      </c>
      <c r="K510" s="5">
        <v>32864</v>
      </c>
      <c r="L510">
        <v>36</v>
      </c>
      <c r="M510" t="s">
        <v>6141</v>
      </c>
      <c r="N510">
        <f t="shared" ca="1" si="7"/>
        <v>1.4</v>
      </c>
    </row>
    <row r="511" spans="1:14" x14ac:dyDescent="0.3">
      <c r="A511" t="s">
        <v>833</v>
      </c>
      <c r="B511" t="s">
        <v>24</v>
      </c>
      <c r="C511" t="s">
        <v>20</v>
      </c>
      <c r="D511" t="s">
        <v>31</v>
      </c>
      <c r="E511" t="s">
        <v>46</v>
      </c>
      <c r="F511" t="s">
        <v>15</v>
      </c>
      <c r="G511" t="s">
        <v>74</v>
      </c>
      <c r="H511" s="5">
        <v>40812</v>
      </c>
      <c r="I511" s="5"/>
      <c r="J511" t="s">
        <v>6137</v>
      </c>
      <c r="K511" s="5">
        <v>37639</v>
      </c>
      <c r="L511">
        <v>23</v>
      </c>
      <c r="M511" t="s">
        <v>6141</v>
      </c>
      <c r="N511">
        <f t="shared" ca="1" si="7"/>
        <v>14.5</v>
      </c>
    </row>
    <row r="512" spans="1:14" x14ac:dyDescent="0.3">
      <c r="A512" t="s">
        <v>834</v>
      </c>
      <c r="B512" t="s">
        <v>24</v>
      </c>
      <c r="C512" t="s">
        <v>97</v>
      </c>
      <c r="D512" t="s">
        <v>83</v>
      </c>
      <c r="E512" t="s">
        <v>6134</v>
      </c>
      <c r="F512" t="s">
        <v>28</v>
      </c>
      <c r="G512" t="s">
        <v>78</v>
      </c>
      <c r="H512" s="5">
        <v>43447</v>
      </c>
      <c r="I512" s="5"/>
      <c r="J512" t="s">
        <v>6137</v>
      </c>
      <c r="K512" s="5">
        <v>32181</v>
      </c>
      <c r="L512">
        <v>38</v>
      </c>
      <c r="M512">
        <v>100188</v>
      </c>
      <c r="N512">
        <f t="shared" ca="1" si="7"/>
        <v>7.3</v>
      </c>
    </row>
    <row r="513" spans="1:14" x14ac:dyDescent="0.3">
      <c r="A513" t="s">
        <v>835</v>
      </c>
      <c r="B513" t="s">
        <v>6134</v>
      </c>
      <c r="C513" t="s">
        <v>97</v>
      </c>
      <c r="D513" t="s">
        <v>130</v>
      </c>
      <c r="E513" t="s">
        <v>6134</v>
      </c>
      <c r="F513" t="s">
        <v>6134</v>
      </c>
      <c r="G513" t="s">
        <v>74</v>
      </c>
      <c r="H513" s="5">
        <v>42514</v>
      </c>
      <c r="I513" s="5">
        <v>43131</v>
      </c>
      <c r="J513" t="s">
        <v>6138</v>
      </c>
      <c r="K513" s="5">
        <v>23498</v>
      </c>
      <c r="L513">
        <v>61</v>
      </c>
      <c r="M513">
        <v>42792</v>
      </c>
      <c r="N513">
        <f t="shared" ca="1" si="7"/>
        <v>1.7</v>
      </c>
    </row>
    <row r="514" spans="1:14" x14ac:dyDescent="0.3">
      <c r="A514" t="s">
        <v>836</v>
      </c>
      <c r="B514" t="s">
        <v>24</v>
      </c>
      <c r="C514" t="s">
        <v>6134</v>
      </c>
      <c r="D514" t="s">
        <v>6135</v>
      </c>
      <c r="E514" t="s">
        <v>6134</v>
      </c>
      <c r="F514" t="s">
        <v>6134</v>
      </c>
      <c r="G514" t="s">
        <v>74</v>
      </c>
      <c r="H514" s="5">
        <v>40666</v>
      </c>
      <c r="I514" s="5">
        <v>42320</v>
      </c>
      <c r="J514" t="s">
        <v>6138</v>
      </c>
      <c r="K514" s="5">
        <v>38072</v>
      </c>
      <c r="L514">
        <v>21</v>
      </c>
      <c r="M514">
        <v>72225</v>
      </c>
      <c r="N514">
        <f t="shared" ref="N514:N577" ca="1" si="8">ROUND((IF(I514="",TODAY(),I514)-H514)/365,1)</f>
        <v>4.5</v>
      </c>
    </row>
    <row r="515" spans="1:14" x14ac:dyDescent="0.3">
      <c r="A515" t="s">
        <v>839</v>
      </c>
      <c r="B515" t="s">
        <v>24</v>
      </c>
      <c r="C515" t="s">
        <v>82</v>
      </c>
      <c r="D515" t="s">
        <v>6134</v>
      </c>
      <c r="E515" t="s">
        <v>54</v>
      </c>
      <c r="F515" t="s">
        <v>6134</v>
      </c>
      <c r="G515" t="s">
        <v>74</v>
      </c>
      <c r="H515" s="5">
        <v>40663</v>
      </c>
      <c r="I515" s="5"/>
      <c r="J515" t="s">
        <v>6137</v>
      </c>
      <c r="K515" s="5">
        <v>31219</v>
      </c>
      <c r="L515">
        <v>40</v>
      </c>
      <c r="M515">
        <v>30000</v>
      </c>
      <c r="N515">
        <f t="shared" ca="1" si="8"/>
        <v>14.9</v>
      </c>
    </row>
    <row r="516" spans="1:14" x14ac:dyDescent="0.3">
      <c r="A516" t="s">
        <v>840</v>
      </c>
      <c r="B516" t="s">
        <v>36</v>
      </c>
      <c r="C516" t="s">
        <v>25</v>
      </c>
      <c r="D516" t="s">
        <v>31</v>
      </c>
      <c r="E516" t="s">
        <v>46</v>
      </c>
      <c r="F516" t="s">
        <v>15</v>
      </c>
      <c r="G516" t="s">
        <v>29</v>
      </c>
      <c r="H516" s="5">
        <v>40355</v>
      </c>
      <c r="I516" s="5">
        <v>40762</v>
      </c>
      <c r="J516" t="s">
        <v>6138</v>
      </c>
      <c r="K516" s="5">
        <v>24009</v>
      </c>
      <c r="L516">
        <v>60</v>
      </c>
      <c r="M516" t="s">
        <v>6141</v>
      </c>
      <c r="N516">
        <f t="shared" ca="1" si="8"/>
        <v>1.1000000000000001</v>
      </c>
    </row>
    <row r="517" spans="1:14" x14ac:dyDescent="0.3">
      <c r="A517" t="s">
        <v>841</v>
      </c>
      <c r="B517" t="s">
        <v>24</v>
      </c>
      <c r="C517" t="s">
        <v>82</v>
      </c>
      <c r="D517" t="s">
        <v>6135</v>
      </c>
      <c r="E517" t="s">
        <v>27</v>
      </c>
      <c r="F517" t="s">
        <v>15</v>
      </c>
      <c r="G517" t="s">
        <v>78</v>
      </c>
      <c r="H517" s="5">
        <v>41401</v>
      </c>
      <c r="I517" s="5"/>
      <c r="J517" t="s">
        <v>6137</v>
      </c>
      <c r="K517" s="5">
        <v>38158</v>
      </c>
      <c r="L517">
        <v>21</v>
      </c>
      <c r="M517" t="s">
        <v>6141</v>
      </c>
      <c r="N517">
        <f t="shared" ca="1" si="8"/>
        <v>12.9</v>
      </c>
    </row>
    <row r="518" spans="1:14" x14ac:dyDescent="0.3">
      <c r="A518" t="s">
        <v>842</v>
      </c>
      <c r="B518" t="s">
        <v>6134</v>
      </c>
      <c r="C518" t="s">
        <v>25</v>
      </c>
      <c r="D518" t="s">
        <v>83</v>
      </c>
      <c r="E518" t="s">
        <v>32</v>
      </c>
      <c r="F518" t="s">
        <v>15</v>
      </c>
      <c r="G518" t="s">
        <v>6134</v>
      </c>
      <c r="H518" s="5">
        <v>42867</v>
      </c>
      <c r="I518" s="5"/>
      <c r="J518" t="s">
        <v>6137</v>
      </c>
      <c r="K518" s="5">
        <v>36119</v>
      </c>
      <c r="L518">
        <v>27</v>
      </c>
      <c r="M518">
        <v>45397</v>
      </c>
      <c r="N518">
        <f t="shared" ca="1" si="8"/>
        <v>8.9</v>
      </c>
    </row>
    <row r="519" spans="1:14" x14ac:dyDescent="0.3">
      <c r="A519" t="s">
        <v>844</v>
      </c>
      <c r="B519" t="s">
        <v>36</v>
      </c>
      <c r="C519" t="s">
        <v>25</v>
      </c>
      <c r="D519" t="s">
        <v>125</v>
      </c>
      <c r="E519" t="s">
        <v>38</v>
      </c>
      <c r="F519" t="s">
        <v>15</v>
      </c>
      <c r="G519" t="s">
        <v>47</v>
      </c>
      <c r="H519" s="5">
        <v>42787</v>
      </c>
      <c r="I519" s="5"/>
      <c r="J519" t="s">
        <v>6137</v>
      </c>
      <c r="K519" s="5">
        <v>30081</v>
      </c>
      <c r="L519">
        <v>43</v>
      </c>
      <c r="M519">
        <v>70647</v>
      </c>
      <c r="N519">
        <f t="shared" ca="1" si="8"/>
        <v>9.1</v>
      </c>
    </row>
    <row r="520" spans="1:14" x14ac:dyDescent="0.3">
      <c r="A520" t="s">
        <v>846</v>
      </c>
      <c r="B520" t="s">
        <v>24</v>
      </c>
      <c r="C520" t="s">
        <v>6134</v>
      </c>
      <c r="D520" t="s">
        <v>83</v>
      </c>
      <c r="E520" t="s">
        <v>88</v>
      </c>
      <c r="F520" t="s">
        <v>60</v>
      </c>
      <c r="G520" t="s">
        <v>47</v>
      </c>
      <c r="H520" s="5">
        <v>39866</v>
      </c>
      <c r="I520" s="5">
        <v>40692</v>
      </c>
      <c r="J520" t="s">
        <v>6138</v>
      </c>
      <c r="K520" s="5">
        <v>32216</v>
      </c>
      <c r="L520">
        <v>38</v>
      </c>
      <c r="M520">
        <v>63000</v>
      </c>
      <c r="N520">
        <f t="shared" ca="1" si="8"/>
        <v>2.2999999999999998</v>
      </c>
    </row>
    <row r="521" spans="1:14" x14ac:dyDescent="0.3">
      <c r="A521" t="s">
        <v>847</v>
      </c>
      <c r="B521" t="s">
        <v>24</v>
      </c>
      <c r="C521" t="s">
        <v>82</v>
      </c>
      <c r="D521" t="s">
        <v>6135</v>
      </c>
      <c r="E521" t="s">
        <v>63</v>
      </c>
      <c r="F521" t="s">
        <v>28</v>
      </c>
      <c r="G521" t="s">
        <v>74</v>
      </c>
      <c r="H521" s="5">
        <v>39856</v>
      </c>
      <c r="I521" s="5"/>
      <c r="J521" t="s">
        <v>6137</v>
      </c>
      <c r="K521" s="5">
        <v>27726</v>
      </c>
      <c r="L521">
        <v>50</v>
      </c>
      <c r="M521">
        <v>55608</v>
      </c>
      <c r="N521">
        <f t="shared" ca="1" si="8"/>
        <v>17.100000000000001</v>
      </c>
    </row>
    <row r="522" spans="1:14" x14ac:dyDescent="0.3">
      <c r="A522" t="s">
        <v>849</v>
      </c>
      <c r="B522" t="s">
        <v>36</v>
      </c>
      <c r="C522" t="s">
        <v>37</v>
      </c>
      <c r="D522" t="s">
        <v>6134</v>
      </c>
      <c r="E522" t="s">
        <v>14</v>
      </c>
      <c r="F522" t="s">
        <v>15</v>
      </c>
      <c r="G522" t="s">
        <v>47</v>
      </c>
      <c r="H522" s="5">
        <v>43680</v>
      </c>
      <c r="I522" s="5"/>
      <c r="J522" t="s">
        <v>6137</v>
      </c>
      <c r="K522" s="5">
        <v>33470</v>
      </c>
      <c r="L522">
        <v>34</v>
      </c>
      <c r="M522">
        <v>86838</v>
      </c>
      <c r="N522">
        <f t="shared" ca="1" si="8"/>
        <v>6.6</v>
      </c>
    </row>
    <row r="523" spans="1:14" x14ac:dyDescent="0.3">
      <c r="A523" t="s">
        <v>851</v>
      </c>
      <c r="B523" t="s">
        <v>6134</v>
      </c>
      <c r="C523" t="s">
        <v>6134</v>
      </c>
      <c r="D523" t="s">
        <v>130</v>
      </c>
      <c r="E523" t="s">
        <v>6134</v>
      </c>
      <c r="F523" t="s">
        <v>6134</v>
      </c>
      <c r="G523" t="s">
        <v>6134</v>
      </c>
      <c r="H523" s="5">
        <v>43764</v>
      </c>
      <c r="I523" s="5">
        <v>44358</v>
      </c>
      <c r="J523" t="s">
        <v>6138</v>
      </c>
      <c r="K523" s="5">
        <v>25109</v>
      </c>
      <c r="L523">
        <v>57</v>
      </c>
      <c r="M523">
        <v>89957</v>
      </c>
      <c r="N523">
        <f t="shared" ca="1" si="8"/>
        <v>1.6</v>
      </c>
    </row>
    <row r="524" spans="1:14" x14ac:dyDescent="0.3">
      <c r="A524" t="s">
        <v>853</v>
      </c>
      <c r="B524" t="s">
        <v>24</v>
      </c>
      <c r="C524" t="s">
        <v>6134</v>
      </c>
      <c r="D524" t="s">
        <v>26</v>
      </c>
      <c r="E524" t="s">
        <v>46</v>
      </c>
      <c r="F524" t="s">
        <v>28</v>
      </c>
      <c r="G524" t="s">
        <v>47</v>
      </c>
      <c r="H524" s="5">
        <v>43060</v>
      </c>
      <c r="I524" s="5">
        <v>42917</v>
      </c>
      <c r="J524" t="s">
        <v>6138</v>
      </c>
      <c r="K524" s="5">
        <v>25074</v>
      </c>
      <c r="L524">
        <v>57</v>
      </c>
      <c r="M524" t="s">
        <v>6141</v>
      </c>
      <c r="N524">
        <f t="shared" ca="1" si="8"/>
        <v>-0.4</v>
      </c>
    </row>
    <row r="525" spans="1:14" x14ac:dyDescent="0.3">
      <c r="A525" t="s">
        <v>854</v>
      </c>
      <c r="B525" t="s">
        <v>6134</v>
      </c>
      <c r="C525" t="s">
        <v>97</v>
      </c>
      <c r="D525" t="s">
        <v>6135</v>
      </c>
      <c r="E525" t="s">
        <v>88</v>
      </c>
      <c r="F525" t="s">
        <v>60</v>
      </c>
      <c r="G525" t="s">
        <v>29</v>
      </c>
      <c r="H525" s="5">
        <v>40807</v>
      </c>
      <c r="I525" s="5"/>
      <c r="J525" t="s">
        <v>6137</v>
      </c>
      <c r="K525" s="5">
        <v>28922</v>
      </c>
      <c r="L525">
        <v>47</v>
      </c>
      <c r="M525" t="s">
        <v>6141</v>
      </c>
      <c r="N525">
        <f t="shared" ca="1" si="8"/>
        <v>14.5</v>
      </c>
    </row>
    <row r="526" spans="1:14" x14ac:dyDescent="0.3">
      <c r="A526" t="s">
        <v>855</v>
      </c>
      <c r="B526" t="s">
        <v>36</v>
      </c>
      <c r="C526" t="s">
        <v>12</v>
      </c>
      <c r="D526" t="s">
        <v>31</v>
      </c>
      <c r="E526" t="s">
        <v>38</v>
      </c>
      <c r="F526" t="s">
        <v>60</v>
      </c>
      <c r="G526" t="s">
        <v>74</v>
      </c>
      <c r="H526" s="5">
        <v>41663</v>
      </c>
      <c r="I526" s="5"/>
      <c r="J526" t="s">
        <v>6137</v>
      </c>
      <c r="K526" s="5">
        <v>34471</v>
      </c>
      <c r="L526">
        <v>31</v>
      </c>
      <c r="M526">
        <v>47000</v>
      </c>
      <c r="N526">
        <f t="shared" ca="1" si="8"/>
        <v>12.2</v>
      </c>
    </row>
    <row r="527" spans="1:14" x14ac:dyDescent="0.3">
      <c r="A527" t="s">
        <v>856</v>
      </c>
      <c r="B527" t="s">
        <v>36</v>
      </c>
      <c r="C527" t="s">
        <v>6134</v>
      </c>
      <c r="D527" t="s">
        <v>6135</v>
      </c>
      <c r="E527" t="s">
        <v>6134</v>
      </c>
      <c r="F527" t="s">
        <v>28</v>
      </c>
      <c r="G527" t="s">
        <v>47</v>
      </c>
      <c r="H527" s="5">
        <v>42462</v>
      </c>
      <c r="I527" s="5"/>
      <c r="J527" t="s">
        <v>6137</v>
      </c>
      <c r="K527" s="5">
        <v>35288</v>
      </c>
      <c r="L527">
        <v>29</v>
      </c>
      <c r="M527">
        <v>87000</v>
      </c>
      <c r="N527">
        <f t="shared" ca="1" si="8"/>
        <v>10</v>
      </c>
    </row>
    <row r="528" spans="1:14" x14ac:dyDescent="0.3">
      <c r="A528" t="s">
        <v>858</v>
      </c>
      <c r="B528" t="s">
        <v>36</v>
      </c>
      <c r="C528" t="s">
        <v>12</v>
      </c>
      <c r="D528" t="s">
        <v>94</v>
      </c>
      <c r="E528" t="s">
        <v>32</v>
      </c>
      <c r="F528" t="s">
        <v>60</v>
      </c>
      <c r="G528" t="s">
        <v>64</v>
      </c>
      <c r="H528" s="5">
        <v>43753</v>
      </c>
      <c r="I528" s="5">
        <v>45679</v>
      </c>
      <c r="J528" t="s">
        <v>6138</v>
      </c>
      <c r="K528" s="5">
        <v>32101</v>
      </c>
      <c r="L528">
        <v>38</v>
      </c>
      <c r="M528">
        <v>48000</v>
      </c>
      <c r="N528">
        <f t="shared" ca="1" si="8"/>
        <v>5.3</v>
      </c>
    </row>
    <row r="529" spans="1:14" x14ac:dyDescent="0.3">
      <c r="A529" t="s">
        <v>859</v>
      </c>
      <c r="B529" t="s">
        <v>36</v>
      </c>
      <c r="C529" t="s">
        <v>97</v>
      </c>
      <c r="D529" t="s">
        <v>68</v>
      </c>
      <c r="E529" t="s">
        <v>54</v>
      </c>
      <c r="F529" t="s">
        <v>15</v>
      </c>
      <c r="G529" t="s">
        <v>69</v>
      </c>
      <c r="H529" s="5">
        <v>44141</v>
      </c>
      <c r="I529" s="5">
        <v>44250</v>
      </c>
      <c r="J529" t="s">
        <v>6138</v>
      </c>
      <c r="K529" s="5">
        <v>27659</v>
      </c>
      <c r="L529">
        <v>50</v>
      </c>
      <c r="M529" t="s">
        <v>6141</v>
      </c>
      <c r="N529">
        <f t="shared" ca="1" si="8"/>
        <v>0.3</v>
      </c>
    </row>
    <row r="530" spans="1:14" x14ac:dyDescent="0.3">
      <c r="A530" t="s">
        <v>860</v>
      </c>
      <c r="B530" t="s">
        <v>6134</v>
      </c>
      <c r="C530" t="s">
        <v>12</v>
      </c>
      <c r="D530" t="s">
        <v>83</v>
      </c>
      <c r="E530" t="s">
        <v>6134</v>
      </c>
      <c r="F530" t="s">
        <v>15</v>
      </c>
      <c r="G530" t="s">
        <v>78</v>
      </c>
      <c r="H530" s="5">
        <v>41904</v>
      </c>
      <c r="I530" s="5"/>
      <c r="J530" t="s">
        <v>6137</v>
      </c>
      <c r="K530" s="5">
        <v>21990</v>
      </c>
      <c r="L530">
        <v>65</v>
      </c>
      <c r="M530">
        <v>110849</v>
      </c>
      <c r="N530">
        <f t="shared" ca="1" si="8"/>
        <v>11.5</v>
      </c>
    </row>
    <row r="531" spans="1:14" x14ac:dyDescent="0.3">
      <c r="A531" t="s">
        <v>862</v>
      </c>
      <c r="B531" t="s">
        <v>6134</v>
      </c>
      <c r="C531" t="s">
        <v>20</v>
      </c>
      <c r="D531" t="s">
        <v>53</v>
      </c>
      <c r="E531" t="s">
        <v>27</v>
      </c>
      <c r="F531" t="s">
        <v>28</v>
      </c>
      <c r="G531" t="s">
        <v>6134</v>
      </c>
      <c r="H531" s="5">
        <v>42279</v>
      </c>
      <c r="I531" s="5">
        <v>43032</v>
      </c>
      <c r="J531" t="s">
        <v>6138</v>
      </c>
      <c r="K531" s="5">
        <v>31087</v>
      </c>
      <c r="L531">
        <v>41</v>
      </c>
      <c r="M531">
        <v>98611</v>
      </c>
      <c r="N531">
        <f t="shared" ca="1" si="8"/>
        <v>2.1</v>
      </c>
    </row>
    <row r="532" spans="1:14" x14ac:dyDescent="0.3">
      <c r="A532" t="s">
        <v>863</v>
      </c>
      <c r="B532" t="s">
        <v>36</v>
      </c>
      <c r="C532" t="s">
        <v>12</v>
      </c>
      <c r="D532" t="s">
        <v>50</v>
      </c>
      <c r="E532" t="s">
        <v>86</v>
      </c>
      <c r="F532" t="s">
        <v>6134</v>
      </c>
      <c r="G532" t="s">
        <v>29</v>
      </c>
      <c r="H532" s="5">
        <v>39922</v>
      </c>
      <c r="I532" s="5">
        <v>40574</v>
      </c>
      <c r="J532" t="s">
        <v>6138</v>
      </c>
      <c r="K532" s="5">
        <v>29885</v>
      </c>
      <c r="L532">
        <v>44</v>
      </c>
      <c r="M532">
        <v>44697</v>
      </c>
      <c r="N532">
        <f t="shared" ca="1" si="8"/>
        <v>1.8</v>
      </c>
    </row>
    <row r="533" spans="1:14" x14ac:dyDescent="0.3">
      <c r="A533" t="s">
        <v>864</v>
      </c>
      <c r="B533" t="s">
        <v>36</v>
      </c>
      <c r="C533" t="s">
        <v>6134</v>
      </c>
      <c r="D533" t="s">
        <v>6135</v>
      </c>
      <c r="E533" t="s">
        <v>46</v>
      </c>
      <c r="F533" t="s">
        <v>60</v>
      </c>
      <c r="G533" t="s">
        <v>69</v>
      </c>
      <c r="H533" s="5">
        <v>39909</v>
      </c>
      <c r="I533" s="5"/>
      <c r="J533" t="s">
        <v>6137</v>
      </c>
      <c r="K533" s="5">
        <v>36285</v>
      </c>
      <c r="L533">
        <v>26</v>
      </c>
      <c r="M533">
        <v>95954</v>
      </c>
      <c r="N533">
        <f t="shared" ca="1" si="8"/>
        <v>17</v>
      </c>
    </row>
    <row r="534" spans="1:14" x14ac:dyDescent="0.3">
      <c r="A534" t="s">
        <v>865</v>
      </c>
      <c r="B534" t="s">
        <v>36</v>
      </c>
      <c r="C534" t="s">
        <v>20</v>
      </c>
      <c r="D534" t="s">
        <v>53</v>
      </c>
      <c r="E534" t="s">
        <v>32</v>
      </c>
      <c r="F534" t="s">
        <v>60</v>
      </c>
      <c r="G534" t="s">
        <v>64</v>
      </c>
      <c r="H534" s="5">
        <v>42813</v>
      </c>
      <c r="I534" s="5">
        <v>42817</v>
      </c>
      <c r="J534" t="s">
        <v>6138</v>
      </c>
      <c r="K534" s="5">
        <v>37160</v>
      </c>
      <c r="L534">
        <v>24</v>
      </c>
      <c r="M534" t="s">
        <v>6141</v>
      </c>
      <c r="N534">
        <f t="shared" ca="1" si="8"/>
        <v>0</v>
      </c>
    </row>
    <row r="535" spans="1:14" x14ac:dyDescent="0.3">
      <c r="A535" t="s">
        <v>867</v>
      </c>
      <c r="B535" t="s">
        <v>6134</v>
      </c>
      <c r="C535" t="s">
        <v>6134</v>
      </c>
      <c r="D535" t="s">
        <v>31</v>
      </c>
      <c r="E535" t="s">
        <v>86</v>
      </c>
      <c r="F535" t="s">
        <v>6134</v>
      </c>
      <c r="G535" t="s">
        <v>64</v>
      </c>
      <c r="H535" s="5">
        <v>42295</v>
      </c>
      <c r="I535" s="5"/>
      <c r="J535" t="s">
        <v>6137</v>
      </c>
      <c r="K535" s="5"/>
      <c r="L535" t="s">
        <v>6141</v>
      </c>
      <c r="M535">
        <v>38636</v>
      </c>
      <c r="N535">
        <f t="shared" ca="1" si="8"/>
        <v>10.4</v>
      </c>
    </row>
    <row r="536" spans="1:14" x14ac:dyDescent="0.3">
      <c r="A536" t="s">
        <v>868</v>
      </c>
      <c r="B536" t="s">
        <v>36</v>
      </c>
      <c r="C536" t="s">
        <v>6134</v>
      </c>
      <c r="D536" t="s">
        <v>6135</v>
      </c>
      <c r="E536" t="s">
        <v>32</v>
      </c>
      <c r="F536" t="s">
        <v>60</v>
      </c>
      <c r="G536" t="s">
        <v>29</v>
      </c>
      <c r="H536" s="5">
        <v>41656</v>
      </c>
      <c r="I536" s="5"/>
      <c r="J536" t="s">
        <v>6137</v>
      </c>
      <c r="K536" s="5">
        <v>31393</v>
      </c>
      <c r="L536">
        <v>40</v>
      </c>
      <c r="M536">
        <v>52476</v>
      </c>
      <c r="N536">
        <f t="shared" ca="1" si="8"/>
        <v>12.2</v>
      </c>
    </row>
    <row r="537" spans="1:14" x14ac:dyDescent="0.3">
      <c r="A537" t="s">
        <v>871</v>
      </c>
      <c r="B537" t="s">
        <v>6134</v>
      </c>
      <c r="C537" t="s">
        <v>20</v>
      </c>
      <c r="D537" t="s">
        <v>83</v>
      </c>
      <c r="E537" t="s">
        <v>92</v>
      </c>
      <c r="F537" t="s">
        <v>6134</v>
      </c>
      <c r="G537" t="s">
        <v>29</v>
      </c>
      <c r="H537" s="5">
        <v>42609</v>
      </c>
      <c r="I537" s="5"/>
      <c r="J537" t="s">
        <v>6137</v>
      </c>
      <c r="K537" s="5">
        <v>38394</v>
      </c>
      <c r="L537">
        <v>21</v>
      </c>
      <c r="M537" t="s">
        <v>6141</v>
      </c>
      <c r="N537">
        <f t="shared" ca="1" si="8"/>
        <v>9.6</v>
      </c>
    </row>
    <row r="538" spans="1:14" x14ac:dyDescent="0.3">
      <c r="A538" t="s">
        <v>872</v>
      </c>
      <c r="B538" t="s">
        <v>6134</v>
      </c>
      <c r="C538" t="s">
        <v>82</v>
      </c>
      <c r="D538" t="s">
        <v>130</v>
      </c>
      <c r="E538" t="s">
        <v>14</v>
      </c>
      <c r="F538" t="s">
        <v>15</v>
      </c>
      <c r="G538" t="s">
        <v>78</v>
      </c>
      <c r="H538" s="5">
        <v>39963</v>
      </c>
      <c r="I538" s="5"/>
      <c r="J538" t="s">
        <v>6137</v>
      </c>
      <c r="K538" s="5">
        <v>33108</v>
      </c>
      <c r="L538">
        <v>35</v>
      </c>
      <c r="M538" t="s">
        <v>6141</v>
      </c>
      <c r="N538">
        <f t="shared" ca="1" si="8"/>
        <v>16.8</v>
      </c>
    </row>
    <row r="539" spans="1:14" x14ac:dyDescent="0.3">
      <c r="A539" t="s">
        <v>873</v>
      </c>
      <c r="B539" t="s">
        <v>36</v>
      </c>
      <c r="C539" t="s">
        <v>82</v>
      </c>
      <c r="D539" t="s">
        <v>53</v>
      </c>
      <c r="E539" t="s">
        <v>6134</v>
      </c>
      <c r="F539" t="s">
        <v>28</v>
      </c>
      <c r="G539" t="s">
        <v>78</v>
      </c>
      <c r="H539" s="5">
        <v>40647</v>
      </c>
      <c r="I539" s="5">
        <v>41467</v>
      </c>
      <c r="J539" t="s">
        <v>6138</v>
      </c>
      <c r="K539" s="5">
        <v>23602</v>
      </c>
      <c r="L539">
        <v>61</v>
      </c>
      <c r="M539" t="s">
        <v>6141</v>
      </c>
      <c r="N539">
        <f t="shared" ca="1" si="8"/>
        <v>2.2000000000000002</v>
      </c>
    </row>
    <row r="540" spans="1:14" x14ac:dyDescent="0.3">
      <c r="A540" t="s">
        <v>874</v>
      </c>
      <c r="B540" t="s">
        <v>36</v>
      </c>
      <c r="C540" t="s">
        <v>97</v>
      </c>
      <c r="D540" t="s">
        <v>26</v>
      </c>
      <c r="E540" t="s">
        <v>6134</v>
      </c>
      <c r="F540" t="s">
        <v>28</v>
      </c>
      <c r="G540" t="s">
        <v>69</v>
      </c>
      <c r="H540" s="5">
        <v>40746</v>
      </c>
      <c r="I540" s="5"/>
      <c r="J540" t="s">
        <v>6137</v>
      </c>
      <c r="K540" s="5">
        <v>25517</v>
      </c>
      <c r="L540">
        <v>56</v>
      </c>
      <c r="M540">
        <v>36814</v>
      </c>
      <c r="N540">
        <f t="shared" ca="1" si="8"/>
        <v>14.7</v>
      </c>
    </row>
    <row r="541" spans="1:14" x14ac:dyDescent="0.3">
      <c r="A541" t="s">
        <v>6058</v>
      </c>
      <c r="B541" t="s">
        <v>36</v>
      </c>
      <c r="C541" t="s">
        <v>97</v>
      </c>
      <c r="D541" t="s">
        <v>83</v>
      </c>
      <c r="E541" t="s">
        <v>92</v>
      </c>
      <c r="F541" t="s">
        <v>28</v>
      </c>
      <c r="G541" t="s">
        <v>47</v>
      </c>
      <c r="H541" s="5">
        <v>42841</v>
      </c>
      <c r="I541" s="5"/>
      <c r="J541" t="s">
        <v>6137</v>
      </c>
      <c r="K541" s="5">
        <v>33366</v>
      </c>
      <c r="L541">
        <v>34</v>
      </c>
      <c r="M541">
        <v>99873</v>
      </c>
      <c r="N541">
        <f t="shared" ca="1" si="8"/>
        <v>8.9</v>
      </c>
    </row>
    <row r="542" spans="1:14" x14ac:dyDescent="0.3">
      <c r="A542" t="s">
        <v>876</v>
      </c>
      <c r="B542" t="s">
        <v>24</v>
      </c>
      <c r="C542" t="s">
        <v>37</v>
      </c>
      <c r="D542" t="s">
        <v>50</v>
      </c>
      <c r="E542" t="s">
        <v>170</v>
      </c>
      <c r="F542" t="s">
        <v>6134</v>
      </c>
      <c r="G542" t="s">
        <v>64</v>
      </c>
      <c r="H542" s="5">
        <v>43394</v>
      </c>
      <c r="I542" s="5">
        <v>45091</v>
      </c>
      <c r="J542" t="s">
        <v>6138</v>
      </c>
      <c r="K542" s="5">
        <v>30464</v>
      </c>
      <c r="L542">
        <v>42</v>
      </c>
      <c r="M542">
        <v>42848</v>
      </c>
      <c r="N542">
        <f t="shared" ca="1" si="8"/>
        <v>4.5999999999999996</v>
      </c>
    </row>
    <row r="543" spans="1:14" x14ac:dyDescent="0.3">
      <c r="A543" t="s">
        <v>877</v>
      </c>
      <c r="B543" t="s">
        <v>6134</v>
      </c>
      <c r="C543" t="s">
        <v>12</v>
      </c>
      <c r="D543" t="s">
        <v>83</v>
      </c>
      <c r="E543" t="s">
        <v>6134</v>
      </c>
      <c r="F543" t="s">
        <v>6134</v>
      </c>
      <c r="G543" t="s">
        <v>47</v>
      </c>
      <c r="H543" s="5">
        <v>40513</v>
      </c>
      <c r="I543" s="5">
        <v>40757</v>
      </c>
      <c r="J543" t="s">
        <v>6138</v>
      </c>
      <c r="K543" s="5">
        <v>30279</v>
      </c>
      <c r="L543">
        <v>43</v>
      </c>
      <c r="M543" t="s">
        <v>6141</v>
      </c>
      <c r="N543">
        <f t="shared" ca="1" si="8"/>
        <v>0.7</v>
      </c>
    </row>
    <row r="544" spans="1:14" x14ac:dyDescent="0.3">
      <c r="A544" t="s">
        <v>878</v>
      </c>
      <c r="B544" t="s">
        <v>24</v>
      </c>
      <c r="C544" t="s">
        <v>97</v>
      </c>
      <c r="D544" t="s">
        <v>83</v>
      </c>
      <c r="E544" t="s">
        <v>99</v>
      </c>
      <c r="F544" t="s">
        <v>28</v>
      </c>
      <c r="G544" t="s">
        <v>29</v>
      </c>
      <c r="H544" s="5">
        <v>42138</v>
      </c>
      <c r="I544" s="5">
        <v>43379</v>
      </c>
      <c r="J544" t="s">
        <v>6138</v>
      </c>
      <c r="K544" s="5">
        <v>32325</v>
      </c>
      <c r="L544">
        <v>37</v>
      </c>
      <c r="M544">
        <v>76089</v>
      </c>
      <c r="N544">
        <f t="shared" ca="1" si="8"/>
        <v>3.4</v>
      </c>
    </row>
    <row r="545" spans="1:14" x14ac:dyDescent="0.3">
      <c r="A545" t="s">
        <v>880</v>
      </c>
      <c r="B545" t="s">
        <v>24</v>
      </c>
      <c r="C545" t="s">
        <v>25</v>
      </c>
      <c r="D545" t="s">
        <v>68</v>
      </c>
      <c r="E545" t="s">
        <v>63</v>
      </c>
      <c r="F545" t="s">
        <v>15</v>
      </c>
      <c r="G545" t="s">
        <v>29</v>
      </c>
      <c r="H545" s="5">
        <v>41001</v>
      </c>
      <c r="I545" s="5"/>
      <c r="J545" t="s">
        <v>6137</v>
      </c>
      <c r="K545" s="5">
        <v>24555</v>
      </c>
      <c r="L545">
        <v>58</v>
      </c>
      <c r="M545">
        <v>61000</v>
      </c>
      <c r="N545">
        <f t="shared" ca="1" si="8"/>
        <v>14</v>
      </c>
    </row>
    <row r="546" spans="1:14" x14ac:dyDescent="0.3">
      <c r="A546" t="s">
        <v>882</v>
      </c>
      <c r="B546" t="s">
        <v>24</v>
      </c>
      <c r="C546" t="s">
        <v>37</v>
      </c>
      <c r="D546" t="s">
        <v>94</v>
      </c>
      <c r="E546" t="s">
        <v>6134</v>
      </c>
      <c r="F546" t="s">
        <v>6134</v>
      </c>
      <c r="G546" t="s">
        <v>6134</v>
      </c>
      <c r="H546" s="5">
        <v>43950</v>
      </c>
      <c r="I546" s="5">
        <v>44398</v>
      </c>
      <c r="J546" t="s">
        <v>6138</v>
      </c>
      <c r="K546" s="5">
        <v>32667</v>
      </c>
      <c r="L546">
        <v>36</v>
      </c>
      <c r="M546" t="s">
        <v>6141</v>
      </c>
      <c r="N546">
        <f t="shared" ca="1" si="8"/>
        <v>1.2</v>
      </c>
    </row>
    <row r="547" spans="1:14" x14ac:dyDescent="0.3">
      <c r="A547" t="s">
        <v>883</v>
      </c>
      <c r="B547" t="s">
        <v>6134</v>
      </c>
      <c r="C547" t="s">
        <v>97</v>
      </c>
      <c r="D547" t="s">
        <v>50</v>
      </c>
      <c r="E547" t="s">
        <v>99</v>
      </c>
      <c r="F547" t="s">
        <v>15</v>
      </c>
      <c r="G547" t="s">
        <v>74</v>
      </c>
      <c r="H547" s="5">
        <v>40849</v>
      </c>
      <c r="I547" s="5"/>
      <c r="J547" t="s">
        <v>6137</v>
      </c>
      <c r="K547" s="5">
        <v>37920</v>
      </c>
      <c r="L547">
        <v>22</v>
      </c>
      <c r="M547">
        <v>31517</v>
      </c>
      <c r="N547">
        <f t="shared" ca="1" si="8"/>
        <v>14.4</v>
      </c>
    </row>
    <row r="548" spans="1:14" x14ac:dyDescent="0.3">
      <c r="A548" t="s">
        <v>884</v>
      </c>
      <c r="B548" t="s">
        <v>24</v>
      </c>
      <c r="C548" t="s">
        <v>37</v>
      </c>
      <c r="D548" t="s">
        <v>130</v>
      </c>
      <c r="E548" t="s">
        <v>86</v>
      </c>
      <c r="F548" t="s">
        <v>28</v>
      </c>
      <c r="G548" t="s">
        <v>78</v>
      </c>
      <c r="H548" s="5">
        <v>42326</v>
      </c>
      <c r="I548" s="5">
        <v>43680</v>
      </c>
      <c r="J548" t="s">
        <v>6138</v>
      </c>
      <c r="K548" s="5">
        <v>35333</v>
      </c>
      <c r="L548">
        <v>29</v>
      </c>
      <c r="M548">
        <v>83000</v>
      </c>
      <c r="N548">
        <f t="shared" ca="1" si="8"/>
        <v>3.7</v>
      </c>
    </row>
    <row r="549" spans="1:14" x14ac:dyDescent="0.3">
      <c r="A549" t="s">
        <v>886</v>
      </c>
      <c r="B549" t="s">
        <v>36</v>
      </c>
      <c r="C549" t="s">
        <v>12</v>
      </c>
      <c r="D549" t="s">
        <v>6135</v>
      </c>
      <c r="E549" t="s">
        <v>63</v>
      </c>
      <c r="F549" t="s">
        <v>6134</v>
      </c>
      <c r="G549" t="s">
        <v>78</v>
      </c>
      <c r="H549" s="5">
        <v>40911</v>
      </c>
      <c r="I549" s="5"/>
      <c r="J549" t="s">
        <v>6137</v>
      </c>
      <c r="K549" s="5">
        <v>28279</v>
      </c>
      <c r="L549">
        <v>48</v>
      </c>
      <c r="M549" t="s">
        <v>6141</v>
      </c>
      <c r="N549">
        <f t="shared" ca="1" si="8"/>
        <v>14.2</v>
      </c>
    </row>
    <row r="550" spans="1:14" x14ac:dyDescent="0.3">
      <c r="A550" t="s">
        <v>887</v>
      </c>
      <c r="B550" t="s">
        <v>6134</v>
      </c>
      <c r="C550" t="s">
        <v>20</v>
      </c>
      <c r="D550" t="s">
        <v>41</v>
      </c>
      <c r="E550" t="s">
        <v>32</v>
      </c>
      <c r="F550" t="s">
        <v>60</v>
      </c>
      <c r="G550" t="s">
        <v>64</v>
      </c>
      <c r="H550" s="5">
        <v>39923</v>
      </c>
      <c r="I550" s="5"/>
      <c r="J550" t="s">
        <v>6137</v>
      </c>
      <c r="K550" s="5">
        <v>32414</v>
      </c>
      <c r="L550">
        <v>37</v>
      </c>
      <c r="M550" t="s">
        <v>6141</v>
      </c>
      <c r="N550">
        <f t="shared" ca="1" si="8"/>
        <v>16.899999999999999</v>
      </c>
    </row>
    <row r="551" spans="1:14" x14ac:dyDescent="0.3">
      <c r="A551" t="s">
        <v>888</v>
      </c>
      <c r="B551" t="s">
        <v>6134</v>
      </c>
      <c r="C551" t="s">
        <v>12</v>
      </c>
      <c r="D551" t="s">
        <v>94</v>
      </c>
      <c r="E551" t="s">
        <v>38</v>
      </c>
      <c r="F551" t="s">
        <v>28</v>
      </c>
      <c r="G551" t="s">
        <v>69</v>
      </c>
      <c r="H551" s="5">
        <v>43902</v>
      </c>
      <c r="I551" s="5">
        <v>45881</v>
      </c>
      <c r="J551" t="s">
        <v>6138</v>
      </c>
      <c r="K551" s="5">
        <v>25917</v>
      </c>
      <c r="L551">
        <v>55</v>
      </c>
      <c r="M551" t="s">
        <v>6141</v>
      </c>
      <c r="N551">
        <f t="shared" ca="1" si="8"/>
        <v>5.4</v>
      </c>
    </row>
    <row r="552" spans="1:14" x14ac:dyDescent="0.3">
      <c r="A552" t="s">
        <v>889</v>
      </c>
      <c r="B552" t="s">
        <v>6134</v>
      </c>
      <c r="C552" t="s">
        <v>6134</v>
      </c>
      <c r="D552" t="s">
        <v>125</v>
      </c>
      <c r="E552" t="s">
        <v>99</v>
      </c>
      <c r="F552" t="s">
        <v>60</v>
      </c>
      <c r="G552" t="s">
        <v>47</v>
      </c>
      <c r="H552" s="5">
        <v>40720</v>
      </c>
      <c r="I552" s="5"/>
      <c r="J552" t="s">
        <v>6137</v>
      </c>
      <c r="K552" s="5">
        <v>36924</v>
      </c>
      <c r="L552">
        <v>25</v>
      </c>
      <c r="M552" t="s">
        <v>6141</v>
      </c>
      <c r="N552">
        <f t="shared" ca="1" si="8"/>
        <v>14.7</v>
      </c>
    </row>
    <row r="553" spans="1:14" x14ac:dyDescent="0.3">
      <c r="A553" t="s">
        <v>890</v>
      </c>
      <c r="B553" t="s">
        <v>36</v>
      </c>
      <c r="C553" t="s">
        <v>37</v>
      </c>
      <c r="D553" t="s">
        <v>6134</v>
      </c>
      <c r="E553" t="s">
        <v>6134</v>
      </c>
      <c r="F553" t="s">
        <v>28</v>
      </c>
      <c r="G553" t="s">
        <v>78</v>
      </c>
      <c r="H553" s="5">
        <v>40072</v>
      </c>
      <c r="I553" s="5"/>
      <c r="J553" t="s">
        <v>6137</v>
      </c>
      <c r="K553" s="5">
        <v>27537</v>
      </c>
      <c r="L553">
        <v>50</v>
      </c>
      <c r="M553" t="s">
        <v>6141</v>
      </c>
      <c r="N553">
        <f t="shared" ca="1" si="8"/>
        <v>16.5</v>
      </c>
    </row>
    <row r="554" spans="1:14" x14ac:dyDescent="0.3">
      <c r="A554" t="s">
        <v>891</v>
      </c>
      <c r="B554" t="s">
        <v>36</v>
      </c>
      <c r="C554" t="s">
        <v>12</v>
      </c>
      <c r="D554" t="s">
        <v>53</v>
      </c>
      <c r="E554" t="s">
        <v>54</v>
      </c>
      <c r="F554" t="s">
        <v>60</v>
      </c>
      <c r="G554" t="s">
        <v>78</v>
      </c>
      <c r="H554" s="5">
        <v>42894</v>
      </c>
      <c r="I554" s="5">
        <v>43414</v>
      </c>
      <c r="J554" t="s">
        <v>6138</v>
      </c>
      <c r="K554" s="5">
        <v>24299</v>
      </c>
      <c r="L554">
        <v>59</v>
      </c>
      <c r="M554">
        <v>76650</v>
      </c>
      <c r="N554">
        <f t="shared" ca="1" si="8"/>
        <v>1.4</v>
      </c>
    </row>
    <row r="555" spans="1:14" x14ac:dyDescent="0.3">
      <c r="A555" t="s">
        <v>893</v>
      </c>
      <c r="B555" t="s">
        <v>24</v>
      </c>
      <c r="C555" t="s">
        <v>37</v>
      </c>
      <c r="D555" t="s">
        <v>6135</v>
      </c>
      <c r="E555" t="s">
        <v>105</v>
      </c>
      <c r="F555" t="s">
        <v>60</v>
      </c>
      <c r="G555" t="s">
        <v>78</v>
      </c>
      <c r="H555" s="5">
        <v>41517</v>
      </c>
      <c r="I555" s="5">
        <v>41468</v>
      </c>
      <c r="J555" t="s">
        <v>6138</v>
      </c>
      <c r="K555" s="5">
        <v>24238</v>
      </c>
      <c r="L555">
        <v>59</v>
      </c>
      <c r="M555" t="s">
        <v>6141</v>
      </c>
      <c r="N555">
        <f t="shared" ca="1" si="8"/>
        <v>-0.1</v>
      </c>
    </row>
    <row r="556" spans="1:14" x14ac:dyDescent="0.3">
      <c r="A556" t="s">
        <v>894</v>
      </c>
      <c r="B556" t="s">
        <v>36</v>
      </c>
      <c r="C556" t="s">
        <v>20</v>
      </c>
      <c r="D556" t="s">
        <v>31</v>
      </c>
      <c r="E556" t="s">
        <v>63</v>
      </c>
      <c r="F556" t="s">
        <v>15</v>
      </c>
      <c r="G556" t="s">
        <v>47</v>
      </c>
      <c r="H556" s="5">
        <v>41732</v>
      </c>
      <c r="I556" s="5">
        <v>41765</v>
      </c>
      <c r="J556" t="s">
        <v>6138</v>
      </c>
      <c r="K556" s="5">
        <v>34287</v>
      </c>
      <c r="L556">
        <v>32</v>
      </c>
      <c r="M556" t="s">
        <v>6141</v>
      </c>
      <c r="N556">
        <f t="shared" ca="1" si="8"/>
        <v>0.1</v>
      </c>
    </row>
    <row r="557" spans="1:14" x14ac:dyDescent="0.3">
      <c r="A557" t="s">
        <v>895</v>
      </c>
      <c r="B557" t="s">
        <v>6134</v>
      </c>
      <c r="C557" t="s">
        <v>20</v>
      </c>
      <c r="D557" t="s">
        <v>53</v>
      </c>
      <c r="E557" t="s">
        <v>38</v>
      </c>
      <c r="F557" t="s">
        <v>28</v>
      </c>
      <c r="G557" t="s">
        <v>69</v>
      </c>
      <c r="H557" s="5">
        <v>40247</v>
      </c>
      <c r="I557" s="5">
        <v>41943</v>
      </c>
      <c r="J557" t="s">
        <v>6138</v>
      </c>
      <c r="K557" s="5">
        <v>28285</v>
      </c>
      <c r="L557">
        <v>48</v>
      </c>
      <c r="M557" t="s">
        <v>6141</v>
      </c>
      <c r="N557">
        <f t="shared" ca="1" si="8"/>
        <v>4.5999999999999996</v>
      </c>
    </row>
    <row r="558" spans="1:14" x14ac:dyDescent="0.3">
      <c r="A558" t="s">
        <v>896</v>
      </c>
      <c r="B558" t="s">
        <v>36</v>
      </c>
      <c r="C558" t="s">
        <v>25</v>
      </c>
      <c r="D558" t="s">
        <v>31</v>
      </c>
      <c r="E558" t="s">
        <v>63</v>
      </c>
      <c r="F558" t="s">
        <v>28</v>
      </c>
      <c r="G558" t="s">
        <v>6134</v>
      </c>
      <c r="H558" s="5">
        <v>40500</v>
      </c>
      <c r="I558" s="5">
        <v>42172</v>
      </c>
      <c r="J558" t="s">
        <v>6138</v>
      </c>
      <c r="K558" s="5">
        <v>27428</v>
      </c>
      <c r="L558">
        <v>51</v>
      </c>
      <c r="M558">
        <v>59377</v>
      </c>
      <c r="N558">
        <f t="shared" ca="1" si="8"/>
        <v>4.5999999999999996</v>
      </c>
    </row>
    <row r="559" spans="1:14" x14ac:dyDescent="0.3">
      <c r="A559" t="s">
        <v>897</v>
      </c>
      <c r="B559" t="s">
        <v>6134</v>
      </c>
      <c r="C559" t="s">
        <v>82</v>
      </c>
      <c r="D559" t="s">
        <v>83</v>
      </c>
      <c r="E559" t="s">
        <v>99</v>
      </c>
      <c r="F559" t="s">
        <v>15</v>
      </c>
      <c r="G559" t="s">
        <v>29</v>
      </c>
      <c r="H559" s="5">
        <v>40300</v>
      </c>
      <c r="I559" s="5">
        <v>41300</v>
      </c>
      <c r="J559" t="s">
        <v>6138</v>
      </c>
      <c r="K559" s="5">
        <v>35849</v>
      </c>
      <c r="L559">
        <v>28</v>
      </c>
      <c r="M559" t="s">
        <v>6141</v>
      </c>
      <c r="N559">
        <f t="shared" ca="1" si="8"/>
        <v>2.7</v>
      </c>
    </row>
    <row r="560" spans="1:14" x14ac:dyDescent="0.3">
      <c r="A560" t="s">
        <v>898</v>
      </c>
      <c r="B560" t="s">
        <v>6134</v>
      </c>
      <c r="C560" t="s">
        <v>6134</v>
      </c>
      <c r="D560" t="s">
        <v>130</v>
      </c>
      <c r="E560" t="s">
        <v>46</v>
      </c>
      <c r="F560" t="s">
        <v>6134</v>
      </c>
      <c r="G560" t="s">
        <v>78</v>
      </c>
      <c r="H560" s="5">
        <v>41081</v>
      </c>
      <c r="I560" s="5"/>
      <c r="J560" t="s">
        <v>6137</v>
      </c>
      <c r="K560" s="5">
        <v>28547</v>
      </c>
      <c r="L560">
        <v>48</v>
      </c>
      <c r="M560">
        <v>81442</v>
      </c>
      <c r="N560">
        <f t="shared" ca="1" si="8"/>
        <v>13.8</v>
      </c>
    </row>
    <row r="561" spans="1:14" x14ac:dyDescent="0.3">
      <c r="A561" t="s">
        <v>6059</v>
      </c>
      <c r="B561" t="s">
        <v>24</v>
      </c>
      <c r="C561" t="s">
        <v>37</v>
      </c>
      <c r="D561" t="s">
        <v>68</v>
      </c>
      <c r="E561" t="s">
        <v>46</v>
      </c>
      <c r="F561" t="s">
        <v>60</v>
      </c>
      <c r="G561" t="s">
        <v>29</v>
      </c>
      <c r="H561" s="5">
        <v>40437</v>
      </c>
      <c r="I561" s="5"/>
      <c r="J561" t="s">
        <v>6137</v>
      </c>
      <c r="K561" s="5"/>
      <c r="L561" t="s">
        <v>6141</v>
      </c>
      <c r="M561">
        <v>66462</v>
      </c>
      <c r="N561">
        <f t="shared" ca="1" si="8"/>
        <v>15.5</v>
      </c>
    </row>
    <row r="562" spans="1:14" x14ac:dyDescent="0.3">
      <c r="A562" t="s">
        <v>900</v>
      </c>
      <c r="B562" t="s">
        <v>24</v>
      </c>
      <c r="C562" t="s">
        <v>20</v>
      </c>
      <c r="D562" t="s">
        <v>53</v>
      </c>
      <c r="E562" t="s">
        <v>32</v>
      </c>
      <c r="F562" t="s">
        <v>28</v>
      </c>
      <c r="G562" t="s">
        <v>29</v>
      </c>
      <c r="H562" s="5">
        <v>40825</v>
      </c>
      <c r="I562" s="5"/>
      <c r="J562" t="s">
        <v>6137</v>
      </c>
      <c r="K562" s="5">
        <v>27553</v>
      </c>
      <c r="L562">
        <v>50</v>
      </c>
      <c r="M562">
        <v>41635</v>
      </c>
      <c r="N562">
        <f t="shared" ca="1" si="8"/>
        <v>14.5</v>
      </c>
    </row>
    <row r="563" spans="1:14" x14ac:dyDescent="0.3">
      <c r="A563" t="s">
        <v>901</v>
      </c>
      <c r="B563" t="s">
        <v>36</v>
      </c>
      <c r="C563" t="s">
        <v>97</v>
      </c>
      <c r="D563" t="s">
        <v>6134</v>
      </c>
      <c r="E563" t="s">
        <v>32</v>
      </c>
      <c r="F563" t="s">
        <v>6134</v>
      </c>
      <c r="G563" t="s">
        <v>64</v>
      </c>
      <c r="H563" s="5">
        <v>43685</v>
      </c>
      <c r="I563" s="5">
        <v>45003</v>
      </c>
      <c r="J563" t="s">
        <v>6138</v>
      </c>
      <c r="K563" s="5">
        <v>28048</v>
      </c>
      <c r="L563">
        <v>49</v>
      </c>
      <c r="M563">
        <v>52666</v>
      </c>
      <c r="N563">
        <f t="shared" ca="1" si="8"/>
        <v>3.6</v>
      </c>
    </row>
    <row r="564" spans="1:14" x14ac:dyDescent="0.3">
      <c r="A564" t="s">
        <v>903</v>
      </c>
      <c r="B564" t="s">
        <v>24</v>
      </c>
      <c r="C564" t="s">
        <v>12</v>
      </c>
      <c r="D564" t="s">
        <v>68</v>
      </c>
      <c r="E564" t="s">
        <v>38</v>
      </c>
      <c r="F564" t="s">
        <v>6134</v>
      </c>
      <c r="G564" t="s">
        <v>29</v>
      </c>
      <c r="H564" s="5">
        <v>43205</v>
      </c>
      <c r="I564" s="5"/>
      <c r="J564" t="s">
        <v>6137</v>
      </c>
      <c r="K564" s="5">
        <v>29451</v>
      </c>
      <c r="L564">
        <v>45</v>
      </c>
      <c r="M564" t="s">
        <v>6141</v>
      </c>
      <c r="N564">
        <f t="shared" ca="1" si="8"/>
        <v>7.9</v>
      </c>
    </row>
    <row r="565" spans="1:14" x14ac:dyDescent="0.3">
      <c r="A565" t="s">
        <v>904</v>
      </c>
      <c r="B565" t="s">
        <v>24</v>
      </c>
      <c r="C565" t="s">
        <v>6134</v>
      </c>
      <c r="D565" t="s">
        <v>6134</v>
      </c>
      <c r="E565" t="s">
        <v>14</v>
      </c>
      <c r="F565" t="s">
        <v>6134</v>
      </c>
      <c r="G565" t="s">
        <v>78</v>
      </c>
      <c r="H565" s="5">
        <v>43909</v>
      </c>
      <c r="I565" s="5">
        <v>45426</v>
      </c>
      <c r="J565" t="s">
        <v>6138</v>
      </c>
      <c r="K565" s="5">
        <v>23295</v>
      </c>
      <c r="L565">
        <v>62</v>
      </c>
      <c r="M565" t="s">
        <v>6141</v>
      </c>
      <c r="N565">
        <f t="shared" ca="1" si="8"/>
        <v>4.2</v>
      </c>
    </row>
    <row r="566" spans="1:14" x14ac:dyDescent="0.3">
      <c r="A566" t="s">
        <v>905</v>
      </c>
      <c r="B566" t="s">
        <v>24</v>
      </c>
      <c r="C566" t="s">
        <v>6134</v>
      </c>
      <c r="D566" t="s">
        <v>125</v>
      </c>
      <c r="E566" t="s">
        <v>6134</v>
      </c>
      <c r="F566" t="s">
        <v>6134</v>
      </c>
      <c r="G566" t="s">
        <v>78</v>
      </c>
      <c r="H566" s="5">
        <v>42866</v>
      </c>
      <c r="I566" s="5">
        <v>44710</v>
      </c>
      <c r="J566" t="s">
        <v>6138</v>
      </c>
      <c r="K566" s="5">
        <v>31324</v>
      </c>
      <c r="L566">
        <v>40</v>
      </c>
      <c r="M566" t="s">
        <v>6141</v>
      </c>
      <c r="N566">
        <f t="shared" ca="1" si="8"/>
        <v>5.0999999999999996</v>
      </c>
    </row>
    <row r="567" spans="1:14" x14ac:dyDescent="0.3">
      <c r="A567" t="s">
        <v>906</v>
      </c>
      <c r="B567" t="s">
        <v>24</v>
      </c>
      <c r="C567" t="s">
        <v>20</v>
      </c>
      <c r="D567" t="s">
        <v>83</v>
      </c>
      <c r="E567" t="s">
        <v>14</v>
      </c>
      <c r="F567" t="s">
        <v>60</v>
      </c>
      <c r="G567" t="s">
        <v>74</v>
      </c>
      <c r="H567" s="5">
        <v>42061</v>
      </c>
      <c r="I567" s="5"/>
      <c r="J567" t="s">
        <v>6137</v>
      </c>
      <c r="K567" s="5">
        <v>31603</v>
      </c>
      <c r="L567">
        <v>39</v>
      </c>
      <c r="M567" t="s">
        <v>6141</v>
      </c>
      <c r="N567">
        <f t="shared" ca="1" si="8"/>
        <v>11.1</v>
      </c>
    </row>
    <row r="568" spans="1:14" x14ac:dyDescent="0.3">
      <c r="A568" t="s">
        <v>907</v>
      </c>
      <c r="B568" t="s">
        <v>24</v>
      </c>
      <c r="C568" t="s">
        <v>6134</v>
      </c>
      <c r="D568" t="s">
        <v>6135</v>
      </c>
      <c r="E568" t="s">
        <v>32</v>
      </c>
      <c r="F568" t="s">
        <v>15</v>
      </c>
      <c r="G568" t="s">
        <v>47</v>
      </c>
      <c r="H568" s="5">
        <v>40603</v>
      </c>
      <c r="I568" s="5">
        <v>41726</v>
      </c>
      <c r="J568" t="s">
        <v>6138</v>
      </c>
      <c r="K568" s="5">
        <v>32226</v>
      </c>
      <c r="L568">
        <v>37</v>
      </c>
      <c r="M568">
        <v>84132</v>
      </c>
      <c r="N568">
        <f t="shared" ca="1" si="8"/>
        <v>3.1</v>
      </c>
    </row>
    <row r="569" spans="1:14" x14ac:dyDescent="0.3">
      <c r="A569" t="s">
        <v>909</v>
      </c>
      <c r="B569" t="s">
        <v>24</v>
      </c>
      <c r="C569" t="s">
        <v>20</v>
      </c>
      <c r="D569" t="s">
        <v>130</v>
      </c>
      <c r="E569" t="s">
        <v>99</v>
      </c>
      <c r="F569" t="s">
        <v>60</v>
      </c>
      <c r="G569" t="s">
        <v>47</v>
      </c>
      <c r="H569" s="5">
        <v>43205</v>
      </c>
      <c r="I569" s="5"/>
      <c r="J569" t="s">
        <v>6137</v>
      </c>
      <c r="K569" s="5">
        <v>25066</v>
      </c>
      <c r="L569">
        <v>57</v>
      </c>
      <c r="M569">
        <v>60000</v>
      </c>
      <c r="N569">
        <f t="shared" ca="1" si="8"/>
        <v>7.9</v>
      </c>
    </row>
    <row r="570" spans="1:14" x14ac:dyDescent="0.3">
      <c r="A570" t="s">
        <v>911</v>
      </c>
      <c r="B570" t="s">
        <v>6134</v>
      </c>
      <c r="C570" t="s">
        <v>20</v>
      </c>
      <c r="D570" t="s">
        <v>6134</v>
      </c>
      <c r="E570" t="s">
        <v>27</v>
      </c>
      <c r="F570" t="s">
        <v>15</v>
      </c>
      <c r="G570" t="s">
        <v>64</v>
      </c>
      <c r="H570" s="5">
        <v>41679</v>
      </c>
      <c r="I570" s="5"/>
      <c r="J570" t="s">
        <v>6137</v>
      </c>
      <c r="K570" s="5">
        <v>26981</v>
      </c>
      <c r="L570">
        <v>52</v>
      </c>
      <c r="M570">
        <v>109219</v>
      </c>
      <c r="N570">
        <f t="shared" ca="1" si="8"/>
        <v>12.1</v>
      </c>
    </row>
    <row r="571" spans="1:14" x14ac:dyDescent="0.3">
      <c r="A571" t="s">
        <v>912</v>
      </c>
      <c r="B571" t="s">
        <v>24</v>
      </c>
      <c r="C571" t="s">
        <v>6134</v>
      </c>
      <c r="D571" t="s">
        <v>21</v>
      </c>
      <c r="E571" t="s">
        <v>105</v>
      </c>
      <c r="F571" t="s">
        <v>28</v>
      </c>
      <c r="G571" t="s">
        <v>78</v>
      </c>
      <c r="H571" s="5">
        <v>42871</v>
      </c>
      <c r="I571" s="5"/>
      <c r="J571" t="s">
        <v>6137</v>
      </c>
      <c r="K571" s="5">
        <v>33756</v>
      </c>
      <c r="L571">
        <v>33</v>
      </c>
      <c r="M571">
        <v>89637</v>
      </c>
      <c r="N571">
        <f t="shared" ca="1" si="8"/>
        <v>8.8000000000000007</v>
      </c>
    </row>
    <row r="572" spans="1:14" x14ac:dyDescent="0.3">
      <c r="A572" t="s">
        <v>913</v>
      </c>
      <c r="B572" t="s">
        <v>24</v>
      </c>
      <c r="C572" t="s">
        <v>20</v>
      </c>
      <c r="D572" t="s">
        <v>83</v>
      </c>
      <c r="E572" t="s">
        <v>6134</v>
      </c>
      <c r="F572" t="s">
        <v>6134</v>
      </c>
      <c r="G572" t="s">
        <v>47</v>
      </c>
      <c r="H572" s="5">
        <v>42837</v>
      </c>
      <c r="I572" s="5">
        <v>44664</v>
      </c>
      <c r="J572" t="s">
        <v>6138</v>
      </c>
      <c r="K572" s="5">
        <v>26911</v>
      </c>
      <c r="L572">
        <v>52</v>
      </c>
      <c r="M572">
        <v>46000</v>
      </c>
      <c r="N572">
        <f t="shared" ca="1" si="8"/>
        <v>5</v>
      </c>
    </row>
    <row r="573" spans="1:14" x14ac:dyDescent="0.3">
      <c r="A573" t="s">
        <v>915</v>
      </c>
      <c r="B573" t="s">
        <v>36</v>
      </c>
      <c r="C573" t="s">
        <v>37</v>
      </c>
      <c r="D573" t="s">
        <v>41</v>
      </c>
      <c r="E573" t="s">
        <v>32</v>
      </c>
      <c r="F573" t="s">
        <v>60</v>
      </c>
      <c r="G573" t="s">
        <v>64</v>
      </c>
      <c r="H573" s="5">
        <v>40140</v>
      </c>
      <c r="I573" s="5"/>
      <c r="J573" t="s">
        <v>6137</v>
      </c>
      <c r="K573" s="5">
        <v>35607</v>
      </c>
      <c r="L573">
        <v>28</v>
      </c>
      <c r="M573">
        <v>118000</v>
      </c>
      <c r="N573">
        <f t="shared" ca="1" si="8"/>
        <v>16.3</v>
      </c>
    </row>
    <row r="574" spans="1:14" x14ac:dyDescent="0.3">
      <c r="A574" t="s">
        <v>916</v>
      </c>
      <c r="B574" t="s">
        <v>6134</v>
      </c>
      <c r="C574" t="s">
        <v>37</v>
      </c>
      <c r="D574" t="s">
        <v>6134</v>
      </c>
      <c r="E574" t="s">
        <v>54</v>
      </c>
      <c r="F574" t="s">
        <v>28</v>
      </c>
      <c r="G574" t="s">
        <v>64</v>
      </c>
      <c r="H574" s="5">
        <v>43039</v>
      </c>
      <c r="I574" s="5"/>
      <c r="J574" t="s">
        <v>6137</v>
      </c>
      <c r="K574" s="5">
        <v>22755</v>
      </c>
      <c r="L574">
        <v>63</v>
      </c>
      <c r="M574">
        <v>94659</v>
      </c>
      <c r="N574">
        <f t="shared" ca="1" si="8"/>
        <v>8.4</v>
      </c>
    </row>
    <row r="575" spans="1:14" x14ac:dyDescent="0.3">
      <c r="A575" t="s">
        <v>918</v>
      </c>
      <c r="B575" t="s">
        <v>36</v>
      </c>
      <c r="C575" t="s">
        <v>12</v>
      </c>
      <c r="D575" t="s">
        <v>31</v>
      </c>
      <c r="E575" t="s">
        <v>86</v>
      </c>
      <c r="F575" t="s">
        <v>28</v>
      </c>
      <c r="G575" t="s">
        <v>29</v>
      </c>
      <c r="H575" s="5">
        <v>41553</v>
      </c>
      <c r="I575" s="5">
        <v>41917</v>
      </c>
      <c r="J575" t="s">
        <v>6138</v>
      </c>
      <c r="K575" s="5">
        <v>25429</v>
      </c>
      <c r="L575">
        <v>56</v>
      </c>
      <c r="M575" t="s">
        <v>6141</v>
      </c>
      <c r="N575">
        <f t="shared" ca="1" si="8"/>
        <v>1</v>
      </c>
    </row>
    <row r="576" spans="1:14" x14ac:dyDescent="0.3">
      <c r="A576" t="s">
        <v>919</v>
      </c>
      <c r="B576" t="s">
        <v>24</v>
      </c>
      <c r="C576" t="s">
        <v>20</v>
      </c>
      <c r="D576" t="s">
        <v>41</v>
      </c>
      <c r="E576" t="s">
        <v>86</v>
      </c>
      <c r="F576" t="s">
        <v>15</v>
      </c>
      <c r="G576" t="s">
        <v>6134</v>
      </c>
      <c r="H576" s="5">
        <v>43316</v>
      </c>
      <c r="I576" s="5">
        <v>44294</v>
      </c>
      <c r="J576" t="s">
        <v>6138</v>
      </c>
      <c r="K576" s="5">
        <v>24962</v>
      </c>
      <c r="L576">
        <v>57</v>
      </c>
      <c r="M576" t="s">
        <v>6141</v>
      </c>
      <c r="N576">
        <f t="shared" ca="1" si="8"/>
        <v>2.7</v>
      </c>
    </row>
    <row r="577" spans="1:14" x14ac:dyDescent="0.3">
      <c r="A577" t="s">
        <v>920</v>
      </c>
      <c r="B577" t="s">
        <v>6134</v>
      </c>
      <c r="C577" t="s">
        <v>25</v>
      </c>
      <c r="D577" t="s">
        <v>83</v>
      </c>
      <c r="E577" t="s">
        <v>99</v>
      </c>
      <c r="F577" t="s">
        <v>28</v>
      </c>
      <c r="G577" t="s">
        <v>78</v>
      </c>
      <c r="H577" s="5">
        <v>41553</v>
      </c>
      <c r="I577" s="5">
        <v>43069</v>
      </c>
      <c r="J577" t="s">
        <v>6138</v>
      </c>
      <c r="K577" s="5">
        <v>35509</v>
      </c>
      <c r="L577">
        <v>28</v>
      </c>
      <c r="M577">
        <v>103000</v>
      </c>
      <c r="N577">
        <f t="shared" ca="1" si="8"/>
        <v>4.2</v>
      </c>
    </row>
    <row r="578" spans="1:14" x14ac:dyDescent="0.3">
      <c r="A578" t="s">
        <v>922</v>
      </c>
      <c r="B578" t="s">
        <v>24</v>
      </c>
      <c r="C578" t="s">
        <v>20</v>
      </c>
      <c r="D578" t="s">
        <v>68</v>
      </c>
      <c r="E578" t="s">
        <v>54</v>
      </c>
      <c r="F578" t="s">
        <v>60</v>
      </c>
      <c r="G578" t="s">
        <v>74</v>
      </c>
      <c r="H578" s="5">
        <v>43240</v>
      </c>
      <c r="I578" s="5"/>
      <c r="J578" t="s">
        <v>6137</v>
      </c>
      <c r="K578" s="5">
        <v>25781</v>
      </c>
      <c r="L578">
        <v>55</v>
      </c>
      <c r="M578" t="s">
        <v>6141</v>
      </c>
      <c r="N578">
        <f t="shared" ref="N578:N641" ca="1" si="9">ROUND((IF(I578="",TODAY(),I578)-H578)/365,1)</f>
        <v>7.8</v>
      </c>
    </row>
    <row r="579" spans="1:14" x14ac:dyDescent="0.3">
      <c r="A579" t="s">
        <v>923</v>
      </c>
      <c r="B579" t="s">
        <v>36</v>
      </c>
      <c r="C579" t="s">
        <v>37</v>
      </c>
      <c r="D579" t="s">
        <v>31</v>
      </c>
      <c r="E579" t="s">
        <v>63</v>
      </c>
      <c r="F579" t="s">
        <v>60</v>
      </c>
      <c r="G579" t="s">
        <v>64</v>
      </c>
      <c r="H579" s="5">
        <v>42746</v>
      </c>
      <c r="I579" s="5">
        <v>43747</v>
      </c>
      <c r="J579" t="s">
        <v>6138</v>
      </c>
      <c r="K579" s="5">
        <v>21966</v>
      </c>
      <c r="L579">
        <v>66</v>
      </c>
      <c r="M579" t="s">
        <v>6141</v>
      </c>
      <c r="N579">
        <f t="shared" ca="1" si="9"/>
        <v>2.7</v>
      </c>
    </row>
    <row r="580" spans="1:14" x14ac:dyDescent="0.3">
      <c r="A580" t="s">
        <v>924</v>
      </c>
      <c r="B580" t="s">
        <v>24</v>
      </c>
      <c r="C580" t="s">
        <v>12</v>
      </c>
      <c r="D580" t="s">
        <v>6135</v>
      </c>
      <c r="E580" t="s">
        <v>27</v>
      </c>
      <c r="F580" t="s">
        <v>15</v>
      </c>
      <c r="G580" t="s">
        <v>78</v>
      </c>
      <c r="H580" s="5">
        <v>43311</v>
      </c>
      <c r="I580" s="5"/>
      <c r="J580" t="s">
        <v>6137</v>
      </c>
      <c r="K580" s="5">
        <v>26217</v>
      </c>
      <c r="L580">
        <v>54</v>
      </c>
      <c r="M580">
        <v>37000</v>
      </c>
      <c r="N580">
        <f t="shared" ca="1" si="9"/>
        <v>7.6</v>
      </c>
    </row>
    <row r="581" spans="1:14" x14ac:dyDescent="0.3">
      <c r="A581" t="s">
        <v>926</v>
      </c>
      <c r="B581" t="s">
        <v>6134</v>
      </c>
      <c r="C581" t="s">
        <v>97</v>
      </c>
      <c r="D581" t="s">
        <v>83</v>
      </c>
      <c r="E581" t="s">
        <v>99</v>
      </c>
      <c r="F581" t="s">
        <v>6134</v>
      </c>
      <c r="G581" t="s">
        <v>78</v>
      </c>
      <c r="H581" s="5">
        <v>43585</v>
      </c>
      <c r="I581" s="5"/>
      <c r="J581" t="s">
        <v>6137</v>
      </c>
      <c r="K581" s="5">
        <v>31339</v>
      </c>
      <c r="L581">
        <v>40</v>
      </c>
      <c r="M581" t="s">
        <v>6141</v>
      </c>
      <c r="N581">
        <f t="shared" ca="1" si="9"/>
        <v>6.9</v>
      </c>
    </row>
    <row r="582" spans="1:14" x14ac:dyDescent="0.3">
      <c r="A582" t="s">
        <v>927</v>
      </c>
      <c r="B582" t="s">
        <v>24</v>
      </c>
      <c r="C582" t="s">
        <v>12</v>
      </c>
      <c r="D582" t="s">
        <v>6135</v>
      </c>
      <c r="E582" t="s">
        <v>99</v>
      </c>
      <c r="F582" t="s">
        <v>15</v>
      </c>
      <c r="G582" t="s">
        <v>78</v>
      </c>
      <c r="H582" s="5">
        <v>39971</v>
      </c>
      <c r="I582" s="5">
        <v>41584</v>
      </c>
      <c r="J582" t="s">
        <v>6138</v>
      </c>
      <c r="K582" s="5">
        <v>23816</v>
      </c>
      <c r="L582">
        <v>60</v>
      </c>
      <c r="M582">
        <v>99000</v>
      </c>
      <c r="N582">
        <f t="shared" ca="1" si="9"/>
        <v>4.4000000000000004</v>
      </c>
    </row>
    <row r="583" spans="1:14" x14ac:dyDescent="0.3">
      <c r="A583" t="s">
        <v>929</v>
      </c>
      <c r="B583" t="s">
        <v>24</v>
      </c>
      <c r="C583" t="s">
        <v>37</v>
      </c>
      <c r="D583" t="s">
        <v>68</v>
      </c>
      <c r="E583" t="s">
        <v>38</v>
      </c>
      <c r="F583" t="s">
        <v>28</v>
      </c>
      <c r="G583" t="s">
        <v>6134</v>
      </c>
      <c r="H583" s="5">
        <v>42866</v>
      </c>
      <c r="I583" s="5"/>
      <c r="J583" t="s">
        <v>6137</v>
      </c>
      <c r="K583" s="5">
        <v>31352</v>
      </c>
      <c r="L583">
        <v>40</v>
      </c>
      <c r="M583" t="s">
        <v>6141</v>
      </c>
      <c r="N583">
        <f t="shared" ca="1" si="9"/>
        <v>8.9</v>
      </c>
    </row>
    <row r="584" spans="1:14" x14ac:dyDescent="0.3">
      <c r="A584" t="s">
        <v>930</v>
      </c>
      <c r="B584" t="s">
        <v>24</v>
      </c>
      <c r="C584" t="s">
        <v>20</v>
      </c>
      <c r="D584" t="s">
        <v>31</v>
      </c>
      <c r="E584" t="s">
        <v>32</v>
      </c>
      <c r="F584" t="s">
        <v>15</v>
      </c>
      <c r="G584" t="s">
        <v>47</v>
      </c>
      <c r="H584" s="5">
        <v>43528</v>
      </c>
      <c r="I584" s="5"/>
      <c r="J584" t="s">
        <v>6137</v>
      </c>
      <c r="K584" s="5">
        <v>31827</v>
      </c>
      <c r="L584">
        <v>39</v>
      </c>
      <c r="M584">
        <v>32216</v>
      </c>
      <c r="N584">
        <f t="shared" ca="1" si="9"/>
        <v>7</v>
      </c>
    </row>
    <row r="585" spans="1:14" x14ac:dyDescent="0.3">
      <c r="A585" t="s">
        <v>6060</v>
      </c>
      <c r="B585" t="s">
        <v>36</v>
      </c>
      <c r="C585" t="s">
        <v>20</v>
      </c>
      <c r="D585" t="s">
        <v>68</v>
      </c>
      <c r="E585" t="s">
        <v>46</v>
      </c>
      <c r="F585" t="s">
        <v>15</v>
      </c>
      <c r="G585" t="s">
        <v>74</v>
      </c>
      <c r="H585" s="5">
        <v>43375</v>
      </c>
      <c r="I585" s="5"/>
      <c r="J585" t="s">
        <v>6137</v>
      </c>
      <c r="K585" s="5">
        <v>26616</v>
      </c>
      <c r="L585">
        <v>53</v>
      </c>
      <c r="M585">
        <v>93299</v>
      </c>
      <c r="N585">
        <f t="shared" ca="1" si="9"/>
        <v>7.5</v>
      </c>
    </row>
    <row r="586" spans="1:14" x14ac:dyDescent="0.3">
      <c r="A586" t="s">
        <v>933</v>
      </c>
      <c r="B586" t="s">
        <v>24</v>
      </c>
      <c r="C586" t="s">
        <v>20</v>
      </c>
      <c r="D586" t="s">
        <v>68</v>
      </c>
      <c r="E586" t="s">
        <v>6134</v>
      </c>
      <c r="F586" t="s">
        <v>28</v>
      </c>
      <c r="G586" t="s">
        <v>74</v>
      </c>
      <c r="H586" s="5">
        <v>40371</v>
      </c>
      <c r="I586" s="5"/>
      <c r="J586" t="s">
        <v>6137</v>
      </c>
      <c r="K586" s="5"/>
      <c r="L586" t="s">
        <v>6141</v>
      </c>
      <c r="M586">
        <v>97507</v>
      </c>
      <c r="N586">
        <f t="shared" ca="1" si="9"/>
        <v>15.7</v>
      </c>
    </row>
    <row r="587" spans="1:14" x14ac:dyDescent="0.3">
      <c r="A587" t="s">
        <v>935</v>
      </c>
      <c r="B587" t="s">
        <v>24</v>
      </c>
      <c r="C587" t="s">
        <v>12</v>
      </c>
      <c r="D587" t="s">
        <v>130</v>
      </c>
      <c r="E587" t="s">
        <v>92</v>
      </c>
      <c r="F587" t="s">
        <v>28</v>
      </c>
      <c r="G587" t="s">
        <v>64</v>
      </c>
      <c r="H587" s="5">
        <v>40098</v>
      </c>
      <c r="I587" s="5"/>
      <c r="J587" t="s">
        <v>6137</v>
      </c>
      <c r="K587" s="5">
        <v>37972</v>
      </c>
      <c r="L587">
        <v>22</v>
      </c>
      <c r="M587">
        <v>104907</v>
      </c>
      <c r="N587">
        <f t="shared" ca="1" si="9"/>
        <v>16.399999999999999</v>
      </c>
    </row>
    <row r="588" spans="1:14" x14ac:dyDescent="0.3">
      <c r="A588" t="s">
        <v>936</v>
      </c>
      <c r="B588" t="s">
        <v>6134</v>
      </c>
      <c r="C588" t="s">
        <v>97</v>
      </c>
      <c r="D588" t="s">
        <v>31</v>
      </c>
      <c r="E588" t="s">
        <v>27</v>
      </c>
      <c r="F588" t="s">
        <v>6134</v>
      </c>
      <c r="G588" t="s">
        <v>47</v>
      </c>
      <c r="H588" s="5">
        <v>43057</v>
      </c>
      <c r="I588" s="5"/>
      <c r="J588" t="s">
        <v>6137</v>
      </c>
      <c r="K588" s="5">
        <v>31731</v>
      </c>
      <c r="L588">
        <v>39</v>
      </c>
      <c r="M588">
        <v>36490</v>
      </c>
      <c r="N588">
        <f t="shared" ca="1" si="9"/>
        <v>8.3000000000000007</v>
      </c>
    </row>
    <row r="589" spans="1:14" x14ac:dyDescent="0.3">
      <c r="A589" t="s">
        <v>937</v>
      </c>
      <c r="B589" t="s">
        <v>24</v>
      </c>
      <c r="C589" t="s">
        <v>37</v>
      </c>
      <c r="D589" t="s">
        <v>83</v>
      </c>
      <c r="E589" t="s">
        <v>105</v>
      </c>
      <c r="F589" t="s">
        <v>28</v>
      </c>
      <c r="G589" t="s">
        <v>78</v>
      </c>
      <c r="H589" s="5">
        <v>40915</v>
      </c>
      <c r="I589" s="5"/>
      <c r="J589" t="s">
        <v>6137</v>
      </c>
      <c r="K589" s="5">
        <v>25244</v>
      </c>
      <c r="L589">
        <v>57</v>
      </c>
      <c r="M589" t="s">
        <v>6141</v>
      </c>
      <c r="N589">
        <f t="shared" ca="1" si="9"/>
        <v>14.2</v>
      </c>
    </row>
    <row r="590" spans="1:14" x14ac:dyDescent="0.3">
      <c r="A590" t="s">
        <v>938</v>
      </c>
      <c r="B590" t="s">
        <v>6134</v>
      </c>
      <c r="C590" t="s">
        <v>6134</v>
      </c>
      <c r="D590" t="s">
        <v>6135</v>
      </c>
      <c r="E590" t="s">
        <v>32</v>
      </c>
      <c r="F590" t="s">
        <v>15</v>
      </c>
      <c r="G590" t="s">
        <v>6134</v>
      </c>
      <c r="H590" s="5">
        <v>41615</v>
      </c>
      <c r="I590" s="5">
        <v>43039</v>
      </c>
      <c r="J590" t="s">
        <v>6138</v>
      </c>
      <c r="K590" s="5">
        <v>37865</v>
      </c>
      <c r="L590">
        <v>22</v>
      </c>
      <c r="M590" t="s">
        <v>6141</v>
      </c>
      <c r="N590">
        <f t="shared" ca="1" si="9"/>
        <v>3.9</v>
      </c>
    </row>
    <row r="591" spans="1:14" x14ac:dyDescent="0.3">
      <c r="A591" t="s">
        <v>939</v>
      </c>
      <c r="B591" t="s">
        <v>24</v>
      </c>
      <c r="C591" t="s">
        <v>20</v>
      </c>
      <c r="D591" t="s">
        <v>6135</v>
      </c>
      <c r="E591" t="s">
        <v>105</v>
      </c>
      <c r="F591" t="s">
        <v>6134</v>
      </c>
      <c r="G591" t="s">
        <v>47</v>
      </c>
      <c r="H591" s="5">
        <v>44046</v>
      </c>
      <c r="I591" s="5"/>
      <c r="J591" t="s">
        <v>6137</v>
      </c>
      <c r="K591" s="5">
        <v>37645</v>
      </c>
      <c r="L591">
        <v>23</v>
      </c>
      <c r="M591">
        <v>64000</v>
      </c>
      <c r="N591">
        <f t="shared" ca="1" si="9"/>
        <v>5.6</v>
      </c>
    </row>
    <row r="592" spans="1:14" x14ac:dyDescent="0.3">
      <c r="A592" t="s">
        <v>940</v>
      </c>
      <c r="B592" t="s">
        <v>6134</v>
      </c>
      <c r="C592" t="s">
        <v>25</v>
      </c>
      <c r="D592" t="s">
        <v>26</v>
      </c>
      <c r="E592" t="s">
        <v>14</v>
      </c>
      <c r="F592" t="s">
        <v>6134</v>
      </c>
      <c r="G592" t="s">
        <v>69</v>
      </c>
      <c r="H592" s="5">
        <v>42628</v>
      </c>
      <c r="I592" s="5"/>
      <c r="J592" t="s">
        <v>6137</v>
      </c>
      <c r="K592" s="5">
        <v>33936</v>
      </c>
      <c r="L592">
        <v>33</v>
      </c>
      <c r="M592" t="s">
        <v>6141</v>
      </c>
      <c r="N592">
        <f t="shared" ca="1" si="9"/>
        <v>9.5</v>
      </c>
    </row>
    <row r="593" spans="1:14" x14ac:dyDescent="0.3">
      <c r="A593" t="s">
        <v>941</v>
      </c>
      <c r="B593" t="s">
        <v>6134</v>
      </c>
      <c r="C593" t="s">
        <v>82</v>
      </c>
      <c r="D593" t="s">
        <v>6135</v>
      </c>
      <c r="E593" t="s">
        <v>32</v>
      </c>
      <c r="F593" t="s">
        <v>28</v>
      </c>
      <c r="G593" t="s">
        <v>78</v>
      </c>
      <c r="H593" s="5">
        <v>40229</v>
      </c>
      <c r="I593" s="5">
        <v>42057</v>
      </c>
      <c r="J593" t="s">
        <v>6138</v>
      </c>
      <c r="K593" s="5">
        <v>30239</v>
      </c>
      <c r="L593">
        <v>43</v>
      </c>
      <c r="M593" t="s">
        <v>6141</v>
      </c>
      <c r="N593">
        <f t="shared" ca="1" si="9"/>
        <v>5</v>
      </c>
    </row>
    <row r="594" spans="1:14" x14ac:dyDescent="0.3">
      <c r="A594" t="s">
        <v>942</v>
      </c>
      <c r="B594" t="s">
        <v>24</v>
      </c>
      <c r="C594" t="s">
        <v>12</v>
      </c>
      <c r="D594" t="s">
        <v>53</v>
      </c>
      <c r="E594" t="s">
        <v>86</v>
      </c>
      <c r="F594" t="s">
        <v>28</v>
      </c>
      <c r="G594" t="s">
        <v>29</v>
      </c>
      <c r="H594" s="5">
        <v>43908</v>
      </c>
      <c r="I594" s="5"/>
      <c r="J594" t="s">
        <v>6137</v>
      </c>
      <c r="K594" s="5">
        <v>27105</v>
      </c>
      <c r="L594">
        <v>51</v>
      </c>
      <c r="M594">
        <v>85888</v>
      </c>
      <c r="N594">
        <f t="shared" ca="1" si="9"/>
        <v>6</v>
      </c>
    </row>
    <row r="595" spans="1:14" x14ac:dyDescent="0.3">
      <c r="A595" t="s">
        <v>944</v>
      </c>
      <c r="B595" t="s">
        <v>24</v>
      </c>
      <c r="C595" t="s">
        <v>12</v>
      </c>
      <c r="D595" t="s">
        <v>31</v>
      </c>
      <c r="E595" t="s">
        <v>6134</v>
      </c>
      <c r="F595" t="s">
        <v>60</v>
      </c>
      <c r="G595" t="s">
        <v>74</v>
      </c>
      <c r="H595" s="5">
        <v>39833</v>
      </c>
      <c r="I595" s="5"/>
      <c r="J595" t="s">
        <v>6137</v>
      </c>
      <c r="K595" s="5">
        <v>36237</v>
      </c>
      <c r="L595">
        <v>26</v>
      </c>
      <c r="M595">
        <v>105000</v>
      </c>
      <c r="N595">
        <f t="shared" ca="1" si="9"/>
        <v>17.2</v>
      </c>
    </row>
    <row r="596" spans="1:14" x14ac:dyDescent="0.3">
      <c r="A596" t="s">
        <v>946</v>
      </c>
      <c r="B596" t="s">
        <v>6134</v>
      </c>
      <c r="C596" t="s">
        <v>37</v>
      </c>
      <c r="D596" t="s">
        <v>50</v>
      </c>
      <c r="E596" t="s">
        <v>99</v>
      </c>
      <c r="F596" t="s">
        <v>28</v>
      </c>
      <c r="G596" t="s">
        <v>6134</v>
      </c>
      <c r="H596" s="5">
        <v>42893</v>
      </c>
      <c r="I596" s="5"/>
      <c r="J596" t="s">
        <v>6137</v>
      </c>
      <c r="K596" s="5">
        <v>23917</v>
      </c>
      <c r="L596">
        <v>60</v>
      </c>
      <c r="M596">
        <v>116000</v>
      </c>
      <c r="N596">
        <f t="shared" ca="1" si="9"/>
        <v>8.8000000000000007</v>
      </c>
    </row>
    <row r="597" spans="1:14" x14ac:dyDescent="0.3">
      <c r="A597" t="s">
        <v>947</v>
      </c>
      <c r="B597" t="s">
        <v>36</v>
      </c>
      <c r="C597" t="s">
        <v>20</v>
      </c>
      <c r="D597" t="s">
        <v>83</v>
      </c>
      <c r="E597" t="s">
        <v>32</v>
      </c>
      <c r="F597" t="s">
        <v>6134</v>
      </c>
      <c r="G597" t="s">
        <v>74</v>
      </c>
      <c r="H597" s="5">
        <v>42729</v>
      </c>
      <c r="I597" s="5"/>
      <c r="J597" t="s">
        <v>6137</v>
      </c>
      <c r="K597" s="5">
        <v>29175</v>
      </c>
      <c r="L597">
        <v>46</v>
      </c>
      <c r="M597">
        <v>74694</v>
      </c>
      <c r="N597">
        <f t="shared" ca="1" si="9"/>
        <v>9.1999999999999993</v>
      </c>
    </row>
    <row r="598" spans="1:14" x14ac:dyDescent="0.3">
      <c r="A598" t="s">
        <v>950</v>
      </c>
      <c r="B598" t="s">
        <v>24</v>
      </c>
      <c r="C598" t="s">
        <v>6134</v>
      </c>
      <c r="D598" t="s">
        <v>83</v>
      </c>
      <c r="E598" t="s">
        <v>27</v>
      </c>
      <c r="F598" t="s">
        <v>6134</v>
      </c>
      <c r="G598" t="s">
        <v>47</v>
      </c>
      <c r="H598" s="5">
        <v>42206</v>
      </c>
      <c r="I598" s="5">
        <v>43705</v>
      </c>
      <c r="J598" t="s">
        <v>6138</v>
      </c>
      <c r="K598" s="5">
        <v>24769</v>
      </c>
      <c r="L598">
        <v>58</v>
      </c>
      <c r="M598" t="s">
        <v>6141</v>
      </c>
      <c r="N598">
        <f t="shared" ca="1" si="9"/>
        <v>4.0999999999999996</v>
      </c>
    </row>
    <row r="599" spans="1:14" x14ac:dyDescent="0.3">
      <c r="A599" t="s">
        <v>951</v>
      </c>
      <c r="B599" t="s">
        <v>24</v>
      </c>
      <c r="C599" t="s">
        <v>25</v>
      </c>
      <c r="D599" t="s">
        <v>21</v>
      </c>
      <c r="E599" t="s">
        <v>32</v>
      </c>
      <c r="F599" t="s">
        <v>6134</v>
      </c>
      <c r="G599" t="s">
        <v>6134</v>
      </c>
      <c r="H599" s="5">
        <v>44091</v>
      </c>
      <c r="I599" s="5">
        <v>45521</v>
      </c>
      <c r="J599" t="s">
        <v>6138</v>
      </c>
      <c r="K599" s="5">
        <v>36539</v>
      </c>
      <c r="L599">
        <v>26</v>
      </c>
      <c r="M599" t="s">
        <v>6141</v>
      </c>
      <c r="N599">
        <f t="shared" ca="1" si="9"/>
        <v>3.9</v>
      </c>
    </row>
    <row r="600" spans="1:14" x14ac:dyDescent="0.3">
      <c r="A600" t="s">
        <v>952</v>
      </c>
      <c r="B600" t="s">
        <v>36</v>
      </c>
      <c r="C600" t="s">
        <v>6134</v>
      </c>
      <c r="D600" t="s">
        <v>26</v>
      </c>
      <c r="E600" t="s">
        <v>99</v>
      </c>
      <c r="F600" t="s">
        <v>60</v>
      </c>
      <c r="G600" t="s">
        <v>6134</v>
      </c>
      <c r="H600" s="5">
        <v>41486</v>
      </c>
      <c r="I600" s="5"/>
      <c r="J600" t="s">
        <v>6137</v>
      </c>
      <c r="K600" s="5">
        <v>30447</v>
      </c>
      <c r="L600">
        <v>42</v>
      </c>
      <c r="M600" t="s">
        <v>6141</v>
      </c>
      <c r="N600">
        <f t="shared" ca="1" si="9"/>
        <v>12.6</v>
      </c>
    </row>
    <row r="601" spans="1:14" x14ac:dyDescent="0.3">
      <c r="A601" t="s">
        <v>953</v>
      </c>
      <c r="B601" t="s">
        <v>6134</v>
      </c>
      <c r="C601" t="s">
        <v>37</v>
      </c>
      <c r="D601" t="s">
        <v>50</v>
      </c>
      <c r="E601" t="s">
        <v>32</v>
      </c>
      <c r="F601" t="s">
        <v>28</v>
      </c>
      <c r="G601" t="s">
        <v>47</v>
      </c>
      <c r="H601" s="5">
        <v>40699</v>
      </c>
      <c r="I601" s="5"/>
      <c r="J601" t="s">
        <v>6137</v>
      </c>
      <c r="K601" s="5">
        <v>22150</v>
      </c>
      <c r="L601">
        <v>65</v>
      </c>
      <c r="M601">
        <v>60000</v>
      </c>
      <c r="N601">
        <f t="shared" ca="1" si="9"/>
        <v>14.8</v>
      </c>
    </row>
    <row r="602" spans="1:14" x14ac:dyDescent="0.3">
      <c r="A602" t="s">
        <v>954</v>
      </c>
      <c r="B602" t="s">
        <v>36</v>
      </c>
      <c r="C602" t="s">
        <v>20</v>
      </c>
      <c r="D602" t="s">
        <v>6134</v>
      </c>
      <c r="E602" t="s">
        <v>86</v>
      </c>
      <c r="F602" t="s">
        <v>6134</v>
      </c>
      <c r="G602" t="s">
        <v>78</v>
      </c>
      <c r="H602" s="5">
        <v>41816</v>
      </c>
      <c r="I602" s="5"/>
      <c r="J602" t="s">
        <v>6137</v>
      </c>
      <c r="K602" s="5">
        <v>32695</v>
      </c>
      <c r="L602">
        <v>36</v>
      </c>
      <c r="M602">
        <v>44305</v>
      </c>
      <c r="N602">
        <f t="shared" ca="1" si="9"/>
        <v>11.7</v>
      </c>
    </row>
    <row r="603" spans="1:14" x14ac:dyDescent="0.3">
      <c r="A603" t="s">
        <v>955</v>
      </c>
      <c r="B603" t="s">
        <v>24</v>
      </c>
      <c r="C603" t="s">
        <v>6134</v>
      </c>
      <c r="D603" t="s">
        <v>31</v>
      </c>
      <c r="E603" t="s">
        <v>27</v>
      </c>
      <c r="F603" t="s">
        <v>28</v>
      </c>
      <c r="G603" t="s">
        <v>6134</v>
      </c>
      <c r="H603" s="5">
        <v>43379</v>
      </c>
      <c r="I603" s="5"/>
      <c r="J603" t="s">
        <v>6137</v>
      </c>
      <c r="K603" s="5">
        <v>24171</v>
      </c>
      <c r="L603">
        <v>60</v>
      </c>
      <c r="M603" t="s">
        <v>6141</v>
      </c>
      <c r="N603">
        <f t="shared" ca="1" si="9"/>
        <v>7.5</v>
      </c>
    </row>
    <row r="604" spans="1:14" x14ac:dyDescent="0.3">
      <c r="A604" t="s">
        <v>956</v>
      </c>
      <c r="B604" t="s">
        <v>6134</v>
      </c>
      <c r="C604" t="s">
        <v>6134</v>
      </c>
      <c r="D604" t="s">
        <v>53</v>
      </c>
      <c r="E604" t="s">
        <v>14</v>
      </c>
      <c r="F604" t="s">
        <v>6134</v>
      </c>
      <c r="G604" t="s">
        <v>78</v>
      </c>
      <c r="H604" s="5">
        <v>41194</v>
      </c>
      <c r="I604" s="5"/>
      <c r="J604" t="s">
        <v>6137</v>
      </c>
      <c r="K604" s="5">
        <v>36174</v>
      </c>
      <c r="L604">
        <v>27</v>
      </c>
      <c r="M604" t="s">
        <v>6141</v>
      </c>
      <c r="N604">
        <f t="shared" ca="1" si="9"/>
        <v>13.4</v>
      </c>
    </row>
    <row r="605" spans="1:14" x14ac:dyDescent="0.3">
      <c r="A605" t="s">
        <v>957</v>
      </c>
      <c r="B605" t="s">
        <v>6134</v>
      </c>
      <c r="C605" t="s">
        <v>6134</v>
      </c>
      <c r="D605" t="s">
        <v>21</v>
      </c>
      <c r="E605" t="s">
        <v>92</v>
      </c>
      <c r="F605" t="s">
        <v>6134</v>
      </c>
      <c r="G605" t="s">
        <v>64</v>
      </c>
      <c r="H605" s="5">
        <v>41068</v>
      </c>
      <c r="I605" s="5"/>
      <c r="J605" t="s">
        <v>6137</v>
      </c>
      <c r="K605" s="5">
        <v>29787</v>
      </c>
      <c r="L605">
        <v>44</v>
      </c>
      <c r="M605" t="s">
        <v>6141</v>
      </c>
      <c r="N605">
        <f t="shared" ca="1" si="9"/>
        <v>13.8</v>
      </c>
    </row>
    <row r="606" spans="1:14" x14ac:dyDescent="0.3">
      <c r="A606" t="s">
        <v>958</v>
      </c>
      <c r="B606" t="s">
        <v>6134</v>
      </c>
      <c r="C606" t="s">
        <v>37</v>
      </c>
      <c r="D606" t="s">
        <v>94</v>
      </c>
      <c r="E606" t="s">
        <v>6134</v>
      </c>
      <c r="F606" t="s">
        <v>60</v>
      </c>
      <c r="G606" t="s">
        <v>29</v>
      </c>
      <c r="H606" s="5">
        <v>41963</v>
      </c>
      <c r="I606" s="5">
        <v>42929</v>
      </c>
      <c r="J606" t="s">
        <v>6138</v>
      </c>
      <c r="K606" s="5">
        <v>26574</v>
      </c>
      <c r="L606">
        <v>53</v>
      </c>
      <c r="M606">
        <v>89622</v>
      </c>
      <c r="N606">
        <f t="shared" ca="1" si="9"/>
        <v>2.6</v>
      </c>
    </row>
    <row r="607" spans="1:14" x14ac:dyDescent="0.3">
      <c r="A607" t="s">
        <v>960</v>
      </c>
      <c r="B607" t="s">
        <v>36</v>
      </c>
      <c r="C607" t="s">
        <v>25</v>
      </c>
      <c r="D607" t="s">
        <v>83</v>
      </c>
      <c r="E607" t="s">
        <v>54</v>
      </c>
      <c r="F607" t="s">
        <v>60</v>
      </c>
      <c r="G607" t="s">
        <v>47</v>
      </c>
      <c r="H607" s="5">
        <v>43378</v>
      </c>
      <c r="I607" s="5"/>
      <c r="J607" t="s">
        <v>6137</v>
      </c>
      <c r="K607" s="5"/>
      <c r="L607" t="s">
        <v>6141</v>
      </c>
      <c r="M607">
        <v>79475</v>
      </c>
      <c r="N607">
        <f t="shared" ca="1" si="9"/>
        <v>7.5</v>
      </c>
    </row>
    <row r="608" spans="1:14" x14ac:dyDescent="0.3">
      <c r="A608" t="s">
        <v>962</v>
      </c>
      <c r="B608" t="s">
        <v>24</v>
      </c>
      <c r="C608" t="s">
        <v>6134</v>
      </c>
      <c r="D608" t="s">
        <v>6135</v>
      </c>
      <c r="E608" t="s">
        <v>99</v>
      </c>
      <c r="F608" t="s">
        <v>28</v>
      </c>
      <c r="G608" t="s">
        <v>64</v>
      </c>
      <c r="H608" s="5">
        <v>42928</v>
      </c>
      <c r="I608" s="5"/>
      <c r="J608" t="s">
        <v>6137</v>
      </c>
      <c r="K608" s="5"/>
      <c r="L608" t="s">
        <v>6141</v>
      </c>
      <c r="M608">
        <v>91714</v>
      </c>
      <c r="N608">
        <f t="shared" ca="1" si="9"/>
        <v>8.6999999999999993</v>
      </c>
    </row>
    <row r="609" spans="1:14" x14ac:dyDescent="0.3">
      <c r="A609" t="s">
        <v>964</v>
      </c>
      <c r="B609" t="s">
        <v>6134</v>
      </c>
      <c r="C609" t="s">
        <v>6134</v>
      </c>
      <c r="D609" t="s">
        <v>125</v>
      </c>
      <c r="E609" t="s">
        <v>32</v>
      </c>
      <c r="F609" t="s">
        <v>15</v>
      </c>
      <c r="G609" t="s">
        <v>6134</v>
      </c>
      <c r="H609" s="5">
        <v>43747</v>
      </c>
      <c r="I609" s="5"/>
      <c r="J609" t="s">
        <v>6137</v>
      </c>
      <c r="K609" s="5">
        <v>24320</v>
      </c>
      <c r="L609">
        <v>59</v>
      </c>
      <c r="M609">
        <v>112259</v>
      </c>
      <c r="N609">
        <f t="shared" ca="1" si="9"/>
        <v>6.4</v>
      </c>
    </row>
    <row r="610" spans="1:14" x14ac:dyDescent="0.3">
      <c r="A610" t="s">
        <v>966</v>
      </c>
      <c r="B610" t="s">
        <v>6134</v>
      </c>
      <c r="C610" t="s">
        <v>12</v>
      </c>
      <c r="D610" t="s">
        <v>83</v>
      </c>
      <c r="E610" t="s">
        <v>88</v>
      </c>
      <c r="F610" t="s">
        <v>60</v>
      </c>
      <c r="G610" t="s">
        <v>47</v>
      </c>
      <c r="H610" s="5">
        <v>42488</v>
      </c>
      <c r="I610" s="5">
        <v>42860</v>
      </c>
      <c r="J610" t="s">
        <v>6138</v>
      </c>
      <c r="K610" s="5">
        <v>23498</v>
      </c>
      <c r="L610">
        <v>61</v>
      </c>
      <c r="M610" t="s">
        <v>6141</v>
      </c>
      <c r="N610">
        <f t="shared" ca="1" si="9"/>
        <v>1</v>
      </c>
    </row>
    <row r="611" spans="1:14" x14ac:dyDescent="0.3">
      <c r="A611" t="s">
        <v>967</v>
      </c>
      <c r="B611" t="s">
        <v>36</v>
      </c>
      <c r="C611" t="s">
        <v>25</v>
      </c>
      <c r="D611" t="s">
        <v>83</v>
      </c>
      <c r="E611" t="s">
        <v>32</v>
      </c>
      <c r="F611" t="s">
        <v>28</v>
      </c>
      <c r="G611" t="s">
        <v>69</v>
      </c>
      <c r="H611" s="5">
        <v>41057</v>
      </c>
      <c r="I611" s="5">
        <v>41294</v>
      </c>
      <c r="J611" t="s">
        <v>6138</v>
      </c>
      <c r="K611" s="5">
        <v>23634</v>
      </c>
      <c r="L611">
        <v>61</v>
      </c>
      <c r="M611" t="s">
        <v>6141</v>
      </c>
      <c r="N611">
        <f t="shared" ca="1" si="9"/>
        <v>0.6</v>
      </c>
    </row>
    <row r="612" spans="1:14" x14ac:dyDescent="0.3">
      <c r="A612" t="s">
        <v>968</v>
      </c>
      <c r="B612" t="s">
        <v>6134</v>
      </c>
      <c r="C612" t="s">
        <v>20</v>
      </c>
      <c r="D612" t="s">
        <v>6135</v>
      </c>
      <c r="E612" t="s">
        <v>63</v>
      </c>
      <c r="F612" t="s">
        <v>28</v>
      </c>
      <c r="G612" t="s">
        <v>6134</v>
      </c>
      <c r="H612" s="5">
        <v>42597</v>
      </c>
      <c r="I612" s="5">
        <v>43964</v>
      </c>
      <c r="J612" t="s">
        <v>6138</v>
      </c>
      <c r="K612" s="5">
        <v>38135</v>
      </c>
      <c r="L612">
        <v>21</v>
      </c>
      <c r="M612">
        <v>33000</v>
      </c>
      <c r="N612">
        <f t="shared" ca="1" si="9"/>
        <v>3.7</v>
      </c>
    </row>
    <row r="613" spans="1:14" x14ac:dyDescent="0.3">
      <c r="A613" t="s">
        <v>970</v>
      </c>
      <c r="B613" t="s">
        <v>24</v>
      </c>
      <c r="C613" t="s">
        <v>6134</v>
      </c>
      <c r="D613" t="s">
        <v>41</v>
      </c>
      <c r="E613" t="s">
        <v>27</v>
      </c>
      <c r="F613" t="s">
        <v>60</v>
      </c>
      <c r="G613" t="s">
        <v>64</v>
      </c>
      <c r="H613" s="5">
        <v>42588</v>
      </c>
      <c r="I613" s="5"/>
      <c r="J613" t="s">
        <v>6137</v>
      </c>
      <c r="K613" s="5">
        <v>35995</v>
      </c>
      <c r="L613">
        <v>27</v>
      </c>
      <c r="M613">
        <v>55350</v>
      </c>
      <c r="N613">
        <f t="shared" ca="1" si="9"/>
        <v>9.6</v>
      </c>
    </row>
    <row r="614" spans="1:14" x14ac:dyDescent="0.3">
      <c r="A614" t="s">
        <v>972</v>
      </c>
      <c r="B614" t="s">
        <v>36</v>
      </c>
      <c r="C614" t="s">
        <v>6134</v>
      </c>
      <c r="D614" t="s">
        <v>94</v>
      </c>
      <c r="E614" t="s">
        <v>170</v>
      </c>
      <c r="F614" t="s">
        <v>28</v>
      </c>
      <c r="G614" t="s">
        <v>78</v>
      </c>
      <c r="H614" s="5">
        <v>42017</v>
      </c>
      <c r="I614" s="5"/>
      <c r="J614" t="s">
        <v>6137</v>
      </c>
      <c r="K614" s="5">
        <v>30177</v>
      </c>
      <c r="L614">
        <v>43</v>
      </c>
      <c r="M614">
        <v>96007</v>
      </c>
      <c r="N614">
        <f t="shared" ca="1" si="9"/>
        <v>11.2</v>
      </c>
    </row>
    <row r="615" spans="1:14" x14ac:dyDescent="0.3">
      <c r="A615" t="s">
        <v>974</v>
      </c>
      <c r="B615" t="s">
        <v>36</v>
      </c>
      <c r="C615" t="s">
        <v>6134</v>
      </c>
      <c r="D615" t="s">
        <v>53</v>
      </c>
      <c r="E615" t="s">
        <v>6134</v>
      </c>
      <c r="F615" t="s">
        <v>28</v>
      </c>
      <c r="G615" t="s">
        <v>6134</v>
      </c>
      <c r="H615" s="5">
        <v>41189</v>
      </c>
      <c r="I615" s="5"/>
      <c r="J615" t="s">
        <v>6137</v>
      </c>
      <c r="K615" s="5">
        <v>34603</v>
      </c>
      <c r="L615">
        <v>31</v>
      </c>
      <c r="M615">
        <v>67000</v>
      </c>
      <c r="N615">
        <f t="shared" ca="1" si="9"/>
        <v>13.5</v>
      </c>
    </row>
    <row r="616" spans="1:14" x14ac:dyDescent="0.3">
      <c r="A616" t="s">
        <v>976</v>
      </c>
      <c r="B616" t="s">
        <v>6134</v>
      </c>
      <c r="C616" t="s">
        <v>12</v>
      </c>
      <c r="D616" t="s">
        <v>130</v>
      </c>
      <c r="E616" t="s">
        <v>6134</v>
      </c>
      <c r="F616" t="s">
        <v>15</v>
      </c>
      <c r="G616" t="s">
        <v>78</v>
      </c>
      <c r="H616" s="5">
        <v>43635</v>
      </c>
      <c r="I616" s="5"/>
      <c r="J616" t="s">
        <v>6137</v>
      </c>
      <c r="K616" s="5">
        <v>34104</v>
      </c>
      <c r="L616">
        <v>32</v>
      </c>
      <c r="M616" t="s">
        <v>6141</v>
      </c>
      <c r="N616">
        <f t="shared" ca="1" si="9"/>
        <v>6.8</v>
      </c>
    </row>
    <row r="617" spans="1:14" x14ac:dyDescent="0.3">
      <c r="A617" t="s">
        <v>977</v>
      </c>
      <c r="B617" t="s">
        <v>36</v>
      </c>
      <c r="C617" t="s">
        <v>37</v>
      </c>
      <c r="D617" t="s">
        <v>21</v>
      </c>
      <c r="E617" t="s">
        <v>46</v>
      </c>
      <c r="F617" t="s">
        <v>15</v>
      </c>
      <c r="G617" t="s">
        <v>74</v>
      </c>
      <c r="H617" s="5">
        <v>42884</v>
      </c>
      <c r="I617" s="5">
        <v>44518</v>
      </c>
      <c r="J617" t="s">
        <v>6138</v>
      </c>
      <c r="K617" s="5">
        <v>34219</v>
      </c>
      <c r="L617">
        <v>32</v>
      </c>
      <c r="M617">
        <v>63000</v>
      </c>
      <c r="N617">
        <f t="shared" ca="1" si="9"/>
        <v>4.5</v>
      </c>
    </row>
    <row r="618" spans="1:14" x14ac:dyDescent="0.3">
      <c r="A618" t="s">
        <v>979</v>
      </c>
      <c r="B618" t="s">
        <v>24</v>
      </c>
      <c r="C618" t="s">
        <v>12</v>
      </c>
      <c r="D618" t="s">
        <v>125</v>
      </c>
      <c r="E618" t="s">
        <v>14</v>
      </c>
      <c r="F618" t="s">
        <v>28</v>
      </c>
      <c r="G618" t="s">
        <v>64</v>
      </c>
      <c r="H618" s="5">
        <v>42566</v>
      </c>
      <c r="I618" s="5"/>
      <c r="J618" t="s">
        <v>6137</v>
      </c>
      <c r="K618" s="5">
        <v>30419</v>
      </c>
      <c r="L618">
        <v>42</v>
      </c>
      <c r="M618" t="s">
        <v>6141</v>
      </c>
      <c r="N618">
        <f t="shared" ca="1" si="9"/>
        <v>9.6999999999999993</v>
      </c>
    </row>
    <row r="619" spans="1:14" x14ac:dyDescent="0.3">
      <c r="A619" t="s">
        <v>980</v>
      </c>
      <c r="B619" t="s">
        <v>24</v>
      </c>
      <c r="C619" t="s">
        <v>20</v>
      </c>
      <c r="D619" t="s">
        <v>31</v>
      </c>
      <c r="E619" t="s">
        <v>92</v>
      </c>
      <c r="F619" t="s">
        <v>60</v>
      </c>
      <c r="G619" t="s">
        <v>74</v>
      </c>
      <c r="H619" s="5">
        <v>42205</v>
      </c>
      <c r="I619" s="5"/>
      <c r="J619" t="s">
        <v>6137</v>
      </c>
      <c r="K619" s="5">
        <v>24396</v>
      </c>
      <c r="L619">
        <v>59</v>
      </c>
      <c r="M619">
        <v>30492</v>
      </c>
      <c r="N619">
        <f t="shared" ca="1" si="9"/>
        <v>10.7</v>
      </c>
    </row>
    <row r="620" spans="1:14" x14ac:dyDescent="0.3">
      <c r="A620" t="s">
        <v>981</v>
      </c>
      <c r="B620" t="s">
        <v>36</v>
      </c>
      <c r="C620" t="s">
        <v>25</v>
      </c>
      <c r="D620" t="s">
        <v>6134</v>
      </c>
      <c r="E620" t="s">
        <v>14</v>
      </c>
      <c r="F620" t="s">
        <v>15</v>
      </c>
      <c r="G620" t="s">
        <v>74</v>
      </c>
      <c r="H620" s="5">
        <v>42963</v>
      </c>
      <c r="I620" s="5">
        <v>44740</v>
      </c>
      <c r="J620" t="s">
        <v>6138</v>
      </c>
      <c r="K620" s="5">
        <v>23460</v>
      </c>
      <c r="L620">
        <v>61</v>
      </c>
      <c r="M620">
        <v>94662</v>
      </c>
      <c r="N620">
        <f t="shared" ca="1" si="9"/>
        <v>4.9000000000000004</v>
      </c>
    </row>
    <row r="621" spans="1:14" x14ac:dyDescent="0.3">
      <c r="A621" t="s">
        <v>982</v>
      </c>
      <c r="B621" t="s">
        <v>24</v>
      </c>
      <c r="C621" t="s">
        <v>6134</v>
      </c>
      <c r="D621" t="s">
        <v>130</v>
      </c>
      <c r="E621" t="s">
        <v>6134</v>
      </c>
      <c r="F621" t="s">
        <v>28</v>
      </c>
      <c r="G621" t="s">
        <v>64</v>
      </c>
      <c r="H621" s="5">
        <v>43708</v>
      </c>
      <c r="I621" s="5"/>
      <c r="J621" t="s">
        <v>6137</v>
      </c>
      <c r="K621" s="5">
        <v>35894</v>
      </c>
      <c r="L621">
        <v>27</v>
      </c>
      <c r="M621">
        <v>45906</v>
      </c>
      <c r="N621">
        <f t="shared" ca="1" si="9"/>
        <v>6.6</v>
      </c>
    </row>
    <row r="622" spans="1:14" x14ac:dyDescent="0.3">
      <c r="A622" t="s">
        <v>984</v>
      </c>
      <c r="B622" t="s">
        <v>24</v>
      </c>
      <c r="C622" t="s">
        <v>12</v>
      </c>
      <c r="D622" t="s">
        <v>83</v>
      </c>
      <c r="E622" t="s">
        <v>92</v>
      </c>
      <c r="F622" t="s">
        <v>15</v>
      </c>
      <c r="G622" t="s">
        <v>29</v>
      </c>
      <c r="H622" s="5">
        <v>39856</v>
      </c>
      <c r="I622" s="5">
        <v>39904</v>
      </c>
      <c r="J622" t="s">
        <v>6138</v>
      </c>
      <c r="K622" s="5">
        <v>23616</v>
      </c>
      <c r="L622">
        <v>61</v>
      </c>
      <c r="M622" t="s">
        <v>6141</v>
      </c>
      <c r="N622">
        <f t="shared" ca="1" si="9"/>
        <v>0.1</v>
      </c>
    </row>
    <row r="623" spans="1:14" x14ac:dyDescent="0.3">
      <c r="A623" t="s">
        <v>985</v>
      </c>
      <c r="B623" t="s">
        <v>36</v>
      </c>
      <c r="C623" t="s">
        <v>6134</v>
      </c>
      <c r="D623" t="s">
        <v>125</v>
      </c>
      <c r="E623" t="s">
        <v>38</v>
      </c>
      <c r="F623" t="s">
        <v>15</v>
      </c>
      <c r="G623" t="s">
        <v>6134</v>
      </c>
      <c r="H623" s="5">
        <v>42401</v>
      </c>
      <c r="I623" s="5"/>
      <c r="J623" t="s">
        <v>6137</v>
      </c>
      <c r="K623" s="5">
        <v>34666</v>
      </c>
      <c r="L623">
        <v>31</v>
      </c>
      <c r="M623" t="s">
        <v>6141</v>
      </c>
      <c r="N623">
        <f t="shared" ca="1" si="9"/>
        <v>10.1</v>
      </c>
    </row>
    <row r="624" spans="1:14" x14ac:dyDescent="0.3">
      <c r="A624" t="s">
        <v>986</v>
      </c>
      <c r="B624" t="s">
        <v>36</v>
      </c>
      <c r="C624" t="s">
        <v>25</v>
      </c>
      <c r="D624" t="s">
        <v>68</v>
      </c>
      <c r="E624" t="s">
        <v>6134</v>
      </c>
      <c r="F624" t="s">
        <v>15</v>
      </c>
      <c r="G624" t="s">
        <v>69</v>
      </c>
      <c r="H624" s="5">
        <v>41514</v>
      </c>
      <c r="I624" s="5"/>
      <c r="J624" t="s">
        <v>6137</v>
      </c>
      <c r="K624" s="5"/>
      <c r="L624" t="s">
        <v>6141</v>
      </c>
      <c r="M624">
        <v>51118</v>
      </c>
      <c r="N624">
        <f t="shared" ca="1" si="9"/>
        <v>12.6</v>
      </c>
    </row>
    <row r="625" spans="1:14" x14ac:dyDescent="0.3">
      <c r="A625" t="s">
        <v>988</v>
      </c>
      <c r="B625" t="s">
        <v>36</v>
      </c>
      <c r="C625" t="s">
        <v>82</v>
      </c>
      <c r="D625" t="s">
        <v>125</v>
      </c>
      <c r="E625" t="s">
        <v>105</v>
      </c>
      <c r="F625" t="s">
        <v>6134</v>
      </c>
      <c r="G625" t="s">
        <v>78</v>
      </c>
      <c r="H625" s="5">
        <v>39917</v>
      </c>
      <c r="I625" s="5"/>
      <c r="J625" t="s">
        <v>6137</v>
      </c>
      <c r="K625" s="5">
        <v>35735</v>
      </c>
      <c r="L625">
        <v>28</v>
      </c>
      <c r="M625">
        <v>62000</v>
      </c>
      <c r="N625">
        <f t="shared" ca="1" si="9"/>
        <v>16.899999999999999</v>
      </c>
    </row>
    <row r="626" spans="1:14" x14ac:dyDescent="0.3">
      <c r="A626" t="s">
        <v>990</v>
      </c>
      <c r="B626" t="s">
        <v>6134</v>
      </c>
      <c r="C626" t="s">
        <v>20</v>
      </c>
      <c r="D626" t="s">
        <v>26</v>
      </c>
      <c r="E626" t="s">
        <v>86</v>
      </c>
      <c r="F626" t="s">
        <v>6134</v>
      </c>
      <c r="G626" t="s">
        <v>64</v>
      </c>
      <c r="H626" s="5">
        <v>39959</v>
      </c>
      <c r="I626" s="5"/>
      <c r="J626" t="s">
        <v>6137</v>
      </c>
      <c r="K626" s="5"/>
      <c r="L626" t="s">
        <v>6141</v>
      </c>
      <c r="M626" t="s">
        <v>6141</v>
      </c>
      <c r="N626">
        <f t="shared" ca="1" si="9"/>
        <v>16.8</v>
      </c>
    </row>
    <row r="627" spans="1:14" x14ac:dyDescent="0.3">
      <c r="A627" t="s">
        <v>991</v>
      </c>
      <c r="B627" t="s">
        <v>6134</v>
      </c>
      <c r="C627" t="s">
        <v>12</v>
      </c>
      <c r="D627" t="s">
        <v>21</v>
      </c>
      <c r="E627" t="s">
        <v>88</v>
      </c>
      <c r="F627" t="s">
        <v>28</v>
      </c>
      <c r="G627" t="s">
        <v>29</v>
      </c>
      <c r="H627" s="5">
        <v>41013</v>
      </c>
      <c r="I627" s="5"/>
      <c r="J627" t="s">
        <v>6137</v>
      </c>
      <c r="K627" s="5">
        <v>28636</v>
      </c>
      <c r="L627">
        <v>47</v>
      </c>
      <c r="M627">
        <v>108925</v>
      </c>
      <c r="N627">
        <f t="shared" ca="1" si="9"/>
        <v>13.9</v>
      </c>
    </row>
    <row r="628" spans="1:14" x14ac:dyDescent="0.3">
      <c r="A628" t="s">
        <v>992</v>
      </c>
      <c r="B628" t="s">
        <v>24</v>
      </c>
      <c r="C628" t="s">
        <v>37</v>
      </c>
      <c r="D628" t="s">
        <v>130</v>
      </c>
      <c r="E628" t="s">
        <v>86</v>
      </c>
      <c r="F628" t="s">
        <v>15</v>
      </c>
      <c r="G628" t="s">
        <v>6134</v>
      </c>
      <c r="H628" s="5">
        <v>43313</v>
      </c>
      <c r="I628" s="5"/>
      <c r="J628" t="s">
        <v>6137</v>
      </c>
      <c r="K628" s="5">
        <v>38278</v>
      </c>
      <c r="L628">
        <v>21</v>
      </c>
      <c r="M628">
        <v>45664</v>
      </c>
      <c r="N628">
        <f t="shared" ca="1" si="9"/>
        <v>7.6</v>
      </c>
    </row>
    <row r="629" spans="1:14" x14ac:dyDescent="0.3">
      <c r="A629" t="s">
        <v>993</v>
      </c>
      <c r="B629" t="s">
        <v>24</v>
      </c>
      <c r="C629" t="s">
        <v>20</v>
      </c>
      <c r="D629" t="s">
        <v>26</v>
      </c>
      <c r="E629" t="s">
        <v>86</v>
      </c>
      <c r="F629" t="s">
        <v>28</v>
      </c>
      <c r="G629" t="s">
        <v>47</v>
      </c>
      <c r="H629" s="5">
        <v>40614</v>
      </c>
      <c r="I629" s="5">
        <v>42347</v>
      </c>
      <c r="J629" t="s">
        <v>6138</v>
      </c>
      <c r="K629" s="5">
        <v>32154</v>
      </c>
      <c r="L629">
        <v>38</v>
      </c>
      <c r="M629">
        <v>80776</v>
      </c>
      <c r="N629">
        <f t="shared" ca="1" si="9"/>
        <v>4.7</v>
      </c>
    </row>
    <row r="630" spans="1:14" x14ac:dyDescent="0.3">
      <c r="A630" t="s">
        <v>995</v>
      </c>
      <c r="B630" t="s">
        <v>36</v>
      </c>
      <c r="C630" t="s">
        <v>82</v>
      </c>
      <c r="D630" t="s">
        <v>6134</v>
      </c>
      <c r="E630" t="s">
        <v>63</v>
      </c>
      <c r="F630" t="s">
        <v>6134</v>
      </c>
      <c r="G630" t="s">
        <v>47</v>
      </c>
      <c r="H630" s="5">
        <v>43952</v>
      </c>
      <c r="I630" s="5"/>
      <c r="J630" t="s">
        <v>6137</v>
      </c>
      <c r="K630" s="5">
        <v>25677</v>
      </c>
      <c r="L630">
        <v>55</v>
      </c>
      <c r="M630">
        <v>67628</v>
      </c>
      <c r="N630">
        <f t="shared" ca="1" si="9"/>
        <v>5.9</v>
      </c>
    </row>
    <row r="631" spans="1:14" x14ac:dyDescent="0.3">
      <c r="A631" t="s">
        <v>996</v>
      </c>
      <c r="B631" t="s">
        <v>36</v>
      </c>
      <c r="C631" t="s">
        <v>12</v>
      </c>
      <c r="D631" t="s">
        <v>31</v>
      </c>
      <c r="E631" t="s">
        <v>14</v>
      </c>
      <c r="F631" t="s">
        <v>6134</v>
      </c>
      <c r="G631" t="s">
        <v>78</v>
      </c>
      <c r="H631" s="5">
        <v>41638</v>
      </c>
      <c r="I631" s="5"/>
      <c r="J631" t="s">
        <v>6137</v>
      </c>
      <c r="K631" s="5">
        <v>32973</v>
      </c>
      <c r="L631">
        <v>35</v>
      </c>
      <c r="M631">
        <v>112181</v>
      </c>
      <c r="N631">
        <f t="shared" ca="1" si="9"/>
        <v>12.2</v>
      </c>
    </row>
    <row r="632" spans="1:14" x14ac:dyDescent="0.3">
      <c r="A632" t="s">
        <v>998</v>
      </c>
      <c r="B632" t="s">
        <v>6134</v>
      </c>
      <c r="C632" t="s">
        <v>6134</v>
      </c>
      <c r="D632" t="s">
        <v>83</v>
      </c>
      <c r="E632" t="s">
        <v>6134</v>
      </c>
      <c r="F632" t="s">
        <v>6134</v>
      </c>
      <c r="G632" t="s">
        <v>78</v>
      </c>
      <c r="H632" s="5">
        <v>43189</v>
      </c>
      <c r="I632" s="5"/>
      <c r="J632" t="s">
        <v>6137</v>
      </c>
      <c r="K632" s="5">
        <v>31400</v>
      </c>
      <c r="L632">
        <v>40</v>
      </c>
      <c r="M632">
        <v>111497</v>
      </c>
      <c r="N632">
        <f t="shared" ca="1" si="9"/>
        <v>8</v>
      </c>
    </row>
    <row r="633" spans="1:14" x14ac:dyDescent="0.3">
      <c r="A633" t="s">
        <v>1000</v>
      </c>
      <c r="B633" t="s">
        <v>36</v>
      </c>
      <c r="C633" t="s">
        <v>25</v>
      </c>
      <c r="D633" t="s">
        <v>83</v>
      </c>
      <c r="E633" t="s">
        <v>32</v>
      </c>
      <c r="F633" t="s">
        <v>15</v>
      </c>
      <c r="G633" t="s">
        <v>47</v>
      </c>
      <c r="H633" s="5">
        <v>42168</v>
      </c>
      <c r="I633" s="5">
        <v>43104</v>
      </c>
      <c r="J633" t="s">
        <v>6138</v>
      </c>
      <c r="K633" s="5">
        <v>28523</v>
      </c>
      <c r="L633">
        <v>48</v>
      </c>
      <c r="M633" t="s">
        <v>6141</v>
      </c>
      <c r="N633">
        <f t="shared" ca="1" si="9"/>
        <v>2.6</v>
      </c>
    </row>
    <row r="634" spans="1:14" x14ac:dyDescent="0.3">
      <c r="A634" t="s">
        <v>1001</v>
      </c>
      <c r="B634" t="s">
        <v>36</v>
      </c>
      <c r="C634" t="s">
        <v>12</v>
      </c>
      <c r="D634" t="s">
        <v>125</v>
      </c>
      <c r="E634" t="s">
        <v>88</v>
      </c>
      <c r="F634" t="s">
        <v>6134</v>
      </c>
      <c r="G634" t="s">
        <v>6134</v>
      </c>
      <c r="H634" s="5">
        <v>41073</v>
      </c>
      <c r="I634" s="5">
        <v>41218</v>
      </c>
      <c r="J634" t="s">
        <v>6138</v>
      </c>
      <c r="K634" s="5">
        <v>37818</v>
      </c>
      <c r="L634">
        <v>22</v>
      </c>
      <c r="M634">
        <v>44341</v>
      </c>
      <c r="N634">
        <f t="shared" ca="1" si="9"/>
        <v>0.4</v>
      </c>
    </row>
    <row r="635" spans="1:14" x14ac:dyDescent="0.3">
      <c r="A635" t="s">
        <v>1002</v>
      </c>
      <c r="B635" t="s">
        <v>36</v>
      </c>
      <c r="C635" t="s">
        <v>20</v>
      </c>
      <c r="D635" t="s">
        <v>125</v>
      </c>
      <c r="E635" t="s">
        <v>105</v>
      </c>
      <c r="F635" t="s">
        <v>28</v>
      </c>
      <c r="G635" t="s">
        <v>69</v>
      </c>
      <c r="H635" s="5">
        <v>43198</v>
      </c>
      <c r="I635" s="5">
        <v>43006</v>
      </c>
      <c r="J635" t="s">
        <v>6138</v>
      </c>
      <c r="K635" s="5">
        <v>23522</v>
      </c>
      <c r="L635">
        <v>61</v>
      </c>
      <c r="M635">
        <v>84796</v>
      </c>
      <c r="N635">
        <f t="shared" ca="1" si="9"/>
        <v>-0.5</v>
      </c>
    </row>
    <row r="636" spans="1:14" x14ac:dyDescent="0.3">
      <c r="A636" t="s">
        <v>1003</v>
      </c>
      <c r="B636" t="s">
        <v>36</v>
      </c>
      <c r="C636" t="s">
        <v>97</v>
      </c>
      <c r="D636" t="s">
        <v>94</v>
      </c>
      <c r="E636" t="s">
        <v>86</v>
      </c>
      <c r="F636" t="s">
        <v>28</v>
      </c>
      <c r="G636" t="s">
        <v>74</v>
      </c>
      <c r="H636" s="5">
        <v>40005</v>
      </c>
      <c r="I636" s="5"/>
      <c r="J636" t="s">
        <v>6137</v>
      </c>
      <c r="K636" s="5"/>
      <c r="L636" t="s">
        <v>6141</v>
      </c>
      <c r="M636">
        <v>37522</v>
      </c>
      <c r="N636">
        <f t="shared" ca="1" si="9"/>
        <v>16.7</v>
      </c>
    </row>
    <row r="637" spans="1:14" x14ac:dyDescent="0.3">
      <c r="A637" t="s">
        <v>1004</v>
      </c>
      <c r="B637" t="s">
        <v>36</v>
      </c>
      <c r="C637" t="s">
        <v>6134</v>
      </c>
      <c r="D637" t="s">
        <v>68</v>
      </c>
      <c r="E637" t="s">
        <v>32</v>
      </c>
      <c r="F637" t="s">
        <v>6134</v>
      </c>
      <c r="G637" t="s">
        <v>69</v>
      </c>
      <c r="H637" s="5">
        <v>42207</v>
      </c>
      <c r="I637" s="5"/>
      <c r="J637" t="s">
        <v>6137</v>
      </c>
      <c r="K637" s="5">
        <v>26065</v>
      </c>
      <c r="L637">
        <v>54</v>
      </c>
      <c r="M637">
        <v>82000</v>
      </c>
      <c r="N637">
        <f t="shared" ca="1" si="9"/>
        <v>10.7</v>
      </c>
    </row>
    <row r="638" spans="1:14" x14ac:dyDescent="0.3">
      <c r="A638" t="s">
        <v>1005</v>
      </c>
      <c r="B638" t="s">
        <v>36</v>
      </c>
      <c r="C638" t="s">
        <v>6134</v>
      </c>
      <c r="D638" t="s">
        <v>125</v>
      </c>
      <c r="E638" t="s">
        <v>88</v>
      </c>
      <c r="F638" t="s">
        <v>15</v>
      </c>
      <c r="G638" t="s">
        <v>29</v>
      </c>
      <c r="H638" s="5">
        <v>43701</v>
      </c>
      <c r="I638" s="5">
        <v>45192</v>
      </c>
      <c r="J638" t="s">
        <v>6138</v>
      </c>
      <c r="K638" s="5">
        <v>33592</v>
      </c>
      <c r="L638">
        <v>34</v>
      </c>
      <c r="M638" t="s">
        <v>6141</v>
      </c>
      <c r="N638">
        <f t="shared" ca="1" si="9"/>
        <v>4.0999999999999996</v>
      </c>
    </row>
    <row r="639" spans="1:14" x14ac:dyDescent="0.3">
      <c r="A639" t="s">
        <v>1006</v>
      </c>
      <c r="B639" t="s">
        <v>36</v>
      </c>
      <c r="C639" t="s">
        <v>20</v>
      </c>
      <c r="D639" t="s">
        <v>68</v>
      </c>
      <c r="E639" t="s">
        <v>99</v>
      </c>
      <c r="F639" t="s">
        <v>6134</v>
      </c>
      <c r="G639" t="s">
        <v>69</v>
      </c>
      <c r="H639" s="5">
        <v>43343</v>
      </c>
      <c r="I639" s="5">
        <v>44387</v>
      </c>
      <c r="J639" t="s">
        <v>6138</v>
      </c>
      <c r="K639" s="5">
        <v>33639</v>
      </c>
      <c r="L639">
        <v>34</v>
      </c>
      <c r="M639">
        <v>94835</v>
      </c>
      <c r="N639">
        <f t="shared" ca="1" si="9"/>
        <v>2.9</v>
      </c>
    </row>
    <row r="640" spans="1:14" x14ac:dyDescent="0.3">
      <c r="A640" t="s">
        <v>1008</v>
      </c>
      <c r="B640" t="s">
        <v>24</v>
      </c>
      <c r="C640" t="s">
        <v>12</v>
      </c>
      <c r="D640" t="s">
        <v>53</v>
      </c>
      <c r="E640" t="s">
        <v>54</v>
      </c>
      <c r="F640" t="s">
        <v>28</v>
      </c>
      <c r="G640" t="s">
        <v>74</v>
      </c>
      <c r="H640" s="5">
        <v>41039</v>
      </c>
      <c r="I640" s="5">
        <v>41134</v>
      </c>
      <c r="J640" t="s">
        <v>6138</v>
      </c>
      <c r="K640" s="5">
        <v>27950</v>
      </c>
      <c r="L640">
        <v>49</v>
      </c>
      <c r="M640">
        <v>58306</v>
      </c>
      <c r="N640">
        <f t="shared" ca="1" si="9"/>
        <v>0.3</v>
      </c>
    </row>
    <row r="641" spans="1:14" x14ac:dyDescent="0.3">
      <c r="A641" t="s">
        <v>1010</v>
      </c>
      <c r="B641" t="s">
        <v>24</v>
      </c>
      <c r="C641" t="s">
        <v>6134</v>
      </c>
      <c r="D641" t="s">
        <v>83</v>
      </c>
      <c r="E641" t="s">
        <v>32</v>
      </c>
      <c r="F641" t="s">
        <v>28</v>
      </c>
      <c r="G641" t="s">
        <v>78</v>
      </c>
      <c r="H641" s="5">
        <v>40407</v>
      </c>
      <c r="I641" s="5"/>
      <c r="J641" t="s">
        <v>6137</v>
      </c>
      <c r="K641" s="5">
        <v>22902</v>
      </c>
      <c r="L641">
        <v>63</v>
      </c>
      <c r="M641" t="s">
        <v>6141</v>
      </c>
      <c r="N641">
        <f t="shared" ca="1" si="9"/>
        <v>15.6</v>
      </c>
    </row>
    <row r="642" spans="1:14" x14ac:dyDescent="0.3">
      <c r="A642" t="s">
        <v>1013</v>
      </c>
      <c r="B642" t="s">
        <v>24</v>
      </c>
      <c r="C642" t="s">
        <v>37</v>
      </c>
      <c r="D642" t="s">
        <v>53</v>
      </c>
      <c r="E642" t="s">
        <v>86</v>
      </c>
      <c r="F642" t="s">
        <v>6134</v>
      </c>
      <c r="G642" t="s">
        <v>47</v>
      </c>
      <c r="H642" s="5">
        <v>40108</v>
      </c>
      <c r="I642" s="5">
        <v>41155</v>
      </c>
      <c r="J642" t="s">
        <v>6138</v>
      </c>
      <c r="K642" s="5">
        <v>30392</v>
      </c>
      <c r="L642">
        <v>42</v>
      </c>
      <c r="M642" t="s">
        <v>6141</v>
      </c>
      <c r="N642">
        <f t="shared" ref="N642:N705" ca="1" si="10">ROUND((IF(I642="",TODAY(),I642)-H642)/365,1)</f>
        <v>2.9</v>
      </c>
    </row>
    <row r="643" spans="1:14" x14ac:dyDescent="0.3">
      <c r="A643" t="s">
        <v>1014</v>
      </c>
      <c r="B643" t="s">
        <v>36</v>
      </c>
      <c r="C643" t="s">
        <v>25</v>
      </c>
      <c r="D643" t="s">
        <v>130</v>
      </c>
      <c r="E643" t="s">
        <v>88</v>
      </c>
      <c r="F643" t="s">
        <v>28</v>
      </c>
      <c r="G643" t="s">
        <v>6134</v>
      </c>
      <c r="H643" s="5">
        <v>39997</v>
      </c>
      <c r="I643" s="5"/>
      <c r="J643" t="s">
        <v>6137</v>
      </c>
      <c r="K643" s="5">
        <v>28378</v>
      </c>
      <c r="L643">
        <v>48</v>
      </c>
      <c r="M643">
        <v>34205</v>
      </c>
      <c r="N643">
        <f t="shared" ca="1" si="10"/>
        <v>16.7</v>
      </c>
    </row>
    <row r="644" spans="1:14" x14ac:dyDescent="0.3">
      <c r="A644" t="s">
        <v>1015</v>
      </c>
      <c r="B644" t="s">
        <v>24</v>
      </c>
      <c r="C644" t="s">
        <v>20</v>
      </c>
      <c r="D644" t="s">
        <v>6134</v>
      </c>
      <c r="E644" t="s">
        <v>32</v>
      </c>
      <c r="F644" t="s">
        <v>28</v>
      </c>
      <c r="G644" t="s">
        <v>47</v>
      </c>
      <c r="H644" s="5">
        <v>41521</v>
      </c>
      <c r="I644" s="5"/>
      <c r="J644" t="s">
        <v>6137</v>
      </c>
      <c r="K644" s="5">
        <v>30090</v>
      </c>
      <c r="L644">
        <v>43</v>
      </c>
      <c r="M644">
        <v>40373</v>
      </c>
      <c r="N644">
        <f t="shared" ca="1" si="10"/>
        <v>12.5</v>
      </c>
    </row>
    <row r="645" spans="1:14" x14ac:dyDescent="0.3">
      <c r="A645" t="s">
        <v>1016</v>
      </c>
      <c r="B645" t="s">
        <v>24</v>
      </c>
      <c r="C645" t="s">
        <v>37</v>
      </c>
      <c r="D645" t="s">
        <v>21</v>
      </c>
      <c r="E645" t="s">
        <v>63</v>
      </c>
      <c r="F645" t="s">
        <v>15</v>
      </c>
      <c r="G645" t="s">
        <v>29</v>
      </c>
      <c r="H645" s="5">
        <v>43179</v>
      </c>
      <c r="I645" s="5"/>
      <c r="J645" t="s">
        <v>6137</v>
      </c>
      <c r="K645" s="5">
        <v>37800</v>
      </c>
      <c r="L645">
        <v>22</v>
      </c>
      <c r="M645">
        <v>104000</v>
      </c>
      <c r="N645">
        <f t="shared" ca="1" si="10"/>
        <v>8</v>
      </c>
    </row>
    <row r="646" spans="1:14" x14ac:dyDescent="0.3">
      <c r="A646" t="s">
        <v>1017</v>
      </c>
      <c r="B646" t="s">
        <v>24</v>
      </c>
      <c r="C646" t="s">
        <v>20</v>
      </c>
      <c r="D646" t="s">
        <v>68</v>
      </c>
      <c r="E646" t="s">
        <v>14</v>
      </c>
      <c r="F646" t="s">
        <v>15</v>
      </c>
      <c r="G646" t="s">
        <v>47</v>
      </c>
      <c r="H646" s="5">
        <v>40091</v>
      </c>
      <c r="I646" s="5"/>
      <c r="J646" t="s">
        <v>6137</v>
      </c>
      <c r="K646" s="5">
        <v>32238</v>
      </c>
      <c r="L646">
        <v>37</v>
      </c>
      <c r="M646" t="s">
        <v>6141</v>
      </c>
      <c r="N646">
        <f t="shared" ca="1" si="10"/>
        <v>16.5</v>
      </c>
    </row>
    <row r="647" spans="1:14" x14ac:dyDescent="0.3">
      <c r="A647" t="s">
        <v>1018</v>
      </c>
      <c r="B647" t="s">
        <v>36</v>
      </c>
      <c r="C647" t="s">
        <v>37</v>
      </c>
      <c r="D647" t="s">
        <v>53</v>
      </c>
      <c r="E647" t="s">
        <v>170</v>
      </c>
      <c r="F647" t="s">
        <v>6134</v>
      </c>
      <c r="G647" t="s">
        <v>29</v>
      </c>
      <c r="H647" s="5">
        <v>39853</v>
      </c>
      <c r="I647" s="5"/>
      <c r="J647" t="s">
        <v>6137</v>
      </c>
      <c r="K647" s="5">
        <v>29851</v>
      </c>
      <c r="L647">
        <v>44</v>
      </c>
      <c r="M647" t="s">
        <v>6141</v>
      </c>
      <c r="N647">
        <f t="shared" ca="1" si="10"/>
        <v>17.100000000000001</v>
      </c>
    </row>
    <row r="648" spans="1:14" x14ac:dyDescent="0.3">
      <c r="A648" t="s">
        <v>1019</v>
      </c>
      <c r="B648" t="s">
        <v>36</v>
      </c>
      <c r="C648" t="s">
        <v>6134</v>
      </c>
      <c r="D648" t="s">
        <v>6134</v>
      </c>
      <c r="E648" t="s">
        <v>88</v>
      </c>
      <c r="F648" t="s">
        <v>6134</v>
      </c>
      <c r="G648" t="s">
        <v>47</v>
      </c>
      <c r="H648" s="5">
        <v>43485</v>
      </c>
      <c r="I648" s="5">
        <v>43962</v>
      </c>
      <c r="J648" t="s">
        <v>6138</v>
      </c>
      <c r="K648" s="5">
        <v>25133</v>
      </c>
      <c r="L648">
        <v>57</v>
      </c>
      <c r="M648">
        <v>45670</v>
      </c>
      <c r="N648">
        <f t="shared" ca="1" si="10"/>
        <v>1.3</v>
      </c>
    </row>
    <row r="649" spans="1:14" x14ac:dyDescent="0.3">
      <c r="A649" t="s">
        <v>1020</v>
      </c>
      <c r="B649" t="s">
        <v>36</v>
      </c>
      <c r="C649" t="s">
        <v>6134</v>
      </c>
      <c r="D649" t="s">
        <v>31</v>
      </c>
      <c r="E649" t="s">
        <v>14</v>
      </c>
      <c r="F649" t="s">
        <v>28</v>
      </c>
      <c r="G649" t="s">
        <v>78</v>
      </c>
      <c r="H649" s="5">
        <v>44157</v>
      </c>
      <c r="I649" s="5"/>
      <c r="J649" t="s">
        <v>6137</v>
      </c>
      <c r="K649" s="5">
        <v>32851</v>
      </c>
      <c r="L649">
        <v>36</v>
      </c>
      <c r="M649">
        <v>77071</v>
      </c>
      <c r="N649">
        <f t="shared" ca="1" si="10"/>
        <v>5.3</v>
      </c>
    </row>
    <row r="650" spans="1:14" x14ac:dyDescent="0.3">
      <c r="A650" t="s">
        <v>1021</v>
      </c>
      <c r="B650" t="s">
        <v>24</v>
      </c>
      <c r="C650" t="s">
        <v>82</v>
      </c>
      <c r="D650" t="s">
        <v>125</v>
      </c>
      <c r="E650" t="s">
        <v>6134</v>
      </c>
      <c r="F650" t="s">
        <v>15</v>
      </c>
      <c r="G650" t="s">
        <v>64</v>
      </c>
      <c r="H650" s="5">
        <v>43495</v>
      </c>
      <c r="I650" s="5">
        <v>43453</v>
      </c>
      <c r="J650" t="s">
        <v>6138</v>
      </c>
      <c r="K650" s="5">
        <v>25755</v>
      </c>
      <c r="L650">
        <v>55</v>
      </c>
      <c r="M650">
        <v>96000</v>
      </c>
      <c r="N650">
        <f t="shared" ca="1" si="10"/>
        <v>-0.1</v>
      </c>
    </row>
    <row r="651" spans="1:14" x14ac:dyDescent="0.3">
      <c r="A651" t="s">
        <v>1022</v>
      </c>
      <c r="B651" t="s">
        <v>6134</v>
      </c>
      <c r="C651" t="s">
        <v>97</v>
      </c>
      <c r="D651" t="s">
        <v>31</v>
      </c>
      <c r="E651" t="s">
        <v>86</v>
      </c>
      <c r="F651" t="s">
        <v>15</v>
      </c>
      <c r="G651" t="s">
        <v>6134</v>
      </c>
      <c r="H651" s="5">
        <v>42798</v>
      </c>
      <c r="I651" s="5"/>
      <c r="J651" t="s">
        <v>6137</v>
      </c>
      <c r="K651" s="5">
        <v>28916</v>
      </c>
      <c r="L651">
        <v>47</v>
      </c>
      <c r="M651" t="s">
        <v>6141</v>
      </c>
      <c r="N651">
        <f t="shared" ca="1" si="10"/>
        <v>9</v>
      </c>
    </row>
    <row r="652" spans="1:14" x14ac:dyDescent="0.3">
      <c r="A652" t="s">
        <v>1023</v>
      </c>
      <c r="B652" t="s">
        <v>24</v>
      </c>
      <c r="C652" t="s">
        <v>82</v>
      </c>
      <c r="D652" t="s">
        <v>26</v>
      </c>
      <c r="E652" t="s">
        <v>86</v>
      </c>
      <c r="F652" t="s">
        <v>6134</v>
      </c>
      <c r="G652" t="s">
        <v>78</v>
      </c>
      <c r="H652" s="5">
        <v>43658</v>
      </c>
      <c r="I652" s="5"/>
      <c r="J652" t="s">
        <v>6137</v>
      </c>
      <c r="K652" s="5">
        <v>35861</v>
      </c>
      <c r="L652">
        <v>28</v>
      </c>
      <c r="M652">
        <v>67760</v>
      </c>
      <c r="N652">
        <f t="shared" ca="1" si="10"/>
        <v>6.7</v>
      </c>
    </row>
    <row r="653" spans="1:14" x14ac:dyDescent="0.3">
      <c r="A653" t="s">
        <v>1025</v>
      </c>
      <c r="B653" t="s">
        <v>36</v>
      </c>
      <c r="C653" t="s">
        <v>6134</v>
      </c>
      <c r="D653" t="s">
        <v>68</v>
      </c>
      <c r="E653" t="s">
        <v>88</v>
      </c>
      <c r="F653" t="s">
        <v>6134</v>
      </c>
      <c r="G653" t="s">
        <v>29</v>
      </c>
      <c r="H653" s="5">
        <v>39873</v>
      </c>
      <c r="I653" s="5"/>
      <c r="J653" t="s">
        <v>6137</v>
      </c>
      <c r="K653" s="5">
        <v>33301</v>
      </c>
      <c r="L653">
        <v>35</v>
      </c>
      <c r="M653" t="s">
        <v>6141</v>
      </c>
      <c r="N653">
        <f t="shared" ca="1" si="10"/>
        <v>17.100000000000001</v>
      </c>
    </row>
    <row r="654" spans="1:14" x14ac:dyDescent="0.3">
      <c r="A654" t="s">
        <v>6062</v>
      </c>
      <c r="B654" t="s">
        <v>6134</v>
      </c>
      <c r="C654" t="s">
        <v>6134</v>
      </c>
      <c r="D654" t="s">
        <v>50</v>
      </c>
      <c r="E654" t="s">
        <v>27</v>
      </c>
      <c r="F654" t="s">
        <v>60</v>
      </c>
      <c r="G654" t="s">
        <v>6134</v>
      </c>
      <c r="H654" s="5">
        <v>40489</v>
      </c>
      <c r="I654" s="5">
        <v>40676</v>
      </c>
      <c r="J654" t="s">
        <v>6138</v>
      </c>
      <c r="K654" s="5">
        <v>31884</v>
      </c>
      <c r="L654">
        <v>38</v>
      </c>
      <c r="M654">
        <v>74530</v>
      </c>
      <c r="N654">
        <f t="shared" ca="1" si="10"/>
        <v>0.5</v>
      </c>
    </row>
    <row r="655" spans="1:14" x14ac:dyDescent="0.3">
      <c r="A655" t="s">
        <v>1027</v>
      </c>
      <c r="B655" t="s">
        <v>36</v>
      </c>
      <c r="C655" t="s">
        <v>20</v>
      </c>
      <c r="D655" t="s">
        <v>6135</v>
      </c>
      <c r="E655" t="s">
        <v>14</v>
      </c>
      <c r="F655" t="s">
        <v>28</v>
      </c>
      <c r="G655" t="s">
        <v>6134</v>
      </c>
      <c r="H655" s="5">
        <v>42935</v>
      </c>
      <c r="I655" s="5"/>
      <c r="J655" t="s">
        <v>6137</v>
      </c>
      <c r="K655" s="5">
        <v>28532</v>
      </c>
      <c r="L655">
        <v>48</v>
      </c>
      <c r="M655">
        <v>114956</v>
      </c>
      <c r="N655">
        <f t="shared" ca="1" si="10"/>
        <v>8.6999999999999993</v>
      </c>
    </row>
    <row r="656" spans="1:14" x14ac:dyDescent="0.3">
      <c r="A656" t="s">
        <v>1029</v>
      </c>
      <c r="B656" t="s">
        <v>24</v>
      </c>
      <c r="C656" t="s">
        <v>82</v>
      </c>
      <c r="D656" t="s">
        <v>50</v>
      </c>
      <c r="E656" t="s">
        <v>54</v>
      </c>
      <c r="F656" t="s">
        <v>6134</v>
      </c>
      <c r="G656" t="s">
        <v>47</v>
      </c>
      <c r="H656" s="5">
        <v>42111</v>
      </c>
      <c r="I656" s="5"/>
      <c r="J656" t="s">
        <v>6137</v>
      </c>
      <c r="K656" s="5">
        <v>37237</v>
      </c>
      <c r="L656">
        <v>24</v>
      </c>
      <c r="M656" t="s">
        <v>6141</v>
      </c>
      <c r="N656">
        <f t="shared" ca="1" si="10"/>
        <v>10.9</v>
      </c>
    </row>
    <row r="657" spans="1:14" x14ac:dyDescent="0.3">
      <c r="A657" t="s">
        <v>1030</v>
      </c>
      <c r="B657" t="s">
        <v>6134</v>
      </c>
      <c r="C657" t="s">
        <v>97</v>
      </c>
      <c r="D657" t="s">
        <v>6134</v>
      </c>
      <c r="E657" t="s">
        <v>105</v>
      </c>
      <c r="F657" t="s">
        <v>28</v>
      </c>
      <c r="G657" t="s">
        <v>6134</v>
      </c>
      <c r="H657" s="5">
        <v>40350</v>
      </c>
      <c r="I657" s="5"/>
      <c r="J657" t="s">
        <v>6137</v>
      </c>
      <c r="K657" s="5">
        <v>28503</v>
      </c>
      <c r="L657">
        <v>48</v>
      </c>
      <c r="M657">
        <v>67694</v>
      </c>
      <c r="N657">
        <f t="shared" ca="1" si="10"/>
        <v>15.8</v>
      </c>
    </row>
    <row r="658" spans="1:14" x14ac:dyDescent="0.3">
      <c r="A658" t="s">
        <v>1032</v>
      </c>
      <c r="B658" t="s">
        <v>6134</v>
      </c>
      <c r="C658" t="s">
        <v>37</v>
      </c>
      <c r="D658" t="s">
        <v>130</v>
      </c>
      <c r="E658" t="s">
        <v>46</v>
      </c>
      <c r="F658" t="s">
        <v>15</v>
      </c>
      <c r="G658" t="s">
        <v>29</v>
      </c>
      <c r="H658" s="5">
        <v>43206</v>
      </c>
      <c r="I658" s="5">
        <v>43423</v>
      </c>
      <c r="J658" t="s">
        <v>6138</v>
      </c>
      <c r="K658" s="5">
        <v>28044</v>
      </c>
      <c r="L658">
        <v>49</v>
      </c>
      <c r="M658">
        <v>35072</v>
      </c>
      <c r="N658">
        <f t="shared" ca="1" si="10"/>
        <v>0.6</v>
      </c>
    </row>
    <row r="659" spans="1:14" x14ac:dyDescent="0.3">
      <c r="A659" t="s">
        <v>1034</v>
      </c>
      <c r="B659" t="s">
        <v>24</v>
      </c>
      <c r="C659" t="s">
        <v>37</v>
      </c>
      <c r="D659" t="s">
        <v>31</v>
      </c>
      <c r="E659" t="s">
        <v>6134</v>
      </c>
      <c r="F659" t="s">
        <v>28</v>
      </c>
      <c r="G659" t="s">
        <v>6134</v>
      </c>
      <c r="H659" s="5">
        <v>43256</v>
      </c>
      <c r="I659" s="5"/>
      <c r="J659" t="s">
        <v>6137</v>
      </c>
      <c r="K659" s="5">
        <v>30273</v>
      </c>
      <c r="L659">
        <v>43</v>
      </c>
      <c r="M659">
        <v>32429</v>
      </c>
      <c r="N659">
        <f t="shared" ca="1" si="10"/>
        <v>7.8</v>
      </c>
    </row>
    <row r="660" spans="1:14" x14ac:dyDescent="0.3">
      <c r="A660" t="s">
        <v>1035</v>
      </c>
      <c r="B660" t="s">
        <v>36</v>
      </c>
      <c r="C660" t="s">
        <v>82</v>
      </c>
      <c r="D660" t="s">
        <v>50</v>
      </c>
      <c r="E660" t="s">
        <v>99</v>
      </c>
      <c r="F660" t="s">
        <v>15</v>
      </c>
      <c r="G660" t="s">
        <v>78</v>
      </c>
      <c r="H660" s="5">
        <v>41510</v>
      </c>
      <c r="I660" s="5"/>
      <c r="J660" t="s">
        <v>6137</v>
      </c>
      <c r="K660" s="5">
        <v>28198</v>
      </c>
      <c r="L660">
        <v>49</v>
      </c>
      <c r="M660">
        <v>60747</v>
      </c>
      <c r="N660">
        <f t="shared" ca="1" si="10"/>
        <v>12.6</v>
      </c>
    </row>
    <row r="661" spans="1:14" x14ac:dyDescent="0.3">
      <c r="A661" t="s">
        <v>1037</v>
      </c>
      <c r="B661" t="s">
        <v>24</v>
      </c>
      <c r="C661" t="s">
        <v>25</v>
      </c>
      <c r="D661" t="s">
        <v>6135</v>
      </c>
      <c r="E661" t="s">
        <v>38</v>
      </c>
      <c r="F661" t="s">
        <v>6134</v>
      </c>
      <c r="G661" t="s">
        <v>6134</v>
      </c>
      <c r="H661" s="5">
        <v>42306</v>
      </c>
      <c r="I661" s="5">
        <v>42757</v>
      </c>
      <c r="J661" t="s">
        <v>6138</v>
      </c>
      <c r="K661" s="5">
        <v>25514</v>
      </c>
      <c r="L661">
        <v>56</v>
      </c>
      <c r="M661">
        <v>62053</v>
      </c>
      <c r="N661">
        <f t="shared" ca="1" si="10"/>
        <v>1.2</v>
      </c>
    </row>
    <row r="662" spans="1:14" x14ac:dyDescent="0.3">
      <c r="A662" t="s">
        <v>1038</v>
      </c>
      <c r="B662" t="s">
        <v>36</v>
      </c>
      <c r="C662" t="s">
        <v>20</v>
      </c>
      <c r="D662" t="s">
        <v>68</v>
      </c>
      <c r="E662" t="s">
        <v>86</v>
      </c>
      <c r="F662" t="s">
        <v>60</v>
      </c>
      <c r="G662" t="s">
        <v>78</v>
      </c>
      <c r="H662" s="5">
        <v>41834</v>
      </c>
      <c r="I662" s="5"/>
      <c r="J662" t="s">
        <v>6137</v>
      </c>
      <c r="K662" s="5"/>
      <c r="L662" t="s">
        <v>6141</v>
      </c>
      <c r="M662">
        <v>88386</v>
      </c>
      <c r="N662">
        <f t="shared" ca="1" si="10"/>
        <v>11.7</v>
      </c>
    </row>
    <row r="663" spans="1:14" x14ac:dyDescent="0.3">
      <c r="A663" t="s">
        <v>1040</v>
      </c>
      <c r="B663" t="s">
        <v>36</v>
      </c>
      <c r="C663" t="s">
        <v>97</v>
      </c>
      <c r="D663" t="s">
        <v>53</v>
      </c>
      <c r="E663" t="s">
        <v>63</v>
      </c>
      <c r="F663" t="s">
        <v>6134</v>
      </c>
      <c r="G663" t="s">
        <v>74</v>
      </c>
      <c r="H663" s="5">
        <v>40802</v>
      </c>
      <c r="I663" s="5"/>
      <c r="J663" t="s">
        <v>6137</v>
      </c>
      <c r="K663" s="5">
        <v>31812</v>
      </c>
      <c r="L663">
        <v>39</v>
      </c>
      <c r="M663">
        <v>92617</v>
      </c>
      <c r="N663">
        <f t="shared" ca="1" si="10"/>
        <v>14.5</v>
      </c>
    </row>
    <row r="664" spans="1:14" x14ac:dyDescent="0.3">
      <c r="A664" t="s">
        <v>1042</v>
      </c>
      <c r="B664" t="s">
        <v>36</v>
      </c>
      <c r="C664" t="s">
        <v>97</v>
      </c>
      <c r="D664" t="s">
        <v>21</v>
      </c>
      <c r="E664" t="s">
        <v>46</v>
      </c>
      <c r="F664" t="s">
        <v>6134</v>
      </c>
      <c r="G664" t="s">
        <v>47</v>
      </c>
      <c r="H664" s="5">
        <v>40185</v>
      </c>
      <c r="I664" s="5"/>
      <c r="J664" t="s">
        <v>6137</v>
      </c>
      <c r="K664" s="5">
        <v>36781</v>
      </c>
      <c r="L664">
        <v>25</v>
      </c>
      <c r="M664" t="s">
        <v>6141</v>
      </c>
      <c r="N664">
        <f t="shared" ca="1" si="10"/>
        <v>16.2</v>
      </c>
    </row>
    <row r="665" spans="1:14" x14ac:dyDescent="0.3">
      <c r="A665" t="s">
        <v>1043</v>
      </c>
      <c r="B665" t="s">
        <v>24</v>
      </c>
      <c r="C665" t="s">
        <v>6134</v>
      </c>
      <c r="D665" t="s">
        <v>6134</v>
      </c>
      <c r="E665" t="s">
        <v>6134</v>
      </c>
      <c r="F665" t="s">
        <v>60</v>
      </c>
      <c r="G665" t="s">
        <v>64</v>
      </c>
      <c r="H665" s="5">
        <v>40597</v>
      </c>
      <c r="I665" s="5"/>
      <c r="J665" t="s">
        <v>6137</v>
      </c>
      <c r="K665" s="5">
        <v>31377</v>
      </c>
      <c r="L665">
        <v>40</v>
      </c>
      <c r="M665" t="s">
        <v>6141</v>
      </c>
      <c r="N665">
        <f t="shared" ca="1" si="10"/>
        <v>15.1</v>
      </c>
    </row>
    <row r="666" spans="1:14" x14ac:dyDescent="0.3">
      <c r="A666" t="s">
        <v>1044</v>
      </c>
      <c r="B666" t="s">
        <v>36</v>
      </c>
      <c r="C666" t="s">
        <v>82</v>
      </c>
      <c r="D666" t="s">
        <v>50</v>
      </c>
      <c r="E666" t="s">
        <v>6134</v>
      </c>
      <c r="F666" t="s">
        <v>28</v>
      </c>
      <c r="G666" t="s">
        <v>47</v>
      </c>
      <c r="H666" s="5">
        <v>40946</v>
      </c>
      <c r="I666" s="5"/>
      <c r="J666" t="s">
        <v>6137</v>
      </c>
      <c r="K666" s="5">
        <v>22770</v>
      </c>
      <c r="L666">
        <v>63</v>
      </c>
      <c r="M666">
        <v>91900</v>
      </c>
      <c r="N666">
        <f t="shared" ca="1" si="10"/>
        <v>14.1</v>
      </c>
    </row>
    <row r="667" spans="1:14" x14ac:dyDescent="0.3">
      <c r="A667" t="s">
        <v>1046</v>
      </c>
      <c r="B667" t="s">
        <v>24</v>
      </c>
      <c r="C667" t="s">
        <v>25</v>
      </c>
      <c r="D667" t="s">
        <v>6134</v>
      </c>
      <c r="E667" t="s">
        <v>170</v>
      </c>
      <c r="F667" t="s">
        <v>6134</v>
      </c>
      <c r="G667" t="s">
        <v>29</v>
      </c>
      <c r="H667" s="5">
        <v>42313</v>
      </c>
      <c r="I667" s="5">
        <v>43730</v>
      </c>
      <c r="J667" t="s">
        <v>6138</v>
      </c>
      <c r="K667" s="5">
        <v>27399</v>
      </c>
      <c r="L667">
        <v>51</v>
      </c>
      <c r="M667">
        <v>105091</v>
      </c>
      <c r="N667">
        <f t="shared" ca="1" si="10"/>
        <v>3.9</v>
      </c>
    </row>
    <row r="668" spans="1:14" x14ac:dyDescent="0.3">
      <c r="A668" t="s">
        <v>1048</v>
      </c>
      <c r="B668" t="s">
        <v>24</v>
      </c>
      <c r="C668" t="s">
        <v>97</v>
      </c>
      <c r="D668" t="s">
        <v>6134</v>
      </c>
      <c r="E668" t="s">
        <v>27</v>
      </c>
      <c r="F668" t="s">
        <v>28</v>
      </c>
      <c r="G668" t="s">
        <v>47</v>
      </c>
      <c r="H668" s="5">
        <v>43437</v>
      </c>
      <c r="I668" s="5"/>
      <c r="J668" t="s">
        <v>6137</v>
      </c>
      <c r="K668" s="5">
        <v>33164</v>
      </c>
      <c r="L668">
        <v>35</v>
      </c>
      <c r="M668">
        <v>78998</v>
      </c>
      <c r="N668">
        <f t="shared" ca="1" si="10"/>
        <v>7.3</v>
      </c>
    </row>
    <row r="669" spans="1:14" x14ac:dyDescent="0.3">
      <c r="A669" t="s">
        <v>1049</v>
      </c>
      <c r="B669" t="s">
        <v>24</v>
      </c>
      <c r="C669" t="s">
        <v>12</v>
      </c>
      <c r="D669" t="s">
        <v>50</v>
      </c>
      <c r="E669" t="s">
        <v>32</v>
      </c>
      <c r="F669" t="s">
        <v>15</v>
      </c>
      <c r="G669" t="s">
        <v>47</v>
      </c>
      <c r="H669" s="5">
        <v>41503</v>
      </c>
      <c r="I669" s="5">
        <v>42434</v>
      </c>
      <c r="J669" t="s">
        <v>6138</v>
      </c>
      <c r="K669" s="5">
        <v>32310</v>
      </c>
      <c r="L669">
        <v>37</v>
      </c>
      <c r="M669">
        <v>84000</v>
      </c>
      <c r="N669">
        <f t="shared" ca="1" si="10"/>
        <v>2.6</v>
      </c>
    </row>
    <row r="670" spans="1:14" x14ac:dyDescent="0.3">
      <c r="A670" t="s">
        <v>1050</v>
      </c>
      <c r="B670" t="s">
        <v>24</v>
      </c>
      <c r="C670" t="s">
        <v>82</v>
      </c>
      <c r="D670" t="s">
        <v>68</v>
      </c>
      <c r="E670" t="s">
        <v>88</v>
      </c>
      <c r="F670" t="s">
        <v>15</v>
      </c>
      <c r="G670" t="s">
        <v>69</v>
      </c>
      <c r="H670" s="5">
        <v>42977</v>
      </c>
      <c r="I670" s="5"/>
      <c r="J670" t="s">
        <v>6137</v>
      </c>
      <c r="K670" s="5">
        <v>30926</v>
      </c>
      <c r="L670">
        <v>41</v>
      </c>
      <c r="M670">
        <v>90000</v>
      </c>
      <c r="N670">
        <f t="shared" ca="1" si="10"/>
        <v>8.6</v>
      </c>
    </row>
    <row r="671" spans="1:14" x14ac:dyDescent="0.3">
      <c r="A671" t="s">
        <v>1051</v>
      </c>
      <c r="B671" t="s">
        <v>24</v>
      </c>
      <c r="C671" t="s">
        <v>82</v>
      </c>
      <c r="D671" t="s">
        <v>94</v>
      </c>
      <c r="E671" t="s">
        <v>6134</v>
      </c>
      <c r="F671" t="s">
        <v>6134</v>
      </c>
      <c r="G671" t="s">
        <v>78</v>
      </c>
      <c r="H671" s="5">
        <v>42345</v>
      </c>
      <c r="I671" s="5">
        <v>42668</v>
      </c>
      <c r="J671" t="s">
        <v>6138</v>
      </c>
      <c r="K671" s="5">
        <v>32297</v>
      </c>
      <c r="L671">
        <v>37</v>
      </c>
      <c r="M671">
        <v>42424</v>
      </c>
      <c r="N671">
        <f t="shared" ca="1" si="10"/>
        <v>0.9</v>
      </c>
    </row>
    <row r="672" spans="1:14" x14ac:dyDescent="0.3">
      <c r="A672" t="s">
        <v>1053</v>
      </c>
      <c r="B672" t="s">
        <v>6134</v>
      </c>
      <c r="C672" t="s">
        <v>37</v>
      </c>
      <c r="D672" t="s">
        <v>31</v>
      </c>
      <c r="E672" t="s">
        <v>63</v>
      </c>
      <c r="F672" t="s">
        <v>6134</v>
      </c>
      <c r="G672" t="s">
        <v>78</v>
      </c>
      <c r="H672" s="5">
        <v>43562</v>
      </c>
      <c r="I672" s="5"/>
      <c r="J672" t="s">
        <v>6137</v>
      </c>
      <c r="K672" s="5">
        <v>27881</v>
      </c>
      <c r="L672">
        <v>49</v>
      </c>
      <c r="M672" t="s">
        <v>6141</v>
      </c>
      <c r="N672">
        <f t="shared" ca="1" si="10"/>
        <v>7</v>
      </c>
    </row>
    <row r="673" spans="1:14" x14ac:dyDescent="0.3">
      <c r="A673" t="s">
        <v>1054</v>
      </c>
      <c r="B673" t="s">
        <v>36</v>
      </c>
      <c r="C673" t="s">
        <v>6134</v>
      </c>
      <c r="D673" t="s">
        <v>83</v>
      </c>
      <c r="E673" t="s">
        <v>6134</v>
      </c>
      <c r="F673" t="s">
        <v>28</v>
      </c>
      <c r="G673" t="s">
        <v>29</v>
      </c>
      <c r="H673" s="5">
        <v>44079</v>
      </c>
      <c r="I673" s="5">
        <v>44701</v>
      </c>
      <c r="J673" t="s">
        <v>6138</v>
      </c>
      <c r="K673" s="5">
        <v>28800</v>
      </c>
      <c r="L673">
        <v>47</v>
      </c>
      <c r="M673">
        <v>108570</v>
      </c>
      <c r="N673">
        <f t="shared" ca="1" si="10"/>
        <v>1.7</v>
      </c>
    </row>
    <row r="674" spans="1:14" x14ac:dyDescent="0.3">
      <c r="A674" t="s">
        <v>1055</v>
      </c>
      <c r="B674" t="s">
        <v>36</v>
      </c>
      <c r="C674" t="s">
        <v>97</v>
      </c>
      <c r="D674" t="s">
        <v>83</v>
      </c>
      <c r="E674" t="s">
        <v>86</v>
      </c>
      <c r="F674" t="s">
        <v>6134</v>
      </c>
      <c r="G674" t="s">
        <v>78</v>
      </c>
      <c r="H674" s="5">
        <v>42142</v>
      </c>
      <c r="I674" s="5"/>
      <c r="J674" t="s">
        <v>6137</v>
      </c>
      <c r="K674" s="5">
        <v>23826</v>
      </c>
      <c r="L674">
        <v>60</v>
      </c>
      <c r="M674" t="s">
        <v>6141</v>
      </c>
      <c r="N674">
        <f t="shared" ca="1" si="10"/>
        <v>10.8</v>
      </c>
    </row>
    <row r="675" spans="1:14" x14ac:dyDescent="0.3">
      <c r="A675" t="s">
        <v>1056</v>
      </c>
      <c r="B675" t="s">
        <v>24</v>
      </c>
      <c r="C675" t="s">
        <v>37</v>
      </c>
      <c r="D675" t="s">
        <v>50</v>
      </c>
      <c r="E675" t="s">
        <v>86</v>
      </c>
      <c r="F675" t="s">
        <v>6134</v>
      </c>
      <c r="G675" t="s">
        <v>29</v>
      </c>
      <c r="H675" s="5">
        <v>42061</v>
      </c>
      <c r="I675" s="5">
        <v>42713</v>
      </c>
      <c r="J675" t="s">
        <v>6138</v>
      </c>
      <c r="K675" s="5">
        <v>28383</v>
      </c>
      <c r="L675">
        <v>48</v>
      </c>
      <c r="M675">
        <v>61670</v>
      </c>
      <c r="N675">
        <f t="shared" ca="1" si="10"/>
        <v>1.8</v>
      </c>
    </row>
    <row r="676" spans="1:14" x14ac:dyDescent="0.3">
      <c r="A676" t="s">
        <v>1058</v>
      </c>
      <c r="B676" t="s">
        <v>6134</v>
      </c>
      <c r="C676" t="s">
        <v>6134</v>
      </c>
      <c r="D676" t="s">
        <v>83</v>
      </c>
      <c r="E676" t="s">
        <v>88</v>
      </c>
      <c r="F676" t="s">
        <v>15</v>
      </c>
      <c r="G676" t="s">
        <v>78</v>
      </c>
      <c r="H676" s="5">
        <v>42354</v>
      </c>
      <c r="I676" s="5">
        <v>42873</v>
      </c>
      <c r="J676" t="s">
        <v>6138</v>
      </c>
      <c r="K676" s="5">
        <v>32021</v>
      </c>
      <c r="L676">
        <v>38</v>
      </c>
      <c r="M676" t="s">
        <v>6141</v>
      </c>
      <c r="N676">
        <f t="shared" ca="1" si="10"/>
        <v>1.4</v>
      </c>
    </row>
    <row r="677" spans="1:14" x14ac:dyDescent="0.3">
      <c r="A677" t="s">
        <v>1059</v>
      </c>
      <c r="B677" t="s">
        <v>6134</v>
      </c>
      <c r="C677" t="s">
        <v>20</v>
      </c>
      <c r="D677" t="s">
        <v>6134</v>
      </c>
      <c r="E677" t="s">
        <v>46</v>
      </c>
      <c r="F677" t="s">
        <v>15</v>
      </c>
      <c r="G677" t="s">
        <v>78</v>
      </c>
      <c r="H677" s="5">
        <v>43012</v>
      </c>
      <c r="I677" s="5">
        <v>44621</v>
      </c>
      <c r="J677" t="s">
        <v>6138</v>
      </c>
      <c r="K677" s="5">
        <v>38277</v>
      </c>
      <c r="L677">
        <v>21</v>
      </c>
      <c r="M677" t="s">
        <v>6141</v>
      </c>
      <c r="N677">
        <f t="shared" ca="1" si="10"/>
        <v>4.4000000000000004</v>
      </c>
    </row>
    <row r="678" spans="1:14" x14ac:dyDescent="0.3">
      <c r="A678" t="s">
        <v>1060</v>
      </c>
      <c r="B678" t="s">
        <v>36</v>
      </c>
      <c r="C678" t="s">
        <v>6134</v>
      </c>
      <c r="D678" t="s">
        <v>6134</v>
      </c>
      <c r="E678" t="s">
        <v>170</v>
      </c>
      <c r="F678" t="s">
        <v>28</v>
      </c>
      <c r="G678" t="s">
        <v>6134</v>
      </c>
      <c r="H678" s="5">
        <v>41797</v>
      </c>
      <c r="I678" s="5"/>
      <c r="J678" t="s">
        <v>6137</v>
      </c>
      <c r="K678" s="5">
        <v>37211</v>
      </c>
      <c r="L678">
        <v>24</v>
      </c>
      <c r="M678">
        <v>113000</v>
      </c>
      <c r="N678">
        <f t="shared" ca="1" si="10"/>
        <v>11.8</v>
      </c>
    </row>
    <row r="679" spans="1:14" x14ac:dyDescent="0.3">
      <c r="A679" t="s">
        <v>1061</v>
      </c>
      <c r="B679" t="s">
        <v>36</v>
      </c>
      <c r="C679" t="s">
        <v>12</v>
      </c>
      <c r="D679" t="s">
        <v>94</v>
      </c>
      <c r="E679" t="s">
        <v>54</v>
      </c>
      <c r="F679" t="s">
        <v>6134</v>
      </c>
      <c r="G679" t="s">
        <v>29</v>
      </c>
      <c r="H679" s="5">
        <v>43609</v>
      </c>
      <c r="I679" s="5"/>
      <c r="J679" t="s">
        <v>6137</v>
      </c>
      <c r="K679" s="5">
        <v>27893</v>
      </c>
      <c r="L679">
        <v>49</v>
      </c>
      <c r="M679">
        <v>76000</v>
      </c>
      <c r="N679">
        <f t="shared" ca="1" si="10"/>
        <v>6.8</v>
      </c>
    </row>
    <row r="680" spans="1:14" x14ac:dyDescent="0.3">
      <c r="A680" t="s">
        <v>1062</v>
      </c>
      <c r="B680" t="s">
        <v>6134</v>
      </c>
      <c r="C680" t="s">
        <v>12</v>
      </c>
      <c r="D680" t="s">
        <v>31</v>
      </c>
      <c r="E680" t="s">
        <v>38</v>
      </c>
      <c r="F680" t="s">
        <v>28</v>
      </c>
      <c r="G680" t="s">
        <v>47</v>
      </c>
      <c r="H680" s="5">
        <v>44074</v>
      </c>
      <c r="I680" s="5"/>
      <c r="J680" t="s">
        <v>6137</v>
      </c>
      <c r="K680" s="5">
        <v>32279</v>
      </c>
      <c r="L680">
        <v>37</v>
      </c>
      <c r="M680" t="s">
        <v>6141</v>
      </c>
      <c r="N680">
        <f t="shared" ca="1" si="10"/>
        <v>5.6</v>
      </c>
    </row>
    <row r="681" spans="1:14" x14ac:dyDescent="0.3">
      <c r="A681" t="s">
        <v>1063</v>
      </c>
      <c r="B681" t="s">
        <v>24</v>
      </c>
      <c r="C681" t="s">
        <v>20</v>
      </c>
      <c r="D681" t="s">
        <v>53</v>
      </c>
      <c r="E681" t="s">
        <v>99</v>
      </c>
      <c r="F681" t="s">
        <v>60</v>
      </c>
      <c r="G681" t="s">
        <v>47</v>
      </c>
      <c r="H681" s="5">
        <v>43480</v>
      </c>
      <c r="I681" s="5"/>
      <c r="J681" t="s">
        <v>6137</v>
      </c>
      <c r="K681" s="5">
        <v>38703</v>
      </c>
      <c r="L681">
        <v>20</v>
      </c>
      <c r="M681">
        <v>64000</v>
      </c>
      <c r="N681">
        <f t="shared" ca="1" si="10"/>
        <v>7.2</v>
      </c>
    </row>
    <row r="682" spans="1:14" x14ac:dyDescent="0.3">
      <c r="A682" t="s">
        <v>1064</v>
      </c>
      <c r="B682" t="s">
        <v>36</v>
      </c>
      <c r="C682" t="s">
        <v>97</v>
      </c>
      <c r="D682" t="s">
        <v>31</v>
      </c>
      <c r="E682" t="s">
        <v>92</v>
      </c>
      <c r="F682" t="s">
        <v>15</v>
      </c>
      <c r="G682" t="s">
        <v>6134</v>
      </c>
      <c r="H682" s="5">
        <v>40115</v>
      </c>
      <c r="I682" s="5"/>
      <c r="J682" t="s">
        <v>6137</v>
      </c>
      <c r="K682" s="5">
        <v>37110</v>
      </c>
      <c r="L682">
        <v>24</v>
      </c>
      <c r="M682">
        <v>41076</v>
      </c>
      <c r="N682">
        <f t="shared" ca="1" si="10"/>
        <v>16.399999999999999</v>
      </c>
    </row>
    <row r="683" spans="1:14" x14ac:dyDescent="0.3">
      <c r="A683" t="s">
        <v>1066</v>
      </c>
      <c r="B683" t="s">
        <v>36</v>
      </c>
      <c r="C683" t="s">
        <v>6134</v>
      </c>
      <c r="D683" t="s">
        <v>6134</v>
      </c>
      <c r="E683" t="s">
        <v>99</v>
      </c>
      <c r="F683" t="s">
        <v>28</v>
      </c>
      <c r="G683" t="s">
        <v>64</v>
      </c>
      <c r="H683" s="5">
        <v>41410</v>
      </c>
      <c r="I683" s="5">
        <v>43344</v>
      </c>
      <c r="J683" t="s">
        <v>6138</v>
      </c>
      <c r="K683" s="5">
        <v>38355</v>
      </c>
      <c r="L683">
        <v>21</v>
      </c>
      <c r="M683">
        <v>94707</v>
      </c>
      <c r="N683">
        <f t="shared" ca="1" si="10"/>
        <v>5.3</v>
      </c>
    </row>
    <row r="684" spans="1:14" x14ac:dyDescent="0.3">
      <c r="A684" t="s">
        <v>1068</v>
      </c>
      <c r="B684" t="s">
        <v>6134</v>
      </c>
      <c r="C684" t="s">
        <v>82</v>
      </c>
      <c r="D684" t="s">
        <v>94</v>
      </c>
      <c r="E684" t="s">
        <v>32</v>
      </c>
      <c r="F684" t="s">
        <v>28</v>
      </c>
      <c r="G684" t="s">
        <v>6134</v>
      </c>
      <c r="H684" s="5">
        <v>41668</v>
      </c>
      <c r="I684" s="5"/>
      <c r="J684" t="s">
        <v>6137</v>
      </c>
      <c r="K684" s="5">
        <v>35816</v>
      </c>
      <c r="L684">
        <v>28</v>
      </c>
      <c r="M684">
        <v>34364</v>
      </c>
      <c r="N684">
        <f t="shared" ca="1" si="10"/>
        <v>12.1</v>
      </c>
    </row>
    <row r="685" spans="1:14" x14ac:dyDescent="0.3">
      <c r="A685" t="s">
        <v>1069</v>
      </c>
      <c r="B685" t="s">
        <v>24</v>
      </c>
      <c r="C685" t="s">
        <v>12</v>
      </c>
      <c r="D685" t="s">
        <v>94</v>
      </c>
      <c r="E685" t="s">
        <v>170</v>
      </c>
      <c r="F685" t="s">
        <v>28</v>
      </c>
      <c r="G685" t="s">
        <v>78</v>
      </c>
      <c r="H685" s="5">
        <v>43810</v>
      </c>
      <c r="I685" s="5"/>
      <c r="J685" t="s">
        <v>6137</v>
      </c>
      <c r="K685" s="5">
        <v>24024</v>
      </c>
      <c r="L685">
        <v>60</v>
      </c>
      <c r="M685">
        <v>116593</v>
      </c>
      <c r="N685">
        <f t="shared" ca="1" si="10"/>
        <v>6.3</v>
      </c>
    </row>
    <row r="686" spans="1:14" x14ac:dyDescent="0.3">
      <c r="A686" t="s">
        <v>1071</v>
      </c>
      <c r="B686" t="s">
        <v>24</v>
      </c>
      <c r="C686" t="s">
        <v>20</v>
      </c>
      <c r="D686" t="s">
        <v>94</v>
      </c>
      <c r="E686" t="s">
        <v>6134</v>
      </c>
      <c r="F686" t="s">
        <v>15</v>
      </c>
      <c r="G686" t="s">
        <v>64</v>
      </c>
      <c r="H686" s="5">
        <v>42598</v>
      </c>
      <c r="I686" s="5"/>
      <c r="J686" t="s">
        <v>6137</v>
      </c>
      <c r="K686" s="5">
        <v>26475</v>
      </c>
      <c r="L686">
        <v>53</v>
      </c>
      <c r="M686">
        <v>95002</v>
      </c>
      <c r="N686">
        <f t="shared" ca="1" si="10"/>
        <v>9.6</v>
      </c>
    </row>
    <row r="687" spans="1:14" x14ac:dyDescent="0.3">
      <c r="A687" t="s">
        <v>1072</v>
      </c>
      <c r="B687" t="s">
        <v>24</v>
      </c>
      <c r="C687" t="s">
        <v>12</v>
      </c>
      <c r="D687" t="s">
        <v>21</v>
      </c>
      <c r="E687" t="s">
        <v>86</v>
      </c>
      <c r="F687" t="s">
        <v>6134</v>
      </c>
      <c r="G687" t="s">
        <v>6134</v>
      </c>
      <c r="H687" s="5">
        <v>42592</v>
      </c>
      <c r="I687" s="5"/>
      <c r="J687" t="s">
        <v>6137</v>
      </c>
      <c r="K687" s="5">
        <v>35873</v>
      </c>
      <c r="L687">
        <v>27</v>
      </c>
      <c r="M687" t="s">
        <v>6141</v>
      </c>
      <c r="N687">
        <f t="shared" ca="1" si="10"/>
        <v>9.6</v>
      </c>
    </row>
    <row r="688" spans="1:14" x14ac:dyDescent="0.3">
      <c r="A688" t="s">
        <v>1073</v>
      </c>
      <c r="B688" t="s">
        <v>6134</v>
      </c>
      <c r="C688" t="s">
        <v>6134</v>
      </c>
      <c r="D688" t="s">
        <v>21</v>
      </c>
      <c r="E688" t="s">
        <v>46</v>
      </c>
      <c r="F688" t="s">
        <v>6134</v>
      </c>
      <c r="G688" t="s">
        <v>6134</v>
      </c>
      <c r="H688" s="5">
        <v>40067</v>
      </c>
      <c r="I688" s="5"/>
      <c r="J688" t="s">
        <v>6137</v>
      </c>
      <c r="K688" s="5">
        <v>28438</v>
      </c>
      <c r="L688">
        <v>48</v>
      </c>
      <c r="M688">
        <v>55398</v>
      </c>
      <c r="N688">
        <f t="shared" ca="1" si="10"/>
        <v>16.5</v>
      </c>
    </row>
    <row r="689" spans="1:14" x14ac:dyDescent="0.3">
      <c r="A689" t="s">
        <v>1075</v>
      </c>
      <c r="B689" t="s">
        <v>36</v>
      </c>
      <c r="C689" t="s">
        <v>97</v>
      </c>
      <c r="D689" t="s">
        <v>6135</v>
      </c>
      <c r="E689" t="s">
        <v>170</v>
      </c>
      <c r="F689" t="s">
        <v>15</v>
      </c>
      <c r="G689" t="s">
        <v>69</v>
      </c>
      <c r="H689" s="5">
        <v>41223</v>
      </c>
      <c r="I689" s="5">
        <v>42904</v>
      </c>
      <c r="J689" t="s">
        <v>6138</v>
      </c>
      <c r="K689" s="5"/>
      <c r="L689" t="s">
        <v>6141</v>
      </c>
      <c r="M689">
        <v>54366</v>
      </c>
      <c r="N689">
        <f t="shared" ca="1" si="10"/>
        <v>4.5999999999999996</v>
      </c>
    </row>
    <row r="690" spans="1:14" x14ac:dyDescent="0.3">
      <c r="A690" t="s">
        <v>6063</v>
      </c>
      <c r="B690" t="s">
        <v>36</v>
      </c>
      <c r="C690" t="s">
        <v>20</v>
      </c>
      <c r="D690" t="s">
        <v>94</v>
      </c>
      <c r="E690" t="s">
        <v>6134</v>
      </c>
      <c r="F690" t="s">
        <v>28</v>
      </c>
      <c r="G690" t="s">
        <v>29</v>
      </c>
      <c r="H690" s="5">
        <v>43225</v>
      </c>
      <c r="I690" s="5"/>
      <c r="J690" t="s">
        <v>6137</v>
      </c>
      <c r="K690" s="5">
        <v>29566</v>
      </c>
      <c r="L690">
        <v>45</v>
      </c>
      <c r="M690" t="s">
        <v>6141</v>
      </c>
      <c r="N690">
        <f t="shared" ca="1" si="10"/>
        <v>7.9</v>
      </c>
    </row>
    <row r="691" spans="1:14" x14ac:dyDescent="0.3">
      <c r="A691" t="s">
        <v>1077</v>
      </c>
      <c r="B691" t="s">
        <v>36</v>
      </c>
      <c r="C691" t="s">
        <v>12</v>
      </c>
      <c r="D691" t="s">
        <v>6134</v>
      </c>
      <c r="E691" t="s">
        <v>32</v>
      </c>
      <c r="F691" t="s">
        <v>28</v>
      </c>
      <c r="G691" t="s">
        <v>74</v>
      </c>
      <c r="H691" s="5">
        <v>42079</v>
      </c>
      <c r="I691" s="5">
        <v>43846</v>
      </c>
      <c r="J691" t="s">
        <v>6138</v>
      </c>
      <c r="K691" s="5">
        <v>31329</v>
      </c>
      <c r="L691">
        <v>40</v>
      </c>
      <c r="M691">
        <v>41004</v>
      </c>
      <c r="N691">
        <f t="shared" ca="1" si="10"/>
        <v>4.8</v>
      </c>
    </row>
    <row r="692" spans="1:14" x14ac:dyDescent="0.3">
      <c r="A692" t="s">
        <v>1079</v>
      </c>
      <c r="B692" t="s">
        <v>36</v>
      </c>
      <c r="C692" t="s">
        <v>12</v>
      </c>
      <c r="D692" t="s">
        <v>6134</v>
      </c>
      <c r="E692" t="s">
        <v>88</v>
      </c>
      <c r="F692" t="s">
        <v>6134</v>
      </c>
      <c r="G692" t="s">
        <v>78</v>
      </c>
      <c r="H692" s="5">
        <v>43698</v>
      </c>
      <c r="I692" s="5">
        <v>45613</v>
      </c>
      <c r="J692" t="s">
        <v>6138</v>
      </c>
      <c r="K692" s="5">
        <v>36002</v>
      </c>
      <c r="L692">
        <v>27</v>
      </c>
      <c r="M692">
        <v>82000</v>
      </c>
      <c r="N692">
        <f t="shared" ca="1" si="10"/>
        <v>5.2</v>
      </c>
    </row>
    <row r="693" spans="1:14" x14ac:dyDescent="0.3">
      <c r="A693" t="s">
        <v>1080</v>
      </c>
      <c r="B693" t="s">
        <v>36</v>
      </c>
      <c r="C693" t="s">
        <v>97</v>
      </c>
      <c r="D693" t="s">
        <v>26</v>
      </c>
      <c r="E693" t="s">
        <v>170</v>
      </c>
      <c r="F693" t="s">
        <v>15</v>
      </c>
      <c r="G693" t="s">
        <v>78</v>
      </c>
      <c r="H693" s="5">
        <v>43868</v>
      </c>
      <c r="I693" s="5"/>
      <c r="J693" t="s">
        <v>6137</v>
      </c>
      <c r="K693" s="5">
        <v>25304</v>
      </c>
      <c r="L693">
        <v>56</v>
      </c>
      <c r="M693" t="s">
        <v>6141</v>
      </c>
      <c r="N693">
        <f t="shared" ca="1" si="10"/>
        <v>6.1</v>
      </c>
    </row>
    <row r="694" spans="1:14" x14ac:dyDescent="0.3">
      <c r="A694" t="s">
        <v>1081</v>
      </c>
      <c r="B694" t="s">
        <v>24</v>
      </c>
      <c r="C694" t="s">
        <v>37</v>
      </c>
      <c r="D694" t="s">
        <v>83</v>
      </c>
      <c r="E694" t="s">
        <v>32</v>
      </c>
      <c r="F694" t="s">
        <v>60</v>
      </c>
      <c r="G694" t="s">
        <v>78</v>
      </c>
      <c r="H694" s="5">
        <v>41117</v>
      </c>
      <c r="I694" s="5"/>
      <c r="J694" t="s">
        <v>6137</v>
      </c>
      <c r="K694" s="5">
        <v>24498</v>
      </c>
      <c r="L694">
        <v>59</v>
      </c>
      <c r="M694">
        <v>85569</v>
      </c>
      <c r="N694">
        <f t="shared" ca="1" si="10"/>
        <v>13.7</v>
      </c>
    </row>
    <row r="695" spans="1:14" x14ac:dyDescent="0.3">
      <c r="A695" t="s">
        <v>1083</v>
      </c>
      <c r="B695" t="s">
        <v>6134</v>
      </c>
      <c r="C695" t="s">
        <v>37</v>
      </c>
      <c r="D695" t="s">
        <v>94</v>
      </c>
      <c r="E695" t="s">
        <v>54</v>
      </c>
      <c r="F695" t="s">
        <v>28</v>
      </c>
      <c r="G695" t="s">
        <v>6134</v>
      </c>
      <c r="H695" s="5">
        <v>44189</v>
      </c>
      <c r="I695" s="5"/>
      <c r="J695" t="s">
        <v>6137</v>
      </c>
      <c r="K695" s="5">
        <v>34161</v>
      </c>
      <c r="L695">
        <v>32</v>
      </c>
      <c r="M695">
        <v>34702</v>
      </c>
      <c r="N695">
        <f t="shared" ca="1" si="10"/>
        <v>5.2</v>
      </c>
    </row>
    <row r="696" spans="1:14" x14ac:dyDescent="0.3">
      <c r="A696" t="s">
        <v>1085</v>
      </c>
      <c r="B696" t="s">
        <v>6134</v>
      </c>
      <c r="C696" t="s">
        <v>97</v>
      </c>
      <c r="D696" t="s">
        <v>26</v>
      </c>
      <c r="E696" t="s">
        <v>6134</v>
      </c>
      <c r="F696" t="s">
        <v>28</v>
      </c>
      <c r="G696" t="s">
        <v>6134</v>
      </c>
      <c r="H696" s="5">
        <v>41240</v>
      </c>
      <c r="I696" s="5">
        <v>41755</v>
      </c>
      <c r="J696" t="s">
        <v>6138</v>
      </c>
      <c r="K696" s="5">
        <v>31915</v>
      </c>
      <c r="L696">
        <v>38</v>
      </c>
      <c r="M696" t="s">
        <v>6141</v>
      </c>
      <c r="N696">
        <f t="shared" ca="1" si="10"/>
        <v>1.4</v>
      </c>
    </row>
    <row r="697" spans="1:14" x14ac:dyDescent="0.3">
      <c r="A697" t="s">
        <v>1086</v>
      </c>
      <c r="B697" t="s">
        <v>6134</v>
      </c>
      <c r="C697" t="s">
        <v>25</v>
      </c>
      <c r="D697" t="s">
        <v>6135</v>
      </c>
      <c r="E697" t="s">
        <v>99</v>
      </c>
      <c r="F697" t="s">
        <v>6134</v>
      </c>
      <c r="G697" t="s">
        <v>78</v>
      </c>
      <c r="H697" s="5">
        <v>42877</v>
      </c>
      <c r="I697" s="5"/>
      <c r="J697" t="s">
        <v>6137</v>
      </c>
      <c r="K697" s="5">
        <v>31026</v>
      </c>
      <c r="L697">
        <v>41</v>
      </c>
      <c r="M697">
        <v>40779</v>
      </c>
      <c r="N697">
        <f t="shared" ca="1" si="10"/>
        <v>8.8000000000000007</v>
      </c>
    </row>
    <row r="698" spans="1:14" x14ac:dyDescent="0.3">
      <c r="A698" t="s">
        <v>1088</v>
      </c>
      <c r="B698" t="s">
        <v>24</v>
      </c>
      <c r="C698" t="s">
        <v>12</v>
      </c>
      <c r="D698" t="s">
        <v>130</v>
      </c>
      <c r="E698" t="s">
        <v>86</v>
      </c>
      <c r="F698" t="s">
        <v>28</v>
      </c>
      <c r="G698" t="s">
        <v>78</v>
      </c>
      <c r="H698" s="5">
        <v>43879</v>
      </c>
      <c r="I698" s="5">
        <v>45005</v>
      </c>
      <c r="J698" t="s">
        <v>6138</v>
      </c>
      <c r="K698" s="5">
        <v>29685</v>
      </c>
      <c r="L698">
        <v>44</v>
      </c>
      <c r="M698" t="s">
        <v>6141</v>
      </c>
      <c r="N698">
        <f t="shared" ca="1" si="10"/>
        <v>3.1</v>
      </c>
    </row>
    <row r="699" spans="1:14" x14ac:dyDescent="0.3">
      <c r="A699" t="s">
        <v>1089</v>
      </c>
      <c r="B699" t="s">
        <v>24</v>
      </c>
      <c r="C699" t="s">
        <v>6134</v>
      </c>
      <c r="D699" t="s">
        <v>125</v>
      </c>
      <c r="E699" t="s">
        <v>6134</v>
      </c>
      <c r="F699" t="s">
        <v>15</v>
      </c>
      <c r="G699" t="s">
        <v>29</v>
      </c>
      <c r="H699" s="5">
        <v>42231</v>
      </c>
      <c r="I699" s="5">
        <v>42116</v>
      </c>
      <c r="J699" t="s">
        <v>6138</v>
      </c>
      <c r="K699" s="5"/>
      <c r="L699" t="s">
        <v>6141</v>
      </c>
      <c r="M699">
        <v>52904</v>
      </c>
      <c r="N699">
        <f t="shared" ca="1" si="10"/>
        <v>-0.3</v>
      </c>
    </row>
    <row r="700" spans="1:14" x14ac:dyDescent="0.3">
      <c r="A700" t="s">
        <v>1090</v>
      </c>
      <c r="B700" t="s">
        <v>24</v>
      </c>
      <c r="C700" t="s">
        <v>12</v>
      </c>
      <c r="D700" t="s">
        <v>125</v>
      </c>
      <c r="E700" t="s">
        <v>86</v>
      </c>
      <c r="F700" t="s">
        <v>28</v>
      </c>
      <c r="G700" t="s">
        <v>6134</v>
      </c>
      <c r="H700" s="5">
        <v>40622</v>
      </c>
      <c r="I700" s="5"/>
      <c r="J700" t="s">
        <v>6137</v>
      </c>
      <c r="K700" s="5">
        <v>30931</v>
      </c>
      <c r="L700">
        <v>41</v>
      </c>
      <c r="M700" t="s">
        <v>6141</v>
      </c>
      <c r="N700">
        <f t="shared" ca="1" si="10"/>
        <v>15</v>
      </c>
    </row>
    <row r="701" spans="1:14" x14ac:dyDescent="0.3">
      <c r="A701" t="s">
        <v>1092</v>
      </c>
      <c r="B701" t="s">
        <v>24</v>
      </c>
      <c r="C701" t="s">
        <v>37</v>
      </c>
      <c r="D701" t="s">
        <v>6134</v>
      </c>
      <c r="E701" t="s">
        <v>63</v>
      </c>
      <c r="F701" t="s">
        <v>60</v>
      </c>
      <c r="G701" t="s">
        <v>47</v>
      </c>
      <c r="H701" s="5">
        <v>43190</v>
      </c>
      <c r="I701" s="5"/>
      <c r="J701" t="s">
        <v>6137</v>
      </c>
      <c r="K701" s="5">
        <v>24567</v>
      </c>
      <c r="L701">
        <v>58</v>
      </c>
      <c r="M701">
        <v>83601</v>
      </c>
      <c r="N701">
        <f t="shared" ca="1" si="10"/>
        <v>8</v>
      </c>
    </row>
    <row r="702" spans="1:14" x14ac:dyDescent="0.3">
      <c r="A702" t="s">
        <v>1094</v>
      </c>
      <c r="B702" t="s">
        <v>36</v>
      </c>
      <c r="C702" t="s">
        <v>12</v>
      </c>
      <c r="D702" t="s">
        <v>6134</v>
      </c>
      <c r="E702" t="s">
        <v>46</v>
      </c>
      <c r="F702" t="s">
        <v>15</v>
      </c>
      <c r="G702" t="s">
        <v>78</v>
      </c>
      <c r="H702" s="5">
        <v>39928</v>
      </c>
      <c r="I702" s="5"/>
      <c r="J702" t="s">
        <v>6137</v>
      </c>
      <c r="K702" s="5">
        <v>27611</v>
      </c>
      <c r="L702">
        <v>50</v>
      </c>
      <c r="M702">
        <v>34070</v>
      </c>
      <c r="N702">
        <f t="shared" ca="1" si="10"/>
        <v>16.899999999999999</v>
      </c>
    </row>
    <row r="703" spans="1:14" x14ac:dyDescent="0.3">
      <c r="A703" t="s">
        <v>1096</v>
      </c>
      <c r="B703" t="s">
        <v>36</v>
      </c>
      <c r="C703" t="s">
        <v>6134</v>
      </c>
      <c r="D703" t="s">
        <v>31</v>
      </c>
      <c r="E703" t="s">
        <v>14</v>
      </c>
      <c r="F703" t="s">
        <v>6134</v>
      </c>
      <c r="G703" t="s">
        <v>78</v>
      </c>
      <c r="H703" s="5">
        <v>40947</v>
      </c>
      <c r="I703" s="5"/>
      <c r="J703" t="s">
        <v>6137</v>
      </c>
      <c r="K703" s="5">
        <v>31664</v>
      </c>
      <c r="L703">
        <v>39</v>
      </c>
      <c r="M703">
        <v>42000</v>
      </c>
      <c r="N703">
        <f t="shared" ca="1" si="10"/>
        <v>14.1</v>
      </c>
    </row>
    <row r="704" spans="1:14" x14ac:dyDescent="0.3">
      <c r="A704" t="s">
        <v>1098</v>
      </c>
      <c r="B704" t="s">
        <v>24</v>
      </c>
      <c r="C704" t="s">
        <v>12</v>
      </c>
      <c r="D704" t="s">
        <v>6134</v>
      </c>
      <c r="E704" t="s">
        <v>6134</v>
      </c>
      <c r="F704" t="s">
        <v>15</v>
      </c>
      <c r="G704" t="s">
        <v>47</v>
      </c>
      <c r="H704" s="5">
        <v>43409</v>
      </c>
      <c r="I704" s="5"/>
      <c r="J704" t="s">
        <v>6137</v>
      </c>
      <c r="K704" s="5">
        <v>28799</v>
      </c>
      <c r="L704">
        <v>47</v>
      </c>
      <c r="M704" t="s">
        <v>6141</v>
      </c>
      <c r="N704">
        <f t="shared" ca="1" si="10"/>
        <v>7.4</v>
      </c>
    </row>
    <row r="705" spans="1:14" x14ac:dyDescent="0.3">
      <c r="A705" t="s">
        <v>1099</v>
      </c>
      <c r="B705" t="s">
        <v>24</v>
      </c>
      <c r="C705" t="s">
        <v>25</v>
      </c>
      <c r="D705" t="s">
        <v>26</v>
      </c>
      <c r="E705" t="s">
        <v>105</v>
      </c>
      <c r="F705" t="s">
        <v>6134</v>
      </c>
      <c r="G705" t="s">
        <v>29</v>
      </c>
      <c r="H705" s="5">
        <v>39826</v>
      </c>
      <c r="I705" s="5"/>
      <c r="J705" t="s">
        <v>6137</v>
      </c>
      <c r="K705" s="5">
        <v>25278</v>
      </c>
      <c r="L705">
        <v>56</v>
      </c>
      <c r="M705">
        <v>43372</v>
      </c>
      <c r="N705">
        <f t="shared" ca="1" si="10"/>
        <v>17.2</v>
      </c>
    </row>
    <row r="706" spans="1:14" x14ac:dyDescent="0.3">
      <c r="A706" t="s">
        <v>1100</v>
      </c>
      <c r="B706" t="s">
        <v>36</v>
      </c>
      <c r="C706" t="s">
        <v>12</v>
      </c>
      <c r="D706" t="s">
        <v>94</v>
      </c>
      <c r="E706" t="s">
        <v>92</v>
      </c>
      <c r="F706" t="s">
        <v>28</v>
      </c>
      <c r="G706" t="s">
        <v>78</v>
      </c>
      <c r="H706" s="5">
        <v>43819</v>
      </c>
      <c r="I706" s="5"/>
      <c r="J706" t="s">
        <v>6137</v>
      </c>
      <c r="K706" s="5">
        <v>33222</v>
      </c>
      <c r="L706">
        <v>35</v>
      </c>
      <c r="M706">
        <v>104639</v>
      </c>
      <c r="N706">
        <f t="shared" ref="N706:N769" ca="1" si="11">ROUND((IF(I706="",TODAY(),I706)-H706)/365,1)</f>
        <v>6.3</v>
      </c>
    </row>
    <row r="707" spans="1:14" x14ac:dyDescent="0.3">
      <c r="A707" t="s">
        <v>1102</v>
      </c>
      <c r="B707" t="s">
        <v>36</v>
      </c>
      <c r="C707" t="s">
        <v>20</v>
      </c>
      <c r="D707" t="s">
        <v>83</v>
      </c>
      <c r="E707" t="s">
        <v>170</v>
      </c>
      <c r="F707" t="s">
        <v>60</v>
      </c>
      <c r="G707" t="s">
        <v>47</v>
      </c>
      <c r="H707" s="5">
        <v>43441</v>
      </c>
      <c r="I707" s="5"/>
      <c r="J707" t="s">
        <v>6137</v>
      </c>
      <c r="K707" s="5">
        <v>26444</v>
      </c>
      <c r="L707">
        <v>53</v>
      </c>
      <c r="M707">
        <v>77245</v>
      </c>
      <c r="N707">
        <f t="shared" ca="1" si="11"/>
        <v>7.3</v>
      </c>
    </row>
    <row r="708" spans="1:14" x14ac:dyDescent="0.3">
      <c r="A708" t="s">
        <v>1103</v>
      </c>
      <c r="B708" t="s">
        <v>24</v>
      </c>
      <c r="C708" t="s">
        <v>25</v>
      </c>
      <c r="D708" t="s">
        <v>50</v>
      </c>
      <c r="E708" t="s">
        <v>99</v>
      </c>
      <c r="F708" t="s">
        <v>15</v>
      </c>
      <c r="G708" t="s">
        <v>6134</v>
      </c>
      <c r="H708" s="5">
        <v>42537</v>
      </c>
      <c r="I708" s="5"/>
      <c r="J708" t="s">
        <v>6137</v>
      </c>
      <c r="K708" s="5">
        <v>36571</v>
      </c>
      <c r="L708">
        <v>26</v>
      </c>
      <c r="M708" t="s">
        <v>6141</v>
      </c>
      <c r="N708">
        <f t="shared" ca="1" si="11"/>
        <v>9.8000000000000007</v>
      </c>
    </row>
    <row r="709" spans="1:14" x14ac:dyDescent="0.3">
      <c r="A709" t="s">
        <v>1104</v>
      </c>
      <c r="B709" t="s">
        <v>36</v>
      </c>
      <c r="C709" t="s">
        <v>97</v>
      </c>
      <c r="D709" t="s">
        <v>68</v>
      </c>
      <c r="E709" t="s">
        <v>46</v>
      </c>
      <c r="F709" t="s">
        <v>6134</v>
      </c>
      <c r="G709" t="s">
        <v>69</v>
      </c>
      <c r="H709" s="5">
        <v>42480</v>
      </c>
      <c r="I709" s="5">
        <v>42876</v>
      </c>
      <c r="J709" t="s">
        <v>6138</v>
      </c>
      <c r="K709" s="5">
        <v>33186</v>
      </c>
      <c r="L709">
        <v>35</v>
      </c>
      <c r="M709">
        <v>51000</v>
      </c>
      <c r="N709">
        <f t="shared" ca="1" si="11"/>
        <v>1.1000000000000001</v>
      </c>
    </row>
    <row r="710" spans="1:14" x14ac:dyDescent="0.3">
      <c r="A710" t="s">
        <v>1107</v>
      </c>
      <c r="B710" t="s">
        <v>24</v>
      </c>
      <c r="C710" t="s">
        <v>25</v>
      </c>
      <c r="D710" t="s">
        <v>31</v>
      </c>
      <c r="E710" t="s">
        <v>46</v>
      </c>
      <c r="F710" t="s">
        <v>60</v>
      </c>
      <c r="G710" t="s">
        <v>47</v>
      </c>
      <c r="H710" s="5">
        <v>43755</v>
      </c>
      <c r="I710" s="5"/>
      <c r="J710" t="s">
        <v>6137</v>
      </c>
      <c r="K710" s="5">
        <v>29123</v>
      </c>
      <c r="L710">
        <v>46</v>
      </c>
      <c r="M710">
        <v>88104</v>
      </c>
      <c r="N710">
        <f t="shared" ca="1" si="11"/>
        <v>6.4</v>
      </c>
    </row>
    <row r="711" spans="1:14" x14ac:dyDescent="0.3">
      <c r="A711" t="s">
        <v>1109</v>
      </c>
      <c r="B711" t="s">
        <v>24</v>
      </c>
      <c r="C711" t="s">
        <v>12</v>
      </c>
      <c r="D711" t="s">
        <v>26</v>
      </c>
      <c r="E711" t="s">
        <v>32</v>
      </c>
      <c r="F711" t="s">
        <v>60</v>
      </c>
      <c r="G711" t="s">
        <v>47</v>
      </c>
      <c r="H711" s="5">
        <v>41459</v>
      </c>
      <c r="I711" s="5">
        <v>41353</v>
      </c>
      <c r="J711" t="s">
        <v>6138</v>
      </c>
      <c r="K711" s="5">
        <v>22959</v>
      </c>
      <c r="L711">
        <v>63</v>
      </c>
      <c r="M711">
        <v>95095</v>
      </c>
      <c r="N711">
        <f t="shared" ca="1" si="11"/>
        <v>-0.3</v>
      </c>
    </row>
    <row r="712" spans="1:14" x14ac:dyDescent="0.3">
      <c r="A712" t="s">
        <v>1110</v>
      </c>
      <c r="B712" t="s">
        <v>36</v>
      </c>
      <c r="C712" t="s">
        <v>20</v>
      </c>
      <c r="D712" t="s">
        <v>6134</v>
      </c>
      <c r="E712" t="s">
        <v>99</v>
      </c>
      <c r="F712" t="s">
        <v>28</v>
      </c>
      <c r="G712" t="s">
        <v>78</v>
      </c>
      <c r="H712" s="5">
        <v>39861</v>
      </c>
      <c r="I712" s="5"/>
      <c r="J712" t="s">
        <v>6137</v>
      </c>
      <c r="K712" s="5">
        <v>31631</v>
      </c>
      <c r="L712">
        <v>39</v>
      </c>
      <c r="M712">
        <v>63000</v>
      </c>
      <c r="N712">
        <f t="shared" ca="1" si="11"/>
        <v>17.100000000000001</v>
      </c>
    </row>
    <row r="713" spans="1:14" x14ac:dyDescent="0.3">
      <c r="A713" t="s">
        <v>1111</v>
      </c>
      <c r="B713" t="s">
        <v>36</v>
      </c>
      <c r="C713" t="s">
        <v>20</v>
      </c>
      <c r="D713" t="s">
        <v>83</v>
      </c>
      <c r="E713" t="s">
        <v>6134</v>
      </c>
      <c r="F713" t="s">
        <v>6134</v>
      </c>
      <c r="G713" t="s">
        <v>6134</v>
      </c>
      <c r="H713" s="5">
        <v>40877</v>
      </c>
      <c r="I713" s="5">
        <v>42786</v>
      </c>
      <c r="J713" t="s">
        <v>6138</v>
      </c>
      <c r="K713" s="5">
        <v>24177</v>
      </c>
      <c r="L713">
        <v>60</v>
      </c>
      <c r="M713" t="s">
        <v>6141</v>
      </c>
      <c r="N713">
        <f t="shared" ca="1" si="11"/>
        <v>5.2</v>
      </c>
    </row>
    <row r="714" spans="1:14" x14ac:dyDescent="0.3">
      <c r="A714" t="s">
        <v>1112</v>
      </c>
      <c r="B714" t="s">
        <v>24</v>
      </c>
      <c r="C714" t="s">
        <v>82</v>
      </c>
      <c r="D714" t="s">
        <v>6135</v>
      </c>
      <c r="E714" t="s">
        <v>6134</v>
      </c>
      <c r="F714" t="s">
        <v>28</v>
      </c>
      <c r="G714" t="s">
        <v>78</v>
      </c>
      <c r="H714" s="5">
        <v>40868</v>
      </c>
      <c r="I714" s="5">
        <v>41640</v>
      </c>
      <c r="J714" t="s">
        <v>6138</v>
      </c>
      <c r="K714" s="5">
        <v>27336</v>
      </c>
      <c r="L714">
        <v>51</v>
      </c>
      <c r="M714">
        <v>97400</v>
      </c>
      <c r="N714">
        <f t="shared" ca="1" si="11"/>
        <v>2.1</v>
      </c>
    </row>
    <row r="715" spans="1:14" x14ac:dyDescent="0.3">
      <c r="A715" t="s">
        <v>1114</v>
      </c>
      <c r="B715" t="s">
        <v>36</v>
      </c>
      <c r="C715" t="s">
        <v>6134</v>
      </c>
      <c r="D715" t="s">
        <v>41</v>
      </c>
      <c r="E715" t="s">
        <v>6134</v>
      </c>
      <c r="F715" t="s">
        <v>60</v>
      </c>
      <c r="G715" t="s">
        <v>6134</v>
      </c>
      <c r="H715" s="5">
        <v>40845</v>
      </c>
      <c r="I715" s="5">
        <v>41557</v>
      </c>
      <c r="J715" t="s">
        <v>6138</v>
      </c>
      <c r="K715" s="5">
        <v>29898</v>
      </c>
      <c r="L715">
        <v>44</v>
      </c>
      <c r="M715" t="s">
        <v>6141</v>
      </c>
      <c r="N715">
        <f t="shared" ca="1" si="11"/>
        <v>2</v>
      </c>
    </row>
    <row r="716" spans="1:14" x14ac:dyDescent="0.3">
      <c r="A716" t="s">
        <v>1115</v>
      </c>
      <c r="B716" t="s">
        <v>24</v>
      </c>
      <c r="C716" t="s">
        <v>12</v>
      </c>
      <c r="D716" t="s">
        <v>31</v>
      </c>
      <c r="E716" t="s">
        <v>38</v>
      </c>
      <c r="F716" t="s">
        <v>15</v>
      </c>
      <c r="G716" t="s">
        <v>78</v>
      </c>
      <c r="H716" s="5">
        <v>41734</v>
      </c>
      <c r="I716" s="5">
        <v>43337</v>
      </c>
      <c r="J716" t="s">
        <v>6138</v>
      </c>
      <c r="K716" s="5">
        <v>26985</v>
      </c>
      <c r="L716">
        <v>52</v>
      </c>
      <c r="M716" t="s">
        <v>6141</v>
      </c>
      <c r="N716">
        <f t="shared" ca="1" si="11"/>
        <v>4.4000000000000004</v>
      </c>
    </row>
    <row r="717" spans="1:14" x14ac:dyDescent="0.3">
      <c r="A717" t="s">
        <v>1116</v>
      </c>
      <c r="B717" t="s">
        <v>6134</v>
      </c>
      <c r="C717" t="s">
        <v>6134</v>
      </c>
      <c r="D717" t="s">
        <v>53</v>
      </c>
      <c r="E717" t="s">
        <v>6134</v>
      </c>
      <c r="F717" t="s">
        <v>15</v>
      </c>
      <c r="G717" t="s">
        <v>29</v>
      </c>
      <c r="H717" s="5">
        <v>42493</v>
      </c>
      <c r="I717" s="5"/>
      <c r="J717" t="s">
        <v>6137</v>
      </c>
      <c r="K717" s="5"/>
      <c r="L717" t="s">
        <v>6141</v>
      </c>
      <c r="M717">
        <v>65640</v>
      </c>
      <c r="N717">
        <f t="shared" ca="1" si="11"/>
        <v>9.9</v>
      </c>
    </row>
    <row r="718" spans="1:14" x14ac:dyDescent="0.3">
      <c r="A718" t="s">
        <v>1118</v>
      </c>
      <c r="B718" t="s">
        <v>24</v>
      </c>
      <c r="C718" t="s">
        <v>6134</v>
      </c>
      <c r="D718" t="s">
        <v>41</v>
      </c>
      <c r="E718" t="s">
        <v>6134</v>
      </c>
      <c r="F718" t="s">
        <v>15</v>
      </c>
      <c r="G718" t="s">
        <v>47</v>
      </c>
      <c r="H718" s="5">
        <v>42297</v>
      </c>
      <c r="I718" s="5">
        <v>44172</v>
      </c>
      <c r="J718" t="s">
        <v>6138</v>
      </c>
      <c r="K718" s="5">
        <v>21957</v>
      </c>
      <c r="L718">
        <v>66</v>
      </c>
      <c r="M718">
        <v>59857</v>
      </c>
      <c r="N718">
        <f t="shared" ca="1" si="11"/>
        <v>5.0999999999999996</v>
      </c>
    </row>
    <row r="719" spans="1:14" x14ac:dyDescent="0.3">
      <c r="A719" t="s">
        <v>1119</v>
      </c>
      <c r="B719" t="s">
        <v>24</v>
      </c>
      <c r="C719" t="s">
        <v>37</v>
      </c>
      <c r="D719" t="s">
        <v>31</v>
      </c>
      <c r="E719" t="s">
        <v>6134</v>
      </c>
      <c r="F719" t="s">
        <v>6134</v>
      </c>
      <c r="G719" t="s">
        <v>47</v>
      </c>
      <c r="H719" s="5">
        <v>40927</v>
      </c>
      <c r="I719" s="5">
        <v>41792</v>
      </c>
      <c r="J719" t="s">
        <v>6138</v>
      </c>
      <c r="K719" s="5"/>
      <c r="L719" t="s">
        <v>6141</v>
      </c>
      <c r="M719">
        <v>64597</v>
      </c>
      <c r="N719">
        <f t="shared" ca="1" si="11"/>
        <v>2.4</v>
      </c>
    </row>
    <row r="720" spans="1:14" x14ac:dyDescent="0.3">
      <c r="A720" t="s">
        <v>1121</v>
      </c>
      <c r="B720" t="s">
        <v>24</v>
      </c>
      <c r="C720" t="s">
        <v>82</v>
      </c>
      <c r="D720" t="s">
        <v>6134</v>
      </c>
      <c r="E720" t="s">
        <v>32</v>
      </c>
      <c r="F720" t="s">
        <v>15</v>
      </c>
      <c r="G720" t="s">
        <v>74</v>
      </c>
      <c r="H720" s="5">
        <v>39958</v>
      </c>
      <c r="I720" s="5"/>
      <c r="J720" t="s">
        <v>6137</v>
      </c>
      <c r="K720" s="5">
        <v>29857</v>
      </c>
      <c r="L720">
        <v>44</v>
      </c>
      <c r="M720">
        <v>30000</v>
      </c>
      <c r="N720">
        <f t="shared" ca="1" si="11"/>
        <v>16.8</v>
      </c>
    </row>
    <row r="721" spans="1:14" x14ac:dyDescent="0.3">
      <c r="A721" t="s">
        <v>1122</v>
      </c>
      <c r="B721" t="s">
        <v>36</v>
      </c>
      <c r="C721" t="s">
        <v>25</v>
      </c>
      <c r="D721" t="s">
        <v>41</v>
      </c>
      <c r="E721" t="s">
        <v>63</v>
      </c>
      <c r="F721" t="s">
        <v>15</v>
      </c>
      <c r="G721" t="s">
        <v>47</v>
      </c>
      <c r="H721" s="5">
        <v>42247</v>
      </c>
      <c r="I721" s="5"/>
      <c r="J721" t="s">
        <v>6137</v>
      </c>
      <c r="K721" s="5">
        <v>30813</v>
      </c>
      <c r="L721">
        <v>41</v>
      </c>
      <c r="M721">
        <v>92658</v>
      </c>
      <c r="N721">
        <f t="shared" ca="1" si="11"/>
        <v>10.6</v>
      </c>
    </row>
    <row r="722" spans="1:14" x14ac:dyDescent="0.3">
      <c r="A722" t="s">
        <v>1123</v>
      </c>
      <c r="B722" t="s">
        <v>24</v>
      </c>
      <c r="C722" t="s">
        <v>97</v>
      </c>
      <c r="D722" t="s">
        <v>31</v>
      </c>
      <c r="E722" t="s">
        <v>88</v>
      </c>
      <c r="F722" t="s">
        <v>6134</v>
      </c>
      <c r="G722" t="s">
        <v>47</v>
      </c>
      <c r="H722" s="5">
        <v>42460</v>
      </c>
      <c r="I722" s="5"/>
      <c r="J722" t="s">
        <v>6137</v>
      </c>
      <c r="K722" s="5">
        <v>32185</v>
      </c>
      <c r="L722">
        <v>38</v>
      </c>
      <c r="M722">
        <v>81681</v>
      </c>
      <c r="N722">
        <f t="shared" ca="1" si="11"/>
        <v>10</v>
      </c>
    </row>
    <row r="723" spans="1:14" x14ac:dyDescent="0.3">
      <c r="A723" t="s">
        <v>1124</v>
      </c>
      <c r="B723" t="s">
        <v>6134</v>
      </c>
      <c r="C723" t="s">
        <v>12</v>
      </c>
      <c r="D723" t="s">
        <v>130</v>
      </c>
      <c r="E723" t="s">
        <v>170</v>
      </c>
      <c r="F723" t="s">
        <v>15</v>
      </c>
      <c r="G723" t="s">
        <v>78</v>
      </c>
      <c r="H723" s="5">
        <v>40494</v>
      </c>
      <c r="I723" s="5"/>
      <c r="J723" t="s">
        <v>6137</v>
      </c>
      <c r="K723" s="5">
        <v>31341</v>
      </c>
      <c r="L723">
        <v>40</v>
      </c>
      <c r="M723" t="s">
        <v>6141</v>
      </c>
      <c r="N723">
        <f t="shared" ca="1" si="11"/>
        <v>15.4</v>
      </c>
    </row>
    <row r="724" spans="1:14" x14ac:dyDescent="0.3">
      <c r="A724" t="s">
        <v>1125</v>
      </c>
      <c r="B724" t="s">
        <v>36</v>
      </c>
      <c r="C724" t="s">
        <v>6134</v>
      </c>
      <c r="D724" t="s">
        <v>94</v>
      </c>
      <c r="E724" t="s">
        <v>46</v>
      </c>
      <c r="F724" t="s">
        <v>28</v>
      </c>
      <c r="G724" t="s">
        <v>78</v>
      </c>
      <c r="H724" s="5">
        <v>40498</v>
      </c>
      <c r="I724" s="5">
        <v>41050</v>
      </c>
      <c r="J724" t="s">
        <v>6138</v>
      </c>
      <c r="K724" s="5">
        <v>33844</v>
      </c>
      <c r="L724">
        <v>33</v>
      </c>
      <c r="M724">
        <v>102000</v>
      </c>
      <c r="N724">
        <f t="shared" ca="1" si="11"/>
        <v>1.5</v>
      </c>
    </row>
    <row r="725" spans="1:14" x14ac:dyDescent="0.3">
      <c r="A725" t="s">
        <v>1127</v>
      </c>
      <c r="B725" t="s">
        <v>6134</v>
      </c>
      <c r="C725" t="s">
        <v>37</v>
      </c>
      <c r="D725" t="s">
        <v>31</v>
      </c>
      <c r="E725" t="s">
        <v>92</v>
      </c>
      <c r="F725" t="s">
        <v>28</v>
      </c>
      <c r="G725" t="s">
        <v>47</v>
      </c>
      <c r="H725" s="5">
        <v>41368</v>
      </c>
      <c r="I725" s="5"/>
      <c r="J725" t="s">
        <v>6137</v>
      </c>
      <c r="K725" s="5">
        <v>33415</v>
      </c>
      <c r="L725">
        <v>34</v>
      </c>
      <c r="M725">
        <v>100643</v>
      </c>
      <c r="N725">
        <f t="shared" ca="1" si="11"/>
        <v>13</v>
      </c>
    </row>
    <row r="726" spans="1:14" x14ac:dyDescent="0.3">
      <c r="A726" t="s">
        <v>1129</v>
      </c>
      <c r="B726" t="s">
        <v>36</v>
      </c>
      <c r="C726" t="s">
        <v>6134</v>
      </c>
      <c r="D726" t="s">
        <v>125</v>
      </c>
      <c r="E726" t="s">
        <v>6134</v>
      </c>
      <c r="F726" t="s">
        <v>60</v>
      </c>
      <c r="G726" t="s">
        <v>29</v>
      </c>
      <c r="H726" s="5">
        <v>40354</v>
      </c>
      <c r="I726" s="5"/>
      <c r="J726" t="s">
        <v>6137</v>
      </c>
      <c r="K726" s="5">
        <v>35325</v>
      </c>
      <c r="L726">
        <v>29</v>
      </c>
      <c r="M726">
        <v>100116</v>
      </c>
      <c r="N726">
        <f t="shared" ca="1" si="11"/>
        <v>15.7</v>
      </c>
    </row>
    <row r="727" spans="1:14" x14ac:dyDescent="0.3">
      <c r="A727" t="s">
        <v>1131</v>
      </c>
      <c r="B727" t="s">
        <v>6134</v>
      </c>
      <c r="C727" t="s">
        <v>6134</v>
      </c>
      <c r="D727" t="s">
        <v>68</v>
      </c>
      <c r="E727" t="s">
        <v>38</v>
      </c>
      <c r="F727" t="s">
        <v>60</v>
      </c>
      <c r="G727" t="s">
        <v>69</v>
      </c>
      <c r="H727" s="5">
        <v>41959</v>
      </c>
      <c r="I727" s="5">
        <v>42693</v>
      </c>
      <c r="J727" t="s">
        <v>6138</v>
      </c>
      <c r="K727" s="5">
        <v>29029</v>
      </c>
      <c r="L727">
        <v>46</v>
      </c>
      <c r="M727">
        <v>115209</v>
      </c>
      <c r="N727">
        <f t="shared" ca="1" si="11"/>
        <v>2</v>
      </c>
    </row>
    <row r="728" spans="1:14" x14ac:dyDescent="0.3">
      <c r="A728" t="s">
        <v>1133</v>
      </c>
      <c r="B728" t="s">
        <v>36</v>
      </c>
      <c r="C728" t="s">
        <v>20</v>
      </c>
      <c r="D728" t="s">
        <v>50</v>
      </c>
      <c r="E728" t="s">
        <v>32</v>
      </c>
      <c r="F728" t="s">
        <v>60</v>
      </c>
      <c r="G728" t="s">
        <v>6134</v>
      </c>
      <c r="H728" s="5">
        <v>43484</v>
      </c>
      <c r="I728" s="5"/>
      <c r="J728" t="s">
        <v>6137</v>
      </c>
      <c r="K728" s="5">
        <v>24853</v>
      </c>
      <c r="L728">
        <v>58</v>
      </c>
      <c r="M728">
        <v>74285</v>
      </c>
      <c r="N728">
        <f t="shared" ca="1" si="11"/>
        <v>7.2</v>
      </c>
    </row>
    <row r="729" spans="1:14" x14ac:dyDescent="0.3">
      <c r="A729" t="s">
        <v>1135</v>
      </c>
      <c r="B729" t="s">
        <v>24</v>
      </c>
      <c r="C729" t="s">
        <v>20</v>
      </c>
      <c r="D729" t="s">
        <v>6134</v>
      </c>
      <c r="E729" t="s">
        <v>99</v>
      </c>
      <c r="F729" t="s">
        <v>28</v>
      </c>
      <c r="G729" t="s">
        <v>47</v>
      </c>
      <c r="H729" s="5">
        <v>43864</v>
      </c>
      <c r="I729" s="5">
        <v>44117</v>
      </c>
      <c r="J729" t="s">
        <v>6138</v>
      </c>
      <c r="K729" s="5">
        <v>37212</v>
      </c>
      <c r="L729">
        <v>24</v>
      </c>
      <c r="M729">
        <v>100775</v>
      </c>
      <c r="N729">
        <f t="shared" ca="1" si="11"/>
        <v>0.7</v>
      </c>
    </row>
    <row r="730" spans="1:14" x14ac:dyDescent="0.3">
      <c r="A730" t="s">
        <v>1137</v>
      </c>
      <c r="B730" t="s">
        <v>24</v>
      </c>
      <c r="C730" t="s">
        <v>37</v>
      </c>
      <c r="D730" t="s">
        <v>21</v>
      </c>
      <c r="E730" t="s">
        <v>92</v>
      </c>
      <c r="F730" t="s">
        <v>60</v>
      </c>
      <c r="G730" t="s">
        <v>6134</v>
      </c>
      <c r="H730" s="5">
        <v>43680</v>
      </c>
      <c r="I730" s="5"/>
      <c r="J730" t="s">
        <v>6137</v>
      </c>
      <c r="K730" s="5">
        <v>34092</v>
      </c>
      <c r="L730">
        <v>32</v>
      </c>
      <c r="M730">
        <v>40753</v>
      </c>
      <c r="N730">
        <f t="shared" ca="1" si="11"/>
        <v>6.6</v>
      </c>
    </row>
    <row r="731" spans="1:14" x14ac:dyDescent="0.3">
      <c r="A731" t="s">
        <v>1139</v>
      </c>
      <c r="B731" t="s">
        <v>24</v>
      </c>
      <c r="C731" t="s">
        <v>6134</v>
      </c>
      <c r="D731" t="s">
        <v>6134</v>
      </c>
      <c r="E731" t="s">
        <v>27</v>
      </c>
      <c r="F731" t="s">
        <v>28</v>
      </c>
      <c r="G731" t="s">
        <v>64</v>
      </c>
      <c r="H731" s="5">
        <v>42016</v>
      </c>
      <c r="I731" s="5"/>
      <c r="J731" t="s">
        <v>6137</v>
      </c>
      <c r="K731" s="5">
        <v>24856</v>
      </c>
      <c r="L731">
        <v>58</v>
      </c>
      <c r="M731">
        <v>108250</v>
      </c>
      <c r="N731">
        <f t="shared" ca="1" si="11"/>
        <v>11.2</v>
      </c>
    </row>
    <row r="732" spans="1:14" x14ac:dyDescent="0.3">
      <c r="A732" t="s">
        <v>1140</v>
      </c>
      <c r="B732" t="s">
        <v>36</v>
      </c>
      <c r="C732" t="s">
        <v>12</v>
      </c>
      <c r="D732" t="s">
        <v>94</v>
      </c>
      <c r="E732" t="s">
        <v>6134</v>
      </c>
      <c r="F732" t="s">
        <v>15</v>
      </c>
      <c r="G732" t="s">
        <v>6134</v>
      </c>
      <c r="H732" s="5">
        <v>40993</v>
      </c>
      <c r="I732" s="5"/>
      <c r="J732" t="s">
        <v>6137</v>
      </c>
      <c r="K732" s="5">
        <v>22051</v>
      </c>
      <c r="L732">
        <v>65</v>
      </c>
      <c r="M732">
        <v>118000</v>
      </c>
      <c r="N732">
        <f t="shared" ca="1" si="11"/>
        <v>14</v>
      </c>
    </row>
    <row r="733" spans="1:14" x14ac:dyDescent="0.3">
      <c r="A733" t="s">
        <v>1141</v>
      </c>
      <c r="B733" t="s">
        <v>24</v>
      </c>
      <c r="C733" t="s">
        <v>6134</v>
      </c>
      <c r="D733" t="s">
        <v>41</v>
      </c>
      <c r="E733" t="s">
        <v>32</v>
      </c>
      <c r="F733" t="s">
        <v>6134</v>
      </c>
      <c r="G733" t="s">
        <v>6134</v>
      </c>
      <c r="H733" s="5">
        <v>41450</v>
      </c>
      <c r="I733" s="5">
        <v>41320</v>
      </c>
      <c r="J733" t="s">
        <v>6138</v>
      </c>
      <c r="K733" s="5"/>
      <c r="L733" t="s">
        <v>6141</v>
      </c>
      <c r="M733" t="s">
        <v>6141</v>
      </c>
      <c r="N733">
        <f t="shared" ca="1" si="11"/>
        <v>-0.4</v>
      </c>
    </row>
    <row r="734" spans="1:14" x14ac:dyDescent="0.3">
      <c r="A734" t="s">
        <v>1142</v>
      </c>
      <c r="B734" t="s">
        <v>24</v>
      </c>
      <c r="C734" t="s">
        <v>12</v>
      </c>
      <c r="D734" t="s">
        <v>53</v>
      </c>
      <c r="E734" t="s">
        <v>105</v>
      </c>
      <c r="F734" t="s">
        <v>6134</v>
      </c>
      <c r="G734" t="s">
        <v>47</v>
      </c>
      <c r="H734" s="5">
        <v>42359</v>
      </c>
      <c r="I734" s="5">
        <v>42364</v>
      </c>
      <c r="J734" t="s">
        <v>6138</v>
      </c>
      <c r="K734" s="5">
        <v>35066</v>
      </c>
      <c r="L734">
        <v>30</v>
      </c>
      <c r="M734">
        <v>52259</v>
      </c>
      <c r="N734">
        <f t="shared" ca="1" si="11"/>
        <v>0</v>
      </c>
    </row>
    <row r="735" spans="1:14" x14ac:dyDescent="0.3">
      <c r="A735" t="s">
        <v>1143</v>
      </c>
      <c r="B735" t="s">
        <v>24</v>
      </c>
      <c r="C735" t="s">
        <v>6134</v>
      </c>
      <c r="D735" t="s">
        <v>41</v>
      </c>
      <c r="E735" t="s">
        <v>6134</v>
      </c>
      <c r="F735" t="s">
        <v>6134</v>
      </c>
      <c r="G735" t="s">
        <v>29</v>
      </c>
      <c r="H735" s="5">
        <v>39848</v>
      </c>
      <c r="I735" s="5"/>
      <c r="J735" t="s">
        <v>6137</v>
      </c>
      <c r="K735" s="5">
        <v>35902</v>
      </c>
      <c r="L735">
        <v>27</v>
      </c>
      <c r="M735" t="s">
        <v>6141</v>
      </c>
      <c r="N735">
        <f t="shared" ca="1" si="11"/>
        <v>17.100000000000001</v>
      </c>
    </row>
    <row r="736" spans="1:14" x14ac:dyDescent="0.3">
      <c r="A736" t="s">
        <v>1144</v>
      </c>
      <c r="B736" t="s">
        <v>24</v>
      </c>
      <c r="C736" t="s">
        <v>12</v>
      </c>
      <c r="D736" t="s">
        <v>21</v>
      </c>
      <c r="E736" t="s">
        <v>27</v>
      </c>
      <c r="F736" t="s">
        <v>60</v>
      </c>
      <c r="G736" t="s">
        <v>69</v>
      </c>
      <c r="H736" s="5">
        <v>40017</v>
      </c>
      <c r="I736" s="5">
        <v>41309</v>
      </c>
      <c r="J736" t="s">
        <v>6138</v>
      </c>
      <c r="K736" s="5">
        <v>26992</v>
      </c>
      <c r="L736">
        <v>52</v>
      </c>
      <c r="M736" t="s">
        <v>6141</v>
      </c>
      <c r="N736">
        <f t="shared" ca="1" si="11"/>
        <v>3.5</v>
      </c>
    </row>
    <row r="737" spans="1:14" x14ac:dyDescent="0.3">
      <c r="A737" t="s">
        <v>1145</v>
      </c>
      <c r="B737" t="s">
        <v>6134</v>
      </c>
      <c r="C737" t="s">
        <v>20</v>
      </c>
      <c r="D737" t="s">
        <v>83</v>
      </c>
      <c r="E737" t="s">
        <v>99</v>
      </c>
      <c r="F737" t="s">
        <v>28</v>
      </c>
      <c r="G737" t="s">
        <v>47</v>
      </c>
      <c r="H737" s="5">
        <v>41594</v>
      </c>
      <c r="I737" s="5">
        <v>43010</v>
      </c>
      <c r="J737" t="s">
        <v>6138</v>
      </c>
      <c r="K737" s="5">
        <v>25429</v>
      </c>
      <c r="L737">
        <v>56</v>
      </c>
      <c r="M737">
        <v>116026</v>
      </c>
      <c r="N737">
        <f t="shared" ca="1" si="11"/>
        <v>3.9</v>
      </c>
    </row>
    <row r="738" spans="1:14" x14ac:dyDescent="0.3">
      <c r="A738" t="s">
        <v>1146</v>
      </c>
      <c r="B738" t="s">
        <v>24</v>
      </c>
      <c r="C738" t="s">
        <v>6134</v>
      </c>
      <c r="D738" t="s">
        <v>21</v>
      </c>
      <c r="E738" t="s">
        <v>88</v>
      </c>
      <c r="F738" t="s">
        <v>28</v>
      </c>
      <c r="G738" t="s">
        <v>6134</v>
      </c>
      <c r="H738" s="5">
        <v>43816</v>
      </c>
      <c r="I738" s="5"/>
      <c r="J738" t="s">
        <v>6137</v>
      </c>
      <c r="K738" s="5">
        <v>38479</v>
      </c>
      <c r="L738">
        <v>20</v>
      </c>
      <c r="M738">
        <v>91916</v>
      </c>
      <c r="N738">
        <f t="shared" ca="1" si="11"/>
        <v>6.3</v>
      </c>
    </row>
    <row r="739" spans="1:14" x14ac:dyDescent="0.3">
      <c r="A739" t="s">
        <v>1147</v>
      </c>
      <c r="B739" t="s">
        <v>24</v>
      </c>
      <c r="C739" t="s">
        <v>12</v>
      </c>
      <c r="D739" t="s">
        <v>94</v>
      </c>
      <c r="E739" t="s">
        <v>32</v>
      </c>
      <c r="F739" t="s">
        <v>6134</v>
      </c>
      <c r="G739" t="s">
        <v>74</v>
      </c>
      <c r="H739" s="5">
        <v>41743</v>
      </c>
      <c r="I739" s="5"/>
      <c r="J739" t="s">
        <v>6137</v>
      </c>
      <c r="K739" s="5">
        <v>37703</v>
      </c>
      <c r="L739">
        <v>22</v>
      </c>
      <c r="M739">
        <v>90000</v>
      </c>
      <c r="N739">
        <f t="shared" ca="1" si="11"/>
        <v>11.9</v>
      </c>
    </row>
    <row r="740" spans="1:14" x14ac:dyDescent="0.3">
      <c r="A740" t="s">
        <v>1148</v>
      </c>
      <c r="B740" t="s">
        <v>36</v>
      </c>
      <c r="C740" t="s">
        <v>37</v>
      </c>
      <c r="D740" t="s">
        <v>21</v>
      </c>
      <c r="E740" t="s">
        <v>99</v>
      </c>
      <c r="F740" t="s">
        <v>28</v>
      </c>
      <c r="G740" t="s">
        <v>47</v>
      </c>
      <c r="H740" s="5">
        <v>42390</v>
      </c>
      <c r="I740" s="5"/>
      <c r="J740" t="s">
        <v>6137</v>
      </c>
      <c r="K740" s="5">
        <v>30118</v>
      </c>
      <c r="L740">
        <v>43</v>
      </c>
      <c r="M740">
        <v>69000</v>
      </c>
      <c r="N740">
        <f t="shared" ca="1" si="11"/>
        <v>10.199999999999999</v>
      </c>
    </row>
    <row r="741" spans="1:14" x14ac:dyDescent="0.3">
      <c r="A741" t="s">
        <v>1149</v>
      </c>
      <c r="B741" t="s">
        <v>36</v>
      </c>
      <c r="C741" t="s">
        <v>20</v>
      </c>
      <c r="D741" t="s">
        <v>31</v>
      </c>
      <c r="E741" t="s">
        <v>105</v>
      </c>
      <c r="F741" t="s">
        <v>15</v>
      </c>
      <c r="G741" t="s">
        <v>47</v>
      </c>
      <c r="H741" s="5">
        <v>43810</v>
      </c>
      <c r="I741" s="5">
        <v>44214</v>
      </c>
      <c r="J741" t="s">
        <v>6138</v>
      </c>
      <c r="K741" s="5">
        <v>29060</v>
      </c>
      <c r="L741">
        <v>46</v>
      </c>
      <c r="M741">
        <v>34000</v>
      </c>
      <c r="N741">
        <f t="shared" ca="1" si="11"/>
        <v>1.1000000000000001</v>
      </c>
    </row>
    <row r="742" spans="1:14" x14ac:dyDescent="0.3">
      <c r="A742" t="s">
        <v>1151</v>
      </c>
      <c r="B742" t="s">
        <v>6134</v>
      </c>
      <c r="C742" t="s">
        <v>82</v>
      </c>
      <c r="D742" t="s">
        <v>83</v>
      </c>
      <c r="E742" t="s">
        <v>32</v>
      </c>
      <c r="F742" t="s">
        <v>28</v>
      </c>
      <c r="G742" t="s">
        <v>69</v>
      </c>
      <c r="H742" s="5">
        <v>41311</v>
      </c>
      <c r="I742" s="5">
        <v>41451</v>
      </c>
      <c r="J742" t="s">
        <v>6138</v>
      </c>
      <c r="K742" s="5">
        <v>22174</v>
      </c>
      <c r="L742">
        <v>65</v>
      </c>
      <c r="M742">
        <v>49000</v>
      </c>
      <c r="N742">
        <f t="shared" ca="1" si="11"/>
        <v>0.4</v>
      </c>
    </row>
    <row r="743" spans="1:14" x14ac:dyDescent="0.3">
      <c r="A743" t="s">
        <v>1152</v>
      </c>
      <c r="B743" t="s">
        <v>6134</v>
      </c>
      <c r="C743" t="s">
        <v>6134</v>
      </c>
      <c r="D743" t="s">
        <v>31</v>
      </c>
      <c r="E743" t="s">
        <v>6134</v>
      </c>
      <c r="F743" t="s">
        <v>15</v>
      </c>
      <c r="G743" t="s">
        <v>69</v>
      </c>
      <c r="H743" s="5">
        <v>41185</v>
      </c>
      <c r="I743" s="5">
        <v>41198</v>
      </c>
      <c r="J743" t="s">
        <v>6138</v>
      </c>
      <c r="K743" s="5">
        <v>27369</v>
      </c>
      <c r="L743">
        <v>51</v>
      </c>
      <c r="M743" t="s">
        <v>6141</v>
      </c>
      <c r="N743">
        <f t="shared" ca="1" si="11"/>
        <v>0</v>
      </c>
    </row>
    <row r="744" spans="1:14" x14ac:dyDescent="0.3">
      <c r="A744" t="s">
        <v>1154</v>
      </c>
      <c r="B744" t="s">
        <v>24</v>
      </c>
      <c r="C744" t="s">
        <v>97</v>
      </c>
      <c r="D744" t="s">
        <v>41</v>
      </c>
      <c r="E744" t="s">
        <v>86</v>
      </c>
      <c r="F744" t="s">
        <v>28</v>
      </c>
      <c r="G744" t="s">
        <v>47</v>
      </c>
      <c r="H744" s="5">
        <v>40723</v>
      </c>
      <c r="I744" s="5"/>
      <c r="J744" t="s">
        <v>6137</v>
      </c>
      <c r="K744" s="5">
        <v>21930</v>
      </c>
      <c r="L744">
        <v>66</v>
      </c>
      <c r="M744">
        <v>30967</v>
      </c>
      <c r="N744">
        <f t="shared" ca="1" si="11"/>
        <v>14.7</v>
      </c>
    </row>
    <row r="745" spans="1:14" x14ac:dyDescent="0.3">
      <c r="A745" t="s">
        <v>1155</v>
      </c>
      <c r="B745" t="s">
        <v>6134</v>
      </c>
      <c r="C745" t="s">
        <v>82</v>
      </c>
      <c r="D745" t="s">
        <v>6134</v>
      </c>
      <c r="E745" t="s">
        <v>86</v>
      </c>
      <c r="F745" t="s">
        <v>28</v>
      </c>
      <c r="G745" t="s">
        <v>6134</v>
      </c>
      <c r="H745" s="5">
        <v>41245</v>
      </c>
      <c r="I745" s="5"/>
      <c r="J745" t="s">
        <v>6137</v>
      </c>
      <c r="K745" s="5">
        <v>24970</v>
      </c>
      <c r="L745">
        <v>57</v>
      </c>
      <c r="M745">
        <v>111995</v>
      </c>
      <c r="N745">
        <f t="shared" ca="1" si="11"/>
        <v>13.3</v>
      </c>
    </row>
    <row r="746" spans="1:14" x14ac:dyDescent="0.3">
      <c r="A746" t="s">
        <v>1157</v>
      </c>
      <c r="B746" t="s">
        <v>6134</v>
      </c>
      <c r="C746" t="s">
        <v>25</v>
      </c>
      <c r="D746" t="s">
        <v>6135</v>
      </c>
      <c r="E746" t="s">
        <v>38</v>
      </c>
      <c r="F746" t="s">
        <v>28</v>
      </c>
      <c r="G746" t="s">
        <v>78</v>
      </c>
      <c r="H746" s="5">
        <v>42819</v>
      </c>
      <c r="I746" s="5"/>
      <c r="J746" t="s">
        <v>6137</v>
      </c>
      <c r="K746" s="5">
        <v>22049</v>
      </c>
      <c r="L746">
        <v>65</v>
      </c>
      <c r="M746" t="s">
        <v>6141</v>
      </c>
      <c r="N746">
        <f t="shared" ca="1" si="11"/>
        <v>9</v>
      </c>
    </row>
    <row r="747" spans="1:14" x14ac:dyDescent="0.3">
      <c r="A747" t="s">
        <v>1158</v>
      </c>
      <c r="B747" t="s">
        <v>24</v>
      </c>
      <c r="C747" t="s">
        <v>6134</v>
      </c>
      <c r="D747" t="s">
        <v>31</v>
      </c>
      <c r="E747" t="s">
        <v>92</v>
      </c>
      <c r="F747" t="s">
        <v>28</v>
      </c>
      <c r="G747" t="s">
        <v>47</v>
      </c>
      <c r="H747" s="5">
        <v>40613</v>
      </c>
      <c r="I747" s="5"/>
      <c r="J747" t="s">
        <v>6137</v>
      </c>
      <c r="K747" s="5"/>
      <c r="L747" t="s">
        <v>6141</v>
      </c>
      <c r="M747">
        <v>60731</v>
      </c>
      <c r="N747">
        <f t="shared" ca="1" si="11"/>
        <v>15</v>
      </c>
    </row>
    <row r="748" spans="1:14" x14ac:dyDescent="0.3">
      <c r="A748" t="s">
        <v>1160</v>
      </c>
      <c r="B748" t="s">
        <v>6134</v>
      </c>
      <c r="C748" t="s">
        <v>97</v>
      </c>
      <c r="D748" t="s">
        <v>31</v>
      </c>
      <c r="E748" t="s">
        <v>99</v>
      </c>
      <c r="F748" t="s">
        <v>28</v>
      </c>
      <c r="G748" t="s">
        <v>47</v>
      </c>
      <c r="H748" s="5">
        <v>43930</v>
      </c>
      <c r="I748" s="5"/>
      <c r="J748" t="s">
        <v>6137</v>
      </c>
      <c r="K748" s="5">
        <v>31683</v>
      </c>
      <c r="L748">
        <v>39</v>
      </c>
      <c r="M748">
        <v>57139</v>
      </c>
      <c r="N748">
        <f t="shared" ca="1" si="11"/>
        <v>5.9</v>
      </c>
    </row>
    <row r="749" spans="1:14" x14ac:dyDescent="0.3">
      <c r="A749" t="s">
        <v>1161</v>
      </c>
      <c r="B749" t="s">
        <v>36</v>
      </c>
      <c r="C749" t="s">
        <v>25</v>
      </c>
      <c r="D749" t="s">
        <v>68</v>
      </c>
      <c r="E749" t="s">
        <v>14</v>
      </c>
      <c r="F749" t="s">
        <v>60</v>
      </c>
      <c r="G749" t="s">
        <v>69</v>
      </c>
      <c r="H749" s="5">
        <v>42113</v>
      </c>
      <c r="I749" s="5"/>
      <c r="J749" t="s">
        <v>6137</v>
      </c>
      <c r="K749" s="5">
        <v>36773</v>
      </c>
      <c r="L749">
        <v>25</v>
      </c>
      <c r="M749">
        <v>87143</v>
      </c>
      <c r="N749">
        <f t="shared" ca="1" si="11"/>
        <v>10.9</v>
      </c>
    </row>
    <row r="750" spans="1:14" x14ac:dyDescent="0.3">
      <c r="A750" t="s">
        <v>1163</v>
      </c>
      <c r="B750" t="s">
        <v>36</v>
      </c>
      <c r="C750" t="s">
        <v>6134</v>
      </c>
      <c r="D750" t="s">
        <v>41</v>
      </c>
      <c r="E750" t="s">
        <v>27</v>
      </c>
      <c r="F750" t="s">
        <v>15</v>
      </c>
      <c r="G750" t="s">
        <v>47</v>
      </c>
      <c r="H750" s="5">
        <v>42463</v>
      </c>
      <c r="I750" s="5">
        <v>43133</v>
      </c>
      <c r="J750" t="s">
        <v>6138</v>
      </c>
      <c r="K750" s="5">
        <v>23834</v>
      </c>
      <c r="L750">
        <v>60</v>
      </c>
      <c r="M750">
        <v>100696</v>
      </c>
      <c r="N750">
        <f t="shared" ca="1" si="11"/>
        <v>1.8</v>
      </c>
    </row>
    <row r="751" spans="1:14" x14ac:dyDescent="0.3">
      <c r="A751" t="s">
        <v>1165</v>
      </c>
      <c r="B751" t="s">
        <v>24</v>
      </c>
      <c r="C751" t="s">
        <v>6134</v>
      </c>
      <c r="D751" t="s">
        <v>41</v>
      </c>
      <c r="E751" t="s">
        <v>99</v>
      </c>
      <c r="F751" t="s">
        <v>60</v>
      </c>
      <c r="G751" t="s">
        <v>69</v>
      </c>
      <c r="H751" s="5">
        <v>40929</v>
      </c>
      <c r="I751" s="5">
        <v>41413</v>
      </c>
      <c r="J751" t="s">
        <v>6138</v>
      </c>
      <c r="K751" s="5">
        <v>35042</v>
      </c>
      <c r="L751">
        <v>30</v>
      </c>
      <c r="M751" t="s">
        <v>6141</v>
      </c>
      <c r="N751">
        <f t="shared" ca="1" si="11"/>
        <v>1.3</v>
      </c>
    </row>
    <row r="752" spans="1:14" x14ac:dyDescent="0.3">
      <c r="A752" t="s">
        <v>1167</v>
      </c>
      <c r="B752" t="s">
        <v>36</v>
      </c>
      <c r="C752" t="s">
        <v>12</v>
      </c>
      <c r="D752" t="s">
        <v>21</v>
      </c>
      <c r="E752" t="s">
        <v>63</v>
      </c>
      <c r="F752" t="s">
        <v>28</v>
      </c>
      <c r="G752" t="s">
        <v>64</v>
      </c>
      <c r="H752" s="5">
        <v>44046</v>
      </c>
      <c r="I752" s="5"/>
      <c r="J752" t="s">
        <v>6137</v>
      </c>
      <c r="K752" s="5">
        <v>24644</v>
      </c>
      <c r="L752">
        <v>58</v>
      </c>
      <c r="M752" t="s">
        <v>6141</v>
      </c>
      <c r="N752">
        <f t="shared" ca="1" si="11"/>
        <v>5.6</v>
      </c>
    </row>
    <row r="753" spans="1:14" x14ac:dyDescent="0.3">
      <c r="A753" t="s">
        <v>1168</v>
      </c>
      <c r="B753" t="s">
        <v>6134</v>
      </c>
      <c r="C753" t="s">
        <v>20</v>
      </c>
      <c r="D753" t="s">
        <v>94</v>
      </c>
      <c r="E753" t="s">
        <v>38</v>
      </c>
      <c r="F753" t="s">
        <v>28</v>
      </c>
      <c r="G753" t="s">
        <v>6134</v>
      </c>
      <c r="H753" s="5">
        <v>42464</v>
      </c>
      <c r="I753" s="5"/>
      <c r="J753" t="s">
        <v>6137</v>
      </c>
      <c r="K753" s="5">
        <v>30120</v>
      </c>
      <c r="L753">
        <v>43</v>
      </c>
      <c r="M753">
        <v>83809</v>
      </c>
      <c r="N753">
        <f t="shared" ca="1" si="11"/>
        <v>10</v>
      </c>
    </row>
    <row r="754" spans="1:14" x14ac:dyDescent="0.3">
      <c r="A754" t="s">
        <v>1170</v>
      </c>
      <c r="B754" t="s">
        <v>24</v>
      </c>
      <c r="C754" t="s">
        <v>25</v>
      </c>
      <c r="D754" t="s">
        <v>31</v>
      </c>
      <c r="E754" t="s">
        <v>14</v>
      </c>
      <c r="F754" t="s">
        <v>6134</v>
      </c>
      <c r="G754" t="s">
        <v>69</v>
      </c>
      <c r="H754" s="5">
        <v>41282</v>
      </c>
      <c r="I754" s="5"/>
      <c r="J754" t="s">
        <v>6137</v>
      </c>
      <c r="K754" s="5">
        <v>28447</v>
      </c>
      <c r="L754">
        <v>48</v>
      </c>
      <c r="M754" t="s">
        <v>6141</v>
      </c>
      <c r="N754">
        <f t="shared" ca="1" si="11"/>
        <v>13.2</v>
      </c>
    </row>
    <row r="755" spans="1:14" x14ac:dyDescent="0.3">
      <c r="A755" t="s">
        <v>1171</v>
      </c>
      <c r="B755" t="s">
        <v>24</v>
      </c>
      <c r="C755" t="s">
        <v>6134</v>
      </c>
      <c r="D755" t="s">
        <v>68</v>
      </c>
      <c r="E755" t="s">
        <v>86</v>
      </c>
      <c r="F755" t="s">
        <v>60</v>
      </c>
      <c r="G755" t="s">
        <v>6134</v>
      </c>
      <c r="H755" s="5">
        <v>43085</v>
      </c>
      <c r="I755" s="5">
        <v>44388</v>
      </c>
      <c r="J755" t="s">
        <v>6138</v>
      </c>
      <c r="K755" s="5">
        <v>32603</v>
      </c>
      <c r="L755">
        <v>36</v>
      </c>
      <c r="M755">
        <v>54432</v>
      </c>
      <c r="N755">
        <f t="shared" ca="1" si="11"/>
        <v>3.6</v>
      </c>
    </row>
    <row r="756" spans="1:14" x14ac:dyDescent="0.3">
      <c r="A756" t="s">
        <v>1172</v>
      </c>
      <c r="B756" t="s">
        <v>24</v>
      </c>
      <c r="C756" t="s">
        <v>82</v>
      </c>
      <c r="D756" t="s">
        <v>31</v>
      </c>
      <c r="E756" t="s">
        <v>38</v>
      </c>
      <c r="F756" t="s">
        <v>60</v>
      </c>
      <c r="G756" t="s">
        <v>78</v>
      </c>
      <c r="H756" s="5">
        <v>41215</v>
      </c>
      <c r="I756" s="5">
        <v>41487</v>
      </c>
      <c r="J756" t="s">
        <v>6138</v>
      </c>
      <c r="K756" s="5">
        <v>33686</v>
      </c>
      <c r="L756">
        <v>33</v>
      </c>
      <c r="M756">
        <v>102595</v>
      </c>
      <c r="N756">
        <f t="shared" ca="1" si="11"/>
        <v>0.7</v>
      </c>
    </row>
    <row r="757" spans="1:14" x14ac:dyDescent="0.3">
      <c r="A757" t="s">
        <v>1174</v>
      </c>
      <c r="B757" t="s">
        <v>36</v>
      </c>
      <c r="C757" t="s">
        <v>25</v>
      </c>
      <c r="D757" t="s">
        <v>31</v>
      </c>
      <c r="E757" t="s">
        <v>6134</v>
      </c>
      <c r="F757" t="s">
        <v>28</v>
      </c>
      <c r="G757" t="s">
        <v>78</v>
      </c>
      <c r="H757" s="5">
        <v>40003</v>
      </c>
      <c r="I757" s="5"/>
      <c r="J757" t="s">
        <v>6137</v>
      </c>
      <c r="K757" s="5">
        <v>24810</v>
      </c>
      <c r="L757">
        <v>58</v>
      </c>
      <c r="M757">
        <v>98433</v>
      </c>
      <c r="N757">
        <f t="shared" ca="1" si="11"/>
        <v>16.7</v>
      </c>
    </row>
    <row r="758" spans="1:14" x14ac:dyDescent="0.3">
      <c r="A758" t="s">
        <v>1175</v>
      </c>
      <c r="B758" t="s">
        <v>6134</v>
      </c>
      <c r="C758" t="s">
        <v>12</v>
      </c>
      <c r="D758" t="s">
        <v>6134</v>
      </c>
      <c r="E758" t="s">
        <v>6134</v>
      </c>
      <c r="F758" t="s">
        <v>28</v>
      </c>
      <c r="G758" t="s">
        <v>78</v>
      </c>
      <c r="H758" s="5">
        <v>40437</v>
      </c>
      <c r="I758" s="5">
        <v>41849</v>
      </c>
      <c r="J758" t="s">
        <v>6138</v>
      </c>
      <c r="K758" s="5">
        <v>24611</v>
      </c>
      <c r="L758">
        <v>58</v>
      </c>
      <c r="M758">
        <v>102332</v>
      </c>
      <c r="N758">
        <f t="shared" ca="1" si="11"/>
        <v>3.9</v>
      </c>
    </row>
    <row r="759" spans="1:14" x14ac:dyDescent="0.3">
      <c r="A759" t="s">
        <v>1177</v>
      </c>
      <c r="B759" t="s">
        <v>24</v>
      </c>
      <c r="C759" t="s">
        <v>6134</v>
      </c>
      <c r="D759" t="s">
        <v>31</v>
      </c>
      <c r="E759" t="s">
        <v>38</v>
      </c>
      <c r="F759" t="s">
        <v>15</v>
      </c>
      <c r="G759" t="s">
        <v>47</v>
      </c>
      <c r="H759" s="5">
        <v>40745</v>
      </c>
      <c r="I759" s="5">
        <v>42737</v>
      </c>
      <c r="J759" t="s">
        <v>6138</v>
      </c>
      <c r="K759" s="5">
        <v>24757</v>
      </c>
      <c r="L759">
        <v>58</v>
      </c>
      <c r="M759" t="s">
        <v>6141</v>
      </c>
      <c r="N759">
        <f t="shared" ca="1" si="11"/>
        <v>5.5</v>
      </c>
    </row>
    <row r="760" spans="1:14" x14ac:dyDescent="0.3">
      <c r="A760" t="s">
        <v>1178</v>
      </c>
      <c r="B760" t="s">
        <v>6134</v>
      </c>
      <c r="C760" t="s">
        <v>12</v>
      </c>
      <c r="D760" t="s">
        <v>31</v>
      </c>
      <c r="E760" t="s">
        <v>63</v>
      </c>
      <c r="F760" t="s">
        <v>28</v>
      </c>
      <c r="G760" t="s">
        <v>29</v>
      </c>
      <c r="H760" s="5">
        <v>42325</v>
      </c>
      <c r="I760" s="5">
        <v>42460</v>
      </c>
      <c r="J760" t="s">
        <v>6138</v>
      </c>
      <c r="K760" s="5">
        <v>27263</v>
      </c>
      <c r="L760">
        <v>51</v>
      </c>
      <c r="M760">
        <v>90000</v>
      </c>
      <c r="N760">
        <f t="shared" ca="1" si="11"/>
        <v>0.4</v>
      </c>
    </row>
    <row r="761" spans="1:14" x14ac:dyDescent="0.3">
      <c r="A761" t="s">
        <v>1179</v>
      </c>
      <c r="B761" t="s">
        <v>24</v>
      </c>
      <c r="C761" t="s">
        <v>6134</v>
      </c>
      <c r="D761" t="s">
        <v>6135</v>
      </c>
      <c r="E761" t="s">
        <v>27</v>
      </c>
      <c r="F761" t="s">
        <v>28</v>
      </c>
      <c r="G761" t="s">
        <v>78</v>
      </c>
      <c r="H761" s="5">
        <v>40188</v>
      </c>
      <c r="I761" s="5"/>
      <c r="J761" t="s">
        <v>6137</v>
      </c>
      <c r="K761" s="5">
        <v>36246</v>
      </c>
      <c r="L761">
        <v>26</v>
      </c>
      <c r="M761" t="s">
        <v>6141</v>
      </c>
      <c r="N761">
        <f t="shared" ca="1" si="11"/>
        <v>16.2</v>
      </c>
    </row>
    <row r="762" spans="1:14" x14ac:dyDescent="0.3">
      <c r="A762" t="s">
        <v>1180</v>
      </c>
      <c r="B762" t="s">
        <v>24</v>
      </c>
      <c r="C762" t="s">
        <v>6134</v>
      </c>
      <c r="D762" t="s">
        <v>31</v>
      </c>
      <c r="E762" t="s">
        <v>6134</v>
      </c>
      <c r="F762" t="s">
        <v>6134</v>
      </c>
      <c r="G762" t="s">
        <v>78</v>
      </c>
      <c r="H762" s="5">
        <v>40929</v>
      </c>
      <c r="I762" s="5"/>
      <c r="J762" t="s">
        <v>6137</v>
      </c>
      <c r="K762" s="5">
        <v>23369</v>
      </c>
      <c r="L762">
        <v>62</v>
      </c>
      <c r="M762" t="s">
        <v>6141</v>
      </c>
      <c r="N762">
        <f t="shared" ca="1" si="11"/>
        <v>14.2</v>
      </c>
    </row>
    <row r="763" spans="1:14" x14ac:dyDescent="0.3">
      <c r="A763" t="s">
        <v>1184</v>
      </c>
      <c r="B763" t="s">
        <v>24</v>
      </c>
      <c r="C763" t="s">
        <v>82</v>
      </c>
      <c r="D763" t="s">
        <v>41</v>
      </c>
      <c r="E763" t="s">
        <v>63</v>
      </c>
      <c r="F763" t="s">
        <v>15</v>
      </c>
      <c r="G763" t="s">
        <v>47</v>
      </c>
      <c r="H763" s="5">
        <v>42938</v>
      </c>
      <c r="I763" s="5">
        <v>44154</v>
      </c>
      <c r="J763" t="s">
        <v>6138</v>
      </c>
      <c r="K763" s="5">
        <v>24567</v>
      </c>
      <c r="L763">
        <v>58</v>
      </c>
      <c r="M763">
        <v>32201</v>
      </c>
      <c r="N763">
        <f t="shared" ca="1" si="11"/>
        <v>3.3</v>
      </c>
    </row>
    <row r="764" spans="1:14" x14ac:dyDescent="0.3">
      <c r="A764" t="s">
        <v>1185</v>
      </c>
      <c r="B764" t="s">
        <v>6134</v>
      </c>
      <c r="C764" t="s">
        <v>25</v>
      </c>
      <c r="D764" t="s">
        <v>94</v>
      </c>
      <c r="E764" t="s">
        <v>86</v>
      </c>
      <c r="F764" t="s">
        <v>28</v>
      </c>
      <c r="G764" t="s">
        <v>78</v>
      </c>
      <c r="H764" s="5">
        <v>42397</v>
      </c>
      <c r="I764" s="5">
        <v>42272</v>
      </c>
      <c r="J764" t="s">
        <v>6138</v>
      </c>
      <c r="K764" s="5">
        <v>23059</v>
      </c>
      <c r="L764">
        <v>63</v>
      </c>
      <c r="M764">
        <v>118613</v>
      </c>
      <c r="N764">
        <f t="shared" ca="1" si="11"/>
        <v>-0.3</v>
      </c>
    </row>
    <row r="765" spans="1:14" x14ac:dyDescent="0.3">
      <c r="A765" t="s">
        <v>1187</v>
      </c>
      <c r="B765" t="s">
        <v>36</v>
      </c>
      <c r="C765" t="s">
        <v>12</v>
      </c>
      <c r="D765" t="s">
        <v>130</v>
      </c>
      <c r="E765" t="s">
        <v>105</v>
      </c>
      <c r="F765" t="s">
        <v>28</v>
      </c>
      <c r="G765" t="s">
        <v>6134</v>
      </c>
      <c r="H765" s="5">
        <v>40096</v>
      </c>
      <c r="I765" s="5"/>
      <c r="J765" t="s">
        <v>6137</v>
      </c>
      <c r="K765" s="5">
        <v>36668</v>
      </c>
      <c r="L765">
        <v>25</v>
      </c>
      <c r="M765">
        <v>63785</v>
      </c>
      <c r="N765">
        <f t="shared" ca="1" si="11"/>
        <v>16.5</v>
      </c>
    </row>
    <row r="766" spans="1:14" x14ac:dyDescent="0.3">
      <c r="A766" t="s">
        <v>1189</v>
      </c>
      <c r="B766" t="s">
        <v>36</v>
      </c>
      <c r="C766" t="s">
        <v>20</v>
      </c>
      <c r="D766" t="s">
        <v>6134</v>
      </c>
      <c r="E766" t="s">
        <v>92</v>
      </c>
      <c r="F766" t="s">
        <v>15</v>
      </c>
      <c r="G766" t="s">
        <v>6134</v>
      </c>
      <c r="H766" s="5">
        <v>43896</v>
      </c>
      <c r="I766" s="5">
        <v>45570</v>
      </c>
      <c r="J766" t="s">
        <v>6138</v>
      </c>
      <c r="K766" s="5">
        <v>31891</v>
      </c>
      <c r="L766">
        <v>38</v>
      </c>
      <c r="M766">
        <v>41533</v>
      </c>
      <c r="N766">
        <f t="shared" ca="1" si="11"/>
        <v>4.5999999999999996</v>
      </c>
    </row>
    <row r="767" spans="1:14" x14ac:dyDescent="0.3">
      <c r="A767" t="s">
        <v>1191</v>
      </c>
      <c r="B767" t="s">
        <v>36</v>
      </c>
      <c r="C767" t="s">
        <v>6134</v>
      </c>
      <c r="D767" t="s">
        <v>6134</v>
      </c>
      <c r="E767" t="s">
        <v>63</v>
      </c>
      <c r="F767" t="s">
        <v>60</v>
      </c>
      <c r="G767" t="s">
        <v>69</v>
      </c>
      <c r="H767" s="5">
        <v>43457</v>
      </c>
      <c r="I767" s="5">
        <v>44726</v>
      </c>
      <c r="J767" t="s">
        <v>6138</v>
      </c>
      <c r="K767" s="5">
        <v>22014</v>
      </c>
      <c r="L767">
        <v>65</v>
      </c>
      <c r="M767">
        <v>118466</v>
      </c>
      <c r="N767">
        <f t="shared" ca="1" si="11"/>
        <v>3.5</v>
      </c>
    </row>
    <row r="768" spans="1:14" x14ac:dyDescent="0.3">
      <c r="A768" t="s">
        <v>1193</v>
      </c>
      <c r="B768" t="s">
        <v>24</v>
      </c>
      <c r="C768" t="s">
        <v>25</v>
      </c>
      <c r="D768" t="s">
        <v>50</v>
      </c>
      <c r="E768" t="s">
        <v>99</v>
      </c>
      <c r="F768" t="s">
        <v>6134</v>
      </c>
      <c r="G768" t="s">
        <v>6134</v>
      </c>
      <c r="H768" s="5">
        <v>40998</v>
      </c>
      <c r="I768" s="5"/>
      <c r="J768" t="s">
        <v>6137</v>
      </c>
      <c r="K768" s="5">
        <v>35538</v>
      </c>
      <c r="L768">
        <v>28</v>
      </c>
      <c r="M768">
        <v>85547</v>
      </c>
      <c r="N768">
        <f t="shared" ca="1" si="11"/>
        <v>14</v>
      </c>
    </row>
    <row r="769" spans="1:14" x14ac:dyDescent="0.3">
      <c r="A769" t="s">
        <v>1195</v>
      </c>
      <c r="B769" t="s">
        <v>36</v>
      </c>
      <c r="C769" t="s">
        <v>97</v>
      </c>
      <c r="D769" t="s">
        <v>6134</v>
      </c>
      <c r="E769" t="s">
        <v>46</v>
      </c>
      <c r="F769" t="s">
        <v>28</v>
      </c>
      <c r="G769" t="s">
        <v>69</v>
      </c>
      <c r="H769" s="5">
        <v>40909</v>
      </c>
      <c r="I769" s="5">
        <v>40970</v>
      </c>
      <c r="J769" t="s">
        <v>6138</v>
      </c>
      <c r="K769" s="5">
        <v>25285</v>
      </c>
      <c r="L769">
        <v>56</v>
      </c>
      <c r="M769">
        <v>57956</v>
      </c>
      <c r="N769">
        <f t="shared" ca="1" si="11"/>
        <v>0.2</v>
      </c>
    </row>
    <row r="770" spans="1:14" x14ac:dyDescent="0.3">
      <c r="A770" t="s">
        <v>1196</v>
      </c>
      <c r="B770" t="s">
        <v>24</v>
      </c>
      <c r="C770" t="s">
        <v>12</v>
      </c>
      <c r="D770" t="s">
        <v>50</v>
      </c>
      <c r="E770" t="s">
        <v>99</v>
      </c>
      <c r="F770" t="s">
        <v>6134</v>
      </c>
      <c r="G770" t="s">
        <v>6134</v>
      </c>
      <c r="H770" s="5">
        <v>43234</v>
      </c>
      <c r="I770" s="5">
        <v>44617</v>
      </c>
      <c r="J770" t="s">
        <v>6138</v>
      </c>
      <c r="K770" s="5">
        <v>34030</v>
      </c>
      <c r="L770">
        <v>33</v>
      </c>
      <c r="M770" t="s">
        <v>6141</v>
      </c>
      <c r="N770">
        <f t="shared" ref="N770:N833" ca="1" si="12">ROUND((IF(I770="",TODAY(),I770)-H770)/365,1)</f>
        <v>3.8</v>
      </c>
    </row>
    <row r="771" spans="1:14" x14ac:dyDescent="0.3">
      <c r="A771" t="s">
        <v>1197</v>
      </c>
      <c r="B771" t="s">
        <v>36</v>
      </c>
      <c r="C771" t="s">
        <v>20</v>
      </c>
      <c r="D771" t="s">
        <v>26</v>
      </c>
      <c r="E771" t="s">
        <v>170</v>
      </c>
      <c r="F771" t="s">
        <v>28</v>
      </c>
      <c r="G771" t="s">
        <v>78</v>
      </c>
      <c r="H771" s="5">
        <v>40404</v>
      </c>
      <c r="I771" s="5"/>
      <c r="J771" t="s">
        <v>6137</v>
      </c>
      <c r="K771" s="5">
        <v>30388</v>
      </c>
      <c r="L771">
        <v>43</v>
      </c>
      <c r="M771">
        <v>74000</v>
      </c>
      <c r="N771">
        <f t="shared" ca="1" si="12"/>
        <v>15.6</v>
      </c>
    </row>
    <row r="772" spans="1:14" x14ac:dyDescent="0.3">
      <c r="A772" t="s">
        <v>1200</v>
      </c>
      <c r="B772" t="s">
        <v>24</v>
      </c>
      <c r="C772" t="s">
        <v>12</v>
      </c>
      <c r="D772" t="s">
        <v>125</v>
      </c>
      <c r="E772" t="s">
        <v>6134</v>
      </c>
      <c r="F772" t="s">
        <v>6134</v>
      </c>
      <c r="G772" t="s">
        <v>47</v>
      </c>
      <c r="H772" s="5">
        <v>40792</v>
      </c>
      <c r="I772" s="5">
        <v>41217</v>
      </c>
      <c r="J772" t="s">
        <v>6138</v>
      </c>
      <c r="K772" s="5">
        <v>33991</v>
      </c>
      <c r="L772">
        <v>33</v>
      </c>
      <c r="M772">
        <v>39931</v>
      </c>
      <c r="N772">
        <f t="shared" ca="1" si="12"/>
        <v>1.2</v>
      </c>
    </row>
    <row r="773" spans="1:14" x14ac:dyDescent="0.3">
      <c r="A773" t="s">
        <v>1201</v>
      </c>
      <c r="B773" t="s">
        <v>6134</v>
      </c>
      <c r="C773" t="s">
        <v>6134</v>
      </c>
      <c r="D773" t="s">
        <v>31</v>
      </c>
      <c r="E773" t="s">
        <v>6134</v>
      </c>
      <c r="F773" t="s">
        <v>6134</v>
      </c>
      <c r="G773" t="s">
        <v>74</v>
      </c>
      <c r="H773" s="5">
        <v>41168</v>
      </c>
      <c r="I773" s="5"/>
      <c r="J773" t="s">
        <v>6137</v>
      </c>
      <c r="K773" s="5">
        <v>36915</v>
      </c>
      <c r="L773">
        <v>25</v>
      </c>
      <c r="M773" t="s">
        <v>6141</v>
      </c>
      <c r="N773">
        <f t="shared" ca="1" si="12"/>
        <v>13.5</v>
      </c>
    </row>
    <row r="774" spans="1:14" x14ac:dyDescent="0.3">
      <c r="A774" t="s">
        <v>1202</v>
      </c>
      <c r="B774" t="s">
        <v>36</v>
      </c>
      <c r="C774" t="s">
        <v>6134</v>
      </c>
      <c r="D774" t="s">
        <v>41</v>
      </c>
      <c r="E774" t="s">
        <v>27</v>
      </c>
      <c r="F774" t="s">
        <v>6134</v>
      </c>
      <c r="G774" t="s">
        <v>74</v>
      </c>
      <c r="H774" s="5">
        <v>43973</v>
      </c>
      <c r="I774" s="5"/>
      <c r="J774" t="s">
        <v>6137</v>
      </c>
      <c r="K774" s="5">
        <v>27021</v>
      </c>
      <c r="L774">
        <v>52</v>
      </c>
      <c r="M774">
        <v>112000</v>
      </c>
      <c r="N774">
        <f t="shared" ca="1" si="12"/>
        <v>5.8</v>
      </c>
    </row>
    <row r="775" spans="1:14" x14ac:dyDescent="0.3">
      <c r="A775" t="s">
        <v>1203</v>
      </c>
      <c r="B775" t="s">
        <v>24</v>
      </c>
      <c r="C775" t="s">
        <v>37</v>
      </c>
      <c r="D775" t="s">
        <v>6134</v>
      </c>
      <c r="E775" t="s">
        <v>99</v>
      </c>
      <c r="F775" t="s">
        <v>15</v>
      </c>
      <c r="G775" t="s">
        <v>47</v>
      </c>
      <c r="H775" s="5">
        <v>40150</v>
      </c>
      <c r="I775" s="5">
        <v>41098</v>
      </c>
      <c r="J775" t="s">
        <v>6138</v>
      </c>
      <c r="K775" s="5">
        <v>31057</v>
      </c>
      <c r="L775">
        <v>41</v>
      </c>
      <c r="M775" t="s">
        <v>6141</v>
      </c>
      <c r="N775">
        <f t="shared" ca="1" si="12"/>
        <v>2.6</v>
      </c>
    </row>
    <row r="776" spans="1:14" x14ac:dyDescent="0.3">
      <c r="A776" t="s">
        <v>1204</v>
      </c>
      <c r="B776" t="s">
        <v>36</v>
      </c>
      <c r="C776" t="s">
        <v>6134</v>
      </c>
      <c r="D776" t="s">
        <v>68</v>
      </c>
      <c r="E776" t="s">
        <v>32</v>
      </c>
      <c r="F776" t="s">
        <v>15</v>
      </c>
      <c r="G776" t="s">
        <v>74</v>
      </c>
      <c r="H776" s="5">
        <v>40377</v>
      </c>
      <c r="I776" s="5">
        <v>41062</v>
      </c>
      <c r="J776" t="s">
        <v>6138</v>
      </c>
      <c r="K776" s="5">
        <v>32071</v>
      </c>
      <c r="L776">
        <v>38</v>
      </c>
      <c r="M776">
        <v>96472</v>
      </c>
      <c r="N776">
        <f t="shared" ca="1" si="12"/>
        <v>1.9</v>
      </c>
    </row>
    <row r="777" spans="1:14" x14ac:dyDescent="0.3">
      <c r="A777" t="s">
        <v>1205</v>
      </c>
      <c r="B777" t="s">
        <v>6134</v>
      </c>
      <c r="C777" t="s">
        <v>25</v>
      </c>
      <c r="D777" t="s">
        <v>26</v>
      </c>
      <c r="E777" t="s">
        <v>170</v>
      </c>
      <c r="F777" t="s">
        <v>6134</v>
      </c>
      <c r="G777" t="s">
        <v>78</v>
      </c>
      <c r="H777" s="5">
        <v>42357</v>
      </c>
      <c r="I777" s="5"/>
      <c r="J777" t="s">
        <v>6137</v>
      </c>
      <c r="K777" s="5">
        <v>32638</v>
      </c>
      <c r="L777">
        <v>36</v>
      </c>
      <c r="M777">
        <v>105111</v>
      </c>
      <c r="N777">
        <f t="shared" ca="1" si="12"/>
        <v>10.3</v>
      </c>
    </row>
    <row r="778" spans="1:14" x14ac:dyDescent="0.3">
      <c r="A778" t="s">
        <v>1206</v>
      </c>
      <c r="B778" t="s">
        <v>36</v>
      </c>
      <c r="C778" t="s">
        <v>25</v>
      </c>
      <c r="D778" t="s">
        <v>94</v>
      </c>
      <c r="E778" t="s">
        <v>32</v>
      </c>
      <c r="F778" t="s">
        <v>6134</v>
      </c>
      <c r="G778" t="s">
        <v>78</v>
      </c>
      <c r="H778" s="5">
        <v>40443</v>
      </c>
      <c r="I778" s="5">
        <v>41241</v>
      </c>
      <c r="J778" t="s">
        <v>6138</v>
      </c>
      <c r="K778" s="5">
        <v>23265</v>
      </c>
      <c r="L778">
        <v>62</v>
      </c>
      <c r="M778">
        <v>98646</v>
      </c>
      <c r="N778">
        <f t="shared" ca="1" si="12"/>
        <v>2.2000000000000002</v>
      </c>
    </row>
    <row r="779" spans="1:14" x14ac:dyDescent="0.3">
      <c r="A779" t="s">
        <v>1208</v>
      </c>
      <c r="B779" t="s">
        <v>36</v>
      </c>
      <c r="C779" t="s">
        <v>6134</v>
      </c>
      <c r="D779" t="s">
        <v>6135</v>
      </c>
      <c r="E779" t="s">
        <v>170</v>
      </c>
      <c r="F779" t="s">
        <v>6134</v>
      </c>
      <c r="G779" t="s">
        <v>78</v>
      </c>
      <c r="H779" s="5">
        <v>40414</v>
      </c>
      <c r="I779" s="5"/>
      <c r="J779" t="s">
        <v>6137</v>
      </c>
      <c r="K779" s="5">
        <v>37097</v>
      </c>
      <c r="L779">
        <v>24</v>
      </c>
      <c r="M779" t="s">
        <v>6141</v>
      </c>
      <c r="N779">
        <f t="shared" ca="1" si="12"/>
        <v>15.6</v>
      </c>
    </row>
    <row r="780" spans="1:14" x14ac:dyDescent="0.3">
      <c r="A780" t="s">
        <v>1209</v>
      </c>
      <c r="B780" t="s">
        <v>24</v>
      </c>
      <c r="C780" t="s">
        <v>37</v>
      </c>
      <c r="D780" t="s">
        <v>21</v>
      </c>
      <c r="E780" t="s">
        <v>6134</v>
      </c>
      <c r="F780" t="s">
        <v>60</v>
      </c>
      <c r="G780" t="s">
        <v>6134</v>
      </c>
      <c r="H780" s="5">
        <v>43000</v>
      </c>
      <c r="I780" s="5"/>
      <c r="J780" t="s">
        <v>6137</v>
      </c>
      <c r="K780" s="5">
        <v>23641</v>
      </c>
      <c r="L780">
        <v>61</v>
      </c>
      <c r="M780">
        <v>49000</v>
      </c>
      <c r="N780">
        <f t="shared" ca="1" si="12"/>
        <v>8.5</v>
      </c>
    </row>
    <row r="781" spans="1:14" x14ac:dyDescent="0.3">
      <c r="A781" t="s">
        <v>1210</v>
      </c>
      <c r="B781" t="s">
        <v>6134</v>
      </c>
      <c r="C781" t="s">
        <v>25</v>
      </c>
      <c r="D781" t="s">
        <v>83</v>
      </c>
      <c r="E781" t="s">
        <v>63</v>
      </c>
      <c r="F781" t="s">
        <v>28</v>
      </c>
      <c r="G781" t="s">
        <v>47</v>
      </c>
      <c r="H781" s="5">
        <v>41455</v>
      </c>
      <c r="I781" s="5"/>
      <c r="J781" t="s">
        <v>6137</v>
      </c>
      <c r="K781" s="5">
        <v>35347</v>
      </c>
      <c r="L781">
        <v>29</v>
      </c>
      <c r="M781">
        <v>107650</v>
      </c>
      <c r="N781">
        <f t="shared" ca="1" si="12"/>
        <v>12.7</v>
      </c>
    </row>
    <row r="782" spans="1:14" x14ac:dyDescent="0.3">
      <c r="A782" t="s">
        <v>1212</v>
      </c>
      <c r="B782" t="s">
        <v>36</v>
      </c>
      <c r="C782" t="s">
        <v>37</v>
      </c>
      <c r="D782" t="s">
        <v>31</v>
      </c>
      <c r="E782" t="s">
        <v>88</v>
      </c>
      <c r="F782" t="s">
        <v>28</v>
      </c>
      <c r="G782" t="s">
        <v>74</v>
      </c>
      <c r="H782" s="5">
        <v>42033</v>
      </c>
      <c r="I782" s="5"/>
      <c r="J782" t="s">
        <v>6137</v>
      </c>
      <c r="K782" s="5">
        <v>38515</v>
      </c>
      <c r="L782">
        <v>20</v>
      </c>
      <c r="M782">
        <v>75739</v>
      </c>
      <c r="N782">
        <f t="shared" ca="1" si="12"/>
        <v>11.1</v>
      </c>
    </row>
    <row r="783" spans="1:14" x14ac:dyDescent="0.3">
      <c r="A783" t="s">
        <v>1214</v>
      </c>
      <c r="B783" t="s">
        <v>36</v>
      </c>
      <c r="C783" t="s">
        <v>37</v>
      </c>
      <c r="D783" t="s">
        <v>31</v>
      </c>
      <c r="E783" t="s">
        <v>38</v>
      </c>
      <c r="F783" t="s">
        <v>6134</v>
      </c>
      <c r="G783" t="s">
        <v>29</v>
      </c>
      <c r="H783" s="5">
        <v>40747</v>
      </c>
      <c r="I783" s="5"/>
      <c r="J783" t="s">
        <v>6137</v>
      </c>
      <c r="K783" s="5">
        <v>27569</v>
      </c>
      <c r="L783">
        <v>50</v>
      </c>
      <c r="M783">
        <v>102132</v>
      </c>
      <c r="N783">
        <f t="shared" ca="1" si="12"/>
        <v>14.7</v>
      </c>
    </row>
    <row r="784" spans="1:14" x14ac:dyDescent="0.3">
      <c r="A784" t="s">
        <v>1216</v>
      </c>
      <c r="B784" t="s">
        <v>24</v>
      </c>
      <c r="C784" t="s">
        <v>82</v>
      </c>
      <c r="D784" t="s">
        <v>68</v>
      </c>
      <c r="E784" t="s">
        <v>6134</v>
      </c>
      <c r="F784" t="s">
        <v>15</v>
      </c>
      <c r="G784" t="s">
        <v>6134</v>
      </c>
      <c r="H784" s="5">
        <v>40290</v>
      </c>
      <c r="I784" s="5">
        <v>41251</v>
      </c>
      <c r="J784" t="s">
        <v>6138</v>
      </c>
      <c r="K784" s="5">
        <v>34872</v>
      </c>
      <c r="L784">
        <v>30</v>
      </c>
      <c r="M784" t="s">
        <v>6141</v>
      </c>
      <c r="N784">
        <f t="shared" ca="1" si="12"/>
        <v>2.6</v>
      </c>
    </row>
    <row r="785" spans="1:14" x14ac:dyDescent="0.3">
      <c r="A785" t="s">
        <v>6064</v>
      </c>
      <c r="B785" t="s">
        <v>24</v>
      </c>
      <c r="C785" t="s">
        <v>20</v>
      </c>
      <c r="D785" t="s">
        <v>83</v>
      </c>
      <c r="E785" t="s">
        <v>54</v>
      </c>
      <c r="F785" t="s">
        <v>28</v>
      </c>
      <c r="G785" t="s">
        <v>47</v>
      </c>
      <c r="H785" s="5">
        <v>40621</v>
      </c>
      <c r="I785" s="5"/>
      <c r="J785" t="s">
        <v>6137</v>
      </c>
      <c r="K785" s="5">
        <v>27190</v>
      </c>
      <c r="L785">
        <v>51</v>
      </c>
      <c r="M785">
        <v>49713</v>
      </c>
      <c r="N785">
        <f t="shared" ca="1" si="12"/>
        <v>15</v>
      </c>
    </row>
    <row r="786" spans="1:14" x14ac:dyDescent="0.3">
      <c r="A786" t="s">
        <v>1218</v>
      </c>
      <c r="B786" t="s">
        <v>36</v>
      </c>
      <c r="C786" t="s">
        <v>25</v>
      </c>
      <c r="D786" t="s">
        <v>21</v>
      </c>
      <c r="E786" t="s">
        <v>27</v>
      </c>
      <c r="F786" t="s">
        <v>6134</v>
      </c>
      <c r="G786" t="s">
        <v>78</v>
      </c>
      <c r="H786" s="5">
        <v>40070</v>
      </c>
      <c r="I786" s="5"/>
      <c r="J786" t="s">
        <v>6137</v>
      </c>
      <c r="K786" s="5">
        <v>29567</v>
      </c>
      <c r="L786">
        <v>45</v>
      </c>
      <c r="M786">
        <v>65625</v>
      </c>
      <c r="N786">
        <f t="shared" ca="1" si="12"/>
        <v>16.5</v>
      </c>
    </row>
    <row r="787" spans="1:14" x14ac:dyDescent="0.3">
      <c r="A787" t="s">
        <v>1220</v>
      </c>
      <c r="B787" t="s">
        <v>6134</v>
      </c>
      <c r="C787" t="s">
        <v>25</v>
      </c>
      <c r="D787" t="s">
        <v>68</v>
      </c>
      <c r="E787" t="s">
        <v>63</v>
      </c>
      <c r="F787" t="s">
        <v>15</v>
      </c>
      <c r="G787" t="s">
        <v>69</v>
      </c>
      <c r="H787" s="5">
        <v>40607</v>
      </c>
      <c r="I787" s="5"/>
      <c r="J787" t="s">
        <v>6137</v>
      </c>
      <c r="K787" s="5">
        <v>38645</v>
      </c>
      <c r="L787">
        <v>20</v>
      </c>
      <c r="M787" t="s">
        <v>6141</v>
      </c>
      <c r="N787">
        <f t="shared" ca="1" si="12"/>
        <v>15.1</v>
      </c>
    </row>
    <row r="788" spans="1:14" x14ac:dyDescent="0.3">
      <c r="A788" t="s">
        <v>1221</v>
      </c>
      <c r="B788" t="s">
        <v>6134</v>
      </c>
      <c r="C788" t="s">
        <v>12</v>
      </c>
      <c r="D788" t="s">
        <v>31</v>
      </c>
      <c r="E788" t="s">
        <v>14</v>
      </c>
      <c r="F788" t="s">
        <v>28</v>
      </c>
      <c r="G788" t="s">
        <v>64</v>
      </c>
      <c r="H788" s="5">
        <v>43359</v>
      </c>
      <c r="I788" s="5"/>
      <c r="J788" t="s">
        <v>6137</v>
      </c>
      <c r="K788" s="5">
        <v>33100</v>
      </c>
      <c r="L788">
        <v>35</v>
      </c>
      <c r="M788">
        <v>119976</v>
      </c>
      <c r="N788">
        <f t="shared" ca="1" si="12"/>
        <v>7.5</v>
      </c>
    </row>
    <row r="789" spans="1:14" x14ac:dyDescent="0.3">
      <c r="A789" t="s">
        <v>1222</v>
      </c>
      <c r="B789" t="s">
        <v>6134</v>
      </c>
      <c r="C789" t="s">
        <v>20</v>
      </c>
      <c r="D789" t="s">
        <v>53</v>
      </c>
      <c r="E789" t="s">
        <v>92</v>
      </c>
      <c r="F789" t="s">
        <v>15</v>
      </c>
      <c r="G789" t="s">
        <v>6134</v>
      </c>
      <c r="H789" s="5">
        <v>40907</v>
      </c>
      <c r="I789" s="5">
        <v>41654</v>
      </c>
      <c r="J789" t="s">
        <v>6138</v>
      </c>
      <c r="K789" s="5">
        <v>36110</v>
      </c>
      <c r="L789">
        <v>27</v>
      </c>
      <c r="M789" t="s">
        <v>6141</v>
      </c>
      <c r="N789">
        <f t="shared" ca="1" si="12"/>
        <v>2</v>
      </c>
    </row>
    <row r="790" spans="1:14" x14ac:dyDescent="0.3">
      <c r="A790" t="s">
        <v>1224</v>
      </c>
      <c r="B790" t="s">
        <v>24</v>
      </c>
      <c r="C790" t="s">
        <v>37</v>
      </c>
      <c r="D790" t="s">
        <v>6135</v>
      </c>
      <c r="E790" t="s">
        <v>88</v>
      </c>
      <c r="F790" t="s">
        <v>28</v>
      </c>
      <c r="G790" t="s">
        <v>69</v>
      </c>
      <c r="H790" s="5">
        <v>40014</v>
      </c>
      <c r="I790" s="5"/>
      <c r="J790" t="s">
        <v>6137</v>
      </c>
      <c r="K790" s="5">
        <v>26566</v>
      </c>
      <c r="L790">
        <v>53</v>
      </c>
      <c r="M790">
        <v>85795</v>
      </c>
      <c r="N790">
        <f t="shared" ca="1" si="12"/>
        <v>16.7</v>
      </c>
    </row>
    <row r="791" spans="1:14" x14ac:dyDescent="0.3">
      <c r="A791" t="s">
        <v>1226</v>
      </c>
      <c r="B791" t="s">
        <v>24</v>
      </c>
      <c r="C791" t="s">
        <v>6134</v>
      </c>
      <c r="D791" t="s">
        <v>41</v>
      </c>
      <c r="E791" t="s">
        <v>14</v>
      </c>
      <c r="F791" t="s">
        <v>6134</v>
      </c>
      <c r="G791" t="s">
        <v>29</v>
      </c>
      <c r="H791" s="5">
        <v>41640</v>
      </c>
      <c r="I791" s="5"/>
      <c r="J791" t="s">
        <v>6137</v>
      </c>
      <c r="K791" s="5">
        <v>28584</v>
      </c>
      <c r="L791">
        <v>47</v>
      </c>
      <c r="M791">
        <v>104685</v>
      </c>
      <c r="N791">
        <f t="shared" ca="1" si="12"/>
        <v>12.2</v>
      </c>
    </row>
    <row r="792" spans="1:14" x14ac:dyDescent="0.3">
      <c r="A792" t="s">
        <v>1227</v>
      </c>
      <c r="B792" t="s">
        <v>6134</v>
      </c>
      <c r="C792" t="s">
        <v>97</v>
      </c>
      <c r="D792" t="s">
        <v>94</v>
      </c>
      <c r="E792" t="s">
        <v>54</v>
      </c>
      <c r="F792" t="s">
        <v>28</v>
      </c>
      <c r="G792" t="s">
        <v>78</v>
      </c>
      <c r="H792" s="5">
        <v>43645</v>
      </c>
      <c r="I792" s="5">
        <v>43555</v>
      </c>
      <c r="J792" t="s">
        <v>6138</v>
      </c>
      <c r="K792" s="5"/>
      <c r="L792" t="s">
        <v>6141</v>
      </c>
      <c r="M792">
        <v>86000</v>
      </c>
      <c r="N792">
        <f t="shared" ca="1" si="12"/>
        <v>-0.2</v>
      </c>
    </row>
    <row r="793" spans="1:14" x14ac:dyDescent="0.3">
      <c r="A793" t="s">
        <v>1228</v>
      </c>
      <c r="B793" t="s">
        <v>24</v>
      </c>
      <c r="C793" t="s">
        <v>6134</v>
      </c>
      <c r="D793" t="s">
        <v>31</v>
      </c>
      <c r="E793" t="s">
        <v>6134</v>
      </c>
      <c r="F793" t="s">
        <v>60</v>
      </c>
      <c r="G793" t="s">
        <v>6134</v>
      </c>
      <c r="H793" s="5">
        <v>42110</v>
      </c>
      <c r="I793" s="5"/>
      <c r="J793" t="s">
        <v>6137</v>
      </c>
      <c r="K793" s="5">
        <v>27746</v>
      </c>
      <c r="L793">
        <v>50</v>
      </c>
      <c r="M793" t="s">
        <v>6141</v>
      </c>
      <c r="N793">
        <f t="shared" ca="1" si="12"/>
        <v>10.9</v>
      </c>
    </row>
    <row r="794" spans="1:14" x14ac:dyDescent="0.3">
      <c r="A794" t="s">
        <v>1229</v>
      </c>
      <c r="B794" t="s">
        <v>24</v>
      </c>
      <c r="C794" t="s">
        <v>25</v>
      </c>
      <c r="D794" t="s">
        <v>130</v>
      </c>
      <c r="E794" t="s">
        <v>88</v>
      </c>
      <c r="F794" t="s">
        <v>6134</v>
      </c>
      <c r="G794" t="s">
        <v>47</v>
      </c>
      <c r="H794" s="5">
        <v>42068</v>
      </c>
      <c r="I794" s="5"/>
      <c r="J794" t="s">
        <v>6137</v>
      </c>
      <c r="K794" s="5">
        <v>35956</v>
      </c>
      <c r="L794">
        <v>27</v>
      </c>
      <c r="M794" t="s">
        <v>6141</v>
      </c>
      <c r="N794">
        <f t="shared" ca="1" si="12"/>
        <v>11</v>
      </c>
    </row>
    <row r="795" spans="1:14" x14ac:dyDescent="0.3">
      <c r="A795" t="s">
        <v>1230</v>
      </c>
      <c r="B795" t="s">
        <v>6134</v>
      </c>
      <c r="C795" t="s">
        <v>12</v>
      </c>
      <c r="D795" t="s">
        <v>53</v>
      </c>
      <c r="E795" t="s">
        <v>6134</v>
      </c>
      <c r="F795" t="s">
        <v>28</v>
      </c>
      <c r="G795" t="s">
        <v>74</v>
      </c>
      <c r="H795" s="5">
        <v>40953</v>
      </c>
      <c r="I795" s="5">
        <v>42612</v>
      </c>
      <c r="J795" t="s">
        <v>6138</v>
      </c>
      <c r="K795" s="5">
        <v>27129</v>
      </c>
      <c r="L795">
        <v>51</v>
      </c>
      <c r="M795">
        <v>33264</v>
      </c>
      <c r="N795">
        <f t="shared" ca="1" si="12"/>
        <v>4.5</v>
      </c>
    </row>
    <row r="796" spans="1:14" x14ac:dyDescent="0.3">
      <c r="A796" t="s">
        <v>1232</v>
      </c>
      <c r="B796" t="s">
        <v>24</v>
      </c>
      <c r="C796" t="s">
        <v>20</v>
      </c>
      <c r="D796" t="s">
        <v>50</v>
      </c>
      <c r="E796" t="s">
        <v>46</v>
      </c>
      <c r="F796" t="s">
        <v>15</v>
      </c>
      <c r="G796" t="s">
        <v>47</v>
      </c>
      <c r="H796" s="5">
        <v>43425</v>
      </c>
      <c r="I796" s="5">
        <v>44470</v>
      </c>
      <c r="J796" t="s">
        <v>6138</v>
      </c>
      <c r="K796" s="5">
        <v>23931</v>
      </c>
      <c r="L796">
        <v>60</v>
      </c>
      <c r="M796">
        <v>93881</v>
      </c>
      <c r="N796">
        <f t="shared" ca="1" si="12"/>
        <v>2.9</v>
      </c>
    </row>
    <row r="797" spans="1:14" x14ac:dyDescent="0.3">
      <c r="A797" t="s">
        <v>1233</v>
      </c>
      <c r="B797" t="s">
        <v>24</v>
      </c>
      <c r="C797" t="s">
        <v>97</v>
      </c>
      <c r="D797" t="s">
        <v>31</v>
      </c>
      <c r="E797" t="s">
        <v>27</v>
      </c>
      <c r="F797" t="s">
        <v>60</v>
      </c>
      <c r="G797" t="s">
        <v>6134</v>
      </c>
      <c r="H797" s="5">
        <v>43583</v>
      </c>
      <c r="I797" s="5"/>
      <c r="J797" t="s">
        <v>6137</v>
      </c>
      <c r="K797" s="5"/>
      <c r="L797" t="s">
        <v>6141</v>
      </c>
      <c r="M797">
        <v>47000</v>
      </c>
      <c r="N797">
        <f t="shared" ca="1" si="12"/>
        <v>6.9</v>
      </c>
    </row>
    <row r="798" spans="1:14" x14ac:dyDescent="0.3">
      <c r="A798" t="s">
        <v>1234</v>
      </c>
      <c r="B798" t="s">
        <v>6134</v>
      </c>
      <c r="C798" t="s">
        <v>37</v>
      </c>
      <c r="D798" t="s">
        <v>6134</v>
      </c>
      <c r="E798" t="s">
        <v>32</v>
      </c>
      <c r="F798" t="s">
        <v>15</v>
      </c>
      <c r="G798" t="s">
        <v>69</v>
      </c>
      <c r="H798" s="5">
        <v>40482</v>
      </c>
      <c r="I798" s="5"/>
      <c r="J798" t="s">
        <v>6137</v>
      </c>
      <c r="K798" s="5">
        <v>37242</v>
      </c>
      <c r="L798">
        <v>24</v>
      </c>
      <c r="M798">
        <v>116687</v>
      </c>
      <c r="N798">
        <f t="shared" ca="1" si="12"/>
        <v>15.4</v>
      </c>
    </row>
    <row r="799" spans="1:14" x14ac:dyDescent="0.3">
      <c r="A799" t="s">
        <v>1236</v>
      </c>
      <c r="B799" t="s">
        <v>36</v>
      </c>
      <c r="C799" t="s">
        <v>37</v>
      </c>
      <c r="D799" t="s">
        <v>83</v>
      </c>
      <c r="E799" t="s">
        <v>6134</v>
      </c>
      <c r="F799" t="s">
        <v>28</v>
      </c>
      <c r="G799" t="s">
        <v>64</v>
      </c>
      <c r="H799" s="5">
        <v>40266</v>
      </c>
      <c r="I799" s="5"/>
      <c r="J799" t="s">
        <v>6137</v>
      </c>
      <c r="K799" s="5">
        <v>35657</v>
      </c>
      <c r="L799">
        <v>28</v>
      </c>
      <c r="M799">
        <v>84437</v>
      </c>
      <c r="N799">
        <f t="shared" ca="1" si="12"/>
        <v>16</v>
      </c>
    </row>
    <row r="800" spans="1:14" x14ac:dyDescent="0.3">
      <c r="A800" t="s">
        <v>1237</v>
      </c>
      <c r="B800" t="s">
        <v>36</v>
      </c>
      <c r="C800" t="s">
        <v>25</v>
      </c>
      <c r="D800" t="s">
        <v>83</v>
      </c>
      <c r="E800" t="s">
        <v>63</v>
      </c>
      <c r="F800" t="s">
        <v>28</v>
      </c>
      <c r="G800" t="s">
        <v>47</v>
      </c>
      <c r="H800" s="5">
        <v>42872</v>
      </c>
      <c r="I800" s="5"/>
      <c r="J800" t="s">
        <v>6137</v>
      </c>
      <c r="K800" s="5">
        <v>33643</v>
      </c>
      <c r="L800">
        <v>34</v>
      </c>
      <c r="M800" t="s">
        <v>6141</v>
      </c>
      <c r="N800">
        <f t="shared" ca="1" si="12"/>
        <v>8.8000000000000007</v>
      </c>
    </row>
    <row r="801" spans="1:14" x14ac:dyDescent="0.3">
      <c r="A801" t="s">
        <v>1238</v>
      </c>
      <c r="B801" t="s">
        <v>6134</v>
      </c>
      <c r="C801" t="s">
        <v>37</v>
      </c>
      <c r="D801" t="s">
        <v>6135</v>
      </c>
      <c r="E801" t="s">
        <v>14</v>
      </c>
      <c r="F801" t="s">
        <v>60</v>
      </c>
      <c r="G801" t="s">
        <v>69</v>
      </c>
      <c r="H801" s="5">
        <v>43442</v>
      </c>
      <c r="I801" s="5"/>
      <c r="J801" t="s">
        <v>6137</v>
      </c>
      <c r="K801" s="5">
        <v>26852</v>
      </c>
      <c r="L801">
        <v>52</v>
      </c>
      <c r="M801">
        <v>88947</v>
      </c>
      <c r="N801">
        <f t="shared" ca="1" si="12"/>
        <v>7.3</v>
      </c>
    </row>
    <row r="802" spans="1:14" x14ac:dyDescent="0.3">
      <c r="A802" t="s">
        <v>1239</v>
      </c>
      <c r="B802" t="s">
        <v>24</v>
      </c>
      <c r="C802" t="s">
        <v>37</v>
      </c>
      <c r="D802" t="s">
        <v>6134</v>
      </c>
      <c r="E802" t="s">
        <v>27</v>
      </c>
      <c r="F802" t="s">
        <v>60</v>
      </c>
      <c r="G802" t="s">
        <v>47</v>
      </c>
      <c r="H802" s="5">
        <v>40085</v>
      </c>
      <c r="I802" s="5">
        <v>40915</v>
      </c>
      <c r="J802" t="s">
        <v>6138</v>
      </c>
      <c r="K802" s="5">
        <v>35029</v>
      </c>
      <c r="L802">
        <v>30</v>
      </c>
      <c r="M802">
        <v>44739</v>
      </c>
      <c r="N802">
        <f t="shared" ca="1" si="12"/>
        <v>2.2999999999999998</v>
      </c>
    </row>
    <row r="803" spans="1:14" x14ac:dyDescent="0.3">
      <c r="A803" t="s">
        <v>1241</v>
      </c>
      <c r="B803" t="s">
        <v>24</v>
      </c>
      <c r="C803" t="s">
        <v>20</v>
      </c>
      <c r="D803" t="s">
        <v>50</v>
      </c>
      <c r="E803" t="s">
        <v>170</v>
      </c>
      <c r="F803" t="s">
        <v>28</v>
      </c>
      <c r="G803" t="s">
        <v>29</v>
      </c>
      <c r="H803" s="5">
        <v>42085</v>
      </c>
      <c r="I803" s="5">
        <v>43170</v>
      </c>
      <c r="J803" t="s">
        <v>6138</v>
      </c>
      <c r="K803" s="5">
        <v>29381</v>
      </c>
      <c r="L803">
        <v>45</v>
      </c>
      <c r="M803">
        <v>106000</v>
      </c>
      <c r="N803">
        <f t="shared" ca="1" si="12"/>
        <v>3</v>
      </c>
    </row>
    <row r="804" spans="1:14" x14ac:dyDescent="0.3">
      <c r="A804" t="s">
        <v>1242</v>
      </c>
      <c r="B804" t="s">
        <v>36</v>
      </c>
      <c r="C804" t="s">
        <v>25</v>
      </c>
      <c r="D804" t="s">
        <v>6134</v>
      </c>
      <c r="E804" t="s">
        <v>170</v>
      </c>
      <c r="F804" t="s">
        <v>60</v>
      </c>
      <c r="G804" t="s">
        <v>78</v>
      </c>
      <c r="H804" s="5">
        <v>40778</v>
      </c>
      <c r="I804" s="5"/>
      <c r="J804" t="s">
        <v>6137</v>
      </c>
      <c r="K804" s="5">
        <v>36753</v>
      </c>
      <c r="L804">
        <v>25</v>
      </c>
      <c r="M804">
        <v>83895</v>
      </c>
      <c r="N804">
        <f t="shared" ca="1" si="12"/>
        <v>14.6</v>
      </c>
    </row>
    <row r="805" spans="1:14" x14ac:dyDescent="0.3">
      <c r="A805" t="s">
        <v>1244</v>
      </c>
      <c r="B805" t="s">
        <v>6134</v>
      </c>
      <c r="C805" t="s">
        <v>25</v>
      </c>
      <c r="D805" t="s">
        <v>83</v>
      </c>
      <c r="E805" t="s">
        <v>46</v>
      </c>
      <c r="F805" t="s">
        <v>28</v>
      </c>
      <c r="G805" t="s">
        <v>6134</v>
      </c>
      <c r="H805" s="5">
        <v>43312</v>
      </c>
      <c r="I805" s="5"/>
      <c r="J805" t="s">
        <v>6137</v>
      </c>
      <c r="K805" s="5">
        <v>21929</v>
      </c>
      <c r="L805">
        <v>66</v>
      </c>
      <c r="M805" t="s">
        <v>6141</v>
      </c>
      <c r="N805">
        <f t="shared" ca="1" si="12"/>
        <v>7.6</v>
      </c>
    </row>
    <row r="806" spans="1:14" x14ac:dyDescent="0.3">
      <c r="A806" t="s">
        <v>1245</v>
      </c>
      <c r="B806" t="s">
        <v>24</v>
      </c>
      <c r="C806" t="s">
        <v>97</v>
      </c>
      <c r="D806" t="s">
        <v>53</v>
      </c>
      <c r="E806" t="s">
        <v>27</v>
      </c>
      <c r="F806" t="s">
        <v>15</v>
      </c>
      <c r="G806" t="s">
        <v>64</v>
      </c>
      <c r="H806" s="5">
        <v>42020</v>
      </c>
      <c r="I806" s="5">
        <v>42042</v>
      </c>
      <c r="J806" t="s">
        <v>6138</v>
      </c>
      <c r="K806" s="5">
        <v>30584</v>
      </c>
      <c r="L806">
        <v>42</v>
      </c>
      <c r="M806" t="s">
        <v>6141</v>
      </c>
      <c r="N806">
        <f t="shared" ca="1" si="12"/>
        <v>0.1</v>
      </c>
    </row>
    <row r="807" spans="1:14" x14ac:dyDescent="0.3">
      <c r="A807" t="s">
        <v>1246</v>
      </c>
      <c r="B807" t="s">
        <v>36</v>
      </c>
      <c r="C807" t="s">
        <v>82</v>
      </c>
      <c r="D807" t="s">
        <v>130</v>
      </c>
      <c r="E807" t="s">
        <v>6134</v>
      </c>
      <c r="F807" t="s">
        <v>60</v>
      </c>
      <c r="G807" t="s">
        <v>69</v>
      </c>
      <c r="H807" s="5">
        <v>40615</v>
      </c>
      <c r="I807" s="5">
        <v>41139</v>
      </c>
      <c r="J807" t="s">
        <v>6138</v>
      </c>
      <c r="K807" s="5">
        <v>36500</v>
      </c>
      <c r="L807">
        <v>26</v>
      </c>
      <c r="M807">
        <v>67671</v>
      </c>
      <c r="N807">
        <f t="shared" ca="1" si="12"/>
        <v>1.4</v>
      </c>
    </row>
    <row r="808" spans="1:14" x14ac:dyDescent="0.3">
      <c r="A808" t="s">
        <v>1248</v>
      </c>
      <c r="B808" t="s">
        <v>24</v>
      </c>
      <c r="C808" t="s">
        <v>6134</v>
      </c>
      <c r="D808" t="s">
        <v>6135</v>
      </c>
      <c r="E808" t="s">
        <v>6134</v>
      </c>
      <c r="F808" t="s">
        <v>15</v>
      </c>
      <c r="G808" t="s">
        <v>6134</v>
      </c>
      <c r="H808" s="5">
        <v>42518</v>
      </c>
      <c r="I808" s="5"/>
      <c r="J808" t="s">
        <v>6137</v>
      </c>
      <c r="K808" s="5">
        <v>33981</v>
      </c>
      <c r="L808">
        <v>33</v>
      </c>
      <c r="M808">
        <v>54312</v>
      </c>
      <c r="N808">
        <f t="shared" ca="1" si="12"/>
        <v>9.8000000000000007</v>
      </c>
    </row>
    <row r="809" spans="1:14" x14ac:dyDescent="0.3">
      <c r="A809" t="s">
        <v>1249</v>
      </c>
      <c r="B809" t="s">
        <v>24</v>
      </c>
      <c r="C809" t="s">
        <v>37</v>
      </c>
      <c r="D809" t="s">
        <v>68</v>
      </c>
      <c r="E809" t="s">
        <v>32</v>
      </c>
      <c r="F809" t="s">
        <v>28</v>
      </c>
      <c r="G809" t="s">
        <v>78</v>
      </c>
      <c r="H809" s="5">
        <v>43034</v>
      </c>
      <c r="I809" s="5">
        <v>44453</v>
      </c>
      <c r="J809" t="s">
        <v>6138</v>
      </c>
      <c r="K809" s="5">
        <v>27316</v>
      </c>
      <c r="L809">
        <v>51</v>
      </c>
      <c r="M809" t="s">
        <v>6141</v>
      </c>
      <c r="N809">
        <f t="shared" ca="1" si="12"/>
        <v>3.9</v>
      </c>
    </row>
    <row r="810" spans="1:14" x14ac:dyDescent="0.3">
      <c r="A810" t="s">
        <v>1250</v>
      </c>
      <c r="B810" t="s">
        <v>36</v>
      </c>
      <c r="C810" t="s">
        <v>12</v>
      </c>
      <c r="D810" t="s">
        <v>6135</v>
      </c>
      <c r="E810" t="s">
        <v>32</v>
      </c>
      <c r="F810" t="s">
        <v>15</v>
      </c>
      <c r="G810" t="s">
        <v>64</v>
      </c>
      <c r="H810" s="5">
        <v>43128</v>
      </c>
      <c r="I810" s="5"/>
      <c r="J810" t="s">
        <v>6137</v>
      </c>
      <c r="K810" s="5">
        <v>29669</v>
      </c>
      <c r="L810">
        <v>44</v>
      </c>
      <c r="M810" t="s">
        <v>6141</v>
      </c>
      <c r="N810">
        <f t="shared" ca="1" si="12"/>
        <v>8.1</v>
      </c>
    </row>
    <row r="811" spans="1:14" x14ac:dyDescent="0.3">
      <c r="A811" t="s">
        <v>1251</v>
      </c>
      <c r="B811" t="s">
        <v>6134</v>
      </c>
      <c r="C811" t="s">
        <v>97</v>
      </c>
      <c r="D811" t="s">
        <v>6134</v>
      </c>
      <c r="E811" t="s">
        <v>32</v>
      </c>
      <c r="F811" t="s">
        <v>28</v>
      </c>
      <c r="G811" t="s">
        <v>69</v>
      </c>
      <c r="H811" s="5">
        <v>41593</v>
      </c>
      <c r="I811" s="5"/>
      <c r="J811" t="s">
        <v>6137</v>
      </c>
      <c r="K811" s="5">
        <v>36149</v>
      </c>
      <c r="L811">
        <v>27</v>
      </c>
      <c r="M811">
        <v>51930</v>
      </c>
      <c r="N811">
        <f t="shared" ca="1" si="12"/>
        <v>12.4</v>
      </c>
    </row>
    <row r="812" spans="1:14" x14ac:dyDescent="0.3">
      <c r="A812" t="s">
        <v>1253</v>
      </c>
      <c r="B812" t="s">
        <v>24</v>
      </c>
      <c r="C812" t="s">
        <v>12</v>
      </c>
      <c r="D812" t="s">
        <v>6135</v>
      </c>
      <c r="E812" t="s">
        <v>92</v>
      </c>
      <c r="F812" t="s">
        <v>6134</v>
      </c>
      <c r="G812" t="s">
        <v>6134</v>
      </c>
      <c r="H812" s="5">
        <v>41110</v>
      </c>
      <c r="I812" s="5"/>
      <c r="J812" t="s">
        <v>6137</v>
      </c>
      <c r="K812" s="5">
        <v>31255</v>
      </c>
      <c r="L812">
        <v>40</v>
      </c>
      <c r="M812">
        <v>116000</v>
      </c>
      <c r="N812">
        <f t="shared" ca="1" si="12"/>
        <v>13.7</v>
      </c>
    </row>
    <row r="813" spans="1:14" x14ac:dyDescent="0.3">
      <c r="A813" t="s">
        <v>1254</v>
      </c>
      <c r="B813" t="s">
        <v>24</v>
      </c>
      <c r="C813" t="s">
        <v>82</v>
      </c>
      <c r="D813" t="s">
        <v>83</v>
      </c>
      <c r="E813" t="s">
        <v>92</v>
      </c>
      <c r="F813" t="s">
        <v>28</v>
      </c>
      <c r="G813" t="s">
        <v>64</v>
      </c>
      <c r="H813" s="5">
        <v>44087</v>
      </c>
      <c r="I813" s="5"/>
      <c r="J813" t="s">
        <v>6137</v>
      </c>
      <c r="K813" s="5">
        <v>26720</v>
      </c>
      <c r="L813">
        <v>53</v>
      </c>
      <c r="M813">
        <v>97000</v>
      </c>
      <c r="N813">
        <f t="shared" ca="1" si="12"/>
        <v>5.5</v>
      </c>
    </row>
    <row r="814" spans="1:14" x14ac:dyDescent="0.3">
      <c r="A814" t="s">
        <v>1256</v>
      </c>
      <c r="B814" t="s">
        <v>36</v>
      </c>
      <c r="C814" t="s">
        <v>12</v>
      </c>
      <c r="D814" t="s">
        <v>6134</v>
      </c>
      <c r="E814" t="s">
        <v>46</v>
      </c>
      <c r="F814" t="s">
        <v>6134</v>
      </c>
      <c r="G814" t="s">
        <v>6134</v>
      </c>
      <c r="H814" s="5">
        <v>42995</v>
      </c>
      <c r="I814" s="5">
        <v>44842</v>
      </c>
      <c r="J814" t="s">
        <v>6138</v>
      </c>
      <c r="K814" s="5">
        <v>31437</v>
      </c>
      <c r="L814">
        <v>40</v>
      </c>
      <c r="M814" t="s">
        <v>6141</v>
      </c>
      <c r="N814">
        <f t="shared" ca="1" si="12"/>
        <v>5.0999999999999996</v>
      </c>
    </row>
    <row r="815" spans="1:14" x14ac:dyDescent="0.3">
      <c r="A815" t="s">
        <v>1257</v>
      </c>
      <c r="B815" t="s">
        <v>6134</v>
      </c>
      <c r="C815" t="s">
        <v>20</v>
      </c>
      <c r="D815" t="s">
        <v>6135</v>
      </c>
      <c r="E815" t="s">
        <v>63</v>
      </c>
      <c r="F815" t="s">
        <v>28</v>
      </c>
      <c r="G815" t="s">
        <v>78</v>
      </c>
      <c r="H815" s="5">
        <v>43850</v>
      </c>
      <c r="I815" s="5"/>
      <c r="J815" t="s">
        <v>6137</v>
      </c>
      <c r="K815" s="5">
        <v>37022</v>
      </c>
      <c r="L815">
        <v>24</v>
      </c>
      <c r="M815">
        <v>41551</v>
      </c>
      <c r="N815">
        <f t="shared" ca="1" si="12"/>
        <v>6.2</v>
      </c>
    </row>
    <row r="816" spans="1:14" x14ac:dyDescent="0.3">
      <c r="A816" t="s">
        <v>1259</v>
      </c>
      <c r="B816" t="s">
        <v>36</v>
      </c>
      <c r="C816" t="s">
        <v>6134</v>
      </c>
      <c r="D816" t="s">
        <v>53</v>
      </c>
      <c r="E816" t="s">
        <v>105</v>
      </c>
      <c r="F816" t="s">
        <v>15</v>
      </c>
      <c r="G816" t="s">
        <v>78</v>
      </c>
      <c r="H816" s="5">
        <v>41290</v>
      </c>
      <c r="I816" s="5"/>
      <c r="J816" t="s">
        <v>6137</v>
      </c>
      <c r="K816" s="5">
        <v>36832</v>
      </c>
      <c r="L816">
        <v>25</v>
      </c>
      <c r="M816">
        <v>107188</v>
      </c>
      <c r="N816">
        <f t="shared" ca="1" si="12"/>
        <v>13.2</v>
      </c>
    </row>
    <row r="817" spans="1:14" x14ac:dyDescent="0.3">
      <c r="A817" t="s">
        <v>1261</v>
      </c>
      <c r="B817" t="s">
        <v>36</v>
      </c>
      <c r="C817" t="s">
        <v>20</v>
      </c>
      <c r="D817" t="s">
        <v>6135</v>
      </c>
      <c r="E817" t="s">
        <v>54</v>
      </c>
      <c r="F817" t="s">
        <v>6134</v>
      </c>
      <c r="G817" t="s">
        <v>6134</v>
      </c>
      <c r="H817" s="5">
        <v>43267</v>
      </c>
      <c r="I817" s="5">
        <v>44247</v>
      </c>
      <c r="J817" t="s">
        <v>6138</v>
      </c>
      <c r="K817" s="5">
        <v>25518</v>
      </c>
      <c r="L817">
        <v>56</v>
      </c>
      <c r="M817">
        <v>55355</v>
      </c>
      <c r="N817">
        <f t="shared" ca="1" si="12"/>
        <v>2.7</v>
      </c>
    </row>
    <row r="818" spans="1:14" x14ac:dyDescent="0.3">
      <c r="A818" t="s">
        <v>1263</v>
      </c>
      <c r="B818" t="s">
        <v>6134</v>
      </c>
      <c r="C818" t="s">
        <v>97</v>
      </c>
      <c r="D818" t="s">
        <v>26</v>
      </c>
      <c r="E818" t="s">
        <v>54</v>
      </c>
      <c r="F818" t="s">
        <v>6134</v>
      </c>
      <c r="G818" t="s">
        <v>29</v>
      </c>
      <c r="H818" s="5">
        <v>44035</v>
      </c>
      <c r="I818" s="5"/>
      <c r="J818" t="s">
        <v>6137</v>
      </c>
      <c r="K818" s="5">
        <v>30354</v>
      </c>
      <c r="L818">
        <v>43</v>
      </c>
      <c r="M818">
        <v>37085</v>
      </c>
      <c r="N818">
        <f t="shared" ca="1" si="12"/>
        <v>5.7</v>
      </c>
    </row>
    <row r="819" spans="1:14" x14ac:dyDescent="0.3">
      <c r="A819" t="s">
        <v>1265</v>
      </c>
      <c r="B819" t="s">
        <v>6134</v>
      </c>
      <c r="C819" t="s">
        <v>12</v>
      </c>
      <c r="D819" t="s">
        <v>6135</v>
      </c>
      <c r="E819" t="s">
        <v>54</v>
      </c>
      <c r="F819" t="s">
        <v>15</v>
      </c>
      <c r="G819" t="s">
        <v>78</v>
      </c>
      <c r="H819" s="5">
        <v>44024</v>
      </c>
      <c r="I819" s="5"/>
      <c r="J819" t="s">
        <v>6137</v>
      </c>
      <c r="K819" s="5">
        <v>36520</v>
      </c>
      <c r="L819">
        <v>26</v>
      </c>
      <c r="M819">
        <v>86484</v>
      </c>
      <c r="N819">
        <f t="shared" ca="1" si="12"/>
        <v>5.7</v>
      </c>
    </row>
    <row r="820" spans="1:14" x14ac:dyDescent="0.3">
      <c r="A820" t="s">
        <v>1267</v>
      </c>
      <c r="B820" t="s">
        <v>24</v>
      </c>
      <c r="C820" t="s">
        <v>12</v>
      </c>
      <c r="D820" t="s">
        <v>50</v>
      </c>
      <c r="E820" t="s">
        <v>38</v>
      </c>
      <c r="F820" t="s">
        <v>15</v>
      </c>
      <c r="G820" t="s">
        <v>29</v>
      </c>
      <c r="H820" s="5">
        <v>43956</v>
      </c>
      <c r="I820" s="5"/>
      <c r="J820" t="s">
        <v>6137</v>
      </c>
      <c r="K820" s="5">
        <v>33528</v>
      </c>
      <c r="L820">
        <v>34</v>
      </c>
      <c r="M820">
        <v>50000</v>
      </c>
      <c r="N820">
        <f t="shared" ca="1" si="12"/>
        <v>5.9</v>
      </c>
    </row>
    <row r="821" spans="1:14" x14ac:dyDescent="0.3">
      <c r="A821" t="s">
        <v>1269</v>
      </c>
      <c r="B821" t="s">
        <v>36</v>
      </c>
      <c r="C821" t="s">
        <v>37</v>
      </c>
      <c r="D821" t="s">
        <v>6134</v>
      </c>
      <c r="E821" t="s">
        <v>54</v>
      </c>
      <c r="F821" t="s">
        <v>28</v>
      </c>
      <c r="G821" t="s">
        <v>69</v>
      </c>
      <c r="H821" s="5">
        <v>42505</v>
      </c>
      <c r="I821" s="5"/>
      <c r="J821" t="s">
        <v>6137</v>
      </c>
      <c r="K821" s="5">
        <v>38206</v>
      </c>
      <c r="L821">
        <v>21</v>
      </c>
      <c r="M821">
        <v>83377</v>
      </c>
      <c r="N821">
        <f t="shared" ca="1" si="12"/>
        <v>9.9</v>
      </c>
    </row>
    <row r="822" spans="1:14" x14ac:dyDescent="0.3">
      <c r="A822" t="s">
        <v>6065</v>
      </c>
      <c r="B822" t="s">
        <v>36</v>
      </c>
      <c r="C822" t="s">
        <v>12</v>
      </c>
      <c r="D822" t="s">
        <v>31</v>
      </c>
      <c r="E822" t="s">
        <v>99</v>
      </c>
      <c r="F822" t="s">
        <v>15</v>
      </c>
      <c r="G822" t="s">
        <v>47</v>
      </c>
      <c r="H822" s="5">
        <v>40605</v>
      </c>
      <c r="I822" s="5"/>
      <c r="J822" t="s">
        <v>6137</v>
      </c>
      <c r="K822" s="5">
        <v>27823</v>
      </c>
      <c r="L822">
        <v>50</v>
      </c>
      <c r="M822">
        <v>82679</v>
      </c>
      <c r="N822">
        <f t="shared" ca="1" si="12"/>
        <v>15.1</v>
      </c>
    </row>
    <row r="823" spans="1:14" x14ac:dyDescent="0.3">
      <c r="A823" t="s">
        <v>1272</v>
      </c>
      <c r="B823" t="s">
        <v>6134</v>
      </c>
      <c r="C823" t="s">
        <v>37</v>
      </c>
      <c r="D823" t="s">
        <v>6134</v>
      </c>
      <c r="E823" t="s">
        <v>14</v>
      </c>
      <c r="F823" t="s">
        <v>6134</v>
      </c>
      <c r="G823" t="s">
        <v>47</v>
      </c>
      <c r="H823" s="5">
        <v>40839</v>
      </c>
      <c r="I823" s="5"/>
      <c r="J823" t="s">
        <v>6137</v>
      </c>
      <c r="K823" s="5">
        <v>26006</v>
      </c>
      <c r="L823">
        <v>55</v>
      </c>
      <c r="M823">
        <v>85772</v>
      </c>
      <c r="N823">
        <f t="shared" ca="1" si="12"/>
        <v>14.4</v>
      </c>
    </row>
    <row r="824" spans="1:14" x14ac:dyDescent="0.3">
      <c r="A824" t="s">
        <v>1274</v>
      </c>
      <c r="B824" t="s">
        <v>36</v>
      </c>
      <c r="C824" t="s">
        <v>6134</v>
      </c>
      <c r="D824" t="s">
        <v>50</v>
      </c>
      <c r="E824" t="s">
        <v>63</v>
      </c>
      <c r="F824" t="s">
        <v>15</v>
      </c>
      <c r="G824" t="s">
        <v>64</v>
      </c>
      <c r="H824" s="5">
        <v>40365</v>
      </c>
      <c r="I824" s="5">
        <v>41331</v>
      </c>
      <c r="J824" t="s">
        <v>6138</v>
      </c>
      <c r="K824" s="5">
        <v>25371</v>
      </c>
      <c r="L824">
        <v>56</v>
      </c>
      <c r="M824">
        <v>118000</v>
      </c>
      <c r="N824">
        <f t="shared" ca="1" si="12"/>
        <v>2.6</v>
      </c>
    </row>
    <row r="825" spans="1:14" x14ac:dyDescent="0.3">
      <c r="A825" t="s">
        <v>1275</v>
      </c>
      <c r="B825" t="s">
        <v>24</v>
      </c>
      <c r="C825" t="s">
        <v>12</v>
      </c>
      <c r="D825" t="s">
        <v>31</v>
      </c>
      <c r="E825" t="s">
        <v>27</v>
      </c>
      <c r="F825" t="s">
        <v>15</v>
      </c>
      <c r="G825" t="s">
        <v>29</v>
      </c>
      <c r="H825" s="5">
        <v>41375</v>
      </c>
      <c r="I825" s="5"/>
      <c r="J825" t="s">
        <v>6137</v>
      </c>
      <c r="K825" s="5">
        <v>32823</v>
      </c>
      <c r="L825">
        <v>36</v>
      </c>
      <c r="M825">
        <v>112844</v>
      </c>
      <c r="N825">
        <f t="shared" ca="1" si="12"/>
        <v>12.9</v>
      </c>
    </row>
    <row r="826" spans="1:14" x14ac:dyDescent="0.3">
      <c r="A826" t="s">
        <v>1276</v>
      </c>
      <c r="B826" t="s">
        <v>24</v>
      </c>
      <c r="C826" t="s">
        <v>12</v>
      </c>
      <c r="D826" t="s">
        <v>31</v>
      </c>
      <c r="E826" t="s">
        <v>170</v>
      </c>
      <c r="F826" t="s">
        <v>6134</v>
      </c>
      <c r="G826" t="s">
        <v>47</v>
      </c>
      <c r="H826" s="5">
        <v>41783</v>
      </c>
      <c r="I826" s="5"/>
      <c r="J826" t="s">
        <v>6137</v>
      </c>
      <c r="K826" s="5">
        <v>22392</v>
      </c>
      <c r="L826">
        <v>64</v>
      </c>
      <c r="M826">
        <v>55000</v>
      </c>
      <c r="N826">
        <f t="shared" ca="1" si="12"/>
        <v>11.8</v>
      </c>
    </row>
    <row r="827" spans="1:14" x14ac:dyDescent="0.3">
      <c r="A827" t="s">
        <v>1277</v>
      </c>
      <c r="B827" t="s">
        <v>36</v>
      </c>
      <c r="C827" t="s">
        <v>82</v>
      </c>
      <c r="D827" t="s">
        <v>94</v>
      </c>
      <c r="E827" t="s">
        <v>105</v>
      </c>
      <c r="F827" t="s">
        <v>28</v>
      </c>
      <c r="G827" t="s">
        <v>64</v>
      </c>
      <c r="H827" s="5">
        <v>40716</v>
      </c>
      <c r="I827" s="5">
        <v>40706</v>
      </c>
      <c r="J827" t="s">
        <v>6138</v>
      </c>
      <c r="K827" s="5">
        <v>24794</v>
      </c>
      <c r="L827">
        <v>58</v>
      </c>
      <c r="M827" t="s">
        <v>6141</v>
      </c>
      <c r="N827">
        <f t="shared" ca="1" si="12"/>
        <v>0</v>
      </c>
    </row>
    <row r="828" spans="1:14" x14ac:dyDescent="0.3">
      <c r="A828" t="s">
        <v>1278</v>
      </c>
      <c r="B828" t="s">
        <v>24</v>
      </c>
      <c r="C828" t="s">
        <v>20</v>
      </c>
      <c r="D828" t="s">
        <v>6134</v>
      </c>
      <c r="E828" t="s">
        <v>32</v>
      </c>
      <c r="F828" t="s">
        <v>28</v>
      </c>
      <c r="G828" t="s">
        <v>69</v>
      </c>
      <c r="H828" s="5">
        <v>42762</v>
      </c>
      <c r="I828" s="5"/>
      <c r="J828" t="s">
        <v>6137</v>
      </c>
      <c r="K828" s="5">
        <v>36666</v>
      </c>
      <c r="L828">
        <v>25</v>
      </c>
      <c r="M828">
        <v>105045</v>
      </c>
      <c r="N828">
        <f t="shared" ca="1" si="12"/>
        <v>9.1</v>
      </c>
    </row>
    <row r="829" spans="1:14" x14ac:dyDescent="0.3">
      <c r="A829" t="s">
        <v>1280</v>
      </c>
      <c r="B829" t="s">
        <v>6134</v>
      </c>
      <c r="C829" t="s">
        <v>97</v>
      </c>
      <c r="D829" t="s">
        <v>68</v>
      </c>
      <c r="E829" t="s">
        <v>32</v>
      </c>
      <c r="F829" t="s">
        <v>15</v>
      </c>
      <c r="G829" t="s">
        <v>29</v>
      </c>
      <c r="H829" s="5">
        <v>42887</v>
      </c>
      <c r="I829" s="5"/>
      <c r="J829" t="s">
        <v>6137</v>
      </c>
      <c r="K829" s="5"/>
      <c r="L829" t="s">
        <v>6141</v>
      </c>
      <c r="M829">
        <v>114157</v>
      </c>
      <c r="N829">
        <f t="shared" ca="1" si="12"/>
        <v>8.8000000000000007</v>
      </c>
    </row>
    <row r="830" spans="1:14" x14ac:dyDescent="0.3">
      <c r="A830" t="s">
        <v>1284</v>
      </c>
      <c r="B830" t="s">
        <v>36</v>
      </c>
      <c r="C830" t="s">
        <v>20</v>
      </c>
      <c r="D830" t="s">
        <v>68</v>
      </c>
      <c r="E830" t="s">
        <v>63</v>
      </c>
      <c r="F830" t="s">
        <v>15</v>
      </c>
      <c r="G830" t="s">
        <v>47</v>
      </c>
      <c r="H830" s="5">
        <v>40028</v>
      </c>
      <c r="I830" s="5"/>
      <c r="J830" t="s">
        <v>6137</v>
      </c>
      <c r="K830" s="5">
        <v>24273</v>
      </c>
      <c r="L830">
        <v>59</v>
      </c>
      <c r="M830" t="s">
        <v>6141</v>
      </c>
      <c r="N830">
        <f t="shared" ca="1" si="12"/>
        <v>16.600000000000001</v>
      </c>
    </row>
    <row r="831" spans="1:14" x14ac:dyDescent="0.3">
      <c r="A831" t="s">
        <v>1285</v>
      </c>
      <c r="B831" t="s">
        <v>24</v>
      </c>
      <c r="C831" t="s">
        <v>12</v>
      </c>
      <c r="D831" t="s">
        <v>21</v>
      </c>
      <c r="E831" t="s">
        <v>32</v>
      </c>
      <c r="F831" t="s">
        <v>15</v>
      </c>
      <c r="G831" t="s">
        <v>29</v>
      </c>
      <c r="H831" s="5">
        <v>40096</v>
      </c>
      <c r="I831" s="5">
        <v>42037</v>
      </c>
      <c r="J831" t="s">
        <v>6138</v>
      </c>
      <c r="K831" s="5">
        <v>25436</v>
      </c>
      <c r="L831">
        <v>56</v>
      </c>
      <c r="M831">
        <v>119522</v>
      </c>
      <c r="N831">
        <f t="shared" ca="1" si="12"/>
        <v>5.3</v>
      </c>
    </row>
    <row r="832" spans="1:14" x14ac:dyDescent="0.3">
      <c r="A832" t="s">
        <v>1287</v>
      </c>
      <c r="B832" t="s">
        <v>24</v>
      </c>
      <c r="C832" t="s">
        <v>20</v>
      </c>
      <c r="D832" t="s">
        <v>83</v>
      </c>
      <c r="E832" t="s">
        <v>99</v>
      </c>
      <c r="F832" t="s">
        <v>15</v>
      </c>
      <c r="G832" t="s">
        <v>29</v>
      </c>
      <c r="H832" s="5">
        <v>43429</v>
      </c>
      <c r="I832" s="5">
        <v>43552</v>
      </c>
      <c r="J832" t="s">
        <v>6138</v>
      </c>
      <c r="K832" s="5">
        <v>23529</v>
      </c>
      <c r="L832">
        <v>61</v>
      </c>
      <c r="M832" t="s">
        <v>6141</v>
      </c>
      <c r="N832">
        <f t="shared" ca="1" si="12"/>
        <v>0.3</v>
      </c>
    </row>
    <row r="833" spans="1:14" x14ac:dyDescent="0.3">
      <c r="A833" t="s">
        <v>1288</v>
      </c>
      <c r="B833" t="s">
        <v>24</v>
      </c>
      <c r="C833" t="s">
        <v>6134</v>
      </c>
      <c r="D833" t="s">
        <v>50</v>
      </c>
      <c r="E833" t="s">
        <v>6134</v>
      </c>
      <c r="F833" t="s">
        <v>28</v>
      </c>
      <c r="G833" t="s">
        <v>78</v>
      </c>
      <c r="H833" s="5">
        <v>43704</v>
      </c>
      <c r="I833" s="5">
        <v>45005</v>
      </c>
      <c r="J833" t="s">
        <v>6138</v>
      </c>
      <c r="K833" s="5">
        <v>38515</v>
      </c>
      <c r="L833">
        <v>20</v>
      </c>
      <c r="M833">
        <v>80000</v>
      </c>
      <c r="N833">
        <f t="shared" ca="1" si="12"/>
        <v>3.6</v>
      </c>
    </row>
    <row r="834" spans="1:14" x14ac:dyDescent="0.3">
      <c r="A834" t="s">
        <v>1289</v>
      </c>
      <c r="B834" t="s">
        <v>24</v>
      </c>
      <c r="C834" t="s">
        <v>25</v>
      </c>
      <c r="D834" t="s">
        <v>6134</v>
      </c>
      <c r="E834" t="s">
        <v>105</v>
      </c>
      <c r="F834" t="s">
        <v>15</v>
      </c>
      <c r="G834" t="s">
        <v>78</v>
      </c>
      <c r="H834" s="5">
        <v>43172</v>
      </c>
      <c r="I834" s="5"/>
      <c r="J834" t="s">
        <v>6137</v>
      </c>
      <c r="K834" s="5">
        <v>33862</v>
      </c>
      <c r="L834">
        <v>33</v>
      </c>
      <c r="M834">
        <v>72431</v>
      </c>
      <c r="N834">
        <f t="shared" ref="N834:N897" ca="1" si="13">ROUND((IF(I834="",TODAY(),I834)-H834)/365,1)</f>
        <v>8</v>
      </c>
    </row>
    <row r="835" spans="1:14" x14ac:dyDescent="0.3">
      <c r="A835" t="s">
        <v>1290</v>
      </c>
      <c r="B835" t="s">
        <v>24</v>
      </c>
      <c r="C835" t="s">
        <v>6134</v>
      </c>
      <c r="D835" t="s">
        <v>83</v>
      </c>
      <c r="E835" t="s">
        <v>27</v>
      </c>
      <c r="F835" t="s">
        <v>15</v>
      </c>
      <c r="G835" t="s">
        <v>78</v>
      </c>
      <c r="H835" s="5">
        <v>41763</v>
      </c>
      <c r="I835" s="5">
        <v>42173</v>
      </c>
      <c r="J835" t="s">
        <v>6138</v>
      </c>
      <c r="K835" s="5">
        <v>34517</v>
      </c>
      <c r="L835">
        <v>31</v>
      </c>
      <c r="M835">
        <v>98176</v>
      </c>
      <c r="N835">
        <f t="shared" ca="1" si="13"/>
        <v>1.1000000000000001</v>
      </c>
    </row>
    <row r="836" spans="1:14" x14ac:dyDescent="0.3">
      <c r="A836" t="s">
        <v>1292</v>
      </c>
      <c r="B836" t="s">
        <v>24</v>
      </c>
      <c r="C836" t="s">
        <v>20</v>
      </c>
      <c r="D836" t="s">
        <v>94</v>
      </c>
      <c r="E836" t="s">
        <v>6134</v>
      </c>
      <c r="F836" t="s">
        <v>6134</v>
      </c>
      <c r="G836" t="s">
        <v>47</v>
      </c>
      <c r="H836" s="5">
        <v>43451</v>
      </c>
      <c r="I836" s="5">
        <v>45344</v>
      </c>
      <c r="J836" t="s">
        <v>6138</v>
      </c>
      <c r="K836" s="5">
        <v>36783</v>
      </c>
      <c r="L836">
        <v>25</v>
      </c>
      <c r="M836">
        <v>105242</v>
      </c>
      <c r="N836">
        <f t="shared" ca="1" si="13"/>
        <v>5.2</v>
      </c>
    </row>
    <row r="837" spans="1:14" x14ac:dyDescent="0.3">
      <c r="A837" t="s">
        <v>6066</v>
      </c>
      <c r="B837" t="s">
        <v>24</v>
      </c>
      <c r="C837" t="s">
        <v>6134</v>
      </c>
      <c r="D837" t="s">
        <v>83</v>
      </c>
      <c r="E837" t="s">
        <v>105</v>
      </c>
      <c r="F837" t="s">
        <v>15</v>
      </c>
      <c r="G837" t="s">
        <v>6134</v>
      </c>
      <c r="H837" s="5">
        <v>40998</v>
      </c>
      <c r="I837" s="5"/>
      <c r="J837" t="s">
        <v>6137</v>
      </c>
      <c r="K837" s="5">
        <v>36287</v>
      </c>
      <c r="L837">
        <v>26</v>
      </c>
      <c r="M837" t="s">
        <v>6141</v>
      </c>
      <c r="N837">
        <f t="shared" ca="1" si="13"/>
        <v>14</v>
      </c>
    </row>
    <row r="838" spans="1:14" x14ac:dyDescent="0.3">
      <c r="A838" t="s">
        <v>1293</v>
      </c>
      <c r="B838" t="s">
        <v>36</v>
      </c>
      <c r="C838" t="s">
        <v>97</v>
      </c>
      <c r="D838" t="s">
        <v>50</v>
      </c>
      <c r="E838" t="s">
        <v>14</v>
      </c>
      <c r="F838" t="s">
        <v>15</v>
      </c>
      <c r="G838" t="s">
        <v>64</v>
      </c>
      <c r="H838" s="5">
        <v>43360</v>
      </c>
      <c r="I838" s="5"/>
      <c r="J838" t="s">
        <v>6137</v>
      </c>
      <c r="K838" s="5">
        <v>25319</v>
      </c>
      <c r="L838">
        <v>56</v>
      </c>
      <c r="M838">
        <v>71000</v>
      </c>
      <c r="N838">
        <f t="shared" ca="1" si="13"/>
        <v>7.5</v>
      </c>
    </row>
    <row r="839" spans="1:14" x14ac:dyDescent="0.3">
      <c r="A839" t="s">
        <v>1294</v>
      </c>
      <c r="B839" t="s">
        <v>24</v>
      </c>
      <c r="C839" t="s">
        <v>82</v>
      </c>
      <c r="D839" t="s">
        <v>130</v>
      </c>
      <c r="E839" t="s">
        <v>63</v>
      </c>
      <c r="F839" t="s">
        <v>28</v>
      </c>
      <c r="G839" t="s">
        <v>74</v>
      </c>
      <c r="H839" s="5">
        <v>43091</v>
      </c>
      <c r="I839" s="5">
        <v>43620</v>
      </c>
      <c r="J839" t="s">
        <v>6138</v>
      </c>
      <c r="K839" s="5">
        <v>26849</v>
      </c>
      <c r="L839">
        <v>52</v>
      </c>
      <c r="M839">
        <v>33440</v>
      </c>
      <c r="N839">
        <f t="shared" ca="1" si="13"/>
        <v>1.4</v>
      </c>
    </row>
    <row r="840" spans="1:14" x14ac:dyDescent="0.3">
      <c r="A840" t="s">
        <v>1296</v>
      </c>
      <c r="B840" t="s">
        <v>36</v>
      </c>
      <c r="C840" t="s">
        <v>25</v>
      </c>
      <c r="D840" t="s">
        <v>6134</v>
      </c>
      <c r="E840" t="s">
        <v>170</v>
      </c>
      <c r="F840" t="s">
        <v>15</v>
      </c>
      <c r="G840" t="s">
        <v>64</v>
      </c>
      <c r="H840" s="5">
        <v>41334</v>
      </c>
      <c r="I840" s="5"/>
      <c r="J840" t="s">
        <v>6137</v>
      </c>
      <c r="K840" s="5">
        <v>30547</v>
      </c>
      <c r="L840">
        <v>42</v>
      </c>
      <c r="M840">
        <v>70927</v>
      </c>
      <c r="N840">
        <f t="shared" ca="1" si="13"/>
        <v>13.1</v>
      </c>
    </row>
    <row r="841" spans="1:14" x14ac:dyDescent="0.3">
      <c r="A841" t="s">
        <v>1297</v>
      </c>
      <c r="B841" t="s">
        <v>6134</v>
      </c>
      <c r="C841" t="s">
        <v>12</v>
      </c>
      <c r="D841" t="s">
        <v>94</v>
      </c>
      <c r="E841" t="s">
        <v>63</v>
      </c>
      <c r="F841" t="s">
        <v>15</v>
      </c>
      <c r="G841" t="s">
        <v>6134</v>
      </c>
      <c r="H841" s="5">
        <v>43662</v>
      </c>
      <c r="I841" s="5"/>
      <c r="J841" t="s">
        <v>6137</v>
      </c>
      <c r="K841" s="5">
        <v>28187</v>
      </c>
      <c r="L841">
        <v>49</v>
      </c>
      <c r="M841" t="s">
        <v>6141</v>
      </c>
      <c r="N841">
        <f t="shared" ca="1" si="13"/>
        <v>6.7</v>
      </c>
    </row>
    <row r="842" spans="1:14" x14ac:dyDescent="0.3">
      <c r="A842" t="s">
        <v>1298</v>
      </c>
      <c r="B842" t="s">
        <v>6134</v>
      </c>
      <c r="C842" t="s">
        <v>25</v>
      </c>
      <c r="D842" t="s">
        <v>31</v>
      </c>
      <c r="E842" t="s">
        <v>38</v>
      </c>
      <c r="F842" t="s">
        <v>15</v>
      </c>
      <c r="G842" t="s">
        <v>64</v>
      </c>
      <c r="H842" s="5">
        <v>42630</v>
      </c>
      <c r="I842" s="5"/>
      <c r="J842" t="s">
        <v>6137</v>
      </c>
      <c r="K842" s="5">
        <v>31129</v>
      </c>
      <c r="L842">
        <v>40</v>
      </c>
      <c r="M842" t="s">
        <v>6141</v>
      </c>
      <c r="N842">
        <f t="shared" ca="1" si="13"/>
        <v>9.5</v>
      </c>
    </row>
    <row r="843" spans="1:14" x14ac:dyDescent="0.3">
      <c r="A843" t="s">
        <v>1299</v>
      </c>
      <c r="B843" t="s">
        <v>36</v>
      </c>
      <c r="C843" t="s">
        <v>20</v>
      </c>
      <c r="D843" t="s">
        <v>83</v>
      </c>
      <c r="E843" t="s">
        <v>54</v>
      </c>
      <c r="F843" t="s">
        <v>6134</v>
      </c>
      <c r="G843" t="s">
        <v>64</v>
      </c>
      <c r="H843" s="5">
        <v>43543</v>
      </c>
      <c r="I843" s="5"/>
      <c r="J843" t="s">
        <v>6137</v>
      </c>
      <c r="K843" s="5">
        <v>36743</v>
      </c>
      <c r="L843">
        <v>25</v>
      </c>
      <c r="M843">
        <v>119306</v>
      </c>
      <c r="N843">
        <f t="shared" ca="1" si="13"/>
        <v>7</v>
      </c>
    </row>
    <row r="844" spans="1:14" x14ac:dyDescent="0.3">
      <c r="A844" t="s">
        <v>1300</v>
      </c>
      <c r="B844" t="s">
        <v>36</v>
      </c>
      <c r="C844" t="s">
        <v>20</v>
      </c>
      <c r="D844" t="s">
        <v>21</v>
      </c>
      <c r="E844" t="s">
        <v>6134</v>
      </c>
      <c r="F844" t="s">
        <v>6134</v>
      </c>
      <c r="G844" t="s">
        <v>78</v>
      </c>
      <c r="H844" s="5">
        <v>42466</v>
      </c>
      <c r="I844" s="5"/>
      <c r="J844" t="s">
        <v>6137</v>
      </c>
      <c r="K844" s="5">
        <v>28910</v>
      </c>
      <c r="L844">
        <v>47</v>
      </c>
      <c r="M844">
        <v>111436</v>
      </c>
      <c r="N844">
        <f t="shared" ca="1" si="13"/>
        <v>10</v>
      </c>
    </row>
    <row r="845" spans="1:14" x14ac:dyDescent="0.3">
      <c r="A845" t="s">
        <v>1302</v>
      </c>
      <c r="B845" t="s">
        <v>6134</v>
      </c>
      <c r="C845" t="s">
        <v>82</v>
      </c>
      <c r="D845" t="s">
        <v>94</v>
      </c>
      <c r="E845" t="s">
        <v>38</v>
      </c>
      <c r="F845" t="s">
        <v>15</v>
      </c>
      <c r="G845" t="s">
        <v>6134</v>
      </c>
      <c r="H845" s="5">
        <v>41485</v>
      </c>
      <c r="I845" s="5"/>
      <c r="J845" t="s">
        <v>6137</v>
      </c>
      <c r="K845" s="5"/>
      <c r="L845" t="s">
        <v>6141</v>
      </c>
      <c r="M845">
        <v>41858</v>
      </c>
      <c r="N845">
        <f t="shared" ca="1" si="13"/>
        <v>12.6</v>
      </c>
    </row>
    <row r="846" spans="1:14" x14ac:dyDescent="0.3">
      <c r="A846" t="s">
        <v>1303</v>
      </c>
      <c r="B846" t="s">
        <v>36</v>
      </c>
      <c r="C846" t="s">
        <v>82</v>
      </c>
      <c r="D846" t="s">
        <v>21</v>
      </c>
      <c r="E846" t="s">
        <v>32</v>
      </c>
      <c r="F846" t="s">
        <v>28</v>
      </c>
      <c r="G846" t="s">
        <v>64</v>
      </c>
      <c r="H846" s="5">
        <v>43692</v>
      </c>
      <c r="I846" s="5"/>
      <c r="J846" t="s">
        <v>6137</v>
      </c>
      <c r="K846" s="5">
        <v>23524</v>
      </c>
      <c r="L846">
        <v>61</v>
      </c>
      <c r="M846" t="s">
        <v>6141</v>
      </c>
      <c r="N846">
        <f t="shared" ca="1" si="13"/>
        <v>6.6</v>
      </c>
    </row>
    <row r="847" spans="1:14" x14ac:dyDescent="0.3">
      <c r="A847" t="s">
        <v>1304</v>
      </c>
      <c r="B847" t="s">
        <v>24</v>
      </c>
      <c r="C847" t="s">
        <v>37</v>
      </c>
      <c r="D847" t="s">
        <v>6135</v>
      </c>
      <c r="E847" t="s">
        <v>38</v>
      </c>
      <c r="F847" t="s">
        <v>15</v>
      </c>
      <c r="G847" t="s">
        <v>78</v>
      </c>
      <c r="H847" s="5">
        <v>39890</v>
      </c>
      <c r="I847" s="5">
        <v>41637</v>
      </c>
      <c r="J847" t="s">
        <v>6138</v>
      </c>
      <c r="K847" s="5">
        <v>28171</v>
      </c>
      <c r="L847">
        <v>49</v>
      </c>
      <c r="M847" t="s">
        <v>6141</v>
      </c>
      <c r="N847">
        <f t="shared" ca="1" si="13"/>
        <v>4.8</v>
      </c>
    </row>
    <row r="848" spans="1:14" x14ac:dyDescent="0.3">
      <c r="A848" t="s">
        <v>1306</v>
      </c>
      <c r="B848" t="s">
        <v>24</v>
      </c>
      <c r="C848" t="s">
        <v>97</v>
      </c>
      <c r="D848" t="s">
        <v>83</v>
      </c>
      <c r="E848" t="s">
        <v>32</v>
      </c>
      <c r="F848" t="s">
        <v>28</v>
      </c>
      <c r="G848" t="s">
        <v>29</v>
      </c>
      <c r="H848" s="5">
        <v>41327</v>
      </c>
      <c r="I848" s="5">
        <v>43281</v>
      </c>
      <c r="J848" t="s">
        <v>6138</v>
      </c>
      <c r="K848" s="5">
        <v>38637</v>
      </c>
      <c r="L848">
        <v>20</v>
      </c>
      <c r="M848" t="s">
        <v>6141</v>
      </c>
      <c r="N848">
        <f t="shared" ca="1" si="13"/>
        <v>5.4</v>
      </c>
    </row>
    <row r="849" spans="1:14" x14ac:dyDescent="0.3">
      <c r="A849" t="s">
        <v>1307</v>
      </c>
      <c r="B849" t="s">
        <v>6134</v>
      </c>
      <c r="C849" t="s">
        <v>6134</v>
      </c>
      <c r="D849" t="s">
        <v>31</v>
      </c>
      <c r="E849" t="s">
        <v>170</v>
      </c>
      <c r="F849" t="s">
        <v>15</v>
      </c>
      <c r="G849" t="s">
        <v>6134</v>
      </c>
      <c r="H849" s="5">
        <v>41881</v>
      </c>
      <c r="I849" s="5"/>
      <c r="J849" t="s">
        <v>6137</v>
      </c>
      <c r="K849" s="5">
        <v>36853</v>
      </c>
      <c r="L849">
        <v>25</v>
      </c>
      <c r="M849">
        <v>100937</v>
      </c>
      <c r="N849">
        <f t="shared" ca="1" si="13"/>
        <v>11.6</v>
      </c>
    </row>
    <row r="850" spans="1:14" x14ac:dyDescent="0.3">
      <c r="A850" t="s">
        <v>1308</v>
      </c>
      <c r="B850" t="s">
        <v>24</v>
      </c>
      <c r="C850" t="s">
        <v>12</v>
      </c>
      <c r="D850" t="s">
        <v>6134</v>
      </c>
      <c r="E850" t="s">
        <v>32</v>
      </c>
      <c r="F850" t="s">
        <v>6134</v>
      </c>
      <c r="G850" t="s">
        <v>6134</v>
      </c>
      <c r="H850" s="5">
        <v>42718</v>
      </c>
      <c r="I850" s="5"/>
      <c r="J850" t="s">
        <v>6137</v>
      </c>
      <c r="K850" s="5">
        <v>28363</v>
      </c>
      <c r="L850">
        <v>48</v>
      </c>
      <c r="M850">
        <v>37078</v>
      </c>
      <c r="N850">
        <f t="shared" ca="1" si="13"/>
        <v>9.3000000000000007</v>
      </c>
    </row>
    <row r="851" spans="1:14" x14ac:dyDescent="0.3">
      <c r="A851" t="s">
        <v>1309</v>
      </c>
      <c r="B851" t="s">
        <v>6134</v>
      </c>
      <c r="C851" t="s">
        <v>97</v>
      </c>
      <c r="D851" t="s">
        <v>125</v>
      </c>
      <c r="E851" t="s">
        <v>88</v>
      </c>
      <c r="F851" t="s">
        <v>6134</v>
      </c>
      <c r="G851" t="s">
        <v>69</v>
      </c>
      <c r="H851" s="5">
        <v>43248</v>
      </c>
      <c r="I851" s="5"/>
      <c r="J851" t="s">
        <v>6137</v>
      </c>
      <c r="K851" s="5">
        <v>36995</v>
      </c>
      <c r="L851">
        <v>24</v>
      </c>
      <c r="M851">
        <v>45026</v>
      </c>
      <c r="N851">
        <f t="shared" ca="1" si="13"/>
        <v>7.8</v>
      </c>
    </row>
    <row r="852" spans="1:14" x14ac:dyDescent="0.3">
      <c r="A852" t="s">
        <v>1311</v>
      </c>
      <c r="B852" t="s">
        <v>6134</v>
      </c>
      <c r="C852" t="s">
        <v>25</v>
      </c>
      <c r="D852" t="s">
        <v>130</v>
      </c>
      <c r="E852" t="s">
        <v>46</v>
      </c>
      <c r="F852" t="s">
        <v>15</v>
      </c>
      <c r="G852" t="s">
        <v>6134</v>
      </c>
      <c r="H852" s="5">
        <v>41530</v>
      </c>
      <c r="I852" s="5"/>
      <c r="J852" t="s">
        <v>6137</v>
      </c>
      <c r="K852" s="5">
        <v>24583</v>
      </c>
      <c r="L852">
        <v>58</v>
      </c>
      <c r="M852" t="s">
        <v>6141</v>
      </c>
      <c r="N852">
        <f t="shared" ca="1" si="13"/>
        <v>12.5</v>
      </c>
    </row>
    <row r="853" spans="1:14" x14ac:dyDescent="0.3">
      <c r="A853" t="s">
        <v>1312</v>
      </c>
      <c r="B853" t="s">
        <v>24</v>
      </c>
      <c r="C853" t="s">
        <v>6134</v>
      </c>
      <c r="D853" t="s">
        <v>21</v>
      </c>
      <c r="E853" t="s">
        <v>32</v>
      </c>
      <c r="F853" t="s">
        <v>15</v>
      </c>
      <c r="G853" t="s">
        <v>47</v>
      </c>
      <c r="H853" s="5">
        <v>42766</v>
      </c>
      <c r="I853" s="5"/>
      <c r="J853" t="s">
        <v>6137</v>
      </c>
      <c r="K853" s="5">
        <v>38226</v>
      </c>
      <c r="L853">
        <v>21</v>
      </c>
      <c r="M853">
        <v>65465</v>
      </c>
      <c r="N853">
        <f t="shared" ca="1" si="13"/>
        <v>9.1</v>
      </c>
    </row>
    <row r="854" spans="1:14" x14ac:dyDescent="0.3">
      <c r="A854" t="s">
        <v>1314</v>
      </c>
      <c r="B854" t="s">
        <v>24</v>
      </c>
      <c r="C854" t="s">
        <v>12</v>
      </c>
      <c r="D854" t="s">
        <v>6134</v>
      </c>
      <c r="E854" t="s">
        <v>32</v>
      </c>
      <c r="F854" t="s">
        <v>6134</v>
      </c>
      <c r="G854" t="s">
        <v>78</v>
      </c>
      <c r="H854" s="5">
        <v>42453</v>
      </c>
      <c r="I854" s="5"/>
      <c r="J854" t="s">
        <v>6137</v>
      </c>
      <c r="K854" s="5">
        <v>31813</v>
      </c>
      <c r="L854">
        <v>39</v>
      </c>
      <c r="M854">
        <v>115000</v>
      </c>
      <c r="N854">
        <f t="shared" ca="1" si="13"/>
        <v>10</v>
      </c>
    </row>
    <row r="855" spans="1:14" x14ac:dyDescent="0.3">
      <c r="A855" t="s">
        <v>1315</v>
      </c>
      <c r="B855" t="s">
        <v>24</v>
      </c>
      <c r="C855" t="s">
        <v>12</v>
      </c>
      <c r="D855" t="s">
        <v>94</v>
      </c>
      <c r="E855" t="s">
        <v>170</v>
      </c>
      <c r="F855" t="s">
        <v>6134</v>
      </c>
      <c r="G855" t="s">
        <v>6134</v>
      </c>
      <c r="H855" s="5">
        <v>41134</v>
      </c>
      <c r="I855" s="5">
        <v>42534</v>
      </c>
      <c r="J855" t="s">
        <v>6138</v>
      </c>
      <c r="K855" s="5">
        <v>32450</v>
      </c>
      <c r="L855">
        <v>37</v>
      </c>
      <c r="M855">
        <v>89160</v>
      </c>
      <c r="N855">
        <f t="shared" ca="1" si="13"/>
        <v>3.8</v>
      </c>
    </row>
    <row r="856" spans="1:14" x14ac:dyDescent="0.3">
      <c r="A856" t="s">
        <v>1317</v>
      </c>
      <c r="B856" t="s">
        <v>36</v>
      </c>
      <c r="C856" t="s">
        <v>82</v>
      </c>
      <c r="D856" t="s">
        <v>83</v>
      </c>
      <c r="E856" t="s">
        <v>86</v>
      </c>
      <c r="F856" t="s">
        <v>15</v>
      </c>
      <c r="G856" t="s">
        <v>64</v>
      </c>
      <c r="H856" s="5">
        <v>41749</v>
      </c>
      <c r="I856" s="5">
        <v>42550</v>
      </c>
      <c r="J856" t="s">
        <v>6138</v>
      </c>
      <c r="K856" s="5">
        <v>36594</v>
      </c>
      <c r="L856">
        <v>26</v>
      </c>
      <c r="M856">
        <v>102069</v>
      </c>
      <c r="N856">
        <f t="shared" ca="1" si="13"/>
        <v>2.2000000000000002</v>
      </c>
    </row>
    <row r="857" spans="1:14" x14ac:dyDescent="0.3">
      <c r="A857" t="s">
        <v>1319</v>
      </c>
      <c r="B857" t="s">
        <v>36</v>
      </c>
      <c r="C857" t="s">
        <v>20</v>
      </c>
      <c r="D857" t="s">
        <v>130</v>
      </c>
      <c r="E857" t="s">
        <v>54</v>
      </c>
      <c r="F857" t="s">
        <v>15</v>
      </c>
      <c r="G857" t="s">
        <v>69</v>
      </c>
      <c r="H857" s="5">
        <v>41022</v>
      </c>
      <c r="I857" s="5">
        <v>40863</v>
      </c>
      <c r="J857" t="s">
        <v>6138</v>
      </c>
      <c r="K857" s="5">
        <v>37047</v>
      </c>
      <c r="L857">
        <v>24</v>
      </c>
      <c r="M857">
        <v>105806</v>
      </c>
      <c r="N857">
        <f t="shared" ca="1" si="13"/>
        <v>-0.4</v>
      </c>
    </row>
    <row r="858" spans="1:14" x14ac:dyDescent="0.3">
      <c r="A858" t="s">
        <v>1321</v>
      </c>
      <c r="B858" t="s">
        <v>36</v>
      </c>
      <c r="C858" t="s">
        <v>12</v>
      </c>
      <c r="D858" t="s">
        <v>6134</v>
      </c>
      <c r="E858" t="s">
        <v>32</v>
      </c>
      <c r="F858" t="s">
        <v>28</v>
      </c>
      <c r="G858" t="s">
        <v>78</v>
      </c>
      <c r="H858" s="5">
        <v>43612</v>
      </c>
      <c r="I858" s="5"/>
      <c r="J858" t="s">
        <v>6137</v>
      </c>
      <c r="K858" s="5">
        <v>32498</v>
      </c>
      <c r="L858">
        <v>37</v>
      </c>
      <c r="M858">
        <v>119172</v>
      </c>
      <c r="N858">
        <f t="shared" ca="1" si="13"/>
        <v>6.8</v>
      </c>
    </row>
    <row r="859" spans="1:14" x14ac:dyDescent="0.3">
      <c r="A859" t="s">
        <v>1323</v>
      </c>
      <c r="B859" t="s">
        <v>6134</v>
      </c>
      <c r="C859" t="s">
        <v>97</v>
      </c>
      <c r="D859" t="s">
        <v>50</v>
      </c>
      <c r="E859" t="s">
        <v>14</v>
      </c>
      <c r="F859" t="s">
        <v>15</v>
      </c>
      <c r="G859" t="s">
        <v>6134</v>
      </c>
      <c r="H859" s="5">
        <v>41363</v>
      </c>
      <c r="I859" s="5"/>
      <c r="J859" t="s">
        <v>6137</v>
      </c>
      <c r="K859" s="5"/>
      <c r="L859" t="s">
        <v>6141</v>
      </c>
      <c r="M859" t="s">
        <v>6141</v>
      </c>
      <c r="N859">
        <f t="shared" ca="1" si="13"/>
        <v>13</v>
      </c>
    </row>
    <row r="860" spans="1:14" x14ac:dyDescent="0.3">
      <c r="A860" t="s">
        <v>1324</v>
      </c>
      <c r="B860" t="s">
        <v>24</v>
      </c>
      <c r="C860" t="s">
        <v>97</v>
      </c>
      <c r="D860" t="s">
        <v>94</v>
      </c>
      <c r="E860" t="s">
        <v>46</v>
      </c>
      <c r="F860" t="s">
        <v>6134</v>
      </c>
      <c r="G860" t="s">
        <v>47</v>
      </c>
      <c r="H860" s="5">
        <v>43286</v>
      </c>
      <c r="I860" s="5"/>
      <c r="J860" t="s">
        <v>6137</v>
      </c>
      <c r="K860" s="5">
        <v>22729</v>
      </c>
      <c r="L860">
        <v>63</v>
      </c>
      <c r="M860">
        <v>67356</v>
      </c>
      <c r="N860">
        <f t="shared" ca="1" si="13"/>
        <v>7.7</v>
      </c>
    </row>
    <row r="861" spans="1:14" x14ac:dyDescent="0.3">
      <c r="A861" t="s">
        <v>1326</v>
      </c>
      <c r="B861" t="s">
        <v>36</v>
      </c>
      <c r="C861" t="s">
        <v>25</v>
      </c>
      <c r="D861" t="s">
        <v>21</v>
      </c>
      <c r="E861" t="s">
        <v>6134</v>
      </c>
      <c r="F861" t="s">
        <v>28</v>
      </c>
      <c r="G861" t="s">
        <v>78</v>
      </c>
      <c r="H861" s="5">
        <v>40232</v>
      </c>
      <c r="I861" s="5">
        <v>41717</v>
      </c>
      <c r="J861" t="s">
        <v>6138</v>
      </c>
      <c r="K861" s="5">
        <v>23883</v>
      </c>
      <c r="L861">
        <v>60</v>
      </c>
      <c r="M861">
        <v>100593</v>
      </c>
      <c r="N861">
        <f t="shared" ca="1" si="13"/>
        <v>4.0999999999999996</v>
      </c>
    </row>
    <row r="862" spans="1:14" x14ac:dyDescent="0.3">
      <c r="A862" t="s">
        <v>1328</v>
      </c>
      <c r="B862" t="s">
        <v>6134</v>
      </c>
      <c r="C862" t="s">
        <v>20</v>
      </c>
      <c r="D862" t="s">
        <v>6134</v>
      </c>
      <c r="E862" t="s">
        <v>14</v>
      </c>
      <c r="F862" t="s">
        <v>15</v>
      </c>
      <c r="G862" t="s">
        <v>74</v>
      </c>
      <c r="H862" s="5">
        <v>43887</v>
      </c>
      <c r="I862" s="5">
        <v>44135</v>
      </c>
      <c r="J862" t="s">
        <v>6138</v>
      </c>
      <c r="K862" s="5">
        <v>27776</v>
      </c>
      <c r="L862">
        <v>50</v>
      </c>
      <c r="M862">
        <v>90370</v>
      </c>
      <c r="N862">
        <f t="shared" ca="1" si="13"/>
        <v>0.7</v>
      </c>
    </row>
    <row r="863" spans="1:14" x14ac:dyDescent="0.3">
      <c r="A863" t="s">
        <v>1330</v>
      </c>
      <c r="B863" t="s">
        <v>36</v>
      </c>
      <c r="C863" t="s">
        <v>20</v>
      </c>
      <c r="D863" t="s">
        <v>50</v>
      </c>
      <c r="E863" t="s">
        <v>32</v>
      </c>
      <c r="F863" t="s">
        <v>28</v>
      </c>
      <c r="G863" t="s">
        <v>74</v>
      </c>
      <c r="H863" s="5">
        <v>42698</v>
      </c>
      <c r="I863" s="5"/>
      <c r="J863" t="s">
        <v>6137</v>
      </c>
      <c r="K863" s="5">
        <v>28912</v>
      </c>
      <c r="L863">
        <v>47</v>
      </c>
      <c r="M863" t="s">
        <v>6141</v>
      </c>
      <c r="N863">
        <f t="shared" ca="1" si="13"/>
        <v>9.3000000000000007</v>
      </c>
    </row>
    <row r="864" spans="1:14" x14ac:dyDescent="0.3">
      <c r="A864" t="s">
        <v>1333</v>
      </c>
      <c r="B864" t="s">
        <v>24</v>
      </c>
      <c r="C864" t="s">
        <v>6134</v>
      </c>
      <c r="D864" t="s">
        <v>6135</v>
      </c>
      <c r="E864" t="s">
        <v>46</v>
      </c>
      <c r="F864" t="s">
        <v>15</v>
      </c>
      <c r="G864" t="s">
        <v>47</v>
      </c>
      <c r="H864" s="5">
        <v>40691</v>
      </c>
      <c r="I864" s="5"/>
      <c r="J864" t="s">
        <v>6137</v>
      </c>
      <c r="K864" s="5">
        <v>25244</v>
      </c>
      <c r="L864">
        <v>57</v>
      </c>
      <c r="M864" t="s">
        <v>6141</v>
      </c>
      <c r="N864">
        <f t="shared" ca="1" si="13"/>
        <v>14.8</v>
      </c>
    </row>
    <row r="865" spans="1:14" x14ac:dyDescent="0.3">
      <c r="A865" t="s">
        <v>1334</v>
      </c>
      <c r="B865" t="s">
        <v>24</v>
      </c>
      <c r="C865" t="s">
        <v>97</v>
      </c>
      <c r="D865" t="s">
        <v>6134</v>
      </c>
      <c r="E865" t="s">
        <v>6134</v>
      </c>
      <c r="F865" t="s">
        <v>28</v>
      </c>
      <c r="G865" t="s">
        <v>29</v>
      </c>
      <c r="H865" s="5">
        <v>39827</v>
      </c>
      <c r="I865" s="5">
        <v>40250</v>
      </c>
      <c r="J865" t="s">
        <v>6138</v>
      </c>
      <c r="K865" s="5">
        <v>32629</v>
      </c>
      <c r="L865">
        <v>36</v>
      </c>
      <c r="M865">
        <v>100000</v>
      </c>
      <c r="N865">
        <f t="shared" ca="1" si="13"/>
        <v>1.2</v>
      </c>
    </row>
    <row r="866" spans="1:14" x14ac:dyDescent="0.3">
      <c r="A866" t="s">
        <v>1335</v>
      </c>
      <c r="B866" t="s">
        <v>36</v>
      </c>
      <c r="C866" t="s">
        <v>25</v>
      </c>
      <c r="D866" t="s">
        <v>31</v>
      </c>
      <c r="E866" t="s">
        <v>54</v>
      </c>
      <c r="F866" t="s">
        <v>6134</v>
      </c>
      <c r="G866" t="s">
        <v>69</v>
      </c>
      <c r="H866" s="5">
        <v>43713</v>
      </c>
      <c r="I866" s="5"/>
      <c r="J866" t="s">
        <v>6137</v>
      </c>
      <c r="K866" s="5">
        <v>24124</v>
      </c>
      <c r="L866">
        <v>60</v>
      </c>
      <c r="M866">
        <v>36000</v>
      </c>
      <c r="N866">
        <f t="shared" ca="1" si="13"/>
        <v>6.5</v>
      </c>
    </row>
    <row r="867" spans="1:14" x14ac:dyDescent="0.3">
      <c r="A867" t="s">
        <v>1336</v>
      </c>
      <c r="B867" t="s">
        <v>36</v>
      </c>
      <c r="C867" t="s">
        <v>25</v>
      </c>
      <c r="D867" t="s">
        <v>94</v>
      </c>
      <c r="E867" t="s">
        <v>88</v>
      </c>
      <c r="F867" t="s">
        <v>6134</v>
      </c>
      <c r="G867" t="s">
        <v>64</v>
      </c>
      <c r="H867" s="5">
        <v>43946</v>
      </c>
      <c r="I867" s="5"/>
      <c r="J867" t="s">
        <v>6137</v>
      </c>
      <c r="K867" s="5">
        <v>32379</v>
      </c>
      <c r="L867">
        <v>37</v>
      </c>
      <c r="M867">
        <v>78000</v>
      </c>
      <c r="N867">
        <f t="shared" ca="1" si="13"/>
        <v>5.9</v>
      </c>
    </row>
    <row r="868" spans="1:14" x14ac:dyDescent="0.3">
      <c r="A868" t="s">
        <v>1337</v>
      </c>
      <c r="B868" t="s">
        <v>6134</v>
      </c>
      <c r="C868" t="s">
        <v>6134</v>
      </c>
      <c r="D868" t="s">
        <v>50</v>
      </c>
      <c r="E868" t="s">
        <v>38</v>
      </c>
      <c r="F868" t="s">
        <v>60</v>
      </c>
      <c r="G868" t="s">
        <v>47</v>
      </c>
      <c r="H868" s="5">
        <v>43707</v>
      </c>
      <c r="I868" s="5"/>
      <c r="J868" t="s">
        <v>6137</v>
      </c>
      <c r="K868" s="5">
        <v>24706</v>
      </c>
      <c r="L868">
        <v>58</v>
      </c>
      <c r="M868" t="s">
        <v>6141</v>
      </c>
      <c r="N868">
        <f t="shared" ca="1" si="13"/>
        <v>6.6</v>
      </c>
    </row>
    <row r="869" spans="1:14" x14ac:dyDescent="0.3">
      <c r="A869" t="s">
        <v>1338</v>
      </c>
      <c r="B869" t="s">
        <v>24</v>
      </c>
      <c r="C869" t="s">
        <v>25</v>
      </c>
      <c r="D869" t="s">
        <v>6134</v>
      </c>
      <c r="E869" t="s">
        <v>6134</v>
      </c>
      <c r="F869" t="s">
        <v>6134</v>
      </c>
      <c r="G869" t="s">
        <v>78</v>
      </c>
      <c r="H869" s="5">
        <v>43719</v>
      </c>
      <c r="I869" s="5"/>
      <c r="J869" t="s">
        <v>6137</v>
      </c>
      <c r="K869" s="5">
        <v>22489</v>
      </c>
      <c r="L869">
        <v>64</v>
      </c>
      <c r="M869" t="s">
        <v>6141</v>
      </c>
      <c r="N869">
        <f t="shared" ca="1" si="13"/>
        <v>6.5</v>
      </c>
    </row>
    <row r="870" spans="1:14" x14ac:dyDescent="0.3">
      <c r="A870" t="s">
        <v>1339</v>
      </c>
      <c r="B870" t="s">
        <v>24</v>
      </c>
      <c r="C870" t="s">
        <v>97</v>
      </c>
      <c r="D870" t="s">
        <v>31</v>
      </c>
      <c r="E870" t="s">
        <v>32</v>
      </c>
      <c r="F870" t="s">
        <v>6134</v>
      </c>
      <c r="G870" t="s">
        <v>74</v>
      </c>
      <c r="H870" s="5">
        <v>42797</v>
      </c>
      <c r="I870" s="5"/>
      <c r="J870" t="s">
        <v>6137</v>
      </c>
      <c r="K870" s="5">
        <v>24199</v>
      </c>
      <c r="L870">
        <v>59</v>
      </c>
      <c r="M870">
        <v>57876</v>
      </c>
      <c r="N870">
        <f t="shared" ca="1" si="13"/>
        <v>9.1</v>
      </c>
    </row>
    <row r="871" spans="1:14" x14ac:dyDescent="0.3">
      <c r="A871" t="s">
        <v>1341</v>
      </c>
      <c r="B871" t="s">
        <v>6134</v>
      </c>
      <c r="C871" t="s">
        <v>20</v>
      </c>
      <c r="D871" t="s">
        <v>31</v>
      </c>
      <c r="E871" t="s">
        <v>32</v>
      </c>
      <c r="F871" t="s">
        <v>6134</v>
      </c>
      <c r="G871" t="s">
        <v>64</v>
      </c>
      <c r="H871" s="5">
        <v>40293</v>
      </c>
      <c r="I871" s="5">
        <v>40935</v>
      </c>
      <c r="J871" t="s">
        <v>6138</v>
      </c>
      <c r="K871" s="5">
        <v>35404</v>
      </c>
      <c r="L871">
        <v>29</v>
      </c>
      <c r="M871">
        <v>49257</v>
      </c>
      <c r="N871">
        <f t="shared" ca="1" si="13"/>
        <v>1.8</v>
      </c>
    </row>
    <row r="872" spans="1:14" x14ac:dyDescent="0.3">
      <c r="A872" t="s">
        <v>1345</v>
      </c>
      <c r="B872" t="s">
        <v>24</v>
      </c>
      <c r="C872" t="s">
        <v>25</v>
      </c>
      <c r="D872" t="s">
        <v>41</v>
      </c>
      <c r="E872" t="s">
        <v>38</v>
      </c>
      <c r="F872" t="s">
        <v>15</v>
      </c>
      <c r="G872" t="s">
        <v>47</v>
      </c>
      <c r="H872" s="5">
        <v>41751</v>
      </c>
      <c r="I872" s="5">
        <v>42952</v>
      </c>
      <c r="J872" t="s">
        <v>6138</v>
      </c>
      <c r="K872" s="5">
        <v>24141</v>
      </c>
      <c r="L872">
        <v>60</v>
      </c>
      <c r="M872" t="s">
        <v>6141</v>
      </c>
      <c r="N872">
        <f t="shared" ca="1" si="13"/>
        <v>3.3</v>
      </c>
    </row>
    <row r="873" spans="1:14" x14ac:dyDescent="0.3">
      <c r="A873" t="s">
        <v>1346</v>
      </c>
      <c r="B873" t="s">
        <v>36</v>
      </c>
      <c r="C873" t="s">
        <v>25</v>
      </c>
      <c r="D873" t="s">
        <v>6134</v>
      </c>
      <c r="E873" t="s">
        <v>6134</v>
      </c>
      <c r="F873" t="s">
        <v>15</v>
      </c>
      <c r="G873" t="s">
        <v>47</v>
      </c>
      <c r="H873" s="5">
        <v>40178</v>
      </c>
      <c r="I873" s="5">
        <v>40807</v>
      </c>
      <c r="J873" t="s">
        <v>6138</v>
      </c>
      <c r="K873" s="5">
        <v>38657</v>
      </c>
      <c r="L873">
        <v>20</v>
      </c>
      <c r="M873" t="s">
        <v>6141</v>
      </c>
      <c r="N873">
        <f t="shared" ca="1" si="13"/>
        <v>1.7</v>
      </c>
    </row>
    <row r="874" spans="1:14" x14ac:dyDescent="0.3">
      <c r="A874" t="s">
        <v>1347</v>
      </c>
      <c r="B874" t="s">
        <v>36</v>
      </c>
      <c r="C874" t="s">
        <v>37</v>
      </c>
      <c r="D874" t="s">
        <v>41</v>
      </c>
      <c r="E874" t="s">
        <v>27</v>
      </c>
      <c r="F874" t="s">
        <v>28</v>
      </c>
      <c r="G874" t="s">
        <v>6134</v>
      </c>
      <c r="H874" s="5">
        <v>42643</v>
      </c>
      <c r="I874" s="5"/>
      <c r="J874" t="s">
        <v>6137</v>
      </c>
      <c r="K874" s="5">
        <v>37721</v>
      </c>
      <c r="L874">
        <v>22</v>
      </c>
      <c r="M874" t="s">
        <v>6141</v>
      </c>
      <c r="N874">
        <f t="shared" ca="1" si="13"/>
        <v>9.5</v>
      </c>
    </row>
    <row r="875" spans="1:14" x14ac:dyDescent="0.3">
      <c r="A875" t="s">
        <v>1348</v>
      </c>
      <c r="B875" t="s">
        <v>36</v>
      </c>
      <c r="C875" t="s">
        <v>25</v>
      </c>
      <c r="D875" t="s">
        <v>6134</v>
      </c>
      <c r="E875" t="s">
        <v>170</v>
      </c>
      <c r="F875" t="s">
        <v>6134</v>
      </c>
      <c r="G875" t="s">
        <v>78</v>
      </c>
      <c r="H875" s="5">
        <v>42654</v>
      </c>
      <c r="I875" s="5"/>
      <c r="J875" t="s">
        <v>6137</v>
      </c>
      <c r="K875" s="5">
        <v>38237</v>
      </c>
      <c r="L875">
        <v>21</v>
      </c>
      <c r="M875">
        <v>66000</v>
      </c>
      <c r="N875">
        <f t="shared" ca="1" si="13"/>
        <v>9.4</v>
      </c>
    </row>
    <row r="876" spans="1:14" x14ac:dyDescent="0.3">
      <c r="A876" t="s">
        <v>1350</v>
      </c>
      <c r="B876" t="s">
        <v>36</v>
      </c>
      <c r="C876" t="s">
        <v>37</v>
      </c>
      <c r="D876" t="s">
        <v>6134</v>
      </c>
      <c r="E876" t="s">
        <v>105</v>
      </c>
      <c r="F876" t="s">
        <v>15</v>
      </c>
      <c r="G876" t="s">
        <v>6134</v>
      </c>
      <c r="H876" s="5">
        <v>41381</v>
      </c>
      <c r="I876" s="5"/>
      <c r="J876" t="s">
        <v>6137</v>
      </c>
      <c r="K876" s="5"/>
      <c r="L876" t="s">
        <v>6141</v>
      </c>
      <c r="M876">
        <v>101417</v>
      </c>
      <c r="N876">
        <f t="shared" ca="1" si="13"/>
        <v>12.9</v>
      </c>
    </row>
    <row r="877" spans="1:14" x14ac:dyDescent="0.3">
      <c r="A877" t="s">
        <v>1352</v>
      </c>
      <c r="B877" t="s">
        <v>6134</v>
      </c>
      <c r="C877" t="s">
        <v>6134</v>
      </c>
      <c r="D877" t="s">
        <v>94</v>
      </c>
      <c r="E877" t="s">
        <v>105</v>
      </c>
      <c r="F877" t="s">
        <v>60</v>
      </c>
      <c r="G877" t="s">
        <v>69</v>
      </c>
      <c r="H877" s="5">
        <v>44118</v>
      </c>
      <c r="I877" s="5">
        <v>45466</v>
      </c>
      <c r="J877" t="s">
        <v>6138</v>
      </c>
      <c r="K877" s="5">
        <v>27063</v>
      </c>
      <c r="L877">
        <v>52</v>
      </c>
      <c r="M877">
        <v>87000</v>
      </c>
      <c r="N877">
        <f t="shared" ca="1" si="13"/>
        <v>3.7</v>
      </c>
    </row>
    <row r="878" spans="1:14" x14ac:dyDescent="0.3">
      <c r="A878" t="s">
        <v>1353</v>
      </c>
      <c r="B878" t="s">
        <v>6134</v>
      </c>
      <c r="C878" t="s">
        <v>37</v>
      </c>
      <c r="D878" t="s">
        <v>83</v>
      </c>
      <c r="E878" t="s">
        <v>6134</v>
      </c>
      <c r="F878" t="s">
        <v>6134</v>
      </c>
      <c r="G878" t="s">
        <v>47</v>
      </c>
      <c r="H878" s="5">
        <v>41690</v>
      </c>
      <c r="I878" s="5">
        <v>41641</v>
      </c>
      <c r="J878" t="s">
        <v>6138</v>
      </c>
      <c r="K878" s="5"/>
      <c r="L878" t="s">
        <v>6141</v>
      </c>
      <c r="M878">
        <v>106254</v>
      </c>
      <c r="N878">
        <f t="shared" ca="1" si="13"/>
        <v>-0.1</v>
      </c>
    </row>
    <row r="879" spans="1:14" x14ac:dyDescent="0.3">
      <c r="A879" t="s">
        <v>1355</v>
      </c>
      <c r="B879" t="s">
        <v>24</v>
      </c>
      <c r="C879" t="s">
        <v>37</v>
      </c>
      <c r="D879" t="s">
        <v>130</v>
      </c>
      <c r="E879" t="s">
        <v>92</v>
      </c>
      <c r="F879" t="s">
        <v>15</v>
      </c>
      <c r="G879" t="s">
        <v>78</v>
      </c>
      <c r="H879" s="5">
        <v>40469</v>
      </c>
      <c r="I879" s="5"/>
      <c r="J879" t="s">
        <v>6137</v>
      </c>
      <c r="K879" s="5">
        <v>23750</v>
      </c>
      <c r="L879">
        <v>61</v>
      </c>
      <c r="M879">
        <v>67612</v>
      </c>
      <c r="N879">
        <f t="shared" ca="1" si="13"/>
        <v>15.4</v>
      </c>
    </row>
    <row r="880" spans="1:14" x14ac:dyDescent="0.3">
      <c r="A880" t="s">
        <v>1356</v>
      </c>
      <c r="B880" t="s">
        <v>36</v>
      </c>
      <c r="C880" t="s">
        <v>97</v>
      </c>
      <c r="D880" t="s">
        <v>94</v>
      </c>
      <c r="E880" t="s">
        <v>63</v>
      </c>
      <c r="F880" t="s">
        <v>60</v>
      </c>
      <c r="G880" t="s">
        <v>47</v>
      </c>
      <c r="H880" s="5">
        <v>41939</v>
      </c>
      <c r="I880" s="5">
        <v>43829</v>
      </c>
      <c r="J880" t="s">
        <v>6138</v>
      </c>
      <c r="K880" s="5">
        <v>25424</v>
      </c>
      <c r="L880">
        <v>56</v>
      </c>
      <c r="M880">
        <v>71795</v>
      </c>
      <c r="N880">
        <f t="shared" ca="1" si="13"/>
        <v>5.2</v>
      </c>
    </row>
    <row r="881" spans="1:14" x14ac:dyDescent="0.3">
      <c r="A881" t="s">
        <v>1357</v>
      </c>
      <c r="B881" t="s">
        <v>36</v>
      </c>
      <c r="C881" t="s">
        <v>6134</v>
      </c>
      <c r="D881" t="s">
        <v>94</v>
      </c>
      <c r="E881" t="s">
        <v>32</v>
      </c>
      <c r="F881" t="s">
        <v>15</v>
      </c>
      <c r="G881" t="s">
        <v>6134</v>
      </c>
      <c r="H881" s="5">
        <v>42942</v>
      </c>
      <c r="I881" s="5"/>
      <c r="J881" t="s">
        <v>6137</v>
      </c>
      <c r="K881" s="5">
        <v>30304</v>
      </c>
      <c r="L881">
        <v>43</v>
      </c>
      <c r="M881">
        <v>101000</v>
      </c>
      <c r="N881">
        <f t="shared" ca="1" si="13"/>
        <v>8.6999999999999993</v>
      </c>
    </row>
    <row r="882" spans="1:14" x14ac:dyDescent="0.3">
      <c r="A882" t="s">
        <v>1358</v>
      </c>
      <c r="B882" t="s">
        <v>24</v>
      </c>
      <c r="C882" t="s">
        <v>12</v>
      </c>
      <c r="D882" t="s">
        <v>53</v>
      </c>
      <c r="E882" t="s">
        <v>54</v>
      </c>
      <c r="F882" t="s">
        <v>15</v>
      </c>
      <c r="G882" t="s">
        <v>29</v>
      </c>
      <c r="H882" s="5">
        <v>40451</v>
      </c>
      <c r="I882" s="5">
        <v>41213</v>
      </c>
      <c r="J882" t="s">
        <v>6138</v>
      </c>
      <c r="K882" s="5">
        <v>37861</v>
      </c>
      <c r="L882">
        <v>22</v>
      </c>
      <c r="M882" t="s">
        <v>6141</v>
      </c>
      <c r="N882">
        <f t="shared" ca="1" si="13"/>
        <v>2.1</v>
      </c>
    </row>
    <row r="883" spans="1:14" x14ac:dyDescent="0.3">
      <c r="A883" t="s">
        <v>1359</v>
      </c>
      <c r="B883" t="s">
        <v>36</v>
      </c>
      <c r="C883" t="s">
        <v>12</v>
      </c>
      <c r="D883" t="s">
        <v>21</v>
      </c>
      <c r="E883" t="s">
        <v>6134</v>
      </c>
      <c r="F883" t="s">
        <v>28</v>
      </c>
      <c r="G883" t="s">
        <v>78</v>
      </c>
      <c r="H883" s="5">
        <v>42485</v>
      </c>
      <c r="I883" s="5">
        <v>44439</v>
      </c>
      <c r="J883" t="s">
        <v>6138</v>
      </c>
      <c r="K883" s="5">
        <v>32618</v>
      </c>
      <c r="L883">
        <v>36</v>
      </c>
      <c r="M883" t="s">
        <v>6141</v>
      </c>
      <c r="N883">
        <f t="shared" ca="1" si="13"/>
        <v>5.4</v>
      </c>
    </row>
    <row r="884" spans="1:14" x14ac:dyDescent="0.3">
      <c r="A884" t="s">
        <v>1360</v>
      </c>
      <c r="B884" t="s">
        <v>6134</v>
      </c>
      <c r="C884" t="s">
        <v>12</v>
      </c>
      <c r="D884" t="s">
        <v>125</v>
      </c>
      <c r="E884" t="s">
        <v>170</v>
      </c>
      <c r="F884" t="s">
        <v>15</v>
      </c>
      <c r="G884" t="s">
        <v>6134</v>
      </c>
      <c r="H884" s="5">
        <v>40592</v>
      </c>
      <c r="I884" s="5"/>
      <c r="J884" t="s">
        <v>6137</v>
      </c>
      <c r="K884" s="5">
        <v>28044</v>
      </c>
      <c r="L884">
        <v>49</v>
      </c>
      <c r="M884">
        <v>93000</v>
      </c>
      <c r="N884">
        <f t="shared" ca="1" si="13"/>
        <v>15.1</v>
      </c>
    </row>
    <row r="885" spans="1:14" x14ac:dyDescent="0.3">
      <c r="A885" t="s">
        <v>1361</v>
      </c>
      <c r="B885" t="s">
        <v>24</v>
      </c>
      <c r="C885" t="s">
        <v>20</v>
      </c>
      <c r="D885" t="s">
        <v>94</v>
      </c>
      <c r="E885" t="s">
        <v>99</v>
      </c>
      <c r="F885" t="s">
        <v>28</v>
      </c>
      <c r="G885" t="s">
        <v>6134</v>
      </c>
      <c r="H885" s="5">
        <v>42367</v>
      </c>
      <c r="I885" s="5"/>
      <c r="J885" t="s">
        <v>6137</v>
      </c>
      <c r="K885" s="5">
        <v>36999</v>
      </c>
      <c r="L885">
        <v>24</v>
      </c>
      <c r="M885">
        <v>109452</v>
      </c>
      <c r="N885">
        <f t="shared" ca="1" si="13"/>
        <v>10.199999999999999</v>
      </c>
    </row>
    <row r="886" spans="1:14" x14ac:dyDescent="0.3">
      <c r="A886" t="s">
        <v>1362</v>
      </c>
      <c r="B886" t="s">
        <v>6134</v>
      </c>
      <c r="C886" t="s">
        <v>12</v>
      </c>
      <c r="D886" t="s">
        <v>50</v>
      </c>
      <c r="E886" t="s">
        <v>99</v>
      </c>
      <c r="F886" t="s">
        <v>28</v>
      </c>
      <c r="G886" t="s">
        <v>64</v>
      </c>
      <c r="H886" s="5">
        <v>43103</v>
      </c>
      <c r="I886" s="5"/>
      <c r="J886" t="s">
        <v>6137</v>
      </c>
      <c r="K886" s="5">
        <v>30839</v>
      </c>
      <c r="L886">
        <v>41</v>
      </c>
      <c r="M886">
        <v>44289</v>
      </c>
      <c r="N886">
        <f t="shared" ca="1" si="13"/>
        <v>8.1999999999999993</v>
      </c>
    </row>
    <row r="887" spans="1:14" x14ac:dyDescent="0.3">
      <c r="A887" t="s">
        <v>1363</v>
      </c>
      <c r="B887" t="s">
        <v>24</v>
      </c>
      <c r="C887" t="s">
        <v>20</v>
      </c>
      <c r="D887" t="s">
        <v>6134</v>
      </c>
      <c r="E887" t="s">
        <v>27</v>
      </c>
      <c r="F887" t="s">
        <v>15</v>
      </c>
      <c r="G887" t="s">
        <v>6134</v>
      </c>
      <c r="H887" s="5">
        <v>42489</v>
      </c>
      <c r="I887" s="5">
        <v>43037</v>
      </c>
      <c r="J887" t="s">
        <v>6138</v>
      </c>
      <c r="K887" s="5">
        <v>23841</v>
      </c>
      <c r="L887">
        <v>60</v>
      </c>
      <c r="M887">
        <v>56678</v>
      </c>
      <c r="N887">
        <f t="shared" ca="1" si="13"/>
        <v>1.5</v>
      </c>
    </row>
    <row r="888" spans="1:14" x14ac:dyDescent="0.3">
      <c r="A888" t="s">
        <v>1365</v>
      </c>
      <c r="B888" t="s">
        <v>24</v>
      </c>
      <c r="C888" t="s">
        <v>6134</v>
      </c>
      <c r="D888" t="s">
        <v>94</v>
      </c>
      <c r="E888" t="s">
        <v>14</v>
      </c>
      <c r="F888" t="s">
        <v>6134</v>
      </c>
      <c r="G888" t="s">
        <v>64</v>
      </c>
      <c r="H888" s="5">
        <v>42216</v>
      </c>
      <c r="I888" s="5"/>
      <c r="J888" t="s">
        <v>6137</v>
      </c>
      <c r="K888" s="5">
        <v>38333</v>
      </c>
      <c r="L888">
        <v>21</v>
      </c>
      <c r="M888">
        <v>67641</v>
      </c>
      <c r="N888">
        <f t="shared" ca="1" si="13"/>
        <v>10.6</v>
      </c>
    </row>
    <row r="889" spans="1:14" x14ac:dyDescent="0.3">
      <c r="A889" t="s">
        <v>1366</v>
      </c>
      <c r="B889" t="s">
        <v>6134</v>
      </c>
      <c r="C889" t="s">
        <v>12</v>
      </c>
      <c r="D889" t="s">
        <v>6134</v>
      </c>
      <c r="E889" t="s">
        <v>6134</v>
      </c>
      <c r="F889" t="s">
        <v>60</v>
      </c>
      <c r="G889" t="s">
        <v>29</v>
      </c>
      <c r="H889" s="5">
        <v>41744</v>
      </c>
      <c r="I889" s="5">
        <v>42762</v>
      </c>
      <c r="J889" t="s">
        <v>6138</v>
      </c>
      <c r="K889" s="5">
        <v>27917</v>
      </c>
      <c r="L889">
        <v>49</v>
      </c>
      <c r="M889">
        <v>31000</v>
      </c>
      <c r="N889">
        <f t="shared" ca="1" si="13"/>
        <v>2.8</v>
      </c>
    </row>
    <row r="890" spans="1:14" x14ac:dyDescent="0.3">
      <c r="A890" t="s">
        <v>1367</v>
      </c>
      <c r="B890" t="s">
        <v>36</v>
      </c>
      <c r="C890" t="s">
        <v>12</v>
      </c>
      <c r="D890" t="s">
        <v>31</v>
      </c>
      <c r="E890" t="s">
        <v>32</v>
      </c>
      <c r="F890" t="s">
        <v>15</v>
      </c>
      <c r="G890" t="s">
        <v>47</v>
      </c>
      <c r="H890" s="5">
        <v>41581</v>
      </c>
      <c r="I890" s="5">
        <v>41782</v>
      </c>
      <c r="J890" t="s">
        <v>6138</v>
      </c>
      <c r="K890" s="5">
        <v>32583</v>
      </c>
      <c r="L890">
        <v>36</v>
      </c>
      <c r="M890">
        <v>58490</v>
      </c>
      <c r="N890">
        <f t="shared" ca="1" si="13"/>
        <v>0.6</v>
      </c>
    </row>
    <row r="891" spans="1:14" x14ac:dyDescent="0.3">
      <c r="A891" t="s">
        <v>1368</v>
      </c>
      <c r="B891" t="s">
        <v>6134</v>
      </c>
      <c r="C891" t="s">
        <v>20</v>
      </c>
      <c r="D891" t="s">
        <v>50</v>
      </c>
      <c r="E891" t="s">
        <v>6134</v>
      </c>
      <c r="F891" t="s">
        <v>15</v>
      </c>
      <c r="G891" t="s">
        <v>6134</v>
      </c>
      <c r="H891" s="5">
        <v>40930</v>
      </c>
      <c r="I891" s="5"/>
      <c r="J891" t="s">
        <v>6137</v>
      </c>
      <c r="K891" s="5">
        <v>24362</v>
      </c>
      <c r="L891">
        <v>59</v>
      </c>
      <c r="M891">
        <v>114000</v>
      </c>
      <c r="N891">
        <f t="shared" ca="1" si="13"/>
        <v>14.2</v>
      </c>
    </row>
    <row r="892" spans="1:14" x14ac:dyDescent="0.3">
      <c r="A892" t="s">
        <v>1369</v>
      </c>
      <c r="B892" t="s">
        <v>36</v>
      </c>
      <c r="C892" t="s">
        <v>37</v>
      </c>
      <c r="D892" t="s">
        <v>50</v>
      </c>
      <c r="E892" t="s">
        <v>86</v>
      </c>
      <c r="F892" t="s">
        <v>15</v>
      </c>
      <c r="G892" t="s">
        <v>64</v>
      </c>
      <c r="H892" s="5">
        <v>41607</v>
      </c>
      <c r="I892" s="5"/>
      <c r="J892" t="s">
        <v>6137</v>
      </c>
      <c r="K892" s="5">
        <v>36308</v>
      </c>
      <c r="L892">
        <v>26</v>
      </c>
      <c r="M892">
        <v>106900</v>
      </c>
      <c r="N892">
        <f t="shared" ca="1" si="13"/>
        <v>12.3</v>
      </c>
    </row>
    <row r="893" spans="1:14" x14ac:dyDescent="0.3">
      <c r="A893" t="s">
        <v>1370</v>
      </c>
      <c r="B893" t="s">
        <v>24</v>
      </c>
      <c r="C893" t="s">
        <v>12</v>
      </c>
      <c r="D893" t="s">
        <v>50</v>
      </c>
      <c r="E893" t="s">
        <v>92</v>
      </c>
      <c r="F893" t="s">
        <v>15</v>
      </c>
      <c r="G893" t="s">
        <v>78</v>
      </c>
      <c r="H893" s="5">
        <v>40264</v>
      </c>
      <c r="I893" s="5"/>
      <c r="J893" t="s">
        <v>6137</v>
      </c>
      <c r="K893" s="5">
        <v>27357</v>
      </c>
      <c r="L893">
        <v>51</v>
      </c>
      <c r="M893">
        <v>90921</v>
      </c>
      <c r="N893">
        <f t="shared" ca="1" si="13"/>
        <v>16</v>
      </c>
    </row>
    <row r="894" spans="1:14" x14ac:dyDescent="0.3">
      <c r="A894" t="s">
        <v>1372</v>
      </c>
      <c r="B894" t="s">
        <v>6134</v>
      </c>
      <c r="C894" t="s">
        <v>25</v>
      </c>
      <c r="D894" t="s">
        <v>21</v>
      </c>
      <c r="E894" t="s">
        <v>32</v>
      </c>
      <c r="F894" t="s">
        <v>60</v>
      </c>
      <c r="G894" t="s">
        <v>69</v>
      </c>
      <c r="H894" s="5">
        <v>42371</v>
      </c>
      <c r="I894" s="5"/>
      <c r="J894" t="s">
        <v>6137</v>
      </c>
      <c r="K894" s="5">
        <v>38294</v>
      </c>
      <c r="L894">
        <v>21</v>
      </c>
      <c r="M894" t="s">
        <v>6141</v>
      </c>
      <c r="N894">
        <f t="shared" ca="1" si="13"/>
        <v>10.199999999999999</v>
      </c>
    </row>
    <row r="895" spans="1:14" x14ac:dyDescent="0.3">
      <c r="A895" t="s">
        <v>1373</v>
      </c>
      <c r="B895" t="s">
        <v>24</v>
      </c>
      <c r="C895" t="s">
        <v>82</v>
      </c>
      <c r="D895" t="s">
        <v>26</v>
      </c>
      <c r="E895" t="s">
        <v>86</v>
      </c>
      <c r="F895" t="s">
        <v>6134</v>
      </c>
      <c r="G895" t="s">
        <v>74</v>
      </c>
      <c r="H895" s="5">
        <v>44176</v>
      </c>
      <c r="I895" s="5"/>
      <c r="J895" t="s">
        <v>6137</v>
      </c>
      <c r="K895" s="5">
        <v>38344</v>
      </c>
      <c r="L895">
        <v>21</v>
      </c>
      <c r="M895">
        <v>60000</v>
      </c>
      <c r="N895">
        <f t="shared" ca="1" si="13"/>
        <v>5.3</v>
      </c>
    </row>
    <row r="896" spans="1:14" x14ac:dyDescent="0.3">
      <c r="A896" t="s">
        <v>1374</v>
      </c>
      <c r="B896" t="s">
        <v>36</v>
      </c>
      <c r="C896" t="s">
        <v>12</v>
      </c>
      <c r="D896" t="s">
        <v>125</v>
      </c>
      <c r="E896" t="s">
        <v>54</v>
      </c>
      <c r="F896" t="s">
        <v>15</v>
      </c>
      <c r="G896" t="s">
        <v>64</v>
      </c>
      <c r="H896" s="5">
        <v>41716</v>
      </c>
      <c r="I896" s="5">
        <v>43660</v>
      </c>
      <c r="J896" t="s">
        <v>6138</v>
      </c>
      <c r="K896" s="5">
        <v>26618</v>
      </c>
      <c r="L896">
        <v>53</v>
      </c>
      <c r="M896">
        <v>107729</v>
      </c>
      <c r="N896">
        <f t="shared" ca="1" si="13"/>
        <v>5.3</v>
      </c>
    </row>
    <row r="897" spans="1:14" x14ac:dyDescent="0.3">
      <c r="A897" t="s">
        <v>1376</v>
      </c>
      <c r="B897" t="s">
        <v>36</v>
      </c>
      <c r="C897" t="s">
        <v>37</v>
      </c>
      <c r="D897" t="s">
        <v>31</v>
      </c>
      <c r="E897" t="s">
        <v>99</v>
      </c>
      <c r="F897" t="s">
        <v>28</v>
      </c>
      <c r="G897" t="s">
        <v>6134</v>
      </c>
      <c r="H897" s="5">
        <v>41423</v>
      </c>
      <c r="I897" s="5">
        <v>42600</v>
      </c>
      <c r="J897" t="s">
        <v>6138</v>
      </c>
      <c r="K897" s="5">
        <v>37112</v>
      </c>
      <c r="L897">
        <v>24</v>
      </c>
      <c r="M897">
        <v>57833</v>
      </c>
      <c r="N897">
        <f t="shared" ca="1" si="13"/>
        <v>3.2</v>
      </c>
    </row>
    <row r="898" spans="1:14" x14ac:dyDescent="0.3">
      <c r="A898" t="s">
        <v>1378</v>
      </c>
      <c r="B898" t="s">
        <v>36</v>
      </c>
      <c r="C898" t="s">
        <v>20</v>
      </c>
      <c r="D898" t="s">
        <v>130</v>
      </c>
      <c r="E898" t="s">
        <v>46</v>
      </c>
      <c r="F898" t="s">
        <v>28</v>
      </c>
      <c r="G898" t="s">
        <v>29</v>
      </c>
      <c r="H898" s="5">
        <v>40670</v>
      </c>
      <c r="I898" s="5">
        <v>40785</v>
      </c>
      <c r="J898" t="s">
        <v>6138</v>
      </c>
      <c r="K898" s="5">
        <v>38486</v>
      </c>
      <c r="L898">
        <v>20</v>
      </c>
      <c r="M898">
        <v>81856</v>
      </c>
      <c r="N898">
        <f t="shared" ref="N898:N961" ca="1" si="14">ROUND((IF(I898="",TODAY(),I898)-H898)/365,1)</f>
        <v>0.3</v>
      </c>
    </row>
    <row r="899" spans="1:14" x14ac:dyDescent="0.3">
      <c r="A899" t="s">
        <v>1380</v>
      </c>
      <c r="B899" t="s">
        <v>36</v>
      </c>
      <c r="C899" t="s">
        <v>97</v>
      </c>
      <c r="D899" t="s">
        <v>26</v>
      </c>
      <c r="E899" t="s">
        <v>86</v>
      </c>
      <c r="F899" t="s">
        <v>28</v>
      </c>
      <c r="G899" t="s">
        <v>74</v>
      </c>
      <c r="H899" s="5">
        <v>40547</v>
      </c>
      <c r="I899" s="5"/>
      <c r="J899" t="s">
        <v>6137</v>
      </c>
      <c r="K899" s="5">
        <v>23581</v>
      </c>
      <c r="L899">
        <v>61</v>
      </c>
      <c r="M899" t="s">
        <v>6141</v>
      </c>
      <c r="N899">
        <f t="shared" ca="1" si="14"/>
        <v>15.2</v>
      </c>
    </row>
    <row r="900" spans="1:14" x14ac:dyDescent="0.3">
      <c r="A900" t="s">
        <v>1381</v>
      </c>
      <c r="B900" t="s">
        <v>36</v>
      </c>
      <c r="C900" t="s">
        <v>6134</v>
      </c>
      <c r="D900" t="s">
        <v>68</v>
      </c>
      <c r="E900" t="s">
        <v>86</v>
      </c>
      <c r="F900" t="s">
        <v>60</v>
      </c>
      <c r="G900" t="s">
        <v>64</v>
      </c>
      <c r="H900" s="5">
        <v>40650</v>
      </c>
      <c r="I900" s="5"/>
      <c r="J900" t="s">
        <v>6137</v>
      </c>
      <c r="K900" s="5">
        <v>32070</v>
      </c>
      <c r="L900">
        <v>38</v>
      </c>
      <c r="M900" t="s">
        <v>6141</v>
      </c>
      <c r="N900">
        <f t="shared" ca="1" si="14"/>
        <v>14.9</v>
      </c>
    </row>
    <row r="901" spans="1:14" x14ac:dyDescent="0.3">
      <c r="A901" t="s">
        <v>1382</v>
      </c>
      <c r="B901" t="s">
        <v>24</v>
      </c>
      <c r="C901" t="s">
        <v>6134</v>
      </c>
      <c r="D901" t="s">
        <v>21</v>
      </c>
      <c r="E901" t="s">
        <v>46</v>
      </c>
      <c r="F901" t="s">
        <v>60</v>
      </c>
      <c r="G901" t="s">
        <v>69</v>
      </c>
      <c r="H901" s="5">
        <v>42638</v>
      </c>
      <c r="I901" s="5"/>
      <c r="J901" t="s">
        <v>6137</v>
      </c>
      <c r="K901" s="5">
        <v>37364</v>
      </c>
      <c r="L901">
        <v>23</v>
      </c>
      <c r="M901" t="s">
        <v>6141</v>
      </c>
      <c r="N901">
        <f t="shared" ca="1" si="14"/>
        <v>9.5</v>
      </c>
    </row>
    <row r="902" spans="1:14" x14ac:dyDescent="0.3">
      <c r="A902" t="s">
        <v>1383</v>
      </c>
      <c r="B902" t="s">
        <v>24</v>
      </c>
      <c r="C902" t="s">
        <v>20</v>
      </c>
      <c r="D902" t="s">
        <v>125</v>
      </c>
      <c r="E902" t="s">
        <v>54</v>
      </c>
      <c r="F902" t="s">
        <v>15</v>
      </c>
      <c r="G902" t="s">
        <v>78</v>
      </c>
      <c r="H902" s="5">
        <v>42589</v>
      </c>
      <c r="I902" s="5">
        <v>43287</v>
      </c>
      <c r="J902" t="s">
        <v>6138</v>
      </c>
      <c r="K902" s="5">
        <v>36715</v>
      </c>
      <c r="L902">
        <v>25</v>
      </c>
      <c r="M902" t="s">
        <v>6141</v>
      </c>
      <c r="N902">
        <f t="shared" ca="1" si="14"/>
        <v>1.9</v>
      </c>
    </row>
    <row r="903" spans="1:14" x14ac:dyDescent="0.3">
      <c r="A903" t="s">
        <v>1384</v>
      </c>
      <c r="B903" t="s">
        <v>24</v>
      </c>
      <c r="C903" t="s">
        <v>12</v>
      </c>
      <c r="D903" t="s">
        <v>68</v>
      </c>
      <c r="E903" t="s">
        <v>38</v>
      </c>
      <c r="F903" t="s">
        <v>6134</v>
      </c>
      <c r="G903" t="s">
        <v>6134</v>
      </c>
      <c r="H903" s="5">
        <v>42084</v>
      </c>
      <c r="I903" s="5"/>
      <c r="J903" t="s">
        <v>6137</v>
      </c>
      <c r="K903" s="5">
        <v>36297</v>
      </c>
      <c r="L903">
        <v>26</v>
      </c>
      <c r="M903" t="s">
        <v>6141</v>
      </c>
      <c r="N903">
        <f t="shared" ca="1" si="14"/>
        <v>11</v>
      </c>
    </row>
    <row r="904" spans="1:14" x14ac:dyDescent="0.3">
      <c r="A904" t="s">
        <v>1385</v>
      </c>
      <c r="B904" t="s">
        <v>24</v>
      </c>
      <c r="C904" t="s">
        <v>82</v>
      </c>
      <c r="D904" t="s">
        <v>68</v>
      </c>
      <c r="E904" t="s">
        <v>88</v>
      </c>
      <c r="F904" t="s">
        <v>28</v>
      </c>
      <c r="G904" t="s">
        <v>78</v>
      </c>
      <c r="H904" s="5">
        <v>41932</v>
      </c>
      <c r="I904" s="5">
        <v>42158</v>
      </c>
      <c r="J904" t="s">
        <v>6138</v>
      </c>
      <c r="K904" s="5">
        <v>35252</v>
      </c>
      <c r="L904">
        <v>29</v>
      </c>
      <c r="M904">
        <v>107000</v>
      </c>
      <c r="N904">
        <f t="shared" ca="1" si="14"/>
        <v>0.6</v>
      </c>
    </row>
    <row r="905" spans="1:14" x14ac:dyDescent="0.3">
      <c r="A905" t="s">
        <v>1386</v>
      </c>
      <c r="B905" t="s">
        <v>6134</v>
      </c>
      <c r="C905" t="s">
        <v>12</v>
      </c>
      <c r="D905" t="s">
        <v>50</v>
      </c>
      <c r="E905" t="s">
        <v>92</v>
      </c>
      <c r="F905" t="s">
        <v>28</v>
      </c>
      <c r="G905" t="s">
        <v>78</v>
      </c>
      <c r="H905" s="5">
        <v>44110</v>
      </c>
      <c r="I905" s="5">
        <v>45261</v>
      </c>
      <c r="J905" t="s">
        <v>6138</v>
      </c>
      <c r="K905" s="5">
        <v>35716</v>
      </c>
      <c r="L905">
        <v>28</v>
      </c>
      <c r="M905" t="s">
        <v>6141</v>
      </c>
      <c r="N905">
        <f t="shared" ca="1" si="14"/>
        <v>3.2</v>
      </c>
    </row>
    <row r="906" spans="1:14" x14ac:dyDescent="0.3">
      <c r="A906" t="s">
        <v>1387</v>
      </c>
      <c r="B906" t="s">
        <v>36</v>
      </c>
      <c r="C906" t="s">
        <v>6134</v>
      </c>
      <c r="D906" t="s">
        <v>125</v>
      </c>
      <c r="E906" t="s">
        <v>170</v>
      </c>
      <c r="F906" t="s">
        <v>6134</v>
      </c>
      <c r="G906" t="s">
        <v>78</v>
      </c>
      <c r="H906" s="5">
        <v>41184</v>
      </c>
      <c r="I906" s="5">
        <v>41442</v>
      </c>
      <c r="J906" t="s">
        <v>6138</v>
      </c>
      <c r="K906" s="5">
        <v>37014</v>
      </c>
      <c r="L906">
        <v>24</v>
      </c>
      <c r="M906" t="s">
        <v>6141</v>
      </c>
      <c r="N906">
        <f t="shared" ca="1" si="14"/>
        <v>0.7</v>
      </c>
    </row>
    <row r="907" spans="1:14" x14ac:dyDescent="0.3">
      <c r="A907" t="s">
        <v>1388</v>
      </c>
      <c r="B907" t="s">
        <v>24</v>
      </c>
      <c r="C907" t="s">
        <v>20</v>
      </c>
      <c r="D907" t="s">
        <v>50</v>
      </c>
      <c r="E907" t="s">
        <v>92</v>
      </c>
      <c r="F907" t="s">
        <v>60</v>
      </c>
      <c r="G907" t="s">
        <v>64</v>
      </c>
      <c r="H907" s="5">
        <v>42712</v>
      </c>
      <c r="I907" s="5">
        <v>44560</v>
      </c>
      <c r="J907" t="s">
        <v>6138</v>
      </c>
      <c r="K907" s="5">
        <v>34864</v>
      </c>
      <c r="L907">
        <v>30</v>
      </c>
      <c r="M907" t="s">
        <v>6141</v>
      </c>
      <c r="N907">
        <f t="shared" ca="1" si="14"/>
        <v>5.0999999999999996</v>
      </c>
    </row>
    <row r="908" spans="1:14" x14ac:dyDescent="0.3">
      <c r="A908" t="s">
        <v>1389</v>
      </c>
      <c r="B908" t="s">
        <v>36</v>
      </c>
      <c r="C908" t="s">
        <v>25</v>
      </c>
      <c r="D908" t="s">
        <v>94</v>
      </c>
      <c r="E908" t="s">
        <v>88</v>
      </c>
      <c r="F908" t="s">
        <v>15</v>
      </c>
      <c r="G908" t="s">
        <v>47</v>
      </c>
      <c r="H908" s="5">
        <v>42858</v>
      </c>
      <c r="I908" s="5"/>
      <c r="J908" t="s">
        <v>6137</v>
      </c>
      <c r="K908" s="5">
        <v>36336</v>
      </c>
      <c r="L908">
        <v>26</v>
      </c>
      <c r="M908">
        <v>77000</v>
      </c>
      <c r="N908">
        <f t="shared" ca="1" si="14"/>
        <v>8.9</v>
      </c>
    </row>
    <row r="909" spans="1:14" x14ac:dyDescent="0.3">
      <c r="A909" t="s">
        <v>1390</v>
      </c>
      <c r="B909" t="s">
        <v>6134</v>
      </c>
      <c r="C909" t="s">
        <v>12</v>
      </c>
      <c r="D909" t="s">
        <v>6134</v>
      </c>
      <c r="E909" t="s">
        <v>54</v>
      </c>
      <c r="F909" t="s">
        <v>6134</v>
      </c>
      <c r="G909" t="s">
        <v>78</v>
      </c>
      <c r="H909" s="5">
        <v>40615</v>
      </c>
      <c r="I909" s="5"/>
      <c r="J909" t="s">
        <v>6137</v>
      </c>
      <c r="K909" s="5">
        <v>33733</v>
      </c>
      <c r="L909">
        <v>33</v>
      </c>
      <c r="M909">
        <v>115492</v>
      </c>
      <c r="N909">
        <f t="shared" ca="1" si="14"/>
        <v>15</v>
      </c>
    </row>
    <row r="910" spans="1:14" x14ac:dyDescent="0.3">
      <c r="A910" t="s">
        <v>1392</v>
      </c>
      <c r="B910" t="s">
        <v>6134</v>
      </c>
      <c r="C910" t="s">
        <v>12</v>
      </c>
      <c r="D910" t="s">
        <v>68</v>
      </c>
      <c r="E910" t="s">
        <v>54</v>
      </c>
      <c r="F910" t="s">
        <v>6134</v>
      </c>
      <c r="G910" t="s">
        <v>29</v>
      </c>
      <c r="H910" s="5">
        <v>40512</v>
      </c>
      <c r="I910" s="5">
        <v>40434</v>
      </c>
      <c r="J910" t="s">
        <v>6138</v>
      </c>
      <c r="K910" s="5">
        <v>32756</v>
      </c>
      <c r="L910">
        <v>36</v>
      </c>
      <c r="M910" t="s">
        <v>6141</v>
      </c>
      <c r="N910">
        <f t="shared" ca="1" si="14"/>
        <v>-0.2</v>
      </c>
    </row>
    <row r="911" spans="1:14" x14ac:dyDescent="0.3">
      <c r="A911" t="s">
        <v>1393</v>
      </c>
      <c r="B911" t="s">
        <v>24</v>
      </c>
      <c r="C911" t="s">
        <v>6134</v>
      </c>
      <c r="D911" t="s">
        <v>125</v>
      </c>
      <c r="E911" t="s">
        <v>6134</v>
      </c>
      <c r="F911" t="s">
        <v>6134</v>
      </c>
      <c r="G911" t="s">
        <v>74</v>
      </c>
      <c r="H911" s="5">
        <v>41933</v>
      </c>
      <c r="I911" s="5"/>
      <c r="J911" t="s">
        <v>6137</v>
      </c>
      <c r="K911" s="5">
        <v>24716</v>
      </c>
      <c r="L911">
        <v>58</v>
      </c>
      <c r="M911">
        <v>91000</v>
      </c>
      <c r="N911">
        <f t="shared" ca="1" si="14"/>
        <v>11.4</v>
      </c>
    </row>
    <row r="912" spans="1:14" x14ac:dyDescent="0.3">
      <c r="A912" t="s">
        <v>1395</v>
      </c>
      <c r="B912" t="s">
        <v>6134</v>
      </c>
      <c r="C912" t="s">
        <v>6134</v>
      </c>
      <c r="D912" t="s">
        <v>41</v>
      </c>
      <c r="E912" t="s">
        <v>86</v>
      </c>
      <c r="F912" t="s">
        <v>28</v>
      </c>
      <c r="G912" t="s">
        <v>47</v>
      </c>
      <c r="H912" s="5">
        <v>44148</v>
      </c>
      <c r="I912" s="5"/>
      <c r="J912" t="s">
        <v>6137</v>
      </c>
      <c r="K912" s="5">
        <v>37128</v>
      </c>
      <c r="L912">
        <v>24</v>
      </c>
      <c r="M912">
        <v>58258</v>
      </c>
      <c r="N912">
        <f t="shared" ca="1" si="14"/>
        <v>5.4</v>
      </c>
    </row>
    <row r="913" spans="1:14" x14ac:dyDescent="0.3">
      <c r="A913" t="s">
        <v>1397</v>
      </c>
      <c r="B913" t="s">
        <v>24</v>
      </c>
      <c r="C913" t="s">
        <v>12</v>
      </c>
      <c r="D913" t="s">
        <v>50</v>
      </c>
      <c r="E913" t="s">
        <v>32</v>
      </c>
      <c r="F913" t="s">
        <v>28</v>
      </c>
      <c r="G913" t="s">
        <v>64</v>
      </c>
      <c r="H913" s="5">
        <v>41176</v>
      </c>
      <c r="I913" s="5">
        <v>42048</v>
      </c>
      <c r="J913" t="s">
        <v>6138</v>
      </c>
      <c r="K913" s="5">
        <v>22970</v>
      </c>
      <c r="L913">
        <v>63</v>
      </c>
      <c r="M913">
        <v>69516</v>
      </c>
      <c r="N913">
        <f t="shared" ca="1" si="14"/>
        <v>2.4</v>
      </c>
    </row>
    <row r="914" spans="1:14" x14ac:dyDescent="0.3">
      <c r="A914" t="s">
        <v>1399</v>
      </c>
      <c r="B914" t="s">
        <v>36</v>
      </c>
      <c r="C914" t="s">
        <v>97</v>
      </c>
      <c r="D914" t="s">
        <v>6134</v>
      </c>
      <c r="E914" t="s">
        <v>105</v>
      </c>
      <c r="F914" t="s">
        <v>6134</v>
      </c>
      <c r="G914" t="s">
        <v>29</v>
      </c>
      <c r="H914" s="5">
        <v>42123</v>
      </c>
      <c r="I914" s="5"/>
      <c r="J914" t="s">
        <v>6137</v>
      </c>
      <c r="K914" s="5">
        <v>34304</v>
      </c>
      <c r="L914">
        <v>32</v>
      </c>
      <c r="M914" t="s">
        <v>6141</v>
      </c>
      <c r="N914">
        <f t="shared" ca="1" si="14"/>
        <v>10.9</v>
      </c>
    </row>
    <row r="915" spans="1:14" x14ac:dyDescent="0.3">
      <c r="A915" t="s">
        <v>1400</v>
      </c>
      <c r="B915" t="s">
        <v>36</v>
      </c>
      <c r="C915" t="s">
        <v>20</v>
      </c>
      <c r="D915" t="s">
        <v>68</v>
      </c>
      <c r="E915" t="s">
        <v>46</v>
      </c>
      <c r="F915" t="s">
        <v>15</v>
      </c>
      <c r="G915" t="s">
        <v>29</v>
      </c>
      <c r="H915" s="5">
        <v>40145</v>
      </c>
      <c r="I915" s="5"/>
      <c r="J915" t="s">
        <v>6137</v>
      </c>
      <c r="K915" s="5">
        <v>32238</v>
      </c>
      <c r="L915">
        <v>37</v>
      </c>
      <c r="M915">
        <v>100126</v>
      </c>
      <c r="N915">
        <f t="shared" ca="1" si="14"/>
        <v>16.3</v>
      </c>
    </row>
    <row r="916" spans="1:14" x14ac:dyDescent="0.3">
      <c r="A916" t="s">
        <v>1403</v>
      </c>
      <c r="B916" t="s">
        <v>24</v>
      </c>
      <c r="C916" t="s">
        <v>37</v>
      </c>
      <c r="D916" t="s">
        <v>83</v>
      </c>
      <c r="E916" t="s">
        <v>6134</v>
      </c>
      <c r="F916" t="s">
        <v>60</v>
      </c>
      <c r="G916" t="s">
        <v>29</v>
      </c>
      <c r="H916" s="5">
        <v>39860</v>
      </c>
      <c r="I916" s="5">
        <v>40207</v>
      </c>
      <c r="J916" t="s">
        <v>6138</v>
      </c>
      <c r="K916" s="5">
        <v>22494</v>
      </c>
      <c r="L916">
        <v>64</v>
      </c>
      <c r="M916">
        <v>95149</v>
      </c>
      <c r="N916">
        <f t="shared" ca="1" si="14"/>
        <v>1</v>
      </c>
    </row>
    <row r="917" spans="1:14" x14ac:dyDescent="0.3">
      <c r="A917" t="s">
        <v>1405</v>
      </c>
      <c r="B917" t="s">
        <v>6134</v>
      </c>
      <c r="C917" t="s">
        <v>82</v>
      </c>
      <c r="D917" t="s">
        <v>6135</v>
      </c>
      <c r="E917" t="s">
        <v>27</v>
      </c>
      <c r="F917" t="s">
        <v>15</v>
      </c>
      <c r="G917" t="s">
        <v>78</v>
      </c>
      <c r="H917" s="5">
        <v>39972</v>
      </c>
      <c r="I917" s="5"/>
      <c r="J917" t="s">
        <v>6137</v>
      </c>
      <c r="K917" s="5">
        <v>36155</v>
      </c>
      <c r="L917">
        <v>27</v>
      </c>
      <c r="M917">
        <v>52569</v>
      </c>
      <c r="N917">
        <f t="shared" ca="1" si="14"/>
        <v>16.8</v>
      </c>
    </row>
    <row r="918" spans="1:14" x14ac:dyDescent="0.3">
      <c r="A918" t="s">
        <v>1407</v>
      </c>
      <c r="B918" t="s">
        <v>36</v>
      </c>
      <c r="C918" t="s">
        <v>20</v>
      </c>
      <c r="D918" t="s">
        <v>130</v>
      </c>
      <c r="E918" t="s">
        <v>32</v>
      </c>
      <c r="F918" t="s">
        <v>6134</v>
      </c>
      <c r="G918" t="s">
        <v>6134</v>
      </c>
      <c r="H918" s="5">
        <v>43677</v>
      </c>
      <c r="I918" s="5"/>
      <c r="J918" t="s">
        <v>6137</v>
      </c>
      <c r="K918" s="5">
        <v>24000</v>
      </c>
      <c r="L918">
        <v>60</v>
      </c>
      <c r="M918">
        <v>91314</v>
      </c>
      <c r="N918">
        <f t="shared" ca="1" si="14"/>
        <v>6.6</v>
      </c>
    </row>
    <row r="919" spans="1:14" x14ac:dyDescent="0.3">
      <c r="A919" t="s">
        <v>1409</v>
      </c>
      <c r="B919" t="s">
        <v>36</v>
      </c>
      <c r="C919" t="s">
        <v>20</v>
      </c>
      <c r="D919" t="s">
        <v>31</v>
      </c>
      <c r="E919" t="s">
        <v>32</v>
      </c>
      <c r="F919" t="s">
        <v>15</v>
      </c>
      <c r="G919" t="s">
        <v>6134</v>
      </c>
      <c r="H919" s="5">
        <v>42345</v>
      </c>
      <c r="I919" s="5">
        <v>44112</v>
      </c>
      <c r="J919" t="s">
        <v>6138</v>
      </c>
      <c r="K919" s="5">
        <v>31211</v>
      </c>
      <c r="L919">
        <v>40</v>
      </c>
      <c r="M919">
        <v>41567</v>
      </c>
      <c r="N919">
        <f t="shared" ca="1" si="14"/>
        <v>4.8</v>
      </c>
    </row>
    <row r="920" spans="1:14" x14ac:dyDescent="0.3">
      <c r="A920" t="s">
        <v>1410</v>
      </c>
      <c r="B920" t="s">
        <v>24</v>
      </c>
      <c r="C920" t="s">
        <v>20</v>
      </c>
      <c r="D920" t="s">
        <v>21</v>
      </c>
      <c r="E920" t="s">
        <v>88</v>
      </c>
      <c r="F920" t="s">
        <v>28</v>
      </c>
      <c r="G920" t="s">
        <v>78</v>
      </c>
      <c r="H920" s="5">
        <v>41165</v>
      </c>
      <c r="I920" s="5"/>
      <c r="J920" t="s">
        <v>6137</v>
      </c>
      <c r="K920" s="5">
        <v>24130</v>
      </c>
      <c r="L920">
        <v>60</v>
      </c>
      <c r="M920" t="s">
        <v>6141</v>
      </c>
      <c r="N920">
        <f t="shared" ca="1" si="14"/>
        <v>13.5</v>
      </c>
    </row>
    <row r="921" spans="1:14" x14ac:dyDescent="0.3">
      <c r="A921" t="s">
        <v>1411</v>
      </c>
      <c r="B921" t="s">
        <v>24</v>
      </c>
      <c r="C921" t="s">
        <v>97</v>
      </c>
      <c r="D921" t="s">
        <v>83</v>
      </c>
      <c r="E921" t="s">
        <v>86</v>
      </c>
      <c r="F921" t="s">
        <v>15</v>
      </c>
      <c r="G921" t="s">
        <v>64</v>
      </c>
      <c r="H921" s="5">
        <v>42968</v>
      </c>
      <c r="I921" s="5"/>
      <c r="J921" t="s">
        <v>6137</v>
      </c>
      <c r="K921" s="5">
        <v>24767</v>
      </c>
      <c r="L921">
        <v>58</v>
      </c>
      <c r="M921" t="s">
        <v>6141</v>
      </c>
      <c r="N921">
        <f t="shared" ca="1" si="14"/>
        <v>8.6</v>
      </c>
    </row>
    <row r="922" spans="1:14" x14ac:dyDescent="0.3">
      <c r="A922" t="s">
        <v>1412</v>
      </c>
      <c r="B922" t="s">
        <v>24</v>
      </c>
      <c r="C922" t="s">
        <v>12</v>
      </c>
      <c r="D922" t="s">
        <v>50</v>
      </c>
      <c r="E922" t="s">
        <v>32</v>
      </c>
      <c r="F922" t="s">
        <v>6134</v>
      </c>
      <c r="G922" t="s">
        <v>47</v>
      </c>
      <c r="H922" s="5">
        <v>44169</v>
      </c>
      <c r="I922" s="5">
        <v>44050</v>
      </c>
      <c r="J922" t="s">
        <v>6138</v>
      </c>
      <c r="K922" s="5">
        <v>37477</v>
      </c>
      <c r="L922">
        <v>23</v>
      </c>
      <c r="M922">
        <v>113000</v>
      </c>
      <c r="N922">
        <f t="shared" ca="1" si="14"/>
        <v>-0.3</v>
      </c>
    </row>
    <row r="923" spans="1:14" x14ac:dyDescent="0.3">
      <c r="A923" t="s">
        <v>1413</v>
      </c>
      <c r="B923" t="s">
        <v>36</v>
      </c>
      <c r="C923" t="s">
        <v>20</v>
      </c>
      <c r="D923" t="s">
        <v>6134</v>
      </c>
      <c r="E923" t="s">
        <v>99</v>
      </c>
      <c r="F923" t="s">
        <v>28</v>
      </c>
      <c r="G923" t="s">
        <v>6134</v>
      </c>
      <c r="H923" s="5">
        <v>43366</v>
      </c>
      <c r="I923" s="5"/>
      <c r="J923" t="s">
        <v>6137</v>
      </c>
      <c r="K923" s="5">
        <v>36388</v>
      </c>
      <c r="L923">
        <v>26</v>
      </c>
      <c r="M923" t="s">
        <v>6141</v>
      </c>
      <c r="N923">
        <f t="shared" ca="1" si="14"/>
        <v>7.5</v>
      </c>
    </row>
    <row r="924" spans="1:14" x14ac:dyDescent="0.3">
      <c r="A924" t="s">
        <v>1414</v>
      </c>
      <c r="B924" t="s">
        <v>24</v>
      </c>
      <c r="C924" t="s">
        <v>82</v>
      </c>
      <c r="D924" t="s">
        <v>41</v>
      </c>
      <c r="E924" t="s">
        <v>6134</v>
      </c>
      <c r="F924" t="s">
        <v>15</v>
      </c>
      <c r="G924" t="s">
        <v>74</v>
      </c>
      <c r="H924" s="5">
        <v>42368</v>
      </c>
      <c r="I924" s="5"/>
      <c r="J924" t="s">
        <v>6137</v>
      </c>
      <c r="K924" s="5">
        <v>26434</v>
      </c>
      <c r="L924">
        <v>53</v>
      </c>
      <c r="M924">
        <v>38156</v>
      </c>
      <c r="N924">
        <f t="shared" ca="1" si="14"/>
        <v>10.199999999999999</v>
      </c>
    </row>
    <row r="925" spans="1:14" x14ac:dyDescent="0.3">
      <c r="A925" t="s">
        <v>1415</v>
      </c>
      <c r="B925" t="s">
        <v>36</v>
      </c>
      <c r="C925" t="s">
        <v>25</v>
      </c>
      <c r="D925" t="s">
        <v>6134</v>
      </c>
      <c r="E925" t="s">
        <v>27</v>
      </c>
      <c r="F925" t="s">
        <v>28</v>
      </c>
      <c r="G925" t="s">
        <v>78</v>
      </c>
      <c r="H925" s="5">
        <v>42767</v>
      </c>
      <c r="I925" s="5"/>
      <c r="J925" t="s">
        <v>6137</v>
      </c>
      <c r="K925" s="5">
        <v>38425</v>
      </c>
      <c r="L925">
        <v>21</v>
      </c>
      <c r="M925">
        <v>50148</v>
      </c>
      <c r="N925">
        <f t="shared" ca="1" si="14"/>
        <v>9.1</v>
      </c>
    </row>
    <row r="926" spans="1:14" x14ac:dyDescent="0.3">
      <c r="A926" t="s">
        <v>1417</v>
      </c>
      <c r="B926" t="s">
        <v>36</v>
      </c>
      <c r="C926" t="s">
        <v>12</v>
      </c>
      <c r="D926" t="s">
        <v>31</v>
      </c>
      <c r="E926" t="s">
        <v>6134</v>
      </c>
      <c r="F926" t="s">
        <v>28</v>
      </c>
      <c r="G926" t="s">
        <v>64</v>
      </c>
      <c r="H926" s="5">
        <v>41187</v>
      </c>
      <c r="I926" s="5">
        <v>42142</v>
      </c>
      <c r="J926" t="s">
        <v>6138</v>
      </c>
      <c r="K926" s="5">
        <v>22039</v>
      </c>
      <c r="L926">
        <v>65</v>
      </c>
      <c r="M926">
        <v>42000</v>
      </c>
      <c r="N926">
        <f t="shared" ca="1" si="14"/>
        <v>2.6</v>
      </c>
    </row>
    <row r="927" spans="1:14" x14ac:dyDescent="0.3">
      <c r="A927" t="s">
        <v>1418</v>
      </c>
      <c r="B927" t="s">
        <v>36</v>
      </c>
      <c r="C927" t="s">
        <v>25</v>
      </c>
      <c r="D927" t="s">
        <v>6134</v>
      </c>
      <c r="E927" t="s">
        <v>54</v>
      </c>
      <c r="F927" t="s">
        <v>28</v>
      </c>
      <c r="G927" t="s">
        <v>78</v>
      </c>
      <c r="H927" s="5">
        <v>41089</v>
      </c>
      <c r="I927" s="5"/>
      <c r="J927" t="s">
        <v>6137</v>
      </c>
      <c r="K927" s="5">
        <v>26683</v>
      </c>
      <c r="L927">
        <v>53</v>
      </c>
      <c r="M927" t="s">
        <v>6141</v>
      </c>
      <c r="N927">
        <f t="shared" ca="1" si="14"/>
        <v>13.7</v>
      </c>
    </row>
    <row r="928" spans="1:14" x14ac:dyDescent="0.3">
      <c r="A928" t="s">
        <v>1419</v>
      </c>
      <c r="B928" t="s">
        <v>24</v>
      </c>
      <c r="C928" t="s">
        <v>12</v>
      </c>
      <c r="D928" t="s">
        <v>125</v>
      </c>
      <c r="E928" t="s">
        <v>99</v>
      </c>
      <c r="F928" t="s">
        <v>6134</v>
      </c>
      <c r="G928" t="s">
        <v>64</v>
      </c>
      <c r="H928" s="5">
        <v>41606</v>
      </c>
      <c r="I928" s="5"/>
      <c r="J928" t="s">
        <v>6137</v>
      </c>
      <c r="K928" s="5">
        <v>24575</v>
      </c>
      <c r="L928">
        <v>58</v>
      </c>
      <c r="M928">
        <v>33084</v>
      </c>
      <c r="N928">
        <f t="shared" ca="1" si="14"/>
        <v>12.3</v>
      </c>
    </row>
    <row r="929" spans="1:14" x14ac:dyDescent="0.3">
      <c r="A929" t="s">
        <v>1420</v>
      </c>
      <c r="B929" t="s">
        <v>24</v>
      </c>
      <c r="C929" t="s">
        <v>12</v>
      </c>
      <c r="D929" t="s">
        <v>6134</v>
      </c>
      <c r="E929" t="s">
        <v>88</v>
      </c>
      <c r="F929" t="s">
        <v>60</v>
      </c>
      <c r="G929" t="s">
        <v>29</v>
      </c>
      <c r="H929" s="5">
        <v>41326</v>
      </c>
      <c r="I929" s="5"/>
      <c r="J929" t="s">
        <v>6137</v>
      </c>
      <c r="K929" s="5">
        <v>25302</v>
      </c>
      <c r="L929">
        <v>56</v>
      </c>
      <c r="M929">
        <v>116885</v>
      </c>
      <c r="N929">
        <f t="shared" ca="1" si="14"/>
        <v>13.1</v>
      </c>
    </row>
    <row r="930" spans="1:14" x14ac:dyDescent="0.3">
      <c r="A930" t="s">
        <v>1421</v>
      </c>
      <c r="B930" t="s">
        <v>24</v>
      </c>
      <c r="C930" t="s">
        <v>20</v>
      </c>
      <c r="D930" t="s">
        <v>130</v>
      </c>
      <c r="E930" t="s">
        <v>46</v>
      </c>
      <c r="F930" t="s">
        <v>60</v>
      </c>
      <c r="G930" t="s">
        <v>78</v>
      </c>
      <c r="H930" s="5">
        <v>41028</v>
      </c>
      <c r="I930" s="5"/>
      <c r="J930" t="s">
        <v>6137</v>
      </c>
      <c r="K930" s="5">
        <v>31879</v>
      </c>
      <c r="L930">
        <v>38</v>
      </c>
      <c r="M930">
        <v>84310</v>
      </c>
      <c r="N930">
        <f t="shared" ca="1" si="14"/>
        <v>13.9</v>
      </c>
    </row>
    <row r="931" spans="1:14" x14ac:dyDescent="0.3">
      <c r="A931" t="s">
        <v>1422</v>
      </c>
      <c r="B931" t="s">
        <v>36</v>
      </c>
      <c r="C931" t="s">
        <v>82</v>
      </c>
      <c r="D931" t="s">
        <v>50</v>
      </c>
      <c r="E931" t="s">
        <v>92</v>
      </c>
      <c r="F931" t="s">
        <v>28</v>
      </c>
      <c r="G931" t="s">
        <v>64</v>
      </c>
      <c r="H931" s="5">
        <v>40817</v>
      </c>
      <c r="I931" s="5"/>
      <c r="J931" t="s">
        <v>6137</v>
      </c>
      <c r="K931" s="5">
        <v>25803</v>
      </c>
      <c r="L931">
        <v>55</v>
      </c>
      <c r="M931">
        <v>60174</v>
      </c>
      <c r="N931">
        <f t="shared" ca="1" si="14"/>
        <v>14.5</v>
      </c>
    </row>
    <row r="932" spans="1:14" x14ac:dyDescent="0.3">
      <c r="A932" t="s">
        <v>1424</v>
      </c>
      <c r="B932" t="s">
        <v>6134</v>
      </c>
      <c r="C932" t="s">
        <v>20</v>
      </c>
      <c r="D932" t="s">
        <v>31</v>
      </c>
      <c r="E932" t="s">
        <v>14</v>
      </c>
      <c r="F932" t="s">
        <v>15</v>
      </c>
      <c r="G932" t="s">
        <v>29</v>
      </c>
      <c r="H932" s="5">
        <v>43194</v>
      </c>
      <c r="I932" s="5"/>
      <c r="J932" t="s">
        <v>6137</v>
      </c>
      <c r="K932" s="5">
        <v>21943</v>
      </c>
      <c r="L932">
        <v>66</v>
      </c>
      <c r="M932" t="s">
        <v>6141</v>
      </c>
      <c r="N932">
        <f t="shared" ca="1" si="14"/>
        <v>8</v>
      </c>
    </row>
    <row r="933" spans="1:14" x14ac:dyDescent="0.3">
      <c r="A933" t="s">
        <v>1426</v>
      </c>
      <c r="B933" t="s">
        <v>24</v>
      </c>
      <c r="C933" t="s">
        <v>25</v>
      </c>
      <c r="D933" t="s">
        <v>21</v>
      </c>
      <c r="E933" t="s">
        <v>32</v>
      </c>
      <c r="F933" t="s">
        <v>28</v>
      </c>
      <c r="G933" t="s">
        <v>47</v>
      </c>
      <c r="H933" s="5">
        <v>40927</v>
      </c>
      <c r="I933" s="5"/>
      <c r="J933" t="s">
        <v>6137</v>
      </c>
      <c r="K933" s="5">
        <v>30062</v>
      </c>
      <c r="L933">
        <v>43</v>
      </c>
      <c r="M933" t="s">
        <v>6141</v>
      </c>
      <c r="N933">
        <f t="shared" ca="1" si="14"/>
        <v>14.2</v>
      </c>
    </row>
    <row r="934" spans="1:14" x14ac:dyDescent="0.3">
      <c r="A934" t="s">
        <v>1427</v>
      </c>
      <c r="B934" t="s">
        <v>36</v>
      </c>
      <c r="C934" t="s">
        <v>37</v>
      </c>
      <c r="D934" t="s">
        <v>6134</v>
      </c>
      <c r="E934" t="s">
        <v>38</v>
      </c>
      <c r="F934" t="s">
        <v>15</v>
      </c>
      <c r="G934" t="s">
        <v>47</v>
      </c>
      <c r="H934" s="5">
        <v>41433</v>
      </c>
      <c r="I934" s="5"/>
      <c r="J934" t="s">
        <v>6137</v>
      </c>
      <c r="K934" s="5">
        <v>23146</v>
      </c>
      <c r="L934">
        <v>62</v>
      </c>
      <c r="M934">
        <v>52000</v>
      </c>
      <c r="N934">
        <f t="shared" ca="1" si="14"/>
        <v>12.8</v>
      </c>
    </row>
    <row r="935" spans="1:14" x14ac:dyDescent="0.3">
      <c r="A935" t="s">
        <v>1428</v>
      </c>
      <c r="B935" t="s">
        <v>6134</v>
      </c>
      <c r="C935" t="s">
        <v>37</v>
      </c>
      <c r="D935" t="s">
        <v>130</v>
      </c>
      <c r="E935" t="s">
        <v>14</v>
      </c>
      <c r="F935" t="s">
        <v>28</v>
      </c>
      <c r="G935" t="s">
        <v>69</v>
      </c>
      <c r="H935" s="5">
        <v>42819</v>
      </c>
      <c r="I935" s="5"/>
      <c r="J935" t="s">
        <v>6137</v>
      </c>
      <c r="K935" s="5">
        <v>37907</v>
      </c>
      <c r="L935">
        <v>22</v>
      </c>
      <c r="M935">
        <v>62778</v>
      </c>
      <c r="N935">
        <f t="shared" ca="1" si="14"/>
        <v>9</v>
      </c>
    </row>
    <row r="936" spans="1:14" x14ac:dyDescent="0.3">
      <c r="A936" t="s">
        <v>1430</v>
      </c>
      <c r="B936" t="s">
        <v>6134</v>
      </c>
      <c r="C936" t="s">
        <v>6134</v>
      </c>
      <c r="D936" t="s">
        <v>50</v>
      </c>
      <c r="E936" t="s">
        <v>63</v>
      </c>
      <c r="F936" t="s">
        <v>28</v>
      </c>
      <c r="G936" t="s">
        <v>74</v>
      </c>
      <c r="H936" s="5">
        <v>42321</v>
      </c>
      <c r="I936" s="5"/>
      <c r="J936" t="s">
        <v>6137</v>
      </c>
      <c r="K936" s="5">
        <v>37838</v>
      </c>
      <c r="L936">
        <v>22</v>
      </c>
      <c r="M936" t="s">
        <v>6141</v>
      </c>
      <c r="N936">
        <f t="shared" ca="1" si="14"/>
        <v>10.4</v>
      </c>
    </row>
    <row r="937" spans="1:14" x14ac:dyDescent="0.3">
      <c r="A937" t="s">
        <v>1431</v>
      </c>
      <c r="B937" t="s">
        <v>24</v>
      </c>
      <c r="C937" t="s">
        <v>37</v>
      </c>
      <c r="D937" t="s">
        <v>68</v>
      </c>
      <c r="E937" t="s">
        <v>14</v>
      </c>
      <c r="F937" t="s">
        <v>28</v>
      </c>
      <c r="G937" t="s">
        <v>47</v>
      </c>
      <c r="H937" s="5">
        <v>41014</v>
      </c>
      <c r="I937" s="5"/>
      <c r="J937" t="s">
        <v>6137</v>
      </c>
      <c r="K937" s="5">
        <v>28535</v>
      </c>
      <c r="L937">
        <v>48</v>
      </c>
      <c r="M937">
        <v>103000</v>
      </c>
      <c r="N937">
        <f t="shared" ca="1" si="14"/>
        <v>13.9</v>
      </c>
    </row>
    <row r="938" spans="1:14" x14ac:dyDescent="0.3">
      <c r="A938" t="s">
        <v>1432</v>
      </c>
      <c r="B938" t="s">
        <v>24</v>
      </c>
      <c r="C938" t="s">
        <v>82</v>
      </c>
      <c r="D938" t="s">
        <v>6134</v>
      </c>
      <c r="E938" t="s">
        <v>46</v>
      </c>
      <c r="F938" t="s">
        <v>60</v>
      </c>
      <c r="G938" t="s">
        <v>78</v>
      </c>
      <c r="H938" s="5">
        <v>41963</v>
      </c>
      <c r="I938" s="5">
        <v>42993</v>
      </c>
      <c r="J938" t="s">
        <v>6138</v>
      </c>
      <c r="K938" s="5">
        <v>36281</v>
      </c>
      <c r="L938">
        <v>26</v>
      </c>
      <c r="M938" t="s">
        <v>6141</v>
      </c>
      <c r="N938">
        <f t="shared" ca="1" si="14"/>
        <v>2.8</v>
      </c>
    </row>
    <row r="939" spans="1:14" x14ac:dyDescent="0.3">
      <c r="A939" t="s">
        <v>1433</v>
      </c>
      <c r="B939" t="s">
        <v>24</v>
      </c>
      <c r="C939" t="s">
        <v>12</v>
      </c>
      <c r="D939" t="s">
        <v>94</v>
      </c>
      <c r="E939" t="s">
        <v>92</v>
      </c>
      <c r="F939" t="s">
        <v>15</v>
      </c>
      <c r="G939" t="s">
        <v>29</v>
      </c>
      <c r="H939" s="5">
        <v>41571</v>
      </c>
      <c r="I939" s="5"/>
      <c r="J939" t="s">
        <v>6137</v>
      </c>
      <c r="K939" s="5">
        <v>31326</v>
      </c>
      <c r="L939">
        <v>40</v>
      </c>
      <c r="M939">
        <v>118154</v>
      </c>
      <c r="N939">
        <f t="shared" ca="1" si="14"/>
        <v>12.4</v>
      </c>
    </row>
    <row r="940" spans="1:14" x14ac:dyDescent="0.3">
      <c r="A940" t="s">
        <v>1435</v>
      </c>
      <c r="B940" t="s">
        <v>24</v>
      </c>
      <c r="C940" t="s">
        <v>20</v>
      </c>
      <c r="D940" t="s">
        <v>6135</v>
      </c>
      <c r="E940" t="s">
        <v>105</v>
      </c>
      <c r="F940" t="s">
        <v>28</v>
      </c>
      <c r="G940" t="s">
        <v>29</v>
      </c>
      <c r="H940" s="5">
        <v>44086</v>
      </c>
      <c r="I940" s="5">
        <v>45733</v>
      </c>
      <c r="J940" t="s">
        <v>6138</v>
      </c>
      <c r="K940" s="5">
        <v>24918</v>
      </c>
      <c r="L940">
        <v>57</v>
      </c>
      <c r="M940">
        <v>78406</v>
      </c>
      <c r="N940">
        <f t="shared" ca="1" si="14"/>
        <v>4.5</v>
      </c>
    </row>
    <row r="941" spans="1:14" x14ac:dyDescent="0.3">
      <c r="A941" t="s">
        <v>1436</v>
      </c>
      <c r="B941" t="s">
        <v>36</v>
      </c>
      <c r="C941" t="s">
        <v>6134</v>
      </c>
      <c r="D941" t="s">
        <v>26</v>
      </c>
      <c r="E941" t="s">
        <v>6134</v>
      </c>
      <c r="F941" t="s">
        <v>28</v>
      </c>
      <c r="G941" t="s">
        <v>6134</v>
      </c>
      <c r="H941" s="5">
        <v>43272</v>
      </c>
      <c r="I941" s="5"/>
      <c r="J941" t="s">
        <v>6137</v>
      </c>
      <c r="K941" s="5">
        <v>33415</v>
      </c>
      <c r="L941">
        <v>34</v>
      </c>
      <c r="M941">
        <v>98465</v>
      </c>
      <c r="N941">
        <f t="shared" ca="1" si="14"/>
        <v>7.8</v>
      </c>
    </row>
    <row r="942" spans="1:14" x14ac:dyDescent="0.3">
      <c r="A942" t="s">
        <v>1438</v>
      </c>
      <c r="B942" t="s">
        <v>36</v>
      </c>
      <c r="C942" t="s">
        <v>25</v>
      </c>
      <c r="D942" t="s">
        <v>83</v>
      </c>
      <c r="E942" t="s">
        <v>32</v>
      </c>
      <c r="F942" t="s">
        <v>60</v>
      </c>
      <c r="G942" t="s">
        <v>78</v>
      </c>
      <c r="H942" s="5">
        <v>42072</v>
      </c>
      <c r="I942" s="5"/>
      <c r="J942" t="s">
        <v>6137</v>
      </c>
      <c r="K942" s="5">
        <v>24662</v>
      </c>
      <c r="L942">
        <v>58</v>
      </c>
      <c r="M942">
        <v>31692</v>
      </c>
      <c r="N942">
        <f t="shared" ca="1" si="14"/>
        <v>11</v>
      </c>
    </row>
    <row r="943" spans="1:14" x14ac:dyDescent="0.3">
      <c r="A943" t="s">
        <v>1440</v>
      </c>
      <c r="B943" t="s">
        <v>24</v>
      </c>
      <c r="C943" t="s">
        <v>37</v>
      </c>
      <c r="D943" t="s">
        <v>50</v>
      </c>
      <c r="E943" t="s">
        <v>32</v>
      </c>
      <c r="F943" t="s">
        <v>6134</v>
      </c>
      <c r="G943" t="s">
        <v>47</v>
      </c>
      <c r="H943" s="5">
        <v>43523</v>
      </c>
      <c r="I943" s="5"/>
      <c r="J943" t="s">
        <v>6137</v>
      </c>
      <c r="K943" s="5">
        <v>33865</v>
      </c>
      <c r="L943">
        <v>33</v>
      </c>
      <c r="M943">
        <v>78746</v>
      </c>
      <c r="N943">
        <f t="shared" ca="1" si="14"/>
        <v>7.1</v>
      </c>
    </row>
    <row r="944" spans="1:14" x14ac:dyDescent="0.3">
      <c r="A944" t="s">
        <v>1442</v>
      </c>
      <c r="B944" t="s">
        <v>24</v>
      </c>
      <c r="C944" t="s">
        <v>82</v>
      </c>
      <c r="D944" t="s">
        <v>6135</v>
      </c>
      <c r="E944" t="s">
        <v>63</v>
      </c>
      <c r="F944" t="s">
        <v>6134</v>
      </c>
      <c r="G944" t="s">
        <v>78</v>
      </c>
      <c r="H944" s="5">
        <v>43639</v>
      </c>
      <c r="I944" s="5">
        <v>44741</v>
      </c>
      <c r="J944" t="s">
        <v>6138</v>
      </c>
      <c r="K944" s="5">
        <v>37808</v>
      </c>
      <c r="L944">
        <v>22</v>
      </c>
      <c r="M944">
        <v>93775</v>
      </c>
      <c r="N944">
        <f t="shared" ca="1" si="14"/>
        <v>3</v>
      </c>
    </row>
    <row r="945" spans="1:14" x14ac:dyDescent="0.3">
      <c r="A945" t="s">
        <v>1444</v>
      </c>
      <c r="B945" t="s">
        <v>6134</v>
      </c>
      <c r="C945" t="s">
        <v>6134</v>
      </c>
      <c r="D945" t="s">
        <v>130</v>
      </c>
      <c r="E945" t="s">
        <v>54</v>
      </c>
      <c r="F945" t="s">
        <v>60</v>
      </c>
      <c r="G945" t="s">
        <v>47</v>
      </c>
      <c r="H945" s="5">
        <v>42609</v>
      </c>
      <c r="I945" s="5"/>
      <c r="J945" t="s">
        <v>6137</v>
      </c>
      <c r="K945" s="5">
        <v>35930</v>
      </c>
      <c r="L945">
        <v>27</v>
      </c>
      <c r="M945">
        <v>87069</v>
      </c>
      <c r="N945">
        <f t="shared" ca="1" si="14"/>
        <v>9.6</v>
      </c>
    </row>
    <row r="946" spans="1:14" x14ac:dyDescent="0.3">
      <c r="A946" t="s">
        <v>1446</v>
      </c>
      <c r="B946" t="s">
        <v>36</v>
      </c>
      <c r="C946" t="s">
        <v>82</v>
      </c>
      <c r="D946" t="s">
        <v>68</v>
      </c>
      <c r="E946" t="s">
        <v>170</v>
      </c>
      <c r="F946" t="s">
        <v>15</v>
      </c>
      <c r="G946" t="s">
        <v>69</v>
      </c>
      <c r="H946" s="5">
        <v>40527</v>
      </c>
      <c r="I946" s="5">
        <v>42407</v>
      </c>
      <c r="J946" t="s">
        <v>6138</v>
      </c>
      <c r="K946" s="5">
        <v>38092</v>
      </c>
      <c r="L946">
        <v>21</v>
      </c>
      <c r="M946">
        <v>51893</v>
      </c>
      <c r="N946">
        <f t="shared" ca="1" si="14"/>
        <v>5.2</v>
      </c>
    </row>
    <row r="947" spans="1:14" x14ac:dyDescent="0.3">
      <c r="A947" t="s">
        <v>1448</v>
      </c>
      <c r="B947" t="s">
        <v>36</v>
      </c>
      <c r="C947" t="s">
        <v>97</v>
      </c>
      <c r="D947" t="s">
        <v>94</v>
      </c>
      <c r="E947" t="s">
        <v>27</v>
      </c>
      <c r="F947" t="s">
        <v>28</v>
      </c>
      <c r="G947" t="s">
        <v>6134</v>
      </c>
      <c r="H947" s="5">
        <v>43123</v>
      </c>
      <c r="I947" s="5">
        <v>43057</v>
      </c>
      <c r="J947" t="s">
        <v>6138</v>
      </c>
      <c r="K947" s="5">
        <v>29052</v>
      </c>
      <c r="L947">
        <v>46</v>
      </c>
      <c r="M947">
        <v>54427</v>
      </c>
      <c r="N947">
        <f t="shared" ca="1" si="14"/>
        <v>-0.2</v>
      </c>
    </row>
    <row r="948" spans="1:14" x14ac:dyDescent="0.3">
      <c r="A948" t="s">
        <v>1450</v>
      </c>
      <c r="B948" t="s">
        <v>6134</v>
      </c>
      <c r="C948" t="s">
        <v>6134</v>
      </c>
      <c r="D948" t="s">
        <v>26</v>
      </c>
      <c r="E948" t="s">
        <v>38</v>
      </c>
      <c r="F948" t="s">
        <v>60</v>
      </c>
      <c r="G948" t="s">
        <v>6134</v>
      </c>
      <c r="H948" s="5">
        <v>41757</v>
      </c>
      <c r="I948" s="5"/>
      <c r="J948" t="s">
        <v>6137</v>
      </c>
      <c r="K948" s="5">
        <v>35447</v>
      </c>
      <c r="L948">
        <v>29</v>
      </c>
      <c r="M948">
        <v>89000</v>
      </c>
      <c r="N948">
        <f t="shared" ca="1" si="14"/>
        <v>11.9</v>
      </c>
    </row>
    <row r="949" spans="1:14" x14ac:dyDescent="0.3">
      <c r="A949" t="s">
        <v>1452</v>
      </c>
      <c r="B949" t="s">
        <v>6134</v>
      </c>
      <c r="C949" t="s">
        <v>6134</v>
      </c>
      <c r="D949" t="s">
        <v>130</v>
      </c>
      <c r="E949" t="s">
        <v>46</v>
      </c>
      <c r="F949" t="s">
        <v>6134</v>
      </c>
      <c r="G949" t="s">
        <v>29</v>
      </c>
      <c r="H949" s="5">
        <v>41449</v>
      </c>
      <c r="I949" s="5"/>
      <c r="J949" t="s">
        <v>6137</v>
      </c>
      <c r="K949" s="5">
        <v>33459</v>
      </c>
      <c r="L949">
        <v>34</v>
      </c>
      <c r="M949">
        <v>88245</v>
      </c>
      <c r="N949">
        <f t="shared" ca="1" si="14"/>
        <v>12.7</v>
      </c>
    </row>
    <row r="950" spans="1:14" x14ac:dyDescent="0.3">
      <c r="A950" t="s">
        <v>1453</v>
      </c>
      <c r="B950" t="s">
        <v>24</v>
      </c>
      <c r="C950" t="s">
        <v>20</v>
      </c>
      <c r="D950" t="s">
        <v>41</v>
      </c>
      <c r="E950" t="s">
        <v>14</v>
      </c>
      <c r="F950" t="s">
        <v>15</v>
      </c>
      <c r="G950" t="s">
        <v>29</v>
      </c>
      <c r="H950" s="5">
        <v>41794</v>
      </c>
      <c r="I950" s="5"/>
      <c r="J950" t="s">
        <v>6137</v>
      </c>
      <c r="K950" s="5">
        <v>29277</v>
      </c>
      <c r="L950">
        <v>46</v>
      </c>
      <c r="M950" t="s">
        <v>6141</v>
      </c>
      <c r="N950">
        <f t="shared" ca="1" si="14"/>
        <v>11.8</v>
      </c>
    </row>
    <row r="951" spans="1:14" x14ac:dyDescent="0.3">
      <c r="A951" t="s">
        <v>1454</v>
      </c>
      <c r="B951" t="s">
        <v>36</v>
      </c>
      <c r="C951" t="s">
        <v>82</v>
      </c>
      <c r="D951" t="s">
        <v>6135</v>
      </c>
      <c r="E951" t="s">
        <v>170</v>
      </c>
      <c r="F951" t="s">
        <v>28</v>
      </c>
      <c r="G951" t="s">
        <v>78</v>
      </c>
      <c r="H951" s="5">
        <v>43733</v>
      </c>
      <c r="I951" s="5"/>
      <c r="J951" t="s">
        <v>6137</v>
      </c>
      <c r="K951" s="5">
        <v>30930</v>
      </c>
      <c r="L951">
        <v>41</v>
      </c>
      <c r="M951">
        <v>116000</v>
      </c>
      <c r="N951">
        <f t="shared" ca="1" si="14"/>
        <v>6.5</v>
      </c>
    </row>
    <row r="952" spans="1:14" x14ac:dyDescent="0.3">
      <c r="A952" t="s">
        <v>1455</v>
      </c>
      <c r="B952" t="s">
        <v>24</v>
      </c>
      <c r="C952" t="s">
        <v>12</v>
      </c>
      <c r="D952" t="s">
        <v>83</v>
      </c>
      <c r="E952" t="s">
        <v>63</v>
      </c>
      <c r="F952" t="s">
        <v>6134</v>
      </c>
      <c r="G952" t="s">
        <v>47</v>
      </c>
      <c r="H952" s="5">
        <v>41666</v>
      </c>
      <c r="I952" s="5"/>
      <c r="J952" t="s">
        <v>6137</v>
      </c>
      <c r="K952" s="5">
        <v>37313</v>
      </c>
      <c r="L952">
        <v>24</v>
      </c>
      <c r="M952">
        <v>68205</v>
      </c>
      <c r="N952">
        <f t="shared" ca="1" si="14"/>
        <v>12.2</v>
      </c>
    </row>
    <row r="953" spans="1:14" x14ac:dyDescent="0.3">
      <c r="A953" t="s">
        <v>1456</v>
      </c>
      <c r="B953" t="s">
        <v>24</v>
      </c>
      <c r="C953" t="s">
        <v>97</v>
      </c>
      <c r="D953" t="s">
        <v>50</v>
      </c>
      <c r="E953" t="s">
        <v>32</v>
      </c>
      <c r="F953" t="s">
        <v>15</v>
      </c>
      <c r="G953" t="s">
        <v>78</v>
      </c>
      <c r="H953" s="5">
        <v>40863</v>
      </c>
      <c r="I953" s="5"/>
      <c r="J953" t="s">
        <v>6137</v>
      </c>
      <c r="K953" s="5">
        <v>23586</v>
      </c>
      <c r="L953">
        <v>61</v>
      </c>
      <c r="M953">
        <v>116000</v>
      </c>
      <c r="N953">
        <f t="shared" ca="1" si="14"/>
        <v>14.4</v>
      </c>
    </row>
    <row r="954" spans="1:14" x14ac:dyDescent="0.3">
      <c r="A954" t="s">
        <v>1457</v>
      </c>
      <c r="B954" t="s">
        <v>24</v>
      </c>
      <c r="C954" t="s">
        <v>12</v>
      </c>
      <c r="D954" t="s">
        <v>130</v>
      </c>
      <c r="E954" t="s">
        <v>27</v>
      </c>
      <c r="F954" t="s">
        <v>15</v>
      </c>
      <c r="G954" t="s">
        <v>78</v>
      </c>
      <c r="H954" s="5">
        <v>43330</v>
      </c>
      <c r="I954" s="5">
        <v>44930</v>
      </c>
      <c r="J954" t="s">
        <v>6138</v>
      </c>
      <c r="K954" s="5">
        <v>34578</v>
      </c>
      <c r="L954">
        <v>31</v>
      </c>
      <c r="M954">
        <v>76941</v>
      </c>
      <c r="N954">
        <f t="shared" ca="1" si="14"/>
        <v>4.4000000000000004</v>
      </c>
    </row>
    <row r="955" spans="1:14" x14ac:dyDescent="0.3">
      <c r="A955" t="s">
        <v>1459</v>
      </c>
      <c r="B955" t="s">
        <v>6134</v>
      </c>
      <c r="C955" t="s">
        <v>12</v>
      </c>
      <c r="D955" t="s">
        <v>125</v>
      </c>
      <c r="E955" t="s">
        <v>32</v>
      </c>
      <c r="F955" t="s">
        <v>15</v>
      </c>
      <c r="G955" t="s">
        <v>6134</v>
      </c>
      <c r="H955" s="5">
        <v>42358</v>
      </c>
      <c r="I955" s="5"/>
      <c r="J955" t="s">
        <v>6137</v>
      </c>
      <c r="K955" s="5">
        <v>27619</v>
      </c>
      <c r="L955">
        <v>50</v>
      </c>
      <c r="M955" t="s">
        <v>6141</v>
      </c>
      <c r="N955">
        <f t="shared" ca="1" si="14"/>
        <v>10.3</v>
      </c>
    </row>
    <row r="956" spans="1:14" x14ac:dyDescent="0.3">
      <c r="A956" t="s">
        <v>1460</v>
      </c>
      <c r="B956" t="s">
        <v>24</v>
      </c>
      <c r="C956" t="s">
        <v>20</v>
      </c>
      <c r="D956" t="s">
        <v>130</v>
      </c>
      <c r="E956" t="s">
        <v>92</v>
      </c>
      <c r="F956" t="s">
        <v>6134</v>
      </c>
      <c r="G956" t="s">
        <v>47</v>
      </c>
      <c r="H956" s="5">
        <v>39932</v>
      </c>
      <c r="I956" s="5">
        <v>39821</v>
      </c>
      <c r="J956" t="s">
        <v>6138</v>
      </c>
      <c r="K956" s="5">
        <v>36561</v>
      </c>
      <c r="L956">
        <v>26</v>
      </c>
      <c r="M956" t="s">
        <v>6141</v>
      </c>
      <c r="N956">
        <f t="shared" ca="1" si="14"/>
        <v>-0.3</v>
      </c>
    </row>
    <row r="957" spans="1:14" x14ac:dyDescent="0.3">
      <c r="A957" t="s">
        <v>1461</v>
      </c>
      <c r="B957" t="s">
        <v>36</v>
      </c>
      <c r="C957" t="s">
        <v>12</v>
      </c>
      <c r="D957" t="s">
        <v>31</v>
      </c>
      <c r="E957" t="s">
        <v>32</v>
      </c>
      <c r="F957" t="s">
        <v>28</v>
      </c>
      <c r="G957" t="s">
        <v>78</v>
      </c>
      <c r="H957" s="5">
        <v>43713</v>
      </c>
      <c r="I957" s="5">
        <v>43971</v>
      </c>
      <c r="J957" t="s">
        <v>6138</v>
      </c>
      <c r="K957" s="5">
        <v>27640</v>
      </c>
      <c r="L957">
        <v>50</v>
      </c>
      <c r="M957">
        <v>111000</v>
      </c>
      <c r="N957">
        <f t="shared" ca="1" si="14"/>
        <v>0.7</v>
      </c>
    </row>
    <row r="958" spans="1:14" x14ac:dyDescent="0.3">
      <c r="A958" t="s">
        <v>1463</v>
      </c>
      <c r="B958" t="s">
        <v>36</v>
      </c>
      <c r="C958" t="s">
        <v>82</v>
      </c>
      <c r="D958" t="s">
        <v>41</v>
      </c>
      <c r="E958" t="s">
        <v>86</v>
      </c>
      <c r="F958" t="s">
        <v>60</v>
      </c>
      <c r="G958" t="s">
        <v>6134</v>
      </c>
      <c r="H958" s="5">
        <v>40596</v>
      </c>
      <c r="I958" s="5"/>
      <c r="J958" t="s">
        <v>6137</v>
      </c>
      <c r="K958" s="5">
        <v>34113</v>
      </c>
      <c r="L958">
        <v>32</v>
      </c>
      <c r="M958">
        <v>81658</v>
      </c>
      <c r="N958">
        <f t="shared" ca="1" si="14"/>
        <v>15.1</v>
      </c>
    </row>
    <row r="959" spans="1:14" x14ac:dyDescent="0.3">
      <c r="A959" t="s">
        <v>1464</v>
      </c>
      <c r="B959" t="s">
        <v>24</v>
      </c>
      <c r="C959" t="s">
        <v>20</v>
      </c>
      <c r="D959" t="s">
        <v>68</v>
      </c>
      <c r="E959" t="s">
        <v>38</v>
      </c>
      <c r="F959" t="s">
        <v>15</v>
      </c>
      <c r="G959" t="s">
        <v>47</v>
      </c>
      <c r="H959" s="5">
        <v>41874</v>
      </c>
      <c r="I959" s="5">
        <v>42654</v>
      </c>
      <c r="J959" t="s">
        <v>6138</v>
      </c>
      <c r="K959" s="5">
        <v>27261</v>
      </c>
      <c r="L959">
        <v>51</v>
      </c>
      <c r="M959">
        <v>42812</v>
      </c>
      <c r="N959">
        <f t="shared" ca="1" si="14"/>
        <v>2.1</v>
      </c>
    </row>
    <row r="960" spans="1:14" x14ac:dyDescent="0.3">
      <c r="A960" t="s">
        <v>1466</v>
      </c>
      <c r="B960" t="s">
        <v>36</v>
      </c>
      <c r="C960" t="s">
        <v>20</v>
      </c>
      <c r="D960" t="s">
        <v>83</v>
      </c>
      <c r="E960" t="s">
        <v>46</v>
      </c>
      <c r="F960" t="s">
        <v>60</v>
      </c>
      <c r="G960" t="s">
        <v>6134</v>
      </c>
      <c r="H960" s="5">
        <v>39839</v>
      </c>
      <c r="I960" s="5"/>
      <c r="J960" t="s">
        <v>6137</v>
      </c>
      <c r="K960" s="5">
        <v>25575</v>
      </c>
      <c r="L960">
        <v>56</v>
      </c>
      <c r="M960">
        <v>57053</v>
      </c>
      <c r="N960">
        <f t="shared" ca="1" si="14"/>
        <v>17.2</v>
      </c>
    </row>
    <row r="961" spans="1:14" x14ac:dyDescent="0.3">
      <c r="A961" t="s">
        <v>1468</v>
      </c>
      <c r="B961" t="s">
        <v>6134</v>
      </c>
      <c r="C961" t="s">
        <v>6134</v>
      </c>
      <c r="D961" t="s">
        <v>130</v>
      </c>
      <c r="E961" t="s">
        <v>27</v>
      </c>
      <c r="F961" t="s">
        <v>28</v>
      </c>
      <c r="G961" t="s">
        <v>74</v>
      </c>
      <c r="H961" s="5">
        <v>42760</v>
      </c>
      <c r="I961" s="5"/>
      <c r="J961" t="s">
        <v>6137</v>
      </c>
      <c r="K961" s="5">
        <v>34616</v>
      </c>
      <c r="L961">
        <v>31</v>
      </c>
      <c r="M961" t="s">
        <v>6141</v>
      </c>
      <c r="N961">
        <f t="shared" ca="1" si="14"/>
        <v>9.1999999999999993</v>
      </c>
    </row>
    <row r="962" spans="1:14" x14ac:dyDescent="0.3">
      <c r="A962" t="s">
        <v>1469</v>
      </c>
      <c r="B962" t="s">
        <v>36</v>
      </c>
      <c r="C962" t="s">
        <v>20</v>
      </c>
      <c r="D962" t="s">
        <v>31</v>
      </c>
      <c r="E962" t="s">
        <v>63</v>
      </c>
      <c r="F962" t="s">
        <v>15</v>
      </c>
      <c r="G962" t="s">
        <v>47</v>
      </c>
      <c r="H962" s="5">
        <v>42071</v>
      </c>
      <c r="I962" s="5"/>
      <c r="J962" t="s">
        <v>6137</v>
      </c>
      <c r="K962" s="5">
        <v>32403</v>
      </c>
      <c r="L962">
        <v>37</v>
      </c>
      <c r="M962" t="s">
        <v>6141</v>
      </c>
      <c r="N962">
        <f t="shared" ref="N962:N1025" ca="1" si="15">ROUND((IF(I962="",TODAY(),I962)-H962)/365,1)</f>
        <v>11</v>
      </c>
    </row>
    <row r="963" spans="1:14" x14ac:dyDescent="0.3">
      <c r="A963" t="s">
        <v>1470</v>
      </c>
      <c r="B963" t="s">
        <v>24</v>
      </c>
      <c r="C963" t="s">
        <v>37</v>
      </c>
      <c r="D963" t="s">
        <v>21</v>
      </c>
      <c r="E963" t="s">
        <v>63</v>
      </c>
      <c r="F963" t="s">
        <v>28</v>
      </c>
      <c r="G963" t="s">
        <v>47</v>
      </c>
      <c r="H963" s="5">
        <v>40820</v>
      </c>
      <c r="I963" s="5"/>
      <c r="J963" t="s">
        <v>6137</v>
      </c>
      <c r="K963" s="5">
        <v>32865</v>
      </c>
      <c r="L963">
        <v>36</v>
      </c>
      <c r="M963">
        <v>45617</v>
      </c>
      <c r="N963">
        <f t="shared" ca="1" si="15"/>
        <v>14.5</v>
      </c>
    </row>
    <row r="964" spans="1:14" x14ac:dyDescent="0.3">
      <c r="A964" t="s">
        <v>1472</v>
      </c>
      <c r="B964" t="s">
        <v>36</v>
      </c>
      <c r="C964" t="s">
        <v>12</v>
      </c>
      <c r="D964" t="s">
        <v>31</v>
      </c>
      <c r="E964" t="s">
        <v>170</v>
      </c>
      <c r="F964" t="s">
        <v>28</v>
      </c>
      <c r="G964" t="s">
        <v>29</v>
      </c>
      <c r="H964" s="5">
        <v>42084</v>
      </c>
      <c r="I964" s="5"/>
      <c r="J964" t="s">
        <v>6137</v>
      </c>
      <c r="K964" s="5">
        <v>35542</v>
      </c>
      <c r="L964">
        <v>28</v>
      </c>
      <c r="M964" t="s">
        <v>6141</v>
      </c>
      <c r="N964">
        <f t="shared" ca="1" si="15"/>
        <v>11</v>
      </c>
    </row>
    <row r="965" spans="1:14" x14ac:dyDescent="0.3">
      <c r="A965" t="s">
        <v>1473</v>
      </c>
      <c r="B965" t="s">
        <v>24</v>
      </c>
      <c r="C965" t="s">
        <v>82</v>
      </c>
      <c r="D965" t="s">
        <v>50</v>
      </c>
      <c r="E965" t="s">
        <v>105</v>
      </c>
      <c r="F965" t="s">
        <v>6134</v>
      </c>
      <c r="G965" t="s">
        <v>6134</v>
      </c>
      <c r="H965" s="5">
        <v>42229</v>
      </c>
      <c r="I965" s="5"/>
      <c r="J965" t="s">
        <v>6137</v>
      </c>
      <c r="K965" s="5">
        <v>24481</v>
      </c>
      <c r="L965">
        <v>59</v>
      </c>
      <c r="M965">
        <v>107143</v>
      </c>
      <c r="N965">
        <f t="shared" ca="1" si="15"/>
        <v>10.6</v>
      </c>
    </row>
    <row r="966" spans="1:14" x14ac:dyDescent="0.3">
      <c r="A966" t="s">
        <v>1475</v>
      </c>
      <c r="B966" t="s">
        <v>24</v>
      </c>
      <c r="C966" t="s">
        <v>12</v>
      </c>
      <c r="D966" t="s">
        <v>53</v>
      </c>
      <c r="E966" t="s">
        <v>99</v>
      </c>
      <c r="F966" t="s">
        <v>28</v>
      </c>
      <c r="G966" t="s">
        <v>78</v>
      </c>
      <c r="H966" s="5">
        <v>41923</v>
      </c>
      <c r="I966" s="5">
        <v>43227</v>
      </c>
      <c r="J966" t="s">
        <v>6138</v>
      </c>
      <c r="K966" s="5">
        <v>32008</v>
      </c>
      <c r="L966">
        <v>38</v>
      </c>
      <c r="M966" t="s">
        <v>6141</v>
      </c>
      <c r="N966">
        <f t="shared" ca="1" si="15"/>
        <v>3.6</v>
      </c>
    </row>
    <row r="967" spans="1:14" x14ac:dyDescent="0.3">
      <c r="A967" t="s">
        <v>1476</v>
      </c>
      <c r="B967" t="s">
        <v>24</v>
      </c>
      <c r="C967" t="s">
        <v>97</v>
      </c>
      <c r="D967" t="s">
        <v>21</v>
      </c>
      <c r="E967" t="s">
        <v>54</v>
      </c>
      <c r="F967" t="s">
        <v>15</v>
      </c>
      <c r="G967" t="s">
        <v>47</v>
      </c>
      <c r="H967" s="5">
        <v>40724</v>
      </c>
      <c r="I967" s="5"/>
      <c r="J967" t="s">
        <v>6137</v>
      </c>
      <c r="K967" s="5">
        <v>30815</v>
      </c>
      <c r="L967">
        <v>41</v>
      </c>
      <c r="M967" t="s">
        <v>6141</v>
      </c>
      <c r="N967">
        <f t="shared" ca="1" si="15"/>
        <v>14.7</v>
      </c>
    </row>
    <row r="968" spans="1:14" x14ac:dyDescent="0.3">
      <c r="A968" t="s">
        <v>1477</v>
      </c>
      <c r="B968" t="s">
        <v>24</v>
      </c>
      <c r="C968" t="s">
        <v>12</v>
      </c>
      <c r="D968" t="s">
        <v>21</v>
      </c>
      <c r="E968" t="s">
        <v>54</v>
      </c>
      <c r="F968" t="s">
        <v>6134</v>
      </c>
      <c r="G968" t="s">
        <v>64</v>
      </c>
      <c r="H968" s="5">
        <v>41435</v>
      </c>
      <c r="I968" s="5">
        <v>43201</v>
      </c>
      <c r="J968" t="s">
        <v>6138</v>
      </c>
      <c r="K968" s="5">
        <v>30339</v>
      </c>
      <c r="L968">
        <v>43</v>
      </c>
      <c r="M968">
        <v>31000</v>
      </c>
      <c r="N968">
        <f t="shared" ca="1" si="15"/>
        <v>4.8</v>
      </c>
    </row>
    <row r="969" spans="1:14" x14ac:dyDescent="0.3">
      <c r="A969" t="s">
        <v>1478</v>
      </c>
      <c r="B969" t="s">
        <v>24</v>
      </c>
      <c r="C969" t="s">
        <v>6134</v>
      </c>
      <c r="D969" t="s">
        <v>50</v>
      </c>
      <c r="E969" t="s">
        <v>38</v>
      </c>
      <c r="F969" t="s">
        <v>6134</v>
      </c>
      <c r="G969" t="s">
        <v>6134</v>
      </c>
      <c r="H969" s="5">
        <v>43136</v>
      </c>
      <c r="I969" s="5"/>
      <c r="J969" t="s">
        <v>6137</v>
      </c>
      <c r="K969" s="5">
        <v>33436</v>
      </c>
      <c r="L969">
        <v>34</v>
      </c>
      <c r="M969">
        <v>54381</v>
      </c>
      <c r="N969">
        <f t="shared" ca="1" si="15"/>
        <v>8.1</v>
      </c>
    </row>
    <row r="970" spans="1:14" x14ac:dyDescent="0.3">
      <c r="A970" t="s">
        <v>1480</v>
      </c>
      <c r="B970" t="s">
        <v>6134</v>
      </c>
      <c r="C970" t="s">
        <v>97</v>
      </c>
      <c r="D970" t="s">
        <v>68</v>
      </c>
      <c r="E970" t="s">
        <v>170</v>
      </c>
      <c r="F970" t="s">
        <v>60</v>
      </c>
      <c r="G970" t="s">
        <v>78</v>
      </c>
      <c r="H970" s="5">
        <v>42291</v>
      </c>
      <c r="I970" s="5"/>
      <c r="J970" t="s">
        <v>6137</v>
      </c>
      <c r="K970" s="5">
        <v>24116</v>
      </c>
      <c r="L970">
        <v>60</v>
      </c>
      <c r="M970">
        <v>97247</v>
      </c>
      <c r="N970">
        <f t="shared" ca="1" si="15"/>
        <v>10.4</v>
      </c>
    </row>
    <row r="971" spans="1:14" x14ac:dyDescent="0.3">
      <c r="A971" t="s">
        <v>1481</v>
      </c>
      <c r="B971" t="s">
        <v>36</v>
      </c>
      <c r="C971" t="s">
        <v>12</v>
      </c>
      <c r="D971" t="s">
        <v>21</v>
      </c>
      <c r="E971" t="s">
        <v>14</v>
      </c>
      <c r="F971" t="s">
        <v>6134</v>
      </c>
      <c r="G971" t="s">
        <v>74</v>
      </c>
      <c r="H971" s="5">
        <v>42291</v>
      </c>
      <c r="I971" s="5"/>
      <c r="J971" t="s">
        <v>6137</v>
      </c>
      <c r="K971" s="5">
        <v>22309</v>
      </c>
      <c r="L971">
        <v>65</v>
      </c>
      <c r="M971" t="s">
        <v>6141</v>
      </c>
      <c r="N971">
        <f t="shared" ca="1" si="15"/>
        <v>10.4</v>
      </c>
    </row>
    <row r="972" spans="1:14" x14ac:dyDescent="0.3">
      <c r="A972" t="s">
        <v>1482</v>
      </c>
      <c r="B972" t="s">
        <v>36</v>
      </c>
      <c r="C972" t="s">
        <v>37</v>
      </c>
      <c r="D972" t="s">
        <v>31</v>
      </c>
      <c r="E972" t="s">
        <v>105</v>
      </c>
      <c r="F972" t="s">
        <v>15</v>
      </c>
      <c r="G972" t="s">
        <v>47</v>
      </c>
      <c r="H972" s="5">
        <v>42513</v>
      </c>
      <c r="I972" s="5">
        <v>42554</v>
      </c>
      <c r="J972" t="s">
        <v>6138</v>
      </c>
      <c r="K972" s="5">
        <v>27261</v>
      </c>
      <c r="L972">
        <v>51</v>
      </c>
      <c r="M972">
        <v>57214</v>
      </c>
      <c r="N972">
        <f t="shared" ca="1" si="15"/>
        <v>0.1</v>
      </c>
    </row>
    <row r="973" spans="1:14" x14ac:dyDescent="0.3">
      <c r="A973" t="s">
        <v>1483</v>
      </c>
      <c r="B973" t="s">
        <v>24</v>
      </c>
      <c r="C973" t="s">
        <v>12</v>
      </c>
      <c r="D973" t="s">
        <v>53</v>
      </c>
      <c r="E973" t="s">
        <v>38</v>
      </c>
      <c r="F973" t="s">
        <v>6134</v>
      </c>
      <c r="G973" t="s">
        <v>78</v>
      </c>
      <c r="H973" s="5">
        <v>43096</v>
      </c>
      <c r="I973" s="5">
        <v>44294</v>
      </c>
      <c r="J973" t="s">
        <v>6138</v>
      </c>
      <c r="K973" s="5">
        <v>36531</v>
      </c>
      <c r="L973">
        <v>26</v>
      </c>
      <c r="M973">
        <v>47491</v>
      </c>
      <c r="N973">
        <f t="shared" ca="1" si="15"/>
        <v>3.3</v>
      </c>
    </row>
    <row r="974" spans="1:14" x14ac:dyDescent="0.3">
      <c r="A974" t="s">
        <v>1485</v>
      </c>
      <c r="B974" t="s">
        <v>6134</v>
      </c>
      <c r="C974" t="s">
        <v>97</v>
      </c>
      <c r="D974" t="s">
        <v>41</v>
      </c>
      <c r="E974" t="s">
        <v>63</v>
      </c>
      <c r="F974" t="s">
        <v>60</v>
      </c>
      <c r="G974" t="s">
        <v>74</v>
      </c>
      <c r="H974" s="5">
        <v>43074</v>
      </c>
      <c r="I974" s="5">
        <v>43518</v>
      </c>
      <c r="J974" t="s">
        <v>6138</v>
      </c>
      <c r="K974" s="5">
        <v>38667</v>
      </c>
      <c r="L974">
        <v>20</v>
      </c>
      <c r="M974" t="s">
        <v>6141</v>
      </c>
      <c r="N974">
        <f t="shared" ca="1" si="15"/>
        <v>1.2</v>
      </c>
    </row>
    <row r="975" spans="1:14" x14ac:dyDescent="0.3">
      <c r="A975" t="s">
        <v>1486</v>
      </c>
      <c r="B975" t="s">
        <v>6134</v>
      </c>
      <c r="C975" t="s">
        <v>25</v>
      </c>
      <c r="D975" t="s">
        <v>68</v>
      </c>
      <c r="E975" t="s">
        <v>99</v>
      </c>
      <c r="F975" t="s">
        <v>60</v>
      </c>
      <c r="G975" t="s">
        <v>47</v>
      </c>
      <c r="H975" s="5">
        <v>41585</v>
      </c>
      <c r="I975" s="5"/>
      <c r="J975" t="s">
        <v>6137</v>
      </c>
      <c r="K975" s="5">
        <v>29607</v>
      </c>
      <c r="L975">
        <v>45</v>
      </c>
      <c r="M975">
        <v>78776</v>
      </c>
      <c r="N975">
        <f t="shared" ca="1" si="15"/>
        <v>12.4</v>
      </c>
    </row>
    <row r="976" spans="1:14" x14ac:dyDescent="0.3">
      <c r="A976" t="s">
        <v>1488</v>
      </c>
      <c r="B976" t="s">
        <v>24</v>
      </c>
      <c r="C976" t="s">
        <v>82</v>
      </c>
      <c r="D976" t="s">
        <v>83</v>
      </c>
      <c r="E976" t="s">
        <v>32</v>
      </c>
      <c r="F976" t="s">
        <v>6134</v>
      </c>
      <c r="G976" t="s">
        <v>78</v>
      </c>
      <c r="H976" s="5">
        <v>41740</v>
      </c>
      <c r="I976" s="5"/>
      <c r="J976" t="s">
        <v>6137</v>
      </c>
      <c r="K976" s="5">
        <v>34202</v>
      </c>
      <c r="L976">
        <v>32</v>
      </c>
      <c r="M976">
        <v>99024</v>
      </c>
      <c r="N976">
        <f t="shared" ca="1" si="15"/>
        <v>11.9</v>
      </c>
    </row>
    <row r="977" spans="1:14" x14ac:dyDescent="0.3">
      <c r="A977" t="s">
        <v>1490</v>
      </c>
      <c r="B977" t="s">
        <v>6134</v>
      </c>
      <c r="C977" t="s">
        <v>6134</v>
      </c>
      <c r="D977" t="s">
        <v>94</v>
      </c>
      <c r="E977" t="s">
        <v>32</v>
      </c>
      <c r="F977" t="s">
        <v>15</v>
      </c>
      <c r="G977" t="s">
        <v>6134</v>
      </c>
      <c r="H977" s="5">
        <v>41588</v>
      </c>
      <c r="I977" s="5"/>
      <c r="J977" t="s">
        <v>6137</v>
      </c>
      <c r="K977" s="5">
        <v>24735</v>
      </c>
      <c r="L977">
        <v>58</v>
      </c>
      <c r="M977">
        <v>37000</v>
      </c>
      <c r="N977">
        <f t="shared" ca="1" si="15"/>
        <v>12.4</v>
      </c>
    </row>
    <row r="978" spans="1:14" x14ac:dyDescent="0.3">
      <c r="A978" t="s">
        <v>1491</v>
      </c>
      <c r="B978" t="s">
        <v>6134</v>
      </c>
      <c r="C978" t="s">
        <v>25</v>
      </c>
      <c r="D978" t="s">
        <v>6134</v>
      </c>
      <c r="E978" t="s">
        <v>170</v>
      </c>
      <c r="F978" t="s">
        <v>28</v>
      </c>
      <c r="G978" t="s">
        <v>78</v>
      </c>
      <c r="H978" s="5">
        <v>43077</v>
      </c>
      <c r="I978" s="5"/>
      <c r="J978" t="s">
        <v>6137</v>
      </c>
      <c r="K978" s="5">
        <v>26130</v>
      </c>
      <c r="L978">
        <v>54</v>
      </c>
      <c r="M978">
        <v>60521</v>
      </c>
      <c r="N978">
        <f t="shared" ca="1" si="15"/>
        <v>8.3000000000000007</v>
      </c>
    </row>
    <row r="979" spans="1:14" x14ac:dyDescent="0.3">
      <c r="A979" t="s">
        <v>1493</v>
      </c>
      <c r="B979" t="s">
        <v>6134</v>
      </c>
      <c r="C979" t="s">
        <v>6134</v>
      </c>
      <c r="D979" t="s">
        <v>31</v>
      </c>
      <c r="E979" t="s">
        <v>38</v>
      </c>
      <c r="F979" t="s">
        <v>6134</v>
      </c>
      <c r="G979" t="s">
        <v>47</v>
      </c>
      <c r="H979" s="5">
        <v>41085</v>
      </c>
      <c r="I979" s="5"/>
      <c r="J979" t="s">
        <v>6137</v>
      </c>
      <c r="K979" s="5">
        <v>36470</v>
      </c>
      <c r="L979">
        <v>26</v>
      </c>
      <c r="M979">
        <v>46895</v>
      </c>
      <c r="N979">
        <f t="shared" ca="1" si="15"/>
        <v>13.7</v>
      </c>
    </row>
    <row r="980" spans="1:14" x14ac:dyDescent="0.3">
      <c r="A980" t="s">
        <v>6067</v>
      </c>
      <c r="B980" t="s">
        <v>24</v>
      </c>
      <c r="C980" t="s">
        <v>6134</v>
      </c>
      <c r="D980" t="s">
        <v>6135</v>
      </c>
      <c r="E980" t="s">
        <v>54</v>
      </c>
      <c r="F980" t="s">
        <v>28</v>
      </c>
      <c r="G980" t="s">
        <v>74</v>
      </c>
      <c r="H980" s="5">
        <v>43936</v>
      </c>
      <c r="I980" s="5"/>
      <c r="J980" t="s">
        <v>6137</v>
      </c>
      <c r="K980" s="5">
        <v>36314</v>
      </c>
      <c r="L980">
        <v>26</v>
      </c>
      <c r="M980" t="s">
        <v>6141</v>
      </c>
      <c r="N980">
        <f t="shared" ca="1" si="15"/>
        <v>5.9</v>
      </c>
    </row>
    <row r="981" spans="1:14" x14ac:dyDescent="0.3">
      <c r="A981" t="s">
        <v>1494</v>
      </c>
      <c r="B981" t="s">
        <v>24</v>
      </c>
      <c r="C981" t="s">
        <v>12</v>
      </c>
      <c r="D981" t="s">
        <v>6135</v>
      </c>
      <c r="E981" t="s">
        <v>14</v>
      </c>
      <c r="F981" t="s">
        <v>15</v>
      </c>
      <c r="G981" t="s">
        <v>6134</v>
      </c>
      <c r="H981" s="5">
        <v>40137</v>
      </c>
      <c r="I981" s="5">
        <v>40623</v>
      </c>
      <c r="J981" t="s">
        <v>6138</v>
      </c>
      <c r="K981" s="5">
        <v>30917</v>
      </c>
      <c r="L981">
        <v>41</v>
      </c>
      <c r="M981" t="s">
        <v>6141</v>
      </c>
      <c r="N981">
        <f t="shared" ca="1" si="15"/>
        <v>1.3</v>
      </c>
    </row>
    <row r="982" spans="1:14" x14ac:dyDescent="0.3">
      <c r="A982" t="s">
        <v>1495</v>
      </c>
      <c r="B982" t="s">
        <v>6134</v>
      </c>
      <c r="C982" t="s">
        <v>12</v>
      </c>
      <c r="D982" t="s">
        <v>94</v>
      </c>
      <c r="E982" t="s">
        <v>105</v>
      </c>
      <c r="F982" t="s">
        <v>28</v>
      </c>
      <c r="G982" t="s">
        <v>47</v>
      </c>
      <c r="H982" s="5">
        <v>43193</v>
      </c>
      <c r="I982" s="5"/>
      <c r="J982" t="s">
        <v>6137</v>
      </c>
      <c r="K982" s="5">
        <v>35845</v>
      </c>
      <c r="L982">
        <v>28</v>
      </c>
      <c r="M982">
        <v>59000</v>
      </c>
      <c r="N982">
        <f t="shared" ca="1" si="15"/>
        <v>8</v>
      </c>
    </row>
    <row r="983" spans="1:14" x14ac:dyDescent="0.3">
      <c r="A983" t="s">
        <v>1496</v>
      </c>
      <c r="B983" t="s">
        <v>24</v>
      </c>
      <c r="C983" t="s">
        <v>6134</v>
      </c>
      <c r="D983" t="s">
        <v>31</v>
      </c>
      <c r="E983" t="s">
        <v>38</v>
      </c>
      <c r="F983" t="s">
        <v>15</v>
      </c>
      <c r="G983" t="s">
        <v>6134</v>
      </c>
      <c r="H983" s="5">
        <v>41016</v>
      </c>
      <c r="I983" s="5"/>
      <c r="J983" t="s">
        <v>6137</v>
      </c>
      <c r="K983" s="5">
        <v>29003</v>
      </c>
      <c r="L983">
        <v>46</v>
      </c>
      <c r="M983" t="s">
        <v>6141</v>
      </c>
      <c r="N983">
        <f t="shared" ca="1" si="15"/>
        <v>13.9</v>
      </c>
    </row>
    <row r="984" spans="1:14" x14ac:dyDescent="0.3">
      <c r="A984" t="s">
        <v>1497</v>
      </c>
      <c r="B984" t="s">
        <v>6134</v>
      </c>
      <c r="C984" t="s">
        <v>20</v>
      </c>
      <c r="D984" t="s">
        <v>94</v>
      </c>
      <c r="E984" t="s">
        <v>99</v>
      </c>
      <c r="F984" t="s">
        <v>28</v>
      </c>
      <c r="G984" t="s">
        <v>69</v>
      </c>
      <c r="H984" s="5">
        <v>40880</v>
      </c>
      <c r="I984" s="5">
        <v>42765</v>
      </c>
      <c r="J984" t="s">
        <v>6138</v>
      </c>
      <c r="K984" s="5">
        <v>29786</v>
      </c>
      <c r="L984">
        <v>44</v>
      </c>
      <c r="M984" t="s">
        <v>6141</v>
      </c>
      <c r="N984">
        <f t="shared" ca="1" si="15"/>
        <v>5.2</v>
      </c>
    </row>
    <row r="985" spans="1:14" x14ac:dyDescent="0.3">
      <c r="A985" t="s">
        <v>1498</v>
      </c>
      <c r="B985" t="s">
        <v>36</v>
      </c>
      <c r="C985" t="s">
        <v>20</v>
      </c>
      <c r="D985" t="s">
        <v>130</v>
      </c>
      <c r="E985" t="s">
        <v>99</v>
      </c>
      <c r="F985" t="s">
        <v>60</v>
      </c>
      <c r="G985" t="s">
        <v>64</v>
      </c>
      <c r="H985" s="5">
        <v>43712</v>
      </c>
      <c r="I985" s="5"/>
      <c r="J985" t="s">
        <v>6137</v>
      </c>
      <c r="K985" s="5">
        <v>22580</v>
      </c>
      <c r="L985">
        <v>64</v>
      </c>
      <c r="M985">
        <v>77210</v>
      </c>
      <c r="N985">
        <f t="shared" ca="1" si="15"/>
        <v>6.5</v>
      </c>
    </row>
    <row r="986" spans="1:14" x14ac:dyDescent="0.3">
      <c r="A986" t="s">
        <v>1500</v>
      </c>
      <c r="B986" t="s">
        <v>24</v>
      </c>
      <c r="C986" t="s">
        <v>82</v>
      </c>
      <c r="D986" t="s">
        <v>31</v>
      </c>
      <c r="E986" t="s">
        <v>105</v>
      </c>
      <c r="F986" t="s">
        <v>6134</v>
      </c>
      <c r="G986" t="s">
        <v>29</v>
      </c>
      <c r="H986" s="5">
        <v>41377</v>
      </c>
      <c r="I986" s="5">
        <v>41897</v>
      </c>
      <c r="J986" t="s">
        <v>6138</v>
      </c>
      <c r="K986" s="5">
        <v>23946</v>
      </c>
      <c r="L986">
        <v>60</v>
      </c>
      <c r="M986">
        <v>42000</v>
      </c>
      <c r="N986">
        <f t="shared" ca="1" si="15"/>
        <v>1.4</v>
      </c>
    </row>
    <row r="987" spans="1:14" x14ac:dyDescent="0.3">
      <c r="A987" t="s">
        <v>1501</v>
      </c>
      <c r="B987" t="s">
        <v>24</v>
      </c>
      <c r="C987" t="s">
        <v>97</v>
      </c>
      <c r="D987" t="s">
        <v>41</v>
      </c>
      <c r="E987" t="s">
        <v>46</v>
      </c>
      <c r="F987" t="s">
        <v>15</v>
      </c>
      <c r="G987" t="s">
        <v>6134</v>
      </c>
      <c r="H987" s="5">
        <v>41039</v>
      </c>
      <c r="I987" s="5"/>
      <c r="J987" t="s">
        <v>6137</v>
      </c>
      <c r="K987" s="5">
        <v>28448</v>
      </c>
      <c r="L987">
        <v>48</v>
      </c>
      <c r="M987">
        <v>64034</v>
      </c>
      <c r="N987">
        <f t="shared" ca="1" si="15"/>
        <v>13.9</v>
      </c>
    </row>
    <row r="988" spans="1:14" x14ac:dyDescent="0.3">
      <c r="A988" t="s">
        <v>1502</v>
      </c>
      <c r="B988" t="s">
        <v>24</v>
      </c>
      <c r="C988" t="s">
        <v>6134</v>
      </c>
      <c r="D988" t="s">
        <v>41</v>
      </c>
      <c r="E988" t="s">
        <v>99</v>
      </c>
      <c r="F988" t="s">
        <v>15</v>
      </c>
      <c r="G988" t="s">
        <v>29</v>
      </c>
      <c r="H988" s="5">
        <v>43384</v>
      </c>
      <c r="I988" s="5"/>
      <c r="J988" t="s">
        <v>6137</v>
      </c>
      <c r="K988" s="5">
        <v>25685</v>
      </c>
      <c r="L988">
        <v>55</v>
      </c>
      <c r="M988">
        <v>101868</v>
      </c>
      <c r="N988">
        <f t="shared" ca="1" si="15"/>
        <v>7.4</v>
      </c>
    </row>
    <row r="989" spans="1:14" x14ac:dyDescent="0.3">
      <c r="A989" t="s">
        <v>1504</v>
      </c>
      <c r="B989" t="s">
        <v>6134</v>
      </c>
      <c r="C989" t="s">
        <v>12</v>
      </c>
      <c r="D989" t="s">
        <v>83</v>
      </c>
      <c r="E989" t="s">
        <v>27</v>
      </c>
      <c r="F989" t="s">
        <v>15</v>
      </c>
      <c r="G989" t="s">
        <v>78</v>
      </c>
      <c r="H989" s="5">
        <v>40836</v>
      </c>
      <c r="I989" s="5">
        <v>40851</v>
      </c>
      <c r="J989" t="s">
        <v>6138</v>
      </c>
      <c r="K989" s="5">
        <v>38405</v>
      </c>
      <c r="L989">
        <v>21</v>
      </c>
      <c r="M989">
        <v>34164</v>
      </c>
      <c r="N989">
        <f t="shared" ca="1" si="15"/>
        <v>0</v>
      </c>
    </row>
    <row r="990" spans="1:14" x14ac:dyDescent="0.3">
      <c r="A990" t="s">
        <v>1506</v>
      </c>
      <c r="B990" t="s">
        <v>36</v>
      </c>
      <c r="C990" t="s">
        <v>37</v>
      </c>
      <c r="D990" t="s">
        <v>31</v>
      </c>
      <c r="E990" t="s">
        <v>32</v>
      </c>
      <c r="F990" t="s">
        <v>6134</v>
      </c>
      <c r="G990" t="s">
        <v>69</v>
      </c>
      <c r="H990" s="5">
        <v>40103</v>
      </c>
      <c r="I990" s="5">
        <v>41011</v>
      </c>
      <c r="J990" t="s">
        <v>6138</v>
      </c>
      <c r="K990" s="5">
        <v>30516</v>
      </c>
      <c r="L990">
        <v>42</v>
      </c>
      <c r="M990">
        <v>61000</v>
      </c>
      <c r="N990">
        <f t="shared" ca="1" si="15"/>
        <v>2.5</v>
      </c>
    </row>
    <row r="991" spans="1:14" x14ac:dyDescent="0.3">
      <c r="A991" t="s">
        <v>1507</v>
      </c>
      <c r="B991" t="s">
        <v>36</v>
      </c>
      <c r="C991" t="s">
        <v>25</v>
      </c>
      <c r="D991" t="s">
        <v>130</v>
      </c>
      <c r="E991" t="s">
        <v>6134</v>
      </c>
      <c r="F991" t="s">
        <v>6134</v>
      </c>
      <c r="G991" t="s">
        <v>47</v>
      </c>
      <c r="H991" s="5">
        <v>40369</v>
      </c>
      <c r="I991" s="5">
        <v>40495</v>
      </c>
      <c r="J991" t="s">
        <v>6138</v>
      </c>
      <c r="K991" s="5">
        <v>25939</v>
      </c>
      <c r="L991">
        <v>55</v>
      </c>
      <c r="M991" t="s">
        <v>6141</v>
      </c>
      <c r="N991">
        <f t="shared" ca="1" si="15"/>
        <v>0.3</v>
      </c>
    </row>
    <row r="992" spans="1:14" x14ac:dyDescent="0.3">
      <c r="A992" t="s">
        <v>1508</v>
      </c>
      <c r="B992" t="s">
        <v>36</v>
      </c>
      <c r="C992" t="s">
        <v>12</v>
      </c>
      <c r="D992" t="s">
        <v>94</v>
      </c>
      <c r="E992" t="s">
        <v>46</v>
      </c>
      <c r="F992" t="s">
        <v>60</v>
      </c>
      <c r="G992" t="s">
        <v>47</v>
      </c>
      <c r="H992" s="5">
        <v>40668</v>
      </c>
      <c r="I992" s="5"/>
      <c r="J992" t="s">
        <v>6137</v>
      </c>
      <c r="K992" s="5">
        <v>24123</v>
      </c>
      <c r="L992">
        <v>60</v>
      </c>
      <c r="M992">
        <v>74000</v>
      </c>
      <c r="N992">
        <f t="shared" ca="1" si="15"/>
        <v>14.9</v>
      </c>
    </row>
    <row r="993" spans="1:14" x14ac:dyDescent="0.3">
      <c r="A993" t="s">
        <v>1509</v>
      </c>
      <c r="B993" t="s">
        <v>36</v>
      </c>
      <c r="C993" t="s">
        <v>20</v>
      </c>
      <c r="D993" t="s">
        <v>31</v>
      </c>
      <c r="E993" t="s">
        <v>54</v>
      </c>
      <c r="F993" t="s">
        <v>15</v>
      </c>
      <c r="G993" t="s">
        <v>64</v>
      </c>
      <c r="H993" s="5">
        <v>41572</v>
      </c>
      <c r="I993" s="5"/>
      <c r="J993" t="s">
        <v>6137</v>
      </c>
      <c r="K993" s="5">
        <v>26425</v>
      </c>
      <c r="L993">
        <v>53</v>
      </c>
      <c r="M993">
        <v>38939</v>
      </c>
      <c r="N993">
        <f t="shared" ca="1" si="15"/>
        <v>12.4</v>
      </c>
    </row>
    <row r="994" spans="1:14" x14ac:dyDescent="0.3">
      <c r="A994" t="s">
        <v>1510</v>
      </c>
      <c r="B994" t="s">
        <v>24</v>
      </c>
      <c r="C994" t="s">
        <v>12</v>
      </c>
      <c r="D994" t="s">
        <v>53</v>
      </c>
      <c r="E994" t="s">
        <v>32</v>
      </c>
      <c r="F994" t="s">
        <v>28</v>
      </c>
      <c r="G994" t="s">
        <v>6134</v>
      </c>
      <c r="H994" s="5">
        <v>41529</v>
      </c>
      <c r="I994" s="5"/>
      <c r="J994" t="s">
        <v>6137</v>
      </c>
      <c r="K994" s="5">
        <v>38689</v>
      </c>
      <c r="L994">
        <v>20</v>
      </c>
      <c r="M994">
        <v>119996</v>
      </c>
      <c r="N994">
        <f t="shared" ca="1" si="15"/>
        <v>12.5</v>
      </c>
    </row>
    <row r="995" spans="1:14" x14ac:dyDescent="0.3">
      <c r="A995" t="s">
        <v>1511</v>
      </c>
      <c r="B995" t="s">
        <v>36</v>
      </c>
      <c r="C995" t="s">
        <v>37</v>
      </c>
      <c r="D995" t="s">
        <v>83</v>
      </c>
      <c r="E995" t="s">
        <v>88</v>
      </c>
      <c r="F995" t="s">
        <v>6134</v>
      </c>
      <c r="G995" t="s">
        <v>78</v>
      </c>
      <c r="H995" s="5">
        <v>42854</v>
      </c>
      <c r="I995" s="5"/>
      <c r="J995" t="s">
        <v>6137</v>
      </c>
      <c r="K995" s="5">
        <v>26318</v>
      </c>
      <c r="L995">
        <v>54</v>
      </c>
      <c r="M995" t="s">
        <v>6141</v>
      </c>
      <c r="N995">
        <f t="shared" ca="1" si="15"/>
        <v>8.9</v>
      </c>
    </row>
    <row r="996" spans="1:14" x14ac:dyDescent="0.3">
      <c r="A996" t="s">
        <v>1512</v>
      </c>
      <c r="B996" t="s">
        <v>24</v>
      </c>
      <c r="C996" t="s">
        <v>12</v>
      </c>
      <c r="D996" t="s">
        <v>83</v>
      </c>
      <c r="E996" t="s">
        <v>38</v>
      </c>
      <c r="F996" t="s">
        <v>15</v>
      </c>
      <c r="G996" t="s">
        <v>78</v>
      </c>
      <c r="H996" s="5">
        <v>44109</v>
      </c>
      <c r="I996" s="5"/>
      <c r="J996" t="s">
        <v>6137</v>
      </c>
      <c r="K996" s="5"/>
      <c r="L996" t="s">
        <v>6141</v>
      </c>
      <c r="M996" t="s">
        <v>6141</v>
      </c>
      <c r="N996">
        <f t="shared" ca="1" si="15"/>
        <v>5.5</v>
      </c>
    </row>
    <row r="997" spans="1:14" x14ac:dyDescent="0.3">
      <c r="A997" t="s">
        <v>1513</v>
      </c>
      <c r="B997" t="s">
        <v>24</v>
      </c>
      <c r="C997" t="s">
        <v>20</v>
      </c>
      <c r="D997" t="s">
        <v>41</v>
      </c>
      <c r="E997" t="s">
        <v>46</v>
      </c>
      <c r="F997" t="s">
        <v>28</v>
      </c>
      <c r="G997" t="s">
        <v>6134</v>
      </c>
      <c r="H997" s="5">
        <v>43333</v>
      </c>
      <c r="I997" s="5"/>
      <c r="J997" t="s">
        <v>6137</v>
      </c>
      <c r="K997" s="5">
        <v>35160</v>
      </c>
      <c r="L997">
        <v>29</v>
      </c>
      <c r="M997">
        <v>108848</v>
      </c>
      <c r="N997">
        <f t="shared" ca="1" si="15"/>
        <v>7.6</v>
      </c>
    </row>
    <row r="998" spans="1:14" x14ac:dyDescent="0.3">
      <c r="A998" t="s">
        <v>1515</v>
      </c>
      <c r="B998" t="s">
        <v>6134</v>
      </c>
      <c r="C998" t="s">
        <v>97</v>
      </c>
      <c r="D998" t="s">
        <v>130</v>
      </c>
      <c r="E998" t="s">
        <v>27</v>
      </c>
      <c r="F998" t="s">
        <v>60</v>
      </c>
      <c r="G998" t="s">
        <v>6134</v>
      </c>
      <c r="H998" s="5">
        <v>43633</v>
      </c>
      <c r="I998" s="5"/>
      <c r="J998" t="s">
        <v>6137</v>
      </c>
      <c r="K998" s="5">
        <v>32047</v>
      </c>
      <c r="L998">
        <v>38</v>
      </c>
      <c r="M998">
        <v>111821</v>
      </c>
      <c r="N998">
        <f t="shared" ca="1" si="15"/>
        <v>6.8</v>
      </c>
    </row>
    <row r="999" spans="1:14" x14ac:dyDescent="0.3">
      <c r="A999" t="s">
        <v>1517</v>
      </c>
      <c r="B999" t="s">
        <v>6134</v>
      </c>
      <c r="C999" t="s">
        <v>12</v>
      </c>
      <c r="D999" t="s">
        <v>53</v>
      </c>
      <c r="E999" t="s">
        <v>6134</v>
      </c>
      <c r="F999" t="s">
        <v>60</v>
      </c>
      <c r="G999" t="s">
        <v>78</v>
      </c>
      <c r="H999" s="5">
        <v>40589</v>
      </c>
      <c r="I999" s="5"/>
      <c r="J999" t="s">
        <v>6137</v>
      </c>
      <c r="K999" s="5">
        <v>29324</v>
      </c>
      <c r="L999">
        <v>45</v>
      </c>
      <c r="M999">
        <v>61301</v>
      </c>
      <c r="N999">
        <f t="shared" ca="1" si="15"/>
        <v>15.1</v>
      </c>
    </row>
    <row r="1000" spans="1:14" x14ac:dyDescent="0.3">
      <c r="A1000" t="s">
        <v>1518</v>
      </c>
      <c r="B1000" t="s">
        <v>6134</v>
      </c>
      <c r="C1000" t="s">
        <v>20</v>
      </c>
      <c r="D1000" t="s">
        <v>83</v>
      </c>
      <c r="E1000" t="s">
        <v>32</v>
      </c>
      <c r="F1000" t="s">
        <v>15</v>
      </c>
      <c r="G1000" t="s">
        <v>69</v>
      </c>
      <c r="H1000" s="5">
        <v>42132</v>
      </c>
      <c r="I1000" s="5">
        <v>42045</v>
      </c>
      <c r="J1000" t="s">
        <v>6138</v>
      </c>
      <c r="K1000" s="5">
        <v>31513</v>
      </c>
      <c r="L1000">
        <v>39</v>
      </c>
      <c r="M1000" t="s">
        <v>6141</v>
      </c>
      <c r="N1000">
        <f t="shared" ca="1" si="15"/>
        <v>-0.2</v>
      </c>
    </row>
    <row r="1001" spans="1:14" x14ac:dyDescent="0.3">
      <c r="A1001" t="s">
        <v>1519</v>
      </c>
      <c r="B1001" t="s">
        <v>24</v>
      </c>
      <c r="C1001" t="s">
        <v>37</v>
      </c>
      <c r="D1001" t="s">
        <v>31</v>
      </c>
      <c r="E1001" t="s">
        <v>6134</v>
      </c>
      <c r="F1001" t="s">
        <v>28</v>
      </c>
      <c r="G1001" t="s">
        <v>74</v>
      </c>
      <c r="H1001" s="5">
        <v>43377</v>
      </c>
      <c r="I1001" s="5"/>
      <c r="J1001" t="s">
        <v>6137</v>
      </c>
      <c r="K1001" s="5">
        <v>26315</v>
      </c>
      <c r="L1001">
        <v>54</v>
      </c>
      <c r="M1001">
        <v>81551</v>
      </c>
      <c r="N1001">
        <f t="shared" ca="1" si="15"/>
        <v>7.5</v>
      </c>
    </row>
    <row r="1002" spans="1:14" x14ac:dyDescent="0.3">
      <c r="A1002" t="s">
        <v>1521</v>
      </c>
      <c r="B1002" t="s">
        <v>24</v>
      </c>
      <c r="C1002" t="s">
        <v>12</v>
      </c>
      <c r="D1002" t="s">
        <v>41</v>
      </c>
      <c r="E1002" t="s">
        <v>32</v>
      </c>
      <c r="F1002" t="s">
        <v>6134</v>
      </c>
      <c r="G1002" t="s">
        <v>74</v>
      </c>
      <c r="H1002" s="5">
        <v>40871</v>
      </c>
      <c r="I1002" s="5">
        <v>41050</v>
      </c>
      <c r="J1002" t="s">
        <v>6138</v>
      </c>
      <c r="K1002" s="5">
        <v>31759</v>
      </c>
      <c r="L1002">
        <v>39</v>
      </c>
      <c r="M1002" t="s">
        <v>6141</v>
      </c>
      <c r="N1002">
        <f t="shared" ca="1" si="15"/>
        <v>0.5</v>
      </c>
    </row>
    <row r="1003" spans="1:14" x14ac:dyDescent="0.3">
      <c r="A1003" t="s">
        <v>1522</v>
      </c>
      <c r="B1003" t="s">
        <v>6134</v>
      </c>
      <c r="C1003" t="s">
        <v>20</v>
      </c>
      <c r="D1003" t="s">
        <v>6134</v>
      </c>
      <c r="E1003" t="s">
        <v>92</v>
      </c>
      <c r="F1003" t="s">
        <v>28</v>
      </c>
      <c r="G1003" t="s">
        <v>64</v>
      </c>
      <c r="H1003" s="5">
        <v>42782</v>
      </c>
      <c r="I1003" s="5">
        <v>42617</v>
      </c>
      <c r="J1003" t="s">
        <v>6138</v>
      </c>
      <c r="K1003" s="5">
        <v>33797</v>
      </c>
      <c r="L1003">
        <v>33</v>
      </c>
      <c r="M1003">
        <v>107925</v>
      </c>
      <c r="N1003">
        <f t="shared" ca="1" si="15"/>
        <v>-0.5</v>
      </c>
    </row>
    <row r="1004" spans="1:14" x14ac:dyDescent="0.3">
      <c r="A1004" t="s">
        <v>1523</v>
      </c>
      <c r="B1004" t="s">
        <v>24</v>
      </c>
      <c r="C1004" t="s">
        <v>37</v>
      </c>
      <c r="D1004" t="s">
        <v>83</v>
      </c>
      <c r="E1004" t="s">
        <v>14</v>
      </c>
      <c r="F1004" t="s">
        <v>28</v>
      </c>
      <c r="G1004" t="s">
        <v>78</v>
      </c>
      <c r="H1004" s="5">
        <v>41882</v>
      </c>
      <c r="I1004" s="5"/>
      <c r="J1004" t="s">
        <v>6137</v>
      </c>
      <c r="K1004" s="5">
        <v>32789</v>
      </c>
      <c r="L1004">
        <v>36</v>
      </c>
      <c r="M1004">
        <v>61369</v>
      </c>
      <c r="N1004">
        <f t="shared" ca="1" si="15"/>
        <v>11.6</v>
      </c>
    </row>
    <row r="1005" spans="1:14" x14ac:dyDescent="0.3">
      <c r="A1005" t="s">
        <v>1525</v>
      </c>
      <c r="B1005" t="s">
        <v>36</v>
      </c>
      <c r="C1005" t="s">
        <v>12</v>
      </c>
      <c r="D1005" t="s">
        <v>83</v>
      </c>
      <c r="E1005" t="s">
        <v>99</v>
      </c>
      <c r="F1005" t="s">
        <v>60</v>
      </c>
      <c r="G1005" t="s">
        <v>6134</v>
      </c>
      <c r="H1005" s="5">
        <v>43886</v>
      </c>
      <c r="I1005" s="5"/>
      <c r="J1005" t="s">
        <v>6137</v>
      </c>
      <c r="K1005" s="5">
        <v>22756</v>
      </c>
      <c r="L1005">
        <v>63</v>
      </c>
      <c r="M1005">
        <v>96113</v>
      </c>
      <c r="N1005">
        <f t="shared" ca="1" si="15"/>
        <v>6.1</v>
      </c>
    </row>
    <row r="1006" spans="1:14" x14ac:dyDescent="0.3">
      <c r="A1006" t="s">
        <v>1527</v>
      </c>
      <c r="B1006" t="s">
        <v>6134</v>
      </c>
      <c r="C1006" t="s">
        <v>20</v>
      </c>
      <c r="D1006" t="s">
        <v>6135</v>
      </c>
      <c r="E1006" t="s">
        <v>6134</v>
      </c>
      <c r="F1006" t="s">
        <v>28</v>
      </c>
      <c r="G1006" t="s">
        <v>64</v>
      </c>
      <c r="H1006" s="5">
        <v>41536</v>
      </c>
      <c r="I1006" s="5">
        <v>42318</v>
      </c>
      <c r="J1006" t="s">
        <v>6138</v>
      </c>
      <c r="K1006" s="5">
        <v>35555</v>
      </c>
      <c r="L1006">
        <v>28</v>
      </c>
      <c r="M1006" t="s">
        <v>6141</v>
      </c>
      <c r="N1006">
        <f t="shared" ca="1" si="15"/>
        <v>2.1</v>
      </c>
    </row>
    <row r="1007" spans="1:14" x14ac:dyDescent="0.3">
      <c r="A1007" t="s">
        <v>1528</v>
      </c>
      <c r="B1007" t="s">
        <v>36</v>
      </c>
      <c r="C1007" t="s">
        <v>12</v>
      </c>
      <c r="D1007" t="s">
        <v>68</v>
      </c>
      <c r="E1007" t="s">
        <v>46</v>
      </c>
      <c r="F1007" t="s">
        <v>28</v>
      </c>
      <c r="G1007" t="s">
        <v>47</v>
      </c>
      <c r="H1007" s="5">
        <v>43820</v>
      </c>
      <c r="I1007" s="5">
        <v>44867</v>
      </c>
      <c r="J1007" t="s">
        <v>6138</v>
      </c>
      <c r="K1007" s="5">
        <v>25113</v>
      </c>
      <c r="L1007">
        <v>57</v>
      </c>
      <c r="M1007" t="s">
        <v>6141</v>
      </c>
      <c r="N1007">
        <f t="shared" ca="1" si="15"/>
        <v>2.9</v>
      </c>
    </row>
    <row r="1008" spans="1:14" x14ac:dyDescent="0.3">
      <c r="A1008" t="s">
        <v>1529</v>
      </c>
      <c r="B1008" t="s">
        <v>36</v>
      </c>
      <c r="C1008" t="s">
        <v>12</v>
      </c>
      <c r="D1008" t="s">
        <v>21</v>
      </c>
      <c r="E1008" t="s">
        <v>170</v>
      </c>
      <c r="F1008" t="s">
        <v>6134</v>
      </c>
      <c r="G1008" t="s">
        <v>78</v>
      </c>
      <c r="H1008" s="5">
        <v>40642</v>
      </c>
      <c r="I1008" s="5"/>
      <c r="J1008" t="s">
        <v>6137</v>
      </c>
      <c r="K1008" s="5">
        <v>26900</v>
      </c>
      <c r="L1008">
        <v>52</v>
      </c>
      <c r="M1008" t="s">
        <v>6141</v>
      </c>
      <c r="N1008">
        <f t="shared" ca="1" si="15"/>
        <v>15</v>
      </c>
    </row>
    <row r="1009" spans="1:14" x14ac:dyDescent="0.3">
      <c r="A1009" t="s">
        <v>1530</v>
      </c>
      <c r="B1009" t="s">
        <v>6134</v>
      </c>
      <c r="C1009" t="s">
        <v>6134</v>
      </c>
      <c r="D1009" t="s">
        <v>6135</v>
      </c>
      <c r="E1009" t="s">
        <v>105</v>
      </c>
      <c r="F1009" t="s">
        <v>28</v>
      </c>
      <c r="G1009" t="s">
        <v>74</v>
      </c>
      <c r="H1009" s="5">
        <v>41815</v>
      </c>
      <c r="I1009" s="5"/>
      <c r="J1009" t="s">
        <v>6137</v>
      </c>
      <c r="K1009" s="5">
        <v>31138</v>
      </c>
      <c r="L1009">
        <v>40</v>
      </c>
      <c r="M1009" t="s">
        <v>6141</v>
      </c>
      <c r="N1009">
        <f t="shared" ca="1" si="15"/>
        <v>11.7</v>
      </c>
    </row>
    <row r="1010" spans="1:14" x14ac:dyDescent="0.3">
      <c r="A1010" t="s">
        <v>1531</v>
      </c>
      <c r="B1010" t="s">
        <v>36</v>
      </c>
      <c r="C1010" t="s">
        <v>12</v>
      </c>
      <c r="D1010" t="s">
        <v>68</v>
      </c>
      <c r="E1010" t="s">
        <v>170</v>
      </c>
      <c r="F1010" t="s">
        <v>28</v>
      </c>
      <c r="G1010" t="s">
        <v>78</v>
      </c>
      <c r="H1010" s="5">
        <v>42232</v>
      </c>
      <c r="I1010" s="5"/>
      <c r="J1010" t="s">
        <v>6137</v>
      </c>
      <c r="K1010" s="5">
        <v>26642</v>
      </c>
      <c r="L1010">
        <v>53</v>
      </c>
      <c r="M1010">
        <v>105000</v>
      </c>
      <c r="N1010">
        <f t="shared" ca="1" si="15"/>
        <v>10.6</v>
      </c>
    </row>
    <row r="1011" spans="1:14" x14ac:dyDescent="0.3">
      <c r="A1011" t="s">
        <v>1532</v>
      </c>
      <c r="B1011" t="s">
        <v>6134</v>
      </c>
      <c r="C1011" t="s">
        <v>82</v>
      </c>
      <c r="D1011" t="s">
        <v>50</v>
      </c>
      <c r="E1011" t="s">
        <v>54</v>
      </c>
      <c r="F1011" t="s">
        <v>28</v>
      </c>
      <c r="G1011" t="s">
        <v>6134</v>
      </c>
      <c r="H1011" s="5">
        <v>44022</v>
      </c>
      <c r="I1011" s="5">
        <v>44901</v>
      </c>
      <c r="J1011" t="s">
        <v>6138</v>
      </c>
      <c r="K1011" s="5">
        <v>25488</v>
      </c>
      <c r="L1011">
        <v>56</v>
      </c>
      <c r="M1011">
        <v>39218</v>
      </c>
      <c r="N1011">
        <f t="shared" ca="1" si="15"/>
        <v>2.4</v>
      </c>
    </row>
    <row r="1012" spans="1:14" x14ac:dyDescent="0.3">
      <c r="A1012" t="s">
        <v>1533</v>
      </c>
      <c r="B1012" t="s">
        <v>6134</v>
      </c>
      <c r="C1012" t="s">
        <v>97</v>
      </c>
      <c r="D1012" t="s">
        <v>68</v>
      </c>
      <c r="E1012" t="s">
        <v>54</v>
      </c>
      <c r="F1012" t="s">
        <v>60</v>
      </c>
      <c r="G1012" t="s">
        <v>78</v>
      </c>
      <c r="H1012" s="5">
        <v>41978</v>
      </c>
      <c r="I1012" s="5"/>
      <c r="J1012" t="s">
        <v>6137</v>
      </c>
      <c r="K1012" s="5">
        <v>32853</v>
      </c>
      <c r="L1012">
        <v>36</v>
      </c>
      <c r="M1012">
        <v>89000</v>
      </c>
      <c r="N1012">
        <f t="shared" ca="1" si="15"/>
        <v>11.3</v>
      </c>
    </row>
    <row r="1013" spans="1:14" x14ac:dyDescent="0.3">
      <c r="A1013" t="s">
        <v>1536</v>
      </c>
      <c r="B1013" t="s">
        <v>36</v>
      </c>
      <c r="C1013" t="s">
        <v>6134</v>
      </c>
      <c r="D1013" t="s">
        <v>21</v>
      </c>
      <c r="E1013" t="s">
        <v>38</v>
      </c>
      <c r="F1013" t="s">
        <v>15</v>
      </c>
      <c r="G1013" t="s">
        <v>6134</v>
      </c>
      <c r="H1013" s="5">
        <v>40209</v>
      </c>
      <c r="I1013" s="5">
        <v>41534</v>
      </c>
      <c r="J1013" t="s">
        <v>6138</v>
      </c>
      <c r="K1013" s="5">
        <v>35357</v>
      </c>
      <c r="L1013">
        <v>29</v>
      </c>
      <c r="M1013">
        <v>115032</v>
      </c>
      <c r="N1013">
        <f t="shared" ca="1" si="15"/>
        <v>3.6</v>
      </c>
    </row>
    <row r="1014" spans="1:14" x14ac:dyDescent="0.3">
      <c r="A1014" t="s">
        <v>1538</v>
      </c>
      <c r="B1014" t="s">
        <v>24</v>
      </c>
      <c r="C1014" t="s">
        <v>37</v>
      </c>
      <c r="D1014" t="s">
        <v>31</v>
      </c>
      <c r="E1014" t="s">
        <v>6134</v>
      </c>
      <c r="F1014" t="s">
        <v>15</v>
      </c>
      <c r="G1014" t="s">
        <v>78</v>
      </c>
      <c r="H1014" s="5">
        <v>43264</v>
      </c>
      <c r="I1014" s="5">
        <v>43615</v>
      </c>
      <c r="J1014" t="s">
        <v>6138</v>
      </c>
      <c r="K1014" s="5">
        <v>23076</v>
      </c>
      <c r="L1014">
        <v>63</v>
      </c>
      <c r="M1014">
        <v>34460</v>
      </c>
      <c r="N1014">
        <f t="shared" ca="1" si="15"/>
        <v>1</v>
      </c>
    </row>
    <row r="1015" spans="1:14" x14ac:dyDescent="0.3">
      <c r="A1015" t="s">
        <v>1539</v>
      </c>
      <c r="B1015" t="s">
        <v>36</v>
      </c>
      <c r="C1015" t="s">
        <v>37</v>
      </c>
      <c r="D1015" t="s">
        <v>6134</v>
      </c>
      <c r="E1015" t="s">
        <v>32</v>
      </c>
      <c r="F1015" t="s">
        <v>28</v>
      </c>
      <c r="G1015" t="s">
        <v>6134</v>
      </c>
      <c r="H1015" s="5">
        <v>41427</v>
      </c>
      <c r="I1015" s="5"/>
      <c r="J1015" t="s">
        <v>6137</v>
      </c>
      <c r="K1015" s="5">
        <v>32700</v>
      </c>
      <c r="L1015">
        <v>36</v>
      </c>
      <c r="M1015">
        <v>55041</v>
      </c>
      <c r="N1015">
        <f t="shared" ca="1" si="15"/>
        <v>12.8</v>
      </c>
    </row>
    <row r="1016" spans="1:14" x14ac:dyDescent="0.3">
      <c r="A1016" t="s">
        <v>1540</v>
      </c>
      <c r="B1016" t="s">
        <v>6134</v>
      </c>
      <c r="C1016" t="s">
        <v>97</v>
      </c>
      <c r="D1016" t="s">
        <v>31</v>
      </c>
      <c r="E1016" t="s">
        <v>27</v>
      </c>
      <c r="F1016" t="s">
        <v>15</v>
      </c>
      <c r="G1016" t="s">
        <v>6134</v>
      </c>
      <c r="H1016" s="5">
        <v>41567</v>
      </c>
      <c r="I1016" s="5"/>
      <c r="J1016" t="s">
        <v>6137</v>
      </c>
      <c r="K1016" s="5">
        <v>23537</v>
      </c>
      <c r="L1016">
        <v>61</v>
      </c>
      <c r="M1016" t="s">
        <v>6141</v>
      </c>
      <c r="N1016">
        <f t="shared" ca="1" si="15"/>
        <v>12.4</v>
      </c>
    </row>
    <row r="1017" spans="1:14" x14ac:dyDescent="0.3">
      <c r="A1017" t="s">
        <v>1541</v>
      </c>
      <c r="B1017" t="s">
        <v>24</v>
      </c>
      <c r="C1017" t="s">
        <v>6134</v>
      </c>
      <c r="D1017" t="s">
        <v>6135</v>
      </c>
      <c r="E1017" t="s">
        <v>27</v>
      </c>
      <c r="F1017" t="s">
        <v>6134</v>
      </c>
      <c r="G1017" t="s">
        <v>6134</v>
      </c>
      <c r="H1017" s="5">
        <v>43044</v>
      </c>
      <c r="I1017" s="5">
        <v>44958</v>
      </c>
      <c r="J1017" t="s">
        <v>6138</v>
      </c>
      <c r="K1017" s="5">
        <v>25850</v>
      </c>
      <c r="L1017">
        <v>55</v>
      </c>
      <c r="M1017">
        <v>58347</v>
      </c>
      <c r="N1017">
        <f t="shared" ca="1" si="15"/>
        <v>5.2</v>
      </c>
    </row>
    <row r="1018" spans="1:14" x14ac:dyDescent="0.3">
      <c r="A1018" t="s">
        <v>1543</v>
      </c>
      <c r="B1018" t="s">
        <v>36</v>
      </c>
      <c r="C1018" t="s">
        <v>37</v>
      </c>
      <c r="D1018" t="s">
        <v>41</v>
      </c>
      <c r="E1018" t="s">
        <v>14</v>
      </c>
      <c r="F1018" t="s">
        <v>15</v>
      </c>
      <c r="G1018" t="s">
        <v>78</v>
      </c>
      <c r="H1018" s="5">
        <v>41226</v>
      </c>
      <c r="I1018" s="5"/>
      <c r="J1018" t="s">
        <v>6137</v>
      </c>
      <c r="K1018" s="5">
        <v>35769</v>
      </c>
      <c r="L1018">
        <v>28</v>
      </c>
      <c r="M1018">
        <v>73510</v>
      </c>
      <c r="N1018">
        <f t="shared" ca="1" si="15"/>
        <v>13.4</v>
      </c>
    </row>
    <row r="1019" spans="1:14" x14ac:dyDescent="0.3">
      <c r="A1019" t="s">
        <v>1545</v>
      </c>
      <c r="B1019" t="s">
        <v>36</v>
      </c>
      <c r="C1019" t="s">
        <v>20</v>
      </c>
      <c r="D1019" t="s">
        <v>83</v>
      </c>
      <c r="E1019" t="s">
        <v>6134</v>
      </c>
      <c r="F1019" t="s">
        <v>15</v>
      </c>
      <c r="G1019" t="s">
        <v>47</v>
      </c>
      <c r="H1019" s="5">
        <v>43922</v>
      </c>
      <c r="I1019" s="5"/>
      <c r="J1019" t="s">
        <v>6137</v>
      </c>
      <c r="K1019" s="5">
        <v>28108</v>
      </c>
      <c r="L1019">
        <v>49</v>
      </c>
      <c r="M1019">
        <v>84283</v>
      </c>
      <c r="N1019">
        <f t="shared" ca="1" si="15"/>
        <v>6</v>
      </c>
    </row>
    <row r="1020" spans="1:14" x14ac:dyDescent="0.3">
      <c r="A1020" t="s">
        <v>1547</v>
      </c>
      <c r="B1020" t="s">
        <v>36</v>
      </c>
      <c r="C1020" t="s">
        <v>20</v>
      </c>
      <c r="D1020" t="s">
        <v>31</v>
      </c>
      <c r="E1020" t="s">
        <v>63</v>
      </c>
      <c r="F1020" t="s">
        <v>60</v>
      </c>
      <c r="G1020" t="s">
        <v>47</v>
      </c>
      <c r="H1020" s="5">
        <v>42136</v>
      </c>
      <c r="I1020" s="5">
        <v>42711</v>
      </c>
      <c r="J1020" t="s">
        <v>6138</v>
      </c>
      <c r="K1020" s="5">
        <v>32899</v>
      </c>
      <c r="L1020">
        <v>36</v>
      </c>
      <c r="M1020" t="s">
        <v>6141</v>
      </c>
      <c r="N1020">
        <f t="shared" ca="1" si="15"/>
        <v>1.6</v>
      </c>
    </row>
    <row r="1021" spans="1:14" x14ac:dyDescent="0.3">
      <c r="A1021" t="s">
        <v>1548</v>
      </c>
      <c r="B1021" t="s">
        <v>36</v>
      </c>
      <c r="C1021" t="s">
        <v>6134</v>
      </c>
      <c r="D1021" t="s">
        <v>6134</v>
      </c>
      <c r="E1021" t="s">
        <v>6134</v>
      </c>
      <c r="F1021" t="s">
        <v>60</v>
      </c>
      <c r="G1021" t="s">
        <v>6134</v>
      </c>
      <c r="H1021" s="5">
        <v>44059</v>
      </c>
      <c r="I1021" s="5">
        <v>45652</v>
      </c>
      <c r="J1021" t="s">
        <v>6138</v>
      </c>
      <c r="K1021" s="5">
        <v>37138</v>
      </c>
      <c r="L1021">
        <v>24</v>
      </c>
      <c r="M1021">
        <v>57000</v>
      </c>
      <c r="N1021">
        <f t="shared" ca="1" si="15"/>
        <v>4.4000000000000004</v>
      </c>
    </row>
    <row r="1022" spans="1:14" x14ac:dyDescent="0.3">
      <c r="A1022" t="s">
        <v>1549</v>
      </c>
      <c r="B1022" t="s">
        <v>36</v>
      </c>
      <c r="C1022" t="s">
        <v>82</v>
      </c>
      <c r="D1022" t="s">
        <v>130</v>
      </c>
      <c r="E1022" t="s">
        <v>38</v>
      </c>
      <c r="F1022" t="s">
        <v>60</v>
      </c>
      <c r="G1022" t="s">
        <v>47</v>
      </c>
      <c r="H1022" s="5">
        <v>41651</v>
      </c>
      <c r="I1022" s="5">
        <v>43490</v>
      </c>
      <c r="J1022" t="s">
        <v>6138</v>
      </c>
      <c r="K1022" s="5">
        <v>28471</v>
      </c>
      <c r="L1022">
        <v>48</v>
      </c>
      <c r="M1022">
        <v>42264</v>
      </c>
      <c r="N1022">
        <f t="shared" ca="1" si="15"/>
        <v>5</v>
      </c>
    </row>
    <row r="1023" spans="1:14" x14ac:dyDescent="0.3">
      <c r="A1023" t="s">
        <v>1550</v>
      </c>
      <c r="B1023" t="s">
        <v>36</v>
      </c>
      <c r="C1023" t="s">
        <v>37</v>
      </c>
      <c r="D1023" t="s">
        <v>125</v>
      </c>
      <c r="E1023" t="s">
        <v>6134</v>
      </c>
      <c r="F1023" t="s">
        <v>6134</v>
      </c>
      <c r="G1023" t="s">
        <v>69</v>
      </c>
      <c r="H1023" s="5">
        <v>40726</v>
      </c>
      <c r="I1023" s="5">
        <v>42090</v>
      </c>
      <c r="J1023" t="s">
        <v>6138</v>
      </c>
      <c r="K1023" s="5">
        <v>31665</v>
      </c>
      <c r="L1023">
        <v>39</v>
      </c>
      <c r="M1023" t="s">
        <v>6141</v>
      </c>
      <c r="N1023">
        <f t="shared" ca="1" si="15"/>
        <v>3.7</v>
      </c>
    </row>
    <row r="1024" spans="1:14" x14ac:dyDescent="0.3">
      <c r="A1024" t="s">
        <v>1551</v>
      </c>
      <c r="B1024" t="s">
        <v>36</v>
      </c>
      <c r="C1024" t="s">
        <v>12</v>
      </c>
      <c r="D1024" t="s">
        <v>6134</v>
      </c>
      <c r="E1024" t="s">
        <v>14</v>
      </c>
      <c r="F1024" t="s">
        <v>60</v>
      </c>
      <c r="G1024" t="s">
        <v>78</v>
      </c>
      <c r="H1024" s="5">
        <v>42409</v>
      </c>
      <c r="I1024" s="5"/>
      <c r="J1024" t="s">
        <v>6137</v>
      </c>
      <c r="K1024" s="5">
        <v>31106</v>
      </c>
      <c r="L1024">
        <v>41</v>
      </c>
      <c r="M1024" t="s">
        <v>6141</v>
      </c>
      <c r="N1024">
        <f t="shared" ca="1" si="15"/>
        <v>10.1</v>
      </c>
    </row>
    <row r="1025" spans="1:14" x14ac:dyDescent="0.3">
      <c r="A1025" t="s">
        <v>1552</v>
      </c>
      <c r="B1025" t="s">
        <v>24</v>
      </c>
      <c r="C1025" t="s">
        <v>82</v>
      </c>
      <c r="D1025" t="s">
        <v>6134</v>
      </c>
      <c r="E1025" t="s">
        <v>86</v>
      </c>
      <c r="F1025" t="s">
        <v>15</v>
      </c>
      <c r="G1025" t="s">
        <v>6134</v>
      </c>
      <c r="H1025" s="5">
        <v>42752</v>
      </c>
      <c r="I1025" s="5"/>
      <c r="J1025" t="s">
        <v>6137</v>
      </c>
      <c r="K1025" s="5">
        <v>34845</v>
      </c>
      <c r="L1025">
        <v>30</v>
      </c>
      <c r="M1025" t="s">
        <v>6141</v>
      </c>
      <c r="N1025">
        <f t="shared" ca="1" si="15"/>
        <v>9.1999999999999993</v>
      </c>
    </row>
    <row r="1026" spans="1:14" x14ac:dyDescent="0.3">
      <c r="A1026" t="s">
        <v>1553</v>
      </c>
      <c r="B1026" t="s">
        <v>24</v>
      </c>
      <c r="C1026" t="s">
        <v>12</v>
      </c>
      <c r="D1026" t="s">
        <v>83</v>
      </c>
      <c r="E1026" t="s">
        <v>99</v>
      </c>
      <c r="F1026" t="s">
        <v>60</v>
      </c>
      <c r="G1026" t="s">
        <v>78</v>
      </c>
      <c r="H1026" s="5">
        <v>42075</v>
      </c>
      <c r="I1026" s="5"/>
      <c r="J1026" t="s">
        <v>6137</v>
      </c>
      <c r="K1026" s="5">
        <v>26007</v>
      </c>
      <c r="L1026">
        <v>54</v>
      </c>
      <c r="M1026" t="s">
        <v>6141</v>
      </c>
      <c r="N1026">
        <f t="shared" ref="N1026:N1089" ca="1" si="16">ROUND((IF(I1026="",TODAY(),I1026)-H1026)/365,1)</f>
        <v>11</v>
      </c>
    </row>
    <row r="1027" spans="1:14" x14ac:dyDescent="0.3">
      <c r="A1027" t="s">
        <v>1554</v>
      </c>
      <c r="B1027" t="s">
        <v>24</v>
      </c>
      <c r="C1027" t="s">
        <v>97</v>
      </c>
      <c r="D1027" t="s">
        <v>53</v>
      </c>
      <c r="E1027" t="s">
        <v>32</v>
      </c>
      <c r="F1027" t="s">
        <v>15</v>
      </c>
      <c r="G1027" t="s">
        <v>47</v>
      </c>
      <c r="H1027" s="5">
        <v>43417</v>
      </c>
      <c r="I1027" s="5"/>
      <c r="J1027" t="s">
        <v>6137</v>
      </c>
      <c r="K1027" s="5">
        <v>24665</v>
      </c>
      <c r="L1027">
        <v>58</v>
      </c>
      <c r="M1027" t="s">
        <v>6141</v>
      </c>
      <c r="N1027">
        <f t="shared" ca="1" si="16"/>
        <v>7.4</v>
      </c>
    </row>
    <row r="1028" spans="1:14" x14ac:dyDescent="0.3">
      <c r="A1028" t="s">
        <v>1555</v>
      </c>
      <c r="B1028" t="s">
        <v>24</v>
      </c>
      <c r="C1028" t="s">
        <v>97</v>
      </c>
      <c r="D1028" t="s">
        <v>6134</v>
      </c>
      <c r="E1028" t="s">
        <v>46</v>
      </c>
      <c r="F1028" t="s">
        <v>15</v>
      </c>
      <c r="G1028" t="s">
        <v>47</v>
      </c>
      <c r="H1028" s="5">
        <v>42784</v>
      </c>
      <c r="I1028" s="5"/>
      <c r="J1028" t="s">
        <v>6137</v>
      </c>
      <c r="K1028" s="5">
        <v>22555</v>
      </c>
      <c r="L1028">
        <v>64</v>
      </c>
      <c r="M1028" t="s">
        <v>6141</v>
      </c>
      <c r="N1028">
        <f t="shared" ca="1" si="16"/>
        <v>9.1</v>
      </c>
    </row>
    <row r="1029" spans="1:14" x14ac:dyDescent="0.3">
      <c r="A1029" t="s">
        <v>1556</v>
      </c>
      <c r="B1029" t="s">
        <v>24</v>
      </c>
      <c r="C1029" t="s">
        <v>6134</v>
      </c>
      <c r="D1029" t="s">
        <v>53</v>
      </c>
      <c r="E1029" t="s">
        <v>99</v>
      </c>
      <c r="F1029" t="s">
        <v>15</v>
      </c>
      <c r="G1029" t="s">
        <v>29</v>
      </c>
      <c r="H1029" s="5">
        <v>42453</v>
      </c>
      <c r="I1029" s="5">
        <v>43893</v>
      </c>
      <c r="J1029" t="s">
        <v>6138</v>
      </c>
      <c r="K1029" s="5">
        <v>23851</v>
      </c>
      <c r="L1029">
        <v>60</v>
      </c>
      <c r="M1029">
        <v>93106</v>
      </c>
      <c r="N1029">
        <f t="shared" ca="1" si="16"/>
        <v>3.9</v>
      </c>
    </row>
    <row r="1030" spans="1:14" x14ac:dyDescent="0.3">
      <c r="A1030" t="s">
        <v>1557</v>
      </c>
      <c r="B1030" t="s">
        <v>36</v>
      </c>
      <c r="C1030" t="s">
        <v>12</v>
      </c>
      <c r="D1030" t="s">
        <v>6134</v>
      </c>
      <c r="E1030" t="s">
        <v>46</v>
      </c>
      <c r="F1030" t="s">
        <v>6134</v>
      </c>
      <c r="G1030" t="s">
        <v>47</v>
      </c>
      <c r="H1030" s="5">
        <v>41799</v>
      </c>
      <c r="I1030" s="5"/>
      <c r="J1030" t="s">
        <v>6137</v>
      </c>
      <c r="K1030" s="5">
        <v>22161</v>
      </c>
      <c r="L1030">
        <v>65</v>
      </c>
      <c r="M1030" t="s">
        <v>6141</v>
      </c>
      <c r="N1030">
        <f t="shared" ca="1" si="16"/>
        <v>11.8</v>
      </c>
    </row>
    <row r="1031" spans="1:14" x14ac:dyDescent="0.3">
      <c r="A1031" t="s">
        <v>1558</v>
      </c>
      <c r="B1031" t="s">
        <v>24</v>
      </c>
      <c r="C1031" t="s">
        <v>20</v>
      </c>
      <c r="D1031" t="s">
        <v>130</v>
      </c>
      <c r="E1031" t="s">
        <v>170</v>
      </c>
      <c r="F1031" t="s">
        <v>28</v>
      </c>
      <c r="G1031" t="s">
        <v>78</v>
      </c>
      <c r="H1031" s="5">
        <v>43485</v>
      </c>
      <c r="I1031" s="5"/>
      <c r="J1031" t="s">
        <v>6137</v>
      </c>
      <c r="K1031" s="5">
        <v>25115</v>
      </c>
      <c r="L1031">
        <v>57</v>
      </c>
      <c r="M1031">
        <v>116440</v>
      </c>
      <c r="N1031">
        <f t="shared" ca="1" si="16"/>
        <v>7.2</v>
      </c>
    </row>
    <row r="1032" spans="1:14" x14ac:dyDescent="0.3">
      <c r="A1032" t="s">
        <v>1560</v>
      </c>
      <c r="B1032" t="s">
        <v>24</v>
      </c>
      <c r="C1032" t="s">
        <v>12</v>
      </c>
      <c r="D1032" t="s">
        <v>41</v>
      </c>
      <c r="E1032" t="s">
        <v>6134</v>
      </c>
      <c r="F1032" t="s">
        <v>15</v>
      </c>
      <c r="G1032" t="s">
        <v>78</v>
      </c>
      <c r="H1032" s="5">
        <v>39942</v>
      </c>
      <c r="I1032" s="5">
        <v>40498</v>
      </c>
      <c r="J1032" t="s">
        <v>6138</v>
      </c>
      <c r="K1032" s="5">
        <v>30856</v>
      </c>
      <c r="L1032">
        <v>41</v>
      </c>
      <c r="M1032" t="s">
        <v>6141</v>
      </c>
      <c r="N1032">
        <f t="shared" ca="1" si="16"/>
        <v>1.5</v>
      </c>
    </row>
    <row r="1033" spans="1:14" x14ac:dyDescent="0.3">
      <c r="A1033" t="s">
        <v>1561</v>
      </c>
      <c r="B1033" t="s">
        <v>24</v>
      </c>
      <c r="C1033" t="s">
        <v>25</v>
      </c>
      <c r="D1033" t="s">
        <v>68</v>
      </c>
      <c r="E1033" t="s">
        <v>92</v>
      </c>
      <c r="F1033" t="s">
        <v>15</v>
      </c>
      <c r="G1033" t="s">
        <v>6134</v>
      </c>
      <c r="H1033" s="5">
        <v>40384</v>
      </c>
      <c r="I1033" s="5">
        <v>41906</v>
      </c>
      <c r="J1033" t="s">
        <v>6138</v>
      </c>
      <c r="K1033" s="5">
        <v>23464</v>
      </c>
      <c r="L1033">
        <v>61</v>
      </c>
      <c r="M1033" t="s">
        <v>6141</v>
      </c>
      <c r="N1033">
        <f t="shared" ca="1" si="16"/>
        <v>4.2</v>
      </c>
    </row>
    <row r="1034" spans="1:14" x14ac:dyDescent="0.3">
      <c r="A1034" t="s">
        <v>1562</v>
      </c>
      <c r="B1034" t="s">
        <v>36</v>
      </c>
      <c r="C1034" t="s">
        <v>12</v>
      </c>
      <c r="D1034" t="s">
        <v>41</v>
      </c>
      <c r="E1034" t="s">
        <v>32</v>
      </c>
      <c r="F1034" t="s">
        <v>6134</v>
      </c>
      <c r="G1034" t="s">
        <v>6134</v>
      </c>
      <c r="H1034" s="5">
        <v>40586</v>
      </c>
      <c r="I1034" s="5"/>
      <c r="J1034" t="s">
        <v>6137</v>
      </c>
      <c r="K1034" s="5">
        <v>35818</v>
      </c>
      <c r="L1034">
        <v>28</v>
      </c>
      <c r="M1034" t="s">
        <v>6141</v>
      </c>
      <c r="N1034">
        <f t="shared" ca="1" si="16"/>
        <v>15.1</v>
      </c>
    </row>
    <row r="1035" spans="1:14" x14ac:dyDescent="0.3">
      <c r="A1035" t="s">
        <v>1563</v>
      </c>
      <c r="B1035" t="s">
        <v>24</v>
      </c>
      <c r="C1035" t="s">
        <v>37</v>
      </c>
      <c r="D1035" t="s">
        <v>83</v>
      </c>
      <c r="E1035" t="s">
        <v>105</v>
      </c>
      <c r="F1035" t="s">
        <v>28</v>
      </c>
      <c r="G1035" t="s">
        <v>47</v>
      </c>
      <c r="H1035" s="5">
        <v>43396</v>
      </c>
      <c r="I1035" s="5"/>
      <c r="J1035" t="s">
        <v>6137</v>
      </c>
      <c r="K1035" s="5">
        <v>36100</v>
      </c>
      <c r="L1035">
        <v>27</v>
      </c>
      <c r="M1035">
        <v>71000</v>
      </c>
      <c r="N1035">
        <f t="shared" ca="1" si="16"/>
        <v>7.4</v>
      </c>
    </row>
    <row r="1036" spans="1:14" x14ac:dyDescent="0.3">
      <c r="A1036" t="s">
        <v>1565</v>
      </c>
      <c r="B1036" t="s">
        <v>24</v>
      </c>
      <c r="C1036" t="s">
        <v>12</v>
      </c>
      <c r="D1036" t="s">
        <v>83</v>
      </c>
      <c r="E1036" t="s">
        <v>170</v>
      </c>
      <c r="F1036" t="s">
        <v>28</v>
      </c>
      <c r="G1036" t="s">
        <v>6134</v>
      </c>
      <c r="H1036" s="5">
        <v>41845</v>
      </c>
      <c r="I1036" s="5"/>
      <c r="J1036" t="s">
        <v>6137</v>
      </c>
      <c r="K1036" s="5">
        <v>38085</v>
      </c>
      <c r="L1036">
        <v>21</v>
      </c>
      <c r="M1036">
        <v>33707</v>
      </c>
      <c r="N1036">
        <f t="shared" ca="1" si="16"/>
        <v>11.7</v>
      </c>
    </row>
    <row r="1037" spans="1:14" x14ac:dyDescent="0.3">
      <c r="A1037" t="s">
        <v>1567</v>
      </c>
      <c r="B1037" t="s">
        <v>24</v>
      </c>
      <c r="C1037" t="s">
        <v>37</v>
      </c>
      <c r="D1037" t="s">
        <v>26</v>
      </c>
      <c r="E1037" t="s">
        <v>38</v>
      </c>
      <c r="F1037" t="s">
        <v>6134</v>
      </c>
      <c r="G1037" t="s">
        <v>78</v>
      </c>
      <c r="H1037" s="5">
        <v>42523</v>
      </c>
      <c r="I1037" s="5"/>
      <c r="J1037" t="s">
        <v>6137</v>
      </c>
      <c r="K1037" s="5">
        <v>36399</v>
      </c>
      <c r="L1037">
        <v>26</v>
      </c>
      <c r="M1037">
        <v>108110</v>
      </c>
      <c r="N1037">
        <f t="shared" ca="1" si="16"/>
        <v>9.8000000000000007</v>
      </c>
    </row>
    <row r="1038" spans="1:14" x14ac:dyDescent="0.3">
      <c r="A1038" t="s">
        <v>1569</v>
      </c>
      <c r="B1038" t="s">
        <v>6134</v>
      </c>
      <c r="C1038" t="s">
        <v>6134</v>
      </c>
      <c r="D1038" t="s">
        <v>6134</v>
      </c>
      <c r="E1038" t="s">
        <v>6134</v>
      </c>
      <c r="F1038" t="s">
        <v>15</v>
      </c>
      <c r="G1038" t="s">
        <v>29</v>
      </c>
      <c r="H1038" s="5">
        <v>41399</v>
      </c>
      <c r="I1038" s="5"/>
      <c r="J1038" t="s">
        <v>6137</v>
      </c>
      <c r="K1038" s="5">
        <v>35503</v>
      </c>
      <c r="L1038">
        <v>29</v>
      </c>
      <c r="M1038" t="s">
        <v>6141</v>
      </c>
      <c r="N1038">
        <f t="shared" ca="1" si="16"/>
        <v>12.9</v>
      </c>
    </row>
    <row r="1039" spans="1:14" x14ac:dyDescent="0.3">
      <c r="A1039" t="s">
        <v>1570</v>
      </c>
      <c r="B1039" t="s">
        <v>36</v>
      </c>
      <c r="C1039" t="s">
        <v>25</v>
      </c>
      <c r="D1039" t="s">
        <v>83</v>
      </c>
      <c r="E1039" t="s">
        <v>92</v>
      </c>
      <c r="F1039" t="s">
        <v>28</v>
      </c>
      <c r="G1039" t="s">
        <v>47</v>
      </c>
      <c r="H1039" s="5">
        <v>43351</v>
      </c>
      <c r="I1039" s="5">
        <v>43353</v>
      </c>
      <c r="J1039" t="s">
        <v>6138</v>
      </c>
      <c r="K1039" s="5">
        <v>27786</v>
      </c>
      <c r="L1039">
        <v>50</v>
      </c>
      <c r="M1039" t="s">
        <v>6141</v>
      </c>
      <c r="N1039">
        <f t="shared" ca="1" si="16"/>
        <v>0</v>
      </c>
    </row>
    <row r="1040" spans="1:14" x14ac:dyDescent="0.3">
      <c r="A1040" t="s">
        <v>1571</v>
      </c>
      <c r="B1040" t="s">
        <v>36</v>
      </c>
      <c r="C1040" t="s">
        <v>6134</v>
      </c>
      <c r="D1040" t="s">
        <v>6134</v>
      </c>
      <c r="E1040" t="s">
        <v>46</v>
      </c>
      <c r="F1040" t="s">
        <v>28</v>
      </c>
      <c r="G1040" t="s">
        <v>29</v>
      </c>
      <c r="H1040" s="5">
        <v>43582</v>
      </c>
      <c r="I1040" s="5">
        <v>43741</v>
      </c>
      <c r="J1040" t="s">
        <v>6138</v>
      </c>
      <c r="K1040" s="5">
        <v>37394</v>
      </c>
      <c r="L1040">
        <v>23</v>
      </c>
      <c r="M1040" t="s">
        <v>6141</v>
      </c>
      <c r="N1040">
        <f t="shared" ca="1" si="16"/>
        <v>0.4</v>
      </c>
    </row>
    <row r="1041" spans="1:14" x14ac:dyDescent="0.3">
      <c r="A1041" t="s">
        <v>1572</v>
      </c>
      <c r="B1041" t="s">
        <v>24</v>
      </c>
      <c r="C1041" t="s">
        <v>25</v>
      </c>
      <c r="D1041" t="s">
        <v>31</v>
      </c>
      <c r="E1041" t="s">
        <v>27</v>
      </c>
      <c r="F1041" t="s">
        <v>28</v>
      </c>
      <c r="G1041" t="s">
        <v>64</v>
      </c>
      <c r="H1041" s="5">
        <v>41423</v>
      </c>
      <c r="I1041" s="5">
        <v>42128</v>
      </c>
      <c r="J1041" t="s">
        <v>6138</v>
      </c>
      <c r="K1041" s="5">
        <v>24192</v>
      </c>
      <c r="L1041">
        <v>59</v>
      </c>
      <c r="M1041">
        <v>118132</v>
      </c>
      <c r="N1041">
        <f t="shared" ca="1" si="16"/>
        <v>1.9</v>
      </c>
    </row>
    <row r="1042" spans="1:14" x14ac:dyDescent="0.3">
      <c r="A1042" t="s">
        <v>1576</v>
      </c>
      <c r="B1042" t="s">
        <v>24</v>
      </c>
      <c r="C1042" t="s">
        <v>20</v>
      </c>
      <c r="D1042" t="s">
        <v>31</v>
      </c>
      <c r="E1042" t="s">
        <v>6134</v>
      </c>
      <c r="F1042" t="s">
        <v>28</v>
      </c>
      <c r="G1042" t="s">
        <v>6134</v>
      </c>
      <c r="H1042" s="5">
        <v>42636</v>
      </c>
      <c r="I1042" s="5"/>
      <c r="J1042" t="s">
        <v>6137</v>
      </c>
      <c r="K1042" s="5">
        <v>23423</v>
      </c>
      <c r="L1042">
        <v>62</v>
      </c>
      <c r="M1042" t="s">
        <v>6141</v>
      </c>
      <c r="N1042">
        <f t="shared" ca="1" si="16"/>
        <v>9.5</v>
      </c>
    </row>
    <row r="1043" spans="1:14" x14ac:dyDescent="0.3">
      <c r="A1043" t="s">
        <v>1577</v>
      </c>
      <c r="B1043" t="s">
        <v>6134</v>
      </c>
      <c r="C1043" t="s">
        <v>6134</v>
      </c>
      <c r="D1043" t="s">
        <v>83</v>
      </c>
      <c r="E1043" t="s">
        <v>27</v>
      </c>
      <c r="F1043" t="s">
        <v>15</v>
      </c>
      <c r="G1043" t="s">
        <v>6134</v>
      </c>
      <c r="H1043" s="5">
        <v>43594</v>
      </c>
      <c r="I1043" s="5"/>
      <c r="J1043" t="s">
        <v>6137</v>
      </c>
      <c r="K1043" s="5"/>
      <c r="L1043" t="s">
        <v>6141</v>
      </c>
      <c r="M1043" t="s">
        <v>6141</v>
      </c>
      <c r="N1043">
        <f t="shared" ca="1" si="16"/>
        <v>6.9</v>
      </c>
    </row>
    <row r="1044" spans="1:14" x14ac:dyDescent="0.3">
      <c r="A1044" t="s">
        <v>1578</v>
      </c>
      <c r="B1044" t="s">
        <v>24</v>
      </c>
      <c r="C1044" t="s">
        <v>20</v>
      </c>
      <c r="D1044" t="s">
        <v>94</v>
      </c>
      <c r="E1044" t="s">
        <v>6134</v>
      </c>
      <c r="F1044" t="s">
        <v>15</v>
      </c>
      <c r="G1044" t="s">
        <v>29</v>
      </c>
      <c r="H1044" s="5">
        <v>41997</v>
      </c>
      <c r="I1044" s="5"/>
      <c r="J1044" t="s">
        <v>6137</v>
      </c>
      <c r="K1044" s="5">
        <v>30775</v>
      </c>
      <c r="L1044">
        <v>41</v>
      </c>
      <c r="M1044">
        <v>112282</v>
      </c>
      <c r="N1044">
        <f t="shared" ca="1" si="16"/>
        <v>11.2</v>
      </c>
    </row>
    <row r="1045" spans="1:14" x14ac:dyDescent="0.3">
      <c r="A1045" t="s">
        <v>1580</v>
      </c>
      <c r="B1045" t="s">
        <v>36</v>
      </c>
      <c r="C1045" t="s">
        <v>20</v>
      </c>
      <c r="D1045" t="s">
        <v>26</v>
      </c>
      <c r="E1045" t="s">
        <v>88</v>
      </c>
      <c r="F1045" t="s">
        <v>60</v>
      </c>
      <c r="G1045" t="s">
        <v>69</v>
      </c>
      <c r="H1045" s="5">
        <v>42692</v>
      </c>
      <c r="I1045" s="5">
        <v>43996</v>
      </c>
      <c r="J1045" t="s">
        <v>6138</v>
      </c>
      <c r="K1045" s="5"/>
      <c r="L1045" t="s">
        <v>6141</v>
      </c>
      <c r="M1045">
        <v>49992</v>
      </c>
      <c r="N1045">
        <f t="shared" ca="1" si="16"/>
        <v>3.6</v>
      </c>
    </row>
    <row r="1046" spans="1:14" x14ac:dyDescent="0.3">
      <c r="A1046" t="s">
        <v>1582</v>
      </c>
      <c r="B1046" t="s">
        <v>24</v>
      </c>
      <c r="C1046" t="s">
        <v>25</v>
      </c>
      <c r="D1046" t="s">
        <v>50</v>
      </c>
      <c r="E1046" t="s">
        <v>46</v>
      </c>
      <c r="F1046" t="s">
        <v>6134</v>
      </c>
      <c r="G1046" t="s">
        <v>6134</v>
      </c>
      <c r="H1046" s="5">
        <v>41929</v>
      </c>
      <c r="I1046" s="5">
        <v>43600</v>
      </c>
      <c r="J1046" t="s">
        <v>6138</v>
      </c>
      <c r="K1046" s="5">
        <v>37738</v>
      </c>
      <c r="L1046">
        <v>22</v>
      </c>
      <c r="M1046">
        <v>79700</v>
      </c>
      <c r="N1046">
        <f t="shared" ca="1" si="16"/>
        <v>4.5999999999999996</v>
      </c>
    </row>
    <row r="1047" spans="1:14" x14ac:dyDescent="0.3">
      <c r="A1047" t="s">
        <v>1583</v>
      </c>
      <c r="B1047" t="s">
        <v>36</v>
      </c>
      <c r="C1047" t="s">
        <v>6134</v>
      </c>
      <c r="D1047" t="s">
        <v>68</v>
      </c>
      <c r="E1047" t="s">
        <v>6134</v>
      </c>
      <c r="F1047" t="s">
        <v>28</v>
      </c>
      <c r="G1047" t="s">
        <v>6134</v>
      </c>
      <c r="H1047" s="5">
        <v>40987</v>
      </c>
      <c r="I1047" s="5"/>
      <c r="J1047" t="s">
        <v>6137</v>
      </c>
      <c r="K1047" s="5">
        <v>34549</v>
      </c>
      <c r="L1047">
        <v>31</v>
      </c>
      <c r="M1047" t="s">
        <v>6141</v>
      </c>
      <c r="N1047">
        <f t="shared" ca="1" si="16"/>
        <v>14</v>
      </c>
    </row>
    <row r="1048" spans="1:14" x14ac:dyDescent="0.3">
      <c r="A1048" t="s">
        <v>1584</v>
      </c>
      <c r="B1048" t="s">
        <v>24</v>
      </c>
      <c r="C1048" t="s">
        <v>20</v>
      </c>
      <c r="D1048" t="s">
        <v>83</v>
      </c>
      <c r="E1048" t="s">
        <v>92</v>
      </c>
      <c r="F1048" t="s">
        <v>15</v>
      </c>
      <c r="G1048" t="s">
        <v>64</v>
      </c>
      <c r="H1048" s="5">
        <v>40493</v>
      </c>
      <c r="I1048" s="5"/>
      <c r="J1048" t="s">
        <v>6137</v>
      </c>
      <c r="K1048" s="5">
        <v>29984</v>
      </c>
      <c r="L1048">
        <v>44</v>
      </c>
      <c r="M1048" t="s">
        <v>6141</v>
      </c>
      <c r="N1048">
        <f t="shared" ca="1" si="16"/>
        <v>15.4</v>
      </c>
    </row>
    <row r="1049" spans="1:14" x14ac:dyDescent="0.3">
      <c r="A1049" t="s">
        <v>1585</v>
      </c>
      <c r="B1049" t="s">
        <v>24</v>
      </c>
      <c r="C1049" t="s">
        <v>25</v>
      </c>
      <c r="D1049" t="s">
        <v>50</v>
      </c>
      <c r="E1049" t="s">
        <v>54</v>
      </c>
      <c r="F1049" t="s">
        <v>6134</v>
      </c>
      <c r="G1049" t="s">
        <v>6134</v>
      </c>
      <c r="H1049" s="5">
        <v>40635</v>
      </c>
      <c r="I1049" s="5"/>
      <c r="J1049" t="s">
        <v>6137</v>
      </c>
      <c r="K1049" s="5">
        <v>30972</v>
      </c>
      <c r="L1049">
        <v>41</v>
      </c>
      <c r="M1049">
        <v>95735</v>
      </c>
      <c r="N1049">
        <f t="shared" ca="1" si="16"/>
        <v>15</v>
      </c>
    </row>
    <row r="1050" spans="1:14" x14ac:dyDescent="0.3">
      <c r="A1050" t="s">
        <v>1586</v>
      </c>
      <c r="B1050" t="s">
        <v>24</v>
      </c>
      <c r="C1050" t="s">
        <v>12</v>
      </c>
      <c r="D1050" t="s">
        <v>6134</v>
      </c>
      <c r="E1050" t="s">
        <v>46</v>
      </c>
      <c r="F1050" t="s">
        <v>60</v>
      </c>
      <c r="G1050" t="s">
        <v>64</v>
      </c>
      <c r="H1050" s="5">
        <v>39896</v>
      </c>
      <c r="I1050" s="5">
        <v>39814</v>
      </c>
      <c r="J1050" t="s">
        <v>6138</v>
      </c>
      <c r="K1050" s="5">
        <v>21957</v>
      </c>
      <c r="L1050">
        <v>66</v>
      </c>
      <c r="M1050">
        <v>97000</v>
      </c>
      <c r="N1050">
        <f t="shared" ca="1" si="16"/>
        <v>-0.2</v>
      </c>
    </row>
    <row r="1051" spans="1:14" x14ac:dyDescent="0.3">
      <c r="A1051" t="s">
        <v>1587</v>
      </c>
      <c r="B1051" t="s">
        <v>6134</v>
      </c>
      <c r="C1051" t="s">
        <v>6134</v>
      </c>
      <c r="D1051" t="s">
        <v>6134</v>
      </c>
      <c r="E1051" t="s">
        <v>32</v>
      </c>
      <c r="F1051" t="s">
        <v>6134</v>
      </c>
      <c r="G1051" t="s">
        <v>78</v>
      </c>
      <c r="H1051" s="5">
        <v>42022</v>
      </c>
      <c r="I1051" s="5"/>
      <c r="J1051" t="s">
        <v>6137</v>
      </c>
      <c r="K1051" s="5">
        <v>29648</v>
      </c>
      <c r="L1051">
        <v>45</v>
      </c>
      <c r="M1051" t="s">
        <v>6141</v>
      </c>
      <c r="N1051">
        <f t="shared" ca="1" si="16"/>
        <v>11.2</v>
      </c>
    </row>
    <row r="1052" spans="1:14" x14ac:dyDescent="0.3">
      <c r="A1052" t="s">
        <v>1588</v>
      </c>
      <c r="B1052" t="s">
        <v>6134</v>
      </c>
      <c r="C1052" t="s">
        <v>6134</v>
      </c>
      <c r="D1052" t="s">
        <v>31</v>
      </c>
      <c r="E1052" t="s">
        <v>38</v>
      </c>
      <c r="F1052" t="s">
        <v>6134</v>
      </c>
      <c r="G1052" t="s">
        <v>29</v>
      </c>
      <c r="H1052" s="5">
        <v>43767</v>
      </c>
      <c r="I1052" s="5"/>
      <c r="J1052" t="s">
        <v>6137</v>
      </c>
      <c r="K1052" s="5">
        <v>31385</v>
      </c>
      <c r="L1052">
        <v>40</v>
      </c>
      <c r="M1052">
        <v>82076</v>
      </c>
      <c r="N1052">
        <f t="shared" ca="1" si="16"/>
        <v>6.4</v>
      </c>
    </row>
    <row r="1053" spans="1:14" x14ac:dyDescent="0.3">
      <c r="A1053" t="s">
        <v>1589</v>
      </c>
      <c r="B1053" t="s">
        <v>24</v>
      </c>
      <c r="C1053" t="s">
        <v>20</v>
      </c>
      <c r="D1053" t="s">
        <v>6134</v>
      </c>
      <c r="E1053" t="s">
        <v>99</v>
      </c>
      <c r="F1053" t="s">
        <v>6134</v>
      </c>
      <c r="G1053" t="s">
        <v>6134</v>
      </c>
      <c r="H1053" s="5">
        <v>41664</v>
      </c>
      <c r="I1053" s="5"/>
      <c r="J1053" t="s">
        <v>6137</v>
      </c>
      <c r="K1053" s="5">
        <v>38005</v>
      </c>
      <c r="L1053">
        <v>22</v>
      </c>
      <c r="M1053" t="s">
        <v>6141</v>
      </c>
      <c r="N1053">
        <f t="shared" ca="1" si="16"/>
        <v>12.2</v>
      </c>
    </row>
    <row r="1054" spans="1:14" x14ac:dyDescent="0.3">
      <c r="A1054" t="s">
        <v>1590</v>
      </c>
      <c r="B1054" t="s">
        <v>6134</v>
      </c>
      <c r="C1054" t="s">
        <v>6134</v>
      </c>
      <c r="D1054" t="s">
        <v>83</v>
      </c>
      <c r="E1054" t="s">
        <v>27</v>
      </c>
      <c r="F1054" t="s">
        <v>6134</v>
      </c>
      <c r="G1054" t="s">
        <v>29</v>
      </c>
      <c r="H1054" s="5">
        <v>40915</v>
      </c>
      <c r="I1054" s="5"/>
      <c r="J1054" t="s">
        <v>6137</v>
      </c>
      <c r="K1054" s="5">
        <v>25259</v>
      </c>
      <c r="L1054">
        <v>57</v>
      </c>
      <c r="M1054" t="s">
        <v>6141</v>
      </c>
      <c r="N1054">
        <f t="shared" ca="1" si="16"/>
        <v>14.2</v>
      </c>
    </row>
    <row r="1055" spans="1:14" x14ac:dyDescent="0.3">
      <c r="A1055" t="s">
        <v>1591</v>
      </c>
      <c r="B1055" t="s">
        <v>6134</v>
      </c>
      <c r="C1055" t="s">
        <v>97</v>
      </c>
      <c r="D1055" t="s">
        <v>6135</v>
      </c>
      <c r="E1055" t="s">
        <v>99</v>
      </c>
      <c r="F1055" t="s">
        <v>28</v>
      </c>
      <c r="G1055" t="s">
        <v>64</v>
      </c>
      <c r="H1055" s="5">
        <v>43895</v>
      </c>
      <c r="I1055" s="5">
        <v>45575</v>
      </c>
      <c r="J1055" t="s">
        <v>6138</v>
      </c>
      <c r="K1055" s="5">
        <v>27421</v>
      </c>
      <c r="L1055">
        <v>51</v>
      </c>
      <c r="M1055">
        <v>93467</v>
      </c>
      <c r="N1055">
        <f t="shared" ca="1" si="16"/>
        <v>4.5999999999999996</v>
      </c>
    </row>
    <row r="1056" spans="1:14" x14ac:dyDescent="0.3">
      <c r="A1056" t="s">
        <v>1592</v>
      </c>
      <c r="B1056" t="s">
        <v>36</v>
      </c>
      <c r="C1056" t="s">
        <v>6134</v>
      </c>
      <c r="D1056" t="s">
        <v>94</v>
      </c>
      <c r="E1056" t="s">
        <v>63</v>
      </c>
      <c r="F1056" t="s">
        <v>6134</v>
      </c>
      <c r="G1056" t="s">
        <v>74</v>
      </c>
      <c r="H1056" s="5">
        <v>43108</v>
      </c>
      <c r="I1056" s="5">
        <v>43205</v>
      </c>
      <c r="J1056" t="s">
        <v>6138</v>
      </c>
      <c r="K1056" s="5">
        <v>22259</v>
      </c>
      <c r="L1056">
        <v>65</v>
      </c>
      <c r="M1056">
        <v>84159</v>
      </c>
      <c r="N1056">
        <f t="shared" ca="1" si="16"/>
        <v>0.3</v>
      </c>
    </row>
    <row r="1057" spans="1:14" x14ac:dyDescent="0.3">
      <c r="A1057" t="s">
        <v>1593</v>
      </c>
      <c r="B1057" t="s">
        <v>36</v>
      </c>
      <c r="C1057" t="s">
        <v>37</v>
      </c>
      <c r="D1057" t="s">
        <v>31</v>
      </c>
      <c r="E1057" t="s">
        <v>32</v>
      </c>
      <c r="F1057" t="s">
        <v>28</v>
      </c>
      <c r="G1057" t="s">
        <v>47</v>
      </c>
      <c r="H1057" s="5">
        <v>41551</v>
      </c>
      <c r="I1057" s="5"/>
      <c r="J1057" t="s">
        <v>6137</v>
      </c>
      <c r="K1057" s="5">
        <v>33902</v>
      </c>
      <c r="L1057">
        <v>33</v>
      </c>
      <c r="M1057" t="s">
        <v>6141</v>
      </c>
      <c r="N1057">
        <f t="shared" ca="1" si="16"/>
        <v>12.5</v>
      </c>
    </row>
    <row r="1058" spans="1:14" x14ac:dyDescent="0.3">
      <c r="A1058" t="s">
        <v>1595</v>
      </c>
      <c r="B1058" t="s">
        <v>24</v>
      </c>
      <c r="C1058" t="s">
        <v>6134</v>
      </c>
      <c r="D1058" t="s">
        <v>21</v>
      </c>
      <c r="E1058" t="s">
        <v>88</v>
      </c>
      <c r="F1058" t="s">
        <v>28</v>
      </c>
      <c r="G1058" t="s">
        <v>78</v>
      </c>
      <c r="H1058" s="5">
        <v>43545</v>
      </c>
      <c r="I1058" s="5"/>
      <c r="J1058" t="s">
        <v>6137</v>
      </c>
      <c r="K1058" s="5">
        <v>37503</v>
      </c>
      <c r="L1058">
        <v>23</v>
      </c>
      <c r="M1058">
        <v>71528</v>
      </c>
      <c r="N1058">
        <f t="shared" ca="1" si="16"/>
        <v>7</v>
      </c>
    </row>
    <row r="1059" spans="1:14" x14ac:dyDescent="0.3">
      <c r="A1059" t="s">
        <v>1597</v>
      </c>
      <c r="B1059" t="s">
        <v>24</v>
      </c>
      <c r="C1059" t="s">
        <v>20</v>
      </c>
      <c r="D1059" t="s">
        <v>125</v>
      </c>
      <c r="E1059" t="s">
        <v>32</v>
      </c>
      <c r="F1059" t="s">
        <v>28</v>
      </c>
      <c r="G1059" t="s">
        <v>29</v>
      </c>
      <c r="H1059" s="5">
        <v>42635</v>
      </c>
      <c r="I1059" s="5"/>
      <c r="J1059" t="s">
        <v>6137</v>
      </c>
      <c r="K1059" s="5">
        <v>33225</v>
      </c>
      <c r="L1059">
        <v>35</v>
      </c>
      <c r="M1059">
        <v>59566</v>
      </c>
      <c r="N1059">
        <f t="shared" ca="1" si="16"/>
        <v>9.5</v>
      </c>
    </row>
    <row r="1060" spans="1:14" x14ac:dyDescent="0.3">
      <c r="A1060" t="s">
        <v>1598</v>
      </c>
      <c r="B1060" t="s">
        <v>36</v>
      </c>
      <c r="C1060" t="s">
        <v>6134</v>
      </c>
      <c r="D1060" t="s">
        <v>53</v>
      </c>
      <c r="E1060" t="s">
        <v>105</v>
      </c>
      <c r="F1060" t="s">
        <v>28</v>
      </c>
      <c r="G1060" t="s">
        <v>69</v>
      </c>
      <c r="H1060" s="5">
        <v>40190</v>
      </c>
      <c r="I1060" s="5"/>
      <c r="J1060" t="s">
        <v>6137</v>
      </c>
      <c r="K1060" s="5">
        <v>28500</v>
      </c>
      <c r="L1060">
        <v>48</v>
      </c>
      <c r="M1060">
        <v>54590</v>
      </c>
      <c r="N1060">
        <f t="shared" ca="1" si="16"/>
        <v>16.2</v>
      </c>
    </row>
    <row r="1061" spans="1:14" x14ac:dyDescent="0.3">
      <c r="A1061" t="s">
        <v>1600</v>
      </c>
      <c r="B1061" t="s">
        <v>36</v>
      </c>
      <c r="C1061" t="s">
        <v>6134</v>
      </c>
      <c r="D1061" t="s">
        <v>94</v>
      </c>
      <c r="E1061" t="s">
        <v>92</v>
      </c>
      <c r="F1061" t="s">
        <v>15</v>
      </c>
      <c r="G1061" t="s">
        <v>47</v>
      </c>
      <c r="H1061" s="5">
        <v>44032</v>
      </c>
      <c r="I1061" s="5">
        <v>45382</v>
      </c>
      <c r="J1061" t="s">
        <v>6138</v>
      </c>
      <c r="K1061" s="5">
        <v>30244</v>
      </c>
      <c r="L1061">
        <v>43</v>
      </c>
      <c r="M1061">
        <v>54870</v>
      </c>
      <c r="N1061">
        <f t="shared" ca="1" si="16"/>
        <v>3.7</v>
      </c>
    </row>
    <row r="1062" spans="1:14" x14ac:dyDescent="0.3">
      <c r="A1062" t="s">
        <v>1601</v>
      </c>
      <c r="B1062" t="s">
        <v>6134</v>
      </c>
      <c r="C1062" t="s">
        <v>97</v>
      </c>
      <c r="D1062" t="s">
        <v>6134</v>
      </c>
      <c r="E1062" t="s">
        <v>32</v>
      </c>
      <c r="F1062" t="s">
        <v>60</v>
      </c>
      <c r="G1062" t="s">
        <v>29</v>
      </c>
      <c r="H1062" s="5">
        <v>43145</v>
      </c>
      <c r="I1062" s="5">
        <v>44302</v>
      </c>
      <c r="J1062" t="s">
        <v>6138</v>
      </c>
      <c r="K1062" s="5">
        <v>25261</v>
      </c>
      <c r="L1062">
        <v>57</v>
      </c>
      <c r="M1062">
        <v>59298</v>
      </c>
      <c r="N1062">
        <f t="shared" ca="1" si="16"/>
        <v>3.2</v>
      </c>
    </row>
    <row r="1063" spans="1:14" x14ac:dyDescent="0.3">
      <c r="A1063" t="s">
        <v>1603</v>
      </c>
      <c r="B1063" t="s">
        <v>36</v>
      </c>
      <c r="C1063" t="s">
        <v>20</v>
      </c>
      <c r="D1063" t="s">
        <v>6134</v>
      </c>
      <c r="E1063" t="s">
        <v>92</v>
      </c>
      <c r="F1063" t="s">
        <v>28</v>
      </c>
      <c r="G1063" t="s">
        <v>78</v>
      </c>
      <c r="H1063" s="5">
        <v>40680</v>
      </c>
      <c r="I1063" s="5">
        <v>41023</v>
      </c>
      <c r="J1063" t="s">
        <v>6138</v>
      </c>
      <c r="K1063" s="5">
        <v>26063</v>
      </c>
      <c r="L1063">
        <v>54</v>
      </c>
      <c r="M1063" t="s">
        <v>6141</v>
      </c>
      <c r="N1063">
        <f t="shared" ca="1" si="16"/>
        <v>0.9</v>
      </c>
    </row>
    <row r="1064" spans="1:14" x14ac:dyDescent="0.3">
      <c r="A1064" t="s">
        <v>1604</v>
      </c>
      <c r="B1064" t="s">
        <v>36</v>
      </c>
      <c r="C1064" t="s">
        <v>6134</v>
      </c>
      <c r="D1064" t="s">
        <v>53</v>
      </c>
      <c r="E1064" t="s">
        <v>6134</v>
      </c>
      <c r="F1064" t="s">
        <v>28</v>
      </c>
      <c r="G1064" t="s">
        <v>47</v>
      </c>
      <c r="H1064" s="5">
        <v>40383</v>
      </c>
      <c r="I1064" s="5"/>
      <c r="J1064" t="s">
        <v>6137</v>
      </c>
      <c r="K1064" s="5">
        <v>32387</v>
      </c>
      <c r="L1064">
        <v>37</v>
      </c>
      <c r="M1064">
        <v>65840</v>
      </c>
      <c r="N1064">
        <f t="shared" ca="1" si="16"/>
        <v>15.7</v>
      </c>
    </row>
    <row r="1065" spans="1:14" x14ac:dyDescent="0.3">
      <c r="A1065" t="s">
        <v>1606</v>
      </c>
      <c r="B1065" t="s">
        <v>36</v>
      </c>
      <c r="C1065" t="s">
        <v>12</v>
      </c>
      <c r="D1065" t="s">
        <v>21</v>
      </c>
      <c r="E1065" t="s">
        <v>32</v>
      </c>
      <c r="F1065" t="s">
        <v>28</v>
      </c>
      <c r="G1065" t="s">
        <v>47</v>
      </c>
      <c r="H1065" s="5">
        <v>43013</v>
      </c>
      <c r="I1065" s="5">
        <v>44970</v>
      </c>
      <c r="J1065" t="s">
        <v>6138</v>
      </c>
      <c r="K1065" s="5">
        <v>36511</v>
      </c>
      <c r="L1065">
        <v>26</v>
      </c>
      <c r="M1065">
        <v>111873</v>
      </c>
      <c r="N1065">
        <f t="shared" ca="1" si="16"/>
        <v>5.4</v>
      </c>
    </row>
    <row r="1066" spans="1:14" x14ac:dyDescent="0.3">
      <c r="A1066" t="s">
        <v>1608</v>
      </c>
      <c r="B1066" t="s">
        <v>24</v>
      </c>
      <c r="C1066" t="s">
        <v>37</v>
      </c>
      <c r="D1066" t="s">
        <v>94</v>
      </c>
      <c r="E1066" t="s">
        <v>14</v>
      </c>
      <c r="F1066" t="s">
        <v>6134</v>
      </c>
      <c r="G1066" t="s">
        <v>78</v>
      </c>
      <c r="H1066" s="5">
        <v>41729</v>
      </c>
      <c r="I1066" s="5">
        <v>42188</v>
      </c>
      <c r="J1066" t="s">
        <v>6138</v>
      </c>
      <c r="K1066" s="5">
        <v>25923</v>
      </c>
      <c r="L1066">
        <v>55</v>
      </c>
      <c r="M1066">
        <v>34000</v>
      </c>
      <c r="N1066">
        <f t="shared" ca="1" si="16"/>
        <v>1.3</v>
      </c>
    </row>
    <row r="1067" spans="1:14" x14ac:dyDescent="0.3">
      <c r="A1067" t="s">
        <v>1609</v>
      </c>
      <c r="B1067" t="s">
        <v>6134</v>
      </c>
      <c r="C1067" t="s">
        <v>20</v>
      </c>
      <c r="D1067" t="s">
        <v>125</v>
      </c>
      <c r="E1067" t="s">
        <v>86</v>
      </c>
      <c r="F1067" t="s">
        <v>15</v>
      </c>
      <c r="G1067" t="s">
        <v>6134</v>
      </c>
      <c r="H1067" s="5">
        <v>39968</v>
      </c>
      <c r="I1067" s="5">
        <v>40126</v>
      </c>
      <c r="J1067" t="s">
        <v>6138</v>
      </c>
      <c r="K1067" s="5">
        <v>24660</v>
      </c>
      <c r="L1067">
        <v>58</v>
      </c>
      <c r="M1067">
        <v>111981</v>
      </c>
      <c r="N1067">
        <f t="shared" ca="1" si="16"/>
        <v>0.4</v>
      </c>
    </row>
    <row r="1068" spans="1:14" x14ac:dyDescent="0.3">
      <c r="A1068" t="s">
        <v>1611</v>
      </c>
      <c r="B1068" t="s">
        <v>24</v>
      </c>
      <c r="C1068" t="s">
        <v>97</v>
      </c>
      <c r="D1068" t="s">
        <v>53</v>
      </c>
      <c r="E1068" t="s">
        <v>63</v>
      </c>
      <c r="F1068" t="s">
        <v>15</v>
      </c>
      <c r="G1068" t="s">
        <v>29</v>
      </c>
      <c r="H1068" s="5">
        <v>40818</v>
      </c>
      <c r="I1068" s="5">
        <v>41050</v>
      </c>
      <c r="J1068" t="s">
        <v>6138</v>
      </c>
      <c r="K1068" s="5">
        <v>26531</v>
      </c>
      <c r="L1068">
        <v>53</v>
      </c>
      <c r="M1068" t="s">
        <v>6141</v>
      </c>
      <c r="N1068">
        <f t="shared" ca="1" si="16"/>
        <v>0.6</v>
      </c>
    </row>
    <row r="1069" spans="1:14" x14ac:dyDescent="0.3">
      <c r="A1069" t="s">
        <v>1612</v>
      </c>
      <c r="B1069" t="s">
        <v>36</v>
      </c>
      <c r="C1069" t="s">
        <v>20</v>
      </c>
      <c r="D1069" t="s">
        <v>53</v>
      </c>
      <c r="E1069" t="s">
        <v>54</v>
      </c>
      <c r="F1069" t="s">
        <v>15</v>
      </c>
      <c r="G1069" t="s">
        <v>47</v>
      </c>
      <c r="H1069" s="5">
        <v>42227</v>
      </c>
      <c r="I1069" s="5">
        <v>43458</v>
      </c>
      <c r="J1069" t="s">
        <v>6138</v>
      </c>
      <c r="K1069" s="5">
        <v>33986</v>
      </c>
      <c r="L1069">
        <v>33</v>
      </c>
      <c r="M1069">
        <v>77498</v>
      </c>
      <c r="N1069">
        <f t="shared" ca="1" si="16"/>
        <v>3.4</v>
      </c>
    </row>
    <row r="1070" spans="1:14" x14ac:dyDescent="0.3">
      <c r="A1070" t="s">
        <v>1613</v>
      </c>
      <c r="B1070" t="s">
        <v>36</v>
      </c>
      <c r="C1070" t="s">
        <v>82</v>
      </c>
      <c r="D1070" t="s">
        <v>6134</v>
      </c>
      <c r="E1070" t="s">
        <v>6134</v>
      </c>
      <c r="F1070" t="s">
        <v>60</v>
      </c>
      <c r="G1070" t="s">
        <v>78</v>
      </c>
      <c r="H1070" s="5">
        <v>40602</v>
      </c>
      <c r="I1070" s="5"/>
      <c r="J1070" t="s">
        <v>6137</v>
      </c>
      <c r="K1070" s="5">
        <v>26586</v>
      </c>
      <c r="L1070">
        <v>53</v>
      </c>
      <c r="M1070">
        <v>66725</v>
      </c>
      <c r="N1070">
        <f t="shared" ca="1" si="16"/>
        <v>15.1</v>
      </c>
    </row>
    <row r="1071" spans="1:14" x14ac:dyDescent="0.3">
      <c r="A1071" t="s">
        <v>1615</v>
      </c>
      <c r="B1071" t="s">
        <v>24</v>
      </c>
      <c r="C1071" t="s">
        <v>6134</v>
      </c>
      <c r="D1071" t="s">
        <v>6134</v>
      </c>
      <c r="E1071" t="s">
        <v>86</v>
      </c>
      <c r="F1071" t="s">
        <v>6134</v>
      </c>
      <c r="G1071" t="s">
        <v>6134</v>
      </c>
      <c r="H1071" s="5">
        <v>41295</v>
      </c>
      <c r="I1071" s="5"/>
      <c r="J1071" t="s">
        <v>6137</v>
      </c>
      <c r="K1071" s="5">
        <v>35200</v>
      </c>
      <c r="L1071">
        <v>29</v>
      </c>
      <c r="M1071" t="s">
        <v>6141</v>
      </c>
      <c r="N1071">
        <f t="shared" ca="1" si="16"/>
        <v>13.2</v>
      </c>
    </row>
    <row r="1072" spans="1:14" x14ac:dyDescent="0.3">
      <c r="A1072" t="s">
        <v>1616</v>
      </c>
      <c r="B1072" t="s">
        <v>36</v>
      </c>
      <c r="C1072" t="s">
        <v>20</v>
      </c>
      <c r="D1072" t="s">
        <v>94</v>
      </c>
      <c r="E1072" t="s">
        <v>92</v>
      </c>
      <c r="F1072" t="s">
        <v>28</v>
      </c>
      <c r="G1072" t="s">
        <v>74</v>
      </c>
      <c r="H1072" s="5">
        <v>42993</v>
      </c>
      <c r="I1072" s="5"/>
      <c r="J1072" t="s">
        <v>6137</v>
      </c>
      <c r="K1072" s="5">
        <v>21947</v>
      </c>
      <c r="L1072">
        <v>66</v>
      </c>
      <c r="M1072">
        <v>66609</v>
      </c>
      <c r="N1072">
        <f t="shared" ca="1" si="16"/>
        <v>8.5</v>
      </c>
    </row>
    <row r="1073" spans="1:14" x14ac:dyDescent="0.3">
      <c r="A1073" t="s">
        <v>1617</v>
      </c>
      <c r="B1073" t="s">
        <v>36</v>
      </c>
      <c r="C1073" t="s">
        <v>20</v>
      </c>
      <c r="D1073" t="s">
        <v>125</v>
      </c>
      <c r="E1073" t="s">
        <v>88</v>
      </c>
      <c r="F1073" t="s">
        <v>6134</v>
      </c>
      <c r="G1073" t="s">
        <v>47</v>
      </c>
      <c r="H1073" s="5">
        <v>43307</v>
      </c>
      <c r="I1073" s="5"/>
      <c r="J1073" t="s">
        <v>6137</v>
      </c>
      <c r="K1073" s="5">
        <v>22182</v>
      </c>
      <c r="L1073">
        <v>65</v>
      </c>
      <c r="M1073" t="s">
        <v>6141</v>
      </c>
      <c r="N1073">
        <f t="shared" ca="1" si="16"/>
        <v>7.7</v>
      </c>
    </row>
    <row r="1074" spans="1:14" x14ac:dyDescent="0.3">
      <c r="A1074" t="s">
        <v>1618</v>
      </c>
      <c r="B1074" t="s">
        <v>36</v>
      </c>
      <c r="C1074" t="s">
        <v>82</v>
      </c>
      <c r="D1074" t="s">
        <v>130</v>
      </c>
      <c r="E1074" t="s">
        <v>32</v>
      </c>
      <c r="F1074" t="s">
        <v>60</v>
      </c>
      <c r="G1074" t="s">
        <v>6134</v>
      </c>
      <c r="H1074" s="5">
        <v>42143</v>
      </c>
      <c r="I1074" s="5">
        <v>43751</v>
      </c>
      <c r="J1074" t="s">
        <v>6138</v>
      </c>
      <c r="K1074" s="5">
        <v>32197</v>
      </c>
      <c r="L1074">
        <v>38</v>
      </c>
      <c r="M1074">
        <v>31721</v>
      </c>
      <c r="N1074">
        <f t="shared" ca="1" si="16"/>
        <v>4.4000000000000004</v>
      </c>
    </row>
    <row r="1075" spans="1:14" x14ac:dyDescent="0.3">
      <c r="A1075" t="s">
        <v>1620</v>
      </c>
      <c r="B1075" t="s">
        <v>24</v>
      </c>
      <c r="C1075" t="s">
        <v>20</v>
      </c>
      <c r="D1075" t="s">
        <v>21</v>
      </c>
      <c r="E1075" t="s">
        <v>46</v>
      </c>
      <c r="F1075" t="s">
        <v>15</v>
      </c>
      <c r="G1075" t="s">
        <v>74</v>
      </c>
      <c r="H1075" s="5">
        <v>40165</v>
      </c>
      <c r="I1075" s="5"/>
      <c r="J1075" t="s">
        <v>6137</v>
      </c>
      <c r="K1075" s="5">
        <v>35106</v>
      </c>
      <c r="L1075">
        <v>30</v>
      </c>
      <c r="M1075">
        <v>79000</v>
      </c>
      <c r="N1075">
        <f t="shared" ca="1" si="16"/>
        <v>16.3</v>
      </c>
    </row>
    <row r="1076" spans="1:14" x14ac:dyDescent="0.3">
      <c r="A1076" t="s">
        <v>1621</v>
      </c>
      <c r="B1076" t="s">
        <v>24</v>
      </c>
      <c r="C1076" t="s">
        <v>12</v>
      </c>
      <c r="D1076" t="s">
        <v>68</v>
      </c>
      <c r="E1076" t="s">
        <v>38</v>
      </c>
      <c r="F1076" t="s">
        <v>60</v>
      </c>
      <c r="G1076" t="s">
        <v>78</v>
      </c>
      <c r="H1076" s="5">
        <v>41175</v>
      </c>
      <c r="I1076" s="5">
        <v>42545</v>
      </c>
      <c r="J1076" t="s">
        <v>6138</v>
      </c>
      <c r="K1076" s="5">
        <v>30835</v>
      </c>
      <c r="L1076">
        <v>41</v>
      </c>
      <c r="M1076">
        <v>104446</v>
      </c>
      <c r="N1076">
        <f t="shared" ca="1" si="16"/>
        <v>3.8</v>
      </c>
    </row>
    <row r="1077" spans="1:14" x14ac:dyDescent="0.3">
      <c r="A1077" t="s">
        <v>1623</v>
      </c>
      <c r="B1077" t="s">
        <v>6134</v>
      </c>
      <c r="C1077" t="s">
        <v>97</v>
      </c>
      <c r="D1077" t="s">
        <v>83</v>
      </c>
      <c r="E1077" t="s">
        <v>170</v>
      </c>
      <c r="F1077" t="s">
        <v>60</v>
      </c>
      <c r="G1077" t="s">
        <v>78</v>
      </c>
      <c r="H1077" s="5">
        <v>42706</v>
      </c>
      <c r="I1077" s="5"/>
      <c r="J1077" t="s">
        <v>6137</v>
      </c>
      <c r="K1077" s="5">
        <v>26865</v>
      </c>
      <c r="L1077">
        <v>52</v>
      </c>
      <c r="M1077" t="s">
        <v>6141</v>
      </c>
      <c r="N1077">
        <f t="shared" ca="1" si="16"/>
        <v>9.3000000000000007</v>
      </c>
    </row>
    <row r="1078" spans="1:14" x14ac:dyDescent="0.3">
      <c r="A1078" t="s">
        <v>1624</v>
      </c>
      <c r="B1078" t="s">
        <v>36</v>
      </c>
      <c r="C1078" t="s">
        <v>12</v>
      </c>
      <c r="D1078" t="s">
        <v>31</v>
      </c>
      <c r="E1078" t="s">
        <v>105</v>
      </c>
      <c r="F1078" t="s">
        <v>15</v>
      </c>
      <c r="G1078" t="s">
        <v>47</v>
      </c>
      <c r="H1078" s="5">
        <v>42542</v>
      </c>
      <c r="I1078" s="5"/>
      <c r="J1078" t="s">
        <v>6137</v>
      </c>
      <c r="K1078" s="5">
        <v>35522</v>
      </c>
      <c r="L1078">
        <v>28</v>
      </c>
      <c r="M1078" t="s">
        <v>6141</v>
      </c>
      <c r="N1078">
        <f t="shared" ca="1" si="16"/>
        <v>9.8000000000000007</v>
      </c>
    </row>
    <row r="1079" spans="1:14" x14ac:dyDescent="0.3">
      <c r="A1079" t="s">
        <v>1625</v>
      </c>
      <c r="B1079" t="s">
        <v>24</v>
      </c>
      <c r="C1079" t="s">
        <v>12</v>
      </c>
      <c r="D1079" t="s">
        <v>130</v>
      </c>
      <c r="E1079" t="s">
        <v>14</v>
      </c>
      <c r="F1079" t="s">
        <v>28</v>
      </c>
      <c r="G1079" t="s">
        <v>64</v>
      </c>
      <c r="H1079" s="5">
        <v>39815</v>
      </c>
      <c r="I1079" s="5">
        <v>39760</v>
      </c>
      <c r="J1079" t="s">
        <v>6138</v>
      </c>
      <c r="K1079" s="5">
        <v>37506</v>
      </c>
      <c r="L1079">
        <v>23</v>
      </c>
      <c r="M1079">
        <v>68000</v>
      </c>
      <c r="N1079">
        <f t="shared" ca="1" si="16"/>
        <v>-0.2</v>
      </c>
    </row>
    <row r="1080" spans="1:14" x14ac:dyDescent="0.3">
      <c r="A1080" t="s">
        <v>1627</v>
      </c>
      <c r="B1080" t="s">
        <v>36</v>
      </c>
      <c r="C1080" t="s">
        <v>6134</v>
      </c>
      <c r="D1080" t="s">
        <v>125</v>
      </c>
      <c r="E1080" t="s">
        <v>88</v>
      </c>
      <c r="F1080" t="s">
        <v>15</v>
      </c>
      <c r="G1080" t="s">
        <v>64</v>
      </c>
      <c r="H1080" s="5">
        <v>43440</v>
      </c>
      <c r="I1080" s="5">
        <v>44499</v>
      </c>
      <c r="J1080" t="s">
        <v>6138</v>
      </c>
      <c r="K1080" s="5">
        <v>36146</v>
      </c>
      <c r="L1080">
        <v>27</v>
      </c>
      <c r="M1080" t="s">
        <v>6141</v>
      </c>
      <c r="N1080">
        <f t="shared" ca="1" si="16"/>
        <v>2.9</v>
      </c>
    </row>
    <row r="1081" spans="1:14" x14ac:dyDescent="0.3">
      <c r="A1081" t="s">
        <v>1628</v>
      </c>
      <c r="B1081" t="s">
        <v>6134</v>
      </c>
      <c r="C1081" t="s">
        <v>12</v>
      </c>
      <c r="D1081" t="s">
        <v>21</v>
      </c>
      <c r="E1081" t="s">
        <v>46</v>
      </c>
      <c r="F1081" t="s">
        <v>15</v>
      </c>
      <c r="G1081" t="s">
        <v>29</v>
      </c>
      <c r="H1081" s="5">
        <v>41281</v>
      </c>
      <c r="I1081" s="5"/>
      <c r="J1081" t="s">
        <v>6137</v>
      </c>
      <c r="K1081" s="5">
        <v>24113</v>
      </c>
      <c r="L1081">
        <v>60</v>
      </c>
      <c r="M1081">
        <v>102000</v>
      </c>
      <c r="N1081">
        <f t="shared" ca="1" si="16"/>
        <v>13.2</v>
      </c>
    </row>
    <row r="1082" spans="1:14" x14ac:dyDescent="0.3">
      <c r="A1082" t="s">
        <v>1629</v>
      </c>
      <c r="B1082" t="s">
        <v>6134</v>
      </c>
      <c r="C1082" t="s">
        <v>20</v>
      </c>
      <c r="D1082" t="s">
        <v>83</v>
      </c>
      <c r="E1082" t="s">
        <v>32</v>
      </c>
      <c r="F1082" t="s">
        <v>6134</v>
      </c>
      <c r="G1082" t="s">
        <v>78</v>
      </c>
      <c r="H1082" s="5">
        <v>40805</v>
      </c>
      <c r="I1082" s="5"/>
      <c r="J1082" t="s">
        <v>6137</v>
      </c>
      <c r="K1082" s="5"/>
      <c r="L1082" t="s">
        <v>6141</v>
      </c>
      <c r="M1082" t="s">
        <v>6141</v>
      </c>
      <c r="N1082">
        <f t="shared" ca="1" si="16"/>
        <v>14.5</v>
      </c>
    </row>
    <row r="1083" spans="1:14" x14ac:dyDescent="0.3">
      <c r="A1083" t="s">
        <v>1630</v>
      </c>
      <c r="B1083" t="s">
        <v>6134</v>
      </c>
      <c r="C1083" t="s">
        <v>12</v>
      </c>
      <c r="D1083" t="s">
        <v>31</v>
      </c>
      <c r="E1083" t="s">
        <v>14</v>
      </c>
      <c r="F1083" t="s">
        <v>15</v>
      </c>
      <c r="G1083" t="s">
        <v>74</v>
      </c>
      <c r="H1083" s="5">
        <v>43753</v>
      </c>
      <c r="I1083" s="5"/>
      <c r="J1083" t="s">
        <v>6137</v>
      </c>
      <c r="K1083" s="5">
        <v>30093</v>
      </c>
      <c r="L1083">
        <v>43</v>
      </c>
      <c r="M1083">
        <v>74343</v>
      </c>
      <c r="N1083">
        <f t="shared" ca="1" si="16"/>
        <v>6.4</v>
      </c>
    </row>
    <row r="1084" spans="1:14" x14ac:dyDescent="0.3">
      <c r="A1084" t="s">
        <v>1632</v>
      </c>
      <c r="B1084" t="s">
        <v>24</v>
      </c>
      <c r="C1084" t="s">
        <v>97</v>
      </c>
      <c r="D1084" t="s">
        <v>50</v>
      </c>
      <c r="E1084" t="s">
        <v>32</v>
      </c>
      <c r="F1084" t="s">
        <v>28</v>
      </c>
      <c r="G1084" t="s">
        <v>6134</v>
      </c>
      <c r="H1084" s="5">
        <v>42854</v>
      </c>
      <c r="I1084" s="5"/>
      <c r="J1084" t="s">
        <v>6137</v>
      </c>
      <c r="K1084" s="5">
        <v>31365</v>
      </c>
      <c r="L1084">
        <v>40</v>
      </c>
      <c r="M1084" t="s">
        <v>6141</v>
      </c>
      <c r="N1084">
        <f t="shared" ca="1" si="16"/>
        <v>8.9</v>
      </c>
    </row>
    <row r="1085" spans="1:14" x14ac:dyDescent="0.3">
      <c r="A1085" t="s">
        <v>1633</v>
      </c>
      <c r="B1085" t="s">
        <v>6134</v>
      </c>
      <c r="C1085" t="s">
        <v>20</v>
      </c>
      <c r="D1085" t="s">
        <v>83</v>
      </c>
      <c r="E1085" t="s">
        <v>105</v>
      </c>
      <c r="F1085" t="s">
        <v>6134</v>
      </c>
      <c r="G1085" t="s">
        <v>47</v>
      </c>
      <c r="H1085" s="5">
        <v>40020</v>
      </c>
      <c r="I1085" s="5">
        <v>39849</v>
      </c>
      <c r="J1085" t="s">
        <v>6138</v>
      </c>
      <c r="K1085" s="5">
        <v>27173</v>
      </c>
      <c r="L1085">
        <v>51</v>
      </c>
      <c r="M1085" t="s">
        <v>6141</v>
      </c>
      <c r="N1085">
        <f t="shared" ca="1" si="16"/>
        <v>-0.5</v>
      </c>
    </row>
    <row r="1086" spans="1:14" x14ac:dyDescent="0.3">
      <c r="A1086" t="s">
        <v>1634</v>
      </c>
      <c r="B1086" t="s">
        <v>36</v>
      </c>
      <c r="C1086" t="s">
        <v>12</v>
      </c>
      <c r="D1086" t="s">
        <v>31</v>
      </c>
      <c r="E1086" t="s">
        <v>32</v>
      </c>
      <c r="F1086" t="s">
        <v>6134</v>
      </c>
      <c r="G1086" t="s">
        <v>47</v>
      </c>
      <c r="H1086" s="5">
        <v>44088</v>
      </c>
      <c r="I1086" s="5"/>
      <c r="J1086" t="s">
        <v>6137</v>
      </c>
      <c r="K1086" s="5">
        <v>32672</v>
      </c>
      <c r="L1086">
        <v>36</v>
      </c>
      <c r="M1086">
        <v>54832</v>
      </c>
      <c r="N1086">
        <f t="shared" ca="1" si="16"/>
        <v>5.5</v>
      </c>
    </row>
    <row r="1087" spans="1:14" x14ac:dyDescent="0.3">
      <c r="A1087" t="s">
        <v>1636</v>
      </c>
      <c r="B1087" t="s">
        <v>24</v>
      </c>
      <c r="C1087" t="s">
        <v>12</v>
      </c>
      <c r="D1087" t="s">
        <v>31</v>
      </c>
      <c r="E1087" t="s">
        <v>6134</v>
      </c>
      <c r="F1087" t="s">
        <v>28</v>
      </c>
      <c r="G1087" t="s">
        <v>74</v>
      </c>
      <c r="H1087" s="5">
        <v>42173</v>
      </c>
      <c r="I1087" s="5"/>
      <c r="J1087" t="s">
        <v>6137</v>
      </c>
      <c r="K1087" s="5">
        <v>23934</v>
      </c>
      <c r="L1087">
        <v>60</v>
      </c>
      <c r="M1087">
        <v>76380</v>
      </c>
      <c r="N1087">
        <f t="shared" ca="1" si="16"/>
        <v>10.8</v>
      </c>
    </row>
    <row r="1088" spans="1:14" x14ac:dyDescent="0.3">
      <c r="A1088" t="s">
        <v>1638</v>
      </c>
      <c r="B1088" t="s">
        <v>24</v>
      </c>
      <c r="C1088" t="s">
        <v>6134</v>
      </c>
      <c r="D1088" t="s">
        <v>31</v>
      </c>
      <c r="E1088" t="s">
        <v>99</v>
      </c>
      <c r="F1088" t="s">
        <v>6134</v>
      </c>
      <c r="G1088" t="s">
        <v>74</v>
      </c>
      <c r="H1088" s="5">
        <v>41303</v>
      </c>
      <c r="I1088" s="5"/>
      <c r="J1088" t="s">
        <v>6137</v>
      </c>
      <c r="K1088" s="5">
        <v>24963</v>
      </c>
      <c r="L1088">
        <v>57</v>
      </c>
      <c r="M1088" t="s">
        <v>6141</v>
      </c>
      <c r="N1088">
        <f t="shared" ca="1" si="16"/>
        <v>13.1</v>
      </c>
    </row>
    <row r="1089" spans="1:14" x14ac:dyDescent="0.3">
      <c r="A1089" t="s">
        <v>1639</v>
      </c>
      <c r="B1089" t="s">
        <v>36</v>
      </c>
      <c r="C1089" t="s">
        <v>20</v>
      </c>
      <c r="D1089" t="s">
        <v>6134</v>
      </c>
      <c r="E1089" t="s">
        <v>170</v>
      </c>
      <c r="F1089" t="s">
        <v>28</v>
      </c>
      <c r="G1089" t="s">
        <v>78</v>
      </c>
      <c r="H1089" s="5">
        <v>42275</v>
      </c>
      <c r="I1089" s="5">
        <v>43565</v>
      </c>
      <c r="J1089" t="s">
        <v>6138</v>
      </c>
      <c r="K1089" s="5">
        <v>32269</v>
      </c>
      <c r="L1089">
        <v>37</v>
      </c>
      <c r="M1089">
        <v>113073</v>
      </c>
      <c r="N1089">
        <f t="shared" ca="1" si="16"/>
        <v>3.5</v>
      </c>
    </row>
    <row r="1090" spans="1:14" x14ac:dyDescent="0.3">
      <c r="A1090" t="s">
        <v>1641</v>
      </c>
      <c r="B1090" t="s">
        <v>24</v>
      </c>
      <c r="C1090" t="s">
        <v>97</v>
      </c>
      <c r="D1090" t="s">
        <v>26</v>
      </c>
      <c r="E1090" t="s">
        <v>6134</v>
      </c>
      <c r="F1090" t="s">
        <v>6134</v>
      </c>
      <c r="G1090" t="s">
        <v>6134</v>
      </c>
      <c r="H1090" s="5">
        <v>42464</v>
      </c>
      <c r="I1090" s="5">
        <v>42793</v>
      </c>
      <c r="J1090" t="s">
        <v>6138</v>
      </c>
      <c r="K1090" s="5">
        <v>26922</v>
      </c>
      <c r="L1090">
        <v>52</v>
      </c>
      <c r="M1090" t="s">
        <v>6141</v>
      </c>
      <c r="N1090">
        <f t="shared" ref="N1090:N1153" ca="1" si="17">ROUND((IF(I1090="",TODAY(),I1090)-H1090)/365,1)</f>
        <v>0.9</v>
      </c>
    </row>
    <row r="1091" spans="1:14" x14ac:dyDescent="0.3">
      <c r="A1091" t="s">
        <v>1642</v>
      </c>
      <c r="B1091" t="s">
        <v>24</v>
      </c>
      <c r="C1091" t="s">
        <v>97</v>
      </c>
      <c r="D1091" t="s">
        <v>83</v>
      </c>
      <c r="E1091" t="s">
        <v>92</v>
      </c>
      <c r="F1091" t="s">
        <v>15</v>
      </c>
      <c r="G1091" t="s">
        <v>6134</v>
      </c>
      <c r="H1091" s="5">
        <v>44041</v>
      </c>
      <c r="I1091" s="5"/>
      <c r="J1091" t="s">
        <v>6137</v>
      </c>
      <c r="K1091" s="5">
        <v>30828</v>
      </c>
      <c r="L1091">
        <v>41</v>
      </c>
      <c r="M1091">
        <v>118689</v>
      </c>
      <c r="N1091">
        <f t="shared" ca="1" si="17"/>
        <v>5.6</v>
      </c>
    </row>
    <row r="1092" spans="1:14" x14ac:dyDescent="0.3">
      <c r="A1092" t="s">
        <v>1644</v>
      </c>
      <c r="B1092" t="s">
        <v>24</v>
      </c>
      <c r="C1092" t="s">
        <v>12</v>
      </c>
      <c r="D1092" t="s">
        <v>6135</v>
      </c>
      <c r="E1092" t="s">
        <v>54</v>
      </c>
      <c r="F1092" t="s">
        <v>6134</v>
      </c>
      <c r="G1092" t="s">
        <v>74</v>
      </c>
      <c r="H1092" s="5">
        <v>39924</v>
      </c>
      <c r="I1092" s="5">
        <v>41326</v>
      </c>
      <c r="J1092" t="s">
        <v>6138</v>
      </c>
      <c r="K1092" s="5">
        <v>25480</v>
      </c>
      <c r="L1092">
        <v>56</v>
      </c>
      <c r="M1092" t="s">
        <v>6141</v>
      </c>
      <c r="N1092">
        <f t="shared" ca="1" si="17"/>
        <v>3.8</v>
      </c>
    </row>
    <row r="1093" spans="1:14" x14ac:dyDescent="0.3">
      <c r="A1093" t="s">
        <v>1645</v>
      </c>
      <c r="B1093" t="s">
        <v>36</v>
      </c>
      <c r="C1093" t="s">
        <v>12</v>
      </c>
      <c r="D1093" t="s">
        <v>31</v>
      </c>
      <c r="E1093" t="s">
        <v>92</v>
      </c>
      <c r="F1093" t="s">
        <v>28</v>
      </c>
      <c r="G1093" t="s">
        <v>6134</v>
      </c>
      <c r="H1093" s="5">
        <v>42198</v>
      </c>
      <c r="I1093" s="5"/>
      <c r="J1093" t="s">
        <v>6137</v>
      </c>
      <c r="K1093" s="5">
        <v>31067</v>
      </c>
      <c r="L1093">
        <v>41</v>
      </c>
      <c r="M1093">
        <v>38000</v>
      </c>
      <c r="N1093">
        <f t="shared" ca="1" si="17"/>
        <v>10.7</v>
      </c>
    </row>
    <row r="1094" spans="1:14" x14ac:dyDescent="0.3">
      <c r="A1094" t="s">
        <v>1646</v>
      </c>
      <c r="B1094" t="s">
        <v>24</v>
      </c>
      <c r="C1094" t="s">
        <v>20</v>
      </c>
      <c r="D1094" t="s">
        <v>41</v>
      </c>
      <c r="E1094" t="s">
        <v>14</v>
      </c>
      <c r="F1094" t="s">
        <v>28</v>
      </c>
      <c r="G1094" t="s">
        <v>69</v>
      </c>
      <c r="H1094" s="5">
        <v>43288</v>
      </c>
      <c r="I1094" s="5">
        <v>43630</v>
      </c>
      <c r="J1094" t="s">
        <v>6138</v>
      </c>
      <c r="K1094" s="5">
        <v>31671</v>
      </c>
      <c r="L1094">
        <v>39</v>
      </c>
      <c r="M1094" t="s">
        <v>6141</v>
      </c>
      <c r="N1094">
        <f t="shared" ca="1" si="17"/>
        <v>0.9</v>
      </c>
    </row>
    <row r="1095" spans="1:14" x14ac:dyDescent="0.3">
      <c r="A1095" t="s">
        <v>1647</v>
      </c>
      <c r="B1095" t="s">
        <v>6134</v>
      </c>
      <c r="C1095" t="s">
        <v>25</v>
      </c>
      <c r="D1095" t="s">
        <v>94</v>
      </c>
      <c r="E1095" t="s">
        <v>105</v>
      </c>
      <c r="F1095" t="s">
        <v>6134</v>
      </c>
      <c r="G1095" t="s">
        <v>74</v>
      </c>
      <c r="H1095" s="5">
        <v>42241</v>
      </c>
      <c r="I1095" s="5"/>
      <c r="J1095" t="s">
        <v>6137</v>
      </c>
      <c r="K1095" s="5">
        <v>23070</v>
      </c>
      <c r="L1095">
        <v>63</v>
      </c>
      <c r="M1095">
        <v>108310</v>
      </c>
      <c r="N1095">
        <f t="shared" ca="1" si="17"/>
        <v>10.6</v>
      </c>
    </row>
    <row r="1096" spans="1:14" x14ac:dyDescent="0.3">
      <c r="A1096" t="s">
        <v>1649</v>
      </c>
      <c r="B1096" t="s">
        <v>24</v>
      </c>
      <c r="C1096" t="s">
        <v>37</v>
      </c>
      <c r="D1096" t="s">
        <v>6134</v>
      </c>
      <c r="E1096" t="s">
        <v>86</v>
      </c>
      <c r="F1096" t="s">
        <v>28</v>
      </c>
      <c r="G1096" t="s">
        <v>74</v>
      </c>
      <c r="H1096" s="5">
        <v>41236</v>
      </c>
      <c r="I1096" s="5"/>
      <c r="J1096" t="s">
        <v>6137</v>
      </c>
      <c r="K1096" s="5">
        <v>35888</v>
      </c>
      <c r="L1096">
        <v>27</v>
      </c>
      <c r="M1096">
        <v>76120</v>
      </c>
      <c r="N1096">
        <f t="shared" ca="1" si="17"/>
        <v>13.3</v>
      </c>
    </row>
    <row r="1097" spans="1:14" x14ac:dyDescent="0.3">
      <c r="A1097" t="s">
        <v>1651</v>
      </c>
      <c r="B1097" t="s">
        <v>6134</v>
      </c>
      <c r="C1097" t="s">
        <v>12</v>
      </c>
      <c r="D1097" t="s">
        <v>130</v>
      </c>
      <c r="E1097" t="s">
        <v>63</v>
      </c>
      <c r="F1097" t="s">
        <v>60</v>
      </c>
      <c r="G1097" t="s">
        <v>78</v>
      </c>
      <c r="H1097" s="5">
        <v>40955</v>
      </c>
      <c r="I1097" s="5"/>
      <c r="J1097" t="s">
        <v>6137</v>
      </c>
      <c r="K1097" s="5">
        <v>23939</v>
      </c>
      <c r="L1097">
        <v>60</v>
      </c>
      <c r="M1097">
        <v>57151</v>
      </c>
      <c r="N1097">
        <f t="shared" ca="1" si="17"/>
        <v>14.1</v>
      </c>
    </row>
    <row r="1098" spans="1:14" x14ac:dyDescent="0.3">
      <c r="A1098" t="s">
        <v>1652</v>
      </c>
      <c r="B1098" t="s">
        <v>24</v>
      </c>
      <c r="C1098" t="s">
        <v>20</v>
      </c>
      <c r="D1098" t="s">
        <v>41</v>
      </c>
      <c r="E1098" t="s">
        <v>99</v>
      </c>
      <c r="F1098" t="s">
        <v>15</v>
      </c>
      <c r="G1098" t="s">
        <v>74</v>
      </c>
      <c r="H1098" s="5">
        <v>40230</v>
      </c>
      <c r="I1098" s="5"/>
      <c r="J1098" t="s">
        <v>6137</v>
      </c>
      <c r="K1098" s="5">
        <v>29993</v>
      </c>
      <c r="L1098">
        <v>44</v>
      </c>
      <c r="M1098" t="s">
        <v>6141</v>
      </c>
      <c r="N1098">
        <f t="shared" ca="1" si="17"/>
        <v>16.100000000000001</v>
      </c>
    </row>
    <row r="1099" spans="1:14" x14ac:dyDescent="0.3">
      <c r="A1099" t="s">
        <v>1653</v>
      </c>
      <c r="B1099" t="s">
        <v>36</v>
      </c>
      <c r="C1099" t="s">
        <v>6134</v>
      </c>
      <c r="D1099" t="s">
        <v>21</v>
      </c>
      <c r="E1099" t="s">
        <v>105</v>
      </c>
      <c r="F1099" t="s">
        <v>15</v>
      </c>
      <c r="G1099" t="s">
        <v>69</v>
      </c>
      <c r="H1099" s="5">
        <v>40358</v>
      </c>
      <c r="I1099" s="5"/>
      <c r="J1099" t="s">
        <v>6137</v>
      </c>
      <c r="K1099" s="5">
        <v>25368</v>
      </c>
      <c r="L1099">
        <v>56</v>
      </c>
      <c r="M1099" t="s">
        <v>6141</v>
      </c>
      <c r="N1099">
        <f t="shared" ca="1" si="17"/>
        <v>15.7</v>
      </c>
    </row>
    <row r="1100" spans="1:14" x14ac:dyDescent="0.3">
      <c r="A1100" t="s">
        <v>1654</v>
      </c>
      <c r="B1100" t="s">
        <v>36</v>
      </c>
      <c r="C1100" t="s">
        <v>12</v>
      </c>
      <c r="D1100" t="s">
        <v>50</v>
      </c>
      <c r="E1100" t="s">
        <v>88</v>
      </c>
      <c r="F1100" t="s">
        <v>60</v>
      </c>
      <c r="G1100" t="s">
        <v>47</v>
      </c>
      <c r="H1100" s="5">
        <v>43189</v>
      </c>
      <c r="I1100" s="5"/>
      <c r="J1100" t="s">
        <v>6137</v>
      </c>
      <c r="K1100" s="5"/>
      <c r="L1100" t="s">
        <v>6141</v>
      </c>
      <c r="M1100">
        <v>105864</v>
      </c>
      <c r="N1100">
        <f t="shared" ca="1" si="17"/>
        <v>8</v>
      </c>
    </row>
    <row r="1101" spans="1:14" x14ac:dyDescent="0.3">
      <c r="A1101" t="s">
        <v>1655</v>
      </c>
      <c r="B1101" t="s">
        <v>6134</v>
      </c>
      <c r="C1101" t="s">
        <v>97</v>
      </c>
      <c r="D1101" t="s">
        <v>6135</v>
      </c>
      <c r="E1101" t="s">
        <v>46</v>
      </c>
      <c r="F1101" t="s">
        <v>15</v>
      </c>
      <c r="G1101" t="s">
        <v>78</v>
      </c>
      <c r="H1101" s="5">
        <v>41438</v>
      </c>
      <c r="I1101" s="5">
        <v>43416</v>
      </c>
      <c r="J1101" t="s">
        <v>6138</v>
      </c>
      <c r="K1101" s="5">
        <v>23267</v>
      </c>
      <c r="L1101">
        <v>62</v>
      </c>
      <c r="M1101" t="s">
        <v>6141</v>
      </c>
      <c r="N1101">
        <f t="shared" ca="1" si="17"/>
        <v>5.4</v>
      </c>
    </row>
    <row r="1102" spans="1:14" x14ac:dyDescent="0.3">
      <c r="A1102" t="s">
        <v>1656</v>
      </c>
      <c r="B1102" t="s">
        <v>6134</v>
      </c>
      <c r="C1102" t="s">
        <v>6134</v>
      </c>
      <c r="D1102" t="s">
        <v>53</v>
      </c>
      <c r="E1102" t="s">
        <v>105</v>
      </c>
      <c r="F1102" t="s">
        <v>28</v>
      </c>
      <c r="G1102" t="s">
        <v>47</v>
      </c>
      <c r="H1102" s="5">
        <v>41481</v>
      </c>
      <c r="I1102" s="5"/>
      <c r="J1102" t="s">
        <v>6137</v>
      </c>
      <c r="K1102" s="5">
        <v>25683</v>
      </c>
      <c r="L1102">
        <v>55</v>
      </c>
      <c r="M1102" t="s">
        <v>6141</v>
      </c>
      <c r="N1102">
        <f t="shared" ca="1" si="17"/>
        <v>12.7</v>
      </c>
    </row>
    <row r="1103" spans="1:14" x14ac:dyDescent="0.3">
      <c r="A1103" t="s">
        <v>1657</v>
      </c>
      <c r="B1103" t="s">
        <v>36</v>
      </c>
      <c r="C1103" t="s">
        <v>82</v>
      </c>
      <c r="D1103" t="s">
        <v>94</v>
      </c>
      <c r="E1103" t="s">
        <v>14</v>
      </c>
      <c r="F1103" t="s">
        <v>15</v>
      </c>
      <c r="G1103" t="s">
        <v>47</v>
      </c>
      <c r="H1103" s="5">
        <v>39948</v>
      </c>
      <c r="I1103" s="5">
        <v>40926</v>
      </c>
      <c r="J1103" t="s">
        <v>6138</v>
      </c>
      <c r="K1103" s="5">
        <v>32545</v>
      </c>
      <c r="L1103">
        <v>37</v>
      </c>
      <c r="M1103">
        <v>51871</v>
      </c>
      <c r="N1103">
        <f t="shared" ca="1" si="17"/>
        <v>2.7</v>
      </c>
    </row>
    <row r="1104" spans="1:14" x14ac:dyDescent="0.3">
      <c r="A1104" t="s">
        <v>1659</v>
      </c>
      <c r="B1104" t="s">
        <v>24</v>
      </c>
      <c r="C1104" t="s">
        <v>37</v>
      </c>
      <c r="D1104" t="s">
        <v>26</v>
      </c>
      <c r="E1104" t="s">
        <v>170</v>
      </c>
      <c r="F1104" t="s">
        <v>28</v>
      </c>
      <c r="G1104" t="s">
        <v>64</v>
      </c>
      <c r="H1104" s="5">
        <v>42163</v>
      </c>
      <c r="I1104" s="5">
        <v>43350</v>
      </c>
      <c r="J1104" t="s">
        <v>6138</v>
      </c>
      <c r="K1104" s="5">
        <v>38140</v>
      </c>
      <c r="L1104">
        <v>21</v>
      </c>
      <c r="M1104">
        <v>101693</v>
      </c>
      <c r="N1104">
        <f t="shared" ca="1" si="17"/>
        <v>3.3</v>
      </c>
    </row>
    <row r="1105" spans="1:14" x14ac:dyDescent="0.3">
      <c r="A1105" t="s">
        <v>1661</v>
      </c>
      <c r="B1105" t="s">
        <v>24</v>
      </c>
      <c r="C1105" t="s">
        <v>20</v>
      </c>
      <c r="D1105" t="s">
        <v>6134</v>
      </c>
      <c r="E1105" t="s">
        <v>105</v>
      </c>
      <c r="F1105" t="s">
        <v>28</v>
      </c>
      <c r="G1105" t="s">
        <v>78</v>
      </c>
      <c r="H1105" s="5">
        <v>43173</v>
      </c>
      <c r="I1105" s="5">
        <v>44494</v>
      </c>
      <c r="J1105" t="s">
        <v>6138</v>
      </c>
      <c r="K1105" s="5">
        <v>32585</v>
      </c>
      <c r="L1105">
        <v>36</v>
      </c>
      <c r="M1105" t="s">
        <v>6141</v>
      </c>
      <c r="N1105">
        <f t="shared" ca="1" si="17"/>
        <v>3.6</v>
      </c>
    </row>
    <row r="1106" spans="1:14" x14ac:dyDescent="0.3">
      <c r="A1106" t="s">
        <v>1662</v>
      </c>
      <c r="B1106" t="s">
        <v>24</v>
      </c>
      <c r="C1106" t="s">
        <v>12</v>
      </c>
      <c r="D1106" t="s">
        <v>26</v>
      </c>
      <c r="E1106" t="s">
        <v>14</v>
      </c>
      <c r="F1106" t="s">
        <v>28</v>
      </c>
      <c r="G1106" t="s">
        <v>64</v>
      </c>
      <c r="H1106" s="5">
        <v>43534</v>
      </c>
      <c r="I1106" s="5">
        <v>44226</v>
      </c>
      <c r="J1106" t="s">
        <v>6138</v>
      </c>
      <c r="K1106" s="5"/>
      <c r="L1106" t="s">
        <v>6141</v>
      </c>
      <c r="M1106">
        <v>58214</v>
      </c>
      <c r="N1106">
        <f t="shared" ca="1" si="17"/>
        <v>1.9</v>
      </c>
    </row>
    <row r="1107" spans="1:14" x14ac:dyDescent="0.3">
      <c r="A1107" t="s">
        <v>1664</v>
      </c>
      <c r="B1107" t="s">
        <v>6134</v>
      </c>
      <c r="C1107" t="s">
        <v>12</v>
      </c>
      <c r="D1107" t="s">
        <v>83</v>
      </c>
      <c r="E1107" t="s">
        <v>86</v>
      </c>
      <c r="F1107" t="s">
        <v>15</v>
      </c>
      <c r="G1107" t="s">
        <v>6134</v>
      </c>
      <c r="H1107" s="5">
        <v>42782</v>
      </c>
      <c r="I1107" s="5"/>
      <c r="J1107" t="s">
        <v>6137</v>
      </c>
      <c r="K1107" s="5"/>
      <c r="L1107" t="s">
        <v>6141</v>
      </c>
      <c r="M1107">
        <v>39187</v>
      </c>
      <c r="N1107">
        <f t="shared" ca="1" si="17"/>
        <v>9.1</v>
      </c>
    </row>
    <row r="1108" spans="1:14" x14ac:dyDescent="0.3">
      <c r="A1108" t="s">
        <v>6068</v>
      </c>
      <c r="B1108" t="s">
        <v>24</v>
      </c>
      <c r="C1108" t="s">
        <v>97</v>
      </c>
      <c r="D1108" t="s">
        <v>6134</v>
      </c>
      <c r="E1108" t="s">
        <v>6134</v>
      </c>
      <c r="F1108" t="s">
        <v>6134</v>
      </c>
      <c r="G1108" t="s">
        <v>64</v>
      </c>
      <c r="H1108" s="5">
        <v>42864</v>
      </c>
      <c r="I1108" s="5"/>
      <c r="J1108" t="s">
        <v>6137</v>
      </c>
      <c r="K1108" s="5">
        <v>36105</v>
      </c>
      <c r="L1108">
        <v>27</v>
      </c>
      <c r="M1108">
        <v>59460</v>
      </c>
      <c r="N1108">
        <f t="shared" ca="1" si="17"/>
        <v>8.9</v>
      </c>
    </row>
    <row r="1109" spans="1:14" x14ac:dyDescent="0.3">
      <c r="A1109" t="s">
        <v>6069</v>
      </c>
      <c r="B1109" t="s">
        <v>24</v>
      </c>
      <c r="C1109" t="s">
        <v>25</v>
      </c>
      <c r="D1109" t="s">
        <v>41</v>
      </c>
      <c r="E1109" t="s">
        <v>54</v>
      </c>
      <c r="F1109" t="s">
        <v>28</v>
      </c>
      <c r="G1109" t="s">
        <v>78</v>
      </c>
      <c r="H1109" s="5">
        <v>41300</v>
      </c>
      <c r="I1109" s="5"/>
      <c r="J1109" t="s">
        <v>6137</v>
      </c>
      <c r="K1109" s="5">
        <v>26538</v>
      </c>
      <c r="L1109">
        <v>53</v>
      </c>
      <c r="M1109" t="s">
        <v>6141</v>
      </c>
      <c r="N1109">
        <f t="shared" ca="1" si="17"/>
        <v>13.2</v>
      </c>
    </row>
    <row r="1110" spans="1:14" x14ac:dyDescent="0.3">
      <c r="A1110" t="s">
        <v>1667</v>
      </c>
      <c r="B1110" t="s">
        <v>24</v>
      </c>
      <c r="C1110" t="s">
        <v>20</v>
      </c>
      <c r="D1110" t="s">
        <v>26</v>
      </c>
      <c r="E1110" t="s">
        <v>6134</v>
      </c>
      <c r="F1110" t="s">
        <v>60</v>
      </c>
      <c r="G1110" t="s">
        <v>74</v>
      </c>
      <c r="H1110" s="5">
        <v>42677</v>
      </c>
      <c r="I1110" s="5">
        <v>42609</v>
      </c>
      <c r="J1110" t="s">
        <v>6138</v>
      </c>
      <c r="K1110" s="5">
        <v>24206</v>
      </c>
      <c r="L1110">
        <v>59</v>
      </c>
      <c r="M1110" t="s">
        <v>6141</v>
      </c>
      <c r="N1110">
        <f t="shared" ca="1" si="17"/>
        <v>-0.2</v>
      </c>
    </row>
    <row r="1111" spans="1:14" x14ac:dyDescent="0.3">
      <c r="A1111" t="s">
        <v>1668</v>
      </c>
      <c r="B1111" t="s">
        <v>36</v>
      </c>
      <c r="C1111" t="s">
        <v>97</v>
      </c>
      <c r="D1111" t="s">
        <v>6135</v>
      </c>
      <c r="E1111" t="s">
        <v>170</v>
      </c>
      <c r="F1111" t="s">
        <v>6134</v>
      </c>
      <c r="G1111" t="s">
        <v>6134</v>
      </c>
      <c r="H1111" s="5">
        <v>40056</v>
      </c>
      <c r="I1111" s="5"/>
      <c r="J1111" t="s">
        <v>6137</v>
      </c>
      <c r="K1111" s="5">
        <v>25799</v>
      </c>
      <c r="L1111">
        <v>55</v>
      </c>
      <c r="M1111">
        <v>87367</v>
      </c>
      <c r="N1111">
        <f t="shared" ca="1" si="17"/>
        <v>16.600000000000001</v>
      </c>
    </row>
    <row r="1112" spans="1:14" x14ac:dyDescent="0.3">
      <c r="A1112" t="s">
        <v>1670</v>
      </c>
      <c r="B1112" t="s">
        <v>36</v>
      </c>
      <c r="C1112" t="s">
        <v>25</v>
      </c>
      <c r="D1112" t="s">
        <v>68</v>
      </c>
      <c r="E1112" t="s">
        <v>6134</v>
      </c>
      <c r="F1112" t="s">
        <v>60</v>
      </c>
      <c r="G1112" t="s">
        <v>47</v>
      </c>
      <c r="H1112" s="5">
        <v>44187</v>
      </c>
      <c r="I1112" s="5"/>
      <c r="J1112" t="s">
        <v>6137</v>
      </c>
      <c r="K1112" s="5">
        <v>36251</v>
      </c>
      <c r="L1112">
        <v>26</v>
      </c>
      <c r="M1112">
        <v>58080</v>
      </c>
      <c r="N1112">
        <f t="shared" ca="1" si="17"/>
        <v>5.2</v>
      </c>
    </row>
    <row r="1113" spans="1:14" x14ac:dyDescent="0.3">
      <c r="A1113" t="s">
        <v>1671</v>
      </c>
      <c r="B1113" t="s">
        <v>36</v>
      </c>
      <c r="C1113" t="s">
        <v>25</v>
      </c>
      <c r="D1113" t="s">
        <v>26</v>
      </c>
      <c r="E1113" t="s">
        <v>88</v>
      </c>
      <c r="F1113" t="s">
        <v>28</v>
      </c>
      <c r="G1113" t="s">
        <v>78</v>
      </c>
      <c r="H1113" s="5">
        <v>40573</v>
      </c>
      <c r="I1113" s="5"/>
      <c r="J1113" t="s">
        <v>6137</v>
      </c>
      <c r="K1113" s="5">
        <v>26712</v>
      </c>
      <c r="L1113">
        <v>53</v>
      </c>
      <c r="M1113" t="s">
        <v>6141</v>
      </c>
      <c r="N1113">
        <f t="shared" ca="1" si="17"/>
        <v>15.1</v>
      </c>
    </row>
    <row r="1114" spans="1:14" x14ac:dyDescent="0.3">
      <c r="A1114" t="s">
        <v>1672</v>
      </c>
      <c r="B1114" t="s">
        <v>36</v>
      </c>
      <c r="C1114" t="s">
        <v>20</v>
      </c>
      <c r="D1114" t="s">
        <v>130</v>
      </c>
      <c r="E1114" t="s">
        <v>32</v>
      </c>
      <c r="F1114" t="s">
        <v>15</v>
      </c>
      <c r="G1114" t="s">
        <v>69</v>
      </c>
      <c r="H1114" s="5">
        <v>40080</v>
      </c>
      <c r="I1114" s="5"/>
      <c r="J1114" t="s">
        <v>6137</v>
      </c>
      <c r="K1114" s="5">
        <v>23667</v>
      </c>
      <c r="L1114">
        <v>61</v>
      </c>
      <c r="M1114">
        <v>36000</v>
      </c>
      <c r="N1114">
        <f t="shared" ca="1" si="17"/>
        <v>16.5</v>
      </c>
    </row>
    <row r="1115" spans="1:14" x14ac:dyDescent="0.3">
      <c r="A1115" t="s">
        <v>1673</v>
      </c>
      <c r="B1115" t="s">
        <v>36</v>
      </c>
      <c r="C1115" t="s">
        <v>12</v>
      </c>
      <c r="D1115" t="s">
        <v>83</v>
      </c>
      <c r="E1115" t="s">
        <v>6134</v>
      </c>
      <c r="F1115" t="s">
        <v>6134</v>
      </c>
      <c r="G1115" t="s">
        <v>29</v>
      </c>
      <c r="H1115" s="5">
        <v>40707</v>
      </c>
      <c r="I1115" s="5"/>
      <c r="J1115" t="s">
        <v>6137</v>
      </c>
      <c r="K1115" s="5">
        <v>32948</v>
      </c>
      <c r="L1115">
        <v>35</v>
      </c>
      <c r="M1115">
        <v>85852</v>
      </c>
      <c r="N1115">
        <f t="shared" ca="1" si="17"/>
        <v>14.8</v>
      </c>
    </row>
    <row r="1116" spans="1:14" x14ac:dyDescent="0.3">
      <c r="A1116" t="s">
        <v>1674</v>
      </c>
      <c r="B1116" t="s">
        <v>6134</v>
      </c>
      <c r="C1116" t="s">
        <v>25</v>
      </c>
      <c r="D1116" t="s">
        <v>125</v>
      </c>
      <c r="E1116" t="s">
        <v>32</v>
      </c>
      <c r="F1116" t="s">
        <v>60</v>
      </c>
      <c r="G1116" t="s">
        <v>6134</v>
      </c>
      <c r="H1116" s="5">
        <v>44104</v>
      </c>
      <c r="I1116" s="5">
        <v>45324</v>
      </c>
      <c r="J1116" t="s">
        <v>6138</v>
      </c>
      <c r="K1116" s="5">
        <v>36331</v>
      </c>
      <c r="L1116">
        <v>26</v>
      </c>
      <c r="M1116">
        <v>114911</v>
      </c>
      <c r="N1116">
        <f t="shared" ca="1" si="17"/>
        <v>3.3</v>
      </c>
    </row>
    <row r="1117" spans="1:14" x14ac:dyDescent="0.3">
      <c r="A1117" t="s">
        <v>1676</v>
      </c>
      <c r="B1117" t="s">
        <v>6134</v>
      </c>
      <c r="C1117" t="s">
        <v>6134</v>
      </c>
      <c r="D1117" t="s">
        <v>26</v>
      </c>
      <c r="E1117" t="s">
        <v>32</v>
      </c>
      <c r="F1117" t="s">
        <v>6134</v>
      </c>
      <c r="G1117" t="s">
        <v>6134</v>
      </c>
      <c r="H1117" s="5">
        <v>43225</v>
      </c>
      <c r="I1117" s="5"/>
      <c r="J1117" t="s">
        <v>6137</v>
      </c>
      <c r="K1117" s="5">
        <v>36360</v>
      </c>
      <c r="L1117">
        <v>26</v>
      </c>
      <c r="M1117">
        <v>80164</v>
      </c>
      <c r="N1117">
        <f t="shared" ca="1" si="17"/>
        <v>7.9</v>
      </c>
    </row>
    <row r="1118" spans="1:14" x14ac:dyDescent="0.3">
      <c r="A1118" t="s">
        <v>1678</v>
      </c>
      <c r="B1118" t="s">
        <v>36</v>
      </c>
      <c r="C1118" t="s">
        <v>12</v>
      </c>
      <c r="D1118" t="s">
        <v>41</v>
      </c>
      <c r="E1118" t="s">
        <v>86</v>
      </c>
      <c r="F1118" t="s">
        <v>28</v>
      </c>
      <c r="G1118" t="s">
        <v>6134</v>
      </c>
      <c r="H1118" s="5">
        <v>40997</v>
      </c>
      <c r="I1118" s="5"/>
      <c r="J1118" t="s">
        <v>6137</v>
      </c>
      <c r="K1118" s="5">
        <v>27056</v>
      </c>
      <c r="L1118">
        <v>52</v>
      </c>
      <c r="M1118">
        <v>112000</v>
      </c>
      <c r="N1118">
        <f t="shared" ca="1" si="17"/>
        <v>14</v>
      </c>
    </row>
    <row r="1119" spans="1:14" x14ac:dyDescent="0.3">
      <c r="A1119" t="s">
        <v>1679</v>
      </c>
      <c r="B1119" t="s">
        <v>6134</v>
      </c>
      <c r="C1119" t="s">
        <v>37</v>
      </c>
      <c r="D1119" t="s">
        <v>130</v>
      </c>
      <c r="E1119" t="s">
        <v>14</v>
      </c>
      <c r="F1119" t="s">
        <v>60</v>
      </c>
      <c r="G1119" t="s">
        <v>64</v>
      </c>
      <c r="H1119" s="5">
        <v>41604</v>
      </c>
      <c r="I1119" s="5"/>
      <c r="J1119" t="s">
        <v>6137</v>
      </c>
      <c r="K1119" s="5">
        <v>33075</v>
      </c>
      <c r="L1119">
        <v>35</v>
      </c>
      <c r="M1119">
        <v>87000</v>
      </c>
      <c r="N1119">
        <f t="shared" ca="1" si="17"/>
        <v>12.3</v>
      </c>
    </row>
    <row r="1120" spans="1:14" x14ac:dyDescent="0.3">
      <c r="A1120" t="s">
        <v>1680</v>
      </c>
      <c r="B1120" t="s">
        <v>24</v>
      </c>
      <c r="C1120" t="s">
        <v>12</v>
      </c>
      <c r="D1120" t="s">
        <v>31</v>
      </c>
      <c r="E1120" t="s">
        <v>14</v>
      </c>
      <c r="F1120" t="s">
        <v>28</v>
      </c>
      <c r="G1120" t="s">
        <v>6134</v>
      </c>
      <c r="H1120" s="5">
        <v>41440</v>
      </c>
      <c r="I1120" s="5">
        <v>42481</v>
      </c>
      <c r="J1120" t="s">
        <v>6138</v>
      </c>
      <c r="K1120" s="5">
        <v>23364</v>
      </c>
      <c r="L1120">
        <v>62</v>
      </c>
      <c r="M1120">
        <v>104000</v>
      </c>
      <c r="N1120">
        <f t="shared" ca="1" si="17"/>
        <v>2.9</v>
      </c>
    </row>
    <row r="1121" spans="1:14" x14ac:dyDescent="0.3">
      <c r="A1121" t="s">
        <v>1681</v>
      </c>
      <c r="B1121" t="s">
        <v>6134</v>
      </c>
      <c r="C1121" t="s">
        <v>25</v>
      </c>
      <c r="D1121" t="s">
        <v>6134</v>
      </c>
      <c r="E1121" t="s">
        <v>6134</v>
      </c>
      <c r="F1121" t="s">
        <v>28</v>
      </c>
      <c r="G1121" t="s">
        <v>47</v>
      </c>
      <c r="H1121" s="5">
        <v>43559</v>
      </c>
      <c r="I1121" s="5"/>
      <c r="J1121" t="s">
        <v>6137</v>
      </c>
      <c r="K1121" s="5">
        <v>38520</v>
      </c>
      <c r="L1121">
        <v>20</v>
      </c>
      <c r="M1121">
        <v>33918</v>
      </c>
      <c r="N1121">
        <f t="shared" ca="1" si="17"/>
        <v>7</v>
      </c>
    </row>
    <row r="1122" spans="1:14" x14ac:dyDescent="0.3">
      <c r="A1122" t="s">
        <v>1683</v>
      </c>
      <c r="B1122" t="s">
        <v>6134</v>
      </c>
      <c r="C1122" t="s">
        <v>12</v>
      </c>
      <c r="D1122" t="s">
        <v>31</v>
      </c>
      <c r="E1122" t="s">
        <v>38</v>
      </c>
      <c r="F1122" t="s">
        <v>6134</v>
      </c>
      <c r="G1122" t="s">
        <v>74</v>
      </c>
      <c r="H1122" s="5">
        <v>41689</v>
      </c>
      <c r="I1122" s="5"/>
      <c r="J1122" t="s">
        <v>6137</v>
      </c>
      <c r="K1122" s="5">
        <v>32273</v>
      </c>
      <c r="L1122">
        <v>37</v>
      </c>
      <c r="M1122">
        <v>48350</v>
      </c>
      <c r="N1122">
        <f t="shared" ca="1" si="17"/>
        <v>12.1</v>
      </c>
    </row>
    <row r="1123" spans="1:14" x14ac:dyDescent="0.3">
      <c r="A1123" t="s">
        <v>1685</v>
      </c>
      <c r="B1123" t="s">
        <v>36</v>
      </c>
      <c r="C1123" t="s">
        <v>37</v>
      </c>
      <c r="D1123" t="s">
        <v>6134</v>
      </c>
      <c r="E1123" t="s">
        <v>46</v>
      </c>
      <c r="F1123" t="s">
        <v>6134</v>
      </c>
      <c r="G1123" t="s">
        <v>47</v>
      </c>
      <c r="H1123" s="5">
        <v>40382</v>
      </c>
      <c r="I1123" s="5"/>
      <c r="J1123" t="s">
        <v>6137</v>
      </c>
      <c r="K1123" s="5">
        <v>27661</v>
      </c>
      <c r="L1123">
        <v>50</v>
      </c>
      <c r="M1123">
        <v>68603</v>
      </c>
      <c r="N1123">
        <f t="shared" ca="1" si="17"/>
        <v>15.7</v>
      </c>
    </row>
    <row r="1124" spans="1:14" x14ac:dyDescent="0.3">
      <c r="A1124" t="s">
        <v>1686</v>
      </c>
      <c r="B1124" t="s">
        <v>36</v>
      </c>
      <c r="C1124" t="s">
        <v>37</v>
      </c>
      <c r="D1124" t="s">
        <v>83</v>
      </c>
      <c r="E1124" t="s">
        <v>27</v>
      </c>
      <c r="F1124" t="s">
        <v>15</v>
      </c>
      <c r="G1124" t="s">
        <v>47</v>
      </c>
      <c r="H1124" s="5">
        <v>43790</v>
      </c>
      <c r="I1124" s="5">
        <v>45406</v>
      </c>
      <c r="J1124" t="s">
        <v>6138</v>
      </c>
      <c r="K1124" s="5">
        <v>22873</v>
      </c>
      <c r="L1124">
        <v>63</v>
      </c>
      <c r="M1124">
        <v>73700</v>
      </c>
      <c r="N1124">
        <f t="shared" ca="1" si="17"/>
        <v>4.4000000000000004</v>
      </c>
    </row>
    <row r="1125" spans="1:14" x14ac:dyDescent="0.3">
      <c r="A1125" t="s">
        <v>1688</v>
      </c>
      <c r="B1125" t="s">
        <v>6134</v>
      </c>
      <c r="C1125" t="s">
        <v>37</v>
      </c>
      <c r="D1125" t="s">
        <v>125</v>
      </c>
      <c r="E1125" t="s">
        <v>86</v>
      </c>
      <c r="F1125" t="s">
        <v>15</v>
      </c>
      <c r="G1125" t="s">
        <v>6134</v>
      </c>
      <c r="H1125" s="5">
        <v>42849</v>
      </c>
      <c r="I1125" s="5"/>
      <c r="J1125" t="s">
        <v>6137</v>
      </c>
      <c r="K1125" s="5">
        <v>23339</v>
      </c>
      <c r="L1125">
        <v>62</v>
      </c>
      <c r="M1125">
        <v>86456</v>
      </c>
      <c r="N1125">
        <f t="shared" ca="1" si="17"/>
        <v>8.9</v>
      </c>
    </row>
    <row r="1126" spans="1:14" x14ac:dyDescent="0.3">
      <c r="A1126" t="s">
        <v>1690</v>
      </c>
      <c r="B1126" t="s">
        <v>36</v>
      </c>
      <c r="C1126" t="s">
        <v>20</v>
      </c>
      <c r="D1126" t="s">
        <v>94</v>
      </c>
      <c r="E1126" t="s">
        <v>105</v>
      </c>
      <c r="F1126" t="s">
        <v>6134</v>
      </c>
      <c r="G1126" t="s">
        <v>78</v>
      </c>
      <c r="H1126" s="5">
        <v>43476</v>
      </c>
      <c r="I1126" s="5">
        <v>43702</v>
      </c>
      <c r="J1126" t="s">
        <v>6138</v>
      </c>
      <c r="K1126" s="5">
        <v>27768</v>
      </c>
      <c r="L1126">
        <v>50</v>
      </c>
      <c r="M1126" t="s">
        <v>6141</v>
      </c>
      <c r="N1126">
        <f t="shared" ca="1" si="17"/>
        <v>0.6</v>
      </c>
    </row>
    <row r="1127" spans="1:14" x14ac:dyDescent="0.3">
      <c r="A1127" t="s">
        <v>1691</v>
      </c>
      <c r="B1127" t="s">
        <v>36</v>
      </c>
      <c r="C1127" t="s">
        <v>97</v>
      </c>
      <c r="D1127" t="s">
        <v>6135</v>
      </c>
      <c r="E1127" t="s">
        <v>88</v>
      </c>
      <c r="F1127" t="s">
        <v>15</v>
      </c>
      <c r="G1127" t="s">
        <v>6134</v>
      </c>
      <c r="H1127" s="5">
        <v>43861</v>
      </c>
      <c r="I1127" s="5">
        <v>45667</v>
      </c>
      <c r="J1127" t="s">
        <v>6138</v>
      </c>
      <c r="K1127" s="5">
        <v>26004</v>
      </c>
      <c r="L1127">
        <v>55</v>
      </c>
      <c r="M1127">
        <v>85715</v>
      </c>
      <c r="N1127">
        <f t="shared" ca="1" si="17"/>
        <v>4.9000000000000004</v>
      </c>
    </row>
    <row r="1128" spans="1:14" x14ac:dyDescent="0.3">
      <c r="A1128" t="s">
        <v>1693</v>
      </c>
      <c r="B1128" t="s">
        <v>36</v>
      </c>
      <c r="C1128" t="s">
        <v>20</v>
      </c>
      <c r="D1128" t="s">
        <v>41</v>
      </c>
      <c r="E1128" t="s">
        <v>27</v>
      </c>
      <c r="F1128" t="s">
        <v>28</v>
      </c>
      <c r="G1128" t="s">
        <v>29</v>
      </c>
      <c r="H1128" s="5">
        <v>41205</v>
      </c>
      <c r="I1128" s="5">
        <v>41139</v>
      </c>
      <c r="J1128" t="s">
        <v>6138</v>
      </c>
      <c r="K1128" s="5">
        <v>37159</v>
      </c>
      <c r="L1128">
        <v>24</v>
      </c>
      <c r="M1128">
        <v>42185</v>
      </c>
      <c r="N1128">
        <f t="shared" ca="1" si="17"/>
        <v>-0.2</v>
      </c>
    </row>
    <row r="1129" spans="1:14" x14ac:dyDescent="0.3">
      <c r="A1129" t="s">
        <v>1695</v>
      </c>
      <c r="B1129" t="s">
        <v>6134</v>
      </c>
      <c r="C1129" t="s">
        <v>12</v>
      </c>
      <c r="D1129" t="s">
        <v>6134</v>
      </c>
      <c r="E1129" t="s">
        <v>54</v>
      </c>
      <c r="F1129" t="s">
        <v>6134</v>
      </c>
      <c r="G1129" t="s">
        <v>78</v>
      </c>
      <c r="H1129" s="5">
        <v>40470</v>
      </c>
      <c r="I1129" s="5"/>
      <c r="J1129" t="s">
        <v>6137</v>
      </c>
      <c r="K1129" s="5">
        <v>23871</v>
      </c>
      <c r="L1129">
        <v>60</v>
      </c>
      <c r="M1129">
        <v>104000</v>
      </c>
      <c r="N1129">
        <f t="shared" ca="1" si="17"/>
        <v>15.4</v>
      </c>
    </row>
    <row r="1130" spans="1:14" x14ac:dyDescent="0.3">
      <c r="A1130" t="s">
        <v>1696</v>
      </c>
      <c r="B1130" t="s">
        <v>6134</v>
      </c>
      <c r="C1130" t="s">
        <v>97</v>
      </c>
      <c r="D1130" t="s">
        <v>83</v>
      </c>
      <c r="E1130" t="s">
        <v>86</v>
      </c>
      <c r="F1130" t="s">
        <v>60</v>
      </c>
      <c r="G1130" t="s">
        <v>29</v>
      </c>
      <c r="H1130" s="5">
        <v>43817</v>
      </c>
      <c r="I1130" s="5"/>
      <c r="J1130" t="s">
        <v>6137</v>
      </c>
      <c r="K1130" s="5">
        <v>25210</v>
      </c>
      <c r="L1130">
        <v>57</v>
      </c>
      <c r="M1130">
        <v>66410</v>
      </c>
      <c r="N1130">
        <f t="shared" ca="1" si="17"/>
        <v>6.3</v>
      </c>
    </row>
    <row r="1131" spans="1:14" x14ac:dyDescent="0.3">
      <c r="A1131" t="s">
        <v>1697</v>
      </c>
      <c r="B1131" t="s">
        <v>24</v>
      </c>
      <c r="C1131" t="s">
        <v>12</v>
      </c>
      <c r="D1131" t="s">
        <v>26</v>
      </c>
      <c r="E1131" t="s">
        <v>86</v>
      </c>
      <c r="F1131" t="s">
        <v>28</v>
      </c>
      <c r="G1131" t="s">
        <v>78</v>
      </c>
      <c r="H1131" s="5">
        <v>41285</v>
      </c>
      <c r="I1131" s="5">
        <v>41656</v>
      </c>
      <c r="J1131" t="s">
        <v>6138</v>
      </c>
      <c r="K1131" s="5">
        <v>33124</v>
      </c>
      <c r="L1131">
        <v>35</v>
      </c>
      <c r="M1131" t="s">
        <v>6141</v>
      </c>
      <c r="N1131">
        <f t="shared" ca="1" si="17"/>
        <v>1</v>
      </c>
    </row>
    <row r="1132" spans="1:14" x14ac:dyDescent="0.3">
      <c r="A1132" t="s">
        <v>1698</v>
      </c>
      <c r="B1132" t="s">
        <v>6134</v>
      </c>
      <c r="C1132" t="s">
        <v>6134</v>
      </c>
      <c r="D1132" t="s">
        <v>21</v>
      </c>
      <c r="E1132" t="s">
        <v>6134</v>
      </c>
      <c r="F1132" t="s">
        <v>6134</v>
      </c>
      <c r="G1132" t="s">
        <v>6134</v>
      </c>
      <c r="H1132" s="5">
        <v>42876</v>
      </c>
      <c r="I1132" s="5">
        <v>44533</v>
      </c>
      <c r="J1132" t="s">
        <v>6138</v>
      </c>
      <c r="K1132" s="5">
        <v>23494</v>
      </c>
      <c r="L1132">
        <v>61</v>
      </c>
      <c r="M1132">
        <v>110708</v>
      </c>
      <c r="N1132">
        <f t="shared" ca="1" si="17"/>
        <v>4.5</v>
      </c>
    </row>
    <row r="1133" spans="1:14" x14ac:dyDescent="0.3">
      <c r="A1133" t="s">
        <v>1700</v>
      </c>
      <c r="B1133" t="s">
        <v>6134</v>
      </c>
      <c r="C1133" t="s">
        <v>12</v>
      </c>
      <c r="D1133" t="s">
        <v>130</v>
      </c>
      <c r="E1133" t="s">
        <v>63</v>
      </c>
      <c r="F1133" t="s">
        <v>6134</v>
      </c>
      <c r="G1133" t="s">
        <v>78</v>
      </c>
      <c r="H1133" s="5">
        <v>41464</v>
      </c>
      <c r="I1133" s="5">
        <v>42602</v>
      </c>
      <c r="J1133" t="s">
        <v>6138</v>
      </c>
      <c r="K1133" s="5">
        <v>24445</v>
      </c>
      <c r="L1133">
        <v>59</v>
      </c>
      <c r="M1133">
        <v>70000</v>
      </c>
      <c r="N1133">
        <f t="shared" ca="1" si="17"/>
        <v>3.1</v>
      </c>
    </row>
    <row r="1134" spans="1:14" x14ac:dyDescent="0.3">
      <c r="A1134" t="s">
        <v>1702</v>
      </c>
      <c r="B1134" t="s">
        <v>24</v>
      </c>
      <c r="C1134" t="s">
        <v>97</v>
      </c>
      <c r="D1134" t="s">
        <v>130</v>
      </c>
      <c r="E1134" t="s">
        <v>88</v>
      </c>
      <c r="F1134" t="s">
        <v>6134</v>
      </c>
      <c r="G1134" t="s">
        <v>6134</v>
      </c>
      <c r="H1134" s="5">
        <v>41785</v>
      </c>
      <c r="I1134" s="5"/>
      <c r="J1134" t="s">
        <v>6137</v>
      </c>
      <c r="K1134" s="5">
        <v>32112</v>
      </c>
      <c r="L1134">
        <v>38</v>
      </c>
      <c r="M1134" t="s">
        <v>6141</v>
      </c>
      <c r="N1134">
        <f t="shared" ca="1" si="17"/>
        <v>11.8</v>
      </c>
    </row>
    <row r="1135" spans="1:14" x14ac:dyDescent="0.3">
      <c r="A1135" t="s">
        <v>1703</v>
      </c>
      <c r="B1135" t="s">
        <v>6134</v>
      </c>
      <c r="C1135" t="s">
        <v>37</v>
      </c>
      <c r="D1135" t="s">
        <v>41</v>
      </c>
      <c r="E1135" t="s">
        <v>63</v>
      </c>
      <c r="F1135" t="s">
        <v>6134</v>
      </c>
      <c r="G1135" t="s">
        <v>6134</v>
      </c>
      <c r="H1135" s="5">
        <v>44185</v>
      </c>
      <c r="I1135" s="5"/>
      <c r="J1135" t="s">
        <v>6137</v>
      </c>
      <c r="K1135" s="5">
        <v>26637</v>
      </c>
      <c r="L1135">
        <v>53</v>
      </c>
      <c r="M1135">
        <v>32265</v>
      </c>
      <c r="N1135">
        <f t="shared" ca="1" si="17"/>
        <v>5.2</v>
      </c>
    </row>
    <row r="1136" spans="1:14" x14ac:dyDescent="0.3">
      <c r="A1136" t="s">
        <v>1705</v>
      </c>
      <c r="B1136" t="s">
        <v>6134</v>
      </c>
      <c r="C1136" t="s">
        <v>12</v>
      </c>
      <c r="D1136" t="s">
        <v>83</v>
      </c>
      <c r="E1136" t="s">
        <v>27</v>
      </c>
      <c r="F1136" t="s">
        <v>15</v>
      </c>
      <c r="G1136" t="s">
        <v>6134</v>
      </c>
      <c r="H1136" s="5">
        <v>41091</v>
      </c>
      <c r="I1136" s="5">
        <v>42333</v>
      </c>
      <c r="J1136" t="s">
        <v>6138</v>
      </c>
      <c r="K1136" s="5">
        <v>30879</v>
      </c>
      <c r="L1136">
        <v>41</v>
      </c>
      <c r="M1136">
        <v>113943</v>
      </c>
      <c r="N1136">
        <f t="shared" ca="1" si="17"/>
        <v>3.4</v>
      </c>
    </row>
    <row r="1137" spans="1:14" x14ac:dyDescent="0.3">
      <c r="A1137" t="s">
        <v>1707</v>
      </c>
      <c r="B1137" t="s">
        <v>36</v>
      </c>
      <c r="C1137" t="s">
        <v>97</v>
      </c>
      <c r="D1137" t="s">
        <v>6134</v>
      </c>
      <c r="E1137" t="s">
        <v>54</v>
      </c>
      <c r="F1137" t="s">
        <v>60</v>
      </c>
      <c r="G1137" t="s">
        <v>29</v>
      </c>
      <c r="H1137" s="5">
        <v>40787</v>
      </c>
      <c r="I1137" s="5">
        <v>41990</v>
      </c>
      <c r="J1137" t="s">
        <v>6138</v>
      </c>
      <c r="K1137" s="5">
        <v>31397</v>
      </c>
      <c r="L1137">
        <v>40</v>
      </c>
      <c r="M1137">
        <v>76359</v>
      </c>
      <c r="N1137">
        <f t="shared" ca="1" si="17"/>
        <v>3.3</v>
      </c>
    </row>
    <row r="1138" spans="1:14" x14ac:dyDescent="0.3">
      <c r="A1138" t="s">
        <v>1708</v>
      </c>
      <c r="B1138" t="s">
        <v>6134</v>
      </c>
      <c r="C1138" t="s">
        <v>20</v>
      </c>
      <c r="D1138" t="s">
        <v>83</v>
      </c>
      <c r="E1138" t="s">
        <v>32</v>
      </c>
      <c r="F1138" t="s">
        <v>60</v>
      </c>
      <c r="G1138" t="s">
        <v>47</v>
      </c>
      <c r="H1138" s="5">
        <v>41793</v>
      </c>
      <c r="I1138" s="5">
        <v>41909</v>
      </c>
      <c r="J1138" t="s">
        <v>6138</v>
      </c>
      <c r="K1138" s="5">
        <v>31452</v>
      </c>
      <c r="L1138">
        <v>40</v>
      </c>
      <c r="M1138" t="s">
        <v>6141</v>
      </c>
      <c r="N1138">
        <f t="shared" ca="1" si="17"/>
        <v>0.3</v>
      </c>
    </row>
    <row r="1139" spans="1:14" x14ac:dyDescent="0.3">
      <c r="A1139" t="s">
        <v>1709</v>
      </c>
      <c r="B1139" t="s">
        <v>36</v>
      </c>
      <c r="C1139" t="s">
        <v>12</v>
      </c>
      <c r="D1139" t="s">
        <v>31</v>
      </c>
      <c r="E1139" t="s">
        <v>6134</v>
      </c>
      <c r="F1139" t="s">
        <v>6134</v>
      </c>
      <c r="G1139" t="s">
        <v>64</v>
      </c>
      <c r="H1139" s="5">
        <v>42879</v>
      </c>
      <c r="I1139" s="5">
        <v>44591</v>
      </c>
      <c r="J1139" t="s">
        <v>6138</v>
      </c>
      <c r="K1139" s="5">
        <v>35374</v>
      </c>
      <c r="L1139">
        <v>29</v>
      </c>
      <c r="M1139">
        <v>78578</v>
      </c>
      <c r="N1139">
        <f t="shared" ca="1" si="17"/>
        <v>4.7</v>
      </c>
    </row>
    <row r="1140" spans="1:14" x14ac:dyDescent="0.3">
      <c r="A1140" t="s">
        <v>1711</v>
      </c>
      <c r="B1140" t="s">
        <v>6134</v>
      </c>
      <c r="C1140" t="s">
        <v>6134</v>
      </c>
      <c r="D1140" t="s">
        <v>6135</v>
      </c>
      <c r="E1140" t="s">
        <v>63</v>
      </c>
      <c r="F1140" t="s">
        <v>28</v>
      </c>
      <c r="G1140" t="s">
        <v>47</v>
      </c>
      <c r="H1140" s="5">
        <v>40910</v>
      </c>
      <c r="I1140" s="5"/>
      <c r="J1140" t="s">
        <v>6137</v>
      </c>
      <c r="K1140" s="5">
        <v>29960</v>
      </c>
      <c r="L1140">
        <v>44</v>
      </c>
      <c r="M1140">
        <v>55000</v>
      </c>
      <c r="N1140">
        <f t="shared" ca="1" si="17"/>
        <v>14.2</v>
      </c>
    </row>
    <row r="1141" spans="1:14" x14ac:dyDescent="0.3">
      <c r="A1141" t="s">
        <v>1712</v>
      </c>
      <c r="B1141" t="s">
        <v>24</v>
      </c>
      <c r="C1141" t="s">
        <v>82</v>
      </c>
      <c r="D1141" t="s">
        <v>83</v>
      </c>
      <c r="E1141" t="s">
        <v>170</v>
      </c>
      <c r="F1141" t="s">
        <v>6134</v>
      </c>
      <c r="G1141" t="s">
        <v>47</v>
      </c>
      <c r="H1141" s="5">
        <v>42673</v>
      </c>
      <c r="I1141" s="5">
        <v>43505</v>
      </c>
      <c r="J1141" t="s">
        <v>6138</v>
      </c>
      <c r="K1141" s="5">
        <v>30455</v>
      </c>
      <c r="L1141">
        <v>42</v>
      </c>
      <c r="M1141">
        <v>52757</v>
      </c>
      <c r="N1141">
        <f t="shared" ca="1" si="17"/>
        <v>2.2999999999999998</v>
      </c>
    </row>
    <row r="1142" spans="1:14" x14ac:dyDescent="0.3">
      <c r="A1142" t="s">
        <v>1713</v>
      </c>
      <c r="B1142" t="s">
        <v>36</v>
      </c>
      <c r="C1142" t="s">
        <v>82</v>
      </c>
      <c r="D1142" t="s">
        <v>68</v>
      </c>
      <c r="E1142" t="s">
        <v>6134</v>
      </c>
      <c r="F1142" t="s">
        <v>15</v>
      </c>
      <c r="G1142" t="s">
        <v>69</v>
      </c>
      <c r="H1142" s="5">
        <v>41423</v>
      </c>
      <c r="I1142" s="5">
        <v>42204</v>
      </c>
      <c r="J1142" t="s">
        <v>6138</v>
      </c>
      <c r="K1142" s="5">
        <v>25442</v>
      </c>
      <c r="L1142">
        <v>56</v>
      </c>
      <c r="M1142">
        <v>81722</v>
      </c>
      <c r="N1142">
        <f t="shared" ca="1" si="17"/>
        <v>2.1</v>
      </c>
    </row>
    <row r="1143" spans="1:14" x14ac:dyDescent="0.3">
      <c r="A1143" t="s">
        <v>1715</v>
      </c>
      <c r="B1143" t="s">
        <v>6134</v>
      </c>
      <c r="C1143" t="s">
        <v>12</v>
      </c>
      <c r="D1143" t="s">
        <v>94</v>
      </c>
      <c r="E1143" t="s">
        <v>63</v>
      </c>
      <c r="F1143" t="s">
        <v>15</v>
      </c>
      <c r="G1143" t="s">
        <v>47</v>
      </c>
      <c r="H1143" s="5">
        <v>40709</v>
      </c>
      <c r="I1143" s="5">
        <v>41054</v>
      </c>
      <c r="J1143" t="s">
        <v>6138</v>
      </c>
      <c r="K1143" s="5">
        <v>35591</v>
      </c>
      <c r="L1143">
        <v>28</v>
      </c>
      <c r="M1143">
        <v>91337</v>
      </c>
      <c r="N1143">
        <f t="shared" ca="1" si="17"/>
        <v>0.9</v>
      </c>
    </row>
    <row r="1144" spans="1:14" x14ac:dyDescent="0.3">
      <c r="A1144" t="s">
        <v>1717</v>
      </c>
      <c r="B1144" t="s">
        <v>24</v>
      </c>
      <c r="C1144" t="s">
        <v>37</v>
      </c>
      <c r="D1144" t="s">
        <v>21</v>
      </c>
      <c r="E1144" t="s">
        <v>6134</v>
      </c>
      <c r="F1144" t="s">
        <v>28</v>
      </c>
      <c r="G1144" t="s">
        <v>47</v>
      </c>
      <c r="H1144" s="5">
        <v>39875</v>
      </c>
      <c r="I1144" s="5">
        <v>40959</v>
      </c>
      <c r="J1144" t="s">
        <v>6138</v>
      </c>
      <c r="K1144" s="5">
        <v>31558</v>
      </c>
      <c r="L1144">
        <v>39</v>
      </c>
      <c r="M1144">
        <v>30000</v>
      </c>
      <c r="N1144">
        <f t="shared" ca="1" si="17"/>
        <v>3</v>
      </c>
    </row>
    <row r="1145" spans="1:14" x14ac:dyDescent="0.3">
      <c r="A1145" t="s">
        <v>1718</v>
      </c>
      <c r="B1145" t="s">
        <v>36</v>
      </c>
      <c r="C1145" t="s">
        <v>97</v>
      </c>
      <c r="D1145" t="s">
        <v>94</v>
      </c>
      <c r="E1145" t="s">
        <v>32</v>
      </c>
      <c r="F1145" t="s">
        <v>60</v>
      </c>
      <c r="G1145" t="s">
        <v>78</v>
      </c>
      <c r="H1145" s="5">
        <v>41596</v>
      </c>
      <c r="I1145" s="5">
        <v>43429</v>
      </c>
      <c r="J1145" t="s">
        <v>6138</v>
      </c>
      <c r="K1145" s="5">
        <v>23622</v>
      </c>
      <c r="L1145">
        <v>61</v>
      </c>
      <c r="M1145" t="s">
        <v>6141</v>
      </c>
      <c r="N1145">
        <f t="shared" ca="1" si="17"/>
        <v>5</v>
      </c>
    </row>
    <row r="1146" spans="1:14" x14ac:dyDescent="0.3">
      <c r="A1146" t="s">
        <v>1719</v>
      </c>
      <c r="B1146" t="s">
        <v>36</v>
      </c>
      <c r="C1146" t="s">
        <v>37</v>
      </c>
      <c r="D1146" t="s">
        <v>50</v>
      </c>
      <c r="E1146" t="s">
        <v>32</v>
      </c>
      <c r="F1146" t="s">
        <v>6134</v>
      </c>
      <c r="G1146" t="s">
        <v>47</v>
      </c>
      <c r="H1146" s="5">
        <v>40295</v>
      </c>
      <c r="I1146" s="5">
        <v>40669</v>
      </c>
      <c r="J1146" t="s">
        <v>6138</v>
      </c>
      <c r="K1146" s="5">
        <v>35696</v>
      </c>
      <c r="L1146">
        <v>28</v>
      </c>
      <c r="M1146">
        <v>94238</v>
      </c>
      <c r="N1146">
        <f t="shared" ca="1" si="17"/>
        <v>1</v>
      </c>
    </row>
    <row r="1147" spans="1:14" x14ac:dyDescent="0.3">
      <c r="A1147" t="s">
        <v>1721</v>
      </c>
      <c r="B1147" t="s">
        <v>24</v>
      </c>
      <c r="C1147" t="s">
        <v>37</v>
      </c>
      <c r="D1147" t="s">
        <v>83</v>
      </c>
      <c r="E1147" t="s">
        <v>6134</v>
      </c>
      <c r="F1147" t="s">
        <v>15</v>
      </c>
      <c r="G1147" t="s">
        <v>47</v>
      </c>
      <c r="H1147" s="5">
        <v>42979</v>
      </c>
      <c r="I1147" s="5"/>
      <c r="J1147" t="s">
        <v>6137</v>
      </c>
      <c r="K1147" s="5">
        <v>30111</v>
      </c>
      <c r="L1147">
        <v>43</v>
      </c>
      <c r="M1147" t="s">
        <v>6141</v>
      </c>
      <c r="N1147">
        <f t="shared" ca="1" si="17"/>
        <v>8.6</v>
      </c>
    </row>
    <row r="1148" spans="1:14" x14ac:dyDescent="0.3">
      <c r="A1148" t="s">
        <v>1722</v>
      </c>
      <c r="B1148" t="s">
        <v>6134</v>
      </c>
      <c r="C1148" t="s">
        <v>20</v>
      </c>
      <c r="D1148" t="s">
        <v>68</v>
      </c>
      <c r="E1148" t="s">
        <v>6134</v>
      </c>
      <c r="F1148" t="s">
        <v>15</v>
      </c>
      <c r="G1148" t="s">
        <v>78</v>
      </c>
      <c r="H1148" s="5">
        <v>41101</v>
      </c>
      <c r="I1148" s="5">
        <v>41691</v>
      </c>
      <c r="J1148" t="s">
        <v>6138</v>
      </c>
      <c r="K1148" s="5">
        <v>29276</v>
      </c>
      <c r="L1148">
        <v>46</v>
      </c>
      <c r="M1148">
        <v>108000</v>
      </c>
      <c r="N1148">
        <f t="shared" ca="1" si="17"/>
        <v>1.6</v>
      </c>
    </row>
    <row r="1149" spans="1:14" x14ac:dyDescent="0.3">
      <c r="A1149" t="s">
        <v>1723</v>
      </c>
      <c r="B1149" t="s">
        <v>36</v>
      </c>
      <c r="C1149" t="s">
        <v>12</v>
      </c>
      <c r="D1149" t="s">
        <v>83</v>
      </c>
      <c r="E1149" t="s">
        <v>46</v>
      </c>
      <c r="F1149" t="s">
        <v>28</v>
      </c>
      <c r="G1149" t="s">
        <v>6134</v>
      </c>
      <c r="H1149" s="5">
        <v>39984</v>
      </c>
      <c r="I1149" s="5"/>
      <c r="J1149" t="s">
        <v>6137</v>
      </c>
      <c r="K1149" s="5">
        <v>35437</v>
      </c>
      <c r="L1149">
        <v>29</v>
      </c>
      <c r="M1149">
        <v>39762</v>
      </c>
      <c r="N1149">
        <f t="shared" ca="1" si="17"/>
        <v>16.8</v>
      </c>
    </row>
    <row r="1150" spans="1:14" x14ac:dyDescent="0.3">
      <c r="A1150" t="s">
        <v>1724</v>
      </c>
      <c r="B1150" t="s">
        <v>6134</v>
      </c>
      <c r="C1150" t="s">
        <v>20</v>
      </c>
      <c r="D1150" t="s">
        <v>83</v>
      </c>
      <c r="E1150" t="s">
        <v>105</v>
      </c>
      <c r="F1150" t="s">
        <v>15</v>
      </c>
      <c r="G1150" t="s">
        <v>78</v>
      </c>
      <c r="H1150" s="5">
        <v>41164</v>
      </c>
      <c r="I1150" s="5"/>
      <c r="J1150" t="s">
        <v>6137</v>
      </c>
      <c r="K1150" s="5"/>
      <c r="L1150" t="s">
        <v>6141</v>
      </c>
      <c r="M1150">
        <v>83911</v>
      </c>
      <c r="N1150">
        <f t="shared" ca="1" si="17"/>
        <v>13.5</v>
      </c>
    </row>
    <row r="1151" spans="1:14" x14ac:dyDescent="0.3">
      <c r="A1151" t="s">
        <v>1726</v>
      </c>
      <c r="B1151" t="s">
        <v>24</v>
      </c>
      <c r="C1151" t="s">
        <v>37</v>
      </c>
      <c r="D1151" t="s">
        <v>21</v>
      </c>
      <c r="E1151" t="s">
        <v>105</v>
      </c>
      <c r="F1151" t="s">
        <v>6134</v>
      </c>
      <c r="G1151" t="s">
        <v>69</v>
      </c>
      <c r="H1151" s="5">
        <v>40931</v>
      </c>
      <c r="I1151" s="5">
        <v>40865</v>
      </c>
      <c r="J1151" t="s">
        <v>6138</v>
      </c>
      <c r="K1151" s="5">
        <v>31675</v>
      </c>
      <c r="L1151">
        <v>39</v>
      </c>
      <c r="M1151">
        <v>106662</v>
      </c>
      <c r="N1151">
        <f t="shared" ca="1" si="17"/>
        <v>-0.2</v>
      </c>
    </row>
    <row r="1152" spans="1:14" x14ac:dyDescent="0.3">
      <c r="A1152" t="s">
        <v>1728</v>
      </c>
      <c r="B1152" t="s">
        <v>6134</v>
      </c>
      <c r="C1152" t="s">
        <v>82</v>
      </c>
      <c r="D1152" t="s">
        <v>31</v>
      </c>
      <c r="E1152" t="s">
        <v>27</v>
      </c>
      <c r="F1152" t="s">
        <v>6134</v>
      </c>
      <c r="G1152" t="s">
        <v>64</v>
      </c>
      <c r="H1152" s="5">
        <v>43210</v>
      </c>
      <c r="I1152" s="5"/>
      <c r="J1152" t="s">
        <v>6137</v>
      </c>
      <c r="K1152" s="5">
        <v>25955</v>
      </c>
      <c r="L1152">
        <v>55</v>
      </c>
      <c r="M1152" t="s">
        <v>6141</v>
      </c>
      <c r="N1152">
        <f t="shared" ca="1" si="17"/>
        <v>7.9</v>
      </c>
    </row>
    <row r="1153" spans="1:14" x14ac:dyDescent="0.3">
      <c r="A1153" t="s">
        <v>1729</v>
      </c>
      <c r="B1153" t="s">
        <v>6134</v>
      </c>
      <c r="C1153" t="s">
        <v>25</v>
      </c>
      <c r="D1153" t="s">
        <v>53</v>
      </c>
      <c r="E1153" t="s">
        <v>46</v>
      </c>
      <c r="F1153" t="s">
        <v>15</v>
      </c>
      <c r="G1153" t="s">
        <v>6134</v>
      </c>
      <c r="H1153" s="5">
        <v>43602</v>
      </c>
      <c r="I1153" s="5">
        <v>44588</v>
      </c>
      <c r="J1153" t="s">
        <v>6138</v>
      </c>
      <c r="K1153" s="5">
        <v>38257</v>
      </c>
      <c r="L1153">
        <v>21</v>
      </c>
      <c r="M1153" t="s">
        <v>6141</v>
      </c>
      <c r="N1153">
        <f t="shared" ca="1" si="17"/>
        <v>2.7</v>
      </c>
    </row>
    <row r="1154" spans="1:14" x14ac:dyDescent="0.3">
      <c r="A1154" t="s">
        <v>1730</v>
      </c>
      <c r="B1154" t="s">
        <v>24</v>
      </c>
      <c r="C1154" t="s">
        <v>20</v>
      </c>
      <c r="D1154" t="s">
        <v>50</v>
      </c>
      <c r="E1154" t="s">
        <v>105</v>
      </c>
      <c r="F1154" t="s">
        <v>6134</v>
      </c>
      <c r="G1154" t="s">
        <v>6134</v>
      </c>
      <c r="H1154" s="5">
        <v>44139</v>
      </c>
      <c r="I1154" s="5"/>
      <c r="J1154" t="s">
        <v>6137</v>
      </c>
      <c r="K1154" s="5">
        <v>26526</v>
      </c>
      <c r="L1154">
        <v>53</v>
      </c>
      <c r="M1154">
        <v>103327</v>
      </c>
      <c r="N1154">
        <f t="shared" ref="N1154:N1217" ca="1" si="18">ROUND((IF(I1154="",TODAY(),I1154)-H1154)/365,1)</f>
        <v>5.4</v>
      </c>
    </row>
    <row r="1155" spans="1:14" x14ac:dyDescent="0.3">
      <c r="A1155" t="s">
        <v>1735</v>
      </c>
      <c r="B1155" t="s">
        <v>24</v>
      </c>
      <c r="C1155" t="s">
        <v>37</v>
      </c>
      <c r="D1155" t="s">
        <v>31</v>
      </c>
      <c r="E1155" t="s">
        <v>27</v>
      </c>
      <c r="F1155" t="s">
        <v>28</v>
      </c>
      <c r="G1155" t="s">
        <v>78</v>
      </c>
      <c r="H1155" s="5">
        <v>42626</v>
      </c>
      <c r="I1155" s="5">
        <v>43232</v>
      </c>
      <c r="J1155" t="s">
        <v>6138</v>
      </c>
      <c r="K1155" s="5">
        <v>23499</v>
      </c>
      <c r="L1155">
        <v>61</v>
      </c>
      <c r="M1155" t="s">
        <v>6141</v>
      </c>
      <c r="N1155">
        <f t="shared" ca="1" si="18"/>
        <v>1.7</v>
      </c>
    </row>
    <row r="1156" spans="1:14" x14ac:dyDescent="0.3">
      <c r="A1156" t="s">
        <v>1736</v>
      </c>
      <c r="B1156" t="s">
        <v>24</v>
      </c>
      <c r="C1156" t="s">
        <v>12</v>
      </c>
      <c r="D1156" t="s">
        <v>83</v>
      </c>
      <c r="E1156" t="s">
        <v>92</v>
      </c>
      <c r="F1156" t="s">
        <v>6134</v>
      </c>
      <c r="G1156" t="s">
        <v>69</v>
      </c>
      <c r="H1156" s="5">
        <v>42221</v>
      </c>
      <c r="I1156" s="5">
        <v>43336</v>
      </c>
      <c r="J1156" t="s">
        <v>6138</v>
      </c>
      <c r="K1156" s="5">
        <v>32528</v>
      </c>
      <c r="L1156">
        <v>37</v>
      </c>
      <c r="M1156" t="s">
        <v>6141</v>
      </c>
      <c r="N1156">
        <f t="shared" ca="1" si="18"/>
        <v>3.1</v>
      </c>
    </row>
    <row r="1157" spans="1:14" x14ac:dyDescent="0.3">
      <c r="A1157" t="s">
        <v>1737</v>
      </c>
      <c r="B1157" t="s">
        <v>6134</v>
      </c>
      <c r="C1157" t="s">
        <v>12</v>
      </c>
      <c r="D1157" t="s">
        <v>125</v>
      </c>
      <c r="E1157" t="s">
        <v>6134</v>
      </c>
      <c r="F1157" t="s">
        <v>15</v>
      </c>
      <c r="G1157" t="s">
        <v>64</v>
      </c>
      <c r="H1157" s="5">
        <v>40947</v>
      </c>
      <c r="I1157" s="5">
        <v>42514</v>
      </c>
      <c r="J1157" t="s">
        <v>6138</v>
      </c>
      <c r="K1157" s="5">
        <v>27557</v>
      </c>
      <c r="L1157">
        <v>50</v>
      </c>
      <c r="M1157">
        <v>104491</v>
      </c>
      <c r="N1157">
        <f t="shared" ca="1" si="18"/>
        <v>4.3</v>
      </c>
    </row>
    <row r="1158" spans="1:14" x14ac:dyDescent="0.3">
      <c r="A1158" t="s">
        <v>1741</v>
      </c>
      <c r="B1158" t="s">
        <v>6134</v>
      </c>
      <c r="C1158" t="s">
        <v>20</v>
      </c>
      <c r="D1158" t="s">
        <v>6134</v>
      </c>
      <c r="E1158" t="s">
        <v>88</v>
      </c>
      <c r="F1158" t="s">
        <v>60</v>
      </c>
      <c r="G1158" t="s">
        <v>29</v>
      </c>
      <c r="H1158" s="5">
        <v>43341</v>
      </c>
      <c r="I1158" s="5">
        <v>45229</v>
      </c>
      <c r="J1158" t="s">
        <v>6138</v>
      </c>
      <c r="K1158" s="5">
        <v>23452</v>
      </c>
      <c r="L1158">
        <v>61</v>
      </c>
      <c r="M1158">
        <v>118262</v>
      </c>
      <c r="N1158">
        <f t="shared" ca="1" si="18"/>
        <v>5.2</v>
      </c>
    </row>
    <row r="1159" spans="1:14" x14ac:dyDescent="0.3">
      <c r="A1159" t="s">
        <v>1742</v>
      </c>
      <c r="B1159" t="s">
        <v>24</v>
      </c>
      <c r="C1159" t="s">
        <v>6134</v>
      </c>
      <c r="D1159" t="s">
        <v>26</v>
      </c>
      <c r="E1159" t="s">
        <v>63</v>
      </c>
      <c r="F1159" t="s">
        <v>28</v>
      </c>
      <c r="G1159" t="s">
        <v>29</v>
      </c>
      <c r="H1159" s="5">
        <v>42789</v>
      </c>
      <c r="I1159" s="5"/>
      <c r="J1159" t="s">
        <v>6137</v>
      </c>
      <c r="K1159" s="5">
        <v>26709</v>
      </c>
      <c r="L1159">
        <v>53</v>
      </c>
      <c r="M1159">
        <v>73000</v>
      </c>
      <c r="N1159">
        <f t="shared" ca="1" si="18"/>
        <v>9.1</v>
      </c>
    </row>
    <row r="1160" spans="1:14" x14ac:dyDescent="0.3">
      <c r="A1160" t="s">
        <v>1743</v>
      </c>
      <c r="B1160" t="s">
        <v>24</v>
      </c>
      <c r="C1160" t="s">
        <v>12</v>
      </c>
      <c r="D1160" t="s">
        <v>31</v>
      </c>
      <c r="E1160" t="s">
        <v>32</v>
      </c>
      <c r="F1160" t="s">
        <v>6134</v>
      </c>
      <c r="G1160" t="s">
        <v>47</v>
      </c>
      <c r="H1160" s="5">
        <v>41380</v>
      </c>
      <c r="I1160" s="5"/>
      <c r="J1160" t="s">
        <v>6137</v>
      </c>
      <c r="K1160" s="5">
        <v>23340</v>
      </c>
      <c r="L1160">
        <v>62</v>
      </c>
      <c r="M1160">
        <v>81655</v>
      </c>
      <c r="N1160">
        <f t="shared" ca="1" si="18"/>
        <v>12.9</v>
      </c>
    </row>
    <row r="1161" spans="1:14" x14ac:dyDescent="0.3">
      <c r="A1161" t="s">
        <v>1744</v>
      </c>
      <c r="B1161" t="s">
        <v>6134</v>
      </c>
      <c r="C1161" t="s">
        <v>20</v>
      </c>
      <c r="D1161" t="s">
        <v>6135</v>
      </c>
      <c r="E1161" t="s">
        <v>54</v>
      </c>
      <c r="F1161" t="s">
        <v>60</v>
      </c>
      <c r="G1161" t="s">
        <v>47</v>
      </c>
      <c r="H1161" s="5">
        <v>42999</v>
      </c>
      <c r="I1161" s="5"/>
      <c r="J1161" t="s">
        <v>6137</v>
      </c>
      <c r="K1161" s="5">
        <v>30988</v>
      </c>
      <c r="L1161">
        <v>41</v>
      </c>
      <c r="M1161">
        <v>98442</v>
      </c>
      <c r="N1161">
        <f t="shared" ca="1" si="18"/>
        <v>8.5</v>
      </c>
    </row>
    <row r="1162" spans="1:14" x14ac:dyDescent="0.3">
      <c r="A1162" t="s">
        <v>1746</v>
      </c>
      <c r="B1162" t="s">
        <v>6134</v>
      </c>
      <c r="C1162" t="s">
        <v>20</v>
      </c>
      <c r="D1162" t="s">
        <v>125</v>
      </c>
      <c r="E1162" t="s">
        <v>6134</v>
      </c>
      <c r="F1162" t="s">
        <v>15</v>
      </c>
      <c r="G1162" t="s">
        <v>6134</v>
      </c>
      <c r="H1162" s="5">
        <v>43704</v>
      </c>
      <c r="I1162" s="5"/>
      <c r="J1162" t="s">
        <v>6137</v>
      </c>
      <c r="K1162" s="5">
        <v>29603</v>
      </c>
      <c r="L1162">
        <v>45</v>
      </c>
      <c r="M1162" t="s">
        <v>6141</v>
      </c>
      <c r="N1162">
        <f t="shared" ca="1" si="18"/>
        <v>6.6</v>
      </c>
    </row>
    <row r="1163" spans="1:14" x14ac:dyDescent="0.3">
      <c r="A1163" t="s">
        <v>1747</v>
      </c>
      <c r="B1163" t="s">
        <v>6134</v>
      </c>
      <c r="C1163" t="s">
        <v>20</v>
      </c>
      <c r="D1163" t="s">
        <v>6134</v>
      </c>
      <c r="E1163" t="s">
        <v>27</v>
      </c>
      <c r="F1163" t="s">
        <v>6134</v>
      </c>
      <c r="G1163" t="s">
        <v>29</v>
      </c>
      <c r="H1163" s="5">
        <v>42581</v>
      </c>
      <c r="I1163" s="5"/>
      <c r="J1163" t="s">
        <v>6137</v>
      </c>
      <c r="K1163" s="5">
        <v>29082</v>
      </c>
      <c r="L1163">
        <v>46</v>
      </c>
      <c r="M1163" t="s">
        <v>6141</v>
      </c>
      <c r="N1163">
        <f t="shared" ca="1" si="18"/>
        <v>9.6</v>
      </c>
    </row>
    <row r="1164" spans="1:14" x14ac:dyDescent="0.3">
      <c r="A1164" t="s">
        <v>1748</v>
      </c>
      <c r="B1164" t="s">
        <v>36</v>
      </c>
      <c r="C1164" t="s">
        <v>25</v>
      </c>
      <c r="D1164" t="s">
        <v>6134</v>
      </c>
      <c r="E1164" t="s">
        <v>6134</v>
      </c>
      <c r="F1164" t="s">
        <v>60</v>
      </c>
      <c r="G1164" t="s">
        <v>78</v>
      </c>
      <c r="H1164" s="5">
        <v>40974</v>
      </c>
      <c r="I1164" s="5">
        <v>41453</v>
      </c>
      <c r="J1164" t="s">
        <v>6138</v>
      </c>
      <c r="K1164" s="5">
        <v>28818</v>
      </c>
      <c r="L1164">
        <v>47</v>
      </c>
      <c r="M1164">
        <v>96000</v>
      </c>
      <c r="N1164">
        <f t="shared" ca="1" si="18"/>
        <v>1.3</v>
      </c>
    </row>
    <row r="1165" spans="1:14" x14ac:dyDescent="0.3">
      <c r="A1165" t="s">
        <v>1749</v>
      </c>
      <c r="B1165" t="s">
        <v>36</v>
      </c>
      <c r="C1165" t="s">
        <v>25</v>
      </c>
      <c r="D1165" t="s">
        <v>68</v>
      </c>
      <c r="E1165" t="s">
        <v>88</v>
      </c>
      <c r="F1165" t="s">
        <v>15</v>
      </c>
      <c r="G1165" t="s">
        <v>78</v>
      </c>
      <c r="H1165" s="5">
        <v>42415</v>
      </c>
      <c r="I1165" s="5"/>
      <c r="J1165" t="s">
        <v>6137</v>
      </c>
      <c r="K1165" s="5">
        <v>35258</v>
      </c>
      <c r="L1165">
        <v>29</v>
      </c>
      <c r="M1165" t="s">
        <v>6141</v>
      </c>
      <c r="N1165">
        <f t="shared" ca="1" si="18"/>
        <v>10.1</v>
      </c>
    </row>
    <row r="1166" spans="1:14" x14ac:dyDescent="0.3">
      <c r="A1166" t="s">
        <v>1750</v>
      </c>
      <c r="B1166" t="s">
        <v>24</v>
      </c>
      <c r="C1166" t="s">
        <v>6134</v>
      </c>
      <c r="D1166" t="s">
        <v>6134</v>
      </c>
      <c r="E1166" t="s">
        <v>105</v>
      </c>
      <c r="F1166" t="s">
        <v>28</v>
      </c>
      <c r="G1166" t="s">
        <v>6134</v>
      </c>
      <c r="H1166" s="5">
        <v>41404</v>
      </c>
      <c r="I1166" s="5"/>
      <c r="J1166" t="s">
        <v>6137</v>
      </c>
      <c r="K1166" s="5">
        <v>26645</v>
      </c>
      <c r="L1166">
        <v>53</v>
      </c>
      <c r="M1166">
        <v>67022</v>
      </c>
      <c r="N1166">
        <f t="shared" ca="1" si="18"/>
        <v>12.9</v>
      </c>
    </row>
    <row r="1167" spans="1:14" x14ac:dyDescent="0.3">
      <c r="A1167" t="s">
        <v>1752</v>
      </c>
      <c r="B1167" t="s">
        <v>24</v>
      </c>
      <c r="C1167" t="s">
        <v>20</v>
      </c>
      <c r="D1167" t="s">
        <v>41</v>
      </c>
      <c r="E1167" t="s">
        <v>170</v>
      </c>
      <c r="F1167" t="s">
        <v>28</v>
      </c>
      <c r="G1167" t="s">
        <v>64</v>
      </c>
      <c r="H1167" s="5">
        <v>42383</v>
      </c>
      <c r="I1167" s="5"/>
      <c r="J1167" t="s">
        <v>6137</v>
      </c>
      <c r="K1167" s="5">
        <v>35045</v>
      </c>
      <c r="L1167">
        <v>30</v>
      </c>
      <c r="M1167" t="s">
        <v>6141</v>
      </c>
      <c r="N1167">
        <f t="shared" ca="1" si="18"/>
        <v>10.199999999999999</v>
      </c>
    </row>
    <row r="1168" spans="1:14" x14ac:dyDescent="0.3">
      <c r="A1168" t="s">
        <v>1753</v>
      </c>
      <c r="B1168" t="s">
        <v>36</v>
      </c>
      <c r="C1168" t="s">
        <v>6134</v>
      </c>
      <c r="D1168" t="s">
        <v>83</v>
      </c>
      <c r="E1168" t="s">
        <v>32</v>
      </c>
      <c r="F1168" t="s">
        <v>28</v>
      </c>
      <c r="G1168" t="s">
        <v>47</v>
      </c>
      <c r="H1168" s="5">
        <v>40109</v>
      </c>
      <c r="I1168" s="5">
        <v>40274</v>
      </c>
      <c r="J1168" t="s">
        <v>6138</v>
      </c>
      <c r="K1168" s="5">
        <v>26668</v>
      </c>
      <c r="L1168">
        <v>53</v>
      </c>
      <c r="M1168">
        <v>71176</v>
      </c>
      <c r="N1168">
        <f t="shared" ca="1" si="18"/>
        <v>0.5</v>
      </c>
    </row>
    <row r="1169" spans="1:14" x14ac:dyDescent="0.3">
      <c r="A1169" t="s">
        <v>1755</v>
      </c>
      <c r="B1169" t="s">
        <v>36</v>
      </c>
      <c r="C1169" t="s">
        <v>12</v>
      </c>
      <c r="D1169" t="s">
        <v>125</v>
      </c>
      <c r="E1169" t="s">
        <v>32</v>
      </c>
      <c r="F1169" t="s">
        <v>28</v>
      </c>
      <c r="G1169" t="s">
        <v>6134</v>
      </c>
      <c r="H1169" s="5">
        <v>40832</v>
      </c>
      <c r="I1169" s="5"/>
      <c r="J1169" t="s">
        <v>6137</v>
      </c>
      <c r="K1169" s="5">
        <v>26961</v>
      </c>
      <c r="L1169">
        <v>52</v>
      </c>
      <c r="M1169">
        <v>30625</v>
      </c>
      <c r="N1169">
        <f t="shared" ca="1" si="18"/>
        <v>14.4</v>
      </c>
    </row>
    <row r="1170" spans="1:14" x14ac:dyDescent="0.3">
      <c r="A1170" t="s">
        <v>1757</v>
      </c>
      <c r="B1170" t="s">
        <v>6134</v>
      </c>
      <c r="C1170" t="s">
        <v>82</v>
      </c>
      <c r="D1170" t="s">
        <v>6134</v>
      </c>
      <c r="E1170" t="s">
        <v>46</v>
      </c>
      <c r="F1170" t="s">
        <v>15</v>
      </c>
      <c r="G1170" t="s">
        <v>6134</v>
      </c>
      <c r="H1170" s="5">
        <v>40413</v>
      </c>
      <c r="I1170" s="5"/>
      <c r="J1170" t="s">
        <v>6137</v>
      </c>
      <c r="K1170" s="5"/>
      <c r="L1170" t="s">
        <v>6141</v>
      </c>
      <c r="M1170">
        <v>48507</v>
      </c>
      <c r="N1170">
        <f t="shared" ca="1" si="18"/>
        <v>15.6</v>
      </c>
    </row>
    <row r="1171" spans="1:14" x14ac:dyDescent="0.3">
      <c r="A1171" t="s">
        <v>1759</v>
      </c>
      <c r="B1171" t="s">
        <v>24</v>
      </c>
      <c r="C1171" t="s">
        <v>6134</v>
      </c>
      <c r="D1171" t="s">
        <v>6134</v>
      </c>
      <c r="E1171" t="s">
        <v>86</v>
      </c>
      <c r="F1171" t="s">
        <v>15</v>
      </c>
      <c r="G1171" t="s">
        <v>47</v>
      </c>
      <c r="H1171" s="5">
        <v>41876</v>
      </c>
      <c r="I1171" s="5"/>
      <c r="J1171" t="s">
        <v>6137</v>
      </c>
      <c r="K1171" s="5">
        <v>32753</v>
      </c>
      <c r="L1171">
        <v>36</v>
      </c>
      <c r="M1171">
        <v>33100</v>
      </c>
      <c r="N1171">
        <f t="shared" ca="1" si="18"/>
        <v>11.6</v>
      </c>
    </row>
    <row r="1172" spans="1:14" x14ac:dyDescent="0.3">
      <c r="A1172" t="s">
        <v>1761</v>
      </c>
      <c r="B1172" t="s">
        <v>36</v>
      </c>
      <c r="C1172" t="s">
        <v>12</v>
      </c>
      <c r="D1172" t="s">
        <v>26</v>
      </c>
      <c r="E1172" t="s">
        <v>92</v>
      </c>
      <c r="F1172" t="s">
        <v>15</v>
      </c>
      <c r="G1172" t="s">
        <v>6134</v>
      </c>
      <c r="H1172" s="5">
        <v>40711</v>
      </c>
      <c r="I1172" s="5">
        <v>41873</v>
      </c>
      <c r="J1172" t="s">
        <v>6138</v>
      </c>
      <c r="K1172" s="5">
        <v>24342</v>
      </c>
      <c r="L1172">
        <v>59</v>
      </c>
      <c r="M1172">
        <v>41929</v>
      </c>
      <c r="N1172">
        <f t="shared" ca="1" si="18"/>
        <v>3.2</v>
      </c>
    </row>
    <row r="1173" spans="1:14" x14ac:dyDescent="0.3">
      <c r="A1173" t="s">
        <v>1763</v>
      </c>
      <c r="B1173" t="s">
        <v>6134</v>
      </c>
      <c r="C1173" t="s">
        <v>6134</v>
      </c>
      <c r="D1173" t="s">
        <v>31</v>
      </c>
      <c r="E1173" t="s">
        <v>6134</v>
      </c>
      <c r="F1173" t="s">
        <v>60</v>
      </c>
      <c r="G1173" t="s">
        <v>47</v>
      </c>
      <c r="H1173" s="5">
        <v>40379</v>
      </c>
      <c r="I1173" s="5"/>
      <c r="J1173" t="s">
        <v>6137</v>
      </c>
      <c r="K1173" s="5">
        <v>27468</v>
      </c>
      <c r="L1173">
        <v>50</v>
      </c>
      <c r="M1173" t="s">
        <v>6141</v>
      </c>
      <c r="N1173">
        <f t="shared" ca="1" si="18"/>
        <v>15.7</v>
      </c>
    </row>
    <row r="1174" spans="1:14" x14ac:dyDescent="0.3">
      <c r="A1174" t="s">
        <v>1764</v>
      </c>
      <c r="B1174" t="s">
        <v>24</v>
      </c>
      <c r="C1174" t="s">
        <v>82</v>
      </c>
      <c r="D1174" t="s">
        <v>50</v>
      </c>
      <c r="E1174" t="s">
        <v>86</v>
      </c>
      <c r="F1174" t="s">
        <v>6134</v>
      </c>
      <c r="G1174" t="s">
        <v>47</v>
      </c>
      <c r="H1174" s="5">
        <v>42059</v>
      </c>
      <c r="I1174" s="5"/>
      <c r="J1174" t="s">
        <v>6137</v>
      </c>
      <c r="K1174" s="5">
        <v>25024</v>
      </c>
      <c r="L1174">
        <v>57</v>
      </c>
      <c r="M1174" t="s">
        <v>6141</v>
      </c>
      <c r="N1174">
        <f t="shared" ca="1" si="18"/>
        <v>11.1</v>
      </c>
    </row>
    <row r="1175" spans="1:14" x14ac:dyDescent="0.3">
      <c r="A1175" t="s">
        <v>1765</v>
      </c>
      <c r="B1175" t="s">
        <v>36</v>
      </c>
      <c r="C1175" t="s">
        <v>82</v>
      </c>
      <c r="D1175" t="s">
        <v>31</v>
      </c>
      <c r="E1175" t="s">
        <v>99</v>
      </c>
      <c r="F1175" t="s">
        <v>15</v>
      </c>
      <c r="G1175" t="s">
        <v>6134</v>
      </c>
      <c r="H1175" s="5">
        <v>41457</v>
      </c>
      <c r="I1175" s="5"/>
      <c r="J1175" t="s">
        <v>6137</v>
      </c>
      <c r="K1175" s="5">
        <v>35956</v>
      </c>
      <c r="L1175">
        <v>27</v>
      </c>
      <c r="M1175">
        <v>99579</v>
      </c>
      <c r="N1175">
        <f t="shared" ca="1" si="18"/>
        <v>12.7</v>
      </c>
    </row>
    <row r="1176" spans="1:14" x14ac:dyDescent="0.3">
      <c r="A1176" t="s">
        <v>1766</v>
      </c>
      <c r="B1176" t="s">
        <v>24</v>
      </c>
      <c r="C1176" t="s">
        <v>6134</v>
      </c>
      <c r="D1176" t="s">
        <v>83</v>
      </c>
      <c r="E1176" t="s">
        <v>6134</v>
      </c>
      <c r="F1176" t="s">
        <v>28</v>
      </c>
      <c r="G1176" t="s">
        <v>69</v>
      </c>
      <c r="H1176" s="5">
        <v>42096</v>
      </c>
      <c r="I1176" s="5">
        <v>43791</v>
      </c>
      <c r="J1176" t="s">
        <v>6138</v>
      </c>
      <c r="K1176" s="5">
        <v>31111</v>
      </c>
      <c r="L1176">
        <v>41</v>
      </c>
      <c r="M1176" t="s">
        <v>6141</v>
      </c>
      <c r="N1176">
        <f t="shared" ca="1" si="18"/>
        <v>4.5999999999999996</v>
      </c>
    </row>
    <row r="1177" spans="1:14" x14ac:dyDescent="0.3">
      <c r="A1177" t="s">
        <v>1767</v>
      </c>
      <c r="B1177" t="s">
        <v>24</v>
      </c>
      <c r="C1177" t="s">
        <v>6134</v>
      </c>
      <c r="D1177" t="s">
        <v>53</v>
      </c>
      <c r="E1177" t="s">
        <v>46</v>
      </c>
      <c r="F1177" t="s">
        <v>60</v>
      </c>
      <c r="G1177" t="s">
        <v>74</v>
      </c>
      <c r="H1177" s="5">
        <v>40824</v>
      </c>
      <c r="I1177" s="5"/>
      <c r="J1177" t="s">
        <v>6137</v>
      </c>
      <c r="K1177" s="5">
        <v>37997</v>
      </c>
      <c r="L1177">
        <v>22</v>
      </c>
      <c r="M1177">
        <v>82161</v>
      </c>
      <c r="N1177">
        <f t="shared" ca="1" si="18"/>
        <v>14.5</v>
      </c>
    </row>
    <row r="1178" spans="1:14" x14ac:dyDescent="0.3">
      <c r="A1178" t="s">
        <v>1769</v>
      </c>
      <c r="B1178" t="s">
        <v>24</v>
      </c>
      <c r="C1178" t="s">
        <v>12</v>
      </c>
      <c r="D1178" t="s">
        <v>6135</v>
      </c>
      <c r="E1178" t="s">
        <v>6134</v>
      </c>
      <c r="F1178" t="s">
        <v>28</v>
      </c>
      <c r="G1178" t="s">
        <v>74</v>
      </c>
      <c r="H1178" s="5">
        <v>42928</v>
      </c>
      <c r="I1178" s="5"/>
      <c r="J1178" t="s">
        <v>6137</v>
      </c>
      <c r="K1178" s="5">
        <v>32371</v>
      </c>
      <c r="L1178">
        <v>37</v>
      </c>
      <c r="M1178">
        <v>54000</v>
      </c>
      <c r="N1178">
        <f t="shared" ca="1" si="18"/>
        <v>8.6999999999999993</v>
      </c>
    </row>
    <row r="1179" spans="1:14" x14ac:dyDescent="0.3">
      <c r="A1179" t="s">
        <v>1770</v>
      </c>
      <c r="B1179" t="s">
        <v>36</v>
      </c>
      <c r="C1179" t="s">
        <v>97</v>
      </c>
      <c r="D1179" t="s">
        <v>31</v>
      </c>
      <c r="E1179" t="s">
        <v>105</v>
      </c>
      <c r="F1179" t="s">
        <v>15</v>
      </c>
      <c r="G1179" t="s">
        <v>69</v>
      </c>
      <c r="H1179" s="5">
        <v>40977</v>
      </c>
      <c r="I1179" s="5">
        <v>42214</v>
      </c>
      <c r="J1179" t="s">
        <v>6138</v>
      </c>
      <c r="K1179" s="5">
        <v>24801</v>
      </c>
      <c r="L1179">
        <v>58</v>
      </c>
      <c r="M1179">
        <v>114445</v>
      </c>
      <c r="N1179">
        <f t="shared" ca="1" si="18"/>
        <v>3.4</v>
      </c>
    </row>
    <row r="1180" spans="1:14" x14ac:dyDescent="0.3">
      <c r="A1180" t="s">
        <v>1772</v>
      </c>
      <c r="B1180" t="s">
        <v>36</v>
      </c>
      <c r="C1180" t="s">
        <v>6134</v>
      </c>
      <c r="D1180" t="s">
        <v>94</v>
      </c>
      <c r="E1180" t="s">
        <v>54</v>
      </c>
      <c r="F1180" t="s">
        <v>6134</v>
      </c>
      <c r="G1180" t="s">
        <v>6134</v>
      </c>
      <c r="H1180" s="5">
        <v>41062</v>
      </c>
      <c r="I1180" s="5"/>
      <c r="J1180" t="s">
        <v>6137</v>
      </c>
      <c r="K1180" s="5">
        <v>24970</v>
      </c>
      <c r="L1180">
        <v>57</v>
      </c>
      <c r="M1180">
        <v>66112</v>
      </c>
      <c r="N1180">
        <f t="shared" ca="1" si="18"/>
        <v>13.8</v>
      </c>
    </row>
    <row r="1181" spans="1:14" x14ac:dyDescent="0.3">
      <c r="A1181" t="s">
        <v>1774</v>
      </c>
      <c r="B1181" t="s">
        <v>36</v>
      </c>
      <c r="C1181" t="s">
        <v>82</v>
      </c>
      <c r="D1181" t="s">
        <v>53</v>
      </c>
      <c r="E1181" t="s">
        <v>54</v>
      </c>
      <c r="F1181" t="s">
        <v>6134</v>
      </c>
      <c r="G1181" t="s">
        <v>69</v>
      </c>
      <c r="H1181" s="5">
        <v>40814</v>
      </c>
      <c r="I1181" s="5">
        <v>41964</v>
      </c>
      <c r="J1181" t="s">
        <v>6138</v>
      </c>
      <c r="K1181" s="5">
        <v>31726</v>
      </c>
      <c r="L1181">
        <v>39</v>
      </c>
      <c r="M1181">
        <v>98261</v>
      </c>
      <c r="N1181">
        <f t="shared" ca="1" si="18"/>
        <v>3.2</v>
      </c>
    </row>
    <row r="1182" spans="1:14" x14ac:dyDescent="0.3">
      <c r="A1182" t="s">
        <v>1775</v>
      </c>
      <c r="B1182" t="s">
        <v>36</v>
      </c>
      <c r="C1182" t="s">
        <v>6134</v>
      </c>
      <c r="D1182" t="s">
        <v>68</v>
      </c>
      <c r="E1182" t="s">
        <v>14</v>
      </c>
      <c r="F1182" t="s">
        <v>15</v>
      </c>
      <c r="G1182" t="s">
        <v>74</v>
      </c>
      <c r="H1182" s="5">
        <v>42865</v>
      </c>
      <c r="I1182" s="5"/>
      <c r="J1182" t="s">
        <v>6137</v>
      </c>
      <c r="K1182" s="5">
        <v>23190</v>
      </c>
      <c r="L1182">
        <v>62</v>
      </c>
      <c r="M1182">
        <v>83340</v>
      </c>
      <c r="N1182">
        <f t="shared" ca="1" si="18"/>
        <v>8.9</v>
      </c>
    </row>
    <row r="1183" spans="1:14" x14ac:dyDescent="0.3">
      <c r="A1183" t="s">
        <v>1779</v>
      </c>
      <c r="B1183" t="s">
        <v>24</v>
      </c>
      <c r="C1183" t="s">
        <v>6134</v>
      </c>
      <c r="D1183" t="s">
        <v>21</v>
      </c>
      <c r="E1183" t="s">
        <v>88</v>
      </c>
      <c r="F1183" t="s">
        <v>15</v>
      </c>
      <c r="G1183" t="s">
        <v>74</v>
      </c>
      <c r="H1183" s="5">
        <v>44195</v>
      </c>
      <c r="I1183" s="5">
        <v>44904</v>
      </c>
      <c r="J1183" t="s">
        <v>6138</v>
      </c>
      <c r="K1183" s="5"/>
      <c r="L1183" t="s">
        <v>6141</v>
      </c>
      <c r="M1183">
        <v>103842</v>
      </c>
      <c r="N1183">
        <f t="shared" ca="1" si="18"/>
        <v>1.9</v>
      </c>
    </row>
    <row r="1184" spans="1:14" x14ac:dyDescent="0.3">
      <c r="A1184" t="s">
        <v>1781</v>
      </c>
      <c r="B1184" t="s">
        <v>36</v>
      </c>
      <c r="C1184" t="s">
        <v>82</v>
      </c>
      <c r="D1184" t="s">
        <v>41</v>
      </c>
      <c r="E1184" t="s">
        <v>32</v>
      </c>
      <c r="F1184" t="s">
        <v>60</v>
      </c>
      <c r="G1184" t="s">
        <v>29</v>
      </c>
      <c r="H1184" s="5">
        <v>41033</v>
      </c>
      <c r="I1184" s="5"/>
      <c r="J1184" t="s">
        <v>6137</v>
      </c>
      <c r="K1184" s="5">
        <v>24946</v>
      </c>
      <c r="L1184">
        <v>57</v>
      </c>
      <c r="M1184">
        <v>40238</v>
      </c>
      <c r="N1184">
        <f t="shared" ca="1" si="18"/>
        <v>13.9</v>
      </c>
    </row>
    <row r="1185" spans="1:14" x14ac:dyDescent="0.3">
      <c r="A1185" t="s">
        <v>1783</v>
      </c>
      <c r="B1185" t="s">
        <v>24</v>
      </c>
      <c r="C1185" t="s">
        <v>6134</v>
      </c>
      <c r="D1185" t="s">
        <v>6135</v>
      </c>
      <c r="E1185" t="s">
        <v>27</v>
      </c>
      <c r="F1185" t="s">
        <v>6134</v>
      </c>
      <c r="G1185" t="s">
        <v>47</v>
      </c>
      <c r="H1185" s="5">
        <v>42773</v>
      </c>
      <c r="I1185" s="5">
        <v>43855</v>
      </c>
      <c r="J1185" t="s">
        <v>6138</v>
      </c>
      <c r="K1185" s="5">
        <v>37779</v>
      </c>
      <c r="L1185">
        <v>22</v>
      </c>
      <c r="M1185">
        <v>78521</v>
      </c>
      <c r="N1185">
        <f t="shared" ca="1" si="18"/>
        <v>3</v>
      </c>
    </row>
    <row r="1186" spans="1:14" x14ac:dyDescent="0.3">
      <c r="A1186" t="s">
        <v>1785</v>
      </c>
      <c r="B1186" t="s">
        <v>36</v>
      </c>
      <c r="C1186" t="s">
        <v>20</v>
      </c>
      <c r="D1186" t="s">
        <v>83</v>
      </c>
      <c r="E1186" t="s">
        <v>54</v>
      </c>
      <c r="F1186" t="s">
        <v>15</v>
      </c>
      <c r="G1186" t="s">
        <v>47</v>
      </c>
      <c r="H1186" s="5">
        <v>39991</v>
      </c>
      <c r="I1186" s="5"/>
      <c r="J1186" t="s">
        <v>6137</v>
      </c>
      <c r="K1186" s="5">
        <v>23726</v>
      </c>
      <c r="L1186">
        <v>61</v>
      </c>
      <c r="M1186">
        <v>35000</v>
      </c>
      <c r="N1186">
        <f t="shared" ca="1" si="18"/>
        <v>16.7</v>
      </c>
    </row>
    <row r="1187" spans="1:14" x14ac:dyDescent="0.3">
      <c r="A1187" t="s">
        <v>1786</v>
      </c>
      <c r="B1187" t="s">
        <v>24</v>
      </c>
      <c r="C1187" t="s">
        <v>12</v>
      </c>
      <c r="D1187" t="s">
        <v>41</v>
      </c>
      <c r="E1187" t="s">
        <v>6134</v>
      </c>
      <c r="F1187" t="s">
        <v>6134</v>
      </c>
      <c r="G1187" t="s">
        <v>6134</v>
      </c>
      <c r="H1187" s="5">
        <v>39926</v>
      </c>
      <c r="I1187" s="5"/>
      <c r="J1187" t="s">
        <v>6137</v>
      </c>
      <c r="K1187" s="5">
        <v>23028</v>
      </c>
      <c r="L1187">
        <v>63</v>
      </c>
      <c r="M1187">
        <v>37529</v>
      </c>
      <c r="N1187">
        <f t="shared" ca="1" si="18"/>
        <v>16.899999999999999</v>
      </c>
    </row>
    <row r="1188" spans="1:14" x14ac:dyDescent="0.3">
      <c r="A1188" t="s">
        <v>1788</v>
      </c>
      <c r="B1188" t="s">
        <v>6134</v>
      </c>
      <c r="C1188" t="s">
        <v>20</v>
      </c>
      <c r="D1188" t="s">
        <v>41</v>
      </c>
      <c r="E1188" t="s">
        <v>6134</v>
      </c>
      <c r="F1188" t="s">
        <v>6134</v>
      </c>
      <c r="G1188" t="s">
        <v>47</v>
      </c>
      <c r="H1188" s="5">
        <v>40003</v>
      </c>
      <c r="I1188" s="5"/>
      <c r="J1188" t="s">
        <v>6137</v>
      </c>
      <c r="K1188" s="5">
        <v>37002</v>
      </c>
      <c r="L1188">
        <v>24</v>
      </c>
      <c r="M1188">
        <v>92166</v>
      </c>
      <c r="N1188">
        <f t="shared" ca="1" si="18"/>
        <v>16.7</v>
      </c>
    </row>
    <row r="1189" spans="1:14" x14ac:dyDescent="0.3">
      <c r="A1189" t="s">
        <v>1790</v>
      </c>
      <c r="B1189" t="s">
        <v>24</v>
      </c>
      <c r="C1189" t="s">
        <v>12</v>
      </c>
      <c r="D1189" t="s">
        <v>94</v>
      </c>
      <c r="E1189" t="s">
        <v>99</v>
      </c>
      <c r="F1189" t="s">
        <v>28</v>
      </c>
      <c r="G1189" t="s">
        <v>78</v>
      </c>
      <c r="H1189" s="5">
        <v>43685</v>
      </c>
      <c r="I1189" s="5"/>
      <c r="J1189" t="s">
        <v>6137</v>
      </c>
      <c r="K1189" s="5">
        <v>25277</v>
      </c>
      <c r="L1189">
        <v>56</v>
      </c>
      <c r="M1189">
        <v>95097</v>
      </c>
      <c r="N1189">
        <f t="shared" ca="1" si="18"/>
        <v>6.6</v>
      </c>
    </row>
    <row r="1190" spans="1:14" x14ac:dyDescent="0.3">
      <c r="A1190" t="s">
        <v>1792</v>
      </c>
      <c r="B1190" t="s">
        <v>24</v>
      </c>
      <c r="C1190" t="s">
        <v>82</v>
      </c>
      <c r="D1190" t="s">
        <v>31</v>
      </c>
      <c r="E1190" t="s">
        <v>32</v>
      </c>
      <c r="F1190" t="s">
        <v>28</v>
      </c>
      <c r="G1190" t="s">
        <v>69</v>
      </c>
      <c r="H1190" s="5">
        <v>43507</v>
      </c>
      <c r="I1190" s="5"/>
      <c r="J1190" t="s">
        <v>6137</v>
      </c>
      <c r="K1190" s="5">
        <v>35742</v>
      </c>
      <c r="L1190">
        <v>28</v>
      </c>
      <c r="M1190">
        <v>44058</v>
      </c>
      <c r="N1190">
        <f t="shared" ca="1" si="18"/>
        <v>7.1</v>
      </c>
    </row>
    <row r="1191" spans="1:14" x14ac:dyDescent="0.3">
      <c r="A1191" t="s">
        <v>1794</v>
      </c>
      <c r="B1191" t="s">
        <v>6134</v>
      </c>
      <c r="C1191" t="s">
        <v>97</v>
      </c>
      <c r="D1191" t="s">
        <v>6135</v>
      </c>
      <c r="E1191" t="s">
        <v>32</v>
      </c>
      <c r="F1191" t="s">
        <v>6134</v>
      </c>
      <c r="G1191" t="s">
        <v>47</v>
      </c>
      <c r="H1191" s="5">
        <v>42773</v>
      </c>
      <c r="I1191" s="5"/>
      <c r="J1191" t="s">
        <v>6137</v>
      </c>
      <c r="K1191" s="5">
        <v>34282</v>
      </c>
      <c r="L1191">
        <v>32</v>
      </c>
      <c r="M1191" t="s">
        <v>6141</v>
      </c>
      <c r="N1191">
        <f t="shared" ca="1" si="18"/>
        <v>9.1</v>
      </c>
    </row>
    <row r="1192" spans="1:14" x14ac:dyDescent="0.3">
      <c r="A1192" t="s">
        <v>1795</v>
      </c>
      <c r="B1192" t="s">
        <v>24</v>
      </c>
      <c r="C1192" t="s">
        <v>37</v>
      </c>
      <c r="D1192" t="s">
        <v>31</v>
      </c>
      <c r="E1192" t="s">
        <v>86</v>
      </c>
      <c r="F1192" t="s">
        <v>15</v>
      </c>
      <c r="G1192" t="s">
        <v>6134</v>
      </c>
      <c r="H1192" s="5">
        <v>42923</v>
      </c>
      <c r="I1192" s="5"/>
      <c r="J1192" t="s">
        <v>6137</v>
      </c>
      <c r="K1192" s="5">
        <v>28176</v>
      </c>
      <c r="L1192">
        <v>49</v>
      </c>
      <c r="M1192">
        <v>63429</v>
      </c>
      <c r="N1192">
        <f t="shared" ca="1" si="18"/>
        <v>8.6999999999999993</v>
      </c>
    </row>
    <row r="1193" spans="1:14" x14ac:dyDescent="0.3">
      <c r="A1193" t="s">
        <v>1796</v>
      </c>
      <c r="B1193" t="s">
        <v>24</v>
      </c>
      <c r="C1193" t="s">
        <v>97</v>
      </c>
      <c r="D1193" t="s">
        <v>83</v>
      </c>
      <c r="E1193" t="s">
        <v>99</v>
      </c>
      <c r="F1193" t="s">
        <v>6134</v>
      </c>
      <c r="G1193" t="s">
        <v>78</v>
      </c>
      <c r="H1193" s="5">
        <v>42278</v>
      </c>
      <c r="I1193" s="5"/>
      <c r="J1193" t="s">
        <v>6137</v>
      </c>
      <c r="K1193" s="5"/>
      <c r="L1193" t="s">
        <v>6141</v>
      </c>
      <c r="M1193" t="s">
        <v>6141</v>
      </c>
      <c r="N1193">
        <f t="shared" ca="1" si="18"/>
        <v>10.5</v>
      </c>
    </row>
    <row r="1194" spans="1:14" x14ac:dyDescent="0.3">
      <c r="A1194" t="s">
        <v>1797</v>
      </c>
      <c r="B1194" t="s">
        <v>36</v>
      </c>
      <c r="C1194" t="s">
        <v>6134</v>
      </c>
      <c r="D1194" t="s">
        <v>130</v>
      </c>
      <c r="E1194" t="s">
        <v>63</v>
      </c>
      <c r="F1194" t="s">
        <v>60</v>
      </c>
      <c r="G1194" t="s">
        <v>6134</v>
      </c>
      <c r="H1194" s="5">
        <v>43611</v>
      </c>
      <c r="I1194" s="5">
        <v>43797</v>
      </c>
      <c r="J1194" t="s">
        <v>6138</v>
      </c>
      <c r="K1194" s="5">
        <v>23942</v>
      </c>
      <c r="L1194">
        <v>60</v>
      </c>
      <c r="M1194">
        <v>108974</v>
      </c>
      <c r="N1194">
        <f t="shared" ca="1" si="18"/>
        <v>0.5</v>
      </c>
    </row>
    <row r="1195" spans="1:14" x14ac:dyDescent="0.3">
      <c r="A1195" t="s">
        <v>1799</v>
      </c>
      <c r="B1195" t="s">
        <v>36</v>
      </c>
      <c r="C1195" t="s">
        <v>20</v>
      </c>
      <c r="D1195" t="s">
        <v>125</v>
      </c>
      <c r="E1195" t="s">
        <v>32</v>
      </c>
      <c r="F1195" t="s">
        <v>15</v>
      </c>
      <c r="G1195" t="s">
        <v>47</v>
      </c>
      <c r="H1195" s="5">
        <v>43970</v>
      </c>
      <c r="I1195" s="5"/>
      <c r="J1195" t="s">
        <v>6137</v>
      </c>
      <c r="K1195" s="5">
        <v>27454</v>
      </c>
      <c r="L1195">
        <v>51</v>
      </c>
      <c r="M1195" t="s">
        <v>6141</v>
      </c>
      <c r="N1195">
        <f t="shared" ca="1" si="18"/>
        <v>5.8</v>
      </c>
    </row>
    <row r="1196" spans="1:14" x14ac:dyDescent="0.3">
      <c r="A1196" t="s">
        <v>1801</v>
      </c>
      <c r="B1196" t="s">
        <v>24</v>
      </c>
      <c r="C1196" t="s">
        <v>82</v>
      </c>
      <c r="D1196" t="s">
        <v>6134</v>
      </c>
      <c r="E1196" t="s">
        <v>32</v>
      </c>
      <c r="F1196" t="s">
        <v>6134</v>
      </c>
      <c r="G1196" t="s">
        <v>78</v>
      </c>
      <c r="H1196" s="5">
        <v>43344</v>
      </c>
      <c r="I1196" s="5"/>
      <c r="J1196" t="s">
        <v>6137</v>
      </c>
      <c r="K1196" s="5">
        <v>33624</v>
      </c>
      <c r="L1196">
        <v>34</v>
      </c>
      <c r="M1196">
        <v>46535</v>
      </c>
      <c r="N1196">
        <f t="shared" ca="1" si="18"/>
        <v>7.6</v>
      </c>
    </row>
    <row r="1197" spans="1:14" x14ac:dyDescent="0.3">
      <c r="A1197" t="s">
        <v>1803</v>
      </c>
      <c r="B1197" t="s">
        <v>36</v>
      </c>
      <c r="C1197" t="s">
        <v>97</v>
      </c>
      <c r="D1197" t="s">
        <v>41</v>
      </c>
      <c r="E1197" t="s">
        <v>88</v>
      </c>
      <c r="F1197" t="s">
        <v>28</v>
      </c>
      <c r="G1197" t="s">
        <v>29</v>
      </c>
      <c r="H1197" s="5">
        <v>44097</v>
      </c>
      <c r="I1197" s="5"/>
      <c r="J1197" t="s">
        <v>6137</v>
      </c>
      <c r="K1197" s="5">
        <v>35841</v>
      </c>
      <c r="L1197">
        <v>28</v>
      </c>
      <c r="M1197" t="s">
        <v>6141</v>
      </c>
      <c r="N1197">
        <f t="shared" ca="1" si="18"/>
        <v>5.5</v>
      </c>
    </row>
    <row r="1198" spans="1:14" x14ac:dyDescent="0.3">
      <c r="A1198" t="s">
        <v>1804</v>
      </c>
      <c r="B1198" t="s">
        <v>24</v>
      </c>
      <c r="C1198" t="s">
        <v>12</v>
      </c>
      <c r="D1198" t="s">
        <v>6134</v>
      </c>
      <c r="E1198" t="s">
        <v>54</v>
      </c>
      <c r="F1198" t="s">
        <v>60</v>
      </c>
      <c r="G1198" t="s">
        <v>78</v>
      </c>
      <c r="H1198" s="5">
        <v>43058</v>
      </c>
      <c r="I1198" s="5">
        <v>43953</v>
      </c>
      <c r="J1198" t="s">
        <v>6138</v>
      </c>
      <c r="K1198" s="5">
        <v>25529</v>
      </c>
      <c r="L1198">
        <v>56</v>
      </c>
      <c r="M1198">
        <v>37737</v>
      </c>
      <c r="N1198">
        <f t="shared" ca="1" si="18"/>
        <v>2.5</v>
      </c>
    </row>
    <row r="1199" spans="1:14" x14ac:dyDescent="0.3">
      <c r="A1199" t="s">
        <v>1807</v>
      </c>
      <c r="B1199" t="s">
        <v>24</v>
      </c>
      <c r="C1199" t="s">
        <v>25</v>
      </c>
      <c r="D1199" t="s">
        <v>94</v>
      </c>
      <c r="E1199" t="s">
        <v>88</v>
      </c>
      <c r="F1199" t="s">
        <v>6134</v>
      </c>
      <c r="G1199" t="s">
        <v>29</v>
      </c>
      <c r="H1199" s="5">
        <v>42142</v>
      </c>
      <c r="I1199" s="5"/>
      <c r="J1199" t="s">
        <v>6137</v>
      </c>
      <c r="K1199" s="5">
        <v>25560</v>
      </c>
      <c r="L1199">
        <v>56</v>
      </c>
      <c r="M1199">
        <v>90061</v>
      </c>
      <c r="N1199">
        <f t="shared" ca="1" si="18"/>
        <v>10.8</v>
      </c>
    </row>
    <row r="1200" spans="1:14" x14ac:dyDescent="0.3">
      <c r="A1200" t="s">
        <v>1808</v>
      </c>
      <c r="B1200" t="s">
        <v>6134</v>
      </c>
      <c r="C1200" t="s">
        <v>12</v>
      </c>
      <c r="D1200" t="s">
        <v>83</v>
      </c>
      <c r="E1200" t="s">
        <v>14</v>
      </c>
      <c r="F1200" t="s">
        <v>6134</v>
      </c>
      <c r="G1200" t="s">
        <v>6134</v>
      </c>
      <c r="H1200" s="5">
        <v>43443</v>
      </c>
      <c r="I1200" s="5"/>
      <c r="J1200" t="s">
        <v>6137</v>
      </c>
      <c r="K1200" s="5">
        <v>38206</v>
      </c>
      <c r="L1200">
        <v>21</v>
      </c>
      <c r="M1200" t="s">
        <v>6141</v>
      </c>
      <c r="N1200">
        <f t="shared" ca="1" si="18"/>
        <v>7.3</v>
      </c>
    </row>
    <row r="1201" spans="1:14" x14ac:dyDescent="0.3">
      <c r="A1201" t="s">
        <v>1809</v>
      </c>
      <c r="B1201" t="s">
        <v>36</v>
      </c>
      <c r="C1201" t="s">
        <v>82</v>
      </c>
      <c r="D1201" t="s">
        <v>94</v>
      </c>
      <c r="E1201" t="s">
        <v>27</v>
      </c>
      <c r="F1201" t="s">
        <v>6134</v>
      </c>
      <c r="G1201" t="s">
        <v>47</v>
      </c>
      <c r="H1201" s="5">
        <v>41600</v>
      </c>
      <c r="I1201" s="5">
        <v>43135</v>
      </c>
      <c r="J1201" t="s">
        <v>6138</v>
      </c>
      <c r="K1201" s="5"/>
      <c r="L1201" t="s">
        <v>6141</v>
      </c>
      <c r="M1201">
        <v>101000</v>
      </c>
      <c r="N1201">
        <f t="shared" ca="1" si="18"/>
        <v>4.2</v>
      </c>
    </row>
    <row r="1202" spans="1:14" x14ac:dyDescent="0.3">
      <c r="A1202" t="s">
        <v>1810</v>
      </c>
      <c r="B1202" t="s">
        <v>6134</v>
      </c>
      <c r="C1202" t="s">
        <v>37</v>
      </c>
      <c r="D1202" t="s">
        <v>31</v>
      </c>
      <c r="E1202" t="s">
        <v>105</v>
      </c>
      <c r="F1202" t="s">
        <v>15</v>
      </c>
      <c r="G1202" t="s">
        <v>6134</v>
      </c>
      <c r="H1202" s="5">
        <v>43622</v>
      </c>
      <c r="I1202" s="5">
        <v>43585</v>
      </c>
      <c r="J1202" t="s">
        <v>6138</v>
      </c>
      <c r="K1202" s="5">
        <v>25073</v>
      </c>
      <c r="L1202">
        <v>57</v>
      </c>
      <c r="M1202" t="s">
        <v>6141</v>
      </c>
      <c r="N1202">
        <f t="shared" ca="1" si="18"/>
        <v>-0.1</v>
      </c>
    </row>
    <row r="1203" spans="1:14" x14ac:dyDescent="0.3">
      <c r="A1203" t="s">
        <v>1811</v>
      </c>
      <c r="B1203" t="s">
        <v>36</v>
      </c>
      <c r="C1203" t="s">
        <v>20</v>
      </c>
      <c r="D1203" t="s">
        <v>83</v>
      </c>
      <c r="E1203" t="s">
        <v>27</v>
      </c>
      <c r="F1203" t="s">
        <v>6134</v>
      </c>
      <c r="G1203" t="s">
        <v>47</v>
      </c>
      <c r="H1203" s="5">
        <v>41924</v>
      </c>
      <c r="I1203" s="5">
        <v>43187</v>
      </c>
      <c r="J1203" t="s">
        <v>6138</v>
      </c>
      <c r="K1203" s="5">
        <v>28436</v>
      </c>
      <c r="L1203">
        <v>48</v>
      </c>
      <c r="M1203" t="s">
        <v>6141</v>
      </c>
      <c r="N1203">
        <f t="shared" ca="1" si="18"/>
        <v>3.5</v>
      </c>
    </row>
    <row r="1204" spans="1:14" x14ac:dyDescent="0.3">
      <c r="A1204" t="s">
        <v>1812</v>
      </c>
      <c r="B1204" t="s">
        <v>6134</v>
      </c>
      <c r="C1204" t="s">
        <v>25</v>
      </c>
      <c r="D1204" t="s">
        <v>53</v>
      </c>
      <c r="E1204" t="s">
        <v>88</v>
      </c>
      <c r="F1204" t="s">
        <v>15</v>
      </c>
      <c r="G1204" t="s">
        <v>47</v>
      </c>
      <c r="H1204" s="5">
        <v>41816</v>
      </c>
      <c r="I1204" s="5"/>
      <c r="J1204" t="s">
        <v>6137</v>
      </c>
      <c r="K1204" s="5">
        <v>36161</v>
      </c>
      <c r="L1204">
        <v>27</v>
      </c>
      <c r="M1204" t="s">
        <v>6141</v>
      </c>
      <c r="N1204">
        <f t="shared" ca="1" si="18"/>
        <v>11.7</v>
      </c>
    </row>
    <row r="1205" spans="1:14" x14ac:dyDescent="0.3">
      <c r="A1205" t="s">
        <v>1813</v>
      </c>
      <c r="B1205" t="s">
        <v>24</v>
      </c>
      <c r="C1205" t="s">
        <v>97</v>
      </c>
      <c r="D1205" t="s">
        <v>31</v>
      </c>
      <c r="E1205" t="s">
        <v>27</v>
      </c>
      <c r="F1205" t="s">
        <v>6134</v>
      </c>
      <c r="G1205" t="s">
        <v>64</v>
      </c>
      <c r="H1205" s="5">
        <v>43877</v>
      </c>
      <c r="I1205" s="5">
        <v>44795</v>
      </c>
      <c r="J1205" t="s">
        <v>6138</v>
      </c>
      <c r="K1205" s="5">
        <v>24062</v>
      </c>
      <c r="L1205">
        <v>60</v>
      </c>
      <c r="M1205">
        <v>97647</v>
      </c>
      <c r="N1205">
        <f t="shared" ca="1" si="18"/>
        <v>2.5</v>
      </c>
    </row>
    <row r="1206" spans="1:14" x14ac:dyDescent="0.3">
      <c r="A1206" t="s">
        <v>1814</v>
      </c>
      <c r="B1206" t="s">
        <v>24</v>
      </c>
      <c r="C1206" t="s">
        <v>6134</v>
      </c>
      <c r="D1206" t="s">
        <v>50</v>
      </c>
      <c r="E1206" t="s">
        <v>6134</v>
      </c>
      <c r="F1206" t="s">
        <v>28</v>
      </c>
      <c r="G1206" t="s">
        <v>6134</v>
      </c>
      <c r="H1206" s="5">
        <v>41157</v>
      </c>
      <c r="I1206" s="5">
        <v>42149</v>
      </c>
      <c r="J1206" t="s">
        <v>6138</v>
      </c>
      <c r="K1206" s="5">
        <v>29514</v>
      </c>
      <c r="L1206">
        <v>45</v>
      </c>
      <c r="M1206" t="s">
        <v>6141</v>
      </c>
      <c r="N1206">
        <f t="shared" ca="1" si="18"/>
        <v>2.7</v>
      </c>
    </row>
    <row r="1207" spans="1:14" x14ac:dyDescent="0.3">
      <c r="A1207" t="s">
        <v>1815</v>
      </c>
      <c r="B1207" t="s">
        <v>24</v>
      </c>
      <c r="C1207" t="s">
        <v>6134</v>
      </c>
      <c r="D1207" t="s">
        <v>31</v>
      </c>
      <c r="E1207" t="s">
        <v>86</v>
      </c>
      <c r="F1207" t="s">
        <v>28</v>
      </c>
      <c r="G1207" t="s">
        <v>6134</v>
      </c>
      <c r="H1207" s="5">
        <v>40440</v>
      </c>
      <c r="I1207" s="5"/>
      <c r="J1207" t="s">
        <v>6137</v>
      </c>
      <c r="K1207" s="5">
        <v>37247</v>
      </c>
      <c r="L1207">
        <v>24</v>
      </c>
      <c r="M1207">
        <v>79000</v>
      </c>
      <c r="N1207">
        <f t="shared" ca="1" si="18"/>
        <v>15.5</v>
      </c>
    </row>
    <row r="1208" spans="1:14" x14ac:dyDescent="0.3">
      <c r="A1208" t="s">
        <v>1816</v>
      </c>
      <c r="B1208" t="s">
        <v>24</v>
      </c>
      <c r="C1208" t="s">
        <v>82</v>
      </c>
      <c r="D1208" t="s">
        <v>21</v>
      </c>
      <c r="E1208" t="s">
        <v>46</v>
      </c>
      <c r="F1208" t="s">
        <v>6134</v>
      </c>
      <c r="G1208" t="s">
        <v>6134</v>
      </c>
      <c r="H1208" s="5">
        <v>42721</v>
      </c>
      <c r="I1208" s="5"/>
      <c r="J1208" t="s">
        <v>6137</v>
      </c>
      <c r="K1208" s="5">
        <v>30143</v>
      </c>
      <c r="L1208">
        <v>43</v>
      </c>
      <c r="M1208">
        <v>50153</v>
      </c>
      <c r="N1208">
        <f t="shared" ca="1" si="18"/>
        <v>9.3000000000000007</v>
      </c>
    </row>
    <row r="1209" spans="1:14" x14ac:dyDescent="0.3">
      <c r="A1209" t="s">
        <v>1818</v>
      </c>
      <c r="B1209" t="s">
        <v>24</v>
      </c>
      <c r="C1209" t="s">
        <v>25</v>
      </c>
      <c r="D1209" t="s">
        <v>6134</v>
      </c>
      <c r="E1209" t="s">
        <v>170</v>
      </c>
      <c r="F1209" t="s">
        <v>28</v>
      </c>
      <c r="G1209" t="s">
        <v>78</v>
      </c>
      <c r="H1209" s="5">
        <v>40517</v>
      </c>
      <c r="I1209" s="5"/>
      <c r="J1209" t="s">
        <v>6137</v>
      </c>
      <c r="K1209" s="5"/>
      <c r="L1209" t="s">
        <v>6141</v>
      </c>
      <c r="M1209">
        <v>31000</v>
      </c>
      <c r="N1209">
        <f t="shared" ca="1" si="18"/>
        <v>15.3</v>
      </c>
    </row>
    <row r="1210" spans="1:14" x14ac:dyDescent="0.3">
      <c r="A1210" t="s">
        <v>1819</v>
      </c>
      <c r="B1210" t="s">
        <v>36</v>
      </c>
      <c r="C1210" t="s">
        <v>97</v>
      </c>
      <c r="D1210" t="s">
        <v>83</v>
      </c>
      <c r="E1210" t="s">
        <v>32</v>
      </c>
      <c r="F1210" t="s">
        <v>6134</v>
      </c>
      <c r="G1210" t="s">
        <v>74</v>
      </c>
      <c r="H1210" s="5">
        <v>42220</v>
      </c>
      <c r="I1210" s="5"/>
      <c r="J1210" t="s">
        <v>6137</v>
      </c>
      <c r="K1210" s="5">
        <v>22538</v>
      </c>
      <c r="L1210">
        <v>64</v>
      </c>
      <c r="M1210" t="s">
        <v>6141</v>
      </c>
      <c r="N1210">
        <f t="shared" ca="1" si="18"/>
        <v>10.6</v>
      </c>
    </row>
    <row r="1211" spans="1:14" x14ac:dyDescent="0.3">
      <c r="A1211" t="s">
        <v>1820</v>
      </c>
      <c r="B1211" t="s">
        <v>36</v>
      </c>
      <c r="C1211" t="s">
        <v>6134</v>
      </c>
      <c r="D1211" t="s">
        <v>31</v>
      </c>
      <c r="E1211" t="s">
        <v>86</v>
      </c>
      <c r="F1211" t="s">
        <v>15</v>
      </c>
      <c r="G1211" t="s">
        <v>74</v>
      </c>
      <c r="H1211" s="5">
        <v>42241</v>
      </c>
      <c r="I1211" s="5"/>
      <c r="J1211" t="s">
        <v>6137</v>
      </c>
      <c r="K1211" s="5">
        <v>33942</v>
      </c>
      <c r="L1211">
        <v>33</v>
      </c>
      <c r="M1211" t="s">
        <v>6141</v>
      </c>
      <c r="N1211">
        <f t="shared" ca="1" si="18"/>
        <v>10.6</v>
      </c>
    </row>
    <row r="1212" spans="1:14" x14ac:dyDescent="0.3">
      <c r="A1212" t="s">
        <v>1823</v>
      </c>
      <c r="B1212" t="s">
        <v>24</v>
      </c>
      <c r="C1212" t="s">
        <v>97</v>
      </c>
      <c r="D1212" t="s">
        <v>130</v>
      </c>
      <c r="E1212" t="s">
        <v>86</v>
      </c>
      <c r="F1212" t="s">
        <v>6134</v>
      </c>
      <c r="G1212" t="s">
        <v>78</v>
      </c>
      <c r="H1212" s="5">
        <v>41729</v>
      </c>
      <c r="I1212" s="5">
        <v>42785</v>
      </c>
      <c r="J1212" t="s">
        <v>6138</v>
      </c>
      <c r="K1212" s="5">
        <v>27795</v>
      </c>
      <c r="L1212">
        <v>50</v>
      </c>
      <c r="M1212" t="s">
        <v>6141</v>
      </c>
      <c r="N1212">
        <f t="shared" ca="1" si="18"/>
        <v>2.9</v>
      </c>
    </row>
    <row r="1213" spans="1:14" x14ac:dyDescent="0.3">
      <c r="A1213" t="s">
        <v>1824</v>
      </c>
      <c r="B1213" t="s">
        <v>24</v>
      </c>
      <c r="C1213" t="s">
        <v>12</v>
      </c>
      <c r="D1213" t="s">
        <v>83</v>
      </c>
      <c r="E1213" t="s">
        <v>14</v>
      </c>
      <c r="F1213" t="s">
        <v>15</v>
      </c>
      <c r="G1213" t="s">
        <v>29</v>
      </c>
      <c r="H1213" s="5">
        <v>40918</v>
      </c>
      <c r="I1213" s="5">
        <v>40810</v>
      </c>
      <c r="J1213" t="s">
        <v>6138</v>
      </c>
      <c r="K1213" s="5">
        <v>26606</v>
      </c>
      <c r="L1213">
        <v>53</v>
      </c>
      <c r="M1213">
        <v>51000</v>
      </c>
      <c r="N1213">
        <f t="shared" ca="1" si="18"/>
        <v>-0.3</v>
      </c>
    </row>
    <row r="1214" spans="1:14" x14ac:dyDescent="0.3">
      <c r="A1214" t="s">
        <v>1825</v>
      </c>
      <c r="B1214" t="s">
        <v>6134</v>
      </c>
      <c r="C1214" t="s">
        <v>6134</v>
      </c>
      <c r="D1214" t="s">
        <v>6134</v>
      </c>
      <c r="E1214" t="s">
        <v>38</v>
      </c>
      <c r="F1214" t="s">
        <v>15</v>
      </c>
      <c r="G1214" t="s">
        <v>6134</v>
      </c>
      <c r="H1214" s="5">
        <v>40240</v>
      </c>
      <c r="I1214" s="5"/>
      <c r="J1214" t="s">
        <v>6137</v>
      </c>
      <c r="K1214" s="5">
        <v>35454</v>
      </c>
      <c r="L1214">
        <v>29</v>
      </c>
      <c r="M1214" t="s">
        <v>6141</v>
      </c>
      <c r="N1214">
        <f t="shared" ca="1" si="18"/>
        <v>16.100000000000001</v>
      </c>
    </row>
    <row r="1215" spans="1:14" x14ac:dyDescent="0.3">
      <c r="A1215" t="s">
        <v>1826</v>
      </c>
      <c r="B1215" t="s">
        <v>6134</v>
      </c>
      <c r="C1215" t="s">
        <v>20</v>
      </c>
      <c r="D1215" t="s">
        <v>83</v>
      </c>
      <c r="E1215" t="s">
        <v>105</v>
      </c>
      <c r="F1215" t="s">
        <v>6134</v>
      </c>
      <c r="G1215" t="s">
        <v>78</v>
      </c>
      <c r="H1215" s="5">
        <v>39856</v>
      </c>
      <c r="I1215" s="5"/>
      <c r="J1215" t="s">
        <v>6137</v>
      </c>
      <c r="K1215" s="5">
        <v>24912</v>
      </c>
      <c r="L1215">
        <v>57</v>
      </c>
      <c r="M1215">
        <v>117808</v>
      </c>
      <c r="N1215">
        <f t="shared" ca="1" si="18"/>
        <v>17.100000000000001</v>
      </c>
    </row>
    <row r="1216" spans="1:14" x14ac:dyDescent="0.3">
      <c r="A1216" t="s">
        <v>1828</v>
      </c>
      <c r="B1216" t="s">
        <v>24</v>
      </c>
      <c r="C1216" t="s">
        <v>25</v>
      </c>
      <c r="D1216" t="s">
        <v>6134</v>
      </c>
      <c r="E1216" t="s">
        <v>88</v>
      </c>
      <c r="F1216" t="s">
        <v>6134</v>
      </c>
      <c r="G1216" t="s">
        <v>29</v>
      </c>
      <c r="H1216" s="5">
        <v>42980</v>
      </c>
      <c r="I1216" s="5">
        <v>42945</v>
      </c>
      <c r="J1216" t="s">
        <v>6138</v>
      </c>
      <c r="K1216" s="5">
        <v>25374</v>
      </c>
      <c r="L1216">
        <v>56</v>
      </c>
      <c r="M1216">
        <v>63000</v>
      </c>
      <c r="N1216">
        <f t="shared" ca="1" si="18"/>
        <v>-0.1</v>
      </c>
    </row>
    <row r="1217" spans="1:14" x14ac:dyDescent="0.3">
      <c r="A1217" t="s">
        <v>1829</v>
      </c>
      <c r="B1217" t="s">
        <v>6134</v>
      </c>
      <c r="C1217" t="s">
        <v>37</v>
      </c>
      <c r="D1217" t="s">
        <v>94</v>
      </c>
      <c r="E1217" t="s">
        <v>92</v>
      </c>
      <c r="F1217" t="s">
        <v>28</v>
      </c>
      <c r="G1217" t="s">
        <v>78</v>
      </c>
      <c r="H1217" s="5">
        <v>40456</v>
      </c>
      <c r="I1217" s="5">
        <v>42295</v>
      </c>
      <c r="J1217" t="s">
        <v>6138</v>
      </c>
      <c r="K1217" s="5">
        <v>27931</v>
      </c>
      <c r="L1217">
        <v>49</v>
      </c>
      <c r="M1217">
        <v>64085</v>
      </c>
      <c r="N1217">
        <f t="shared" ca="1" si="18"/>
        <v>5</v>
      </c>
    </row>
    <row r="1218" spans="1:14" x14ac:dyDescent="0.3">
      <c r="A1218" t="s">
        <v>1831</v>
      </c>
      <c r="B1218" t="s">
        <v>36</v>
      </c>
      <c r="C1218" t="s">
        <v>97</v>
      </c>
      <c r="D1218" t="s">
        <v>31</v>
      </c>
      <c r="E1218" t="s">
        <v>170</v>
      </c>
      <c r="F1218" t="s">
        <v>6134</v>
      </c>
      <c r="G1218" t="s">
        <v>47</v>
      </c>
      <c r="H1218" s="5">
        <v>42326</v>
      </c>
      <c r="I1218" s="5">
        <v>43904</v>
      </c>
      <c r="J1218" t="s">
        <v>6138</v>
      </c>
      <c r="K1218" s="5">
        <v>26393</v>
      </c>
      <c r="L1218">
        <v>53</v>
      </c>
      <c r="M1218" t="s">
        <v>6141</v>
      </c>
      <c r="N1218">
        <f t="shared" ref="N1218:N1281" ca="1" si="19">ROUND((IF(I1218="",TODAY(),I1218)-H1218)/365,1)</f>
        <v>4.3</v>
      </c>
    </row>
    <row r="1219" spans="1:14" x14ac:dyDescent="0.3">
      <c r="A1219" t="s">
        <v>1832</v>
      </c>
      <c r="B1219" t="s">
        <v>36</v>
      </c>
      <c r="C1219" t="s">
        <v>20</v>
      </c>
      <c r="D1219" t="s">
        <v>6135</v>
      </c>
      <c r="E1219" t="s">
        <v>6134</v>
      </c>
      <c r="F1219" t="s">
        <v>60</v>
      </c>
      <c r="G1219" t="s">
        <v>29</v>
      </c>
      <c r="H1219" s="5">
        <v>40600</v>
      </c>
      <c r="I1219" s="5">
        <v>40901</v>
      </c>
      <c r="J1219" t="s">
        <v>6138</v>
      </c>
      <c r="K1219" s="5">
        <v>25651</v>
      </c>
      <c r="L1219">
        <v>55</v>
      </c>
      <c r="M1219" t="s">
        <v>6141</v>
      </c>
      <c r="N1219">
        <f t="shared" ca="1" si="19"/>
        <v>0.8</v>
      </c>
    </row>
    <row r="1220" spans="1:14" x14ac:dyDescent="0.3">
      <c r="A1220" t="s">
        <v>1833</v>
      </c>
      <c r="B1220" t="s">
        <v>24</v>
      </c>
      <c r="C1220" t="s">
        <v>12</v>
      </c>
      <c r="D1220" t="s">
        <v>130</v>
      </c>
      <c r="E1220" t="s">
        <v>92</v>
      </c>
      <c r="F1220" t="s">
        <v>6134</v>
      </c>
      <c r="G1220" t="s">
        <v>6134</v>
      </c>
      <c r="H1220" s="5">
        <v>39827</v>
      </c>
      <c r="I1220" s="5"/>
      <c r="J1220" t="s">
        <v>6137</v>
      </c>
      <c r="K1220" s="5">
        <v>32030</v>
      </c>
      <c r="L1220">
        <v>38</v>
      </c>
      <c r="M1220">
        <v>50960</v>
      </c>
      <c r="N1220">
        <f t="shared" ca="1" si="19"/>
        <v>17.2</v>
      </c>
    </row>
    <row r="1221" spans="1:14" x14ac:dyDescent="0.3">
      <c r="A1221" t="s">
        <v>1835</v>
      </c>
      <c r="B1221" t="s">
        <v>24</v>
      </c>
      <c r="C1221" t="s">
        <v>20</v>
      </c>
      <c r="D1221" t="s">
        <v>26</v>
      </c>
      <c r="E1221" t="s">
        <v>14</v>
      </c>
      <c r="F1221" t="s">
        <v>28</v>
      </c>
      <c r="G1221" t="s">
        <v>6134</v>
      </c>
      <c r="H1221" s="5">
        <v>41703</v>
      </c>
      <c r="I1221" s="5">
        <v>42858</v>
      </c>
      <c r="J1221" t="s">
        <v>6138</v>
      </c>
      <c r="K1221" s="5">
        <v>31194</v>
      </c>
      <c r="L1221">
        <v>40</v>
      </c>
      <c r="M1221" t="s">
        <v>6141</v>
      </c>
      <c r="N1221">
        <f t="shared" ca="1" si="19"/>
        <v>3.2</v>
      </c>
    </row>
    <row r="1222" spans="1:14" x14ac:dyDescent="0.3">
      <c r="A1222" t="s">
        <v>6070</v>
      </c>
      <c r="B1222" t="s">
        <v>36</v>
      </c>
      <c r="C1222" t="s">
        <v>20</v>
      </c>
      <c r="D1222" t="s">
        <v>21</v>
      </c>
      <c r="E1222" t="s">
        <v>38</v>
      </c>
      <c r="F1222" t="s">
        <v>15</v>
      </c>
      <c r="G1222" t="s">
        <v>47</v>
      </c>
      <c r="H1222" s="5">
        <v>41852</v>
      </c>
      <c r="I1222" s="5"/>
      <c r="J1222" t="s">
        <v>6137</v>
      </c>
      <c r="K1222" s="5">
        <v>36082</v>
      </c>
      <c r="L1222">
        <v>27</v>
      </c>
      <c r="M1222">
        <v>113000</v>
      </c>
      <c r="N1222">
        <f t="shared" ca="1" si="19"/>
        <v>11.6</v>
      </c>
    </row>
    <row r="1223" spans="1:14" x14ac:dyDescent="0.3">
      <c r="A1223" t="s">
        <v>1836</v>
      </c>
      <c r="B1223" t="s">
        <v>36</v>
      </c>
      <c r="C1223" t="s">
        <v>20</v>
      </c>
      <c r="D1223" t="s">
        <v>6134</v>
      </c>
      <c r="E1223" t="s">
        <v>32</v>
      </c>
      <c r="F1223" t="s">
        <v>6134</v>
      </c>
      <c r="G1223" t="s">
        <v>69</v>
      </c>
      <c r="H1223" s="5">
        <v>41655</v>
      </c>
      <c r="I1223" s="5">
        <v>43090</v>
      </c>
      <c r="J1223" t="s">
        <v>6138</v>
      </c>
      <c r="K1223" s="5">
        <v>25552</v>
      </c>
      <c r="L1223">
        <v>56</v>
      </c>
      <c r="M1223">
        <v>110000</v>
      </c>
      <c r="N1223">
        <f t="shared" ca="1" si="19"/>
        <v>3.9</v>
      </c>
    </row>
    <row r="1224" spans="1:14" x14ac:dyDescent="0.3">
      <c r="A1224" t="s">
        <v>1838</v>
      </c>
      <c r="B1224" t="s">
        <v>36</v>
      </c>
      <c r="C1224" t="s">
        <v>12</v>
      </c>
      <c r="D1224" t="s">
        <v>125</v>
      </c>
      <c r="E1224" t="s">
        <v>32</v>
      </c>
      <c r="F1224" t="s">
        <v>15</v>
      </c>
      <c r="G1224" t="s">
        <v>29</v>
      </c>
      <c r="H1224" s="5">
        <v>42751</v>
      </c>
      <c r="I1224" s="5">
        <v>42666</v>
      </c>
      <c r="J1224" t="s">
        <v>6138</v>
      </c>
      <c r="K1224" s="5">
        <v>30377</v>
      </c>
      <c r="L1224">
        <v>43</v>
      </c>
      <c r="M1224">
        <v>107000</v>
      </c>
      <c r="N1224">
        <f t="shared" ca="1" si="19"/>
        <v>-0.2</v>
      </c>
    </row>
    <row r="1225" spans="1:14" x14ac:dyDescent="0.3">
      <c r="A1225" t="s">
        <v>1839</v>
      </c>
      <c r="B1225" t="s">
        <v>24</v>
      </c>
      <c r="C1225" t="s">
        <v>12</v>
      </c>
      <c r="D1225" t="s">
        <v>130</v>
      </c>
      <c r="E1225" t="s">
        <v>14</v>
      </c>
      <c r="F1225" t="s">
        <v>6134</v>
      </c>
      <c r="G1225" t="s">
        <v>6134</v>
      </c>
      <c r="H1225" s="5">
        <v>44000</v>
      </c>
      <c r="I1225" s="5">
        <v>44071</v>
      </c>
      <c r="J1225" t="s">
        <v>6138</v>
      </c>
      <c r="K1225" s="5">
        <v>33331</v>
      </c>
      <c r="L1225">
        <v>34</v>
      </c>
      <c r="M1225">
        <v>42015</v>
      </c>
      <c r="N1225">
        <f t="shared" ca="1" si="19"/>
        <v>0.2</v>
      </c>
    </row>
    <row r="1226" spans="1:14" x14ac:dyDescent="0.3">
      <c r="A1226" t="s">
        <v>1841</v>
      </c>
      <c r="B1226" t="s">
        <v>24</v>
      </c>
      <c r="C1226" t="s">
        <v>12</v>
      </c>
      <c r="D1226" t="s">
        <v>130</v>
      </c>
      <c r="E1226" t="s">
        <v>46</v>
      </c>
      <c r="F1226" t="s">
        <v>28</v>
      </c>
      <c r="G1226" t="s">
        <v>6134</v>
      </c>
      <c r="H1226" s="5">
        <v>41286</v>
      </c>
      <c r="I1226" s="5">
        <v>43233</v>
      </c>
      <c r="J1226" t="s">
        <v>6138</v>
      </c>
      <c r="K1226" s="5">
        <v>28883</v>
      </c>
      <c r="L1226">
        <v>47</v>
      </c>
      <c r="M1226">
        <v>88000</v>
      </c>
      <c r="N1226">
        <f t="shared" ca="1" si="19"/>
        <v>5.3</v>
      </c>
    </row>
    <row r="1227" spans="1:14" x14ac:dyDescent="0.3">
      <c r="A1227" t="s">
        <v>1842</v>
      </c>
      <c r="B1227" t="s">
        <v>24</v>
      </c>
      <c r="C1227" t="s">
        <v>97</v>
      </c>
      <c r="D1227" t="s">
        <v>6134</v>
      </c>
      <c r="E1227" t="s">
        <v>32</v>
      </c>
      <c r="F1227" t="s">
        <v>15</v>
      </c>
      <c r="G1227" t="s">
        <v>69</v>
      </c>
      <c r="H1227" s="5">
        <v>43463</v>
      </c>
      <c r="I1227" s="5">
        <v>45451</v>
      </c>
      <c r="J1227" t="s">
        <v>6138</v>
      </c>
      <c r="K1227" s="5">
        <v>28684</v>
      </c>
      <c r="L1227">
        <v>47</v>
      </c>
      <c r="M1227" t="s">
        <v>6141</v>
      </c>
      <c r="N1227">
        <f t="shared" ca="1" si="19"/>
        <v>5.4</v>
      </c>
    </row>
    <row r="1228" spans="1:14" x14ac:dyDescent="0.3">
      <c r="A1228" t="s">
        <v>1843</v>
      </c>
      <c r="B1228" t="s">
        <v>36</v>
      </c>
      <c r="C1228" t="s">
        <v>12</v>
      </c>
      <c r="D1228" t="s">
        <v>50</v>
      </c>
      <c r="E1228" t="s">
        <v>27</v>
      </c>
      <c r="F1228" t="s">
        <v>15</v>
      </c>
      <c r="G1228" t="s">
        <v>29</v>
      </c>
      <c r="H1228" s="5">
        <v>43768</v>
      </c>
      <c r="I1228" s="5"/>
      <c r="J1228" t="s">
        <v>6137</v>
      </c>
      <c r="K1228" s="5">
        <v>30410</v>
      </c>
      <c r="L1228">
        <v>42</v>
      </c>
      <c r="M1228">
        <v>88385</v>
      </c>
      <c r="N1228">
        <f t="shared" ca="1" si="19"/>
        <v>6.4</v>
      </c>
    </row>
    <row r="1229" spans="1:14" x14ac:dyDescent="0.3">
      <c r="A1229" t="s">
        <v>1844</v>
      </c>
      <c r="B1229" t="s">
        <v>24</v>
      </c>
      <c r="C1229" t="s">
        <v>20</v>
      </c>
      <c r="D1229" t="s">
        <v>31</v>
      </c>
      <c r="E1229" t="s">
        <v>99</v>
      </c>
      <c r="F1229" t="s">
        <v>60</v>
      </c>
      <c r="G1229" t="s">
        <v>47</v>
      </c>
      <c r="H1229" s="5">
        <v>40499</v>
      </c>
      <c r="I1229" s="5"/>
      <c r="J1229" t="s">
        <v>6137</v>
      </c>
      <c r="K1229" s="5">
        <v>22537</v>
      </c>
      <c r="L1229">
        <v>64</v>
      </c>
      <c r="M1229" t="s">
        <v>6141</v>
      </c>
      <c r="N1229">
        <f t="shared" ca="1" si="19"/>
        <v>15.3</v>
      </c>
    </row>
    <row r="1230" spans="1:14" x14ac:dyDescent="0.3">
      <c r="A1230" t="s">
        <v>1845</v>
      </c>
      <c r="B1230" t="s">
        <v>36</v>
      </c>
      <c r="C1230" t="s">
        <v>82</v>
      </c>
      <c r="D1230" t="s">
        <v>83</v>
      </c>
      <c r="E1230" t="s">
        <v>46</v>
      </c>
      <c r="F1230" t="s">
        <v>15</v>
      </c>
      <c r="G1230" t="s">
        <v>64</v>
      </c>
      <c r="H1230" s="5">
        <v>43358</v>
      </c>
      <c r="I1230" s="5"/>
      <c r="J1230" t="s">
        <v>6137</v>
      </c>
      <c r="K1230" s="5">
        <v>37223</v>
      </c>
      <c r="L1230">
        <v>24</v>
      </c>
      <c r="M1230">
        <v>115042</v>
      </c>
      <c r="N1230">
        <f t="shared" ca="1" si="19"/>
        <v>7.5</v>
      </c>
    </row>
    <row r="1231" spans="1:14" x14ac:dyDescent="0.3">
      <c r="A1231" t="s">
        <v>1847</v>
      </c>
      <c r="B1231" t="s">
        <v>6134</v>
      </c>
      <c r="C1231" t="s">
        <v>6134</v>
      </c>
      <c r="D1231" t="s">
        <v>83</v>
      </c>
      <c r="E1231" t="s">
        <v>105</v>
      </c>
      <c r="F1231" t="s">
        <v>60</v>
      </c>
      <c r="G1231" t="s">
        <v>74</v>
      </c>
      <c r="H1231" s="5">
        <v>40499</v>
      </c>
      <c r="I1231" s="5">
        <v>42378</v>
      </c>
      <c r="J1231" t="s">
        <v>6138</v>
      </c>
      <c r="K1231" s="5">
        <v>36824</v>
      </c>
      <c r="L1231">
        <v>25</v>
      </c>
      <c r="M1231">
        <v>81894</v>
      </c>
      <c r="N1231">
        <f t="shared" ca="1" si="19"/>
        <v>5.0999999999999996</v>
      </c>
    </row>
    <row r="1232" spans="1:14" x14ac:dyDescent="0.3">
      <c r="A1232" t="s">
        <v>1849</v>
      </c>
      <c r="B1232" t="s">
        <v>24</v>
      </c>
      <c r="C1232" t="s">
        <v>37</v>
      </c>
      <c r="D1232" t="s">
        <v>130</v>
      </c>
      <c r="E1232" t="s">
        <v>46</v>
      </c>
      <c r="F1232" t="s">
        <v>6134</v>
      </c>
      <c r="G1232" t="s">
        <v>74</v>
      </c>
      <c r="H1232" s="5">
        <v>41475</v>
      </c>
      <c r="I1232" s="5"/>
      <c r="J1232" t="s">
        <v>6137</v>
      </c>
      <c r="K1232" s="5"/>
      <c r="L1232" t="s">
        <v>6141</v>
      </c>
      <c r="M1232">
        <v>90000</v>
      </c>
      <c r="N1232">
        <f t="shared" ca="1" si="19"/>
        <v>12.7</v>
      </c>
    </row>
    <row r="1233" spans="1:14" x14ac:dyDescent="0.3">
      <c r="A1233" t="s">
        <v>1850</v>
      </c>
      <c r="B1233" t="s">
        <v>6134</v>
      </c>
      <c r="C1233" t="s">
        <v>97</v>
      </c>
      <c r="D1233" t="s">
        <v>6134</v>
      </c>
      <c r="E1233" t="s">
        <v>32</v>
      </c>
      <c r="F1233" t="s">
        <v>15</v>
      </c>
      <c r="G1233" t="s">
        <v>47</v>
      </c>
      <c r="H1233" s="5">
        <v>42118</v>
      </c>
      <c r="I1233" s="5">
        <v>42157</v>
      </c>
      <c r="J1233" t="s">
        <v>6138</v>
      </c>
      <c r="K1233" s="5">
        <v>26268</v>
      </c>
      <c r="L1233">
        <v>54</v>
      </c>
      <c r="M1233" t="s">
        <v>6141</v>
      </c>
      <c r="N1233">
        <f t="shared" ca="1" si="19"/>
        <v>0.1</v>
      </c>
    </row>
    <row r="1234" spans="1:14" x14ac:dyDescent="0.3">
      <c r="A1234" t="s">
        <v>1852</v>
      </c>
      <c r="B1234" t="s">
        <v>6134</v>
      </c>
      <c r="C1234" t="s">
        <v>97</v>
      </c>
      <c r="D1234" t="s">
        <v>6134</v>
      </c>
      <c r="E1234" t="s">
        <v>63</v>
      </c>
      <c r="F1234" t="s">
        <v>60</v>
      </c>
      <c r="G1234" t="s">
        <v>29</v>
      </c>
      <c r="H1234" s="5">
        <v>42130</v>
      </c>
      <c r="I1234" s="5"/>
      <c r="J1234" t="s">
        <v>6137</v>
      </c>
      <c r="K1234" s="5"/>
      <c r="L1234" t="s">
        <v>6141</v>
      </c>
      <c r="M1234">
        <v>69490</v>
      </c>
      <c r="N1234">
        <f t="shared" ca="1" si="19"/>
        <v>10.9</v>
      </c>
    </row>
    <row r="1235" spans="1:14" x14ac:dyDescent="0.3">
      <c r="A1235" t="s">
        <v>1854</v>
      </c>
      <c r="B1235" t="s">
        <v>24</v>
      </c>
      <c r="C1235" t="s">
        <v>12</v>
      </c>
      <c r="D1235" t="s">
        <v>31</v>
      </c>
      <c r="E1235" t="s">
        <v>63</v>
      </c>
      <c r="F1235" t="s">
        <v>60</v>
      </c>
      <c r="G1235" t="s">
        <v>47</v>
      </c>
      <c r="H1235" s="5">
        <v>40443</v>
      </c>
      <c r="I1235" s="5"/>
      <c r="J1235" t="s">
        <v>6137</v>
      </c>
      <c r="K1235" s="5">
        <v>31084</v>
      </c>
      <c r="L1235">
        <v>41</v>
      </c>
      <c r="M1235" t="s">
        <v>6141</v>
      </c>
      <c r="N1235">
        <f t="shared" ca="1" si="19"/>
        <v>15.5</v>
      </c>
    </row>
    <row r="1236" spans="1:14" x14ac:dyDescent="0.3">
      <c r="A1236" t="s">
        <v>1855</v>
      </c>
      <c r="B1236" t="s">
        <v>6134</v>
      </c>
      <c r="C1236" t="s">
        <v>82</v>
      </c>
      <c r="D1236" t="s">
        <v>68</v>
      </c>
      <c r="E1236" t="s">
        <v>14</v>
      </c>
      <c r="F1236" t="s">
        <v>6134</v>
      </c>
      <c r="G1236" t="s">
        <v>6134</v>
      </c>
      <c r="H1236" s="5">
        <v>41166</v>
      </c>
      <c r="I1236" s="5"/>
      <c r="J1236" t="s">
        <v>6137</v>
      </c>
      <c r="K1236" s="5"/>
      <c r="L1236" t="s">
        <v>6141</v>
      </c>
      <c r="M1236">
        <v>76000</v>
      </c>
      <c r="N1236">
        <f t="shared" ca="1" si="19"/>
        <v>13.5</v>
      </c>
    </row>
    <row r="1237" spans="1:14" x14ac:dyDescent="0.3">
      <c r="A1237" t="s">
        <v>1856</v>
      </c>
      <c r="B1237" t="s">
        <v>36</v>
      </c>
      <c r="C1237" t="s">
        <v>37</v>
      </c>
      <c r="D1237" t="s">
        <v>31</v>
      </c>
      <c r="E1237" t="s">
        <v>32</v>
      </c>
      <c r="F1237" t="s">
        <v>6134</v>
      </c>
      <c r="G1237" t="s">
        <v>29</v>
      </c>
      <c r="H1237" s="5">
        <v>42691</v>
      </c>
      <c r="I1237" s="5"/>
      <c r="J1237" t="s">
        <v>6137</v>
      </c>
      <c r="K1237" s="5">
        <v>38652</v>
      </c>
      <c r="L1237">
        <v>20</v>
      </c>
      <c r="M1237">
        <v>39538</v>
      </c>
      <c r="N1237">
        <f t="shared" ca="1" si="19"/>
        <v>9.3000000000000007</v>
      </c>
    </row>
    <row r="1238" spans="1:14" x14ac:dyDescent="0.3">
      <c r="A1238" t="s">
        <v>1858</v>
      </c>
      <c r="B1238" t="s">
        <v>24</v>
      </c>
      <c r="C1238" t="s">
        <v>25</v>
      </c>
      <c r="D1238" t="s">
        <v>41</v>
      </c>
      <c r="E1238" t="s">
        <v>170</v>
      </c>
      <c r="F1238" t="s">
        <v>6134</v>
      </c>
      <c r="G1238" t="s">
        <v>6134</v>
      </c>
      <c r="H1238" s="5">
        <v>42543</v>
      </c>
      <c r="I1238" s="5"/>
      <c r="J1238" t="s">
        <v>6137</v>
      </c>
      <c r="K1238" s="5">
        <v>25185</v>
      </c>
      <c r="L1238">
        <v>57</v>
      </c>
      <c r="M1238">
        <v>42000</v>
      </c>
      <c r="N1238">
        <f t="shared" ca="1" si="19"/>
        <v>9.6999999999999993</v>
      </c>
    </row>
    <row r="1239" spans="1:14" x14ac:dyDescent="0.3">
      <c r="A1239" t="s">
        <v>1859</v>
      </c>
      <c r="B1239" t="s">
        <v>6134</v>
      </c>
      <c r="C1239" t="s">
        <v>25</v>
      </c>
      <c r="D1239" t="s">
        <v>26</v>
      </c>
      <c r="E1239" t="s">
        <v>27</v>
      </c>
      <c r="F1239" t="s">
        <v>15</v>
      </c>
      <c r="G1239" t="s">
        <v>47</v>
      </c>
      <c r="H1239" s="5">
        <v>39917</v>
      </c>
      <c r="I1239" s="5">
        <v>40496</v>
      </c>
      <c r="J1239" t="s">
        <v>6138</v>
      </c>
      <c r="K1239" s="5">
        <v>27236</v>
      </c>
      <c r="L1239">
        <v>51</v>
      </c>
      <c r="M1239">
        <v>48000</v>
      </c>
      <c r="N1239">
        <f t="shared" ca="1" si="19"/>
        <v>1.6</v>
      </c>
    </row>
    <row r="1240" spans="1:14" x14ac:dyDescent="0.3">
      <c r="A1240" t="s">
        <v>1860</v>
      </c>
      <c r="B1240" t="s">
        <v>6134</v>
      </c>
      <c r="C1240" t="s">
        <v>20</v>
      </c>
      <c r="D1240" t="s">
        <v>50</v>
      </c>
      <c r="E1240" t="s">
        <v>46</v>
      </c>
      <c r="F1240" t="s">
        <v>15</v>
      </c>
      <c r="G1240" t="s">
        <v>78</v>
      </c>
      <c r="H1240" s="5">
        <v>44042</v>
      </c>
      <c r="I1240" s="5"/>
      <c r="J1240" t="s">
        <v>6137</v>
      </c>
      <c r="K1240" s="5"/>
      <c r="L1240" t="s">
        <v>6141</v>
      </c>
      <c r="M1240" t="s">
        <v>6141</v>
      </c>
      <c r="N1240">
        <f t="shared" ca="1" si="19"/>
        <v>5.6</v>
      </c>
    </row>
    <row r="1241" spans="1:14" x14ac:dyDescent="0.3">
      <c r="A1241" t="s">
        <v>1861</v>
      </c>
      <c r="B1241" t="s">
        <v>36</v>
      </c>
      <c r="C1241" t="s">
        <v>37</v>
      </c>
      <c r="D1241" t="s">
        <v>68</v>
      </c>
      <c r="E1241" t="s">
        <v>92</v>
      </c>
      <c r="F1241" t="s">
        <v>15</v>
      </c>
      <c r="G1241" t="s">
        <v>6134</v>
      </c>
      <c r="H1241" s="5">
        <v>39898</v>
      </c>
      <c r="I1241" s="5">
        <v>40122</v>
      </c>
      <c r="J1241" t="s">
        <v>6138</v>
      </c>
      <c r="K1241" s="5">
        <v>34839</v>
      </c>
      <c r="L1241">
        <v>30</v>
      </c>
      <c r="M1241" t="s">
        <v>6141</v>
      </c>
      <c r="N1241">
        <f t="shared" ca="1" si="19"/>
        <v>0.6</v>
      </c>
    </row>
    <row r="1242" spans="1:14" x14ac:dyDescent="0.3">
      <c r="A1242" t="s">
        <v>1863</v>
      </c>
      <c r="B1242" t="s">
        <v>36</v>
      </c>
      <c r="C1242" t="s">
        <v>20</v>
      </c>
      <c r="D1242" t="s">
        <v>6134</v>
      </c>
      <c r="E1242" t="s">
        <v>27</v>
      </c>
      <c r="F1242" t="s">
        <v>28</v>
      </c>
      <c r="G1242" t="s">
        <v>78</v>
      </c>
      <c r="H1242" s="5">
        <v>42978</v>
      </c>
      <c r="I1242" s="5">
        <v>44439</v>
      </c>
      <c r="J1242" t="s">
        <v>6138</v>
      </c>
      <c r="K1242" s="5">
        <v>30199</v>
      </c>
      <c r="L1242">
        <v>43</v>
      </c>
      <c r="M1242">
        <v>110937</v>
      </c>
      <c r="N1242">
        <f t="shared" ca="1" si="19"/>
        <v>4</v>
      </c>
    </row>
    <row r="1243" spans="1:14" x14ac:dyDescent="0.3">
      <c r="A1243" t="s">
        <v>1864</v>
      </c>
      <c r="B1243" t="s">
        <v>24</v>
      </c>
      <c r="C1243" t="s">
        <v>20</v>
      </c>
      <c r="D1243" t="s">
        <v>31</v>
      </c>
      <c r="E1243" t="s">
        <v>63</v>
      </c>
      <c r="F1243" t="s">
        <v>6134</v>
      </c>
      <c r="G1243" t="s">
        <v>64</v>
      </c>
      <c r="H1243" s="5">
        <v>42211</v>
      </c>
      <c r="I1243" s="5">
        <v>43677</v>
      </c>
      <c r="J1243" t="s">
        <v>6138</v>
      </c>
      <c r="K1243" s="5">
        <v>29485</v>
      </c>
      <c r="L1243">
        <v>45</v>
      </c>
      <c r="M1243">
        <v>87772</v>
      </c>
      <c r="N1243">
        <f t="shared" ca="1" si="19"/>
        <v>4</v>
      </c>
    </row>
    <row r="1244" spans="1:14" x14ac:dyDescent="0.3">
      <c r="A1244" t="s">
        <v>1866</v>
      </c>
      <c r="B1244" t="s">
        <v>36</v>
      </c>
      <c r="C1244" t="s">
        <v>25</v>
      </c>
      <c r="D1244" t="s">
        <v>83</v>
      </c>
      <c r="E1244" t="s">
        <v>170</v>
      </c>
      <c r="F1244" t="s">
        <v>6134</v>
      </c>
      <c r="G1244" t="s">
        <v>69</v>
      </c>
      <c r="H1244" s="5">
        <v>41377</v>
      </c>
      <c r="I1244" s="5"/>
      <c r="J1244" t="s">
        <v>6137</v>
      </c>
      <c r="K1244" s="5">
        <v>31872</v>
      </c>
      <c r="L1244">
        <v>38</v>
      </c>
      <c r="M1244">
        <v>113181</v>
      </c>
      <c r="N1244">
        <f t="shared" ca="1" si="19"/>
        <v>12.9</v>
      </c>
    </row>
    <row r="1245" spans="1:14" x14ac:dyDescent="0.3">
      <c r="A1245" t="s">
        <v>1868</v>
      </c>
      <c r="B1245" t="s">
        <v>36</v>
      </c>
      <c r="C1245" t="s">
        <v>25</v>
      </c>
      <c r="D1245" t="s">
        <v>6135</v>
      </c>
      <c r="E1245" t="s">
        <v>32</v>
      </c>
      <c r="F1245" t="s">
        <v>6134</v>
      </c>
      <c r="G1245" t="s">
        <v>78</v>
      </c>
      <c r="H1245" s="5">
        <v>40010</v>
      </c>
      <c r="I1245" s="5">
        <v>40065</v>
      </c>
      <c r="J1245" t="s">
        <v>6138</v>
      </c>
      <c r="K1245" s="5">
        <v>26417</v>
      </c>
      <c r="L1245">
        <v>53</v>
      </c>
      <c r="M1245" t="s">
        <v>6141</v>
      </c>
      <c r="N1245">
        <f t="shared" ca="1" si="19"/>
        <v>0.2</v>
      </c>
    </row>
    <row r="1246" spans="1:14" x14ac:dyDescent="0.3">
      <c r="A1246" t="s">
        <v>1869</v>
      </c>
      <c r="B1246" t="s">
        <v>24</v>
      </c>
      <c r="C1246" t="s">
        <v>12</v>
      </c>
      <c r="D1246" t="s">
        <v>125</v>
      </c>
      <c r="E1246" t="s">
        <v>32</v>
      </c>
      <c r="F1246" t="s">
        <v>60</v>
      </c>
      <c r="G1246" t="s">
        <v>47</v>
      </c>
      <c r="H1246" s="5">
        <v>43801</v>
      </c>
      <c r="I1246" s="5">
        <v>44146</v>
      </c>
      <c r="J1246" t="s">
        <v>6138</v>
      </c>
      <c r="K1246" s="5">
        <v>30573</v>
      </c>
      <c r="L1246">
        <v>42</v>
      </c>
      <c r="M1246" t="s">
        <v>6141</v>
      </c>
      <c r="N1246">
        <f t="shared" ca="1" si="19"/>
        <v>0.9</v>
      </c>
    </row>
    <row r="1247" spans="1:14" x14ac:dyDescent="0.3">
      <c r="A1247" t="s">
        <v>1870</v>
      </c>
      <c r="B1247" t="s">
        <v>6134</v>
      </c>
      <c r="C1247" t="s">
        <v>12</v>
      </c>
      <c r="D1247" t="s">
        <v>6134</v>
      </c>
      <c r="E1247" t="s">
        <v>105</v>
      </c>
      <c r="F1247" t="s">
        <v>6134</v>
      </c>
      <c r="G1247" t="s">
        <v>78</v>
      </c>
      <c r="H1247" s="5">
        <v>40940</v>
      </c>
      <c r="I1247" s="5"/>
      <c r="J1247" t="s">
        <v>6137</v>
      </c>
      <c r="K1247" s="5">
        <v>33423</v>
      </c>
      <c r="L1247">
        <v>34</v>
      </c>
      <c r="M1247">
        <v>94649</v>
      </c>
      <c r="N1247">
        <f t="shared" ca="1" si="19"/>
        <v>14.1</v>
      </c>
    </row>
    <row r="1248" spans="1:14" x14ac:dyDescent="0.3">
      <c r="A1248" t="s">
        <v>1871</v>
      </c>
      <c r="B1248" t="s">
        <v>24</v>
      </c>
      <c r="C1248" t="s">
        <v>12</v>
      </c>
      <c r="D1248" t="s">
        <v>50</v>
      </c>
      <c r="E1248" t="s">
        <v>38</v>
      </c>
      <c r="F1248" t="s">
        <v>15</v>
      </c>
      <c r="G1248" t="s">
        <v>47</v>
      </c>
      <c r="H1248" s="5">
        <v>40293</v>
      </c>
      <c r="I1248" s="5"/>
      <c r="J1248" t="s">
        <v>6137</v>
      </c>
      <c r="K1248" s="5">
        <v>28860</v>
      </c>
      <c r="L1248">
        <v>47</v>
      </c>
      <c r="M1248">
        <v>41294</v>
      </c>
      <c r="N1248">
        <f t="shared" ca="1" si="19"/>
        <v>15.9</v>
      </c>
    </row>
    <row r="1249" spans="1:14" x14ac:dyDescent="0.3">
      <c r="A1249" t="s">
        <v>1873</v>
      </c>
      <c r="B1249" t="s">
        <v>36</v>
      </c>
      <c r="C1249" t="s">
        <v>37</v>
      </c>
      <c r="D1249" t="s">
        <v>6134</v>
      </c>
      <c r="E1249" t="s">
        <v>6134</v>
      </c>
      <c r="F1249" t="s">
        <v>60</v>
      </c>
      <c r="G1249" t="s">
        <v>29</v>
      </c>
      <c r="H1249" s="5">
        <v>43069</v>
      </c>
      <c r="I1249" s="5">
        <v>43702</v>
      </c>
      <c r="J1249" t="s">
        <v>6138</v>
      </c>
      <c r="K1249" s="5">
        <v>32937</v>
      </c>
      <c r="L1249">
        <v>36</v>
      </c>
      <c r="M1249">
        <v>55666</v>
      </c>
      <c r="N1249">
        <f t="shared" ca="1" si="19"/>
        <v>1.7</v>
      </c>
    </row>
    <row r="1250" spans="1:14" x14ac:dyDescent="0.3">
      <c r="A1250" t="s">
        <v>1875</v>
      </c>
      <c r="B1250" t="s">
        <v>24</v>
      </c>
      <c r="C1250" t="s">
        <v>37</v>
      </c>
      <c r="D1250" t="s">
        <v>31</v>
      </c>
      <c r="E1250" t="s">
        <v>14</v>
      </c>
      <c r="F1250" t="s">
        <v>60</v>
      </c>
      <c r="G1250" t="s">
        <v>29</v>
      </c>
      <c r="H1250" s="5">
        <v>40110</v>
      </c>
      <c r="I1250" s="5"/>
      <c r="J1250" t="s">
        <v>6137</v>
      </c>
      <c r="K1250" s="5">
        <v>37108</v>
      </c>
      <c r="L1250">
        <v>24</v>
      </c>
      <c r="M1250" t="s">
        <v>6141</v>
      </c>
      <c r="N1250">
        <f t="shared" ca="1" si="19"/>
        <v>16.399999999999999</v>
      </c>
    </row>
    <row r="1251" spans="1:14" x14ac:dyDescent="0.3">
      <c r="A1251" t="s">
        <v>1876</v>
      </c>
      <c r="B1251" t="s">
        <v>6134</v>
      </c>
      <c r="C1251" t="s">
        <v>20</v>
      </c>
      <c r="D1251" t="s">
        <v>94</v>
      </c>
      <c r="E1251" t="s">
        <v>54</v>
      </c>
      <c r="F1251" t="s">
        <v>28</v>
      </c>
      <c r="G1251" t="s">
        <v>47</v>
      </c>
      <c r="H1251" s="5">
        <v>43638</v>
      </c>
      <c r="I1251" s="5"/>
      <c r="J1251" t="s">
        <v>6137</v>
      </c>
      <c r="K1251" s="5">
        <v>28749</v>
      </c>
      <c r="L1251">
        <v>47</v>
      </c>
      <c r="M1251" t="s">
        <v>6141</v>
      </c>
      <c r="N1251">
        <f t="shared" ca="1" si="19"/>
        <v>6.7</v>
      </c>
    </row>
    <row r="1252" spans="1:14" x14ac:dyDescent="0.3">
      <c r="A1252" t="s">
        <v>1877</v>
      </c>
      <c r="B1252" t="s">
        <v>36</v>
      </c>
      <c r="C1252" t="s">
        <v>12</v>
      </c>
      <c r="D1252" t="s">
        <v>83</v>
      </c>
      <c r="E1252" t="s">
        <v>14</v>
      </c>
      <c r="F1252" t="s">
        <v>6134</v>
      </c>
      <c r="G1252" t="s">
        <v>74</v>
      </c>
      <c r="H1252" s="5">
        <v>43751</v>
      </c>
      <c r="I1252" s="5">
        <v>45281</v>
      </c>
      <c r="J1252" t="s">
        <v>6138</v>
      </c>
      <c r="K1252" s="5">
        <v>35341</v>
      </c>
      <c r="L1252">
        <v>29</v>
      </c>
      <c r="M1252">
        <v>76288</v>
      </c>
      <c r="N1252">
        <f t="shared" ca="1" si="19"/>
        <v>4.2</v>
      </c>
    </row>
    <row r="1253" spans="1:14" x14ac:dyDescent="0.3">
      <c r="A1253" t="s">
        <v>1879</v>
      </c>
      <c r="B1253" t="s">
        <v>36</v>
      </c>
      <c r="C1253" t="s">
        <v>6134</v>
      </c>
      <c r="D1253" t="s">
        <v>130</v>
      </c>
      <c r="E1253" t="s">
        <v>92</v>
      </c>
      <c r="F1253" t="s">
        <v>6134</v>
      </c>
      <c r="G1253" t="s">
        <v>69</v>
      </c>
      <c r="H1253" s="5">
        <v>40337</v>
      </c>
      <c r="I1253" s="5"/>
      <c r="J1253" t="s">
        <v>6137</v>
      </c>
      <c r="K1253" s="5">
        <v>28528</v>
      </c>
      <c r="L1253">
        <v>48</v>
      </c>
      <c r="M1253">
        <v>32962</v>
      </c>
      <c r="N1253">
        <f t="shared" ca="1" si="19"/>
        <v>15.8</v>
      </c>
    </row>
    <row r="1254" spans="1:14" x14ac:dyDescent="0.3">
      <c r="A1254" t="s">
        <v>1880</v>
      </c>
      <c r="B1254" t="s">
        <v>24</v>
      </c>
      <c r="C1254" t="s">
        <v>6134</v>
      </c>
      <c r="D1254" t="s">
        <v>83</v>
      </c>
      <c r="E1254" t="s">
        <v>170</v>
      </c>
      <c r="F1254" t="s">
        <v>15</v>
      </c>
      <c r="G1254" t="s">
        <v>6134</v>
      </c>
      <c r="H1254" s="5">
        <v>43137</v>
      </c>
      <c r="I1254" s="5"/>
      <c r="J1254" t="s">
        <v>6137</v>
      </c>
      <c r="K1254" s="5">
        <v>31253</v>
      </c>
      <c r="L1254">
        <v>40</v>
      </c>
      <c r="M1254">
        <v>59132</v>
      </c>
      <c r="N1254">
        <f t="shared" ca="1" si="19"/>
        <v>8.1</v>
      </c>
    </row>
    <row r="1255" spans="1:14" x14ac:dyDescent="0.3">
      <c r="A1255" t="s">
        <v>1882</v>
      </c>
      <c r="B1255" t="s">
        <v>6134</v>
      </c>
      <c r="C1255" t="s">
        <v>25</v>
      </c>
      <c r="D1255" t="s">
        <v>83</v>
      </c>
      <c r="E1255" t="s">
        <v>14</v>
      </c>
      <c r="F1255" t="s">
        <v>60</v>
      </c>
      <c r="G1255" t="s">
        <v>64</v>
      </c>
      <c r="H1255" s="5">
        <v>43536</v>
      </c>
      <c r="I1255" s="5"/>
      <c r="J1255" t="s">
        <v>6137</v>
      </c>
      <c r="K1255" s="5">
        <v>25713</v>
      </c>
      <c r="L1255">
        <v>55</v>
      </c>
      <c r="M1255">
        <v>39793</v>
      </c>
      <c r="N1255">
        <f t="shared" ca="1" si="19"/>
        <v>7</v>
      </c>
    </row>
    <row r="1256" spans="1:14" x14ac:dyDescent="0.3">
      <c r="A1256" t="s">
        <v>1883</v>
      </c>
      <c r="B1256" t="s">
        <v>6134</v>
      </c>
      <c r="C1256" t="s">
        <v>82</v>
      </c>
      <c r="D1256" t="s">
        <v>130</v>
      </c>
      <c r="E1256" t="s">
        <v>14</v>
      </c>
      <c r="F1256" t="s">
        <v>6134</v>
      </c>
      <c r="G1256" t="s">
        <v>6134</v>
      </c>
      <c r="H1256" s="5">
        <v>39999</v>
      </c>
      <c r="I1256" s="5"/>
      <c r="J1256" t="s">
        <v>6137</v>
      </c>
      <c r="K1256" s="5">
        <v>21917</v>
      </c>
      <c r="L1256">
        <v>66</v>
      </c>
      <c r="M1256">
        <v>45342</v>
      </c>
      <c r="N1256">
        <f t="shared" ca="1" si="19"/>
        <v>16.7</v>
      </c>
    </row>
    <row r="1257" spans="1:14" x14ac:dyDescent="0.3">
      <c r="A1257" t="s">
        <v>1885</v>
      </c>
      <c r="B1257" t="s">
        <v>6134</v>
      </c>
      <c r="C1257" t="s">
        <v>12</v>
      </c>
      <c r="D1257" t="s">
        <v>83</v>
      </c>
      <c r="E1257" t="s">
        <v>63</v>
      </c>
      <c r="F1257" t="s">
        <v>28</v>
      </c>
      <c r="G1257" t="s">
        <v>29</v>
      </c>
      <c r="H1257" s="5">
        <v>43188</v>
      </c>
      <c r="I1257" s="5">
        <v>44778</v>
      </c>
      <c r="J1257" t="s">
        <v>6138</v>
      </c>
      <c r="K1257" s="5">
        <v>33842</v>
      </c>
      <c r="L1257">
        <v>33</v>
      </c>
      <c r="M1257" t="s">
        <v>6141</v>
      </c>
      <c r="N1257">
        <f t="shared" ca="1" si="19"/>
        <v>4.4000000000000004</v>
      </c>
    </row>
    <row r="1258" spans="1:14" x14ac:dyDescent="0.3">
      <c r="A1258" t="s">
        <v>1886</v>
      </c>
      <c r="B1258" t="s">
        <v>6134</v>
      </c>
      <c r="C1258" t="s">
        <v>20</v>
      </c>
      <c r="D1258" t="s">
        <v>50</v>
      </c>
      <c r="E1258" t="s">
        <v>86</v>
      </c>
      <c r="F1258" t="s">
        <v>28</v>
      </c>
      <c r="G1258" t="s">
        <v>74</v>
      </c>
      <c r="H1258" s="5">
        <v>41971</v>
      </c>
      <c r="I1258" s="5"/>
      <c r="J1258" t="s">
        <v>6137</v>
      </c>
      <c r="K1258" s="5">
        <v>34982</v>
      </c>
      <c r="L1258">
        <v>30</v>
      </c>
      <c r="M1258" t="s">
        <v>6141</v>
      </c>
      <c r="N1258">
        <f t="shared" ca="1" si="19"/>
        <v>11.3</v>
      </c>
    </row>
    <row r="1259" spans="1:14" x14ac:dyDescent="0.3">
      <c r="A1259" t="s">
        <v>1887</v>
      </c>
      <c r="B1259" t="s">
        <v>24</v>
      </c>
      <c r="C1259" t="s">
        <v>12</v>
      </c>
      <c r="D1259" t="s">
        <v>21</v>
      </c>
      <c r="E1259" t="s">
        <v>99</v>
      </c>
      <c r="F1259" t="s">
        <v>28</v>
      </c>
      <c r="G1259" t="s">
        <v>29</v>
      </c>
      <c r="H1259" s="5">
        <v>43888</v>
      </c>
      <c r="I1259" s="5">
        <v>45465</v>
      </c>
      <c r="J1259" t="s">
        <v>6138</v>
      </c>
      <c r="K1259" s="5">
        <v>22680</v>
      </c>
      <c r="L1259">
        <v>64</v>
      </c>
      <c r="M1259" t="s">
        <v>6141</v>
      </c>
      <c r="N1259">
        <f t="shared" ca="1" si="19"/>
        <v>4.3</v>
      </c>
    </row>
    <row r="1260" spans="1:14" x14ac:dyDescent="0.3">
      <c r="A1260" t="s">
        <v>1888</v>
      </c>
      <c r="B1260" t="s">
        <v>36</v>
      </c>
      <c r="C1260" t="s">
        <v>6134</v>
      </c>
      <c r="D1260" t="s">
        <v>26</v>
      </c>
      <c r="E1260" t="s">
        <v>27</v>
      </c>
      <c r="F1260" t="s">
        <v>6134</v>
      </c>
      <c r="G1260" t="s">
        <v>78</v>
      </c>
      <c r="H1260" s="5">
        <v>42227</v>
      </c>
      <c r="I1260" s="5">
        <v>43370</v>
      </c>
      <c r="J1260" t="s">
        <v>6138</v>
      </c>
      <c r="K1260" s="5"/>
      <c r="L1260" t="s">
        <v>6141</v>
      </c>
      <c r="M1260">
        <v>36027</v>
      </c>
      <c r="N1260">
        <f t="shared" ca="1" si="19"/>
        <v>3.1</v>
      </c>
    </row>
    <row r="1261" spans="1:14" x14ac:dyDescent="0.3">
      <c r="A1261" t="s">
        <v>1890</v>
      </c>
      <c r="B1261" t="s">
        <v>6134</v>
      </c>
      <c r="C1261" t="s">
        <v>6134</v>
      </c>
      <c r="D1261" t="s">
        <v>125</v>
      </c>
      <c r="E1261" t="s">
        <v>88</v>
      </c>
      <c r="F1261" t="s">
        <v>60</v>
      </c>
      <c r="G1261" t="s">
        <v>64</v>
      </c>
      <c r="H1261" s="5">
        <v>41536</v>
      </c>
      <c r="I1261" s="5"/>
      <c r="J1261" t="s">
        <v>6137</v>
      </c>
      <c r="K1261" s="5">
        <v>22485</v>
      </c>
      <c r="L1261">
        <v>64</v>
      </c>
      <c r="M1261">
        <v>105096</v>
      </c>
      <c r="N1261">
        <f t="shared" ca="1" si="19"/>
        <v>12.5</v>
      </c>
    </row>
    <row r="1262" spans="1:14" x14ac:dyDescent="0.3">
      <c r="A1262" t="s">
        <v>6071</v>
      </c>
      <c r="B1262" t="s">
        <v>6134</v>
      </c>
      <c r="C1262" t="s">
        <v>6134</v>
      </c>
      <c r="D1262" t="s">
        <v>21</v>
      </c>
      <c r="E1262" t="s">
        <v>170</v>
      </c>
      <c r="F1262" t="s">
        <v>6134</v>
      </c>
      <c r="G1262" t="s">
        <v>6134</v>
      </c>
      <c r="H1262" s="5">
        <v>41444</v>
      </c>
      <c r="I1262" s="5">
        <v>41654</v>
      </c>
      <c r="J1262" t="s">
        <v>6138</v>
      </c>
      <c r="K1262" s="5">
        <v>23811</v>
      </c>
      <c r="L1262">
        <v>61</v>
      </c>
      <c r="M1262">
        <v>38418</v>
      </c>
      <c r="N1262">
        <f t="shared" ca="1" si="19"/>
        <v>0.6</v>
      </c>
    </row>
    <row r="1263" spans="1:14" x14ac:dyDescent="0.3">
      <c r="A1263" t="s">
        <v>1892</v>
      </c>
      <c r="B1263" t="s">
        <v>36</v>
      </c>
      <c r="C1263" t="s">
        <v>20</v>
      </c>
      <c r="D1263" t="s">
        <v>125</v>
      </c>
      <c r="E1263" t="s">
        <v>32</v>
      </c>
      <c r="F1263" t="s">
        <v>6134</v>
      </c>
      <c r="G1263" t="s">
        <v>47</v>
      </c>
      <c r="H1263" s="5">
        <v>42272</v>
      </c>
      <c r="I1263" s="5"/>
      <c r="J1263" t="s">
        <v>6137</v>
      </c>
      <c r="K1263" s="5">
        <v>37747</v>
      </c>
      <c r="L1263">
        <v>22</v>
      </c>
      <c r="M1263" t="s">
        <v>6141</v>
      </c>
      <c r="N1263">
        <f t="shared" ca="1" si="19"/>
        <v>10.5</v>
      </c>
    </row>
    <row r="1264" spans="1:14" x14ac:dyDescent="0.3">
      <c r="A1264" t="s">
        <v>6072</v>
      </c>
      <c r="B1264" t="s">
        <v>36</v>
      </c>
      <c r="C1264" t="s">
        <v>37</v>
      </c>
      <c r="D1264" t="s">
        <v>94</v>
      </c>
      <c r="E1264" t="s">
        <v>63</v>
      </c>
      <c r="F1264" t="s">
        <v>28</v>
      </c>
      <c r="G1264" t="s">
        <v>6134</v>
      </c>
      <c r="H1264" s="5">
        <v>41651</v>
      </c>
      <c r="I1264" s="5">
        <v>42214</v>
      </c>
      <c r="J1264" t="s">
        <v>6138</v>
      </c>
      <c r="K1264" s="5">
        <v>22265</v>
      </c>
      <c r="L1264">
        <v>65</v>
      </c>
      <c r="M1264">
        <v>105000</v>
      </c>
      <c r="N1264">
        <f t="shared" ca="1" si="19"/>
        <v>1.5</v>
      </c>
    </row>
    <row r="1265" spans="1:14" x14ac:dyDescent="0.3">
      <c r="A1265" t="s">
        <v>1893</v>
      </c>
      <c r="B1265" t="s">
        <v>24</v>
      </c>
      <c r="C1265" t="s">
        <v>25</v>
      </c>
      <c r="D1265" t="s">
        <v>83</v>
      </c>
      <c r="E1265" t="s">
        <v>32</v>
      </c>
      <c r="F1265" t="s">
        <v>6134</v>
      </c>
      <c r="G1265" t="s">
        <v>64</v>
      </c>
      <c r="H1265" s="5">
        <v>41943</v>
      </c>
      <c r="I1265" s="5"/>
      <c r="J1265" t="s">
        <v>6137</v>
      </c>
      <c r="K1265" s="5">
        <v>30850</v>
      </c>
      <c r="L1265">
        <v>41</v>
      </c>
      <c r="M1265" t="s">
        <v>6141</v>
      </c>
      <c r="N1265">
        <f t="shared" ca="1" si="19"/>
        <v>11.4</v>
      </c>
    </row>
    <row r="1266" spans="1:14" x14ac:dyDescent="0.3">
      <c r="A1266" t="s">
        <v>1894</v>
      </c>
      <c r="B1266" t="s">
        <v>6134</v>
      </c>
      <c r="C1266" t="s">
        <v>82</v>
      </c>
      <c r="D1266" t="s">
        <v>83</v>
      </c>
      <c r="E1266" t="s">
        <v>46</v>
      </c>
      <c r="F1266" t="s">
        <v>15</v>
      </c>
      <c r="G1266" t="s">
        <v>6134</v>
      </c>
      <c r="H1266" s="5">
        <v>40783</v>
      </c>
      <c r="I1266" s="5"/>
      <c r="J1266" t="s">
        <v>6137</v>
      </c>
      <c r="K1266" s="5">
        <v>35088</v>
      </c>
      <c r="L1266">
        <v>30</v>
      </c>
      <c r="M1266">
        <v>66487</v>
      </c>
      <c r="N1266">
        <f t="shared" ca="1" si="19"/>
        <v>14.6</v>
      </c>
    </row>
    <row r="1267" spans="1:14" x14ac:dyDescent="0.3">
      <c r="A1267" t="s">
        <v>1896</v>
      </c>
      <c r="B1267" t="s">
        <v>24</v>
      </c>
      <c r="C1267" t="s">
        <v>6134</v>
      </c>
      <c r="D1267" t="s">
        <v>50</v>
      </c>
      <c r="E1267" t="s">
        <v>6134</v>
      </c>
      <c r="F1267" t="s">
        <v>15</v>
      </c>
      <c r="G1267" t="s">
        <v>64</v>
      </c>
      <c r="H1267" s="5">
        <v>42955</v>
      </c>
      <c r="I1267" s="5"/>
      <c r="J1267" t="s">
        <v>6137</v>
      </c>
      <c r="K1267" s="5">
        <v>34993</v>
      </c>
      <c r="L1267">
        <v>30</v>
      </c>
      <c r="M1267">
        <v>39000</v>
      </c>
      <c r="N1267">
        <f t="shared" ca="1" si="19"/>
        <v>8.6</v>
      </c>
    </row>
    <row r="1268" spans="1:14" x14ac:dyDescent="0.3">
      <c r="A1268" t="s">
        <v>1897</v>
      </c>
      <c r="B1268" t="s">
        <v>36</v>
      </c>
      <c r="C1268" t="s">
        <v>97</v>
      </c>
      <c r="D1268" t="s">
        <v>50</v>
      </c>
      <c r="E1268" t="s">
        <v>27</v>
      </c>
      <c r="F1268" t="s">
        <v>60</v>
      </c>
      <c r="G1268" t="s">
        <v>6134</v>
      </c>
      <c r="H1268" s="5">
        <v>40419</v>
      </c>
      <c r="I1268" s="5"/>
      <c r="J1268" t="s">
        <v>6137</v>
      </c>
      <c r="K1268" s="5">
        <v>33853</v>
      </c>
      <c r="L1268">
        <v>33</v>
      </c>
      <c r="M1268">
        <v>36000</v>
      </c>
      <c r="N1268">
        <f t="shared" ca="1" si="19"/>
        <v>15.6</v>
      </c>
    </row>
    <row r="1269" spans="1:14" x14ac:dyDescent="0.3">
      <c r="A1269" t="s">
        <v>1898</v>
      </c>
      <c r="B1269" t="s">
        <v>36</v>
      </c>
      <c r="C1269" t="s">
        <v>82</v>
      </c>
      <c r="D1269" t="s">
        <v>6134</v>
      </c>
      <c r="E1269" t="s">
        <v>88</v>
      </c>
      <c r="F1269" t="s">
        <v>6134</v>
      </c>
      <c r="G1269" t="s">
        <v>47</v>
      </c>
      <c r="H1269" s="5">
        <v>40240</v>
      </c>
      <c r="I1269" s="5"/>
      <c r="J1269" t="s">
        <v>6137</v>
      </c>
      <c r="K1269" s="5">
        <v>36453</v>
      </c>
      <c r="L1269">
        <v>26</v>
      </c>
      <c r="M1269">
        <v>34000</v>
      </c>
      <c r="N1269">
        <f t="shared" ca="1" si="19"/>
        <v>16.100000000000001</v>
      </c>
    </row>
    <row r="1270" spans="1:14" x14ac:dyDescent="0.3">
      <c r="A1270" t="s">
        <v>1899</v>
      </c>
      <c r="B1270" t="s">
        <v>6134</v>
      </c>
      <c r="C1270" t="s">
        <v>82</v>
      </c>
      <c r="D1270" t="s">
        <v>50</v>
      </c>
      <c r="E1270" t="s">
        <v>54</v>
      </c>
      <c r="F1270" t="s">
        <v>15</v>
      </c>
      <c r="G1270" t="s">
        <v>47</v>
      </c>
      <c r="H1270" s="5">
        <v>43438</v>
      </c>
      <c r="I1270" s="5">
        <v>43484</v>
      </c>
      <c r="J1270" t="s">
        <v>6138</v>
      </c>
      <c r="K1270" s="5">
        <v>33362</v>
      </c>
      <c r="L1270">
        <v>34</v>
      </c>
      <c r="M1270" t="s">
        <v>6141</v>
      </c>
      <c r="N1270">
        <f t="shared" ca="1" si="19"/>
        <v>0.1</v>
      </c>
    </row>
    <row r="1271" spans="1:14" x14ac:dyDescent="0.3">
      <c r="A1271" t="s">
        <v>1900</v>
      </c>
      <c r="B1271" t="s">
        <v>36</v>
      </c>
      <c r="C1271" t="s">
        <v>12</v>
      </c>
      <c r="D1271" t="s">
        <v>83</v>
      </c>
      <c r="E1271" t="s">
        <v>14</v>
      </c>
      <c r="F1271" t="s">
        <v>15</v>
      </c>
      <c r="G1271" t="s">
        <v>47</v>
      </c>
      <c r="H1271" s="5">
        <v>42489</v>
      </c>
      <c r="I1271" s="5">
        <v>42673</v>
      </c>
      <c r="J1271" t="s">
        <v>6138</v>
      </c>
      <c r="K1271" s="5">
        <v>27495</v>
      </c>
      <c r="L1271">
        <v>50</v>
      </c>
      <c r="M1271">
        <v>113454</v>
      </c>
      <c r="N1271">
        <f t="shared" ca="1" si="19"/>
        <v>0.5</v>
      </c>
    </row>
    <row r="1272" spans="1:14" x14ac:dyDescent="0.3">
      <c r="A1272" t="s">
        <v>1904</v>
      </c>
      <c r="B1272" t="s">
        <v>36</v>
      </c>
      <c r="C1272" t="s">
        <v>97</v>
      </c>
      <c r="D1272" t="s">
        <v>21</v>
      </c>
      <c r="E1272" t="s">
        <v>99</v>
      </c>
      <c r="F1272" t="s">
        <v>6134</v>
      </c>
      <c r="G1272" t="s">
        <v>6134</v>
      </c>
      <c r="H1272" s="5">
        <v>40100</v>
      </c>
      <c r="I1272" s="5"/>
      <c r="J1272" t="s">
        <v>6137</v>
      </c>
      <c r="K1272" s="5">
        <v>37113</v>
      </c>
      <c r="L1272">
        <v>24</v>
      </c>
      <c r="M1272" t="s">
        <v>6141</v>
      </c>
      <c r="N1272">
        <f t="shared" ca="1" si="19"/>
        <v>16.399999999999999</v>
      </c>
    </row>
    <row r="1273" spans="1:14" x14ac:dyDescent="0.3">
      <c r="A1273" t="s">
        <v>1905</v>
      </c>
      <c r="B1273" t="s">
        <v>36</v>
      </c>
      <c r="C1273" t="s">
        <v>6134</v>
      </c>
      <c r="D1273" t="s">
        <v>31</v>
      </c>
      <c r="E1273" t="s">
        <v>99</v>
      </c>
      <c r="F1273" t="s">
        <v>6134</v>
      </c>
      <c r="G1273" t="s">
        <v>6134</v>
      </c>
      <c r="H1273" s="5">
        <v>41648</v>
      </c>
      <c r="I1273" s="5"/>
      <c r="J1273" t="s">
        <v>6137</v>
      </c>
      <c r="K1273" s="5">
        <v>27917</v>
      </c>
      <c r="L1273">
        <v>49</v>
      </c>
      <c r="M1273" t="s">
        <v>6141</v>
      </c>
      <c r="N1273">
        <f t="shared" ca="1" si="19"/>
        <v>12.2</v>
      </c>
    </row>
    <row r="1274" spans="1:14" x14ac:dyDescent="0.3">
      <c r="A1274" t="s">
        <v>1906</v>
      </c>
      <c r="B1274" t="s">
        <v>24</v>
      </c>
      <c r="C1274" t="s">
        <v>20</v>
      </c>
      <c r="D1274" t="s">
        <v>83</v>
      </c>
      <c r="E1274" t="s">
        <v>38</v>
      </c>
      <c r="F1274" t="s">
        <v>6134</v>
      </c>
      <c r="G1274" t="s">
        <v>6134</v>
      </c>
      <c r="H1274" s="5">
        <v>41738</v>
      </c>
      <c r="I1274" s="5"/>
      <c r="J1274" t="s">
        <v>6137</v>
      </c>
      <c r="K1274" s="5">
        <v>37566</v>
      </c>
      <c r="L1274">
        <v>23</v>
      </c>
      <c r="M1274">
        <v>79000</v>
      </c>
      <c r="N1274">
        <f t="shared" ca="1" si="19"/>
        <v>12</v>
      </c>
    </row>
    <row r="1275" spans="1:14" x14ac:dyDescent="0.3">
      <c r="A1275" t="s">
        <v>1907</v>
      </c>
      <c r="B1275" t="s">
        <v>6134</v>
      </c>
      <c r="C1275" t="s">
        <v>20</v>
      </c>
      <c r="D1275" t="s">
        <v>83</v>
      </c>
      <c r="E1275" t="s">
        <v>6134</v>
      </c>
      <c r="F1275" t="s">
        <v>6134</v>
      </c>
      <c r="G1275" t="s">
        <v>29</v>
      </c>
      <c r="H1275" s="5">
        <v>40772</v>
      </c>
      <c r="I1275" s="5">
        <v>42306</v>
      </c>
      <c r="J1275" t="s">
        <v>6138</v>
      </c>
      <c r="K1275" s="5">
        <v>22514</v>
      </c>
      <c r="L1275">
        <v>64</v>
      </c>
      <c r="M1275">
        <v>96375</v>
      </c>
      <c r="N1275">
        <f t="shared" ca="1" si="19"/>
        <v>4.2</v>
      </c>
    </row>
    <row r="1276" spans="1:14" x14ac:dyDescent="0.3">
      <c r="A1276" t="s">
        <v>1909</v>
      </c>
      <c r="B1276" t="s">
        <v>36</v>
      </c>
      <c r="C1276" t="s">
        <v>12</v>
      </c>
      <c r="D1276" t="s">
        <v>31</v>
      </c>
      <c r="E1276" t="s">
        <v>99</v>
      </c>
      <c r="F1276" t="s">
        <v>6134</v>
      </c>
      <c r="G1276" t="s">
        <v>47</v>
      </c>
      <c r="H1276" s="5">
        <v>39871</v>
      </c>
      <c r="I1276" s="5"/>
      <c r="J1276" t="s">
        <v>6137</v>
      </c>
      <c r="K1276" s="5">
        <v>30530</v>
      </c>
      <c r="L1276">
        <v>42</v>
      </c>
      <c r="M1276">
        <v>70103</v>
      </c>
      <c r="N1276">
        <f t="shared" ca="1" si="19"/>
        <v>17.100000000000001</v>
      </c>
    </row>
    <row r="1277" spans="1:14" x14ac:dyDescent="0.3">
      <c r="A1277" t="s">
        <v>1910</v>
      </c>
      <c r="B1277" t="s">
        <v>36</v>
      </c>
      <c r="C1277" t="s">
        <v>37</v>
      </c>
      <c r="D1277" t="s">
        <v>41</v>
      </c>
      <c r="E1277" t="s">
        <v>88</v>
      </c>
      <c r="F1277" t="s">
        <v>6134</v>
      </c>
      <c r="G1277" t="s">
        <v>29</v>
      </c>
      <c r="H1277" s="5">
        <v>41673</v>
      </c>
      <c r="I1277" s="5"/>
      <c r="J1277" t="s">
        <v>6137</v>
      </c>
      <c r="K1277" s="5">
        <v>27717</v>
      </c>
      <c r="L1277">
        <v>50</v>
      </c>
      <c r="M1277">
        <v>72000</v>
      </c>
      <c r="N1277">
        <f t="shared" ca="1" si="19"/>
        <v>12.1</v>
      </c>
    </row>
    <row r="1278" spans="1:14" x14ac:dyDescent="0.3">
      <c r="A1278" t="s">
        <v>1911</v>
      </c>
      <c r="B1278" t="s">
        <v>6134</v>
      </c>
      <c r="C1278" t="s">
        <v>37</v>
      </c>
      <c r="D1278" t="s">
        <v>83</v>
      </c>
      <c r="E1278" t="s">
        <v>46</v>
      </c>
      <c r="F1278" t="s">
        <v>15</v>
      </c>
      <c r="G1278" t="s">
        <v>47</v>
      </c>
      <c r="H1278" s="5">
        <v>40905</v>
      </c>
      <c r="I1278" s="5"/>
      <c r="J1278" t="s">
        <v>6137</v>
      </c>
      <c r="K1278" s="5">
        <v>32941</v>
      </c>
      <c r="L1278">
        <v>36</v>
      </c>
      <c r="M1278">
        <v>104000</v>
      </c>
      <c r="N1278">
        <f t="shared" ca="1" si="19"/>
        <v>14.2</v>
      </c>
    </row>
    <row r="1279" spans="1:14" x14ac:dyDescent="0.3">
      <c r="A1279" t="s">
        <v>1912</v>
      </c>
      <c r="B1279" t="s">
        <v>36</v>
      </c>
      <c r="C1279" t="s">
        <v>82</v>
      </c>
      <c r="D1279" t="s">
        <v>6135</v>
      </c>
      <c r="E1279" t="s">
        <v>54</v>
      </c>
      <c r="F1279" t="s">
        <v>6134</v>
      </c>
      <c r="G1279" t="s">
        <v>69</v>
      </c>
      <c r="H1279" s="5">
        <v>43863</v>
      </c>
      <c r="I1279" s="5">
        <v>45739</v>
      </c>
      <c r="J1279" t="s">
        <v>6138</v>
      </c>
      <c r="K1279" s="5">
        <v>26163</v>
      </c>
      <c r="L1279">
        <v>54</v>
      </c>
      <c r="M1279" t="s">
        <v>6141</v>
      </c>
      <c r="N1279">
        <f t="shared" ca="1" si="19"/>
        <v>5.0999999999999996</v>
      </c>
    </row>
    <row r="1280" spans="1:14" x14ac:dyDescent="0.3">
      <c r="A1280" t="s">
        <v>1913</v>
      </c>
      <c r="B1280" t="s">
        <v>36</v>
      </c>
      <c r="C1280" t="s">
        <v>12</v>
      </c>
      <c r="D1280" t="s">
        <v>31</v>
      </c>
      <c r="E1280" t="s">
        <v>54</v>
      </c>
      <c r="F1280" t="s">
        <v>6134</v>
      </c>
      <c r="G1280" t="s">
        <v>74</v>
      </c>
      <c r="H1280" s="5">
        <v>42585</v>
      </c>
      <c r="I1280" s="5"/>
      <c r="J1280" t="s">
        <v>6137</v>
      </c>
      <c r="K1280" s="5">
        <v>22577</v>
      </c>
      <c r="L1280">
        <v>64</v>
      </c>
      <c r="M1280">
        <v>103832</v>
      </c>
      <c r="N1280">
        <f t="shared" ca="1" si="19"/>
        <v>9.6</v>
      </c>
    </row>
    <row r="1281" spans="1:14" x14ac:dyDescent="0.3">
      <c r="A1281" t="s">
        <v>1915</v>
      </c>
      <c r="B1281" t="s">
        <v>36</v>
      </c>
      <c r="C1281" t="s">
        <v>20</v>
      </c>
      <c r="D1281" t="s">
        <v>130</v>
      </c>
      <c r="E1281" t="s">
        <v>6134</v>
      </c>
      <c r="F1281" t="s">
        <v>6134</v>
      </c>
      <c r="G1281" t="s">
        <v>29</v>
      </c>
      <c r="H1281" s="5">
        <v>43521</v>
      </c>
      <c r="I1281" s="5"/>
      <c r="J1281" t="s">
        <v>6137</v>
      </c>
      <c r="K1281" s="5">
        <v>34828</v>
      </c>
      <c r="L1281">
        <v>30</v>
      </c>
      <c r="M1281">
        <v>119699</v>
      </c>
      <c r="N1281">
        <f t="shared" ca="1" si="19"/>
        <v>7.1</v>
      </c>
    </row>
    <row r="1282" spans="1:14" x14ac:dyDescent="0.3">
      <c r="A1282" t="s">
        <v>1916</v>
      </c>
      <c r="B1282" t="s">
        <v>36</v>
      </c>
      <c r="C1282" t="s">
        <v>82</v>
      </c>
      <c r="D1282" t="s">
        <v>31</v>
      </c>
      <c r="E1282" t="s">
        <v>105</v>
      </c>
      <c r="F1282" t="s">
        <v>15</v>
      </c>
      <c r="G1282" t="s">
        <v>47</v>
      </c>
      <c r="H1282" s="5">
        <v>43457</v>
      </c>
      <c r="I1282" s="5">
        <v>45037</v>
      </c>
      <c r="J1282" t="s">
        <v>6138</v>
      </c>
      <c r="K1282" s="5">
        <v>29317</v>
      </c>
      <c r="L1282">
        <v>45</v>
      </c>
      <c r="M1282" t="s">
        <v>6141</v>
      </c>
      <c r="N1282">
        <f t="shared" ref="N1282:N1345" ca="1" si="20">ROUND((IF(I1282="",TODAY(),I1282)-H1282)/365,1)</f>
        <v>4.3</v>
      </c>
    </row>
    <row r="1283" spans="1:14" x14ac:dyDescent="0.3">
      <c r="A1283" t="s">
        <v>1917</v>
      </c>
      <c r="B1283" t="s">
        <v>36</v>
      </c>
      <c r="C1283" t="s">
        <v>12</v>
      </c>
      <c r="D1283" t="s">
        <v>31</v>
      </c>
      <c r="E1283" t="s">
        <v>170</v>
      </c>
      <c r="F1283" t="s">
        <v>6134</v>
      </c>
      <c r="G1283" t="s">
        <v>69</v>
      </c>
      <c r="H1283" s="5">
        <v>41352</v>
      </c>
      <c r="I1283" s="5">
        <v>41707</v>
      </c>
      <c r="J1283" t="s">
        <v>6138</v>
      </c>
      <c r="K1283" s="5">
        <v>24701</v>
      </c>
      <c r="L1283">
        <v>58</v>
      </c>
      <c r="M1283">
        <v>78046</v>
      </c>
      <c r="N1283">
        <f t="shared" ca="1" si="20"/>
        <v>1</v>
      </c>
    </row>
    <row r="1284" spans="1:14" x14ac:dyDescent="0.3">
      <c r="A1284" t="s">
        <v>1919</v>
      </c>
      <c r="B1284" t="s">
        <v>24</v>
      </c>
      <c r="C1284" t="s">
        <v>6134</v>
      </c>
      <c r="D1284" t="s">
        <v>26</v>
      </c>
      <c r="E1284" t="s">
        <v>99</v>
      </c>
      <c r="F1284" t="s">
        <v>15</v>
      </c>
      <c r="G1284" t="s">
        <v>64</v>
      </c>
      <c r="H1284" s="5">
        <v>41212</v>
      </c>
      <c r="I1284" s="5"/>
      <c r="J1284" t="s">
        <v>6137</v>
      </c>
      <c r="K1284" s="5">
        <v>25099</v>
      </c>
      <c r="L1284">
        <v>57</v>
      </c>
      <c r="M1284" t="s">
        <v>6141</v>
      </c>
      <c r="N1284">
        <f t="shared" ca="1" si="20"/>
        <v>13.4</v>
      </c>
    </row>
    <row r="1285" spans="1:14" x14ac:dyDescent="0.3">
      <c r="A1285" t="s">
        <v>1920</v>
      </c>
      <c r="B1285" t="s">
        <v>36</v>
      </c>
      <c r="C1285" t="s">
        <v>12</v>
      </c>
      <c r="D1285" t="s">
        <v>6134</v>
      </c>
      <c r="E1285" t="s">
        <v>27</v>
      </c>
      <c r="F1285" t="s">
        <v>6134</v>
      </c>
      <c r="G1285" t="s">
        <v>6134</v>
      </c>
      <c r="H1285" s="5">
        <v>40075</v>
      </c>
      <c r="I1285" s="5"/>
      <c r="J1285" t="s">
        <v>6137</v>
      </c>
      <c r="K1285" s="5">
        <v>27898</v>
      </c>
      <c r="L1285">
        <v>49</v>
      </c>
      <c r="M1285">
        <v>100933</v>
      </c>
      <c r="N1285">
        <f t="shared" ca="1" si="20"/>
        <v>16.5</v>
      </c>
    </row>
    <row r="1286" spans="1:14" x14ac:dyDescent="0.3">
      <c r="A1286" t="s">
        <v>1922</v>
      </c>
      <c r="B1286" t="s">
        <v>6134</v>
      </c>
      <c r="C1286" t="s">
        <v>12</v>
      </c>
      <c r="D1286" t="s">
        <v>31</v>
      </c>
      <c r="E1286" t="s">
        <v>27</v>
      </c>
      <c r="F1286" t="s">
        <v>15</v>
      </c>
      <c r="G1286" t="s">
        <v>47</v>
      </c>
      <c r="H1286" s="5">
        <v>44190</v>
      </c>
      <c r="I1286" s="5"/>
      <c r="J1286" t="s">
        <v>6137</v>
      </c>
      <c r="K1286" s="5">
        <v>28858</v>
      </c>
      <c r="L1286">
        <v>47</v>
      </c>
      <c r="M1286">
        <v>107921</v>
      </c>
      <c r="N1286">
        <f t="shared" ca="1" si="20"/>
        <v>5.2</v>
      </c>
    </row>
    <row r="1287" spans="1:14" x14ac:dyDescent="0.3">
      <c r="A1287" t="s">
        <v>1924</v>
      </c>
      <c r="B1287" t="s">
        <v>24</v>
      </c>
      <c r="C1287" t="s">
        <v>12</v>
      </c>
      <c r="D1287" t="s">
        <v>6135</v>
      </c>
      <c r="E1287" t="s">
        <v>54</v>
      </c>
      <c r="F1287" t="s">
        <v>15</v>
      </c>
      <c r="G1287" t="s">
        <v>78</v>
      </c>
      <c r="H1287" s="5">
        <v>41115</v>
      </c>
      <c r="I1287" s="5">
        <v>41266</v>
      </c>
      <c r="J1287" t="s">
        <v>6138</v>
      </c>
      <c r="K1287" s="5">
        <v>33909</v>
      </c>
      <c r="L1287">
        <v>33</v>
      </c>
      <c r="M1287">
        <v>93000</v>
      </c>
      <c r="N1287">
        <f t="shared" ca="1" si="20"/>
        <v>0.4</v>
      </c>
    </row>
    <row r="1288" spans="1:14" x14ac:dyDescent="0.3">
      <c r="A1288" t="s">
        <v>1925</v>
      </c>
      <c r="B1288" t="s">
        <v>24</v>
      </c>
      <c r="C1288" t="s">
        <v>37</v>
      </c>
      <c r="D1288" t="s">
        <v>83</v>
      </c>
      <c r="E1288" t="s">
        <v>27</v>
      </c>
      <c r="F1288" t="s">
        <v>60</v>
      </c>
      <c r="G1288" t="s">
        <v>74</v>
      </c>
      <c r="H1288" s="5">
        <v>40879</v>
      </c>
      <c r="I1288" s="5">
        <v>42184</v>
      </c>
      <c r="J1288" t="s">
        <v>6138</v>
      </c>
      <c r="K1288" s="5">
        <v>28467</v>
      </c>
      <c r="L1288">
        <v>48</v>
      </c>
      <c r="M1288" t="s">
        <v>6141</v>
      </c>
      <c r="N1288">
        <f t="shared" ca="1" si="20"/>
        <v>3.6</v>
      </c>
    </row>
    <row r="1289" spans="1:14" x14ac:dyDescent="0.3">
      <c r="A1289" t="s">
        <v>1926</v>
      </c>
      <c r="B1289" t="s">
        <v>6134</v>
      </c>
      <c r="C1289" t="s">
        <v>6134</v>
      </c>
      <c r="D1289" t="s">
        <v>31</v>
      </c>
      <c r="E1289" t="s">
        <v>92</v>
      </c>
      <c r="F1289" t="s">
        <v>28</v>
      </c>
      <c r="G1289" t="s">
        <v>78</v>
      </c>
      <c r="H1289" s="5">
        <v>43616</v>
      </c>
      <c r="I1289" s="5">
        <v>43885</v>
      </c>
      <c r="J1289" t="s">
        <v>6138</v>
      </c>
      <c r="K1289" s="5">
        <v>25408</v>
      </c>
      <c r="L1289">
        <v>56</v>
      </c>
      <c r="M1289">
        <v>34000</v>
      </c>
      <c r="N1289">
        <f t="shared" ca="1" si="20"/>
        <v>0.7</v>
      </c>
    </row>
    <row r="1290" spans="1:14" x14ac:dyDescent="0.3">
      <c r="A1290" t="s">
        <v>1927</v>
      </c>
      <c r="B1290" t="s">
        <v>36</v>
      </c>
      <c r="C1290" t="s">
        <v>97</v>
      </c>
      <c r="D1290" t="s">
        <v>21</v>
      </c>
      <c r="E1290" t="s">
        <v>92</v>
      </c>
      <c r="F1290" t="s">
        <v>60</v>
      </c>
      <c r="G1290" t="s">
        <v>29</v>
      </c>
      <c r="H1290" s="5">
        <v>43783</v>
      </c>
      <c r="I1290" s="5"/>
      <c r="J1290" t="s">
        <v>6137</v>
      </c>
      <c r="K1290" s="5">
        <v>25693</v>
      </c>
      <c r="L1290">
        <v>55</v>
      </c>
      <c r="M1290">
        <v>51000</v>
      </c>
      <c r="N1290">
        <f t="shared" ca="1" si="20"/>
        <v>6.4</v>
      </c>
    </row>
    <row r="1291" spans="1:14" x14ac:dyDescent="0.3">
      <c r="A1291" t="s">
        <v>1928</v>
      </c>
      <c r="B1291" t="s">
        <v>6134</v>
      </c>
      <c r="C1291" t="s">
        <v>6134</v>
      </c>
      <c r="D1291" t="s">
        <v>31</v>
      </c>
      <c r="E1291" t="s">
        <v>92</v>
      </c>
      <c r="F1291" t="s">
        <v>60</v>
      </c>
      <c r="G1291" t="s">
        <v>64</v>
      </c>
      <c r="H1291" s="5">
        <v>42716</v>
      </c>
      <c r="I1291" s="5">
        <v>43688</v>
      </c>
      <c r="J1291" t="s">
        <v>6138</v>
      </c>
      <c r="K1291" s="5">
        <v>37755</v>
      </c>
      <c r="L1291">
        <v>22</v>
      </c>
      <c r="M1291" t="s">
        <v>6141</v>
      </c>
      <c r="N1291">
        <f t="shared" ca="1" si="20"/>
        <v>2.7</v>
      </c>
    </row>
    <row r="1292" spans="1:14" x14ac:dyDescent="0.3">
      <c r="A1292" t="s">
        <v>1929</v>
      </c>
      <c r="B1292" t="s">
        <v>36</v>
      </c>
      <c r="C1292" t="s">
        <v>97</v>
      </c>
      <c r="D1292" t="s">
        <v>130</v>
      </c>
      <c r="E1292" t="s">
        <v>6134</v>
      </c>
      <c r="F1292" t="s">
        <v>6134</v>
      </c>
      <c r="G1292" t="s">
        <v>69</v>
      </c>
      <c r="H1292" s="5">
        <v>40039</v>
      </c>
      <c r="I1292" s="5"/>
      <c r="J1292" t="s">
        <v>6137</v>
      </c>
      <c r="K1292" s="5">
        <v>33671</v>
      </c>
      <c r="L1292">
        <v>34</v>
      </c>
      <c r="M1292">
        <v>46000</v>
      </c>
      <c r="N1292">
        <f t="shared" ca="1" si="20"/>
        <v>16.600000000000001</v>
      </c>
    </row>
    <row r="1293" spans="1:14" x14ac:dyDescent="0.3">
      <c r="A1293" t="s">
        <v>1930</v>
      </c>
      <c r="B1293" t="s">
        <v>6134</v>
      </c>
      <c r="C1293" t="s">
        <v>12</v>
      </c>
      <c r="D1293" t="s">
        <v>41</v>
      </c>
      <c r="E1293" t="s">
        <v>63</v>
      </c>
      <c r="F1293" t="s">
        <v>15</v>
      </c>
      <c r="G1293" t="s">
        <v>47</v>
      </c>
      <c r="H1293" s="5">
        <v>43067</v>
      </c>
      <c r="I1293" s="5">
        <v>44039</v>
      </c>
      <c r="J1293" t="s">
        <v>6138</v>
      </c>
      <c r="K1293" s="5">
        <v>30139</v>
      </c>
      <c r="L1293">
        <v>43</v>
      </c>
      <c r="M1293" t="s">
        <v>6141</v>
      </c>
      <c r="N1293">
        <f t="shared" ca="1" si="20"/>
        <v>2.7</v>
      </c>
    </row>
    <row r="1294" spans="1:14" x14ac:dyDescent="0.3">
      <c r="A1294" t="s">
        <v>1931</v>
      </c>
      <c r="B1294" t="s">
        <v>24</v>
      </c>
      <c r="C1294" t="s">
        <v>82</v>
      </c>
      <c r="D1294" t="s">
        <v>94</v>
      </c>
      <c r="E1294" t="s">
        <v>170</v>
      </c>
      <c r="F1294" t="s">
        <v>28</v>
      </c>
      <c r="G1294" t="s">
        <v>64</v>
      </c>
      <c r="H1294" s="5">
        <v>40644</v>
      </c>
      <c r="I1294" s="5"/>
      <c r="J1294" t="s">
        <v>6137</v>
      </c>
      <c r="K1294" s="5">
        <v>35050</v>
      </c>
      <c r="L1294">
        <v>30</v>
      </c>
      <c r="M1294">
        <v>90865</v>
      </c>
      <c r="N1294">
        <f t="shared" ca="1" si="20"/>
        <v>15</v>
      </c>
    </row>
    <row r="1295" spans="1:14" x14ac:dyDescent="0.3">
      <c r="A1295" t="s">
        <v>1933</v>
      </c>
      <c r="B1295" t="s">
        <v>6134</v>
      </c>
      <c r="C1295" t="s">
        <v>6134</v>
      </c>
      <c r="D1295" t="s">
        <v>68</v>
      </c>
      <c r="E1295" t="s">
        <v>92</v>
      </c>
      <c r="F1295" t="s">
        <v>15</v>
      </c>
      <c r="G1295" t="s">
        <v>78</v>
      </c>
      <c r="H1295" s="5">
        <v>42075</v>
      </c>
      <c r="I1295" s="5"/>
      <c r="J1295" t="s">
        <v>6137</v>
      </c>
      <c r="K1295" s="5">
        <v>27123</v>
      </c>
      <c r="L1295">
        <v>51</v>
      </c>
      <c r="M1295">
        <v>63000</v>
      </c>
      <c r="N1295">
        <f t="shared" ca="1" si="20"/>
        <v>11</v>
      </c>
    </row>
    <row r="1296" spans="1:14" x14ac:dyDescent="0.3">
      <c r="A1296" t="s">
        <v>1934</v>
      </c>
      <c r="B1296" t="s">
        <v>24</v>
      </c>
      <c r="C1296" t="s">
        <v>20</v>
      </c>
      <c r="D1296" t="s">
        <v>83</v>
      </c>
      <c r="E1296" t="s">
        <v>46</v>
      </c>
      <c r="F1296" t="s">
        <v>28</v>
      </c>
      <c r="G1296" t="s">
        <v>6134</v>
      </c>
      <c r="H1296" s="5">
        <v>42082</v>
      </c>
      <c r="I1296" s="5"/>
      <c r="J1296" t="s">
        <v>6137</v>
      </c>
      <c r="K1296" s="5">
        <v>29913</v>
      </c>
      <c r="L1296">
        <v>44</v>
      </c>
      <c r="M1296">
        <v>61484</v>
      </c>
      <c r="N1296">
        <f t="shared" ca="1" si="20"/>
        <v>11</v>
      </c>
    </row>
    <row r="1297" spans="1:14" x14ac:dyDescent="0.3">
      <c r="A1297" t="s">
        <v>1936</v>
      </c>
      <c r="B1297" t="s">
        <v>36</v>
      </c>
      <c r="C1297" t="s">
        <v>6134</v>
      </c>
      <c r="D1297" t="s">
        <v>31</v>
      </c>
      <c r="E1297" t="s">
        <v>54</v>
      </c>
      <c r="F1297" t="s">
        <v>6134</v>
      </c>
      <c r="G1297" t="s">
        <v>6134</v>
      </c>
      <c r="H1297" s="5">
        <v>40294</v>
      </c>
      <c r="I1297" s="5">
        <v>41665</v>
      </c>
      <c r="J1297" t="s">
        <v>6138</v>
      </c>
      <c r="K1297" s="5">
        <v>33660</v>
      </c>
      <c r="L1297">
        <v>34</v>
      </c>
      <c r="M1297">
        <v>30638</v>
      </c>
      <c r="N1297">
        <f t="shared" ca="1" si="20"/>
        <v>3.8</v>
      </c>
    </row>
    <row r="1298" spans="1:14" x14ac:dyDescent="0.3">
      <c r="A1298" t="s">
        <v>1937</v>
      </c>
      <c r="B1298" t="s">
        <v>6134</v>
      </c>
      <c r="C1298" t="s">
        <v>20</v>
      </c>
      <c r="D1298" t="s">
        <v>94</v>
      </c>
      <c r="E1298" t="s">
        <v>170</v>
      </c>
      <c r="F1298" t="s">
        <v>15</v>
      </c>
      <c r="G1298" t="s">
        <v>6134</v>
      </c>
      <c r="H1298" s="5">
        <v>42732</v>
      </c>
      <c r="I1298" s="5"/>
      <c r="J1298" t="s">
        <v>6137</v>
      </c>
      <c r="K1298" s="5">
        <v>34075</v>
      </c>
      <c r="L1298">
        <v>32</v>
      </c>
      <c r="M1298">
        <v>75744</v>
      </c>
      <c r="N1298">
        <f t="shared" ca="1" si="20"/>
        <v>9.1999999999999993</v>
      </c>
    </row>
    <row r="1299" spans="1:14" x14ac:dyDescent="0.3">
      <c r="A1299" t="s">
        <v>1939</v>
      </c>
      <c r="B1299" t="s">
        <v>6134</v>
      </c>
      <c r="C1299" t="s">
        <v>37</v>
      </c>
      <c r="D1299" t="s">
        <v>94</v>
      </c>
      <c r="E1299" t="s">
        <v>54</v>
      </c>
      <c r="F1299" t="s">
        <v>28</v>
      </c>
      <c r="G1299" t="s">
        <v>47</v>
      </c>
      <c r="H1299" s="5">
        <v>41578</v>
      </c>
      <c r="I1299" s="5"/>
      <c r="J1299" t="s">
        <v>6137</v>
      </c>
      <c r="K1299" s="5">
        <v>28311</v>
      </c>
      <c r="L1299">
        <v>48</v>
      </c>
      <c r="M1299" t="s">
        <v>6141</v>
      </c>
      <c r="N1299">
        <f t="shared" ca="1" si="20"/>
        <v>12.4</v>
      </c>
    </row>
    <row r="1300" spans="1:14" x14ac:dyDescent="0.3">
      <c r="A1300" t="s">
        <v>6073</v>
      </c>
      <c r="B1300" t="s">
        <v>24</v>
      </c>
      <c r="C1300" t="s">
        <v>6134</v>
      </c>
      <c r="D1300" t="s">
        <v>50</v>
      </c>
      <c r="E1300" t="s">
        <v>170</v>
      </c>
      <c r="F1300" t="s">
        <v>6134</v>
      </c>
      <c r="G1300" t="s">
        <v>6134</v>
      </c>
      <c r="H1300" s="5">
        <v>44018</v>
      </c>
      <c r="I1300" s="5"/>
      <c r="J1300" t="s">
        <v>6137</v>
      </c>
      <c r="K1300" s="5">
        <v>31095</v>
      </c>
      <c r="L1300">
        <v>41</v>
      </c>
      <c r="M1300">
        <v>49390</v>
      </c>
      <c r="N1300">
        <f t="shared" ca="1" si="20"/>
        <v>5.7</v>
      </c>
    </row>
    <row r="1301" spans="1:14" x14ac:dyDescent="0.3">
      <c r="A1301" t="s">
        <v>1943</v>
      </c>
      <c r="B1301" t="s">
        <v>36</v>
      </c>
      <c r="C1301" t="s">
        <v>6134</v>
      </c>
      <c r="D1301" t="s">
        <v>130</v>
      </c>
      <c r="E1301" t="s">
        <v>105</v>
      </c>
      <c r="F1301" t="s">
        <v>6134</v>
      </c>
      <c r="G1301" t="s">
        <v>69</v>
      </c>
      <c r="H1301" s="5">
        <v>40128</v>
      </c>
      <c r="I1301" s="5"/>
      <c r="J1301" t="s">
        <v>6137</v>
      </c>
      <c r="K1301" s="5">
        <v>38540</v>
      </c>
      <c r="L1301">
        <v>20</v>
      </c>
      <c r="M1301">
        <v>59000</v>
      </c>
      <c r="N1301">
        <f t="shared" ca="1" si="20"/>
        <v>16.399999999999999</v>
      </c>
    </row>
    <row r="1302" spans="1:14" x14ac:dyDescent="0.3">
      <c r="A1302" t="s">
        <v>1944</v>
      </c>
      <c r="B1302" t="s">
        <v>36</v>
      </c>
      <c r="C1302" t="s">
        <v>20</v>
      </c>
      <c r="D1302" t="s">
        <v>53</v>
      </c>
      <c r="E1302" t="s">
        <v>6134</v>
      </c>
      <c r="F1302" t="s">
        <v>6134</v>
      </c>
      <c r="G1302" t="s">
        <v>78</v>
      </c>
      <c r="H1302" s="5">
        <v>41049</v>
      </c>
      <c r="I1302" s="5"/>
      <c r="J1302" t="s">
        <v>6137</v>
      </c>
      <c r="K1302" s="5">
        <v>26383</v>
      </c>
      <c r="L1302">
        <v>53</v>
      </c>
      <c r="M1302">
        <v>34000</v>
      </c>
      <c r="N1302">
        <f t="shared" ca="1" si="20"/>
        <v>13.8</v>
      </c>
    </row>
    <row r="1303" spans="1:14" x14ac:dyDescent="0.3">
      <c r="A1303" t="s">
        <v>1945</v>
      </c>
      <c r="B1303" t="s">
        <v>24</v>
      </c>
      <c r="C1303" t="s">
        <v>37</v>
      </c>
      <c r="D1303" t="s">
        <v>83</v>
      </c>
      <c r="E1303" t="s">
        <v>86</v>
      </c>
      <c r="F1303" t="s">
        <v>6134</v>
      </c>
      <c r="G1303" t="s">
        <v>69</v>
      </c>
      <c r="H1303" s="5">
        <v>41331</v>
      </c>
      <c r="I1303" s="5">
        <v>41841</v>
      </c>
      <c r="J1303" t="s">
        <v>6138</v>
      </c>
      <c r="K1303" s="5">
        <v>34695</v>
      </c>
      <c r="L1303">
        <v>31</v>
      </c>
      <c r="M1303">
        <v>102447</v>
      </c>
      <c r="N1303">
        <f t="shared" ca="1" si="20"/>
        <v>1.4</v>
      </c>
    </row>
    <row r="1304" spans="1:14" x14ac:dyDescent="0.3">
      <c r="A1304" t="s">
        <v>1947</v>
      </c>
      <c r="B1304" t="s">
        <v>24</v>
      </c>
      <c r="C1304" t="s">
        <v>20</v>
      </c>
      <c r="D1304" t="s">
        <v>26</v>
      </c>
      <c r="E1304" t="s">
        <v>6134</v>
      </c>
      <c r="F1304" t="s">
        <v>60</v>
      </c>
      <c r="G1304" t="s">
        <v>69</v>
      </c>
      <c r="H1304" s="5">
        <v>40249</v>
      </c>
      <c r="I1304" s="5">
        <v>41487</v>
      </c>
      <c r="J1304" t="s">
        <v>6138</v>
      </c>
      <c r="K1304" s="5">
        <v>30525</v>
      </c>
      <c r="L1304">
        <v>42</v>
      </c>
      <c r="M1304">
        <v>96352</v>
      </c>
      <c r="N1304">
        <f t="shared" ca="1" si="20"/>
        <v>3.4</v>
      </c>
    </row>
    <row r="1305" spans="1:14" x14ac:dyDescent="0.3">
      <c r="A1305" t="s">
        <v>1949</v>
      </c>
      <c r="B1305" t="s">
        <v>24</v>
      </c>
      <c r="C1305" t="s">
        <v>25</v>
      </c>
      <c r="D1305" t="s">
        <v>21</v>
      </c>
      <c r="E1305" t="s">
        <v>14</v>
      </c>
      <c r="F1305" t="s">
        <v>6134</v>
      </c>
      <c r="G1305" t="s">
        <v>6134</v>
      </c>
      <c r="H1305" s="5">
        <v>43483</v>
      </c>
      <c r="I1305" s="5">
        <v>44200</v>
      </c>
      <c r="J1305" t="s">
        <v>6138</v>
      </c>
      <c r="K1305" s="5">
        <v>38009</v>
      </c>
      <c r="L1305">
        <v>22</v>
      </c>
      <c r="M1305" t="s">
        <v>6141</v>
      </c>
      <c r="N1305">
        <f t="shared" ca="1" si="20"/>
        <v>2</v>
      </c>
    </row>
    <row r="1306" spans="1:14" x14ac:dyDescent="0.3">
      <c r="A1306" t="s">
        <v>1950</v>
      </c>
      <c r="B1306" t="s">
        <v>36</v>
      </c>
      <c r="C1306" t="s">
        <v>82</v>
      </c>
      <c r="D1306" t="s">
        <v>94</v>
      </c>
      <c r="E1306" t="s">
        <v>86</v>
      </c>
      <c r="F1306" t="s">
        <v>6134</v>
      </c>
      <c r="G1306" t="s">
        <v>29</v>
      </c>
      <c r="H1306" s="5">
        <v>42208</v>
      </c>
      <c r="I1306" s="5"/>
      <c r="J1306" t="s">
        <v>6137</v>
      </c>
      <c r="K1306" s="5">
        <v>32925</v>
      </c>
      <c r="L1306">
        <v>36</v>
      </c>
      <c r="M1306">
        <v>74184</v>
      </c>
      <c r="N1306">
        <f t="shared" ca="1" si="20"/>
        <v>10.7</v>
      </c>
    </row>
    <row r="1307" spans="1:14" x14ac:dyDescent="0.3">
      <c r="A1307" t="s">
        <v>1951</v>
      </c>
      <c r="B1307" t="s">
        <v>36</v>
      </c>
      <c r="C1307" t="s">
        <v>20</v>
      </c>
      <c r="D1307" t="s">
        <v>21</v>
      </c>
      <c r="E1307" t="s">
        <v>63</v>
      </c>
      <c r="F1307" t="s">
        <v>28</v>
      </c>
      <c r="G1307" t="s">
        <v>47</v>
      </c>
      <c r="H1307" s="5">
        <v>39929</v>
      </c>
      <c r="I1307" s="5"/>
      <c r="J1307" t="s">
        <v>6137</v>
      </c>
      <c r="K1307" s="5">
        <v>26789</v>
      </c>
      <c r="L1307">
        <v>52</v>
      </c>
      <c r="M1307">
        <v>55196</v>
      </c>
      <c r="N1307">
        <f t="shared" ca="1" si="20"/>
        <v>16.899999999999999</v>
      </c>
    </row>
    <row r="1308" spans="1:14" x14ac:dyDescent="0.3">
      <c r="A1308" t="s">
        <v>1953</v>
      </c>
      <c r="B1308" t="s">
        <v>24</v>
      </c>
      <c r="C1308" t="s">
        <v>20</v>
      </c>
      <c r="D1308" t="s">
        <v>41</v>
      </c>
      <c r="E1308" t="s">
        <v>86</v>
      </c>
      <c r="F1308" t="s">
        <v>6134</v>
      </c>
      <c r="G1308" t="s">
        <v>78</v>
      </c>
      <c r="H1308" s="5">
        <v>41759</v>
      </c>
      <c r="I1308" s="5">
        <v>43024</v>
      </c>
      <c r="J1308" t="s">
        <v>6138</v>
      </c>
      <c r="K1308" s="5">
        <v>27151</v>
      </c>
      <c r="L1308">
        <v>51</v>
      </c>
      <c r="M1308" t="s">
        <v>6141</v>
      </c>
      <c r="N1308">
        <f t="shared" ca="1" si="20"/>
        <v>3.5</v>
      </c>
    </row>
    <row r="1309" spans="1:14" x14ac:dyDescent="0.3">
      <c r="A1309" t="s">
        <v>1955</v>
      </c>
      <c r="B1309" t="s">
        <v>6134</v>
      </c>
      <c r="C1309" t="s">
        <v>37</v>
      </c>
      <c r="D1309" t="s">
        <v>21</v>
      </c>
      <c r="E1309" t="s">
        <v>170</v>
      </c>
      <c r="F1309" t="s">
        <v>60</v>
      </c>
      <c r="G1309" t="s">
        <v>74</v>
      </c>
      <c r="H1309" s="5">
        <v>42717</v>
      </c>
      <c r="I1309" s="5"/>
      <c r="J1309" t="s">
        <v>6137</v>
      </c>
      <c r="K1309" s="5">
        <v>24585</v>
      </c>
      <c r="L1309">
        <v>58</v>
      </c>
      <c r="M1309" t="s">
        <v>6141</v>
      </c>
      <c r="N1309">
        <f t="shared" ca="1" si="20"/>
        <v>9.3000000000000007</v>
      </c>
    </row>
    <row r="1310" spans="1:14" x14ac:dyDescent="0.3">
      <c r="A1310" t="s">
        <v>1956</v>
      </c>
      <c r="B1310" t="s">
        <v>36</v>
      </c>
      <c r="C1310" t="s">
        <v>6134</v>
      </c>
      <c r="D1310" t="s">
        <v>130</v>
      </c>
      <c r="E1310" t="s">
        <v>46</v>
      </c>
      <c r="F1310" t="s">
        <v>6134</v>
      </c>
      <c r="G1310" t="s">
        <v>78</v>
      </c>
      <c r="H1310" s="5">
        <v>41678</v>
      </c>
      <c r="I1310" s="5"/>
      <c r="J1310" t="s">
        <v>6137</v>
      </c>
      <c r="K1310" s="5">
        <v>37404</v>
      </c>
      <c r="L1310">
        <v>23</v>
      </c>
      <c r="M1310" t="s">
        <v>6141</v>
      </c>
      <c r="N1310">
        <f t="shared" ca="1" si="20"/>
        <v>12.1</v>
      </c>
    </row>
    <row r="1311" spans="1:14" x14ac:dyDescent="0.3">
      <c r="A1311" t="s">
        <v>1957</v>
      </c>
      <c r="B1311" t="s">
        <v>24</v>
      </c>
      <c r="C1311" t="s">
        <v>97</v>
      </c>
      <c r="D1311" t="s">
        <v>6134</v>
      </c>
      <c r="E1311" t="s">
        <v>63</v>
      </c>
      <c r="F1311" t="s">
        <v>28</v>
      </c>
      <c r="G1311" t="s">
        <v>29</v>
      </c>
      <c r="H1311" s="5">
        <v>40969</v>
      </c>
      <c r="I1311" s="5">
        <v>42243</v>
      </c>
      <c r="J1311" t="s">
        <v>6138</v>
      </c>
      <c r="K1311" s="5">
        <v>27434</v>
      </c>
      <c r="L1311">
        <v>51</v>
      </c>
      <c r="M1311" t="s">
        <v>6141</v>
      </c>
      <c r="N1311">
        <f t="shared" ca="1" si="20"/>
        <v>3.5</v>
      </c>
    </row>
    <row r="1312" spans="1:14" x14ac:dyDescent="0.3">
      <c r="A1312" t="s">
        <v>1958</v>
      </c>
      <c r="B1312" t="s">
        <v>24</v>
      </c>
      <c r="C1312" t="s">
        <v>6134</v>
      </c>
      <c r="D1312" t="s">
        <v>6135</v>
      </c>
      <c r="E1312" t="s">
        <v>54</v>
      </c>
      <c r="F1312" t="s">
        <v>6134</v>
      </c>
      <c r="G1312" t="s">
        <v>6134</v>
      </c>
      <c r="H1312" s="5">
        <v>43626</v>
      </c>
      <c r="I1312" s="5"/>
      <c r="J1312" t="s">
        <v>6137</v>
      </c>
      <c r="K1312" s="5">
        <v>33211</v>
      </c>
      <c r="L1312">
        <v>35</v>
      </c>
      <c r="M1312">
        <v>109000</v>
      </c>
      <c r="N1312">
        <f t="shared" ca="1" si="20"/>
        <v>6.8</v>
      </c>
    </row>
    <row r="1313" spans="1:14" x14ac:dyDescent="0.3">
      <c r="A1313" t="s">
        <v>1960</v>
      </c>
      <c r="B1313" t="s">
        <v>6134</v>
      </c>
      <c r="C1313" t="s">
        <v>82</v>
      </c>
      <c r="D1313" t="s">
        <v>130</v>
      </c>
      <c r="E1313" t="s">
        <v>6134</v>
      </c>
      <c r="F1313" t="s">
        <v>6134</v>
      </c>
      <c r="G1313" t="s">
        <v>47</v>
      </c>
      <c r="H1313" s="5">
        <v>43416</v>
      </c>
      <c r="I1313" s="5"/>
      <c r="J1313" t="s">
        <v>6137</v>
      </c>
      <c r="K1313" s="5">
        <v>36783</v>
      </c>
      <c r="L1313">
        <v>25</v>
      </c>
      <c r="M1313">
        <v>73674</v>
      </c>
      <c r="N1313">
        <f t="shared" ca="1" si="20"/>
        <v>7.4</v>
      </c>
    </row>
    <row r="1314" spans="1:14" x14ac:dyDescent="0.3">
      <c r="A1314" t="s">
        <v>1961</v>
      </c>
      <c r="B1314" t="s">
        <v>6134</v>
      </c>
      <c r="C1314" t="s">
        <v>20</v>
      </c>
      <c r="D1314" t="s">
        <v>31</v>
      </c>
      <c r="E1314" t="s">
        <v>46</v>
      </c>
      <c r="F1314" t="s">
        <v>6134</v>
      </c>
      <c r="G1314" t="s">
        <v>69</v>
      </c>
      <c r="H1314" s="5">
        <v>42937</v>
      </c>
      <c r="I1314" s="5">
        <v>44073</v>
      </c>
      <c r="J1314" t="s">
        <v>6138</v>
      </c>
      <c r="K1314" s="5">
        <v>25899</v>
      </c>
      <c r="L1314">
        <v>55</v>
      </c>
      <c r="M1314">
        <v>52000</v>
      </c>
      <c r="N1314">
        <f t="shared" ca="1" si="20"/>
        <v>3.1</v>
      </c>
    </row>
    <row r="1315" spans="1:14" x14ac:dyDescent="0.3">
      <c r="A1315" t="s">
        <v>1962</v>
      </c>
      <c r="B1315" t="s">
        <v>6134</v>
      </c>
      <c r="C1315" t="s">
        <v>20</v>
      </c>
      <c r="D1315" t="s">
        <v>31</v>
      </c>
      <c r="E1315" t="s">
        <v>99</v>
      </c>
      <c r="F1315" t="s">
        <v>28</v>
      </c>
      <c r="G1315" t="s">
        <v>69</v>
      </c>
      <c r="H1315" s="5">
        <v>41530</v>
      </c>
      <c r="I1315" s="5"/>
      <c r="J1315" t="s">
        <v>6137</v>
      </c>
      <c r="K1315" s="5">
        <v>28492</v>
      </c>
      <c r="L1315">
        <v>48</v>
      </c>
      <c r="M1315">
        <v>32824</v>
      </c>
      <c r="N1315">
        <f t="shared" ca="1" si="20"/>
        <v>12.5</v>
      </c>
    </row>
    <row r="1316" spans="1:14" x14ac:dyDescent="0.3">
      <c r="A1316" t="s">
        <v>1964</v>
      </c>
      <c r="B1316" t="s">
        <v>36</v>
      </c>
      <c r="C1316" t="s">
        <v>20</v>
      </c>
      <c r="D1316" t="s">
        <v>31</v>
      </c>
      <c r="E1316" t="s">
        <v>88</v>
      </c>
      <c r="F1316" t="s">
        <v>60</v>
      </c>
      <c r="G1316" t="s">
        <v>29</v>
      </c>
      <c r="H1316" s="5">
        <v>39985</v>
      </c>
      <c r="I1316" s="5"/>
      <c r="J1316" t="s">
        <v>6137</v>
      </c>
      <c r="K1316" s="5">
        <v>22512</v>
      </c>
      <c r="L1316">
        <v>64</v>
      </c>
      <c r="M1316" t="s">
        <v>6141</v>
      </c>
      <c r="N1316">
        <f t="shared" ca="1" si="20"/>
        <v>16.8</v>
      </c>
    </row>
    <row r="1317" spans="1:14" x14ac:dyDescent="0.3">
      <c r="A1317" t="s">
        <v>1965</v>
      </c>
      <c r="B1317" t="s">
        <v>24</v>
      </c>
      <c r="C1317" t="s">
        <v>97</v>
      </c>
      <c r="D1317" t="s">
        <v>31</v>
      </c>
      <c r="E1317" t="s">
        <v>38</v>
      </c>
      <c r="F1317" t="s">
        <v>28</v>
      </c>
      <c r="G1317" t="s">
        <v>78</v>
      </c>
      <c r="H1317" s="5">
        <v>43066</v>
      </c>
      <c r="I1317" s="5"/>
      <c r="J1317" t="s">
        <v>6137</v>
      </c>
      <c r="K1317" s="5">
        <v>28260</v>
      </c>
      <c r="L1317">
        <v>48</v>
      </c>
      <c r="M1317">
        <v>38454</v>
      </c>
      <c r="N1317">
        <f t="shared" ca="1" si="20"/>
        <v>8.3000000000000007</v>
      </c>
    </row>
    <row r="1318" spans="1:14" x14ac:dyDescent="0.3">
      <c r="A1318" t="s">
        <v>1967</v>
      </c>
      <c r="B1318" t="s">
        <v>24</v>
      </c>
      <c r="C1318" t="s">
        <v>37</v>
      </c>
      <c r="D1318" t="s">
        <v>6135</v>
      </c>
      <c r="E1318" t="s">
        <v>32</v>
      </c>
      <c r="F1318" t="s">
        <v>28</v>
      </c>
      <c r="G1318" t="s">
        <v>74</v>
      </c>
      <c r="H1318" s="5">
        <v>39950</v>
      </c>
      <c r="I1318" s="5"/>
      <c r="J1318" t="s">
        <v>6137</v>
      </c>
      <c r="K1318" s="5">
        <v>33942</v>
      </c>
      <c r="L1318">
        <v>33</v>
      </c>
      <c r="M1318" t="s">
        <v>6141</v>
      </c>
      <c r="N1318">
        <f t="shared" ca="1" si="20"/>
        <v>16.899999999999999</v>
      </c>
    </row>
    <row r="1319" spans="1:14" x14ac:dyDescent="0.3">
      <c r="A1319" t="s">
        <v>1968</v>
      </c>
      <c r="B1319" t="s">
        <v>6134</v>
      </c>
      <c r="C1319" t="s">
        <v>37</v>
      </c>
      <c r="D1319" t="s">
        <v>26</v>
      </c>
      <c r="E1319" t="s">
        <v>6134</v>
      </c>
      <c r="F1319" t="s">
        <v>60</v>
      </c>
      <c r="G1319" t="s">
        <v>47</v>
      </c>
      <c r="H1319" s="5">
        <v>41279</v>
      </c>
      <c r="I1319" s="5"/>
      <c r="J1319" t="s">
        <v>6137</v>
      </c>
      <c r="K1319" s="5">
        <v>24153</v>
      </c>
      <c r="L1319">
        <v>60</v>
      </c>
      <c r="M1319">
        <v>72657</v>
      </c>
      <c r="N1319">
        <f t="shared" ca="1" si="20"/>
        <v>13.2</v>
      </c>
    </row>
    <row r="1320" spans="1:14" x14ac:dyDescent="0.3">
      <c r="A1320" t="s">
        <v>1969</v>
      </c>
      <c r="B1320" t="s">
        <v>24</v>
      </c>
      <c r="C1320" t="s">
        <v>82</v>
      </c>
      <c r="D1320" t="s">
        <v>21</v>
      </c>
      <c r="E1320" t="s">
        <v>14</v>
      </c>
      <c r="F1320" t="s">
        <v>6134</v>
      </c>
      <c r="G1320" t="s">
        <v>74</v>
      </c>
      <c r="H1320" s="5">
        <v>43762</v>
      </c>
      <c r="I1320" s="5">
        <v>44220</v>
      </c>
      <c r="J1320" t="s">
        <v>6138</v>
      </c>
      <c r="K1320" s="5">
        <v>31805</v>
      </c>
      <c r="L1320">
        <v>39</v>
      </c>
      <c r="M1320" t="s">
        <v>6141</v>
      </c>
      <c r="N1320">
        <f t="shared" ca="1" si="20"/>
        <v>1.3</v>
      </c>
    </row>
    <row r="1321" spans="1:14" x14ac:dyDescent="0.3">
      <c r="A1321" t="s">
        <v>1970</v>
      </c>
      <c r="B1321" t="s">
        <v>24</v>
      </c>
      <c r="C1321" t="s">
        <v>82</v>
      </c>
      <c r="D1321" t="s">
        <v>31</v>
      </c>
      <c r="E1321" t="s">
        <v>32</v>
      </c>
      <c r="F1321" t="s">
        <v>6134</v>
      </c>
      <c r="G1321" t="s">
        <v>29</v>
      </c>
      <c r="H1321" s="5">
        <v>40415</v>
      </c>
      <c r="I1321" s="5"/>
      <c r="J1321" t="s">
        <v>6137</v>
      </c>
      <c r="K1321" s="5">
        <v>32533</v>
      </c>
      <c r="L1321">
        <v>37</v>
      </c>
      <c r="M1321">
        <v>62254</v>
      </c>
      <c r="N1321">
        <f t="shared" ca="1" si="20"/>
        <v>15.6</v>
      </c>
    </row>
    <row r="1322" spans="1:14" x14ac:dyDescent="0.3">
      <c r="A1322" t="s">
        <v>1971</v>
      </c>
      <c r="B1322" t="s">
        <v>24</v>
      </c>
      <c r="C1322" t="s">
        <v>37</v>
      </c>
      <c r="D1322" t="s">
        <v>26</v>
      </c>
      <c r="E1322" t="s">
        <v>46</v>
      </c>
      <c r="F1322" t="s">
        <v>6134</v>
      </c>
      <c r="G1322" t="s">
        <v>29</v>
      </c>
      <c r="H1322" s="5">
        <v>43881</v>
      </c>
      <c r="I1322" s="5">
        <v>44700</v>
      </c>
      <c r="J1322" t="s">
        <v>6138</v>
      </c>
      <c r="K1322" s="5">
        <v>22970</v>
      </c>
      <c r="L1322">
        <v>63</v>
      </c>
      <c r="M1322">
        <v>77017</v>
      </c>
      <c r="N1322">
        <f t="shared" ca="1" si="20"/>
        <v>2.2000000000000002</v>
      </c>
    </row>
    <row r="1323" spans="1:14" x14ac:dyDescent="0.3">
      <c r="A1323" t="s">
        <v>1972</v>
      </c>
      <c r="B1323" t="s">
        <v>36</v>
      </c>
      <c r="C1323" t="s">
        <v>6134</v>
      </c>
      <c r="D1323" t="s">
        <v>41</v>
      </c>
      <c r="E1323" t="s">
        <v>54</v>
      </c>
      <c r="F1323" t="s">
        <v>6134</v>
      </c>
      <c r="G1323" t="s">
        <v>6134</v>
      </c>
      <c r="H1323" s="5">
        <v>44183</v>
      </c>
      <c r="I1323" s="5"/>
      <c r="J1323" t="s">
        <v>6137</v>
      </c>
      <c r="K1323" s="5">
        <v>38036</v>
      </c>
      <c r="L1323">
        <v>22</v>
      </c>
      <c r="M1323">
        <v>66627</v>
      </c>
      <c r="N1323">
        <f t="shared" ca="1" si="20"/>
        <v>5.3</v>
      </c>
    </row>
    <row r="1324" spans="1:14" x14ac:dyDescent="0.3">
      <c r="A1324" t="s">
        <v>1974</v>
      </c>
      <c r="B1324" t="s">
        <v>6134</v>
      </c>
      <c r="C1324" t="s">
        <v>20</v>
      </c>
      <c r="D1324" t="s">
        <v>6134</v>
      </c>
      <c r="E1324" t="s">
        <v>170</v>
      </c>
      <c r="F1324" t="s">
        <v>28</v>
      </c>
      <c r="G1324" t="s">
        <v>47</v>
      </c>
      <c r="H1324" s="5">
        <v>42166</v>
      </c>
      <c r="I1324" s="5"/>
      <c r="J1324" t="s">
        <v>6137</v>
      </c>
      <c r="K1324" s="5">
        <v>22693</v>
      </c>
      <c r="L1324">
        <v>64</v>
      </c>
      <c r="M1324">
        <v>39599</v>
      </c>
      <c r="N1324">
        <f t="shared" ca="1" si="20"/>
        <v>10.8</v>
      </c>
    </row>
    <row r="1325" spans="1:14" x14ac:dyDescent="0.3">
      <c r="A1325" t="s">
        <v>1976</v>
      </c>
      <c r="B1325" t="s">
        <v>6134</v>
      </c>
      <c r="C1325" t="s">
        <v>20</v>
      </c>
      <c r="D1325" t="s">
        <v>41</v>
      </c>
      <c r="E1325" t="s">
        <v>6134</v>
      </c>
      <c r="F1325" t="s">
        <v>15</v>
      </c>
      <c r="G1325" t="s">
        <v>47</v>
      </c>
      <c r="H1325" s="5">
        <v>43075</v>
      </c>
      <c r="I1325" s="5"/>
      <c r="J1325" t="s">
        <v>6137</v>
      </c>
      <c r="K1325" s="5">
        <v>29742</v>
      </c>
      <c r="L1325">
        <v>44</v>
      </c>
      <c r="M1325" t="s">
        <v>6141</v>
      </c>
      <c r="N1325">
        <f t="shared" ca="1" si="20"/>
        <v>8.3000000000000007</v>
      </c>
    </row>
    <row r="1326" spans="1:14" x14ac:dyDescent="0.3">
      <c r="A1326" t="s">
        <v>1979</v>
      </c>
      <c r="B1326" t="s">
        <v>24</v>
      </c>
      <c r="C1326" t="s">
        <v>6134</v>
      </c>
      <c r="D1326" t="s">
        <v>31</v>
      </c>
      <c r="E1326" t="s">
        <v>32</v>
      </c>
      <c r="F1326" t="s">
        <v>15</v>
      </c>
      <c r="G1326" t="s">
        <v>29</v>
      </c>
      <c r="H1326" s="5">
        <v>40051</v>
      </c>
      <c r="I1326" s="5"/>
      <c r="J1326" t="s">
        <v>6137</v>
      </c>
      <c r="K1326" s="5"/>
      <c r="L1326" t="s">
        <v>6141</v>
      </c>
      <c r="M1326" t="s">
        <v>6141</v>
      </c>
      <c r="N1326">
        <f t="shared" ca="1" si="20"/>
        <v>16.600000000000001</v>
      </c>
    </row>
    <row r="1327" spans="1:14" x14ac:dyDescent="0.3">
      <c r="A1327" t="s">
        <v>1980</v>
      </c>
      <c r="B1327" t="s">
        <v>36</v>
      </c>
      <c r="C1327" t="s">
        <v>97</v>
      </c>
      <c r="D1327" t="s">
        <v>31</v>
      </c>
      <c r="E1327" t="s">
        <v>32</v>
      </c>
      <c r="F1327" t="s">
        <v>28</v>
      </c>
      <c r="G1327" t="s">
        <v>78</v>
      </c>
      <c r="H1327" s="5">
        <v>44079</v>
      </c>
      <c r="I1327" s="5"/>
      <c r="J1327" t="s">
        <v>6137</v>
      </c>
      <c r="K1327" s="5">
        <v>27641</v>
      </c>
      <c r="L1327">
        <v>50</v>
      </c>
      <c r="M1327">
        <v>106000</v>
      </c>
      <c r="N1327">
        <f t="shared" ca="1" si="20"/>
        <v>5.5</v>
      </c>
    </row>
    <row r="1328" spans="1:14" x14ac:dyDescent="0.3">
      <c r="A1328" t="s">
        <v>1981</v>
      </c>
      <c r="B1328" t="s">
        <v>24</v>
      </c>
      <c r="C1328" t="s">
        <v>97</v>
      </c>
      <c r="D1328" t="s">
        <v>83</v>
      </c>
      <c r="E1328" t="s">
        <v>6134</v>
      </c>
      <c r="F1328" t="s">
        <v>15</v>
      </c>
      <c r="G1328" t="s">
        <v>78</v>
      </c>
      <c r="H1328" s="5">
        <v>42664</v>
      </c>
      <c r="I1328" s="5">
        <v>42896</v>
      </c>
      <c r="J1328" t="s">
        <v>6138</v>
      </c>
      <c r="K1328" s="5">
        <v>30184</v>
      </c>
      <c r="L1328">
        <v>43</v>
      </c>
      <c r="M1328" t="s">
        <v>6141</v>
      </c>
      <c r="N1328">
        <f t="shared" ca="1" si="20"/>
        <v>0.6</v>
      </c>
    </row>
    <row r="1329" spans="1:14" x14ac:dyDescent="0.3">
      <c r="A1329" t="s">
        <v>1982</v>
      </c>
      <c r="B1329" t="s">
        <v>24</v>
      </c>
      <c r="C1329" t="s">
        <v>37</v>
      </c>
      <c r="D1329" t="s">
        <v>130</v>
      </c>
      <c r="E1329" t="s">
        <v>54</v>
      </c>
      <c r="F1329" t="s">
        <v>6134</v>
      </c>
      <c r="G1329" t="s">
        <v>47</v>
      </c>
      <c r="H1329" s="5">
        <v>43280</v>
      </c>
      <c r="I1329" s="5">
        <v>44905</v>
      </c>
      <c r="J1329" t="s">
        <v>6138</v>
      </c>
      <c r="K1329" s="5">
        <v>32078</v>
      </c>
      <c r="L1329">
        <v>38</v>
      </c>
      <c r="M1329">
        <v>69483</v>
      </c>
      <c r="N1329">
        <f t="shared" ca="1" si="20"/>
        <v>4.5</v>
      </c>
    </row>
    <row r="1330" spans="1:14" x14ac:dyDescent="0.3">
      <c r="A1330" t="s">
        <v>1985</v>
      </c>
      <c r="B1330" t="s">
        <v>36</v>
      </c>
      <c r="C1330" t="s">
        <v>6134</v>
      </c>
      <c r="D1330" t="s">
        <v>6134</v>
      </c>
      <c r="E1330" t="s">
        <v>99</v>
      </c>
      <c r="F1330" t="s">
        <v>6134</v>
      </c>
      <c r="G1330" t="s">
        <v>64</v>
      </c>
      <c r="H1330" s="5">
        <v>42654</v>
      </c>
      <c r="I1330" s="5"/>
      <c r="J1330" t="s">
        <v>6137</v>
      </c>
      <c r="K1330" s="5">
        <v>27703</v>
      </c>
      <c r="L1330">
        <v>50</v>
      </c>
      <c r="M1330" t="s">
        <v>6141</v>
      </c>
      <c r="N1330">
        <f t="shared" ca="1" si="20"/>
        <v>9.4</v>
      </c>
    </row>
    <row r="1331" spans="1:14" x14ac:dyDescent="0.3">
      <c r="A1331" t="s">
        <v>1986</v>
      </c>
      <c r="B1331" t="s">
        <v>24</v>
      </c>
      <c r="C1331" t="s">
        <v>6134</v>
      </c>
      <c r="D1331" t="s">
        <v>31</v>
      </c>
      <c r="E1331" t="s">
        <v>32</v>
      </c>
      <c r="F1331" t="s">
        <v>6134</v>
      </c>
      <c r="G1331" t="s">
        <v>29</v>
      </c>
      <c r="H1331" s="5">
        <v>39931</v>
      </c>
      <c r="I1331" s="5">
        <v>41900</v>
      </c>
      <c r="J1331" t="s">
        <v>6138</v>
      </c>
      <c r="K1331" s="5">
        <v>27400</v>
      </c>
      <c r="L1331">
        <v>51</v>
      </c>
      <c r="M1331">
        <v>43833</v>
      </c>
      <c r="N1331">
        <f t="shared" ca="1" si="20"/>
        <v>5.4</v>
      </c>
    </row>
    <row r="1332" spans="1:14" x14ac:dyDescent="0.3">
      <c r="A1332" t="s">
        <v>1988</v>
      </c>
      <c r="B1332" t="s">
        <v>6134</v>
      </c>
      <c r="C1332" t="s">
        <v>97</v>
      </c>
      <c r="D1332" t="s">
        <v>125</v>
      </c>
      <c r="E1332" t="s">
        <v>105</v>
      </c>
      <c r="F1332" t="s">
        <v>28</v>
      </c>
      <c r="G1332" t="s">
        <v>64</v>
      </c>
      <c r="H1332" s="5">
        <v>40583</v>
      </c>
      <c r="I1332" s="5"/>
      <c r="J1332" t="s">
        <v>6137</v>
      </c>
      <c r="K1332" s="5">
        <v>29627</v>
      </c>
      <c r="L1332">
        <v>45</v>
      </c>
      <c r="M1332" t="s">
        <v>6141</v>
      </c>
      <c r="N1332">
        <f t="shared" ca="1" si="20"/>
        <v>15.1</v>
      </c>
    </row>
    <row r="1333" spans="1:14" x14ac:dyDescent="0.3">
      <c r="A1333" t="s">
        <v>1989</v>
      </c>
      <c r="B1333" t="s">
        <v>6134</v>
      </c>
      <c r="C1333" t="s">
        <v>20</v>
      </c>
      <c r="D1333" t="s">
        <v>6134</v>
      </c>
      <c r="E1333" t="s">
        <v>32</v>
      </c>
      <c r="F1333" t="s">
        <v>60</v>
      </c>
      <c r="G1333" t="s">
        <v>29</v>
      </c>
      <c r="H1333" s="5">
        <v>40336</v>
      </c>
      <c r="I1333" s="5"/>
      <c r="J1333" t="s">
        <v>6137</v>
      </c>
      <c r="K1333" s="5">
        <v>32357</v>
      </c>
      <c r="L1333">
        <v>37</v>
      </c>
      <c r="M1333">
        <v>42000</v>
      </c>
      <c r="N1333">
        <f t="shared" ca="1" si="20"/>
        <v>15.8</v>
      </c>
    </row>
    <row r="1334" spans="1:14" x14ac:dyDescent="0.3">
      <c r="A1334" t="s">
        <v>1990</v>
      </c>
      <c r="B1334" t="s">
        <v>6134</v>
      </c>
      <c r="C1334" t="s">
        <v>12</v>
      </c>
      <c r="D1334" t="s">
        <v>83</v>
      </c>
      <c r="E1334" t="s">
        <v>32</v>
      </c>
      <c r="F1334" t="s">
        <v>60</v>
      </c>
      <c r="G1334" t="s">
        <v>47</v>
      </c>
      <c r="H1334" s="5">
        <v>40188</v>
      </c>
      <c r="I1334" s="5">
        <v>41083</v>
      </c>
      <c r="J1334" t="s">
        <v>6138</v>
      </c>
      <c r="K1334" s="5">
        <v>26744</v>
      </c>
      <c r="L1334">
        <v>52</v>
      </c>
      <c r="M1334" t="s">
        <v>6141</v>
      </c>
      <c r="N1334">
        <f t="shared" ca="1" si="20"/>
        <v>2.5</v>
      </c>
    </row>
    <row r="1335" spans="1:14" x14ac:dyDescent="0.3">
      <c r="A1335" t="s">
        <v>1991</v>
      </c>
      <c r="B1335" t="s">
        <v>6134</v>
      </c>
      <c r="C1335" t="s">
        <v>97</v>
      </c>
      <c r="D1335" t="s">
        <v>83</v>
      </c>
      <c r="E1335" t="s">
        <v>88</v>
      </c>
      <c r="F1335" t="s">
        <v>15</v>
      </c>
      <c r="G1335" t="s">
        <v>64</v>
      </c>
      <c r="H1335" s="5">
        <v>41179</v>
      </c>
      <c r="I1335" s="5"/>
      <c r="J1335" t="s">
        <v>6137</v>
      </c>
      <c r="K1335" s="5">
        <v>24649</v>
      </c>
      <c r="L1335">
        <v>58</v>
      </c>
      <c r="M1335" t="s">
        <v>6141</v>
      </c>
      <c r="N1335">
        <f t="shared" ca="1" si="20"/>
        <v>13.5</v>
      </c>
    </row>
    <row r="1336" spans="1:14" x14ac:dyDescent="0.3">
      <c r="A1336" t="s">
        <v>1992</v>
      </c>
      <c r="B1336" t="s">
        <v>24</v>
      </c>
      <c r="C1336" t="s">
        <v>25</v>
      </c>
      <c r="D1336" t="s">
        <v>125</v>
      </c>
      <c r="E1336" t="s">
        <v>86</v>
      </c>
      <c r="F1336" t="s">
        <v>6134</v>
      </c>
      <c r="G1336" t="s">
        <v>47</v>
      </c>
      <c r="H1336" s="5">
        <v>43186</v>
      </c>
      <c r="I1336" s="5"/>
      <c r="J1336" t="s">
        <v>6137</v>
      </c>
      <c r="K1336" s="5">
        <v>23723</v>
      </c>
      <c r="L1336">
        <v>61</v>
      </c>
      <c r="M1336">
        <v>54850</v>
      </c>
      <c r="N1336">
        <f t="shared" ca="1" si="20"/>
        <v>8</v>
      </c>
    </row>
    <row r="1337" spans="1:14" x14ac:dyDescent="0.3">
      <c r="A1337" t="s">
        <v>1994</v>
      </c>
      <c r="B1337" t="s">
        <v>24</v>
      </c>
      <c r="C1337" t="s">
        <v>12</v>
      </c>
      <c r="D1337" t="s">
        <v>21</v>
      </c>
      <c r="E1337" t="s">
        <v>105</v>
      </c>
      <c r="F1337" t="s">
        <v>28</v>
      </c>
      <c r="G1337" t="s">
        <v>78</v>
      </c>
      <c r="H1337" s="5">
        <v>41301</v>
      </c>
      <c r="I1337" s="5">
        <v>42146</v>
      </c>
      <c r="J1337" t="s">
        <v>6138</v>
      </c>
      <c r="K1337" s="5">
        <v>36765</v>
      </c>
      <c r="L1337">
        <v>25</v>
      </c>
      <c r="M1337" t="s">
        <v>6141</v>
      </c>
      <c r="N1337">
        <f t="shared" ca="1" si="20"/>
        <v>2.2999999999999998</v>
      </c>
    </row>
    <row r="1338" spans="1:14" x14ac:dyDescent="0.3">
      <c r="A1338" t="s">
        <v>1995</v>
      </c>
      <c r="B1338" t="s">
        <v>36</v>
      </c>
      <c r="C1338" t="s">
        <v>6134</v>
      </c>
      <c r="D1338" t="s">
        <v>50</v>
      </c>
      <c r="E1338" t="s">
        <v>14</v>
      </c>
      <c r="F1338" t="s">
        <v>15</v>
      </c>
      <c r="G1338" t="s">
        <v>64</v>
      </c>
      <c r="H1338" s="5">
        <v>40240</v>
      </c>
      <c r="I1338" s="5"/>
      <c r="J1338" t="s">
        <v>6137</v>
      </c>
      <c r="K1338" s="5">
        <v>22155</v>
      </c>
      <c r="L1338">
        <v>65</v>
      </c>
      <c r="M1338">
        <v>35000</v>
      </c>
      <c r="N1338">
        <f t="shared" ca="1" si="20"/>
        <v>16.100000000000001</v>
      </c>
    </row>
    <row r="1339" spans="1:14" x14ac:dyDescent="0.3">
      <c r="A1339" t="s">
        <v>1998</v>
      </c>
      <c r="B1339" t="s">
        <v>36</v>
      </c>
      <c r="C1339" t="s">
        <v>20</v>
      </c>
      <c r="D1339" t="s">
        <v>41</v>
      </c>
      <c r="E1339" t="s">
        <v>86</v>
      </c>
      <c r="F1339" t="s">
        <v>6134</v>
      </c>
      <c r="G1339" t="s">
        <v>78</v>
      </c>
      <c r="H1339" s="5">
        <v>44152</v>
      </c>
      <c r="I1339" s="5"/>
      <c r="J1339" t="s">
        <v>6137</v>
      </c>
      <c r="K1339" s="5">
        <v>27343</v>
      </c>
      <c r="L1339">
        <v>51</v>
      </c>
      <c r="M1339">
        <v>58000</v>
      </c>
      <c r="N1339">
        <f t="shared" ca="1" si="20"/>
        <v>5.3</v>
      </c>
    </row>
    <row r="1340" spans="1:14" x14ac:dyDescent="0.3">
      <c r="A1340" t="s">
        <v>2000</v>
      </c>
      <c r="B1340" t="s">
        <v>6134</v>
      </c>
      <c r="C1340" t="s">
        <v>6134</v>
      </c>
      <c r="D1340" t="s">
        <v>83</v>
      </c>
      <c r="E1340" t="s">
        <v>105</v>
      </c>
      <c r="F1340" t="s">
        <v>15</v>
      </c>
      <c r="G1340" t="s">
        <v>78</v>
      </c>
      <c r="H1340" s="5">
        <v>43283</v>
      </c>
      <c r="I1340" s="5"/>
      <c r="J1340" t="s">
        <v>6137</v>
      </c>
      <c r="K1340" s="5">
        <v>35876</v>
      </c>
      <c r="L1340">
        <v>27</v>
      </c>
      <c r="M1340" t="s">
        <v>6141</v>
      </c>
      <c r="N1340">
        <f t="shared" ca="1" si="20"/>
        <v>7.7</v>
      </c>
    </row>
    <row r="1341" spans="1:14" x14ac:dyDescent="0.3">
      <c r="A1341" t="s">
        <v>2001</v>
      </c>
      <c r="B1341" t="s">
        <v>24</v>
      </c>
      <c r="C1341" t="s">
        <v>12</v>
      </c>
      <c r="D1341" t="s">
        <v>41</v>
      </c>
      <c r="E1341" t="s">
        <v>86</v>
      </c>
      <c r="F1341" t="s">
        <v>6134</v>
      </c>
      <c r="G1341" t="s">
        <v>6134</v>
      </c>
      <c r="H1341" s="5">
        <v>41056</v>
      </c>
      <c r="I1341" s="5"/>
      <c r="J1341" t="s">
        <v>6137</v>
      </c>
      <c r="K1341" s="5"/>
      <c r="L1341" t="s">
        <v>6141</v>
      </c>
      <c r="M1341">
        <v>91588</v>
      </c>
      <c r="N1341">
        <f t="shared" ca="1" si="20"/>
        <v>13.8</v>
      </c>
    </row>
    <row r="1342" spans="1:14" x14ac:dyDescent="0.3">
      <c r="A1342" t="s">
        <v>2003</v>
      </c>
      <c r="B1342" t="s">
        <v>24</v>
      </c>
      <c r="C1342" t="s">
        <v>25</v>
      </c>
      <c r="D1342" t="s">
        <v>83</v>
      </c>
      <c r="E1342" t="s">
        <v>54</v>
      </c>
      <c r="F1342" t="s">
        <v>15</v>
      </c>
      <c r="G1342" t="s">
        <v>47</v>
      </c>
      <c r="H1342" s="5">
        <v>41134</v>
      </c>
      <c r="I1342" s="5">
        <v>42771</v>
      </c>
      <c r="J1342" t="s">
        <v>6138</v>
      </c>
      <c r="K1342" s="5">
        <v>25494</v>
      </c>
      <c r="L1342">
        <v>56</v>
      </c>
      <c r="M1342" t="s">
        <v>6141</v>
      </c>
      <c r="N1342">
        <f t="shared" ca="1" si="20"/>
        <v>4.5</v>
      </c>
    </row>
    <row r="1343" spans="1:14" x14ac:dyDescent="0.3">
      <c r="A1343" t="s">
        <v>2004</v>
      </c>
      <c r="B1343" t="s">
        <v>24</v>
      </c>
      <c r="C1343" t="s">
        <v>97</v>
      </c>
      <c r="D1343" t="s">
        <v>21</v>
      </c>
      <c r="E1343" t="s">
        <v>170</v>
      </c>
      <c r="F1343" t="s">
        <v>28</v>
      </c>
      <c r="G1343" t="s">
        <v>64</v>
      </c>
      <c r="H1343" s="5">
        <v>43820</v>
      </c>
      <c r="I1343" s="5"/>
      <c r="J1343" t="s">
        <v>6137</v>
      </c>
      <c r="K1343" s="5">
        <v>33232</v>
      </c>
      <c r="L1343">
        <v>35</v>
      </c>
      <c r="M1343" t="s">
        <v>6141</v>
      </c>
      <c r="N1343">
        <f t="shared" ca="1" si="20"/>
        <v>6.2</v>
      </c>
    </row>
    <row r="1344" spans="1:14" x14ac:dyDescent="0.3">
      <c r="A1344" t="s">
        <v>2005</v>
      </c>
      <c r="B1344" t="s">
        <v>36</v>
      </c>
      <c r="C1344" t="s">
        <v>20</v>
      </c>
      <c r="D1344" t="s">
        <v>83</v>
      </c>
      <c r="E1344" t="s">
        <v>105</v>
      </c>
      <c r="F1344" t="s">
        <v>28</v>
      </c>
      <c r="G1344" t="s">
        <v>78</v>
      </c>
      <c r="H1344" s="5">
        <v>42517</v>
      </c>
      <c r="I1344" s="5">
        <v>43668</v>
      </c>
      <c r="J1344" t="s">
        <v>6138</v>
      </c>
      <c r="K1344" s="5">
        <v>34467</v>
      </c>
      <c r="L1344">
        <v>31</v>
      </c>
      <c r="M1344" t="s">
        <v>6141</v>
      </c>
      <c r="N1344">
        <f t="shared" ca="1" si="20"/>
        <v>3.2</v>
      </c>
    </row>
    <row r="1345" spans="1:14" x14ac:dyDescent="0.3">
      <c r="A1345" t="s">
        <v>2006</v>
      </c>
      <c r="B1345" t="s">
        <v>24</v>
      </c>
      <c r="C1345" t="s">
        <v>6134</v>
      </c>
      <c r="D1345" t="s">
        <v>6134</v>
      </c>
      <c r="E1345" t="s">
        <v>63</v>
      </c>
      <c r="F1345" t="s">
        <v>15</v>
      </c>
      <c r="G1345" t="s">
        <v>74</v>
      </c>
      <c r="H1345" s="5">
        <v>42300</v>
      </c>
      <c r="I1345" s="5"/>
      <c r="J1345" t="s">
        <v>6137</v>
      </c>
      <c r="K1345" s="5">
        <v>34828</v>
      </c>
      <c r="L1345">
        <v>30</v>
      </c>
      <c r="M1345" t="s">
        <v>6141</v>
      </c>
      <c r="N1345">
        <f t="shared" ca="1" si="20"/>
        <v>10.4</v>
      </c>
    </row>
    <row r="1346" spans="1:14" x14ac:dyDescent="0.3">
      <c r="A1346" t="s">
        <v>2007</v>
      </c>
      <c r="B1346" t="s">
        <v>36</v>
      </c>
      <c r="C1346" t="s">
        <v>6134</v>
      </c>
      <c r="D1346" t="s">
        <v>41</v>
      </c>
      <c r="E1346" t="s">
        <v>6134</v>
      </c>
      <c r="F1346" t="s">
        <v>6134</v>
      </c>
      <c r="G1346" t="s">
        <v>29</v>
      </c>
      <c r="H1346" s="5">
        <v>41124</v>
      </c>
      <c r="I1346" s="5">
        <v>41606</v>
      </c>
      <c r="J1346" t="s">
        <v>6138</v>
      </c>
      <c r="K1346" s="5">
        <v>36904</v>
      </c>
      <c r="L1346">
        <v>25</v>
      </c>
      <c r="M1346">
        <v>31782</v>
      </c>
      <c r="N1346">
        <f t="shared" ref="N1346:N1409" ca="1" si="21">ROUND((IF(I1346="",TODAY(),I1346)-H1346)/365,1)</f>
        <v>1.3</v>
      </c>
    </row>
    <row r="1347" spans="1:14" x14ac:dyDescent="0.3">
      <c r="A1347" t="s">
        <v>2009</v>
      </c>
      <c r="B1347" t="s">
        <v>6134</v>
      </c>
      <c r="C1347" t="s">
        <v>97</v>
      </c>
      <c r="D1347" t="s">
        <v>53</v>
      </c>
      <c r="E1347" t="s">
        <v>6134</v>
      </c>
      <c r="F1347" t="s">
        <v>28</v>
      </c>
      <c r="G1347" t="s">
        <v>6134</v>
      </c>
      <c r="H1347" s="5">
        <v>39864</v>
      </c>
      <c r="I1347" s="5">
        <v>40799</v>
      </c>
      <c r="J1347" t="s">
        <v>6138</v>
      </c>
      <c r="K1347" s="5">
        <v>35173</v>
      </c>
      <c r="L1347">
        <v>29</v>
      </c>
      <c r="M1347">
        <v>80261</v>
      </c>
      <c r="N1347">
        <f t="shared" ca="1" si="21"/>
        <v>2.6</v>
      </c>
    </row>
    <row r="1348" spans="1:14" x14ac:dyDescent="0.3">
      <c r="A1348" t="s">
        <v>2010</v>
      </c>
      <c r="B1348" t="s">
        <v>36</v>
      </c>
      <c r="C1348" t="s">
        <v>37</v>
      </c>
      <c r="D1348" t="s">
        <v>53</v>
      </c>
      <c r="E1348" t="s">
        <v>38</v>
      </c>
      <c r="F1348" t="s">
        <v>6134</v>
      </c>
      <c r="G1348" t="s">
        <v>47</v>
      </c>
      <c r="H1348" s="5">
        <v>42321</v>
      </c>
      <c r="I1348" s="5"/>
      <c r="J1348" t="s">
        <v>6137</v>
      </c>
      <c r="K1348" s="5">
        <v>22959</v>
      </c>
      <c r="L1348">
        <v>63</v>
      </c>
      <c r="M1348" t="s">
        <v>6141</v>
      </c>
      <c r="N1348">
        <f t="shared" ca="1" si="21"/>
        <v>10.4</v>
      </c>
    </row>
    <row r="1349" spans="1:14" x14ac:dyDescent="0.3">
      <c r="A1349" t="s">
        <v>2011</v>
      </c>
      <c r="B1349" t="s">
        <v>24</v>
      </c>
      <c r="C1349" t="s">
        <v>25</v>
      </c>
      <c r="D1349" t="s">
        <v>130</v>
      </c>
      <c r="E1349" t="s">
        <v>92</v>
      </c>
      <c r="F1349" t="s">
        <v>28</v>
      </c>
      <c r="G1349" t="s">
        <v>78</v>
      </c>
      <c r="H1349" s="5">
        <v>43162</v>
      </c>
      <c r="I1349" s="5">
        <v>44962</v>
      </c>
      <c r="J1349" t="s">
        <v>6138</v>
      </c>
      <c r="K1349" s="5">
        <v>38494</v>
      </c>
      <c r="L1349">
        <v>20</v>
      </c>
      <c r="M1349">
        <v>91279</v>
      </c>
      <c r="N1349">
        <f t="shared" ca="1" si="21"/>
        <v>4.9000000000000004</v>
      </c>
    </row>
    <row r="1350" spans="1:14" x14ac:dyDescent="0.3">
      <c r="A1350" t="s">
        <v>2012</v>
      </c>
      <c r="B1350" t="s">
        <v>6134</v>
      </c>
      <c r="C1350" t="s">
        <v>6134</v>
      </c>
      <c r="D1350" t="s">
        <v>83</v>
      </c>
      <c r="E1350" t="s">
        <v>63</v>
      </c>
      <c r="F1350" t="s">
        <v>15</v>
      </c>
      <c r="G1350" t="s">
        <v>78</v>
      </c>
      <c r="H1350" s="5">
        <v>40663</v>
      </c>
      <c r="I1350" s="5"/>
      <c r="J1350" t="s">
        <v>6137</v>
      </c>
      <c r="K1350" s="5">
        <v>32936</v>
      </c>
      <c r="L1350">
        <v>36</v>
      </c>
      <c r="M1350">
        <v>94000</v>
      </c>
      <c r="N1350">
        <f t="shared" ca="1" si="21"/>
        <v>14.9</v>
      </c>
    </row>
    <row r="1351" spans="1:14" x14ac:dyDescent="0.3">
      <c r="A1351" t="s">
        <v>2013</v>
      </c>
      <c r="B1351" t="s">
        <v>24</v>
      </c>
      <c r="C1351" t="s">
        <v>12</v>
      </c>
      <c r="D1351" t="s">
        <v>41</v>
      </c>
      <c r="E1351" t="s">
        <v>6134</v>
      </c>
      <c r="F1351" t="s">
        <v>28</v>
      </c>
      <c r="G1351" t="s">
        <v>64</v>
      </c>
      <c r="H1351" s="5">
        <v>39821</v>
      </c>
      <c r="I1351" s="5"/>
      <c r="J1351" t="s">
        <v>6137</v>
      </c>
      <c r="K1351" s="5">
        <v>30392</v>
      </c>
      <c r="L1351">
        <v>42</v>
      </c>
      <c r="M1351">
        <v>60979</v>
      </c>
      <c r="N1351">
        <f t="shared" ca="1" si="21"/>
        <v>17.2</v>
      </c>
    </row>
    <row r="1352" spans="1:14" x14ac:dyDescent="0.3">
      <c r="A1352" t="s">
        <v>2015</v>
      </c>
      <c r="B1352" t="s">
        <v>6134</v>
      </c>
      <c r="C1352" t="s">
        <v>97</v>
      </c>
      <c r="D1352" t="s">
        <v>53</v>
      </c>
      <c r="E1352" t="s">
        <v>63</v>
      </c>
      <c r="F1352" t="s">
        <v>15</v>
      </c>
      <c r="G1352" t="s">
        <v>64</v>
      </c>
      <c r="H1352" s="5">
        <v>41910</v>
      </c>
      <c r="I1352" s="5"/>
      <c r="J1352" t="s">
        <v>6137</v>
      </c>
      <c r="K1352" s="5">
        <v>22336</v>
      </c>
      <c r="L1352">
        <v>65</v>
      </c>
      <c r="M1352" t="s">
        <v>6141</v>
      </c>
      <c r="N1352">
        <f t="shared" ca="1" si="21"/>
        <v>11.5</v>
      </c>
    </row>
    <row r="1353" spans="1:14" x14ac:dyDescent="0.3">
      <c r="A1353" t="s">
        <v>2016</v>
      </c>
      <c r="B1353" t="s">
        <v>6134</v>
      </c>
      <c r="C1353" t="s">
        <v>12</v>
      </c>
      <c r="D1353" t="s">
        <v>130</v>
      </c>
      <c r="E1353" t="s">
        <v>63</v>
      </c>
      <c r="F1353" t="s">
        <v>15</v>
      </c>
      <c r="G1353" t="s">
        <v>69</v>
      </c>
      <c r="H1353" s="5">
        <v>42980</v>
      </c>
      <c r="I1353" s="5"/>
      <c r="J1353" t="s">
        <v>6137</v>
      </c>
      <c r="K1353" s="5">
        <v>34132</v>
      </c>
      <c r="L1353">
        <v>32</v>
      </c>
      <c r="M1353">
        <v>55119</v>
      </c>
      <c r="N1353">
        <f t="shared" ca="1" si="21"/>
        <v>8.6</v>
      </c>
    </row>
    <row r="1354" spans="1:14" x14ac:dyDescent="0.3">
      <c r="A1354" t="s">
        <v>2018</v>
      </c>
      <c r="B1354" t="s">
        <v>24</v>
      </c>
      <c r="C1354" t="s">
        <v>6134</v>
      </c>
      <c r="D1354" t="s">
        <v>68</v>
      </c>
      <c r="E1354" t="s">
        <v>99</v>
      </c>
      <c r="F1354" t="s">
        <v>28</v>
      </c>
      <c r="G1354" t="s">
        <v>29</v>
      </c>
      <c r="H1354" s="5">
        <v>40046</v>
      </c>
      <c r="I1354" s="5">
        <v>41102</v>
      </c>
      <c r="J1354" t="s">
        <v>6138</v>
      </c>
      <c r="K1354" s="5">
        <v>34994</v>
      </c>
      <c r="L1354">
        <v>30</v>
      </c>
      <c r="M1354">
        <v>112072</v>
      </c>
      <c r="N1354">
        <f t="shared" ca="1" si="21"/>
        <v>2.9</v>
      </c>
    </row>
    <row r="1355" spans="1:14" x14ac:dyDescent="0.3">
      <c r="A1355" t="s">
        <v>2020</v>
      </c>
      <c r="B1355" t="s">
        <v>6134</v>
      </c>
      <c r="C1355" t="s">
        <v>97</v>
      </c>
      <c r="D1355" t="s">
        <v>125</v>
      </c>
      <c r="E1355" t="s">
        <v>105</v>
      </c>
      <c r="F1355" t="s">
        <v>6134</v>
      </c>
      <c r="G1355" t="s">
        <v>6134</v>
      </c>
      <c r="H1355" s="5">
        <v>41405</v>
      </c>
      <c r="I1355" s="5">
        <v>41590</v>
      </c>
      <c r="J1355" t="s">
        <v>6138</v>
      </c>
      <c r="K1355" s="5">
        <v>29375</v>
      </c>
      <c r="L1355">
        <v>45</v>
      </c>
      <c r="M1355" t="s">
        <v>6141</v>
      </c>
      <c r="N1355">
        <f t="shared" ca="1" si="21"/>
        <v>0.5</v>
      </c>
    </row>
    <row r="1356" spans="1:14" x14ac:dyDescent="0.3">
      <c r="A1356" t="s">
        <v>2021</v>
      </c>
      <c r="B1356" t="s">
        <v>24</v>
      </c>
      <c r="C1356" t="s">
        <v>12</v>
      </c>
      <c r="D1356" t="s">
        <v>125</v>
      </c>
      <c r="E1356" t="s">
        <v>105</v>
      </c>
      <c r="F1356" t="s">
        <v>15</v>
      </c>
      <c r="G1356" t="s">
        <v>69</v>
      </c>
      <c r="H1356" s="5">
        <v>44097</v>
      </c>
      <c r="I1356" s="5"/>
      <c r="J1356" t="s">
        <v>6137</v>
      </c>
      <c r="K1356" s="5">
        <v>30501</v>
      </c>
      <c r="L1356">
        <v>42</v>
      </c>
      <c r="M1356">
        <v>41155</v>
      </c>
      <c r="N1356">
        <f t="shared" ca="1" si="21"/>
        <v>5.5</v>
      </c>
    </row>
    <row r="1357" spans="1:14" x14ac:dyDescent="0.3">
      <c r="A1357" t="s">
        <v>2023</v>
      </c>
      <c r="B1357" t="s">
        <v>36</v>
      </c>
      <c r="C1357" t="s">
        <v>20</v>
      </c>
      <c r="D1357" t="s">
        <v>53</v>
      </c>
      <c r="E1357" t="s">
        <v>14</v>
      </c>
      <c r="F1357" t="s">
        <v>15</v>
      </c>
      <c r="G1357" t="s">
        <v>47</v>
      </c>
      <c r="H1357" s="5">
        <v>39986</v>
      </c>
      <c r="I1357" s="5">
        <v>41461</v>
      </c>
      <c r="J1357" t="s">
        <v>6138</v>
      </c>
      <c r="K1357" s="5"/>
      <c r="L1357" t="s">
        <v>6141</v>
      </c>
      <c r="M1357">
        <v>56135</v>
      </c>
      <c r="N1357">
        <f t="shared" ca="1" si="21"/>
        <v>4</v>
      </c>
    </row>
    <row r="1358" spans="1:14" x14ac:dyDescent="0.3">
      <c r="A1358" t="s">
        <v>2025</v>
      </c>
      <c r="B1358" t="s">
        <v>24</v>
      </c>
      <c r="C1358" t="s">
        <v>12</v>
      </c>
      <c r="D1358" t="s">
        <v>53</v>
      </c>
      <c r="E1358" t="s">
        <v>6134</v>
      </c>
      <c r="F1358" t="s">
        <v>15</v>
      </c>
      <c r="G1358" t="s">
        <v>78</v>
      </c>
      <c r="H1358" s="5">
        <v>42758</v>
      </c>
      <c r="I1358" s="5"/>
      <c r="J1358" t="s">
        <v>6137</v>
      </c>
      <c r="K1358" s="5">
        <v>35727</v>
      </c>
      <c r="L1358">
        <v>28</v>
      </c>
      <c r="M1358">
        <v>104000</v>
      </c>
      <c r="N1358">
        <f t="shared" ca="1" si="21"/>
        <v>9.1999999999999993</v>
      </c>
    </row>
    <row r="1359" spans="1:14" x14ac:dyDescent="0.3">
      <c r="A1359" t="s">
        <v>2026</v>
      </c>
      <c r="B1359" t="s">
        <v>6134</v>
      </c>
      <c r="C1359" t="s">
        <v>97</v>
      </c>
      <c r="D1359" t="s">
        <v>41</v>
      </c>
      <c r="E1359" t="s">
        <v>88</v>
      </c>
      <c r="F1359" t="s">
        <v>60</v>
      </c>
      <c r="G1359" t="s">
        <v>29</v>
      </c>
      <c r="H1359" s="5">
        <v>41895</v>
      </c>
      <c r="I1359" s="5"/>
      <c r="J1359" t="s">
        <v>6137</v>
      </c>
      <c r="K1359" s="5">
        <v>24260</v>
      </c>
      <c r="L1359">
        <v>59</v>
      </c>
      <c r="M1359">
        <v>88438</v>
      </c>
      <c r="N1359">
        <f t="shared" ca="1" si="21"/>
        <v>11.5</v>
      </c>
    </row>
    <row r="1360" spans="1:14" x14ac:dyDescent="0.3">
      <c r="A1360" t="s">
        <v>2028</v>
      </c>
      <c r="B1360" t="s">
        <v>24</v>
      </c>
      <c r="C1360" t="s">
        <v>20</v>
      </c>
      <c r="D1360" t="s">
        <v>125</v>
      </c>
      <c r="E1360" t="s">
        <v>6134</v>
      </c>
      <c r="F1360" t="s">
        <v>15</v>
      </c>
      <c r="G1360" t="s">
        <v>78</v>
      </c>
      <c r="H1360" s="5">
        <v>43013</v>
      </c>
      <c r="I1360" s="5"/>
      <c r="J1360" t="s">
        <v>6137</v>
      </c>
      <c r="K1360" s="5">
        <v>29114</v>
      </c>
      <c r="L1360">
        <v>46</v>
      </c>
      <c r="M1360" t="s">
        <v>6141</v>
      </c>
      <c r="N1360">
        <f t="shared" ca="1" si="21"/>
        <v>8.5</v>
      </c>
    </row>
    <row r="1361" spans="1:14" x14ac:dyDescent="0.3">
      <c r="A1361" t="s">
        <v>2029</v>
      </c>
      <c r="B1361" t="s">
        <v>24</v>
      </c>
      <c r="C1361" t="s">
        <v>20</v>
      </c>
      <c r="D1361" t="s">
        <v>83</v>
      </c>
      <c r="E1361" t="s">
        <v>46</v>
      </c>
      <c r="F1361" t="s">
        <v>15</v>
      </c>
      <c r="G1361" t="s">
        <v>78</v>
      </c>
      <c r="H1361" s="5">
        <v>43778</v>
      </c>
      <c r="I1361" s="5">
        <v>44967</v>
      </c>
      <c r="J1361" t="s">
        <v>6138</v>
      </c>
      <c r="K1361" s="5"/>
      <c r="L1361" t="s">
        <v>6141</v>
      </c>
      <c r="M1361">
        <v>34919</v>
      </c>
      <c r="N1361">
        <f t="shared" ca="1" si="21"/>
        <v>3.3</v>
      </c>
    </row>
    <row r="1362" spans="1:14" x14ac:dyDescent="0.3">
      <c r="A1362" t="s">
        <v>2031</v>
      </c>
      <c r="B1362" t="s">
        <v>24</v>
      </c>
      <c r="C1362" t="s">
        <v>37</v>
      </c>
      <c r="D1362" t="s">
        <v>6134</v>
      </c>
      <c r="E1362" t="s">
        <v>27</v>
      </c>
      <c r="F1362" t="s">
        <v>15</v>
      </c>
      <c r="G1362" t="s">
        <v>64</v>
      </c>
      <c r="H1362" s="5">
        <v>40153</v>
      </c>
      <c r="I1362" s="5"/>
      <c r="J1362" t="s">
        <v>6137</v>
      </c>
      <c r="K1362" s="5">
        <v>25304</v>
      </c>
      <c r="L1362">
        <v>56</v>
      </c>
      <c r="M1362">
        <v>108727</v>
      </c>
      <c r="N1362">
        <f t="shared" ca="1" si="21"/>
        <v>16.3</v>
      </c>
    </row>
    <row r="1363" spans="1:14" x14ac:dyDescent="0.3">
      <c r="A1363" t="s">
        <v>2033</v>
      </c>
      <c r="B1363" t="s">
        <v>6134</v>
      </c>
      <c r="C1363" t="s">
        <v>37</v>
      </c>
      <c r="D1363" t="s">
        <v>21</v>
      </c>
      <c r="E1363" t="s">
        <v>54</v>
      </c>
      <c r="F1363" t="s">
        <v>60</v>
      </c>
      <c r="G1363" t="s">
        <v>47</v>
      </c>
      <c r="H1363" s="5">
        <v>42754</v>
      </c>
      <c r="I1363" s="5"/>
      <c r="J1363" t="s">
        <v>6137</v>
      </c>
      <c r="K1363" s="5">
        <v>35613</v>
      </c>
      <c r="L1363">
        <v>28</v>
      </c>
      <c r="M1363" t="s">
        <v>6141</v>
      </c>
      <c r="N1363">
        <f t="shared" ca="1" si="21"/>
        <v>9.1999999999999993</v>
      </c>
    </row>
    <row r="1364" spans="1:14" x14ac:dyDescent="0.3">
      <c r="A1364" t="s">
        <v>2034</v>
      </c>
      <c r="B1364" t="s">
        <v>24</v>
      </c>
      <c r="C1364" t="s">
        <v>25</v>
      </c>
      <c r="D1364" t="s">
        <v>50</v>
      </c>
      <c r="E1364" t="s">
        <v>92</v>
      </c>
      <c r="F1364" t="s">
        <v>28</v>
      </c>
      <c r="G1364" t="s">
        <v>6134</v>
      </c>
      <c r="H1364" s="5">
        <v>39814</v>
      </c>
      <c r="I1364" s="5"/>
      <c r="J1364" t="s">
        <v>6137</v>
      </c>
      <c r="K1364" s="5">
        <v>27347</v>
      </c>
      <c r="L1364">
        <v>51</v>
      </c>
      <c r="M1364" t="s">
        <v>6141</v>
      </c>
      <c r="N1364">
        <f t="shared" ca="1" si="21"/>
        <v>17.2</v>
      </c>
    </row>
    <row r="1365" spans="1:14" x14ac:dyDescent="0.3">
      <c r="A1365" t="s">
        <v>2035</v>
      </c>
      <c r="B1365" t="s">
        <v>6134</v>
      </c>
      <c r="C1365" t="s">
        <v>25</v>
      </c>
      <c r="D1365" t="s">
        <v>31</v>
      </c>
      <c r="E1365" t="s">
        <v>27</v>
      </c>
      <c r="F1365" t="s">
        <v>15</v>
      </c>
      <c r="G1365" t="s">
        <v>29</v>
      </c>
      <c r="H1365" s="5">
        <v>41524</v>
      </c>
      <c r="I1365" s="5"/>
      <c r="J1365" t="s">
        <v>6137</v>
      </c>
      <c r="K1365" s="5">
        <v>30127</v>
      </c>
      <c r="L1365">
        <v>43</v>
      </c>
      <c r="M1365">
        <v>96252</v>
      </c>
      <c r="N1365">
        <f t="shared" ca="1" si="21"/>
        <v>12.5</v>
      </c>
    </row>
    <row r="1366" spans="1:14" x14ac:dyDescent="0.3">
      <c r="A1366" t="s">
        <v>2036</v>
      </c>
      <c r="B1366" t="s">
        <v>36</v>
      </c>
      <c r="C1366" t="s">
        <v>12</v>
      </c>
      <c r="D1366" t="s">
        <v>53</v>
      </c>
      <c r="E1366" t="s">
        <v>54</v>
      </c>
      <c r="F1366" t="s">
        <v>60</v>
      </c>
      <c r="G1366" t="s">
        <v>64</v>
      </c>
      <c r="H1366" s="5">
        <v>40604</v>
      </c>
      <c r="I1366" s="5">
        <v>41532</v>
      </c>
      <c r="J1366" t="s">
        <v>6138</v>
      </c>
      <c r="K1366" s="5">
        <v>26513</v>
      </c>
      <c r="L1366">
        <v>53</v>
      </c>
      <c r="M1366">
        <v>38391</v>
      </c>
      <c r="N1366">
        <f t="shared" ca="1" si="21"/>
        <v>2.5</v>
      </c>
    </row>
    <row r="1367" spans="1:14" x14ac:dyDescent="0.3">
      <c r="A1367" t="s">
        <v>2038</v>
      </c>
      <c r="B1367" t="s">
        <v>24</v>
      </c>
      <c r="C1367" t="s">
        <v>37</v>
      </c>
      <c r="D1367" t="s">
        <v>50</v>
      </c>
      <c r="E1367" t="s">
        <v>46</v>
      </c>
      <c r="F1367" t="s">
        <v>28</v>
      </c>
      <c r="G1367" t="s">
        <v>47</v>
      </c>
      <c r="H1367" s="5">
        <v>42109</v>
      </c>
      <c r="I1367" s="5"/>
      <c r="J1367" t="s">
        <v>6137</v>
      </c>
      <c r="K1367" s="5">
        <v>35343</v>
      </c>
      <c r="L1367">
        <v>29</v>
      </c>
      <c r="M1367">
        <v>84863</v>
      </c>
      <c r="N1367">
        <f t="shared" ca="1" si="21"/>
        <v>10.9</v>
      </c>
    </row>
    <row r="1368" spans="1:14" x14ac:dyDescent="0.3">
      <c r="A1368" t="s">
        <v>2040</v>
      </c>
      <c r="B1368" t="s">
        <v>6134</v>
      </c>
      <c r="C1368" t="s">
        <v>82</v>
      </c>
      <c r="D1368" t="s">
        <v>83</v>
      </c>
      <c r="E1368" t="s">
        <v>14</v>
      </c>
      <c r="F1368" t="s">
        <v>6134</v>
      </c>
      <c r="G1368" t="s">
        <v>69</v>
      </c>
      <c r="H1368" s="5">
        <v>42757</v>
      </c>
      <c r="I1368" s="5">
        <v>42821</v>
      </c>
      <c r="J1368" t="s">
        <v>6138</v>
      </c>
      <c r="K1368" s="5">
        <v>37114</v>
      </c>
      <c r="L1368">
        <v>24</v>
      </c>
      <c r="M1368">
        <v>57000</v>
      </c>
      <c r="N1368">
        <f t="shared" ca="1" si="21"/>
        <v>0.2</v>
      </c>
    </row>
    <row r="1369" spans="1:14" x14ac:dyDescent="0.3">
      <c r="A1369" t="s">
        <v>2042</v>
      </c>
      <c r="B1369" t="s">
        <v>24</v>
      </c>
      <c r="C1369" t="s">
        <v>20</v>
      </c>
      <c r="D1369" t="s">
        <v>6134</v>
      </c>
      <c r="E1369" t="s">
        <v>99</v>
      </c>
      <c r="F1369" t="s">
        <v>6134</v>
      </c>
      <c r="G1369" t="s">
        <v>78</v>
      </c>
      <c r="H1369" s="5">
        <v>40121</v>
      </c>
      <c r="I1369" s="5"/>
      <c r="J1369" t="s">
        <v>6137</v>
      </c>
      <c r="K1369" s="5">
        <v>26248</v>
      </c>
      <c r="L1369">
        <v>54</v>
      </c>
      <c r="M1369">
        <v>104000</v>
      </c>
      <c r="N1369">
        <f t="shared" ca="1" si="21"/>
        <v>16.399999999999999</v>
      </c>
    </row>
    <row r="1370" spans="1:14" x14ac:dyDescent="0.3">
      <c r="A1370" t="s">
        <v>2043</v>
      </c>
      <c r="B1370" t="s">
        <v>36</v>
      </c>
      <c r="C1370" t="s">
        <v>12</v>
      </c>
      <c r="D1370" t="s">
        <v>50</v>
      </c>
      <c r="E1370" t="s">
        <v>6134</v>
      </c>
      <c r="F1370" t="s">
        <v>15</v>
      </c>
      <c r="G1370" t="s">
        <v>6134</v>
      </c>
      <c r="H1370" s="5">
        <v>43427</v>
      </c>
      <c r="I1370" s="5"/>
      <c r="J1370" t="s">
        <v>6137</v>
      </c>
      <c r="K1370" s="5">
        <v>35643</v>
      </c>
      <c r="L1370">
        <v>28</v>
      </c>
      <c r="M1370">
        <v>47000</v>
      </c>
      <c r="N1370">
        <f t="shared" ca="1" si="21"/>
        <v>7.3</v>
      </c>
    </row>
    <row r="1371" spans="1:14" x14ac:dyDescent="0.3">
      <c r="A1371" t="s">
        <v>2044</v>
      </c>
      <c r="B1371" t="s">
        <v>24</v>
      </c>
      <c r="C1371" t="s">
        <v>37</v>
      </c>
      <c r="D1371" t="s">
        <v>6134</v>
      </c>
      <c r="E1371" t="s">
        <v>92</v>
      </c>
      <c r="F1371" t="s">
        <v>6134</v>
      </c>
      <c r="G1371" t="s">
        <v>78</v>
      </c>
      <c r="H1371" s="5">
        <v>39869</v>
      </c>
      <c r="I1371" s="5">
        <v>39952</v>
      </c>
      <c r="J1371" t="s">
        <v>6138</v>
      </c>
      <c r="K1371" s="5">
        <v>30305</v>
      </c>
      <c r="L1371">
        <v>43</v>
      </c>
      <c r="M1371">
        <v>120000</v>
      </c>
      <c r="N1371">
        <f t="shared" ca="1" si="21"/>
        <v>0.2</v>
      </c>
    </row>
    <row r="1372" spans="1:14" x14ac:dyDescent="0.3">
      <c r="A1372" t="s">
        <v>2045</v>
      </c>
      <c r="B1372" t="s">
        <v>6134</v>
      </c>
      <c r="C1372" t="s">
        <v>20</v>
      </c>
      <c r="D1372" t="s">
        <v>53</v>
      </c>
      <c r="E1372" t="s">
        <v>99</v>
      </c>
      <c r="F1372" t="s">
        <v>15</v>
      </c>
      <c r="G1372" t="s">
        <v>64</v>
      </c>
      <c r="H1372" s="5">
        <v>44033</v>
      </c>
      <c r="I1372" s="5"/>
      <c r="J1372" t="s">
        <v>6137</v>
      </c>
      <c r="K1372" s="5">
        <v>30134</v>
      </c>
      <c r="L1372">
        <v>43</v>
      </c>
      <c r="M1372">
        <v>95248</v>
      </c>
      <c r="N1372">
        <f t="shared" ca="1" si="21"/>
        <v>5.7</v>
      </c>
    </row>
    <row r="1373" spans="1:14" x14ac:dyDescent="0.3">
      <c r="A1373" t="s">
        <v>2046</v>
      </c>
      <c r="B1373" t="s">
        <v>36</v>
      </c>
      <c r="C1373" t="s">
        <v>12</v>
      </c>
      <c r="D1373" t="s">
        <v>31</v>
      </c>
      <c r="E1373" t="s">
        <v>32</v>
      </c>
      <c r="F1373" t="s">
        <v>15</v>
      </c>
      <c r="G1373" t="s">
        <v>6134</v>
      </c>
      <c r="H1373" s="5">
        <v>40897</v>
      </c>
      <c r="I1373" s="5"/>
      <c r="J1373" t="s">
        <v>6137</v>
      </c>
      <c r="K1373" s="5">
        <v>36791</v>
      </c>
      <c r="L1373">
        <v>25</v>
      </c>
      <c r="M1373">
        <v>118370</v>
      </c>
      <c r="N1373">
        <f t="shared" ca="1" si="21"/>
        <v>14.3</v>
      </c>
    </row>
    <row r="1374" spans="1:14" x14ac:dyDescent="0.3">
      <c r="A1374" t="s">
        <v>2048</v>
      </c>
      <c r="B1374" t="s">
        <v>6134</v>
      </c>
      <c r="C1374" t="s">
        <v>6134</v>
      </c>
      <c r="D1374" t="s">
        <v>50</v>
      </c>
      <c r="E1374" t="s">
        <v>105</v>
      </c>
      <c r="F1374" t="s">
        <v>15</v>
      </c>
      <c r="G1374" t="s">
        <v>78</v>
      </c>
      <c r="H1374" s="5">
        <v>40538</v>
      </c>
      <c r="I1374" s="5">
        <v>40534</v>
      </c>
      <c r="J1374" t="s">
        <v>6138</v>
      </c>
      <c r="K1374" s="5">
        <v>24153</v>
      </c>
      <c r="L1374">
        <v>60</v>
      </c>
      <c r="M1374" t="s">
        <v>6141</v>
      </c>
      <c r="N1374">
        <f t="shared" ca="1" si="21"/>
        <v>0</v>
      </c>
    </row>
    <row r="1375" spans="1:14" x14ac:dyDescent="0.3">
      <c r="A1375" t="s">
        <v>2049</v>
      </c>
      <c r="B1375" t="s">
        <v>24</v>
      </c>
      <c r="C1375" t="s">
        <v>20</v>
      </c>
      <c r="D1375" t="s">
        <v>31</v>
      </c>
      <c r="E1375" t="s">
        <v>38</v>
      </c>
      <c r="F1375" t="s">
        <v>28</v>
      </c>
      <c r="G1375" t="s">
        <v>78</v>
      </c>
      <c r="H1375" s="5">
        <v>40431</v>
      </c>
      <c r="I1375" s="5"/>
      <c r="J1375" t="s">
        <v>6137</v>
      </c>
      <c r="K1375" s="5">
        <v>32645</v>
      </c>
      <c r="L1375">
        <v>36</v>
      </c>
      <c r="M1375">
        <v>84056</v>
      </c>
      <c r="N1375">
        <f t="shared" ca="1" si="21"/>
        <v>15.5</v>
      </c>
    </row>
    <row r="1376" spans="1:14" x14ac:dyDescent="0.3">
      <c r="A1376" t="s">
        <v>2051</v>
      </c>
      <c r="B1376" t="s">
        <v>6134</v>
      </c>
      <c r="C1376" t="s">
        <v>25</v>
      </c>
      <c r="D1376" t="s">
        <v>83</v>
      </c>
      <c r="E1376" t="s">
        <v>63</v>
      </c>
      <c r="F1376" t="s">
        <v>6134</v>
      </c>
      <c r="G1376" t="s">
        <v>69</v>
      </c>
      <c r="H1376" s="5">
        <v>39886</v>
      </c>
      <c r="I1376" s="5"/>
      <c r="J1376" t="s">
        <v>6137</v>
      </c>
      <c r="K1376" s="5">
        <v>38258</v>
      </c>
      <c r="L1376">
        <v>21</v>
      </c>
      <c r="M1376">
        <v>97300</v>
      </c>
      <c r="N1376">
        <f t="shared" ca="1" si="21"/>
        <v>17</v>
      </c>
    </row>
    <row r="1377" spans="1:14" x14ac:dyDescent="0.3">
      <c r="A1377" t="s">
        <v>6074</v>
      </c>
      <c r="B1377" t="s">
        <v>6134</v>
      </c>
      <c r="C1377" t="s">
        <v>6134</v>
      </c>
      <c r="D1377" t="s">
        <v>31</v>
      </c>
      <c r="E1377" t="s">
        <v>6134</v>
      </c>
      <c r="F1377" t="s">
        <v>60</v>
      </c>
      <c r="G1377" t="s">
        <v>29</v>
      </c>
      <c r="H1377" s="5">
        <v>44122</v>
      </c>
      <c r="I1377" s="5"/>
      <c r="J1377" t="s">
        <v>6137</v>
      </c>
      <c r="K1377" s="5">
        <v>35464</v>
      </c>
      <c r="L1377">
        <v>29</v>
      </c>
      <c r="M1377">
        <v>94480</v>
      </c>
      <c r="N1377">
        <f t="shared" ca="1" si="21"/>
        <v>5.4</v>
      </c>
    </row>
    <row r="1378" spans="1:14" x14ac:dyDescent="0.3">
      <c r="A1378" t="s">
        <v>2053</v>
      </c>
      <c r="B1378" t="s">
        <v>36</v>
      </c>
      <c r="C1378" t="s">
        <v>82</v>
      </c>
      <c r="D1378" t="s">
        <v>130</v>
      </c>
      <c r="E1378" t="s">
        <v>32</v>
      </c>
      <c r="F1378" t="s">
        <v>28</v>
      </c>
      <c r="G1378" t="s">
        <v>6134</v>
      </c>
      <c r="H1378" s="5">
        <v>42949</v>
      </c>
      <c r="I1378" s="5">
        <v>44305</v>
      </c>
      <c r="J1378" t="s">
        <v>6138</v>
      </c>
      <c r="K1378" s="5">
        <v>34764</v>
      </c>
      <c r="L1378">
        <v>31</v>
      </c>
      <c r="M1378">
        <v>33863</v>
      </c>
      <c r="N1378">
        <f t="shared" ca="1" si="21"/>
        <v>3.7</v>
      </c>
    </row>
    <row r="1379" spans="1:14" x14ac:dyDescent="0.3">
      <c r="A1379" t="s">
        <v>2054</v>
      </c>
      <c r="B1379" t="s">
        <v>36</v>
      </c>
      <c r="C1379" t="s">
        <v>12</v>
      </c>
      <c r="D1379" t="s">
        <v>6135</v>
      </c>
      <c r="E1379" t="s">
        <v>54</v>
      </c>
      <c r="F1379" t="s">
        <v>15</v>
      </c>
      <c r="G1379" t="s">
        <v>78</v>
      </c>
      <c r="H1379" s="5">
        <v>41374</v>
      </c>
      <c r="I1379" s="5">
        <v>43039</v>
      </c>
      <c r="J1379" t="s">
        <v>6138</v>
      </c>
      <c r="K1379" s="5">
        <v>33498</v>
      </c>
      <c r="L1379">
        <v>34</v>
      </c>
      <c r="M1379" t="s">
        <v>6141</v>
      </c>
      <c r="N1379">
        <f t="shared" ca="1" si="21"/>
        <v>4.5999999999999996</v>
      </c>
    </row>
    <row r="1380" spans="1:14" x14ac:dyDescent="0.3">
      <c r="A1380" t="s">
        <v>2055</v>
      </c>
      <c r="B1380" t="s">
        <v>6134</v>
      </c>
      <c r="C1380" t="s">
        <v>6134</v>
      </c>
      <c r="D1380" t="s">
        <v>41</v>
      </c>
      <c r="E1380" t="s">
        <v>27</v>
      </c>
      <c r="F1380" t="s">
        <v>15</v>
      </c>
      <c r="G1380" t="s">
        <v>6134</v>
      </c>
      <c r="H1380" s="5">
        <v>41858</v>
      </c>
      <c r="I1380" s="5"/>
      <c r="J1380" t="s">
        <v>6137</v>
      </c>
      <c r="K1380" s="5">
        <v>22640</v>
      </c>
      <c r="L1380">
        <v>64</v>
      </c>
      <c r="M1380" t="s">
        <v>6141</v>
      </c>
      <c r="N1380">
        <f t="shared" ca="1" si="21"/>
        <v>11.6</v>
      </c>
    </row>
    <row r="1381" spans="1:14" x14ac:dyDescent="0.3">
      <c r="A1381" t="s">
        <v>2056</v>
      </c>
      <c r="B1381" t="s">
        <v>24</v>
      </c>
      <c r="C1381" t="s">
        <v>6134</v>
      </c>
      <c r="D1381" t="s">
        <v>31</v>
      </c>
      <c r="E1381" t="s">
        <v>170</v>
      </c>
      <c r="F1381" t="s">
        <v>28</v>
      </c>
      <c r="G1381" t="s">
        <v>6134</v>
      </c>
      <c r="H1381" s="5">
        <v>40704</v>
      </c>
      <c r="I1381" s="5"/>
      <c r="J1381" t="s">
        <v>6137</v>
      </c>
      <c r="K1381" s="5">
        <v>29849</v>
      </c>
      <c r="L1381">
        <v>44</v>
      </c>
      <c r="M1381" t="s">
        <v>6141</v>
      </c>
      <c r="N1381">
        <f t="shared" ca="1" si="21"/>
        <v>14.8</v>
      </c>
    </row>
    <row r="1382" spans="1:14" x14ac:dyDescent="0.3">
      <c r="A1382" t="s">
        <v>2057</v>
      </c>
      <c r="B1382" t="s">
        <v>24</v>
      </c>
      <c r="C1382" t="s">
        <v>37</v>
      </c>
      <c r="D1382" t="s">
        <v>41</v>
      </c>
      <c r="E1382" t="s">
        <v>88</v>
      </c>
      <c r="F1382" t="s">
        <v>6134</v>
      </c>
      <c r="G1382" t="s">
        <v>78</v>
      </c>
      <c r="H1382" s="5">
        <v>41952</v>
      </c>
      <c r="I1382" s="5"/>
      <c r="J1382" t="s">
        <v>6137</v>
      </c>
      <c r="K1382" s="5">
        <v>24909</v>
      </c>
      <c r="L1382">
        <v>58</v>
      </c>
      <c r="M1382">
        <v>76455</v>
      </c>
      <c r="N1382">
        <f t="shared" ca="1" si="21"/>
        <v>11.4</v>
      </c>
    </row>
    <row r="1383" spans="1:14" x14ac:dyDescent="0.3">
      <c r="A1383" t="s">
        <v>2059</v>
      </c>
      <c r="B1383" t="s">
        <v>24</v>
      </c>
      <c r="C1383" t="s">
        <v>97</v>
      </c>
      <c r="D1383" t="s">
        <v>53</v>
      </c>
      <c r="E1383" t="s">
        <v>32</v>
      </c>
      <c r="F1383" t="s">
        <v>6134</v>
      </c>
      <c r="G1383" t="s">
        <v>69</v>
      </c>
      <c r="H1383" s="5">
        <v>40204</v>
      </c>
      <c r="I1383" s="5">
        <v>41839</v>
      </c>
      <c r="J1383" t="s">
        <v>6138</v>
      </c>
      <c r="K1383" s="5">
        <v>27127</v>
      </c>
      <c r="L1383">
        <v>51</v>
      </c>
      <c r="M1383">
        <v>97609</v>
      </c>
      <c r="N1383">
        <f t="shared" ca="1" si="21"/>
        <v>4.5</v>
      </c>
    </row>
    <row r="1384" spans="1:14" x14ac:dyDescent="0.3">
      <c r="A1384" t="s">
        <v>2061</v>
      </c>
      <c r="B1384" t="s">
        <v>36</v>
      </c>
      <c r="C1384" t="s">
        <v>12</v>
      </c>
      <c r="D1384" t="s">
        <v>26</v>
      </c>
      <c r="E1384" t="s">
        <v>14</v>
      </c>
      <c r="F1384" t="s">
        <v>6134</v>
      </c>
      <c r="G1384" t="s">
        <v>6134</v>
      </c>
      <c r="H1384" s="5">
        <v>42852</v>
      </c>
      <c r="I1384" s="5">
        <v>43877</v>
      </c>
      <c r="J1384" t="s">
        <v>6138</v>
      </c>
      <c r="K1384" s="5">
        <v>35420</v>
      </c>
      <c r="L1384">
        <v>29</v>
      </c>
      <c r="M1384" t="s">
        <v>6141</v>
      </c>
      <c r="N1384">
        <f t="shared" ca="1" si="21"/>
        <v>2.8</v>
      </c>
    </row>
    <row r="1385" spans="1:14" x14ac:dyDescent="0.3">
      <c r="A1385" t="s">
        <v>2062</v>
      </c>
      <c r="B1385" t="s">
        <v>24</v>
      </c>
      <c r="C1385" t="s">
        <v>6134</v>
      </c>
      <c r="D1385" t="s">
        <v>125</v>
      </c>
      <c r="E1385" t="s">
        <v>54</v>
      </c>
      <c r="F1385" t="s">
        <v>6134</v>
      </c>
      <c r="G1385" t="s">
        <v>78</v>
      </c>
      <c r="H1385" s="5">
        <v>41014</v>
      </c>
      <c r="I1385" s="5"/>
      <c r="J1385" t="s">
        <v>6137</v>
      </c>
      <c r="K1385" s="5">
        <v>30368</v>
      </c>
      <c r="L1385">
        <v>43</v>
      </c>
      <c r="M1385" t="s">
        <v>6141</v>
      </c>
      <c r="N1385">
        <f t="shared" ca="1" si="21"/>
        <v>13.9</v>
      </c>
    </row>
    <row r="1386" spans="1:14" x14ac:dyDescent="0.3">
      <c r="A1386" t="s">
        <v>2063</v>
      </c>
      <c r="B1386" t="s">
        <v>36</v>
      </c>
      <c r="C1386" t="s">
        <v>82</v>
      </c>
      <c r="D1386" t="s">
        <v>50</v>
      </c>
      <c r="E1386" t="s">
        <v>32</v>
      </c>
      <c r="F1386" t="s">
        <v>6134</v>
      </c>
      <c r="G1386" t="s">
        <v>6134</v>
      </c>
      <c r="H1386" s="5">
        <v>42860</v>
      </c>
      <c r="I1386" s="5">
        <v>44382</v>
      </c>
      <c r="J1386" t="s">
        <v>6138</v>
      </c>
      <c r="K1386" s="5">
        <v>25538</v>
      </c>
      <c r="L1386">
        <v>56</v>
      </c>
      <c r="M1386" t="s">
        <v>6141</v>
      </c>
      <c r="N1386">
        <f t="shared" ca="1" si="21"/>
        <v>4.2</v>
      </c>
    </row>
    <row r="1387" spans="1:14" x14ac:dyDescent="0.3">
      <c r="A1387" t="s">
        <v>2064</v>
      </c>
      <c r="B1387" t="s">
        <v>24</v>
      </c>
      <c r="C1387" t="s">
        <v>37</v>
      </c>
      <c r="D1387" t="s">
        <v>50</v>
      </c>
      <c r="E1387" t="s">
        <v>27</v>
      </c>
      <c r="F1387" t="s">
        <v>60</v>
      </c>
      <c r="G1387" t="s">
        <v>29</v>
      </c>
      <c r="H1387" s="5">
        <v>40718</v>
      </c>
      <c r="I1387" s="5"/>
      <c r="J1387" t="s">
        <v>6137</v>
      </c>
      <c r="K1387" s="5">
        <v>35711</v>
      </c>
      <c r="L1387">
        <v>28</v>
      </c>
      <c r="M1387" t="s">
        <v>6141</v>
      </c>
      <c r="N1387">
        <f t="shared" ca="1" si="21"/>
        <v>14.7</v>
      </c>
    </row>
    <row r="1388" spans="1:14" x14ac:dyDescent="0.3">
      <c r="A1388" t="s">
        <v>2065</v>
      </c>
      <c r="B1388" t="s">
        <v>6134</v>
      </c>
      <c r="C1388" t="s">
        <v>97</v>
      </c>
      <c r="D1388" t="s">
        <v>21</v>
      </c>
      <c r="E1388" t="s">
        <v>32</v>
      </c>
      <c r="F1388" t="s">
        <v>15</v>
      </c>
      <c r="G1388" t="s">
        <v>29</v>
      </c>
      <c r="H1388" s="5">
        <v>40825</v>
      </c>
      <c r="I1388" s="5">
        <v>42477</v>
      </c>
      <c r="J1388" t="s">
        <v>6138</v>
      </c>
      <c r="K1388" s="5">
        <v>37971</v>
      </c>
      <c r="L1388">
        <v>22</v>
      </c>
      <c r="M1388" t="s">
        <v>6141</v>
      </c>
      <c r="N1388">
        <f t="shared" ca="1" si="21"/>
        <v>4.5</v>
      </c>
    </row>
    <row r="1389" spans="1:14" x14ac:dyDescent="0.3">
      <c r="A1389" t="s">
        <v>2066</v>
      </c>
      <c r="B1389" t="s">
        <v>24</v>
      </c>
      <c r="C1389" t="s">
        <v>12</v>
      </c>
      <c r="D1389" t="s">
        <v>83</v>
      </c>
      <c r="E1389" t="s">
        <v>14</v>
      </c>
      <c r="F1389" t="s">
        <v>28</v>
      </c>
      <c r="G1389" t="s">
        <v>74</v>
      </c>
      <c r="H1389" s="5">
        <v>43275</v>
      </c>
      <c r="I1389" s="5">
        <v>44322</v>
      </c>
      <c r="J1389" t="s">
        <v>6138</v>
      </c>
      <c r="K1389" s="5">
        <v>25163</v>
      </c>
      <c r="L1389">
        <v>57</v>
      </c>
      <c r="M1389">
        <v>55354</v>
      </c>
      <c r="N1389">
        <f t="shared" ca="1" si="21"/>
        <v>2.9</v>
      </c>
    </row>
    <row r="1390" spans="1:14" x14ac:dyDescent="0.3">
      <c r="A1390" t="s">
        <v>2068</v>
      </c>
      <c r="B1390" t="s">
        <v>36</v>
      </c>
      <c r="C1390" t="s">
        <v>12</v>
      </c>
      <c r="D1390" t="s">
        <v>26</v>
      </c>
      <c r="E1390" t="s">
        <v>54</v>
      </c>
      <c r="F1390" t="s">
        <v>28</v>
      </c>
      <c r="G1390" t="s">
        <v>78</v>
      </c>
      <c r="H1390" s="5">
        <v>41351</v>
      </c>
      <c r="I1390" s="5"/>
      <c r="J1390" t="s">
        <v>6137</v>
      </c>
      <c r="K1390" s="5">
        <v>24749</v>
      </c>
      <c r="L1390">
        <v>58</v>
      </c>
      <c r="M1390">
        <v>95375</v>
      </c>
      <c r="N1390">
        <f t="shared" ca="1" si="21"/>
        <v>13</v>
      </c>
    </row>
    <row r="1391" spans="1:14" x14ac:dyDescent="0.3">
      <c r="A1391" t="s">
        <v>2069</v>
      </c>
      <c r="B1391" t="s">
        <v>36</v>
      </c>
      <c r="C1391" t="s">
        <v>97</v>
      </c>
      <c r="D1391" t="s">
        <v>41</v>
      </c>
      <c r="E1391" t="s">
        <v>63</v>
      </c>
      <c r="F1391" t="s">
        <v>6134</v>
      </c>
      <c r="G1391" t="s">
        <v>47</v>
      </c>
      <c r="H1391" s="5">
        <v>40788</v>
      </c>
      <c r="I1391" s="5"/>
      <c r="J1391" t="s">
        <v>6137</v>
      </c>
      <c r="K1391" s="5">
        <v>28101</v>
      </c>
      <c r="L1391">
        <v>49</v>
      </c>
      <c r="M1391">
        <v>70602</v>
      </c>
      <c r="N1391">
        <f t="shared" ca="1" si="21"/>
        <v>14.6</v>
      </c>
    </row>
    <row r="1392" spans="1:14" x14ac:dyDescent="0.3">
      <c r="A1392" t="s">
        <v>2070</v>
      </c>
      <c r="B1392" t="s">
        <v>24</v>
      </c>
      <c r="C1392" t="s">
        <v>97</v>
      </c>
      <c r="D1392" t="s">
        <v>6134</v>
      </c>
      <c r="E1392" t="s">
        <v>38</v>
      </c>
      <c r="F1392" t="s">
        <v>28</v>
      </c>
      <c r="G1392" t="s">
        <v>74</v>
      </c>
      <c r="H1392" s="5">
        <v>41395</v>
      </c>
      <c r="I1392" s="5"/>
      <c r="J1392" t="s">
        <v>6137</v>
      </c>
      <c r="K1392" s="5">
        <v>29740</v>
      </c>
      <c r="L1392">
        <v>44</v>
      </c>
      <c r="M1392" t="s">
        <v>6141</v>
      </c>
      <c r="N1392">
        <f t="shared" ca="1" si="21"/>
        <v>12.9</v>
      </c>
    </row>
    <row r="1393" spans="1:14" x14ac:dyDescent="0.3">
      <c r="A1393" t="s">
        <v>2071</v>
      </c>
      <c r="B1393" t="s">
        <v>36</v>
      </c>
      <c r="C1393" t="s">
        <v>82</v>
      </c>
      <c r="D1393" t="s">
        <v>6134</v>
      </c>
      <c r="E1393" t="s">
        <v>27</v>
      </c>
      <c r="F1393" t="s">
        <v>28</v>
      </c>
      <c r="G1393" t="s">
        <v>6134</v>
      </c>
      <c r="H1393" s="5">
        <v>43553</v>
      </c>
      <c r="I1393" s="5"/>
      <c r="J1393" t="s">
        <v>6137</v>
      </c>
      <c r="K1393" s="5">
        <v>23090</v>
      </c>
      <c r="L1393">
        <v>62</v>
      </c>
      <c r="M1393">
        <v>68966</v>
      </c>
      <c r="N1393">
        <f t="shared" ca="1" si="21"/>
        <v>7</v>
      </c>
    </row>
    <row r="1394" spans="1:14" x14ac:dyDescent="0.3">
      <c r="A1394" t="s">
        <v>2073</v>
      </c>
      <c r="B1394" t="s">
        <v>6134</v>
      </c>
      <c r="C1394" t="s">
        <v>6134</v>
      </c>
      <c r="D1394" t="s">
        <v>94</v>
      </c>
      <c r="E1394" t="s">
        <v>6134</v>
      </c>
      <c r="F1394" t="s">
        <v>6134</v>
      </c>
      <c r="G1394" t="s">
        <v>6134</v>
      </c>
      <c r="H1394" s="5">
        <v>40684</v>
      </c>
      <c r="I1394" s="5">
        <v>42331</v>
      </c>
      <c r="J1394" t="s">
        <v>6138</v>
      </c>
      <c r="K1394" s="5">
        <v>38700</v>
      </c>
      <c r="L1394">
        <v>20</v>
      </c>
      <c r="M1394" t="s">
        <v>6141</v>
      </c>
      <c r="N1394">
        <f t="shared" ca="1" si="21"/>
        <v>4.5</v>
      </c>
    </row>
    <row r="1395" spans="1:14" x14ac:dyDescent="0.3">
      <c r="A1395" t="s">
        <v>2074</v>
      </c>
      <c r="B1395" t="s">
        <v>36</v>
      </c>
      <c r="C1395" t="s">
        <v>37</v>
      </c>
      <c r="D1395" t="s">
        <v>50</v>
      </c>
      <c r="E1395" t="s">
        <v>92</v>
      </c>
      <c r="F1395" t="s">
        <v>60</v>
      </c>
      <c r="G1395" t="s">
        <v>69</v>
      </c>
      <c r="H1395" s="5">
        <v>39928</v>
      </c>
      <c r="I1395" s="5">
        <v>41333</v>
      </c>
      <c r="J1395" t="s">
        <v>6138</v>
      </c>
      <c r="K1395" s="5">
        <v>25071</v>
      </c>
      <c r="L1395">
        <v>57</v>
      </c>
      <c r="M1395">
        <v>55924</v>
      </c>
      <c r="N1395">
        <f t="shared" ca="1" si="21"/>
        <v>3.8</v>
      </c>
    </row>
    <row r="1396" spans="1:14" x14ac:dyDescent="0.3">
      <c r="A1396" t="s">
        <v>2076</v>
      </c>
      <c r="B1396" t="s">
        <v>36</v>
      </c>
      <c r="C1396" t="s">
        <v>6134</v>
      </c>
      <c r="D1396" t="s">
        <v>125</v>
      </c>
      <c r="E1396" t="s">
        <v>99</v>
      </c>
      <c r="F1396" t="s">
        <v>15</v>
      </c>
      <c r="G1396" t="s">
        <v>64</v>
      </c>
      <c r="H1396" s="5">
        <v>44059</v>
      </c>
      <c r="I1396" s="5"/>
      <c r="J1396" t="s">
        <v>6137</v>
      </c>
      <c r="K1396" s="5">
        <v>22661</v>
      </c>
      <c r="L1396">
        <v>64</v>
      </c>
      <c r="M1396">
        <v>68866</v>
      </c>
      <c r="N1396">
        <f t="shared" ca="1" si="21"/>
        <v>5.6</v>
      </c>
    </row>
    <row r="1397" spans="1:14" x14ac:dyDescent="0.3">
      <c r="A1397" t="s">
        <v>2078</v>
      </c>
      <c r="B1397" t="s">
        <v>24</v>
      </c>
      <c r="C1397" t="s">
        <v>20</v>
      </c>
      <c r="D1397" t="s">
        <v>6134</v>
      </c>
      <c r="E1397" t="s">
        <v>170</v>
      </c>
      <c r="F1397" t="s">
        <v>28</v>
      </c>
      <c r="G1397" t="s">
        <v>47</v>
      </c>
      <c r="H1397" s="5">
        <v>43309</v>
      </c>
      <c r="I1397" s="5">
        <v>43487</v>
      </c>
      <c r="J1397" t="s">
        <v>6138</v>
      </c>
      <c r="K1397" s="5">
        <v>30449</v>
      </c>
      <c r="L1397">
        <v>42</v>
      </c>
      <c r="M1397" t="s">
        <v>6141</v>
      </c>
      <c r="N1397">
        <f t="shared" ca="1" si="21"/>
        <v>0.5</v>
      </c>
    </row>
    <row r="1398" spans="1:14" x14ac:dyDescent="0.3">
      <c r="A1398" t="s">
        <v>2079</v>
      </c>
      <c r="B1398" t="s">
        <v>24</v>
      </c>
      <c r="C1398" t="s">
        <v>20</v>
      </c>
      <c r="D1398" t="s">
        <v>50</v>
      </c>
      <c r="E1398" t="s">
        <v>170</v>
      </c>
      <c r="F1398" t="s">
        <v>6134</v>
      </c>
      <c r="G1398" t="s">
        <v>64</v>
      </c>
      <c r="H1398" s="5">
        <v>42349</v>
      </c>
      <c r="I1398" s="5"/>
      <c r="J1398" t="s">
        <v>6137</v>
      </c>
      <c r="K1398" s="5">
        <v>35582</v>
      </c>
      <c r="L1398">
        <v>28</v>
      </c>
      <c r="M1398">
        <v>93000</v>
      </c>
      <c r="N1398">
        <f t="shared" ca="1" si="21"/>
        <v>10.3</v>
      </c>
    </row>
    <row r="1399" spans="1:14" x14ac:dyDescent="0.3">
      <c r="A1399" t="s">
        <v>2080</v>
      </c>
      <c r="B1399" t="s">
        <v>24</v>
      </c>
      <c r="C1399" t="s">
        <v>12</v>
      </c>
      <c r="D1399" t="s">
        <v>31</v>
      </c>
      <c r="E1399" t="s">
        <v>54</v>
      </c>
      <c r="F1399" t="s">
        <v>60</v>
      </c>
      <c r="G1399" t="s">
        <v>47</v>
      </c>
      <c r="H1399" s="5">
        <v>40248</v>
      </c>
      <c r="I1399" s="5"/>
      <c r="J1399" t="s">
        <v>6137</v>
      </c>
      <c r="K1399" s="5">
        <v>31620</v>
      </c>
      <c r="L1399">
        <v>39</v>
      </c>
      <c r="M1399">
        <v>84839</v>
      </c>
      <c r="N1399">
        <f t="shared" ca="1" si="21"/>
        <v>16</v>
      </c>
    </row>
    <row r="1400" spans="1:14" x14ac:dyDescent="0.3">
      <c r="A1400" t="s">
        <v>6075</v>
      </c>
      <c r="B1400" t="s">
        <v>36</v>
      </c>
      <c r="C1400" t="s">
        <v>97</v>
      </c>
      <c r="D1400" t="s">
        <v>83</v>
      </c>
      <c r="E1400" t="s">
        <v>54</v>
      </c>
      <c r="F1400" t="s">
        <v>6134</v>
      </c>
      <c r="G1400" t="s">
        <v>78</v>
      </c>
      <c r="H1400" s="5">
        <v>43484</v>
      </c>
      <c r="I1400" s="5">
        <v>45004</v>
      </c>
      <c r="J1400" t="s">
        <v>6138</v>
      </c>
      <c r="K1400" s="5">
        <v>32715</v>
      </c>
      <c r="L1400">
        <v>36</v>
      </c>
      <c r="M1400">
        <v>88664</v>
      </c>
      <c r="N1400">
        <f t="shared" ca="1" si="21"/>
        <v>4.2</v>
      </c>
    </row>
    <row r="1401" spans="1:14" x14ac:dyDescent="0.3">
      <c r="A1401" t="s">
        <v>2082</v>
      </c>
      <c r="B1401" t="s">
        <v>24</v>
      </c>
      <c r="C1401" t="s">
        <v>82</v>
      </c>
      <c r="D1401" t="s">
        <v>125</v>
      </c>
      <c r="E1401" t="s">
        <v>86</v>
      </c>
      <c r="F1401" t="s">
        <v>6134</v>
      </c>
      <c r="G1401" t="s">
        <v>78</v>
      </c>
      <c r="H1401" s="5">
        <v>41122</v>
      </c>
      <c r="I1401" s="5">
        <v>42725</v>
      </c>
      <c r="J1401" t="s">
        <v>6138</v>
      </c>
      <c r="K1401" s="5">
        <v>31421</v>
      </c>
      <c r="L1401">
        <v>40</v>
      </c>
      <c r="M1401" t="s">
        <v>6141</v>
      </c>
      <c r="N1401">
        <f t="shared" ca="1" si="21"/>
        <v>4.4000000000000004</v>
      </c>
    </row>
    <row r="1402" spans="1:14" x14ac:dyDescent="0.3">
      <c r="A1402" t="s">
        <v>2083</v>
      </c>
      <c r="B1402" t="s">
        <v>6134</v>
      </c>
      <c r="C1402" t="s">
        <v>97</v>
      </c>
      <c r="D1402" t="s">
        <v>68</v>
      </c>
      <c r="E1402" t="s">
        <v>46</v>
      </c>
      <c r="F1402" t="s">
        <v>6134</v>
      </c>
      <c r="G1402" t="s">
        <v>47</v>
      </c>
      <c r="H1402" s="5">
        <v>40443</v>
      </c>
      <c r="I1402" s="5">
        <v>40869</v>
      </c>
      <c r="J1402" t="s">
        <v>6138</v>
      </c>
      <c r="K1402" s="5">
        <v>30742</v>
      </c>
      <c r="L1402">
        <v>42</v>
      </c>
      <c r="M1402" t="s">
        <v>6141</v>
      </c>
      <c r="N1402">
        <f t="shared" ca="1" si="21"/>
        <v>1.2</v>
      </c>
    </row>
    <row r="1403" spans="1:14" x14ac:dyDescent="0.3">
      <c r="A1403" t="s">
        <v>2084</v>
      </c>
      <c r="B1403" t="s">
        <v>24</v>
      </c>
      <c r="C1403" t="s">
        <v>82</v>
      </c>
      <c r="D1403" t="s">
        <v>21</v>
      </c>
      <c r="E1403" t="s">
        <v>105</v>
      </c>
      <c r="F1403" t="s">
        <v>6134</v>
      </c>
      <c r="G1403" t="s">
        <v>6134</v>
      </c>
      <c r="H1403" s="5">
        <v>40289</v>
      </c>
      <c r="I1403" s="5"/>
      <c r="J1403" t="s">
        <v>6137</v>
      </c>
      <c r="K1403" s="5">
        <v>32325</v>
      </c>
      <c r="L1403">
        <v>37</v>
      </c>
      <c r="M1403">
        <v>106562</v>
      </c>
      <c r="N1403">
        <f t="shared" ca="1" si="21"/>
        <v>15.9</v>
      </c>
    </row>
    <row r="1404" spans="1:14" x14ac:dyDescent="0.3">
      <c r="A1404" t="s">
        <v>2086</v>
      </c>
      <c r="B1404" t="s">
        <v>24</v>
      </c>
      <c r="C1404" t="s">
        <v>25</v>
      </c>
      <c r="D1404" t="s">
        <v>50</v>
      </c>
      <c r="E1404" t="s">
        <v>14</v>
      </c>
      <c r="F1404" t="s">
        <v>15</v>
      </c>
      <c r="G1404" t="s">
        <v>6134</v>
      </c>
      <c r="H1404" s="5">
        <v>43717</v>
      </c>
      <c r="I1404" s="5"/>
      <c r="J1404" t="s">
        <v>6137</v>
      </c>
      <c r="K1404" s="5">
        <v>31626</v>
      </c>
      <c r="L1404">
        <v>39</v>
      </c>
      <c r="M1404">
        <v>90209</v>
      </c>
      <c r="N1404">
        <f t="shared" ca="1" si="21"/>
        <v>6.5</v>
      </c>
    </row>
    <row r="1405" spans="1:14" x14ac:dyDescent="0.3">
      <c r="A1405" t="s">
        <v>2088</v>
      </c>
      <c r="B1405" t="s">
        <v>36</v>
      </c>
      <c r="C1405" t="s">
        <v>37</v>
      </c>
      <c r="D1405" t="s">
        <v>31</v>
      </c>
      <c r="E1405" t="s">
        <v>38</v>
      </c>
      <c r="F1405" t="s">
        <v>28</v>
      </c>
      <c r="G1405" t="s">
        <v>47</v>
      </c>
      <c r="H1405" s="5">
        <v>40289</v>
      </c>
      <c r="I1405" s="5">
        <v>41727</v>
      </c>
      <c r="J1405" t="s">
        <v>6138</v>
      </c>
      <c r="K1405" s="5">
        <v>35449</v>
      </c>
      <c r="L1405">
        <v>29</v>
      </c>
      <c r="M1405">
        <v>69000</v>
      </c>
      <c r="N1405">
        <f t="shared" ca="1" si="21"/>
        <v>3.9</v>
      </c>
    </row>
    <row r="1406" spans="1:14" x14ac:dyDescent="0.3">
      <c r="A1406" t="s">
        <v>2089</v>
      </c>
      <c r="B1406" t="s">
        <v>36</v>
      </c>
      <c r="C1406" t="s">
        <v>12</v>
      </c>
      <c r="D1406" t="s">
        <v>6134</v>
      </c>
      <c r="E1406" t="s">
        <v>32</v>
      </c>
      <c r="F1406" t="s">
        <v>15</v>
      </c>
      <c r="G1406" t="s">
        <v>78</v>
      </c>
      <c r="H1406" s="5">
        <v>41074</v>
      </c>
      <c r="I1406" s="5">
        <v>42365</v>
      </c>
      <c r="J1406" t="s">
        <v>6138</v>
      </c>
      <c r="K1406" s="5">
        <v>28906</v>
      </c>
      <c r="L1406">
        <v>47</v>
      </c>
      <c r="M1406">
        <v>117498</v>
      </c>
      <c r="N1406">
        <f t="shared" ca="1" si="21"/>
        <v>3.5</v>
      </c>
    </row>
    <row r="1407" spans="1:14" x14ac:dyDescent="0.3">
      <c r="A1407" t="s">
        <v>2091</v>
      </c>
      <c r="B1407" t="s">
        <v>24</v>
      </c>
      <c r="C1407" t="s">
        <v>82</v>
      </c>
      <c r="D1407" t="s">
        <v>53</v>
      </c>
      <c r="E1407" t="s">
        <v>92</v>
      </c>
      <c r="F1407" t="s">
        <v>15</v>
      </c>
      <c r="G1407" t="s">
        <v>64</v>
      </c>
      <c r="H1407" s="5">
        <v>42749</v>
      </c>
      <c r="I1407" s="5"/>
      <c r="J1407" t="s">
        <v>6137</v>
      </c>
      <c r="K1407" s="5">
        <v>35090</v>
      </c>
      <c r="L1407">
        <v>30</v>
      </c>
      <c r="M1407">
        <v>100000</v>
      </c>
      <c r="N1407">
        <f t="shared" ca="1" si="21"/>
        <v>9.1999999999999993</v>
      </c>
    </row>
    <row r="1408" spans="1:14" x14ac:dyDescent="0.3">
      <c r="A1408" t="s">
        <v>2092</v>
      </c>
      <c r="B1408" t="s">
        <v>36</v>
      </c>
      <c r="C1408" t="s">
        <v>6134</v>
      </c>
      <c r="D1408" t="s">
        <v>130</v>
      </c>
      <c r="E1408" t="s">
        <v>54</v>
      </c>
      <c r="F1408" t="s">
        <v>6134</v>
      </c>
      <c r="G1408" t="s">
        <v>74</v>
      </c>
      <c r="H1408" s="5">
        <v>43811</v>
      </c>
      <c r="I1408" s="5"/>
      <c r="J1408" t="s">
        <v>6137</v>
      </c>
      <c r="K1408" s="5">
        <v>30608</v>
      </c>
      <c r="L1408">
        <v>42</v>
      </c>
      <c r="M1408" t="s">
        <v>6141</v>
      </c>
      <c r="N1408">
        <f t="shared" ca="1" si="21"/>
        <v>6.3</v>
      </c>
    </row>
    <row r="1409" spans="1:14" x14ac:dyDescent="0.3">
      <c r="A1409" t="s">
        <v>2093</v>
      </c>
      <c r="B1409" t="s">
        <v>24</v>
      </c>
      <c r="C1409" t="s">
        <v>25</v>
      </c>
      <c r="D1409" t="s">
        <v>53</v>
      </c>
      <c r="E1409" t="s">
        <v>54</v>
      </c>
      <c r="F1409" t="s">
        <v>28</v>
      </c>
      <c r="G1409" t="s">
        <v>6134</v>
      </c>
      <c r="H1409" s="5">
        <v>42562</v>
      </c>
      <c r="I1409" s="5">
        <v>43372</v>
      </c>
      <c r="J1409" t="s">
        <v>6138</v>
      </c>
      <c r="K1409" s="5">
        <v>24947</v>
      </c>
      <c r="L1409">
        <v>57</v>
      </c>
      <c r="M1409">
        <v>72000</v>
      </c>
      <c r="N1409">
        <f t="shared" ca="1" si="21"/>
        <v>2.2000000000000002</v>
      </c>
    </row>
    <row r="1410" spans="1:14" x14ac:dyDescent="0.3">
      <c r="A1410" t="s">
        <v>2094</v>
      </c>
      <c r="B1410" t="s">
        <v>6134</v>
      </c>
      <c r="C1410" t="s">
        <v>20</v>
      </c>
      <c r="D1410" t="s">
        <v>6134</v>
      </c>
      <c r="E1410" t="s">
        <v>88</v>
      </c>
      <c r="F1410" t="s">
        <v>6134</v>
      </c>
      <c r="G1410" t="s">
        <v>47</v>
      </c>
      <c r="H1410" s="5">
        <v>40786</v>
      </c>
      <c r="I1410" s="5">
        <v>40710</v>
      </c>
      <c r="J1410" t="s">
        <v>6138</v>
      </c>
      <c r="K1410" s="5">
        <v>36168</v>
      </c>
      <c r="L1410">
        <v>27</v>
      </c>
      <c r="M1410" t="s">
        <v>6141</v>
      </c>
      <c r="N1410">
        <f t="shared" ref="N1410:N1473" ca="1" si="22">ROUND((IF(I1410="",TODAY(),I1410)-H1410)/365,1)</f>
        <v>-0.2</v>
      </c>
    </row>
    <row r="1411" spans="1:14" x14ac:dyDescent="0.3">
      <c r="A1411" t="s">
        <v>2095</v>
      </c>
      <c r="B1411" t="s">
        <v>6134</v>
      </c>
      <c r="C1411" t="s">
        <v>20</v>
      </c>
      <c r="D1411" t="s">
        <v>26</v>
      </c>
      <c r="E1411" t="s">
        <v>46</v>
      </c>
      <c r="F1411" t="s">
        <v>6134</v>
      </c>
      <c r="G1411" t="s">
        <v>74</v>
      </c>
      <c r="H1411" s="5">
        <v>41780</v>
      </c>
      <c r="I1411" s="5">
        <v>42472</v>
      </c>
      <c r="J1411" t="s">
        <v>6138</v>
      </c>
      <c r="K1411" s="5">
        <v>25409</v>
      </c>
      <c r="L1411">
        <v>56</v>
      </c>
      <c r="M1411" t="s">
        <v>6141</v>
      </c>
      <c r="N1411">
        <f t="shared" ca="1" si="22"/>
        <v>1.9</v>
      </c>
    </row>
    <row r="1412" spans="1:14" x14ac:dyDescent="0.3">
      <c r="A1412" t="s">
        <v>2096</v>
      </c>
      <c r="B1412" t="s">
        <v>36</v>
      </c>
      <c r="C1412" t="s">
        <v>12</v>
      </c>
      <c r="D1412" t="s">
        <v>53</v>
      </c>
      <c r="E1412" t="s">
        <v>6134</v>
      </c>
      <c r="F1412" t="s">
        <v>6134</v>
      </c>
      <c r="G1412" t="s">
        <v>78</v>
      </c>
      <c r="H1412" s="5">
        <v>40962</v>
      </c>
      <c r="I1412" s="5"/>
      <c r="J1412" t="s">
        <v>6137</v>
      </c>
      <c r="K1412" s="5">
        <v>29733</v>
      </c>
      <c r="L1412">
        <v>44</v>
      </c>
      <c r="M1412">
        <v>109629</v>
      </c>
      <c r="N1412">
        <f t="shared" ca="1" si="22"/>
        <v>14.1</v>
      </c>
    </row>
    <row r="1413" spans="1:14" x14ac:dyDescent="0.3">
      <c r="A1413" t="s">
        <v>2099</v>
      </c>
      <c r="B1413" t="s">
        <v>36</v>
      </c>
      <c r="C1413" t="s">
        <v>25</v>
      </c>
      <c r="D1413" t="s">
        <v>68</v>
      </c>
      <c r="E1413" t="s">
        <v>38</v>
      </c>
      <c r="F1413" t="s">
        <v>60</v>
      </c>
      <c r="G1413" t="s">
        <v>78</v>
      </c>
      <c r="H1413" s="5">
        <v>42757</v>
      </c>
      <c r="I1413" s="5"/>
      <c r="J1413" t="s">
        <v>6137</v>
      </c>
      <c r="K1413" s="5">
        <v>34547</v>
      </c>
      <c r="L1413">
        <v>31</v>
      </c>
      <c r="M1413">
        <v>81000</v>
      </c>
      <c r="N1413">
        <f t="shared" ca="1" si="22"/>
        <v>9.1999999999999993</v>
      </c>
    </row>
    <row r="1414" spans="1:14" x14ac:dyDescent="0.3">
      <c r="A1414" t="s">
        <v>2100</v>
      </c>
      <c r="B1414" t="s">
        <v>36</v>
      </c>
      <c r="C1414" t="s">
        <v>82</v>
      </c>
      <c r="D1414" t="s">
        <v>50</v>
      </c>
      <c r="E1414" t="s">
        <v>14</v>
      </c>
      <c r="F1414" t="s">
        <v>28</v>
      </c>
      <c r="G1414" t="s">
        <v>6134</v>
      </c>
      <c r="H1414" s="5">
        <v>42067</v>
      </c>
      <c r="I1414" s="5"/>
      <c r="J1414" t="s">
        <v>6137</v>
      </c>
      <c r="K1414" s="5">
        <v>36586</v>
      </c>
      <c r="L1414">
        <v>26</v>
      </c>
      <c r="M1414" t="s">
        <v>6141</v>
      </c>
      <c r="N1414">
        <f t="shared" ca="1" si="22"/>
        <v>11.1</v>
      </c>
    </row>
    <row r="1415" spans="1:14" x14ac:dyDescent="0.3">
      <c r="A1415" t="s">
        <v>2101</v>
      </c>
      <c r="B1415" t="s">
        <v>24</v>
      </c>
      <c r="C1415" t="s">
        <v>20</v>
      </c>
      <c r="D1415" t="s">
        <v>41</v>
      </c>
      <c r="E1415" t="s">
        <v>54</v>
      </c>
      <c r="F1415" t="s">
        <v>15</v>
      </c>
      <c r="G1415" t="s">
        <v>74</v>
      </c>
      <c r="H1415" s="5">
        <v>42024</v>
      </c>
      <c r="I1415" s="5"/>
      <c r="J1415" t="s">
        <v>6137</v>
      </c>
      <c r="K1415" s="5">
        <v>29510</v>
      </c>
      <c r="L1415">
        <v>45</v>
      </c>
      <c r="M1415">
        <v>36026</v>
      </c>
      <c r="N1415">
        <f t="shared" ca="1" si="22"/>
        <v>11.2</v>
      </c>
    </row>
    <row r="1416" spans="1:14" x14ac:dyDescent="0.3">
      <c r="A1416" t="s">
        <v>2103</v>
      </c>
      <c r="B1416" t="s">
        <v>36</v>
      </c>
      <c r="C1416" t="s">
        <v>20</v>
      </c>
      <c r="D1416" t="s">
        <v>26</v>
      </c>
      <c r="E1416" t="s">
        <v>54</v>
      </c>
      <c r="F1416" t="s">
        <v>6134</v>
      </c>
      <c r="G1416" t="s">
        <v>47</v>
      </c>
      <c r="H1416" s="5">
        <v>41146</v>
      </c>
      <c r="I1416" s="5"/>
      <c r="J1416" t="s">
        <v>6137</v>
      </c>
      <c r="K1416" s="5">
        <v>37174</v>
      </c>
      <c r="L1416">
        <v>24</v>
      </c>
      <c r="M1416" t="s">
        <v>6141</v>
      </c>
      <c r="N1416">
        <f t="shared" ca="1" si="22"/>
        <v>13.6</v>
      </c>
    </row>
    <row r="1417" spans="1:14" x14ac:dyDescent="0.3">
      <c r="A1417" t="s">
        <v>2104</v>
      </c>
      <c r="B1417" t="s">
        <v>6134</v>
      </c>
      <c r="C1417" t="s">
        <v>6134</v>
      </c>
      <c r="D1417" t="s">
        <v>6135</v>
      </c>
      <c r="E1417" t="s">
        <v>46</v>
      </c>
      <c r="F1417" t="s">
        <v>6134</v>
      </c>
      <c r="G1417" t="s">
        <v>64</v>
      </c>
      <c r="H1417" s="5">
        <v>41082</v>
      </c>
      <c r="I1417" s="5">
        <v>41091</v>
      </c>
      <c r="J1417" t="s">
        <v>6138</v>
      </c>
      <c r="K1417" s="5">
        <v>23121</v>
      </c>
      <c r="L1417">
        <v>62</v>
      </c>
      <c r="M1417">
        <v>94054</v>
      </c>
      <c r="N1417">
        <f t="shared" ca="1" si="22"/>
        <v>0</v>
      </c>
    </row>
    <row r="1418" spans="1:14" x14ac:dyDescent="0.3">
      <c r="A1418" t="s">
        <v>2107</v>
      </c>
      <c r="B1418" t="s">
        <v>36</v>
      </c>
      <c r="C1418" t="s">
        <v>25</v>
      </c>
      <c r="D1418" t="s">
        <v>68</v>
      </c>
      <c r="E1418" t="s">
        <v>6134</v>
      </c>
      <c r="F1418" t="s">
        <v>28</v>
      </c>
      <c r="G1418" t="s">
        <v>74</v>
      </c>
      <c r="H1418" s="5">
        <v>41773</v>
      </c>
      <c r="I1418" s="5"/>
      <c r="J1418" t="s">
        <v>6137</v>
      </c>
      <c r="K1418" s="5">
        <v>24739</v>
      </c>
      <c r="L1418">
        <v>58</v>
      </c>
      <c r="M1418">
        <v>38000</v>
      </c>
      <c r="N1418">
        <f t="shared" ca="1" si="22"/>
        <v>11.9</v>
      </c>
    </row>
    <row r="1419" spans="1:14" x14ac:dyDescent="0.3">
      <c r="A1419" t="s">
        <v>2108</v>
      </c>
      <c r="B1419" t="s">
        <v>36</v>
      </c>
      <c r="C1419" t="s">
        <v>12</v>
      </c>
      <c r="D1419" t="s">
        <v>125</v>
      </c>
      <c r="E1419" t="s">
        <v>27</v>
      </c>
      <c r="F1419" t="s">
        <v>6134</v>
      </c>
      <c r="G1419" t="s">
        <v>47</v>
      </c>
      <c r="H1419" s="5">
        <v>41505</v>
      </c>
      <c r="I1419" s="5"/>
      <c r="J1419" t="s">
        <v>6137</v>
      </c>
      <c r="K1419" s="5">
        <v>25595</v>
      </c>
      <c r="L1419">
        <v>56</v>
      </c>
      <c r="M1419" t="s">
        <v>6141</v>
      </c>
      <c r="N1419">
        <f t="shared" ca="1" si="22"/>
        <v>12.6</v>
      </c>
    </row>
    <row r="1420" spans="1:14" x14ac:dyDescent="0.3">
      <c r="A1420" t="s">
        <v>2109</v>
      </c>
      <c r="B1420" t="s">
        <v>24</v>
      </c>
      <c r="C1420" t="s">
        <v>82</v>
      </c>
      <c r="D1420" t="s">
        <v>26</v>
      </c>
      <c r="E1420" t="s">
        <v>38</v>
      </c>
      <c r="F1420" t="s">
        <v>28</v>
      </c>
      <c r="G1420" t="s">
        <v>78</v>
      </c>
      <c r="H1420" s="5">
        <v>41320</v>
      </c>
      <c r="I1420" s="5"/>
      <c r="J1420" t="s">
        <v>6137</v>
      </c>
      <c r="K1420" s="5">
        <v>37091</v>
      </c>
      <c r="L1420">
        <v>24</v>
      </c>
      <c r="M1420">
        <v>32738</v>
      </c>
      <c r="N1420">
        <f t="shared" ca="1" si="22"/>
        <v>13.1</v>
      </c>
    </row>
    <row r="1421" spans="1:14" x14ac:dyDescent="0.3">
      <c r="A1421" t="s">
        <v>2111</v>
      </c>
      <c r="B1421" t="s">
        <v>24</v>
      </c>
      <c r="C1421" t="s">
        <v>37</v>
      </c>
      <c r="D1421" t="s">
        <v>125</v>
      </c>
      <c r="E1421" t="s">
        <v>46</v>
      </c>
      <c r="F1421" t="s">
        <v>6134</v>
      </c>
      <c r="G1421" t="s">
        <v>69</v>
      </c>
      <c r="H1421" s="5">
        <v>42374</v>
      </c>
      <c r="I1421" s="5"/>
      <c r="J1421" t="s">
        <v>6137</v>
      </c>
      <c r="K1421" s="5">
        <v>35626</v>
      </c>
      <c r="L1421">
        <v>28</v>
      </c>
      <c r="M1421" t="s">
        <v>6141</v>
      </c>
      <c r="N1421">
        <f t="shared" ca="1" si="22"/>
        <v>10.199999999999999</v>
      </c>
    </row>
    <row r="1422" spans="1:14" x14ac:dyDescent="0.3">
      <c r="A1422" t="s">
        <v>2112</v>
      </c>
      <c r="B1422" t="s">
        <v>36</v>
      </c>
      <c r="C1422" t="s">
        <v>25</v>
      </c>
      <c r="D1422" t="s">
        <v>41</v>
      </c>
      <c r="E1422" t="s">
        <v>6134</v>
      </c>
      <c r="F1422" t="s">
        <v>28</v>
      </c>
      <c r="G1422" t="s">
        <v>47</v>
      </c>
      <c r="H1422" s="5">
        <v>43417</v>
      </c>
      <c r="I1422" s="5">
        <v>43907</v>
      </c>
      <c r="J1422" t="s">
        <v>6138</v>
      </c>
      <c r="K1422" s="5"/>
      <c r="L1422" t="s">
        <v>6141</v>
      </c>
      <c r="M1422">
        <v>73207</v>
      </c>
      <c r="N1422">
        <f t="shared" ca="1" si="22"/>
        <v>1.3</v>
      </c>
    </row>
    <row r="1423" spans="1:14" x14ac:dyDescent="0.3">
      <c r="A1423" t="s">
        <v>2113</v>
      </c>
      <c r="B1423" t="s">
        <v>24</v>
      </c>
      <c r="C1423" t="s">
        <v>37</v>
      </c>
      <c r="D1423" t="s">
        <v>31</v>
      </c>
      <c r="E1423" t="s">
        <v>32</v>
      </c>
      <c r="F1423" t="s">
        <v>28</v>
      </c>
      <c r="G1423" t="s">
        <v>6134</v>
      </c>
      <c r="H1423" s="5">
        <v>41550</v>
      </c>
      <c r="I1423" s="5"/>
      <c r="J1423" t="s">
        <v>6137</v>
      </c>
      <c r="K1423" s="5">
        <v>35599</v>
      </c>
      <c r="L1423">
        <v>28</v>
      </c>
      <c r="M1423">
        <v>35933</v>
      </c>
      <c r="N1423">
        <f t="shared" ca="1" si="22"/>
        <v>12.5</v>
      </c>
    </row>
    <row r="1424" spans="1:14" x14ac:dyDescent="0.3">
      <c r="A1424" t="s">
        <v>2115</v>
      </c>
      <c r="B1424" t="s">
        <v>36</v>
      </c>
      <c r="C1424" t="s">
        <v>97</v>
      </c>
      <c r="D1424" t="s">
        <v>26</v>
      </c>
      <c r="E1424" t="s">
        <v>46</v>
      </c>
      <c r="F1424" t="s">
        <v>15</v>
      </c>
      <c r="G1424" t="s">
        <v>47</v>
      </c>
      <c r="H1424" s="5">
        <v>41877</v>
      </c>
      <c r="I1424" s="5"/>
      <c r="J1424" t="s">
        <v>6137</v>
      </c>
      <c r="K1424" s="5">
        <v>26048</v>
      </c>
      <c r="L1424">
        <v>54</v>
      </c>
      <c r="M1424">
        <v>80107</v>
      </c>
      <c r="N1424">
        <f t="shared" ca="1" si="22"/>
        <v>11.6</v>
      </c>
    </row>
    <row r="1425" spans="1:14" x14ac:dyDescent="0.3">
      <c r="A1425" t="s">
        <v>2116</v>
      </c>
      <c r="B1425" t="s">
        <v>24</v>
      </c>
      <c r="C1425" t="s">
        <v>12</v>
      </c>
      <c r="D1425" t="s">
        <v>31</v>
      </c>
      <c r="E1425" t="s">
        <v>170</v>
      </c>
      <c r="F1425" t="s">
        <v>15</v>
      </c>
      <c r="G1425" t="s">
        <v>29</v>
      </c>
      <c r="H1425" s="5">
        <v>40930</v>
      </c>
      <c r="I1425" s="5"/>
      <c r="J1425" t="s">
        <v>6137</v>
      </c>
      <c r="K1425" s="5">
        <v>27325</v>
      </c>
      <c r="L1425">
        <v>51</v>
      </c>
      <c r="M1425">
        <v>48324</v>
      </c>
      <c r="N1425">
        <f t="shared" ca="1" si="22"/>
        <v>14.2</v>
      </c>
    </row>
    <row r="1426" spans="1:14" x14ac:dyDescent="0.3">
      <c r="A1426" t="s">
        <v>2118</v>
      </c>
      <c r="B1426" t="s">
        <v>36</v>
      </c>
      <c r="C1426" t="s">
        <v>82</v>
      </c>
      <c r="D1426" t="s">
        <v>21</v>
      </c>
      <c r="E1426" t="s">
        <v>6134</v>
      </c>
      <c r="F1426" t="s">
        <v>6134</v>
      </c>
      <c r="G1426" t="s">
        <v>47</v>
      </c>
      <c r="H1426" s="5">
        <v>40911</v>
      </c>
      <c r="I1426" s="5">
        <v>41054</v>
      </c>
      <c r="J1426" t="s">
        <v>6138</v>
      </c>
      <c r="K1426" s="5">
        <v>36698</v>
      </c>
      <c r="L1426">
        <v>25</v>
      </c>
      <c r="M1426" t="s">
        <v>6141</v>
      </c>
      <c r="N1426">
        <f t="shared" ca="1" si="22"/>
        <v>0.4</v>
      </c>
    </row>
    <row r="1427" spans="1:14" x14ac:dyDescent="0.3">
      <c r="A1427" t="s">
        <v>2119</v>
      </c>
      <c r="B1427" t="s">
        <v>6134</v>
      </c>
      <c r="C1427" t="s">
        <v>12</v>
      </c>
      <c r="D1427" t="s">
        <v>6135</v>
      </c>
      <c r="E1427" t="s">
        <v>6134</v>
      </c>
      <c r="F1427" t="s">
        <v>15</v>
      </c>
      <c r="G1427" t="s">
        <v>6134</v>
      </c>
      <c r="H1427" s="5">
        <v>42513</v>
      </c>
      <c r="I1427" s="5">
        <v>43672</v>
      </c>
      <c r="J1427" t="s">
        <v>6138</v>
      </c>
      <c r="K1427" s="5">
        <v>37744</v>
      </c>
      <c r="L1427">
        <v>22</v>
      </c>
      <c r="M1427">
        <v>76056</v>
      </c>
      <c r="N1427">
        <f t="shared" ca="1" si="22"/>
        <v>3.2</v>
      </c>
    </row>
    <row r="1428" spans="1:14" x14ac:dyDescent="0.3">
      <c r="A1428" t="s">
        <v>2121</v>
      </c>
      <c r="B1428" t="s">
        <v>36</v>
      </c>
      <c r="C1428" t="s">
        <v>20</v>
      </c>
      <c r="D1428" t="s">
        <v>31</v>
      </c>
      <c r="E1428" t="s">
        <v>92</v>
      </c>
      <c r="F1428" t="s">
        <v>15</v>
      </c>
      <c r="G1428" t="s">
        <v>6134</v>
      </c>
      <c r="H1428" s="5">
        <v>43121</v>
      </c>
      <c r="I1428" s="5"/>
      <c r="J1428" t="s">
        <v>6137</v>
      </c>
      <c r="K1428" s="5"/>
      <c r="L1428" t="s">
        <v>6141</v>
      </c>
      <c r="M1428">
        <v>113000</v>
      </c>
      <c r="N1428">
        <f t="shared" ca="1" si="22"/>
        <v>8.1999999999999993</v>
      </c>
    </row>
    <row r="1429" spans="1:14" x14ac:dyDescent="0.3">
      <c r="A1429" t="s">
        <v>2122</v>
      </c>
      <c r="B1429" t="s">
        <v>6134</v>
      </c>
      <c r="C1429" t="s">
        <v>12</v>
      </c>
      <c r="D1429" t="s">
        <v>41</v>
      </c>
      <c r="E1429" t="s">
        <v>88</v>
      </c>
      <c r="F1429" t="s">
        <v>60</v>
      </c>
      <c r="G1429" t="s">
        <v>47</v>
      </c>
      <c r="H1429" s="5">
        <v>40940</v>
      </c>
      <c r="I1429" s="5"/>
      <c r="J1429" t="s">
        <v>6137</v>
      </c>
      <c r="K1429" s="5">
        <v>35936</v>
      </c>
      <c r="L1429">
        <v>27</v>
      </c>
      <c r="M1429">
        <v>101879</v>
      </c>
      <c r="N1429">
        <f t="shared" ca="1" si="22"/>
        <v>14.1</v>
      </c>
    </row>
    <row r="1430" spans="1:14" x14ac:dyDescent="0.3">
      <c r="A1430" t="s">
        <v>2123</v>
      </c>
      <c r="B1430" t="s">
        <v>6134</v>
      </c>
      <c r="C1430" t="s">
        <v>12</v>
      </c>
      <c r="D1430" t="s">
        <v>83</v>
      </c>
      <c r="E1430" t="s">
        <v>92</v>
      </c>
      <c r="F1430" t="s">
        <v>28</v>
      </c>
      <c r="G1430" t="s">
        <v>69</v>
      </c>
      <c r="H1430" s="5">
        <v>39979</v>
      </c>
      <c r="I1430" s="5">
        <v>41450</v>
      </c>
      <c r="J1430" t="s">
        <v>6138</v>
      </c>
      <c r="K1430" s="5">
        <v>32954</v>
      </c>
      <c r="L1430">
        <v>35</v>
      </c>
      <c r="M1430">
        <v>78000</v>
      </c>
      <c r="N1430">
        <f t="shared" ca="1" si="22"/>
        <v>4</v>
      </c>
    </row>
    <row r="1431" spans="1:14" x14ac:dyDescent="0.3">
      <c r="A1431" t="s">
        <v>2124</v>
      </c>
      <c r="B1431" t="s">
        <v>6134</v>
      </c>
      <c r="C1431" t="s">
        <v>37</v>
      </c>
      <c r="D1431" t="s">
        <v>83</v>
      </c>
      <c r="E1431" t="s">
        <v>32</v>
      </c>
      <c r="F1431" t="s">
        <v>28</v>
      </c>
      <c r="G1431" t="s">
        <v>64</v>
      </c>
      <c r="H1431" s="5">
        <v>42903</v>
      </c>
      <c r="I1431" s="5"/>
      <c r="J1431" t="s">
        <v>6137</v>
      </c>
      <c r="K1431" s="5">
        <v>27946</v>
      </c>
      <c r="L1431">
        <v>49</v>
      </c>
      <c r="M1431">
        <v>79469</v>
      </c>
      <c r="N1431">
        <f t="shared" ca="1" si="22"/>
        <v>8.8000000000000007</v>
      </c>
    </row>
    <row r="1432" spans="1:14" x14ac:dyDescent="0.3">
      <c r="A1432" t="s">
        <v>2126</v>
      </c>
      <c r="B1432" t="s">
        <v>24</v>
      </c>
      <c r="C1432" t="s">
        <v>6134</v>
      </c>
      <c r="D1432" t="s">
        <v>6135</v>
      </c>
      <c r="E1432" t="s">
        <v>92</v>
      </c>
      <c r="F1432" t="s">
        <v>15</v>
      </c>
      <c r="G1432" t="s">
        <v>78</v>
      </c>
      <c r="H1432" s="5">
        <v>41821</v>
      </c>
      <c r="I1432" s="5">
        <v>41724</v>
      </c>
      <c r="J1432" t="s">
        <v>6138</v>
      </c>
      <c r="K1432" s="5">
        <v>26238</v>
      </c>
      <c r="L1432">
        <v>54</v>
      </c>
      <c r="M1432">
        <v>89000</v>
      </c>
      <c r="N1432">
        <f t="shared" ca="1" si="22"/>
        <v>-0.3</v>
      </c>
    </row>
    <row r="1433" spans="1:14" x14ac:dyDescent="0.3">
      <c r="A1433" t="s">
        <v>2127</v>
      </c>
      <c r="B1433" t="s">
        <v>24</v>
      </c>
      <c r="C1433" t="s">
        <v>6134</v>
      </c>
      <c r="D1433" t="s">
        <v>125</v>
      </c>
      <c r="E1433" t="s">
        <v>88</v>
      </c>
      <c r="F1433" t="s">
        <v>28</v>
      </c>
      <c r="G1433" t="s">
        <v>78</v>
      </c>
      <c r="H1433" s="5">
        <v>41000</v>
      </c>
      <c r="I1433" s="5"/>
      <c r="J1433" t="s">
        <v>6137</v>
      </c>
      <c r="K1433" s="5">
        <v>37185</v>
      </c>
      <c r="L1433">
        <v>24</v>
      </c>
      <c r="M1433">
        <v>50564</v>
      </c>
      <c r="N1433">
        <f t="shared" ca="1" si="22"/>
        <v>14</v>
      </c>
    </row>
    <row r="1434" spans="1:14" x14ac:dyDescent="0.3">
      <c r="A1434" t="s">
        <v>2129</v>
      </c>
      <c r="B1434" t="s">
        <v>36</v>
      </c>
      <c r="C1434" t="s">
        <v>12</v>
      </c>
      <c r="D1434" t="s">
        <v>31</v>
      </c>
      <c r="E1434" t="s">
        <v>14</v>
      </c>
      <c r="F1434" t="s">
        <v>15</v>
      </c>
      <c r="G1434" t="s">
        <v>29</v>
      </c>
      <c r="H1434" s="5">
        <v>41976</v>
      </c>
      <c r="I1434" s="5"/>
      <c r="J1434" t="s">
        <v>6137</v>
      </c>
      <c r="K1434" s="5">
        <v>22217</v>
      </c>
      <c r="L1434">
        <v>65</v>
      </c>
      <c r="M1434" t="s">
        <v>6141</v>
      </c>
      <c r="N1434">
        <f t="shared" ca="1" si="22"/>
        <v>11.3</v>
      </c>
    </row>
    <row r="1435" spans="1:14" x14ac:dyDescent="0.3">
      <c r="A1435" t="s">
        <v>2130</v>
      </c>
      <c r="B1435" t="s">
        <v>24</v>
      </c>
      <c r="C1435" t="s">
        <v>82</v>
      </c>
      <c r="D1435" t="s">
        <v>83</v>
      </c>
      <c r="E1435" t="s">
        <v>6134</v>
      </c>
      <c r="F1435" t="s">
        <v>60</v>
      </c>
      <c r="G1435" t="s">
        <v>47</v>
      </c>
      <c r="H1435" s="5">
        <v>44129</v>
      </c>
      <c r="I1435" s="5"/>
      <c r="J1435" t="s">
        <v>6137</v>
      </c>
      <c r="K1435" s="5">
        <v>32818</v>
      </c>
      <c r="L1435">
        <v>36</v>
      </c>
      <c r="M1435" t="s">
        <v>6141</v>
      </c>
      <c r="N1435">
        <f t="shared" ca="1" si="22"/>
        <v>5.4</v>
      </c>
    </row>
    <row r="1436" spans="1:14" x14ac:dyDescent="0.3">
      <c r="A1436" t="s">
        <v>2131</v>
      </c>
      <c r="B1436" t="s">
        <v>24</v>
      </c>
      <c r="C1436" t="s">
        <v>20</v>
      </c>
      <c r="D1436" t="s">
        <v>6134</v>
      </c>
      <c r="E1436" t="s">
        <v>54</v>
      </c>
      <c r="F1436" t="s">
        <v>15</v>
      </c>
      <c r="G1436" t="s">
        <v>6134</v>
      </c>
      <c r="H1436" s="5">
        <v>41652</v>
      </c>
      <c r="I1436" s="5"/>
      <c r="J1436" t="s">
        <v>6137</v>
      </c>
      <c r="K1436" s="5">
        <v>35531</v>
      </c>
      <c r="L1436">
        <v>28</v>
      </c>
      <c r="M1436">
        <v>94612</v>
      </c>
      <c r="N1436">
        <f t="shared" ca="1" si="22"/>
        <v>12.2</v>
      </c>
    </row>
    <row r="1437" spans="1:14" x14ac:dyDescent="0.3">
      <c r="A1437" t="s">
        <v>2133</v>
      </c>
      <c r="B1437" t="s">
        <v>24</v>
      </c>
      <c r="C1437" t="s">
        <v>82</v>
      </c>
      <c r="D1437" t="s">
        <v>83</v>
      </c>
      <c r="E1437" t="s">
        <v>170</v>
      </c>
      <c r="F1437" t="s">
        <v>15</v>
      </c>
      <c r="G1437" t="s">
        <v>69</v>
      </c>
      <c r="H1437" s="5">
        <v>40763</v>
      </c>
      <c r="I1437" s="5">
        <v>40915</v>
      </c>
      <c r="J1437" t="s">
        <v>6138</v>
      </c>
      <c r="K1437" s="5">
        <v>29518</v>
      </c>
      <c r="L1437">
        <v>45</v>
      </c>
      <c r="M1437" t="s">
        <v>6141</v>
      </c>
      <c r="N1437">
        <f t="shared" ca="1" si="22"/>
        <v>0.4</v>
      </c>
    </row>
    <row r="1438" spans="1:14" x14ac:dyDescent="0.3">
      <c r="A1438" t="s">
        <v>2134</v>
      </c>
      <c r="B1438" t="s">
        <v>36</v>
      </c>
      <c r="C1438" t="s">
        <v>12</v>
      </c>
      <c r="D1438" t="s">
        <v>83</v>
      </c>
      <c r="E1438" t="s">
        <v>38</v>
      </c>
      <c r="F1438" t="s">
        <v>28</v>
      </c>
      <c r="G1438" t="s">
        <v>69</v>
      </c>
      <c r="H1438" s="5">
        <v>43734</v>
      </c>
      <c r="I1438" s="5">
        <v>43635</v>
      </c>
      <c r="J1438" t="s">
        <v>6138</v>
      </c>
      <c r="K1438" s="5">
        <v>34075</v>
      </c>
      <c r="L1438">
        <v>32</v>
      </c>
      <c r="M1438">
        <v>60080</v>
      </c>
      <c r="N1438">
        <f t="shared" ca="1" si="22"/>
        <v>-0.3</v>
      </c>
    </row>
    <row r="1439" spans="1:14" x14ac:dyDescent="0.3">
      <c r="A1439" t="s">
        <v>2136</v>
      </c>
      <c r="B1439" t="s">
        <v>6134</v>
      </c>
      <c r="C1439" t="s">
        <v>6134</v>
      </c>
      <c r="D1439" t="s">
        <v>83</v>
      </c>
      <c r="E1439" t="s">
        <v>105</v>
      </c>
      <c r="F1439" t="s">
        <v>15</v>
      </c>
      <c r="G1439" t="s">
        <v>47</v>
      </c>
      <c r="H1439" s="5">
        <v>40937</v>
      </c>
      <c r="I1439" s="5"/>
      <c r="J1439" t="s">
        <v>6137</v>
      </c>
      <c r="K1439" s="5">
        <v>33294</v>
      </c>
      <c r="L1439">
        <v>35</v>
      </c>
      <c r="M1439">
        <v>73292</v>
      </c>
      <c r="N1439">
        <f t="shared" ca="1" si="22"/>
        <v>14.1</v>
      </c>
    </row>
    <row r="1440" spans="1:14" x14ac:dyDescent="0.3">
      <c r="A1440" t="s">
        <v>2138</v>
      </c>
      <c r="B1440" t="s">
        <v>6134</v>
      </c>
      <c r="C1440" t="s">
        <v>6134</v>
      </c>
      <c r="D1440" t="s">
        <v>53</v>
      </c>
      <c r="E1440" t="s">
        <v>99</v>
      </c>
      <c r="F1440" t="s">
        <v>15</v>
      </c>
      <c r="G1440" t="s">
        <v>47</v>
      </c>
      <c r="H1440" s="5">
        <v>40180</v>
      </c>
      <c r="I1440" s="5"/>
      <c r="J1440" t="s">
        <v>6137</v>
      </c>
      <c r="K1440" s="5">
        <v>30652</v>
      </c>
      <c r="L1440">
        <v>42</v>
      </c>
      <c r="M1440" t="s">
        <v>6141</v>
      </c>
      <c r="N1440">
        <f t="shared" ca="1" si="22"/>
        <v>16.2</v>
      </c>
    </row>
    <row r="1441" spans="1:14" x14ac:dyDescent="0.3">
      <c r="A1441" t="s">
        <v>2139</v>
      </c>
      <c r="B1441" t="s">
        <v>36</v>
      </c>
      <c r="C1441" t="s">
        <v>37</v>
      </c>
      <c r="D1441" t="s">
        <v>125</v>
      </c>
      <c r="E1441" t="s">
        <v>99</v>
      </c>
      <c r="F1441" t="s">
        <v>6134</v>
      </c>
      <c r="G1441" t="s">
        <v>69</v>
      </c>
      <c r="H1441" s="5">
        <v>39971</v>
      </c>
      <c r="I1441" s="5"/>
      <c r="J1441" t="s">
        <v>6137</v>
      </c>
      <c r="K1441" s="5">
        <v>33593</v>
      </c>
      <c r="L1441">
        <v>34</v>
      </c>
      <c r="M1441" t="s">
        <v>6141</v>
      </c>
      <c r="N1441">
        <f t="shared" ca="1" si="22"/>
        <v>16.8</v>
      </c>
    </row>
    <row r="1442" spans="1:14" x14ac:dyDescent="0.3">
      <c r="A1442" t="s">
        <v>2140</v>
      </c>
      <c r="B1442" t="s">
        <v>24</v>
      </c>
      <c r="C1442" t="s">
        <v>20</v>
      </c>
      <c r="D1442" t="s">
        <v>83</v>
      </c>
      <c r="E1442" t="s">
        <v>46</v>
      </c>
      <c r="F1442" t="s">
        <v>15</v>
      </c>
      <c r="G1442" t="s">
        <v>6134</v>
      </c>
      <c r="H1442" s="5">
        <v>42561</v>
      </c>
      <c r="I1442" s="5"/>
      <c r="J1442" t="s">
        <v>6137</v>
      </c>
      <c r="K1442" s="5">
        <v>29112</v>
      </c>
      <c r="L1442">
        <v>46</v>
      </c>
      <c r="M1442">
        <v>42000</v>
      </c>
      <c r="N1442">
        <f t="shared" ca="1" si="22"/>
        <v>9.6999999999999993</v>
      </c>
    </row>
    <row r="1443" spans="1:14" x14ac:dyDescent="0.3">
      <c r="A1443" t="s">
        <v>2141</v>
      </c>
      <c r="B1443" t="s">
        <v>36</v>
      </c>
      <c r="C1443" t="s">
        <v>97</v>
      </c>
      <c r="D1443" t="s">
        <v>26</v>
      </c>
      <c r="E1443" t="s">
        <v>88</v>
      </c>
      <c r="F1443" t="s">
        <v>28</v>
      </c>
      <c r="G1443" t="s">
        <v>6134</v>
      </c>
      <c r="H1443" s="5">
        <v>41565</v>
      </c>
      <c r="I1443" s="5"/>
      <c r="J1443" t="s">
        <v>6137</v>
      </c>
      <c r="K1443" s="5"/>
      <c r="L1443" t="s">
        <v>6141</v>
      </c>
      <c r="M1443" t="s">
        <v>6141</v>
      </c>
      <c r="N1443">
        <f t="shared" ca="1" si="22"/>
        <v>12.4</v>
      </c>
    </row>
    <row r="1444" spans="1:14" x14ac:dyDescent="0.3">
      <c r="A1444" t="s">
        <v>2142</v>
      </c>
      <c r="B1444" t="s">
        <v>24</v>
      </c>
      <c r="C1444" t="s">
        <v>25</v>
      </c>
      <c r="D1444" t="s">
        <v>83</v>
      </c>
      <c r="E1444" t="s">
        <v>105</v>
      </c>
      <c r="F1444" t="s">
        <v>6134</v>
      </c>
      <c r="G1444" t="s">
        <v>69</v>
      </c>
      <c r="H1444" s="5">
        <v>43330</v>
      </c>
      <c r="I1444" s="5"/>
      <c r="J1444" t="s">
        <v>6137</v>
      </c>
      <c r="K1444" s="5">
        <v>24385</v>
      </c>
      <c r="L1444">
        <v>59</v>
      </c>
      <c r="M1444" t="s">
        <v>6141</v>
      </c>
      <c r="N1444">
        <f t="shared" ca="1" si="22"/>
        <v>7.6</v>
      </c>
    </row>
    <row r="1445" spans="1:14" x14ac:dyDescent="0.3">
      <c r="A1445" t="s">
        <v>2143</v>
      </c>
      <c r="B1445" t="s">
        <v>24</v>
      </c>
      <c r="C1445" t="s">
        <v>20</v>
      </c>
      <c r="D1445" t="s">
        <v>125</v>
      </c>
      <c r="E1445" t="s">
        <v>86</v>
      </c>
      <c r="F1445" t="s">
        <v>60</v>
      </c>
      <c r="G1445" t="s">
        <v>47</v>
      </c>
      <c r="H1445" s="5">
        <v>41917</v>
      </c>
      <c r="I1445" s="5"/>
      <c r="J1445" t="s">
        <v>6137</v>
      </c>
      <c r="K1445" s="5">
        <v>22114</v>
      </c>
      <c r="L1445">
        <v>65</v>
      </c>
      <c r="M1445">
        <v>107590</v>
      </c>
      <c r="N1445">
        <f t="shared" ca="1" si="22"/>
        <v>11.5</v>
      </c>
    </row>
    <row r="1446" spans="1:14" x14ac:dyDescent="0.3">
      <c r="A1446" t="s">
        <v>2144</v>
      </c>
      <c r="B1446" t="s">
        <v>36</v>
      </c>
      <c r="C1446" t="s">
        <v>25</v>
      </c>
      <c r="D1446" t="s">
        <v>68</v>
      </c>
      <c r="E1446" t="s">
        <v>88</v>
      </c>
      <c r="F1446" t="s">
        <v>28</v>
      </c>
      <c r="G1446" t="s">
        <v>78</v>
      </c>
      <c r="H1446" s="5">
        <v>43672</v>
      </c>
      <c r="I1446" s="5"/>
      <c r="J1446" t="s">
        <v>6137</v>
      </c>
      <c r="K1446" s="5">
        <v>28543</v>
      </c>
      <c r="L1446">
        <v>48</v>
      </c>
      <c r="M1446" t="s">
        <v>6141</v>
      </c>
      <c r="N1446">
        <f t="shared" ca="1" si="22"/>
        <v>6.7</v>
      </c>
    </row>
    <row r="1447" spans="1:14" x14ac:dyDescent="0.3">
      <c r="A1447" t="s">
        <v>2145</v>
      </c>
      <c r="B1447" t="s">
        <v>36</v>
      </c>
      <c r="C1447" t="s">
        <v>97</v>
      </c>
      <c r="D1447" t="s">
        <v>6134</v>
      </c>
      <c r="E1447" t="s">
        <v>6134</v>
      </c>
      <c r="F1447" t="s">
        <v>28</v>
      </c>
      <c r="G1447" t="s">
        <v>78</v>
      </c>
      <c r="H1447" s="5">
        <v>41380</v>
      </c>
      <c r="I1447" s="5">
        <v>42574</v>
      </c>
      <c r="J1447" t="s">
        <v>6138</v>
      </c>
      <c r="K1447" s="5">
        <v>33127</v>
      </c>
      <c r="L1447">
        <v>35</v>
      </c>
      <c r="M1447">
        <v>84368</v>
      </c>
      <c r="N1447">
        <f t="shared" ca="1" si="22"/>
        <v>3.3</v>
      </c>
    </row>
    <row r="1448" spans="1:14" x14ac:dyDescent="0.3">
      <c r="A1448" t="s">
        <v>2147</v>
      </c>
      <c r="B1448" t="s">
        <v>36</v>
      </c>
      <c r="C1448" t="s">
        <v>20</v>
      </c>
      <c r="D1448" t="s">
        <v>83</v>
      </c>
      <c r="E1448" t="s">
        <v>14</v>
      </c>
      <c r="F1448" t="s">
        <v>15</v>
      </c>
      <c r="G1448" t="s">
        <v>69</v>
      </c>
      <c r="H1448" s="5">
        <v>41620</v>
      </c>
      <c r="I1448" s="5">
        <v>42328</v>
      </c>
      <c r="J1448" t="s">
        <v>6138</v>
      </c>
      <c r="K1448" s="5">
        <v>26486</v>
      </c>
      <c r="L1448">
        <v>53</v>
      </c>
      <c r="M1448">
        <v>67239</v>
      </c>
      <c r="N1448">
        <f t="shared" ca="1" si="22"/>
        <v>1.9</v>
      </c>
    </row>
    <row r="1449" spans="1:14" x14ac:dyDescent="0.3">
      <c r="A1449" t="s">
        <v>2149</v>
      </c>
      <c r="B1449" t="s">
        <v>36</v>
      </c>
      <c r="C1449" t="s">
        <v>12</v>
      </c>
      <c r="D1449" t="s">
        <v>6134</v>
      </c>
      <c r="E1449" t="s">
        <v>6134</v>
      </c>
      <c r="F1449" t="s">
        <v>15</v>
      </c>
      <c r="G1449" t="s">
        <v>69</v>
      </c>
      <c r="H1449" s="5">
        <v>42179</v>
      </c>
      <c r="I1449" s="5"/>
      <c r="J1449" t="s">
        <v>6137</v>
      </c>
      <c r="K1449" s="5">
        <v>37422</v>
      </c>
      <c r="L1449">
        <v>23</v>
      </c>
      <c r="M1449">
        <v>57858</v>
      </c>
      <c r="N1449">
        <f t="shared" ca="1" si="22"/>
        <v>10.7</v>
      </c>
    </row>
    <row r="1450" spans="1:14" x14ac:dyDescent="0.3">
      <c r="A1450" t="s">
        <v>2150</v>
      </c>
      <c r="B1450" t="s">
        <v>24</v>
      </c>
      <c r="C1450" t="s">
        <v>37</v>
      </c>
      <c r="D1450" t="s">
        <v>6134</v>
      </c>
      <c r="E1450" t="s">
        <v>86</v>
      </c>
      <c r="F1450" t="s">
        <v>15</v>
      </c>
      <c r="G1450" t="s">
        <v>74</v>
      </c>
      <c r="H1450" s="5">
        <v>40762</v>
      </c>
      <c r="I1450" s="5"/>
      <c r="J1450" t="s">
        <v>6137</v>
      </c>
      <c r="K1450" s="5">
        <v>29752</v>
      </c>
      <c r="L1450">
        <v>44</v>
      </c>
      <c r="M1450">
        <v>42337</v>
      </c>
      <c r="N1450">
        <f t="shared" ca="1" si="22"/>
        <v>14.6</v>
      </c>
    </row>
    <row r="1451" spans="1:14" x14ac:dyDescent="0.3">
      <c r="A1451" t="s">
        <v>2151</v>
      </c>
      <c r="B1451" t="s">
        <v>24</v>
      </c>
      <c r="C1451" t="s">
        <v>25</v>
      </c>
      <c r="D1451" t="s">
        <v>83</v>
      </c>
      <c r="E1451" t="s">
        <v>99</v>
      </c>
      <c r="F1451" t="s">
        <v>28</v>
      </c>
      <c r="G1451" t="s">
        <v>6134</v>
      </c>
      <c r="H1451" s="5">
        <v>40975</v>
      </c>
      <c r="I1451" s="5"/>
      <c r="J1451" t="s">
        <v>6137</v>
      </c>
      <c r="K1451" s="5">
        <v>27169</v>
      </c>
      <c r="L1451">
        <v>51</v>
      </c>
      <c r="M1451">
        <v>35000</v>
      </c>
      <c r="N1451">
        <f t="shared" ca="1" si="22"/>
        <v>14</v>
      </c>
    </row>
    <row r="1452" spans="1:14" x14ac:dyDescent="0.3">
      <c r="A1452" t="s">
        <v>2152</v>
      </c>
      <c r="B1452" t="s">
        <v>24</v>
      </c>
      <c r="C1452" t="s">
        <v>6134</v>
      </c>
      <c r="D1452" t="s">
        <v>53</v>
      </c>
      <c r="E1452" t="s">
        <v>92</v>
      </c>
      <c r="F1452" t="s">
        <v>6134</v>
      </c>
      <c r="G1452" t="s">
        <v>64</v>
      </c>
      <c r="H1452" s="5">
        <v>43082</v>
      </c>
      <c r="I1452" s="5"/>
      <c r="J1452" t="s">
        <v>6137</v>
      </c>
      <c r="K1452" s="5">
        <v>33483</v>
      </c>
      <c r="L1452">
        <v>34</v>
      </c>
      <c r="M1452">
        <v>65571</v>
      </c>
      <c r="N1452">
        <f t="shared" ca="1" si="22"/>
        <v>8.3000000000000007</v>
      </c>
    </row>
    <row r="1453" spans="1:14" x14ac:dyDescent="0.3">
      <c r="A1453" t="s">
        <v>2154</v>
      </c>
      <c r="B1453" t="s">
        <v>6134</v>
      </c>
      <c r="C1453" t="s">
        <v>12</v>
      </c>
      <c r="D1453" t="s">
        <v>130</v>
      </c>
      <c r="E1453" t="s">
        <v>63</v>
      </c>
      <c r="F1453" t="s">
        <v>28</v>
      </c>
      <c r="G1453" t="s">
        <v>6134</v>
      </c>
      <c r="H1453" s="5">
        <v>43853</v>
      </c>
      <c r="I1453" s="5">
        <v>45165</v>
      </c>
      <c r="J1453" t="s">
        <v>6138</v>
      </c>
      <c r="K1453" s="5"/>
      <c r="L1453" t="s">
        <v>6141</v>
      </c>
      <c r="M1453">
        <v>85539</v>
      </c>
      <c r="N1453">
        <f t="shared" ca="1" si="22"/>
        <v>3.6</v>
      </c>
    </row>
    <row r="1454" spans="1:14" x14ac:dyDescent="0.3">
      <c r="A1454" t="s">
        <v>2155</v>
      </c>
      <c r="B1454" t="s">
        <v>36</v>
      </c>
      <c r="C1454" t="s">
        <v>97</v>
      </c>
      <c r="D1454" t="s">
        <v>41</v>
      </c>
      <c r="E1454" t="s">
        <v>32</v>
      </c>
      <c r="F1454" t="s">
        <v>28</v>
      </c>
      <c r="G1454" t="s">
        <v>69</v>
      </c>
      <c r="H1454" s="5">
        <v>44128</v>
      </c>
      <c r="I1454" s="5"/>
      <c r="J1454" t="s">
        <v>6137</v>
      </c>
      <c r="K1454" s="5">
        <v>23234</v>
      </c>
      <c r="L1454">
        <v>62</v>
      </c>
      <c r="M1454">
        <v>33000</v>
      </c>
      <c r="N1454">
        <f t="shared" ca="1" si="22"/>
        <v>5.4</v>
      </c>
    </row>
    <row r="1455" spans="1:14" x14ac:dyDescent="0.3">
      <c r="A1455" t="s">
        <v>2156</v>
      </c>
      <c r="B1455" t="s">
        <v>36</v>
      </c>
      <c r="C1455" t="s">
        <v>20</v>
      </c>
      <c r="D1455" t="s">
        <v>94</v>
      </c>
      <c r="E1455" t="s">
        <v>38</v>
      </c>
      <c r="F1455" t="s">
        <v>15</v>
      </c>
      <c r="G1455" t="s">
        <v>29</v>
      </c>
      <c r="H1455" s="5">
        <v>40110</v>
      </c>
      <c r="I1455" s="5">
        <v>41484</v>
      </c>
      <c r="J1455" t="s">
        <v>6138</v>
      </c>
      <c r="K1455" s="5">
        <v>27344</v>
      </c>
      <c r="L1455">
        <v>51</v>
      </c>
      <c r="M1455">
        <v>109615</v>
      </c>
      <c r="N1455">
        <f t="shared" ca="1" si="22"/>
        <v>3.8</v>
      </c>
    </row>
    <row r="1456" spans="1:14" x14ac:dyDescent="0.3">
      <c r="A1456" t="s">
        <v>2158</v>
      </c>
      <c r="B1456" t="s">
        <v>24</v>
      </c>
      <c r="C1456" t="s">
        <v>6134</v>
      </c>
      <c r="D1456" t="s">
        <v>21</v>
      </c>
      <c r="E1456" t="s">
        <v>32</v>
      </c>
      <c r="F1456" t="s">
        <v>6134</v>
      </c>
      <c r="G1456" t="s">
        <v>78</v>
      </c>
      <c r="H1456" s="5">
        <v>43539</v>
      </c>
      <c r="I1456" s="5"/>
      <c r="J1456" t="s">
        <v>6137</v>
      </c>
      <c r="K1456" s="5">
        <v>36679</v>
      </c>
      <c r="L1456">
        <v>25</v>
      </c>
      <c r="M1456">
        <v>32754</v>
      </c>
      <c r="N1456">
        <f t="shared" ca="1" si="22"/>
        <v>7</v>
      </c>
    </row>
    <row r="1457" spans="1:14" x14ac:dyDescent="0.3">
      <c r="A1457" t="s">
        <v>2159</v>
      </c>
      <c r="B1457" t="s">
        <v>24</v>
      </c>
      <c r="C1457" t="s">
        <v>82</v>
      </c>
      <c r="D1457" t="s">
        <v>41</v>
      </c>
      <c r="E1457" t="s">
        <v>99</v>
      </c>
      <c r="F1457" t="s">
        <v>28</v>
      </c>
      <c r="G1457" t="s">
        <v>6134</v>
      </c>
      <c r="H1457" s="5">
        <v>43633</v>
      </c>
      <c r="I1457" s="5"/>
      <c r="J1457" t="s">
        <v>6137</v>
      </c>
      <c r="K1457" s="5">
        <v>34920</v>
      </c>
      <c r="L1457">
        <v>30</v>
      </c>
      <c r="M1457">
        <v>43929</v>
      </c>
      <c r="N1457">
        <f t="shared" ca="1" si="22"/>
        <v>6.8</v>
      </c>
    </row>
    <row r="1458" spans="1:14" x14ac:dyDescent="0.3">
      <c r="A1458" t="s">
        <v>2160</v>
      </c>
      <c r="B1458" t="s">
        <v>6134</v>
      </c>
      <c r="C1458" t="s">
        <v>6134</v>
      </c>
      <c r="D1458" t="s">
        <v>21</v>
      </c>
      <c r="E1458" t="s">
        <v>92</v>
      </c>
      <c r="F1458" t="s">
        <v>28</v>
      </c>
      <c r="G1458" t="s">
        <v>64</v>
      </c>
      <c r="H1458" s="5">
        <v>43156</v>
      </c>
      <c r="I1458" s="5">
        <v>45035</v>
      </c>
      <c r="J1458" t="s">
        <v>6138</v>
      </c>
      <c r="K1458" s="5">
        <v>37095</v>
      </c>
      <c r="L1458">
        <v>24</v>
      </c>
      <c r="M1458">
        <v>49064</v>
      </c>
      <c r="N1458">
        <f t="shared" ca="1" si="22"/>
        <v>5.0999999999999996</v>
      </c>
    </row>
    <row r="1459" spans="1:14" x14ac:dyDescent="0.3">
      <c r="A1459" t="s">
        <v>2162</v>
      </c>
      <c r="B1459" t="s">
        <v>6134</v>
      </c>
      <c r="C1459" t="s">
        <v>6134</v>
      </c>
      <c r="D1459" t="s">
        <v>83</v>
      </c>
      <c r="E1459" t="s">
        <v>105</v>
      </c>
      <c r="F1459" t="s">
        <v>15</v>
      </c>
      <c r="G1459" t="s">
        <v>6134</v>
      </c>
      <c r="H1459" s="5">
        <v>43129</v>
      </c>
      <c r="I1459" s="5">
        <v>43815</v>
      </c>
      <c r="J1459" t="s">
        <v>6138</v>
      </c>
      <c r="K1459" s="5">
        <v>31797</v>
      </c>
      <c r="L1459">
        <v>39</v>
      </c>
      <c r="M1459">
        <v>93000</v>
      </c>
      <c r="N1459">
        <f t="shared" ca="1" si="22"/>
        <v>1.9</v>
      </c>
    </row>
    <row r="1460" spans="1:14" x14ac:dyDescent="0.3">
      <c r="A1460" t="s">
        <v>2163</v>
      </c>
      <c r="B1460" t="s">
        <v>36</v>
      </c>
      <c r="C1460" t="s">
        <v>37</v>
      </c>
      <c r="D1460" t="s">
        <v>41</v>
      </c>
      <c r="E1460" t="s">
        <v>86</v>
      </c>
      <c r="F1460" t="s">
        <v>15</v>
      </c>
      <c r="G1460" t="s">
        <v>64</v>
      </c>
      <c r="H1460" s="5">
        <v>42970</v>
      </c>
      <c r="I1460" s="5"/>
      <c r="J1460" t="s">
        <v>6137</v>
      </c>
      <c r="K1460" s="5">
        <v>31918</v>
      </c>
      <c r="L1460">
        <v>38</v>
      </c>
      <c r="M1460">
        <v>74702</v>
      </c>
      <c r="N1460">
        <f t="shared" ca="1" si="22"/>
        <v>8.6</v>
      </c>
    </row>
    <row r="1461" spans="1:14" x14ac:dyDescent="0.3">
      <c r="A1461" t="s">
        <v>2165</v>
      </c>
      <c r="B1461" t="s">
        <v>24</v>
      </c>
      <c r="C1461" t="s">
        <v>12</v>
      </c>
      <c r="D1461" t="s">
        <v>31</v>
      </c>
      <c r="E1461" t="s">
        <v>14</v>
      </c>
      <c r="F1461" t="s">
        <v>28</v>
      </c>
      <c r="G1461" t="s">
        <v>47</v>
      </c>
      <c r="H1461" s="5">
        <v>43148</v>
      </c>
      <c r="I1461" s="5">
        <v>43572</v>
      </c>
      <c r="J1461" t="s">
        <v>6138</v>
      </c>
      <c r="K1461" s="5">
        <v>35492</v>
      </c>
      <c r="L1461">
        <v>29</v>
      </c>
      <c r="M1461" t="s">
        <v>6141</v>
      </c>
      <c r="N1461">
        <f t="shared" ca="1" si="22"/>
        <v>1.2</v>
      </c>
    </row>
    <row r="1462" spans="1:14" x14ac:dyDescent="0.3">
      <c r="A1462" t="s">
        <v>2166</v>
      </c>
      <c r="B1462" t="s">
        <v>24</v>
      </c>
      <c r="C1462" t="s">
        <v>82</v>
      </c>
      <c r="D1462" t="s">
        <v>53</v>
      </c>
      <c r="E1462" t="s">
        <v>105</v>
      </c>
      <c r="F1462" t="s">
        <v>6134</v>
      </c>
      <c r="G1462" t="s">
        <v>69</v>
      </c>
      <c r="H1462" s="5">
        <v>41633</v>
      </c>
      <c r="I1462" s="5"/>
      <c r="J1462" t="s">
        <v>6137</v>
      </c>
      <c r="K1462" s="5">
        <v>32796</v>
      </c>
      <c r="L1462">
        <v>36</v>
      </c>
      <c r="M1462">
        <v>111287</v>
      </c>
      <c r="N1462">
        <f t="shared" ca="1" si="22"/>
        <v>12.2</v>
      </c>
    </row>
    <row r="1463" spans="1:14" x14ac:dyDescent="0.3">
      <c r="A1463" t="s">
        <v>2168</v>
      </c>
      <c r="B1463" t="s">
        <v>36</v>
      </c>
      <c r="C1463" t="s">
        <v>20</v>
      </c>
      <c r="D1463" t="s">
        <v>21</v>
      </c>
      <c r="E1463" t="s">
        <v>105</v>
      </c>
      <c r="F1463" t="s">
        <v>60</v>
      </c>
      <c r="G1463" t="s">
        <v>74</v>
      </c>
      <c r="H1463" s="5">
        <v>40340</v>
      </c>
      <c r="I1463" s="5">
        <v>40784</v>
      </c>
      <c r="J1463" t="s">
        <v>6138</v>
      </c>
      <c r="K1463" s="5">
        <v>33157</v>
      </c>
      <c r="L1463">
        <v>35</v>
      </c>
      <c r="M1463" t="s">
        <v>6141</v>
      </c>
      <c r="N1463">
        <f t="shared" ca="1" si="22"/>
        <v>1.2</v>
      </c>
    </row>
    <row r="1464" spans="1:14" x14ac:dyDescent="0.3">
      <c r="A1464" t="s">
        <v>2169</v>
      </c>
      <c r="B1464" t="s">
        <v>6134</v>
      </c>
      <c r="C1464" t="s">
        <v>6134</v>
      </c>
      <c r="D1464" t="s">
        <v>6135</v>
      </c>
      <c r="E1464" t="s">
        <v>38</v>
      </c>
      <c r="F1464" t="s">
        <v>28</v>
      </c>
      <c r="G1464" t="s">
        <v>74</v>
      </c>
      <c r="H1464" s="5">
        <v>42021</v>
      </c>
      <c r="I1464" s="5"/>
      <c r="J1464" t="s">
        <v>6137</v>
      </c>
      <c r="K1464" s="5"/>
      <c r="L1464" t="s">
        <v>6141</v>
      </c>
      <c r="M1464">
        <v>101222</v>
      </c>
      <c r="N1464">
        <f t="shared" ca="1" si="22"/>
        <v>11.2</v>
      </c>
    </row>
    <row r="1465" spans="1:14" x14ac:dyDescent="0.3">
      <c r="A1465" t="s">
        <v>2171</v>
      </c>
      <c r="B1465" t="s">
        <v>6134</v>
      </c>
      <c r="C1465" t="s">
        <v>25</v>
      </c>
      <c r="D1465" t="s">
        <v>31</v>
      </c>
      <c r="E1465" t="s">
        <v>32</v>
      </c>
      <c r="F1465" t="s">
        <v>28</v>
      </c>
      <c r="G1465" t="s">
        <v>78</v>
      </c>
      <c r="H1465" s="5">
        <v>40794</v>
      </c>
      <c r="I1465" s="5"/>
      <c r="J1465" t="s">
        <v>6137</v>
      </c>
      <c r="K1465" s="5">
        <v>33394</v>
      </c>
      <c r="L1465">
        <v>34</v>
      </c>
      <c r="M1465">
        <v>95542</v>
      </c>
      <c r="N1465">
        <f t="shared" ca="1" si="22"/>
        <v>14.5</v>
      </c>
    </row>
    <row r="1466" spans="1:14" x14ac:dyDescent="0.3">
      <c r="A1466" t="s">
        <v>2173</v>
      </c>
      <c r="B1466" t="s">
        <v>24</v>
      </c>
      <c r="C1466" t="s">
        <v>6134</v>
      </c>
      <c r="D1466" t="s">
        <v>6134</v>
      </c>
      <c r="E1466" t="s">
        <v>54</v>
      </c>
      <c r="F1466" t="s">
        <v>6134</v>
      </c>
      <c r="G1466" t="s">
        <v>69</v>
      </c>
      <c r="H1466" s="5">
        <v>41610</v>
      </c>
      <c r="I1466" s="5"/>
      <c r="J1466" t="s">
        <v>6137</v>
      </c>
      <c r="K1466" s="5">
        <v>36171</v>
      </c>
      <c r="L1466">
        <v>27</v>
      </c>
      <c r="M1466">
        <v>31671</v>
      </c>
      <c r="N1466">
        <f t="shared" ca="1" si="22"/>
        <v>12.3</v>
      </c>
    </row>
    <row r="1467" spans="1:14" x14ac:dyDescent="0.3">
      <c r="A1467" t="s">
        <v>2175</v>
      </c>
      <c r="B1467" t="s">
        <v>24</v>
      </c>
      <c r="C1467" t="s">
        <v>6134</v>
      </c>
      <c r="D1467" t="s">
        <v>130</v>
      </c>
      <c r="E1467" t="s">
        <v>105</v>
      </c>
      <c r="F1467" t="s">
        <v>15</v>
      </c>
      <c r="G1467" t="s">
        <v>69</v>
      </c>
      <c r="H1467" s="5">
        <v>43281</v>
      </c>
      <c r="I1467" s="5">
        <v>44302</v>
      </c>
      <c r="J1467" t="s">
        <v>6138</v>
      </c>
      <c r="K1467" s="5">
        <v>33642</v>
      </c>
      <c r="L1467">
        <v>34</v>
      </c>
      <c r="M1467">
        <v>80418</v>
      </c>
      <c r="N1467">
        <f t="shared" ca="1" si="22"/>
        <v>2.8</v>
      </c>
    </row>
    <row r="1468" spans="1:14" x14ac:dyDescent="0.3">
      <c r="A1468" t="s">
        <v>2177</v>
      </c>
      <c r="B1468" t="s">
        <v>6134</v>
      </c>
      <c r="C1468" t="s">
        <v>25</v>
      </c>
      <c r="D1468" t="s">
        <v>94</v>
      </c>
      <c r="E1468" t="s">
        <v>92</v>
      </c>
      <c r="F1468" t="s">
        <v>6134</v>
      </c>
      <c r="G1468" t="s">
        <v>47</v>
      </c>
      <c r="H1468" s="5">
        <v>41723</v>
      </c>
      <c r="I1468" s="5">
        <v>41683</v>
      </c>
      <c r="J1468" t="s">
        <v>6138</v>
      </c>
      <c r="K1468" s="5"/>
      <c r="L1468" t="s">
        <v>6141</v>
      </c>
      <c r="M1468" t="s">
        <v>6141</v>
      </c>
      <c r="N1468">
        <f t="shared" ca="1" si="22"/>
        <v>-0.1</v>
      </c>
    </row>
    <row r="1469" spans="1:14" x14ac:dyDescent="0.3">
      <c r="A1469" t="s">
        <v>2178</v>
      </c>
      <c r="B1469" t="s">
        <v>36</v>
      </c>
      <c r="C1469" t="s">
        <v>6134</v>
      </c>
      <c r="D1469" t="s">
        <v>6134</v>
      </c>
      <c r="E1469" t="s">
        <v>92</v>
      </c>
      <c r="F1469" t="s">
        <v>15</v>
      </c>
      <c r="G1469" t="s">
        <v>6134</v>
      </c>
      <c r="H1469" s="5">
        <v>40995</v>
      </c>
      <c r="I1469" s="5">
        <v>40825</v>
      </c>
      <c r="J1469" t="s">
        <v>6138</v>
      </c>
      <c r="K1469" s="5">
        <v>38334</v>
      </c>
      <c r="L1469">
        <v>21</v>
      </c>
      <c r="M1469">
        <v>114339</v>
      </c>
      <c r="N1469">
        <f t="shared" ca="1" si="22"/>
        <v>-0.5</v>
      </c>
    </row>
    <row r="1470" spans="1:14" x14ac:dyDescent="0.3">
      <c r="A1470" t="s">
        <v>2179</v>
      </c>
      <c r="B1470" t="s">
        <v>24</v>
      </c>
      <c r="C1470" t="s">
        <v>25</v>
      </c>
      <c r="D1470" t="s">
        <v>53</v>
      </c>
      <c r="E1470" t="s">
        <v>14</v>
      </c>
      <c r="F1470" t="s">
        <v>28</v>
      </c>
      <c r="G1470" t="s">
        <v>64</v>
      </c>
      <c r="H1470" s="5">
        <v>41845</v>
      </c>
      <c r="I1470" s="5"/>
      <c r="J1470" t="s">
        <v>6137</v>
      </c>
      <c r="K1470" s="5">
        <v>29632</v>
      </c>
      <c r="L1470">
        <v>45</v>
      </c>
      <c r="M1470">
        <v>33000</v>
      </c>
      <c r="N1470">
        <f t="shared" ca="1" si="22"/>
        <v>11.7</v>
      </c>
    </row>
    <row r="1471" spans="1:14" x14ac:dyDescent="0.3">
      <c r="A1471" t="s">
        <v>2180</v>
      </c>
      <c r="B1471" t="s">
        <v>24</v>
      </c>
      <c r="C1471" t="s">
        <v>37</v>
      </c>
      <c r="D1471" t="s">
        <v>50</v>
      </c>
      <c r="E1471" t="s">
        <v>99</v>
      </c>
      <c r="F1471" t="s">
        <v>6134</v>
      </c>
      <c r="G1471" t="s">
        <v>6134</v>
      </c>
      <c r="H1471" s="5">
        <v>41750</v>
      </c>
      <c r="I1471" s="5"/>
      <c r="J1471" t="s">
        <v>6137</v>
      </c>
      <c r="K1471" s="5">
        <v>36064</v>
      </c>
      <c r="L1471">
        <v>27</v>
      </c>
      <c r="M1471" t="s">
        <v>6141</v>
      </c>
      <c r="N1471">
        <f t="shared" ca="1" si="22"/>
        <v>11.9</v>
      </c>
    </row>
    <row r="1472" spans="1:14" x14ac:dyDescent="0.3">
      <c r="A1472" t="s">
        <v>2181</v>
      </c>
      <c r="B1472" t="s">
        <v>6134</v>
      </c>
      <c r="C1472" t="s">
        <v>12</v>
      </c>
      <c r="D1472" t="s">
        <v>130</v>
      </c>
      <c r="E1472" t="s">
        <v>38</v>
      </c>
      <c r="F1472" t="s">
        <v>60</v>
      </c>
      <c r="G1472" t="s">
        <v>47</v>
      </c>
      <c r="H1472" s="5">
        <v>41839</v>
      </c>
      <c r="I1472" s="5"/>
      <c r="J1472" t="s">
        <v>6137</v>
      </c>
      <c r="K1472" s="5">
        <v>34477</v>
      </c>
      <c r="L1472">
        <v>31</v>
      </c>
      <c r="M1472">
        <v>82000</v>
      </c>
      <c r="N1472">
        <f t="shared" ca="1" si="22"/>
        <v>11.7</v>
      </c>
    </row>
    <row r="1473" spans="1:14" x14ac:dyDescent="0.3">
      <c r="A1473" t="s">
        <v>2182</v>
      </c>
      <c r="B1473" t="s">
        <v>36</v>
      </c>
      <c r="C1473" t="s">
        <v>6134</v>
      </c>
      <c r="D1473" t="s">
        <v>6134</v>
      </c>
      <c r="E1473" t="s">
        <v>92</v>
      </c>
      <c r="F1473" t="s">
        <v>28</v>
      </c>
      <c r="G1473" t="s">
        <v>69</v>
      </c>
      <c r="H1473" s="5">
        <v>44165</v>
      </c>
      <c r="I1473" s="5"/>
      <c r="J1473" t="s">
        <v>6137</v>
      </c>
      <c r="K1473" s="5">
        <v>26647</v>
      </c>
      <c r="L1473">
        <v>53</v>
      </c>
      <c r="M1473">
        <v>37515</v>
      </c>
      <c r="N1473">
        <f t="shared" ca="1" si="22"/>
        <v>5.3</v>
      </c>
    </row>
    <row r="1474" spans="1:14" x14ac:dyDescent="0.3">
      <c r="A1474" t="s">
        <v>2184</v>
      </c>
      <c r="B1474" t="s">
        <v>36</v>
      </c>
      <c r="C1474" t="s">
        <v>6134</v>
      </c>
      <c r="D1474" t="s">
        <v>83</v>
      </c>
      <c r="E1474" t="s">
        <v>27</v>
      </c>
      <c r="F1474" t="s">
        <v>28</v>
      </c>
      <c r="G1474" t="s">
        <v>6134</v>
      </c>
      <c r="H1474" s="5">
        <v>41838</v>
      </c>
      <c r="I1474" s="5"/>
      <c r="J1474" t="s">
        <v>6137</v>
      </c>
      <c r="K1474" s="5">
        <v>26537</v>
      </c>
      <c r="L1474">
        <v>53</v>
      </c>
      <c r="M1474" t="s">
        <v>6141</v>
      </c>
      <c r="N1474">
        <f t="shared" ref="N1474:N1537" ca="1" si="23">ROUND((IF(I1474="",TODAY(),I1474)-H1474)/365,1)</f>
        <v>11.7</v>
      </c>
    </row>
    <row r="1475" spans="1:14" x14ac:dyDescent="0.3">
      <c r="A1475" t="s">
        <v>2185</v>
      </c>
      <c r="B1475" t="s">
        <v>36</v>
      </c>
      <c r="C1475" t="s">
        <v>12</v>
      </c>
      <c r="D1475" t="s">
        <v>68</v>
      </c>
      <c r="E1475" t="s">
        <v>92</v>
      </c>
      <c r="F1475" t="s">
        <v>15</v>
      </c>
      <c r="G1475" t="s">
        <v>78</v>
      </c>
      <c r="H1475" s="5">
        <v>40995</v>
      </c>
      <c r="I1475" s="5">
        <v>41742</v>
      </c>
      <c r="J1475" t="s">
        <v>6138</v>
      </c>
      <c r="K1475" s="5">
        <v>26596</v>
      </c>
      <c r="L1475">
        <v>53</v>
      </c>
      <c r="M1475" t="s">
        <v>6141</v>
      </c>
      <c r="N1475">
        <f t="shared" ca="1" si="23"/>
        <v>2</v>
      </c>
    </row>
    <row r="1476" spans="1:14" x14ac:dyDescent="0.3">
      <c r="A1476" t="s">
        <v>2186</v>
      </c>
      <c r="B1476" t="s">
        <v>36</v>
      </c>
      <c r="C1476" t="s">
        <v>6134</v>
      </c>
      <c r="D1476" t="s">
        <v>130</v>
      </c>
      <c r="E1476" t="s">
        <v>32</v>
      </c>
      <c r="F1476" t="s">
        <v>6134</v>
      </c>
      <c r="G1476" t="s">
        <v>47</v>
      </c>
      <c r="H1476" s="5">
        <v>43052</v>
      </c>
      <c r="I1476" s="5"/>
      <c r="J1476" t="s">
        <v>6137</v>
      </c>
      <c r="K1476" s="5">
        <v>37491</v>
      </c>
      <c r="L1476">
        <v>23</v>
      </c>
      <c r="M1476">
        <v>96819</v>
      </c>
      <c r="N1476">
        <f t="shared" ca="1" si="23"/>
        <v>8.4</v>
      </c>
    </row>
    <row r="1477" spans="1:14" x14ac:dyDescent="0.3">
      <c r="A1477" t="s">
        <v>2188</v>
      </c>
      <c r="B1477" t="s">
        <v>36</v>
      </c>
      <c r="C1477" t="s">
        <v>6134</v>
      </c>
      <c r="D1477" t="s">
        <v>26</v>
      </c>
      <c r="E1477" t="s">
        <v>86</v>
      </c>
      <c r="F1477" t="s">
        <v>15</v>
      </c>
      <c r="G1477" t="s">
        <v>6134</v>
      </c>
      <c r="H1477" s="5">
        <v>40644</v>
      </c>
      <c r="I1477" s="5"/>
      <c r="J1477" t="s">
        <v>6137</v>
      </c>
      <c r="K1477" s="5">
        <v>30407</v>
      </c>
      <c r="L1477">
        <v>42</v>
      </c>
      <c r="M1477">
        <v>113895</v>
      </c>
      <c r="N1477">
        <f t="shared" ca="1" si="23"/>
        <v>15</v>
      </c>
    </row>
    <row r="1478" spans="1:14" x14ac:dyDescent="0.3">
      <c r="A1478" t="s">
        <v>2189</v>
      </c>
      <c r="B1478" t="s">
        <v>36</v>
      </c>
      <c r="C1478" t="s">
        <v>97</v>
      </c>
      <c r="D1478" t="s">
        <v>125</v>
      </c>
      <c r="E1478" t="s">
        <v>63</v>
      </c>
      <c r="F1478" t="s">
        <v>60</v>
      </c>
      <c r="G1478" t="s">
        <v>47</v>
      </c>
      <c r="H1478" s="5">
        <v>41266</v>
      </c>
      <c r="I1478" s="5"/>
      <c r="J1478" t="s">
        <v>6137</v>
      </c>
      <c r="K1478" s="5">
        <v>23424</v>
      </c>
      <c r="L1478">
        <v>62</v>
      </c>
      <c r="M1478">
        <v>106140</v>
      </c>
      <c r="N1478">
        <f t="shared" ca="1" si="23"/>
        <v>13.2</v>
      </c>
    </row>
    <row r="1479" spans="1:14" x14ac:dyDescent="0.3">
      <c r="A1479" t="s">
        <v>2191</v>
      </c>
      <c r="B1479" t="s">
        <v>24</v>
      </c>
      <c r="C1479" t="s">
        <v>6134</v>
      </c>
      <c r="D1479" t="s">
        <v>94</v>
      </c>
      <c r="E1479" t="s">
        <v>38</v>
      </c>
      <c r="F1479" t="s">
        <v>15</v>
      </c>
      <c r="G1479" t="s">
        <v>78</v>
      </c>
      <c r="H1479" s="5">
        <v>43832</v>
      </c>
      <c r="I1479" s="5"/>
      <c r="J1479" t="s">
        <v>6137</v>
      </c>
      <c r="K1479" s="5">
        <v>21967</v>
      </c>
      <c r="L1479">
        <v>66</v>
      </c>
      <c r="M1479" t="s">
        <v>6141</v>
      </c>
      <c r="N1479">
        <f t="shared" ca="1" si="23"/>
        <v>6.2</v>
      </c>
    </row>
    <row r="1480" spans="1:14" x14ac:dyDescent="0.3">
      <c r="A1480" t="s">
        <v>2192</v>
      </c>
      <c r="B1480" t="s">
        <v>24</v>
      </c>
      <c r="C1480" t="s">
        <v>12</v>
      </c>
      <c r="D1480" t="s">
        <v>6134</v>
      </c>
      <c r="E1480" t="s">
        <v>63</v>
      </c>
      <c r="F1480" t="s">
        <v>60</v>
      </c>
      <c r="G1480" t="s">
        <v>47</v>
      </c>
      <c r="H1480" s="5">
        <v>42276</v>
      </c>
      <c r="I1480" s="5"/>
      <c r="J1480" t="s">
        <v>6137</v>
      </c>
      <c r="K1480" s="5">
        <v>29513</v>
      </c>
      <c r="L1480">
        <v>45</v>
      </c>
      <c r="M1480">
        <v>88238</v>
      </c>
      <c r="N1480">
        <f t="shared" ca="1" si="23"/>
        <v>10.5</v>
      </c>
    </row>
    <row r="1481" spans="1:14" x14ac:dyDescent="0.3">
      <c r="A1481" t="s">
        <v>2193</v>
      </c>
      <c r="B1481" t="s">
        <v>36</v>
      </c>
      <c r="C1481" t="s">
        <v>12</v>
      </c>
      <c r="D1481" t="s">
        <v>41</v>
      </c>
      <c r="E1481" t="s">
        <v>6134</v>
      </c>
      <c r="F1481" t="s">
        <v>28</v>
      </c>
      <c r="G1481" t="s">
        <v>47</v>
      </c>
      <c r="H1481" s="5">
        <v>40577</v>
      </c>
      <c r="I1481" s="5"/>
      <c r="J1481" t="s">
        <v>6137</v>
      </c>
      <c r="K1481" s="5">
        <v>31372</v>
      </c>
      <c r="L1481">
        <v>40</v>
      </c>
      <c r="M1481">
        <v>66141</v>
      </c>
      <c r="N1481">
        <f t="shared" ca="1" si="23"/>
        <v>15.1</v>
      </c>
    </row>
    <row r="1482" spans="1:14" x14ac:dyDescent="0.3">
      <c r="A1482" t="s">
        <v>2194</v>
      </c>
      <c r="B1482" t="s">
        <v>6134</v>
      </c>
      <c r="C1482" t="s">
        <v>20</v>
      </c>
      <c r="D1482" t="s">
        <v>68</v>
      </c>
      <c r="E1482" t="s">
        <v>63</v>
      </c>
      <c r="F1482" t="s">
        <v>6134</v>
      </c>
      <c r="G1482" t="s">
        <v>6134</v>
      </c>
      <c r="H1482" s="5">
        <v>40456</v>
      </c>
      <c r="I1482" s="5">
        <v>41284</v>
      </c>
      <c r="J1482" t="s">
        <v>6138</v>
      </c>
      <c r="K1482" s="5">
        <v>25430</v>
      </c>
      <c r="L1482">
        <v>56</v>
      </c>
      <c r="M1482">
        <v>58000</v>
      </c>
      <c r="N1482">
        <f t="shared" ca="1" si="23"/>
        <v>2.2999999999999998</v>
      </c>
    </row>
    <row r="1483" spans="1:14" x14ac:dyDescent="0.3">
      <c r="A1483" t="s">
        <v>2195</v>
      </c>
      <c r="B1483" t="s">
        <v>36</v>
      </c>
      <c r="C1483" t="s">
        <v>25</v>
      </c>
      <c r="D1483" t="s">
        <v>125</v>
      </c>
      <c r="E1483" t="s">
        <v>6134</v>
      </c>
      <c r="F1483" t="s">
        <v>6134</v>
      </c>
      <c r="G1483" t="s">
        <v>47</v>
      </c>
      <c r="H1483" s="5">
        <v>42257</v>
      </c>
      <c r="I1483" s="5"/>
      <c r="J1483" t="s">
        <v>6137</v>
      </c>
      <c r="K1483" s="5">
        <v>27915</v>
      </c>
      <c r="L1483">
        <v>49</v>
      </c>
      <c r="M1483">
        <v>98928</v>
      </c>
      <c r="N1483">
        <f t="shared" ca="1" si="23"/>
        <v>10.5</v>
      </c>
    </row>
    <row r="1484" spans="1:14" x14ac:dyDescent="0.3">
      <c r="A1484" t="s">
        <v>2197</v>
      </c>
      <c r="B1484" t="s">
        <v>6134</v>
      </c>
      <c r="C1484" t="s">
        <v>97</v>
      </c>
      <c r="D1484" t="s">
        <v>130</v>
      </c>
      <c r="E1484" t="s">
        <v>32</v>
      </c>
      <c r="F1484" t="s">
        <v>15</v>
      </c>
      <c r="G1484" t="s">
        <v>78</v>
      </c>
      <c r="H1484" s="5">
        <v>41585</v>
      </c>
      <c r="I1484" s="5"/>
      <c r="J1484" t="s">
        <v>6137</v>
      </c>
      <c r="K1484" s="5">
        <v>23165</v>
      </c>
      <c r="L1484">
        <v>62</v>
      </c>
      <c r="M1484">
        <v>102197</v>
      </c>
      <c r="N1484">
        <f t="shared" ca="1" si="23"/>
        <v>12.4</v>
      </c>
    </row>
    <row r="1485" spans="1:14" x14ac:dyDescent="0.3">
      <c r="A1485" t="s">
        <v>2199</v>
      </c>
      <c r="B1485" t="s">
        <v>24</v>
      </c>
      <c r="C1485" t="s">
        <v>82</v>
      </c>
      <c r="D1485" t="s">
        <v>6134</v>
      </c>
      <c r="E1485" t="s">
        <v>27</v>
      </c>
      <c r="F1485" t="s">
        <v>15</v>
      </c>
      <c r="G1485" t="s">
        <v>69</v>
      </c>
      <c r="H1485" s="5">
        <v>43911</v>
      </c>
      <c r="I1485" s="5">
        <v>44820</v>
      </c>
      <c r="J1485" t="s">
        <v>6138</v>
      </c>
      <c r="K1485" s="5">
        <v>23341</v>
      </c>
      <c r="L1485">
        <v>62</v>
      </c>
      <c r="M1485" t="s">
        <v>6141</v>
      </c>
      <c r="N1485">
        <f t="shared" ca="1" si="23"/>
        <v>2.5</v>
      </c>
    </row>
    <row r="1486" spans="1:14" x14ac:dyDescent="0.3">
      <c r="A1486" t="s">
        <v>2200</v>
      </c>
      <c r="B1486" t="s">
        <v>36</v>
      </c>
      <c r="C1486" t="s">
        <v>82</v>
      </c>
      <c r="D1486" t="s">
        <v>6135</v>
      </c>
      <c r="E1486" t="s">
        <v>46</v>
      </c>
      <c r="F1486" t="s">
        <v>15</v>
      </c>
      <c r="G1486" t="s">
        <v>69</v>
      </c>
      <c r="H1486" s="5">
        <v>39910</v>
      </c>
      <c r="I1486" s="5"/>
      <c r="J1486" t="s">
        <v>6137</v>
      </c>
      <c r="K1486" s="5">
        <v>35293</v>
      </c>
      <c r="L1486">
        <v>29</v>
      </c>
      <c r="M1486">
        <v>59000</v>
      </c>
      <c r="N1486">
        <f t="shared" ca="1" si="23"/>
        <v>17</v>
      </c>
    </row>
    <row r="1487" spans="1:14" x14ac:dyDescent="0.3">
      <c r="A1487" t="s">
        <v>2201</v>
      </c>
      <c r="B1487" t="s">
        <v>36</v>
      </c>
      <c r="C1487" t="s">
        <v>37</v>
      </c>
      <c r="D1487" t="s">
        <v>6134</v>
      </c>
      <c r="E1487" t="s">
        <v>14</v>
      </c>
      <c r="F1487" t="s">
        <v>15</v>
      </c>
      <c r="G1487" t="s">
        <v>69</v>
      </c>
      <c r="H1487" s="5">
        <v>42819</v>
      </c>
      <c r="I1487" s="5">
        <v>44098</v>
      </c>
      <c r="J1487" t="s">
        <v>6138</v>
      </c>
      <c r="K1487" s="5"/>
      <c r="L1487" t="s">
        <v>6141</v>
      </c>
      <c r="M1487">
        <v>35947</v>
      </c>
      <c r="N1487">
        <f t="shared" ca="1" si="23"/>
        <v>3.5</v>
      </c>
    </row>
    <row r="1488" spans="1:14" x14ac:dyDescent="0.3">
      <c r="A1488" t="s">
        <v>2203</v>
      </c>
      <c r="B1488" t="s">
        <v>24</v>
      </c>
      <c r="C1488" t="s">
        <v>82</v>
      </c>
      <c r="D1488" t="s">
        <v>53</v>
      </c>
      <c r="E1488" t="s">
        <v>38</v>
      </c>
      <c r="F1488" t="s">
        <v>60</v>
      </c>
      <c r="G1488" t="s">
        <v>78</v>
      </c>
      <c r="H1488" s="5">
        <v>42507</v>
      </c>
      <c r="I1488" s="5">
        <v>43410</v>
      </c>
      <c r="J1488" t="s">
        <v>6138</v>
      </c>
      <c r="K1488" s="5">
        <v>25401</v>
      </c>
      <c r="L1488">
        <v>56</v>
      </c>
      <c r="M1488">
        <v>34947</v>
      </c>
      <c r="N1488">
        <f t="shared" ca="1" si="23"/>
        <v>2.5</v>
      </c>
    </row>
    <row r="1489" spans="1:14" x14ac:dyDescent="0.3">
      <c r="A1489" t="s">
        <v>2204</v>
      </c>
      <c r="B1489" t="s">
        <v>24</v>
      </c>
      <c r="C1489" t="s">
        <v>37</v>
      </c>
      <c r="D1489" t="s">
        <v>21</v>
      </c>
      <c r="E1489" t="s">
        <v>92</v>
      </c>
      <c r="F1489" t="s">
        <v>60</v>
      </c>
      <c r="G1489" t="s">
        <v>47</v>
      </c>
      <c r="H1489" s="5">
        <v>44102</v>
      </c>
      <c r="I1489" s="5">
        <v>44916</v>
      </c>
      <c r="J1489" t="s">
        <v>6138</v>
      </c>
      <c r="K1489" s="5"/>
      <c r="L1489" t="s">
        <v>6141</v>
      </c>
      <c r="M1489">
        <v>41000</v>
      </c>
      <c r="N1489">
        <f t="shared" ca="1" si="23"/>
        <v>2.2000000000000002</v>
      </c>
    </row>
    <row r="1490" spans="1:14" x14ac:dyDescent="0.3">
      <c r="A1490" t="s">
        <v>2205</v>
      </c>
      <c r="B1490" t="s">
        <v>24</v>
      </c>
      <c r="C1490" t="s">
        <v>37</v>
      </c>
      <c r="D1490" t="s">
        <v>83</v>
      </c>
      <c r="E1490" t="s">
        <v>63</v>
      </c>
      <c r="F1490" t="s">
        <v>6134</v>
      </c>
      <c r="G1490" t="s">
        <v>78</v>
      </c>
      <c r="H1490" s="5">
        <v>43054</v>
      </c>
      <c r="I1490" s="5"/>
      <c r="J1490" t="s">
        <v>6137</v>
      </c>
      <c r="K1490" s="5">
        <v>25416</v>
      </c>
      <c r="L1490">
        <v>56</v>
      </c>
      <c r="M1490" t="s">
        <v>6141</v>
      </c>
      <c r="N1490">
        <f t="shared" ca="1" si="23"/>
        <v>8.3000000000000007</v>
      </c>
    </row>
    <row r="1491" spans="1:14" x14ac:dyDescent="0.3">
      <c r="A1491" t="s">
        <v>2206</v>
      </c>
      <c r="B1491" t="s">
        <v>36</v>
      </c>
      <c r="C1491" t="s">
        <v>6134</v>
      </c>
      <c r="D1491" t="s">
        <v>50</v>
      </c>
      <c r="E1491" t="s">
        <v>54</v>
      </c>
      <c r="F1491" t="s">
        <v>6134</v>
      </c>
      <c r="G1491" t="s">
        <v>29</v>
      </c>
      <c r="H1491" s="5">
        <v>42599</v>
      </c>
      <c r="I1491" s="5">
        <v>44158</v>
      </c>
      <c r="J1491" t="s">
        <v>6138</v>
      </c>
      <c r="K1491" s="5">
        <v>23824</v>
      </c>
      <c r="L1491">
        <v>60</v>
      </c>
      <c r="M1491" t="s">
        <v>6141</v>
      </c>
      <c r="N1491">
        <f t="shared" ca="1" si="23"/>
        <v>4.3</v>
      </c>
    </row>
    <row r="1492" spans="1:14" x14ac:dyDescent="0.3">
      <c r="A1492" t="s">
        <v>2209</v>
      </c>
      <c r="B1492" t="s">
        <v>36</v>
      </c>
      <c r="C1492" t="s">
        <v>6134</v>
      </c>
      <c r="D1492" t="s">
        <v>83</v>
      </c>
      <c r="E1492" t="s">
        <v>32</v>
      </c>
      <c r="F1492" t="s">
        <v>6134</v>
      </c>
      <c r="G1492" t="s">
        <v>74</v>
      </c>
      <c r="H1492" s="5">
        <v>40355</v>
      </c>
      <c r="I1492" s="5">
        <v>41330</v>
      </c>
      <c r="J1492" t="s">
        <v>6138</v>
      </c>
      <c r="K1492" s="5">
        <v>34959</v>
      </c>
      <c r="L1492">
        <v>30</v>
      </c>
      <c r="M1492" t="s">
        <v>6141</v>
      </c>
      <c r="N1492">
        <f t="shared" ca="1" si="23"/>
        <v>2.7</v>
      </c>
    </row>
    <row r="1493" spans="1:14" x14ac:dyDescent="0.3">
      <c r="A1493" t="s">
        <v>2210</v>
      </c>
      <c r="B1493" t="s">
        <v>24</v>
      </c>
      <c r="C1493" t="s">
        <v>25</v>
      </c>
      <c r="D1493" t="s">
        <v>130</v>
      </c>
      <c r="E1493" t="s">
        <v>32</v>
      </c>
      <c r="F1493" t="s">
        <v>6134</v>
      </c>
      <c r="G1493" t="s">
        <v>64</v>
      </c>
      <c r="H1493" s="5">
        <v>41014</v>
      </c>
      <c r="I1493" s="5">
        <v>41058</v>
      </c>
      <c r="J1493" t="s">
        <v>6138</v>
      </c>
      <c r="K1493" s="5">
        <v>30972</v>
      </c>
      <c r="L1493">
        <v>41</v>
      </c>
      <c r="M1493">
        <v>69141</v>
      </c>
      <c r="N1493">
        <f t="shared" ca="1" si="23"/>
        <v>0.1</v>
      </c>
    </row>
    <row r="1494" spans="1:14" x14ac:dyDescent="0.3">
      <c r="A1494" t="s">
        <v>2211</v>
      </c>
      <c r="B1494" t="s">
        <v>24</v>
      </c>
      <c r="C1494" t="s">
        <v>97</v>
      </c>
      <c r="D1494" t="s">
        <v>125</v>
      </c>
      <c r="E1494" t="s">
        <v>6134</v>
      </c>
      <c r="F1494" t="s">
        <v>28</v>
      </c>
      <c r="G1494" t="s">
        <v>29</v>
      </c>
      <c r="H1494" s="5">
        <v>44068</v>
      </c>
      <c r="I1494" s="5"/>
      <c r="J1494" t="s">
        <v>6137</v>
      </c>
      <c r="K1494" s="5"/>
      <c r="L1494" t="s">
        <v>6141</v>
      </c>
      <c r="M1494">
        <v>91000</v>
      </c>
      <c r="N1494">
        <f t="shared" ca="1" si="23"/>
        <v>5.6</v>
      </c>
    </row>
    <row r="1495" spans="1:14" x14ac:dyDescent="0.3">
      <c r="A1495" t="s">
        <v>2212</v>
      </c>
      <c r="B1495" t="s">
        <v>6134</v>
      </c>
      <c r="C1495" t="s">
        <v>25</v>
      </c>
      <c r="D1495" t="s">
        <v>6135</v>
      </c>
      <c r="E1495" t="s">
        <v>6134</v>
      </c>
      <c r="F1495" t="s">
        <v>28</v>
      </c>
      <c r="G1495" t="s">
        <v>74</v>
      </c>
      <c r="H1495" s="5">
        <v>42291</v>
      </c>
      <c r="I1495" s="5">
        <v>42220</v>
      </c>
      <c r="J1495" t="s">
        <v>6138</v>
      </c>
      <c r="K1495" s="5">
        <v>36668</v>
      </c>
      <c r="L1495">
        <v>25</v>
      </c>
      <c r="M1495" t="s">
        <v>6141</v>
      </c>
      <c r="N1495">
        <f t="shared" ca="1" si="23"/>
        <v>-0.2</v>
      </c>
    </row>
    <row r="1496" spans="1:14" x14ac:dyDescent="0.3">
      <c r="A1496" t="s">
        <v>2214</v>
      </c>
      <c r="B1496" t="s">
        <v>6134</v>
      </c>
      <c r="C1496" t="s">
        <v>12</v>
      </c>
      <c r="D1496" t="s">
        <v>125</v>
      </c>
      <c r="E1496" t="s">
        <v>32</v>
      </c>
      <c r="F1496" t="s">
        <v>28</v>
      </c>
      <c r="G1496" t="s">
        <v>74</v>
      </c>
      <c r="H1496" s="5">
        <v>43756</v>
      </c>
      <c r="I1496" s="5">
        <v>44956</v>
      </c>
      <c r="J1496" t="s">
        <v>6138</v>
      </c>
      <c r="K1496" s="5">
        <v>34354</v>
      </c>
      <c r="L1496">
        <v>32</v>
      </c>
      <c r="M1496" t="s">
        <v>6141</v>
      </c>
      <c r="N1496">
        <f t="shared" ca="1" si="23"/>
        <v>3.3</v>
      </c>
    </row>
    <row r="1497" spans="1:14" x14ac:dyDescent="0.3">
      <c r="A1497" t="s">
        <v>2215</v>
      </c>
      <c r="B1497" t="s">
        <v>24</v>
      </c>
      <c r="C1497" t="s">
        <v>6134</v>
      </c>
      <c r="D1497" t="s">
        <v>50</v>
      </c>
      <c r="E1497" t="s">
        <v>99</v>
      </c>
      <c r="F1497" t="s">
        <v>28</v>
      </c>
      <c r="G1497" t="s">
        <v>74</v>
      </c>
      <c r="H1497" s="5">
        <v>41803</v>
      </c>
      <c r="I1497" s="5"/>
      <c r="J1497" t="s">
        <v>6137</v>
      </c>
      <c r="K1497" s="5">
        <v>35693</v>
      </c>
      <c r="L1497">
        <v>28</v>
      </c>
      <c r="M1497">
        <v>52000</v>
      </c>
      <c r="N1497">
        <f t="shared" ca="1" si="23"/>
        <v>11.8</v>
      </c>
    </row>
    <row r="1498" spans="1:14" x14ac:dyDescent="0.3">
      <c r="A1498" t="s">
        <v>2216</v>
      </c>
      <c r="B1498" t="s">
        <v>6134</v>
      </c>
      <c r="C1498" t="s">
        <v>6134</v>
      </c>
      <c r="D1498" t="s">
        <v>83</v>
      </c>
      <c r="E1498" t="s">
        <v>54</v>
      </c>
      <c r="F1498" t="s">
        <v>15</v>
      </c>
      <c r="G1498" t="s">
        <v>69</v>
      </c>
      <c r="H1498" s="5">
        <v>42310</v>
      </c>
      <c r="I1498" s="5"/>
      <c r="J1498" t="s">
        <v>6137</v>
      </c>
      <c r="K1498" s="5">
        <v>36400</v>
      </c>
      <c r="L1498">
        <v>26</v>
      </c>
      <c r="M1498" t="s">
        <v>6141</v>
      </c>
      <c r="N1498">
        <f t="shared" ca="1" si="23"/>
        <v>10.4</v>
      </c>
    </row>
    <row r="1499" spans="1:14" x14ac:dyDescent="0.3">
      <c r="A1499" t="s">
        <v>2217</v>
      </c>
      <c r="B1499" t="s">
        <v>6134</v>
      </c>
      <c r="C1499" t="s">
        <v>12</v>
      </c>
      <c r="D1499" t="s">
        <v>31</v>
      </c>
      <c r="E1499" t="s">
        <v>32</v>
      </c>
      <c r="F1499" t="s">
        <v>28</v>
      </c>
      <c r="G1499" t="s">
        <v>78</v>
      </c>
      <c r="H1499" s="5">
        <v>43667</v>
      </c>
      <c r="I1499" s="5"/>
      <c r="J1499" t="s">
        <v>6137</v>
      </c>
      <c r="K1499" s="5">
        <v>22173</v>
      </c>
      <c r="L1499">
        <v>65</v>
      </c>
      <c r="M1499">
        <v>47542</v>
      </c>
      <c r="N1499">
        <f t="shared" ca="1" si="23"/>
        <v>6.7</v>
      </c>
    </row>
    <row r="1500" spans="1:14" x14ac:dyDescent="0.3">
      <c r="A1500" t="s">
        <v>2218</v>
      </c>
      <c r="B1500" t="s">
        <v>36</v>
      </c>
      <c r="C1500" t="s">
        <v>20</v>
      </c>
      <c r="D1500" t="s">
        <v>83</v>
      </c>
      <c r="E1500" t="s">
        <v>99</v>
      </c>
      <c r="F1500" t="s">
        <v>6134</v>
      </c>
      <c r="G1500" t="s">
        <v>47</v>
      </c>
      <c r="H1500" s="5">
        <v>42397</v>
      </c>
      <c r="I1500" s="5"/>
      <c r="J1500" t="s">
        <v>6137</v>
      </c>
      <c r="K1500" s="5">
        <v>26732</v>
      </c>
      <c r="L1500">
        <v>53</v>
      </c>
      <c r="M1500">
        <v>116834</v>
      </c>
      <c r="N1500">
        <f t="shared" ca="1" si="23"/>
        <v>10.1</v>
      </c>
    </row>
    <row r="1501" spans="1:14" x14ac:dyDescent="0.3">
      <c r="A1501" t="s">
        <v>2220</v>
      </c>
      <c r="B1501" t="s">
        <v>36</v>
      </c>
      <c r="C1501" t="s">
        <v>12</v>
      </c>
      <c r="D1501" t="s">
        <v>6134</v>
      </c>
      <c r="E1501" t="s">
        <v>92</v>
      </c>
      <c r="F1501" t="s">
        <v>15</v>
      </c>
      <c r="G1501" t="s">
        <v>64</v>
      </c>
      <c r="H1501" s="5">
        <v>40179</v>
      </c>
      <c r="I1501" s="5"/>
      <c r="J1501" t="s">
        <v>6137</v>
      </c>
      <c r="K1501" s="5">
        <v>24689</v>
      </c>
      <c r="L1501">
        <v>58</v>
      </c>
      <c r="M1501" t="s">
        <v>6141</v>
      </c>
      <c r="N1501">
        <f t="shared" ca="1" si="23"/>
        <v>16.2</v>
      </c>
    </row>
    <row r="1502" spans="1:14" x14ac:dyDescent="0.3">
      <c r="A1502" t="s">
        <v>2221</v>
      </c>
      <c r="B1502" t="s">
        <v>24</v>
      </c>
      <c r="C1502" t="s">
        <v>6134</v>
      </c>
      <c r="D1502" t="s">
        <v>6134</v>
      </c>
      <c r="E1502" t="s">
        <v>88</v>
      </c>
      <c r="F1502" t="s">
        <v>15</v>
      </c>
      <c r="G1502" t="s">
        <v>6134</v>
      </c>
      <c r="H1502" s="5">
        <v>43266</v>
      </c>
      <c r="I1502" s="5"/>
      <c r="J1502" t="s">
        <v>6137</v>
      </c>
      <c r="K1502" s="5">
        <v>25905</v>
      </c>
      <c r="L1502">
        <v>55</v>
      </c>
      <c r="M1502">
        <v>92670</v>
      </c>
      <c r="N1502">
        <f t="shared" ca="1" si="23"/>
        <v>7.8</v>
      </c>
    </row>
    <row r="1503" spans="1:14" x14ac:dyDescent="0.3">
      <c r="A1503" t="s">
        <v>2222</v>
      </c>
      <c r="B1503" t="s">
        <v>36</v>
      </c>
      <c r="C1503" t="s">
        <v>20</v>
      </c>
      <c r="D1503" t="s">
        <v>130</v>
      </c>
      <c r="E1503" t="s">
        <v>46</v>
      </c>
      <c r="F1503" t="s">
        <v>6134</v>
      </c>
      <c r="G1503" t="s">
        <v>64</v>
      </c>
      <c r="H1503" s="5">
        <v>42260</v>
      </c>
      <c r="I1503" s="5"/>
      <c r="J1503" t="s">
        <v>6137</v>
      </c>
      <c r="K1503" s="5">
        <v>26155</v>
      </c>
      <c r="L1503">
        <v>54</v>
      </c>
      <c r="M1503">
        <v>92682</v>
      </c>
      <c r="N1503">
        <f t="shared" ca="1" si="23"/>
        <v>10.5</v>
      </c>
    </row>
    <row r="1504" spans="1:14" x14ac:dyDescent="0.3">
      <c r="A1504" t="s">
        <v>2223</v>
      </c>
      <c r="B1504" t="s">
        <v>24</v>
      </c>
      <c r="C1504" t="s">
        <v>20</v>
      </c>
      <c r="D1504" t="s">
        <v>50</v>
      </c>
      <c r="E1504" t="s">
        <v>105</v>
      </c>
      <c r="F1504" t="s">
        <v>28</v>
      </c>
      <c r="G1504" t="s">
        <v>47</v>
      </c>
      <c r="H1504" s="5">
        <v>42279</v>
      </c>
      <c r="I1504" s="5">
        <v>43186</v>
      </c>
      <c r="J1504" t="s">
        <v>6138</v>
      </c>
      <c r="K1504" s="5">
        <v>26545</v>
      </c>
      <c r="L1504">
        <v>53</v>
      </c>
      <c r="M1504">
        <v>79047</v>
      </c>
      <c r="N1504">
        <f t="shared" ca="1" si="23"/>
        <v>2.5</v>
      </c>
    </row>
    <row r="1505" spans="1:14" x14ac:dyDescent="0.3">
      <c r="A1505" t="s">
        <v>2225</v>
      </c>
      <c r="B1505" t="s">
        <v>36</v>
      </c>
      <c r="C1505" t="s">
        <v>25</v>
      </c>
      <c r="D1505" t="s">
        <v>26</v>
      </c>
      <c r="E1505" t="s">
        <v>27</v>
      </c>
      <c r="F1505" t="s">
        <v>15</v>
      </c>
      <c r="G1505" t="s">
        <v>6134</v>
      </c>
      <c r="H1505" s="5">
        <v>43277</v>
      </c>
      <c r="I1505" s="5">
        <v>44139</v>
      </c>
      <c r="J1505" t="s">
        <v>6138</v>
      </c>
      <c r="K1505" s="5">
        <v>36414</v>
      </c>
      <c r="L1505">
        <v>26</v>
      </c>
      <c r="M1505" t="s">
        <v>6141</v>
      </c>
      <c r="N1505">
        <f t="shared" ca="1" si="23"/>
        <v>2.4</v>
      </c>
    </row>
    <row r="1506" spans="1:14" x14ac:dyDescent="0.3">
      <c r="A1506" t="s">
        <v>2226</v>
      </c>
      <c r="B1506" t="s">
        <v>24</v>
      </c>
      <c r="C1506" t="s">
        <v>6134</v>
      </c>
      <c r="D1506" t="s">
        <v>83</v>
      </c>
      <c r="E1506" t="s">
        <v>63</v>
      </c>
      <c r="F1506" t="s">
        <v>60</v>
      </c>
      <c r="G1506" t="s">
        <v>6134</v>
      </c>
      <c r="H1506" s="5">
        <v>40657</v>
      </c>
      <c r="I1506" s="5"/>
      <c r="J1506" t="s">
        <v>6137</v>
      </c>
      <c r="K1506" s="5">
        <v>36952</v>
      </c>
      <c r="L1506">
        <v>25</v>
      </c>
      <c r="M1506" t="s">
        <v>6141</v>
      </c>
      <c r="N1506">
        <f t="shared" ca="1" si="23"/>
        <v>14.9</v>
      </c>
    </row>
    <row r="1507" spans="1:14" x14ac:dyDescent="0.3">
      <c r="A1507" t="s">
        <v>2227</v>
      </c>
      <c r="B1507" t="s">
        <v>36</v>
      </c>
      <c r="C1507" t="s">
        <v>25</v>
      </c>
      <c r="D1507" t="s">
        <v>26</v>
      </c>
      <c r="E1507" t="s">
        <v>170</v>
      </c>
      <c r="F1507" t="s">
        <v>15</v>
      </c>
      <c r="G1507" t="s">
        <v>74</v>
      </c>
      <c r="H1507" s="5">
        <v>43598</v>
      </c>
      <c r="I1507" s="5">
        <v>44841</v>
      </c>
      <c r="J1507" t="s">
        <v>6138</v>
      </c>
      <c r="K1507" s="5">
        <v>37778</v>
      </c>
      <c r="L1507">
        <v>22</v>
      </c>
      <c r="M1507" t="s">
        <v>6141</v>
      </c>
      <c r="N1507">
        <f t="shared" ca="1" si="23"/>
        <v>3.4</v>
      </c>
    </row>
    <row r="1508" spans="1:14" x14ac:dyDescent="0.3">
      <c r="A1508" t="s">
        <v>2230</v>
      </c>
      <c r="B1508" t="s">
        <v>24</v>
      </c>
      <c r="C1508" t="s">
        <v>20</v>
      </c>
      <c r="D1508" t="s">
        <v>31</v>
      </c>
      <c r="E1508" t="s">
        <v>86</v>
      </c>
      <c r="F1508" t="s">
        <v>15</v>
      </c>
      <c r="G1508" t="s">
        <v>29</v>
      </c>
      <c r="H1508" s="5">
        <v>40454</v>
      </c>
      <c r="I1508" s="5"/>
      <c r="J1508" t="s">
        <v>6137</v>
      </c>
      <c r="K1508" s="5">
        <v>22533</v>
      </c>
      <c r="L1508">
        <v>64</v>
      </c>
      <c r="M1508" t="s">
        <v>6141</v>
      </c>
      <c r="N1508">
        <f t="shared" ca="1" si="23"/>
        <v>15.5</v>
      </c>
    </row>
    <row r="1509" spans="1:14" x14ac:dyDescent="0.3">
      <c r="A1509" t="s">
        <v>2231</v>
      </c>
      <c r="B1509" t="s">
        <v>24</v>
      </c>
      <c r="C1509" t="s">
        <v>25</v>
      </c>
      <c r="D1509" t="s">
        <v>6135</v>
      </c>
      <c r="E1509" t="s">
        <v>6134</v>
      </c>
      <c r="F1509" t="s">
        <v>15</v>
      </c>
      <c r="G1509" t="s">
        <v>47</v>
      </c>
      <c r="H1509" s="5">
        <v>40141</v>
      </c>
      <c r="I1509" s="5"/>
      <c r="J1509" t="s">
        <v>6137</v>
      </c>
      <c r="K1509" s="5">
        <v>34145</v>
      </c>
      <c r="L1509">
        <v>32</v>
      </c>
      <c r="M1509">
        <v>91049</v>
      </c>
      <c r="N1509">
        <f t="shared" ca="1" si="23"/>
        <v>16.3</v>
      </c>
    </row>
    <row r="1510" spans="1:14" x14ac:dyDescent="0.3">
      <c r="A1510" t="s">
        <v>2232</v>
      </c>
      <c r="B1510" t="s">
        <v>24</v>
      </c>
      <c r="C1510" t="s">
        <v>97</v>
      </c>
      <c r="D1510" t="s">
        <v>50</v>
      </c>
      <c r="E1510" t="s">
        <v>63</v>
      </c>
      <c r="F1510" t="s">
        <v>15</v>
      </c>
      <c r="G1510" t="s">
        <v>78</v>
      </c>
      <c r="H1510" s="5">
        <v>40434</v>
      </c>
      <c r="I1510" s="5">
        <v>41910</v>
      </c>
      <c r="J1510" t="s">
        <v>6138</v>
      </c>
      <c r="K1510" s="5">
        <v>30945</v>
      </c>
      <c r="L1510">
        <v>41</v>
      </c>
      <c r="M1510">
        <v>115076</v>
      </c>
      <c r="N1510">
        <f t="shared" ca="1" si="23"/>
        <v>4</v>
      </c>
    </row>
    <row r="1511" spans="1:14" x14ac:dyDescent="0.3">
      <c r="A1511" t="s">
        <v>2234</v>
      </c>
      <c r="B1511" t="s">
        <v>24</v>
      </c>
      <c r="C1511" t="s">
        <v>12</v>
      </c>
      <c r="D1511" t="s">
        <v>53</v>
      </c>
      <c r="E1511" t="s">
        <v>38</v>
      </c>
      <c r="F1511" t="s">
        <v>60</v>
      </c>
      <c r="G1511" t="s">
        <v>78</v>
      </c>
      <c r="H1511" s="5">
        <v>40650</v>
      </c>
      <c r="I1511" s="5"/>
      <c r="J1511" t="s">
        <v>6137</v>
      </c>
      <c r="K1511" s="5">
        <v>35950</v>
      </c>
      <c r="L1511">
        <v>27</v>
      </c>
      <c r="M1511">
        <v>86060</v>
      </c>
      <c r="N1511">
        <f t="shared" ca="1" si="23"/>
        <v>14.9</v>
      </c>
    </row>
    <row r="1512" spans="1:14" x14ac:dyDescent="0.3">
      <c r="A1512" t="s">
        <v>2236</v>
      </c>
      <c r="B1512" t="s">
        <v>36</v>
      </c>
      <c r="C1512" t="s">
        <v>20</v>
      </c>
      <c r="D1512" t="s">
        <v>94</v>
      </c>
      <c r="E1512" t="s">
        <v>32</v>
      </c>
      <c r="F1512" t="s">
        <v>15</v>
      </c>
      <c r="G1512" t="s">
        <v>78</v>
      </c>
      <c r="H1512" s="5">
        <v>43307</v>
      </c>
      <c r="I1512" s="5"/>
      <c r="J1512" t="s">
        <v>6137</v>
      </c>
      <c r="K1512" s="5">
        <v>25345</v>
      </c>
      <c r="L1512">
        <v>56</v>
      </c>
      <c r="M1512">
        <v>88030</v>
      </c>
      <c r="N1512">
        <f t="shared" ca="1" si="23"/>
        <v>7.7</v>
      </c>
    </row>
    <row r="1513" spans="1:14" x14ac:dyDescent="0.3">
      <c r="A1513" t="s">
        <v>2237</v>
      </c>
      <c r="B1513" t="s">
        <v>36</v>
      </c>
      <c r="C1513" t="s">
        <v>20</v>
      </c>
      <c r="D1513" t="s">
        <v>130</v>
      </c>
      <c r="E1513" t="s">
        <v>6134</v>
      </c>
      <c r="F1513" t="s">
        <v>6134</v>
      </c>
      <c r="G1513" t="s">
        <v>78</v>
      </c>
      <c r="H1513" s="5">
        <v>42900</v>
      </c>
      <c r="I1513" s="5"/>
      <c r="J1513" t="s">
        <v>6137</v>
      </c>
      <c r="K1513" s="5">
        <v>23544</v>
      </c>
      <c r="L1513">
        <v>61</v>
      </c>
      <c r="M1513">
        <v>50961</v>
      </c>
      <c r="N1513">
        <f t="shared" ca="1" si="23"/>
        <v>8.8000000000000007</v>
      </c>
    </row>
    <row r="1514" spans="1:14" x14ac:dyDescent="0.3">
      <c r="A1514" t="s">
        <v>2238</v>
      </c>
      <c r="B1514" t="s">
        <v>24</v>
      </c>
      <c r="C1514" t="s">
        <v>6134</v>
      </c>
      <c r="D1514" t="s">
        <v>53</v>
      </c>
      <c r="E1514" t="s">
        <v>27</v>
      </c>
      <c r="F1514" t="s">
        <v>60</v>
      </c>
      <c r="G1514" t="s">
        <v>47</v>
      </c>
      <c r="H1514" s="5">
        <v>42027</v>
      </c>
      <c r="I1514" s="5">
        <v>43404</v>
      </c>
      <c r="J1514" t="s">
        <v>6138</v>
      </c>
      <c r="K1514" s="5">
        <v>34547</v>
      </c>
      <c r="L1514">
        <v>31</v>
      </c>
      <c r="M1514" t="s">
        <v>6141</v>
      </c>
      <c r="N1514">
        <f t="shared" ca="1" si="23"/>
        <v>3.8</v>
      </c>
    </row>
    <row r="1515" spans="1:14" x14ac:dyDescent="0.3">
      <c r="A1515" t="s">
        <v>2239</v>
      </c>
      <c r="B1515" t="s">
        <v>6134</v>
      </c>
      <c r="C1515" t="s">
        <v>37</v>
      </c>
      <c r="D1515" t="s">
        <v>21</v>
      </c>
      <c r="E1515" t="s">
        <v>105</v>
      </c>
      <c r="F1515" t="s">
        <v>6134</v>
      </c>
      <c r="G1515" t="s">
        <v>69</v>
      </c>
      <c r="H1515" s="5">
        <v>43138</v>
      </c>
      <c r="I1515" s="5"/>
      <c r="J1515" t="s">
        <v>6137</v>
      </c>
      <c r="K1515" s="5">
        <v>30730</v>
      </c>
      <c r="L1515">
        <v>42</v>
      </c>
      <c r="M1515">
        <v>30781</v>
      </c>
      <c r="N1515">
        <f t="shared" ca="1" si="23"/>
        <v>8.1</v>
      </c>
    </row>
    <row r="1516" spans="1:14" x14ac:dyDescent="0.3">
      <c r="A1516" t="s">
        <v>2240</v>
      </c>
      <c r="B1516" t="s">
        <v>36</v>
      </c>
      <c r="C1516" t="s">
        <v>20</v>
      </c>
      <c r="D1516" t="s">
        <v>31</v>
      </c>
      <c r="E1516" t="s">
        <v>6134</v>
      </c>
      <c r="F1516" t="s">
        <v>6134</v>
      </c>
      <c r="G1516" t="s">
        <v>64</v>
      </c>
      <c r="H1516" s="5">
        <v>41392</v>
      </c>
      <c r="I1516" s="5">
        <v>43032</v>
      </c>
      <c r="J1516" t="s">
        <v>6138</v>
      </c>
      <c r="K1516" s="5">
        <v>38515</v>
      </c>
      <c r="L1516">
        <v>20</v>
      </c>
      <c r="M1516">
        <v>94000</v>
      </c>
      <c r="N1516">
        <f t="shared" ca="1" si="23"/>
        <v>4.5</v>
      </c>
    </row>
    <row r="1517" spans="1:14" x14ac:dyDescent="0.3">
      <c r="A1517" t="s">
        <v>2241</v>
      </c>
      <c r="B1517" t="s">
        <v>24</v>
      </c>
      <c r="C1517" t="s">
        <v>6134</v>
      </c>
      <c r="D1517" t="s">
        <v>6135</v>
      </c>
      <c r="E1517" t="s">
        <v>54</v>
      </c>
      <c r="F1517" t="s">
        <v>6134</v>
      </c>
      <c r="G1517" t="s">
        <v>78</v>
      </c>
      <c r="H1517" s="5">
        <v>43099</v>
      </c>
      <c r="I1517" s="5"/>
      <c r="J1517" t="s">
        <v>6137</v>
      </c>
      <c r="K1517" s="5">
        <v>24700</v>
      </c>
      <c r="L1517">
        <v>58</v>
      </c>
      <c r="M1517">
        <v>42000</v>
      </c>
      <c r="N1517">
        <f t="shared" ca="1" si="23"/>
        <v>8.1999999999999993</v>
      </c>
    </row>
    <row r="1518" spans="1:14" x14ac:dyDescent="0.3">
      <c r="A1518" t="s">
        <v>2242</v>
      </c>
      <c r="B1518" t="s">
        <v>24</v>
      </c>
      <c r="C1518" t="s">
        <v>6134</v>
      </c>
      <c r="D1518" t="s">
        <v>6135</v>
      </c>
      <c r="E1518" t="s">
        <v>92</v>
      </c>
      <c r="F1518" t="s">
        <v>15</v>
      </c>
      <c r="G1518" t="s">
        <v>6134</v>
      </c>
      <c r="H1518" s="5">
        <v>41658</v>
      </c>
      <c r="I1518" s="5">
        <v>43494</v>
      </c>
      <c r="J1518" t="s">
        <v>6138</v>
      </c>
      <c r="K1518" s="5">
        <v>35942</v>
      </c>
      <c r="L1518">
        <v>27</v>
      </c>
      <c r="M1518" t="s">
        <v>6141</v>
      </c>
      <c r="N1518">
        <f t="shared" ca="1" si="23"/>
        <v>5</v>
      </c>
    </row>
    <row r="1519" spans="1:14" x14ac:dyDescent="0.3">
      <c r="A1519" t="s">
        <v>2243</v>
      </c>
      <c r="B1519" t="s">
        <v>36</v>
      </c>
      <c r="C1519" t="s">
        <v>12</v>
      </c>
      <c r="D1519" t="s">
        <v>53</v>
      </c>
      <c r="E1519" t="s">
        <v>27</v>
      </c>
      <c r="F1519" t="s">
        <v>15</v>
      </c>
      <c r="G1519" t="s">
        <v>6134</v>
      </c>
      <c r="H1519" s="5">
        <v>41956</v>
      </c>
      <c r="I1519" s="5">
        <v>42968</v>
      </c>
      <c r="J1519" t="s">
        <v>6138</v>
      </c>
      <c r="K1519" s="5">
        <v>27875</v>
      </c>
      <c r="L1519">
        <v>49</v>
      </c>
      <c r="M1519">
        <v>87214</v>
      </c>
      <c r="N1519">
        <f t="shared" ca="1" si="23"/>
        <v>2.8</v>
      </c>
    </row>
    <row r="1520" spans="1:14" x14ac:dyDescent="0.3">
      <c r="A1520" t="s">
        <v>2245</v>
      </c>
      <c r="B1520" t="s">
        <v>6134</v>
      </c>
      <c r="C1520" t="s">
        <v>82</v>
      </c>
      <c r="D1520" t="s">
        <v>94</v>
      </c>
      <c r="E1520" t="s">
        <v>32</v>
      </c>
      <c r="F1520" t="s">
        <v>28</v>
      </c>
      <c r="G1520" t="s">
        <v>78</v>
      </c>
      <c r="H1520" s="5">
        <v>41254</v>
      </c>
      <c r="I1520" s="5"/>
      <c r="J1520" t="s">
        <v>6137</v>
      </c>
      <c r="K1520" s="5">
        <v>24575</v>
      </c>
      <c r="L1520">
        <v>58</v>
      </c>
      <c r="M1520">
        <v>68779</v>
      </c>
      <c r="N1520">
        <f t="shared" ca="1" si="23"/>
        <v>13.3</v>
      </c>
    </row>
    <row r="1521" spans="1:14" x14ac:dyDescent="0.3">
      <c r="A1521" t="s">
        <v>2247</v>
      </c>
      <c r="B1521" t="s">
        <v>36</v>
      </c>
      <c r="C1521" t="s">
        <v>97</v>
      </c>
      <c r="D1521" t="s">
        <v>68</v>
      </c>
      <c r="E1521" t="s">
        <v>32</v>
      </c>
      <c r="F1521" t="s">
        <v>28</v>
      </c>
      <c r="G1521" t="s">
        <v>78</v>
      </c>
      <c r="H1521" s="5">
        <v>41880</v>
      </c>
      <c r="I1521" s="5"/>
      <c r="J1521" t="s">
        <v>6137</v>
      </c>
      <c r="K1521" s="5">
        <v>25751</v>
      </c>
      <c r="L1521">
        <v>55</v>
      </c>
      <c r="M1521" t="s">
        <v>6141</v>
      </c>
      <c r="N1521">
        <f t="shared" ca="1" si="23"/>
        <v>11.6</v>
      </c>
    </row>
    <row r="1522" spans="1:14" x14ac:dyDescent="0.3">
      <c r="A1522" t="s">
        <v>2248</v>
      </c>
      <c r="B1522" t="s">
        <v>36</v>
      </c>
      <c r="C1522" t="s">
        <v>97</v>
      </c>
      <c r="D1522" t="s">
        <v>125</v>
      </c>
      <c r="E1522" t="s">
        <v>170</v>
      </c>
      <c r="F1522" t="s">
        <v>6134</v>
      </c>
      <c r="G1522" t="s">
        <v>74</v>
      </c>
      <c r="H1522" s="5">
        <v>43407</v>
      </c>
      <c r="I1522" s="5">
        <v>44939</v>
      </c>
      <c r="J1522" t="s">
        <v>6138</v>
      </c>
      <c r="K1522" s="5">
        <v>26491</v>
      </c>
      <c r="L1522">
        <v>53</v>
      </c>
      <c r="M1522">
        <v>91317</v>
      </c>
      <c r="N1522">
        <f t="shared" ca="1" si="23"/>
        <v>4.2</v>
      </c>
    </row>
    <row r="1523" spans="1:14" x14ac:dyDescent="0.3">
      <c r="A1523" t="s">
        <v>2250</v>
      </c>
      <c r="B1523" t="s">
        <v>6134</v>
      </c>
      <c r="C1523" t="s">
        <v>12</v>
      </c>
      <c r="D1523" t="s">
        <v>130</v>
      </c>
      <c r="E1523" t="s">
        <v>27</v>
      </c>
      <c r="F1523" t="s">
        <v>28</v>
      </c>
      <c r="G1523" t="s">
        <v>29</v>
      </c>
      <c r="H1523" s="5">
        <v>41632</v>
      </c>
      <c r="I1523" s="5"/>
      <c r="J1523" t="s">
        <v>6137</v>
      </c>
      <c r="K1523" s="5">
        <v>22484</v>
      </c>
      <c r="L1523">
        <v>64</v>
      </c>
      <c r="M1523" t="s">
        <v>6141</v>
      </c>
      <c r="N1523">
        <f t="shared" ca="1" si="23"/>
        <v>12.2</v>
      </c>
    </row>
    <row r="1524" spans="1:14" x14ac:dyDescent="0.3">
      <c r="A1524" t="s">
        <v>2251</v>
      </c>
      <c r="B1524" t="s">
        <v>24</v>
      </c>
      <c r="C1524" t="s">
        <v>37</v>
      </c>
      <c r="D1524" t="s">
        <v>41</v>
      </c>
      <c r="E1524" t="s">
        <v>46</v>
      </c>
      <c r="F1524" t="s">
        <v>6134</v>
      </c>
      <c r="G1524" t="s">
        <v>69</v>
      </c>
      <c r="H1524" s="5">
        <v>41615</v>
      </c>
      <c r="I1524" s="5">
        <v>42131</v>
      </c>
      <c r="J1524" t="s">
        <v>6138</v>
      </c>
      <c r="K1524" s="5">
        <v>26123</v>
      </c>
      <c r="L1524">
        <v>54</v>
      </c>
      <c r="M1524" t="s">
        <v>6141</v>
      </c>
      <c r="N1524">
        <f t="shared" ca="1" si="23"/>
        <v>1.4</v>
      </c>
    </row>
    <row r="1525" spans="1:14" x14ac:dyDescent="0.3">
      <c r="A1525" t="s">
        <v>2252</v>
      </c>
      <c r="B1525" t="s">
        <v>36</v>
      </c>
      <c r="C1525" t="s">
        <v>12</v>
      </c>
      <c r="D1525" t="s">
        <v>94</v>
      </c>
      <c r="E1525" t="s">
        <v>46</v>
      </c>
      <c r="F1525" t="s">
        <v>15</v>
      </c>
      <c r="G1525" t="s">
        <v>29</v>
      </c>
      <c r="H1525" s="5">
        <v>41603</v>
      </c>
      <c r="I1525" s="5"/>
      <c r="J1525" t="s">
        <v>6137</v>
      </c>
      <c r="K1525" s="5">
        <v>31913</v>
      </c>
      <c r="L1525">
        <v>38</v>
      </c>
      <c r="M1525">
        <v>77958</v>
      </c>
      <c r="N1525">
        <f t="shared" ca="1" si="23"/>
        <v>12.3</v>
      </c>
    </row>
    <row r="1526" spans="1:14" x14ac:dyDescent="0.3">
      <c r="A1526" t="s">
        <v>2254</v>
      </c>
      <c r="B1526" t="s">
        <v>24</v>
      </c>
      <c r="C1526" t="s">
        <v>6134</v>
      </c>
      <c r="D1526" t="s">
        <v>31</v>
      </c>
      <c r="E1526" t="s">
        <v>88</v>
      </c>
      <c r="F1526" t="s">
        <v>28</v>
      </c>
      <c r="G1526" t="s">
        <v>29</v>
      </c>
      <c r="H1526" s="5">
        <v>44070</v>
      </c>
      <c r="I1526" s="5">
        <v>45498</v>
      </c>
      <c r="J1526" t="s">
        <v>6138</v>
      </c>
      <c r="K1526" s="5">
        <v>38525</v>
      </c>
      <c r="L1526">
        <v>20</v>
      </c>
      <c r="M1526" t="s">
        <v>6141</v>
      </c>
      <c r="N1526">
        <f t="shared" ca="1" si="23"/>
        <v>3.9</v>
      </c>
    </row>
    <row r="1527" spans="1:14" x14ac:dyDescent="0.3">
      <c r="A1527" t="s">
        <v>2255</v>
      </c>
      <c r="B1527" t="s">
        <v>24</v>
      </c>
      <c r="C1527" t="s">
        <v>82</v>
      </c>
      <c r="D1527" t="s">
        <v>68</v>
      </c>
      <c r="E1527" t="s">
        <v>46</v>
      </c>
      <c r="F1527" t="s">
        <v>6134</v>
      </c>
      <c r="G1527" t="s">
        <v>6134</v>
      </c>
      <c r="H1527" s="5">
        <v>44085</v>
      </c>
      <c r="I1527" s="5">
        <v>44917</v>
      </c>
      <c r="J1527" t="s">
        <v>6138</v>
      </c>
      <c r="K1527" s="5">
        <v>35994</v>
      </c>
      <c r="L1527">
        <v>27</v>
      </c>
      <c r="M1527" t="s">
        <v>6141</v>
      </c>
      <c r="N1527">
        <f t="shared" ca="1" si="23"/>
        <v>2.2999999999999998</v>
      </c>
    </row>
    <row r="1528" spans="1:14" x14ac:dyDescent="0.3">
      <c r="A1528" t="s">
        <v>2256</v>
      </c>
      <c r="B1528" t="s">
        <v>36</v>
      </c>
      <c r="C1528" t="s">
        <v>12</v>
      </c>
      <c r="D1528" t="s">
        <v>83</v>
      </c>
      <c r="E1528" t="s">
        <v>92</v>
      </c>
      <c r="F1528" t="s">
        <v>15</v>
      </c>
      <c r="G1528" t="s">
        <v>6134</v>
      </c>
      <c r="H1528" s="5">
        <v>43822</v>
      </c>
      <c r="I1528" s="5">
        <v>43895</v>
      </c>
      <c r="J1528" t="s">
        <v>6138</v>
      </c>
      <c r="K1528" s="5">
        <v>27900</v>
      </c>
      <c r="L1528">
        <v>49</v>
      </c>
      <c r="M1528">
        <v>77554</v>
      </c>
      <c r="N1528">
        <f t="shared" ca="1" si="23"/>
        <v>0.2</v>
      </c>
    </row>
    <row r="1529" spans="1:14" x14ac:dyDescent="0.3">
      <c r="A1529" t="s">
        <v>2257</v>
      </c>
      <c r="B1529" t="s">
        <v>24</v>
      </c>
      <c r="C1529" t="s">
        <v>6134</v>
      </c>
      <c r="D1529" t="s">
        <v>21</v>
      </c>
      <c r="E1529" t="s">
        <v>32</v>
      </c>
      <c r="F1529" t="s">
        <v>28</v>
      </c>
      <c r="G1529" t="s">
        <v>64</v>
      </c>
      <c r="H1529" s="5">
        <v>43674</v>
      </c>
      <c r="I1529" s="5">
        <v>44955</v>
      </c>
      <c r="J1529" t="s">
        <v>6138</v>
      </c>
      <c r="K1529" s="5">
        <v>31066</v>
      </c>
      <c r="L1529">
        <v>41</v>
      </c>
      <c r="M1529">
        <v>115888</v>
      </c>
      <c r="N1529">
        <f t="shared" ca="1" si="23"/>
        <v>3.5</v>
      </c>
    </row>
    <row r="1530" spans="1:14" x14ac:dyDescent="0.3">
      <c r="A1530" t="s">
        <v>2258</v>
      </c>
      <c r="B1530" t="s">
        <v>24</v>
      </c>
      <c r="C1530" t="s">
        <v>25</v>
      </c>
      <c r="D1530" t="s">
        <v>53</v>
      </c>
      <c r="E1530" t="s">
        <v>6134</v>
      </c>
      <c r="F1530" t="s">
        <v>6134</v>
      </c>
      <c r="G1530" t="s">
        <v>47</v>
      </c>
      <c r="H1530" s="5">
        <v>43709</v>
      </c>
      <c r="I1530" s="5">
        <v>44612</v>
      </c>
      <c r="J1530" t="s">
        <v>6138</v>
      </c>
      <c r="K1530" s="5">
        <v>29974</v>
      </c>
      <c r="L1530">
        <v>44</v>
      </c>
      <c r="M1530">
        <v>70000</v>
      </c>
      <c r="N1530">
        <f t="shared" ca="1" si="23"/>
        <v>2.5</v>
      </c>
    </row>
    <row r="1531" spans="1:14" x14ac:dyDescent="0.3">
      <c r="A1531" t="s">
        <v>2259</v>
      </c>
      <c r="B1531" t="s">
        <v>24</v>
      </c>
      <c r="C1531" t="s">
        <v>12</v>
      </c>
      <c r="D1531" t="s">
        <v>26</v>
      </c>
      <c r="E1531" t="s">
        <v>32</v>
      </c>
      <c r="F1531" t="s">
        <v>6134</v>
      </c>
      <c r="G1531" t="s">
        <v>6134</v>
      </c>
      <c r="H1531" s="5">
        <v>40764</v>
      </c>
      <c r="I1531" s="5"/>
      <c r="J1531" t="s">
        <v>6137</v>
      </c>
      <c r="K1531" s="5">
        <v>33807</v>
      </c>
      <c r="L1531">
        <v>33</v>
      </c>
      <c r="M1531" t="s">
        <v>6141</v>
      </c>
      <c r="N1531">
        <f t="shared" ca="1" si="23"/>
        <v>14.6</v>
      </c>
    </row>
    <row r="1532" spans="1:14" x14ac:dyDescent="0.3">
      <c r="A1532" t="s">
        <v>2260</v>
      </c>
      <c r="B1532" t="s">
        <v>36</v>
      </c>
      <c r="C1532" t="s">
        <v>12</v>
      </c>
      <c r="D1532" t="s">
        <v>26</v>
      </c>
      <c r="E1532" t="s">
        <v>105</v>
      </c>
      <c r="F1532" t="s">
        <v>6134</v>
      </c>
      <c r="G1532" t="s">
        <v>6134</v>
      </c>
      <c r="H1532" s="5">
        <v>40840</v>
      </c>
      <c r="I1532" s="5">
        <v>41330</v>
      </c>
      <c r="J1532" t="s">
        <v>6138</v>
      </c>
      <c r="K1532" s="5">
        <v>25427</v>
      </c>
      <c r="L1532">
        <v>56</v>
      </c>
      <c r="M1532">
        <v>83722</v>
      </c>
      <c r="N1532">
        <f t="shared" ca="1" si="23"/>
        <v>1.3</v>
      </c>
    </row>
    <row r="1533" spans="1:14" x14ac:dyDescent="0.3">
      <c r="A1533" t="s">
        <v>6077</v>
      </c>
      <c r="B1533" t="s">
        <v>24</v>
      </c>
      <c r="C1533" t="s">
        <v>97</v>
      </c>
      <c r="D1533" t="s">
        <v>26</v>
      </c>
      <c r="E1533" t="s">
        <v>27</v>
      </c>
      <c r="F1533" t="s">
        <v>28</v>
      </c>
      <c r="G1533" t="s">
        <v>29</v>
      </c>
      <c r="H1533" s="5">
        <v>43016</v>
      </c>
      <c r="I1533" s="5"/>
      <c r="J1533" t="s">
        <v>6137</v>
      </c>
      <c r="K1533" s="5">
        <v>36318</v>
      </c>
      <c r="L1533">
        <v>26</v>
      </c>
      <c r="M1533" t="s">
        <v>6141</v>
      </c>
      <c r="N1533">
        <f t="shared" ca="1" si="23"/>
        <v>8.5</v>
      </c>
    </row>
    <row r="1534" spans="1:14" x14ac:dyDescent="0.3">
      <c r="A1534" t="s">
        <v>2262</v>
      </c>
      <c r="B1534" t="s">
        <v>36</v>
      </c>
      <c r="C1534" t="s">
        <v>6134</v>
      </c>
      <c r="D1534" t="s">
        <v>53</v>
      </c>
      <c r="E1534" t="s">
        <v>88</v>
      </c>
      <c r="F1534" t="s">
        <v>15</v>
      </c>
      <c r="G1534" t="s">
        <v>47</v>
      </c>
      <c r="H1534" s="5">
        <v>41239</v>
      </c>
      <c r="I1534" s="5">
        <v>42820</v>
      </c>
      <c r="J1534" t="s">
        <v>6138</v>
      </c>
      <c r="K1534" s="5">
        <v>38629</v>
      </c>
      <c r="L1534">
        <v>20</v>
      </c>
      <c r="M1534">
        <v>113000</v>
      </c>
      <c r="N1534">
        <f t="shared" ca="1" si="23"/>
        <v>4.3</v>
      </c>
    </row>
    <row r="1535" spans="1:14" x14ac:dyDescent="0.3">
      <c r="A1535" t="s">
        <v>2263</v>
      </c>
      <c r="B1535" t="s">
        <v>36</v>
      </c>
      <c r="C1535" t="s">
        <v>12</v>
      </c>
      <c r="D1535" t="s">
        <v>31</v>
      </c>
      <c r="E1535" t="s">
        <v>92</v>
      </c>
      <c r="F1535" t="s">
        <v>60</v>
      </c>
      <c r="G1535" t="s">
        <v>47</v>
      </c>
      <c r="H1535" s="5">
        <v>42705</v>
      </c>
      <c r="I1535" s="5">
        <v>43449</v>
      </c>
      <c r="J1535" t="s">
        <v>6138</v>
      </c>
      <c r="K1535" s="5">
        <v>26177</v>
      </c>
      <c r="L1535">
        <v>54</v>
      </c>
      <c r="M1535">
        <v>110398</v>
      </c>
      <c r="N1535">
        <f t="shared" ca="1" si="23"/>
        <v>2</v>
      </c>
    </row>
    <row r="1536" spans="1:14" x14ac:dyDescent="0.3">
      <c r="A1536" t="s">
        <v>2265</v>
      </c>
      <c r="B1536" t="s">
        <v>24</v>
      </c>
      <c r="C1536" t="s">
        <v>82</v>
      </c>
      <c r="D1536" t="s">
        <v>31</v>
      </c>
      <c r="E1536" t="s">
        <v>6134</v>
      </c>
      <c r="F1536" t="s">
        <v>15</v>
      </c>
      <c r="G1536" t="s">
        <v>29</v>
      </c>
      <c r="H1536" s="5">
        <v>42526</v>
      </c>
      <c r="I1536" s="5"/>
      <c r="J1536" t="s">
        <v>6137</v>
      </c>
      <c r="K1536" s="5">
        <v>29831</v>
      </c>
      <c r="L1536">
        <v>44</v>
      </c>
      <c r="M1536">
        <v>85000</v>
      </c>
      <c r="N1536">
        <f t="shared" ca="1" si="23"/>
        <v>9.8000000000000007</v>
      </c>
    </row>
    <row r="1537" spans="1:14" x14ac:dyDescent="0.3">
      <c r="A1537" t="s">
        <v>2267</v>
      </c>
      <c r="B1537" t="s">
        <v>24</v>
      </c>
      <c r="C1537" t="s">
        <v>37</v>
      </c>
      <c r="D1537" t="s">
        <v>94</v>
      </c>
      <c r="E1537" t="s">
        <v>88</v>
      </c>
      <c r="F1537" t="s">
        <v>60</v>
      </c>
      <c r="G1537" t="s">
        <v>47</v>
      </c>
      <c r="H1537" s="5">
        <v>39839</v>
      </c>
      <c r="I1537" s="5"/>
      <c r="J1537" t="s">
        <v>6137</v>
      </c>
      <c r="K1537" s="5">
        <v>22338</v>
      </c>
      <c r="L1537">
        <v>65</v>
      </c>
      <c r="M1537" t="s">
        <v>6141</v>
      </c>
      <c r="N1537">
        <f t="shared" ca="1" si="23"/>
        <v>17.2</v>
      </c>
    </row>
    <row r="1538" spans="1:14" x14ac:dyDescent="0.3">
      <c r="A1538" t="s">
        <v>6078</v>
      </c>
      <c r="B1538" t="s">
        <v>24</v>
      </c>
      <c r="C1538" t="s">
        <v>6134</v>
      </c>
      <c r="D1538" t="s">
        <v>68</v>
      </c>
      <c r="E1538" t="s">
        <v>6134</v>
      </c>
      <c r="F1538" t="s">
        <v>6134</v>
      </c>
      <c r="G1538" t="s">
        <v>6134</v>
      </c>
      <c r="H1538" s="5">
        <v>42787</v>
      </c>
      <c r="I1538" s="5">
        <v>43696</v>
      </c>
      <c r="J1538" t="s">
        <v>6138</v>
      </c>
      <c r="K1538" s="5">
        <v>38662</v>
      </c>
      <c r="L1538">
        <v>20</v>
      </c>
      <c r="M1538" t="s">
        <v>6141</v>
      </c>
      <c r="N1538">
        <f t="shared" ref="N1538:N1601" ca="1" si="24">ROUND((IF(I1538="",TODAY(),I1538)-H1538)/365,1)</f>
        <v>2.5</v>
      </c>
    </row>
    <row r="1539" spans="1:14" x14ac:dyDescent="0.3">
      <c r="A1539" t="s">
        <v>2268</v>
      </c>
      <c r="B1539" t="s">
        <v>24</v>
      </c>
      <c r="C1539" t="s">
        <v>82</v>
      </c>
      <c r="D1539" t="s">
        <v>125</v>
      </c>
      <c r="E1539" t="s">
        <v>63</v>
      </c>
      <c r="F1539" t="s">
        <v>28</v>
      </c>
      <c r="G1539" t="s">
        <v>29</v>
      </c>
      <c r="H1539" s="5">
        <v>42430</v>
      </c>
      <c r="I1539" s="5">
        <v>44077</v>
      </c>
      <c r="J1539" t="s">
        <v>6138</v>
      </c>
      <c r="K1539" s="5">
        <v>22439</v>
      </c>
      <c r="L1539">
        <v>64</v>
      </c>
      <c r="M1539">
        <v>36000</v>
      </c>
      <c r="N1539">
        <f t="shared" ca="1" si="24"/>
        <v>4.5</v>
      </c>
    </row>
    <row r="1540" spans="1:14" x14ac:dyDescent="0.3">
      <c r="A1540" t="s">
        <v>2269</v>
      </c>
      <c r="B1540" t="s">
        <v>6134</v>
      </c>
      <c r="C1540" t="s">
        <v>37</v>
      </c>
      <c r="D1540" t="s">
        <v>26</v>
      </c>
      <c r="E1540" t="s">
        <v>32</v>
      </c>
      <c r="F1540" t="s">
        <v>6134</v>
      </c>
      <c r="G1540" t="s">
        <v>47</v>
      </c>
      <c r="H1540" s="5">
        <v>40802</v>
      </c>
      <c r="I1540" s="5">
        <v>40798</v>
      </c>
      <c r="J1540" t="s">
        <v>6138</v>
      </c>
      <c r="K1540" s="5">
        <v>27556</v>
      </c>
      <c r="L1540">
        <v>50</v>
      </c>
      <c r="M1540">
        <v>60736</v>
      </c>
      <c r="N1540">
        <f t="shared" ca="1" si="24"/>
        <v>0</v>
      </c>
    </row>
    <row r="1541" spans="1:14" x14ac:dyDescent="0.3">
      <c r="A1541" t="s">
        <v>2271</v>
      </c>
      <c r="B1541" t="s">
        <v>24</v>
      </c>
      <c r="C1541" t="s">
        <v>20</v>
      </c>
      <c r="D1541" t="s">
        <v>125</v>
      </c>
      <c r="E1541" t="s">
        <v>92</v>
      </c>
      <c r="F1541" t="s">
        <v>6134</v>
      </c>
      <c r="G1541" t="s">
        <v>78</v>
      </c>
      <c r="H1541" s="5">
        <v>42193</v>
      </c>
      <c r="I1541" s="5"/>
      <c r="J1541" t="s">
        <v>6137</v>
      </c>
      <c r="K1541" s="5">
        <v>34586</v>
      </c>
      <c r="L1541">
        <v>31</v>
      </c>
      <c r="M1541">
        <v>113000</v>
      </c>
      <c r="N1541">
        <f t="shared" ca="1" si="24"/>
        <v>10.7</v>
      </c>
    </row>
    <row r="1542" spans="1:14" x14ac:dyDescent="0.3">
      <c r="A1542" t="s">
        <v>2272</v>
      </c>
      <c r="B1542" t="s">
        <v>36</v>
      </c>
      <c r="C1542" t="s">
        <v>20</v>
      </c>
      <c r="D1542" t="s">
        <v>125</v>
      </c>
      <c r="E1542" t="s">
        <v>54</v>
      </c>
      <c r="F1542" t="s">
        <v>15</v>
      </c>
      <c r="G1542" t="s">
        <v>6134</v>
      </c>
      <c r="H1542" s="5">
        <v>42281</v>
      </c>
      <c r="I1542" s="5"/>
      <c r="J1542" t="s">
        <v>6137</v>
      </c>
      <c r="K1542" s="5">
        <v>32915</v>
      </c>
      <c r="L1542">
        <v>36</v>
      </c>
      <c r="M1542">
        <v>47693</v>
      </c>
      <c r="N1542">
        <f t="shared" ca="1" si="24"/>
        <v>10.5</v>
      </c>
    </row>
    <row r="1543" spans="1:14" x14ac:dyDescent="0.3">
      <c r="A1543" t="s">
        <v>2274</v>
      </c>
      <c r="B1543" t="s">
        <v>24</v>
      </c>
      <c r="C1543" t="s">
        <v>82</v>
      </c>
      <c r="D1543" t="s">
        <v>41</v>
      </c>
      <c r="E1543" t="s">
        <v>92</v>
      </c>
      <c r="F1543" t="s">
        <v>6134</v>
      </c>
      <c r="G1543" t="s">
        <v>69</v>
      </c>
      <c r="H1543" s="5">
        <v>43170</v>
      </c>
      <c r="I1543" s="5">
        <v>43770</v>
      </c>
      <c r="J1543" t="s">
        <v>6138</v>
      </c>
      <c r="K1543" s="5">
        <v>26690</v>
      </c>
      <c r="L1543">
        <v>53</v>
      </c>
      <c r="M1543">
        <v>59196</v>
      </c>
      <c r="N1543">
        <f t="shared" ca="1" si="24"/>
        <v>1.6</v>
      </c>
    </row>
    <row r="1544" spans="1:14" x14ac:dyDescent="0.3">
      <c r="A1544" t="s">
        <v>2275</v>
      </c>
      <c r="B1544" t="s">
        <v>36</v>
      </c>
      <c r="C1544" t="s">
        <v>82</v>
      </c>
      <c r="D1544" t="s">
        <v>6134</v>
      </c>
      <c r="E1544" t="s">
        <v>92</v>
      </c>
      <c r="F1544" t="s">
        <v>15</v>
      </c>
      <c r="G1544" t="s">
        <v>47</v>
      </c>
      <c r="H1544" s="5">
        <v>41578</v>
      </c>
      <c r="I1544" s="5">
        <v>42117</v>
      </c>
      <c r="J1544" t="s">
        <v>6138</v>
      </c>
      <c r="K1544" s="5">
        <v>31765</v>
      </c>
      <c r="L1544">
        <v>39</v>
      </c>
      <c r="M1544">
        <v>60000</v>
      </c>
      <c r="N1544">
        <f t="shared" ca="1" si="24"/>
        <v>1.5</v>
      </c>
    </row>
    <row r="1545" spans="1:14" x14ac:dyDescent="0.3">
      <c r="A1545" t="s">
        <v>2276</v>
      </c>
      <c r="B1545" t="s">
        <v>36</v>
      </c>
      <c r="C1545" t="s">
        <v>25</v>
      </c>
      <c r="D1545" t="s">
        <v>31</v>
      </c>
      <c r="E1545" t="s">
        <v>32</v>
      </c>
      <c r="F1545" t="s">
        <v>28</v>
      </c>
      <c r="G1545" t="s">
        <v>69</v>
      </c>
      <c r="H1545" s="5">
        <v>42848</v>
      </c>
      <c r="I1545" s="5"/>
      <c r="J1545" t="s">
        <v>6137</v>
      </c>
      <c r="K1545" s="5">
        <v>28448</v>
      </c>
      <c r="L1545">
        <v>48</v>
      </c>
      <c r="M1545">
        <v>77000</v>
      </c>
      <c r="N1545">
        <f t="shared" ca="1" si="24"/>
        <v>8.9</v>
      </c>
    </row>
    <row r="1546" spans="1:14" x14ac:dyDescent="0.3">
      <c r="A1546" t="s">
        <v>2277</v>
      </c>
      <c r="B1546" t="s">
        <v>24</v>
      </c>
      <c r="C1546" t="s">
        <v>6134</v>
      </c>
      <c r="D1546" t="s">
        <v>94</v>
      </c>
      <c r="E1546" t="s">
        <v>86</v>
      </c>
      <c r="F1546" t="s">
        <v>15</v>
      </c>
      <c r="G1546" t="s">
        <v>6134</v>
      </c>
      <c r="H1546" s="5">
        <v>43851</v>
      </c>
      <c r="I1546" s="5"/>
      <c r="J1546" t="s">
        <v>6137</v>
      </c>
      <c r="K1546" s="5">
        <v>25807</v>
      </c>
      <c r="L1546">
        <v>55</v>
      </c>
      <c r="M1546" t="s">
        <v>6141</v>
      </c>
      <c r="N1546">
        <f t="shared" ca="1" si="24"/>
        <v>6.2</v>
      </c>
    </row>
    <row r="1547" spans="1:14" x14ac:dyDescent="0.3">
      <c r="A1547" t="s">
        <v>2278</v>
      </c>
      <c r="B1547" t="s">
        <v>24</v>
      </c>
      <c r="C1547" t="s">
        <v>6134</v>
      </c>
      <c r="D1547" t="s">
        <v>26</v>
      </c>
      <c r="E1547" t="s">
        <v>27</v>
      </c>
      <c r="F1547" t="s">
        <v>28</v>
      </c>
      <c r="G1547" t="s">
        <v>78</v>
      </c>
      <c r="H1547" s="5">
        <v>41726</v>
      </c>
      <c r="I1547" s="5"/>
      <c r="J1547" t="s">
        <v>6137</v>
      </c>
      <c r="K1547" s="5">
        <v>35260</v>
      </c>
      <c r="L1547">
        <v>29</v>
      </c>
      <c r="M1547" t="s">
        <v>6141</v>
      </c>
      <c r="N1547">
        <f t="shared" ca="1" si="24"/>
        <v>12</v>
      </c>
    </row>
    <row r="1548" spans="1:14" x14ac:dyDescent="0.3">
      <c r="A1548" t="s">
        <v>2279</v>
      </c>
      <c r="B1548" t="s">
        <v>6134</v>
      </c>
      <c r="C1548" t="s">
        <v>12</v>
      </c>
      <c r="D1548" t="s">
        <v>26</v>
      </c>
      <c r="E1548" t="s">
        <v>92</v>
      </c>
      <c r="F1548" t="s">
        <v>60</v>
      </c>
      <c r="G1548" t="s">
        <v>6134</v>
      </c>
      <c r="H1548" s="5">
        <v>42684</v>
      </c>
      <c r="I1548" s="5"/>
      <c r="J1548" t="s">
        <v>6137</v>
      </c>
      <c r="K1548" s="5">
        <v>34841</v>
      </c>
      <c r="L1548">
        <v>30</v>
      </c>
      <c r="M1548">
        <v>37429</v>
      </c>
      <c r="N1548">
        <f t="shared" ca="1" si="24"/>
        <v>9.4</v>
      </c>
    </row>
    <row r="1549" spans="1:14" x14ac:dyDescent="0.3">
      <c r="A1549" t="s">
        <v>2280</v>
      </c>
      <c r="B1549" t="s">
        <v>36</v>
      </c>
      <c r="C1549" t="s">
        <v>12</v>
      </c>
      <c r="D1549" t="s">
        <v>83</v>
      </c>
      <c r="E1549" t="s">
        <v>105</v>
      </c>
      <c r="F1549" t="s">
        <v>6134</v>
      </c>
      <c r="G1549" t="s">
        <v>78</v>
      </c>
      <c r="H1549" s="5">
        <v>40947</v>
      </c>
      <c r="I1549" s="5"/>
      <c r="J1549" t="s">
        <v>6137</v>
      </c>
      <c r="K1549" s="5">
        <v>33089</v>
      </c>
      <c r="L1549">
        <v>35</v>
      </c>
      <c r="M1549">
        <v>36000</v>
      </c>
      <c r="N1549">
        <f t="shared" ca="1" si="24"/>
        <v>14.1</v>
      </c>
    </row>
    <row r="1550" spans="1:14" x14ac:dyDescent="0.3">
      <c r="A1550" t="s">
        <v>2281</v>
      </c>
      <c r="B1550" t="s">
        <v>36</v>
      </c>
      <c r="C1550" t="s">
        <v>25</v>
      </c>
      <c r="D1550" t="s">
        <v>94</v>
      </c>
      <c r="E1550" t="s">
        <v>88</v>
      </c>
      <c r="F1550" t="s">
        <v>28</v>
      </c>
      <c r="G1550" t="s">
        <v>74</v>
      </c>
      <c r="H1550" s="5">
        <v>41784</v>
      </c>
      <c r="I1550" s="5">
        <v>42843</v>
      </c>
      <c r="J1550" t="s">
        <v>6138</v>
      </c>
      <c r="K1550" s="5">
        <v>26656</v>
      </c>
      <c r="L1550">
        <v>53</v>
      </c>
      <c r="M1550" t="s">
        <v>6141</v>
      </c>
      <c r="N1550">
        <f t="shared" ca="1" si="24"/>
        <v>2.9</v>
      </c>
    </row>
    <row r="1551" spans="1:14" x14ac:dyDescent="0.3">
      <c r="A1551" t="s">
        <v>2282</v>
      </c>
      <c r="B1551" t="s">
        <v>6134</v>
      </c>
      <c r="C1551" t="s">
        <v>82</v>
      </c>
      <c r="D1551" t="s">
        <v>125</v>
      </c>
      <c r="E1551" t="s">
        <v>105</v>
      </c>
      <c r="F1551" t="s">
        <v>60</v>
      </c>
      <c r="G1551" t="s">
        <v>6134</v>
      </c>
      <c r="H1551" s="5">
        <v>41951</v>
      </c>
      <c r="I1551" s="5"/>
      <c r="J1551" t="s">
        <v>6137</v>
      </c>
      <c r="K1551" s="5">
        <v>37916</v>
      </c>
      <c r="L1551">
        <v>22</v>
      </c>
      <c r="M1551">
        <v>40000</v>
      </c>
      <c r="N1551">
        <f t="shared" ca="1" si="24"/>
        <v>11.4</v>
      </c>
    </row>
    <row r="1552" spans="1:14" x14ac:dyDescent="0.3">
      <c r="A1552" t="s">
        <v>2283</v>
      </c>
      <c r="B1552" t="s">
        <v>36</v>
      </c>
      <c r="C1552" t="s">
        <v>37</v>
      </c>
      <c r="D1552" t="s">
        <v>94</v>
      </c>
      <c r="E1552" t="s">
        <v>63</v>
      </c>
      <c r="F1552" t="s">
        <v>28</v>
      </c>
      <c r="G1552" t="s">
        <v>6134</v>
      </c>
      <c r="H1552" s="5">
        <v>40223</v>
      </c>
      <c r="I1552" s="5"/>
      <c r="J1552" t="s">
        <v>6137</v>
      </c>
      <c r="K1552" s="5">
        <v>24273</v>
      </c>
      <c r="L1552">
        <v>59</v>
      </c>
      <c r="M1552" t="s">
        <v>6141</v>
      </c>
      <c r="N1552">
        <f t="shared" ca="1" si="24"/>
        <v>16.100000000000001</v>
      </c>
    </row>
    <row r="1553" spans="1:14" x14ac:dyDescent="0.3">
      <c r="A1553" t="s">
        <v>2284</v>
      </c>
      <c r="B1553" t="s">
        <v>36</v>
      </c>
      <c r="C1553" t="s">
        <v>12</v>
      </c>
      <c r="D1553" t="s">
        <v>6134</v>
      </c>
      <c r="E1553" t="s">
        <v>6134</v>
      </c>
      <c r="F1553" t="s">
        <v>6134</v>
      </c>
      <c r="G1553" t="s">
        <v>74</v>
      </c>
      <c r="H1553" s="5">
        <v>42830</v>
      </c>
      <c r="I1553" s="5">
        <v>44636</v>
      </c>
      <c r="J1553" t="s">
        <v>6138</v>
      </c>
      <c r="K1553" s="5">
        <v>36687</v>
      </c>
      <c r="L1553">
        <v>25</v>
      </c>
      <c r="M1553">
        <v>68987</v>
      </c>
      <c r="N1553">
        <f t="shared" ca="1" si="24"/>
        <v>4.9000000000000004</v>
      </c>
    </row>
    <row r="1554" spans="1:14" x14ac:dyDescent="0.3">
      <c r="A1554" t="s">
        <v>2285</v>
      </c>
      <c r="B1554" t="s">
        <v>6134</v>
      </c>
      <c r="C1554" t="s">
        <v>12</v>
      </c>
      <c r="D1554" t="s">
        <v>94</v>
      </c>
      <c r="E1554" t="s">
        <v>32</v>
      </c>
      <c r="F1554" t="s">
        <v>28</v>
      </c>
      <c r="G1554" t="s">
        <v>6134</v>
      </c>
      <c r="H1554" s="5">
        <v>41621</v>
      </c>
      <c r="I1554" s="5"/>
      <c r="J1554" t="s">
        <v>6137</v>
      </c>
      <c r="K1554" s="5">
        <v>33500</v>
      </c>
      <c r="L1554">
        <v>34</v>
      </c>
      <c r="M1554">
        <v>97571</v>
      </c>
      <c r="N1554">
        <f t="shared" ca="1" si="24"/>
        <v>12.3</v>
      </c>
    </row>
    <row r="1555" spans="1:14" x14ac:dyDescent="0.3">
      <c r="A1555" t="s">
        <v>2287</v>
      </c>
      <c r="B1555" t="s">
        <v>36</v>
      </c>
      <c r="C1555" t="s">
        <v>20</v>
      </c>
      <c r="D1555" t="s">
        <v>50</v>
      </c>
      <c r="E1555" t="s">
        <v>170</v>
      </c>
      <c r="F1555" t="s">
        <v>15</v>
      </c>
      <c r="G1555" t="s">
        <v>78</v>
      </c>
      <c r="H1555" s="5">
        <v>44119</v>
      </c>
      <c r="I1555" s="5"/>
      <c r="J1555" t="s">
        <v>6137</v>
      </c>
      <c r="K1555" s="5">
        <v>33026</v>
      </c>
      <c r="L1555">
        <v>35</v>
      </c>
      <c r="M1555">
        <v>110465</v>
      </c>
      <c r="N1555">
        <f t="shared" ca="1" si="24"/>
        <v>5.4</v>
      </c>
    </row>
    <row r="1556" spans="1:14" x14ac:dyDescent="0.3">
      <c r="A1556" t="s">
        <v>2288</v>
      </c>
      <c r="B1556" t="s">
        <v>24</v>
      </c>
      <c r="C1556" t="s">
        <v>37</v>
      </c>
      <c r="D1556" t="s">
        <v>6134</v>
      </c>
      <c r="E1556" t="s">
        <v>32</v>
      </c>
      <c r="F1556" t="s">
        <v>28</v>
      </c>
      <c r="G1556" t="s">
        <v>6134</v>
      </c>
      <c r="H1556" s="5">
        <v>43773</v>
      </c>
      <c r="I1556" s="5">
        <v>43675</v>
      </c>
      <c r="J1556" t="s">
        <v>6138</v>
      </c>
      <c r="K1556" s="5">
        <v>33127</v>
      </c>
      <c r="L1556">
        <v>35</v>
      </c>
      <c r="M1556" t="s">
        <v>6141</v>
      </c>
      <c r="N1556">
        <f t="shared" ca="1" si="24"/>
        <v>-0.3</v>
      </c>
    </row>
    <row r="1557" spans="1:14" x14ac:dyDescent="0.3">
      <c r="A1557" t="s">
        <v>2289</v>
      </c>
      <c r="B1557" t="s">
        <v>36</v>
      </c>
      <c r="C1557" t="s">
        <v>6134</v>
      </c>
      <c r="D1557" t="s">
        <v>6134</v>
      </c>
      <c r="E1557" t="s">
        <v>105</v>
      </c>
      <c r="F1557" t="s">
        <v>60</v>
      </c>
      <c r="G1557" t="s">
        <v>6134</v>
      </c>
      <c r="H1557" s="5">
        <v>43864</v>
      </c>
      <c r="I1557" s="5"/>
      <c r="J1557" t="s">
        <v>6137</v>
      </c>
      <c r="K1557" s="5">
        <v>31306</v>
      </c>
      <c r="L1557">
        <v>40</v>
      </c>
      <c r="M1557">
        <v>40962</v>
      </c>
      <c r="N1557">
        <f t="shared" ca="1" si="24"/>
        <v>6.1</v>
      </c>
    </row>
    <row r="1558" spans="1:14" x14ac:dyDescent="0.3">
      <c r="A1558" t="s">
        <v>2290</v>
      </c>
      <c r="B1558" t="s">
        <v>24</v>
      </c>
      <c r="C1558" t="s">
        <v>20</v>
      </c>
      <c r="D1558" t="s">
        <v>41</v>
      </c>
      <c r="E1558" t="s">
        <v>86</v>
      </c>
      <c r="F1558" t="s">
        <v>6134</v>
      </c>
      <c r="G1558" t="s">
        <v>6134</v>
      </c>
      <c r="H1558" s="5">
        <v>40516</v>
      </c>
      <c r="I1558" s="5">
        <v>40753</v>
      </c>
      <c r="J1558" t="s">
        <v>6138</v>
      </c>
      <c r="K1558" s="5">
        <v>24564</v>
      </c>
      <c r="L1558">
        <v>58</v>
      </c>
      <c r="M1558">
        <v>71000</v>
      </c>
      <c r="N1558">
        <f t="shared" ca="1" si="24"/>
        <v>0.6</v>
      </c>
    </row>
    <row r="1559" spans="1:14" x14ac:dyDescent="0.3">
      <c r="A1559" t="s">
        <v>2292</v>
      </c>
      <c r="B1559" t="s">
        <v>36</v>
      </c>
      <c r="C1559" t="s">
        <v>6134</v>
      </c>
      <c r="D1559" t="s">
        <v>41</v>
      </c>
      <c r="E1559" t="s">
        <v>6134</v>
      </c>
      <c r="F1559" t="s">
        <v>15</v>
      </c>
      <c r="G1559" t="s">
        <v>78</v>
      </c>
      <c r="H1559" s="5">
        <v>41278</v>
      </c>
      <c r="I1559" s="5"/>
      <c r="J1559" t="s">
        <v>6137</v>
      </c>
      <c r="K1559" s="5">
        <v>24041</v>
      </c>
      <c r="L1559">
        <v>60</v>
      </c>
      <c r="M1559">
        <v>57019</v>
      </c>
      <c r="N1559">
        <f t="shared" ca="1" si="24"/>
        <v>13.2</v>
      </c>
    </row>
    <row r="1560" spans="1:14" x14ac:dyDescent="0.3">
      <c r="A1560" t="s">
        <v>2293</v>
      </c>
      <c r="B1560" t="s">
        <v>36</v>
      </c>
      <c r="C1560" t="s">
        <v>12</v>
      </c>
      <c r="D1560" t="s">
        <v>21</v>
      </c>
      <c r="E1560" t="s">
        <v>86</v>
      </c>
      <c r="F1560" t="s">
        <v>15</v>
      </c>
      <c r="G1560" t="s">
        <v>78</v>
      </c>
      <c r="H1560" s="5">
        <v>39830</v>
      </c>
      <c r="I1560" s="5"/>
      <c r="J1560" t="s">
        <v>6137</v>
      </c>
      <c r="K1560" s="5">
        <v>22519</v>
      </c>
      <c r="L1560">
        <v>64</v>
      </c>
      <c r="M1560">
        <v>106374</v>
      </c>
      <c r="N1560">
        <f t="shared" ca="1" si="24"/>
        <v>17.2</v>
      </c>
    </row>
    <row r="1561" spans="1:14" x14ac:dyDescent="0.3">
      <c r="A1561" t="s">
        <v>2295</v>
      </c>
      <c r="B1561" t="s">
        <v>6134</v>
      </c>
      <c r="C1561" t="s">
        <v>25</v>
      </c>
      <c r="D1561" t="s">
        <v>53</v>
      </c>
      <c r="E1561" t="s">
        <v>99</v>
      </c>
      <c r="F1561" t="s">
        <v>6134</v>
      </c>
      <c r="G1561" t="s">
        <v>64</v>
      </c>
      <c r="H1561" s="5">
        <v>43759</v>
      </c>
      <c r="I1561" s="5"/>
      <c r="J1561" t="s">
        <v>6137</v>
      </c>
      <c r="K1561" s="5">
        <v>27678</v>
      </c>
      <c r="L1561">
        <v>50</v>
      </c>
      <c r="M1561">
        <v>98000</v>
      </c>
      <c r="N1561">
        <f t="shared" ca="1" si="24"/>
        <v>6.4</v>
      </c>
    </row>
    <row r="1562" spans="1:14" x14ac:dyDescent="0.3">
      <c r="A1562" t="s">
        <v>2297</v>
      </c>
      <c r="B1562" t="s">
        <v>24</v>
      </c>
      <c r="C1562" t="s">
        <v>20</v>
      </c>
      <c r="D1562" t="s">
        <v>21</v>
      </c>
      <c r="E1562" t="s">
        <v>32</v>
      </c>
      <c r="F1562" t="s">
        <v>6134</v>
      </c>
      <c r="G1562" t="s">
        <v>6134</v>
      </c>
      <c r="H1562" s="5">
        <v>43163</v>
      </c>
      <c r="I1562" s="5">
        <v>43050</v>
      </c>
      <c r="J1562" t="s">
        <v>6138</v>
      </c>
      <c r="K1562" s="5">
        <v>22853</v>
      </c>
      <c r="L1562">
        <v>63</v>
      </c>
      <c r="M1562">
        <v>31137</v>
      </c>
      <c r="N1562">
        <f t="shared" ca="1" si="24"/>
        <v>-0.3</v>
      </c>
    </row>
    <row r="1563" spans="1:14" x14ac:dyDescent="0.3">
      <c r="A1563" t="s">
        <v>2299</v>
      </c>
      <c r="B1563" t="s">
        <v>36</v>
      </c>
      <c r="C1563" t="s">
        <v>6134</v>
      </c>
      <c r="D1563" t="s">
        <v>68</v>
      </c>
      <c r="E1563" t="s">
        <v>54</v>
      </c>
      <c r="F1563" t="s">
        <v>28</v>
      </c>
      <c r="G1563" t="s">
        <v>47</v>
      </c>
      <c r="H1563" s="5">
        <v>40585</v>
      </c>
      <c r="I1563" s="5">
        <v>42225</v>
      </c>
      <c r="J1563" t="s">
        <v>6138</v>
      </c>
      <c r="K1563" s="5">
        <v>26622</v>
      </c>
      <c r="L1563">
        <v>53</v>
      </c>
      <c r="M1563">
        <v>84828</v>
      </c>
      <c r="N1563">
        <f t="shared" ca="1" si="24"/>
        <v>4.5</v>
      </c>
    </row>
    <row r="1564" spans="1:14" x14ac:dyDescent="0.3">
      <c r="A1564" t="s">
        <v>2301</v>
      </c>
      <c r="B1564" t="s">
        <v>24</v>
      </c>
      <c r="C1564" t="s">
        <v>37</v>
      </c>
      <c r="D1564" t="s">
        <v>21</v>
      </c>
      <c r="E1564" t="s">
        <v>92</v>
      </c>
      <c r="F1564" t="s">
        <v>28</v>
      </c>
      <c r="G1564" t="s">
        <v>78</v>
      </c>
      <c r="H1564" s="5">
        <v>40813</v>
      </c>
      <c r="I1564" s="5"/>
      <c r="J1564" t="s">
        <v>6137</v>
      </c>
      <c r="K1564" s="5">
        <v>36242</v>
      </c>
      <c r="L1564">
        <v>26</v>
      </c>
      <c r="M1564" t="s">
        <v>6141</v>
      </c>
      <c r="N1564">
        <f t="shared" ca="1" si="24"/>
        <v>14.5</v>
      </c>
    </row>
    <row r="1565" spans="1:14" x14ac:dyDescent="0.3">
      <c r="A1565" t="s">
        <v>2302</v>
      </c>
      <c r="B1565" t="s">
        <v>24</v>
      </c>
      <c r="C1565" t="s">
        <v>20</v>
      </c>
      <c r="D1565" t="s">
        <v>83</v>
      </c>
      <c r="E1565" t="s">
        <v>63</v>
      </c>
      <c r="F1565" t="s">
        <v>15</v>
      </c>
      <c r="G1565" t="s">
        <v>78</v>
      </c>
      <c r="H1565" s="5">
        <v>44024</v>
      </c>
      <c r="I1565" s="5"/>
      <c r="J1565" t="s">
        <v>6137</v>
      </c>
      <c r="K1565" s="5">
        <v>28174</v>
      </c>
      <c r="L1565">
        <v>49</v>
      </c>
      <c r="M1565">
        <v>46032</v>
      </c>
      <c r="N1565">
        <f t="shared" ca="1" si="24"/>
        <v>5.7</v>
      </c>
    </row>
    <row r="1566" spans="1:14" x14ac:dyDescent="0.3">
      <c r="A1566" t="s">
        <v>2304</v>
      </c>
      <c r="B1566" t="s">
        <v>24</v>
      </c>
      <c r="C1566" t="s">
        <v>20</v>
      </c>
      <c r="D1566" t="s">
        <v>125</v>
      </c>
      <c r="E1566" t="s">
        <v>88</v>
      </c>
      <c r="F1566" t="s">
        <v>60</v>
      </c>
      <c r="G1566" t="s">
        <v>6134</v>
      </c>
      <c r="H1566" s="5">
        <v>41125</v>
      </c>
      <c r="I1566" s="5">
        <v>41304</v>
      </c>
      <c r="J1566" t="s">
        <v>6138</v>
      </c>
      <c r="K1566" s="5">
        <v>23820</v>
      </c>
      <c r="L1566">
        <v>60</v>
      </c>
      <c r="M1566">
        <v>102967</v>
      </c>
      <c r="N1566">
        <f t="shared" ca="1" si="24"/>
        <v>0.5</v>
      </c>
    </row>
    <row r="1567" spans="1:14" x14ac:dyDescent="0.3">
      <c r="A1567" t="s">
        <v>2306</v>
      </c>
      <c r="B1567" t="s">
        <v>36</v>
      </c>
      <c r="C1567" t="s">
        <v>20</v>
      </c>
      <c r="D1567" t="s">
        <v>125</v>
      </c>
      <c r="E1567" t="s">
        <v>86</v>
      </c>
      <c r="F1567" t="s">
        <v>15</v>
      </c>
      <c r="G1567" t="s">
        <v>74</v>
      </c>
      <c r="H1567" s="5">
        <v>39914</v>
      </c>
      <c r="I1567" s="5"/>
      <c r="J1567" t="s">
        <v>6137</v>
      </c>
      <c r="K1567" s="5">
        <v>25949</v>
      </c>
      <c r="L1567">
        <v>55</v>
      </c>
      <c r="M1567">
        <v>47487</v>
      </c>
      <c r="N1567">
        <f t="shared" ca="1" si="24"/>
        <v>17</v>
      </c>
    </row>
    <row r="1568" spans="1:14" x14ac:dyDescent="0.3">
      <c r="A1568" t="s">
        <v>2308</v>
      </c>
      <c r="B1568" t="s">
        <v>36</v>
      </c>
      <c r="C1568" t="s">
        <v>25</v>
      </c>
      <c r="D1568" t="s">
        <v>130</v>
      </c>
      <c r="E1568" t="s">
        <v>63</v>
      </c>
      <c r="F1568" t="s">
        <v>6134</v>
      </c>
      <c r="G1568" t="s">
        <v>47</v>
      </c>
      <c r="H1568" s="5">
        <v>40685</v>
      </c>
      <c r="I1568" s="5"/>
      <c r="J1568" t="s">
        <v>6137</v>
      </c>
      <c r="K1568" s="5">
        <v>29352</v>
      </c>
      <c r="L1568">
        <v>45</v>
      </c>
      <c r="M1568" t="s">
        <v>6141</v>
      </c>
      <c r="N1568">
        <f t="shared" ca="1" si="24"/>
        <v>14.8</v>
      </c>
    </row>
    <row r="1569" spans="1:14" x14ac:dyDescent="0.3">
      <c r="A1569" t="s">
        <v>2309</v>
      </c>
      <c r="B1569" t="s">
        <v>36</v>
      </c>
      <c r="C1569" t="s">
        <v>97</v>
      </c>
      <c r="D1569" t="s">
        <v>125</v>
      </c>
      <c r="E1569" t="s">
        <v>92</v>
      </c>
      <c r="F1569" t="s">
        <v>28</v>
      </c>
      <c r="G1569" t="s">
        <v>74</v>
      </c>
      <c r="H1569" s="5">
        <v>40004</v>
      </c>
      <c r="I1569" s="5">
        <v>41612</v>
      </c>
      <c r="J1569" t="s">
        <v>6138</v>
      </c>
      <c r="K1569" s="5">
        <v>38254</v>
      </c>
      <c r="L1569">
        <v>21</v>
      </c>
      <c r="M1569">
        <v>113000</v>
      </c>
      <c r="N1569">
        <f t="shared" ca="1" si="24"/>
        <v>4.4000000000000004</v>
      </c>
    </row>
    <row r="1570" spans="1:14" x14ac:dyDescent="0.3">
      <c r="A1570" t="s">
        <v>2310</v>
      </c>
      <c r="B1570" t="s">
        <v>24</v>
      </c>
      <c r="C1570" t="s">
        <v>12</v>
      </c>
      <c r="D1570" t="s">
        <v>31</v>
      </c>
      <c r="E1570" t="s">
        <v>88</v>
      </c>
      <c r="F1570" t="s">
        <v>28</v>
      </c>
      <c r="G1570" t="s">
        <v>78</v>
      </c>
      <c r="H1570" s="5">
        <v>44181</v>
      </c>
      <c r="I1570" s="5"/>
      <c r="J1570" t="s">
        <v>6137</v>
      </c>
      <c r="K1570" s="5">
        <v>36612</v>
      </c>
      <c r="L1570">
        <v>25</v>
      </c>
      <c r="M1570">
        <v>84000</v>
      </c>
      <c r="N1570">
        <f t="shared" ca="1" si="24"/>
        <v>5.3</v>
      </c>
    </row>
    <row r="1571" spans="1:14" x14ac:dyDescent="0.3">
      <c r="A1571" t="s">
        <v>2311</v>
      </c>
      <c r="B1571" t="s">
        <v>36</v>
      </c>
      <c r="C1571" t="s">
        <v>12</v>
      </c>
      <c r="D1571" t="s">
        <v>130</v>
      </c>
      <c r="E1571" t="s">
        <v>46</v>
      </c>
      <c r="F1571" t="s">
        <v>6134</v>
      </c>
      <c r="G1571" t="s">
        <v>78</v>
      </c>
      <c r="H1571" s="5">
        <v>41221</v>
      </c>
      <c r="I1571" s="5"/>
      <c r="J1571" t="s">
        <v>6137</v>
      </c>
      <c r="K1571" s="5">
        <v>35866</v>
      </c>
      <c r="L1571">
        <v>28</v>
      </c>
      <c r="M1571">
        <v>47998</v>
      </c>
      <c r="N1571">
        <f t="shared" ca="1" si="24"/>
        <v>13.4</v>
      </c>
    </row>
    <row r="1572" spans="1:14" x14ac:dyDescent="0.3">
      <c r="A1572" t="s">
        <v>2313</v>
      </c>
      <c r="B1572" t="s">
        <v>36</v>
      </c>
      <c r="C1572" t="s">
        <v>25</v>
      </c>
      <c r="D1572" t="s">
        <v>6135</v>
      </c>
      <c r="E1572" t="s">
        <v>27</v>
      </c>
      <c r="F1572" t="s">
        <v>6134</v>
      </c>
      <c r="G1572" t="s">
        <v>29</v>
      </c>
      <c r="H1572" s="5">
        <v>42799</v>
      </c>
      <c r="I1572" s="5"/>
      <c r="J1572" t="s">
        <v>6137</v>
      </c>
      <c r="K1572" s="5">
        <v>32782</v>
      </c>
      <c r="L1572">
        <v>36</v>
      </c>
      <c r="M1572" t="s">
        <v>6141</v>
      </c>
      <c r="N1572">
        <f t="shared" ca="1" si="24"/>
        <v>9</v>
      </c>
    </row>
    <row r="1573" spans="1:14" x14ac:dyDescent="0.3">
      <c r="A1573" t="s">
        <v>2314</v>
      </c>
      <c r="B1573" t="s">
        <v>24</v>
      </c>
      <c r="C1573" t="s">
        <v>97</v>
      </c>
      <c r="D1573" t="s">
        <v>26</v>
      </c>
      <c r="E1573" t="s">
        <v>32</v>
      </c>
      <c r="F1573" t="s">
        <v>28</v>
      </c>
      <c r="G1573" t="s">
        <v>47</v>
      </c>
      <c r="H1573" s="5">
        <v>40791</v>
      </c>
      <c r="I1573" s="5"/>
      <c r="J1573" t="s">
        <v>6137</v>
      </c>
      <c r="K1573" s="5">
        <v>36150</v>
      </c>
      <c r="L1573">
        <v>27</v>
      </c>
      <c r="M1573">
        <v>51000</v>
      </c>
      <c r="N1573">
        <f t="shared" ca="1" si="24"/>
        <v>14.5</v>
      </c>
    </row>
    <row r="1574" spans="1:14" x14ac:dyDescent="0.3">
      <c r="A1574" t="s">
        <v>2315</v>
      </c>
      <c r="B1574" t="s">
        <v>36</v>
      </c>
      <c r="C1574" t="s">
        <v>25</v>
      </c>
      <c r="D1574" t="s">
        <v>6135</v>
      </c>
      <c r="E1574" t="s">
        <v>6134</v>
      </c>
      <c r="F1574" t="s">
        <v>15</v>
      </c>
      <c r="G1574" t="s">
        <v>47</v>
      </c>
      <c r="H1574" s="5">
        <v>43142</v>
      </c>
      <c r="I1574" s="5"/>
      <c r="J1574" t="s">
        <v>6137</v>
      </c>
      <c r="K1574" s="5">
        <v>34437</v>
      </c>
      <c r="L1574">
        <v>31</v>
      </c>
      <c r="M1574">
        <v>45000</v>
      </c>
      <c r="N1574">
        <f t="shared" ca="1" si="24"/>
        <v>8.1</v>
      </c>
    </row>
    <row r="1575" spans="1:14" x14ac:dyDescent="0.3">
      <c r="A1575" t="s">
        <v>2316</v>
      </c>
      <c r="B1575" t="s">
        <v>24</v>
      </c>
      <c r="C1575" t="s">
        <v>12</v>
      </c>
      <c r="D1575" t="s">
        <v>53</v>
      </c>
      <c r="E1575" t="s">
        <v>63</v>
      </c>
      <c r="F1575" t="s">
        <v>28</v>
      </c>
      <c r="G1575" t="s">
        <v>29</v>
      </c>
      <c r="H1575" s="5">
        <v>42456</v>
      </c>
      <c r="I1575" s="5">
        <v>43047</v>
      </c>
      <c r="J1575" t="s">
        <v>6138</v>
      </c>
      <c r="K1575" s="5">
        <v>37538</v>
      </c>
      <c r="L1575">
        <v>23</v>
      </c>
      <c r="M1575">
        <v>89683</v>
      </c>
      <c r="N1575">
        <f t="shared" ca="1" si="24"/>
        <v>1.6</v>
      </c>
    </row>
    <row r="1576" spans="1:14" x14ac:dyDescent="0.3">
      <c r="A1576" t="s">
        <v>2318</v>
      </c>
      <c r="B1576" t="s">
        <v>6134</v>
      </c>
      <c r="C1576" t="s">
        <v>12</v>
      </c>
      <c r="D1576" t="s">
        <v>68</v>
      </c>
      <c r="E1576" t="s">
        <v>46</v>
      </c>
      <c r="F1576" t="s">
        <v>15</v>
      </c>
      <c r="G1576" t="s">
        <v>78</v>
      </c>
      <c r="H1576" s="5">
        <v>40945</v>
      </c>
      <c r="I1576" s="5"/>
      <c r="J1576" t="s">
        <v>6137</v>
      </c>
      <c r="K1576" s="5">
        <v>31437</v>
      </c>
      <c r="L1576">
        <v>40</v>
      </c>
      <c r="M1576">
        <v>88834</v>
      </c>
      <c r="N1576">
        <f t="shared" ca="1" si="24"/>
        <v>14.1</v>
      </c>
    </row>
    <row r="1577" spans="1:14" x14ac:dyDescent="0.3">
      <c r="A1577" t="s">
        <v>2319</v>
      </c>
      <c r="B1577" t="s">
        <v>24</v>
      </c>
      <c r="C1577" t="s">
        <v>6134</v>
      </c>
      <c r="D1577" t="s">
        <v>130</v>
      </c>
      <c r="E1577" t="s">
        <v>6134</v>
      </c>
      <c r="F1577" t="s">
        <v>28</v>
      </c>
      <c r="G1577" t="s">
        <v>78</v>
      </c>
      <c r="H1577" s="5">
        <v>43660</v>
      </c>
      <c r="I1577" s="5"/>
      <c r="J1577" t="s">
        <v>6137</v>
      </c>
      <c r="K1577" s="5">
        <v>27811</v>
      </c>
      <c r="L1577">
        <v>50</v>
      </c>
      <c r="M1577" t="s">
        <v>6141</v>
      </c>
      <c r="N1577">
        <f t="shared" ca="1" si="24"/>
        <v>6.7</v>
      </c>
    </row>
    <row r="1578" spans="1:14" x14ac:dyDescent="0.3">
      <c r="A1578" t="s">
        <v>2320</v>
      </c>
      <c r="B1578" t="s">
        <v>36</v>
      </c>
      <c r="C1578" t="s">
        <v>97</v>
      </c>
      <c r="D1578" t="s">
        <v>21</v>
      </c>
      <c r="E1578" t="s">
        <v>99</v>
      </c>
      <c r="F1578" t="s">
        <v>6134</v>
      </c>
      <c r="G1578" t="s">
        <v>6134</v>
      </c>
      <c r="H1578" s="5">
        <v>40665</v>
      </c>
      <c r="I1578" s="5"/>
      <c r="J1578" t="s">
        <v>6137</v>
      </c>
      <c r="K1578" s="5">
        <v>35709</v>
      </c>
      <c r="L1578">
        <v>28</v>
      </c>
      <c r="M1578" t="s">
        <v>6141</v>
      </c>
      <c r="N1578">
        <f t="shared" ca="1" si="24"/>
        <v>14.9</v>
      </c>
    </row>
    <row r="1579" spans="1:14" x14ac:dyDescent="0.3">
      <c r="A1579" t="s">
        <v>2321</v>
      </c>
      <c r="B1579" t="s">
        <v>24</v>
      </c>
      <c r="C1579" t="s">
        <v>12</v>
      </c>
      <c r="D1579" t="s">
        <v>6134</v>
      </c>
      <c r="E1579" t="s">
        <v>27</v>
      </c>
      <c r="F1579" t="s">
        <v>60</v>
      </c>
      <c r="G1579" t="s">
        <v>47</v>
      </c>
      <c r="H1579" s="5">
        <v>41073</v>
      </c>
      <c r="I1579" s="5">
        <v>41719</v>
      </c>
      <c r="J1579" t="s">
        <v>6138</v>
      </c>
      <c r="K1579" s="5">
        <v>31976</v>
      </c>
      <c r="L1579">
        <v>38</v>
      </c>
      <c r="M1579">
        <v>93566</v>
      </c>
      <c r="N1579">
        <f t="shared" ca="1" si="24"/>
        <v>1.8</v>
      </c>
    </row>
    <row r="1580" spans="1:14" x14ac:dyDescent="0.3">
      <c r="A1580" t="s">
        <v>6079</v>
      </c>
      <c r="B1580" t="s">
        <v>24</v>
      </c>
      <c r="C1580" t="s">
        <v>6134</v>
      </c>
      <c r="D1580" t="s">
        <v>21</v>
      </c>
      <c r="E1580" t="s">
        <v>92</v>
      </c>
      <c r="F1580" t="s">
        <v>6134</v>
      </c>
      <c r="G1580" t="s">
        <v>78</v>
      </c>
      <c r="H1580" s="5">
        <v>43253</v>
      </c>
      <c r="I1580" s="5"/>
      <c r="J1580" t="s">
        <v>6137</v>
      </c>
      <c r="K1580" s="5"/>
      <c r="L1580" t="s">
        <v>6141</v>
      </c>
      <c r="M1580" t="s">
        <v>6141</v>
      </c>
      <c r="N1580">
        <f t="shared" ca="1" si="24"/>
        <v>7.8</v>
      </c>
    </row>
    <row r="1581" spans="1:14" x14ac:dyDescent="0.3">
      <c r="A1581" t="s">
        <v>2322</v>
      </c>
      <c r="B1581" t="s">
        <v>6134</v>
      </c>
      <c r="C1581" t="s">
        <v>12</v>
      </c>
      <c r="D1581" t="s">
        <v>125</v>
      </c>
      <c r="E1581" t="s">
        <v>27</v>
      </c>
      <c r="F1581" t="s">
        <v>60</v>
      </c>
      <c r="G1581" t="s">
        <v>78</v>
      </c>
      <c r="H1581" s="5">
        <v>42302</v>
      </c>
      <c r="I1581" s="5">
        <v>43735</v>
      </c>
      <c r="J1581" t="s">
        <v>6138</v>
      </c>
      <c r="K1581" s="5">
        <v>32905</v>
      </c>
      <c r="L1581">
        <v>36</v>
      </c>
      <c r="M1581">
        <v>55000</v>
      </c>
      <c r="N1581">
        <f t="shared" ca="1" si="24"/>
        <v>3.9</v>
      </c>
    </row>
    <row r="1582" spans="1:14" x14ac:dyDescent="0.3">
      <c r="A1582" t="s">
        <v>2323</v>
      </c>
      <c r="B1582" t="s">
        <v>24</v>
      </c>
      <c r="C1582" t="s">
        <v>12</v>
      </c>
      <c r="D1582" t="s">
        <v>21</v>
      </c>
      <c r="E1582" t="s">
        <v>92</v>
      </c>
      <c r="F1582" t="s">
        <v>28</v>
      </c>
      <c r="G1582" t="s">
        <v>29</v>
      </c>
      <c r="H1582" s="5">
        <v>43370</v>
      </c>
      <c r="I1582" s="5">
        <v>44728</v>
      </c>
      <c r="J1582" t="s">
        <v>6138</v>
      </c>
      <c r="K1582" s="5">
        <v>37033</v>
      </c>
      <c r="L1582">
        <v>24</v>
      </c>
      <c r="M1582" t="s">
        <v>6141</v>
      </c>
      <c r="N1582">
        <f t="shared" ca="1" si="24"/>
        <v>3.7</v>
      </c>
    </row>
    <row r="1583" spans="1:14" x14ac:dyDescent="0.3">
      <c r="A1583" t="s">
        <v>2324</v>
      </c>
      <c r="B1583" t="s">
        <v>24</v>
      </c>
      <c r="C1583" t="s">
        <v>12</v>
      </c>
      <c r="D1583" t="s">
        <v>83</v>
      </c>
      <c r="E1583" t="s">
        <v>88</v>
      </c>
      <c r="F1583" t="s">
        <v>6134</v>
      </c>
      <c r="G1583" t="s">
        <v>47</v>
      </c>
      <c r="H1583" s="5">
        <v>43677</v>
      </c>
      <c r="I1583" s="5"/>
      <c r="J1583" t="s">
        <v>6137</v>
      </c>
      <c r="K1583" s="5">
        <v>28404</v>
      </c>
      <c r="L1583">
        <v>48</v>
      </c>
      <c r="M1583">
        <v>106352</v>
      </c>
      <c r="N1583">
        <f t="shared" ca="1" si="24"/>
        <v>6.6</v>
      </c>
    </row>
    <row r="1584" spans="1:14" x14ac:dyDescent="0.3">
      <c r="A1584" t="s">
        <v>2325</v>
      </c>
      <c r="B1584" t="s">
        <v>6134</v>
      </c>
      <c r="C1584" t="s">
        <v>20</v>
      </c>
      <c r="D1584" t="s">
        <v>21</v>
      </c>
      <c r="E1584" t="s">
        <v>14</v>
      </c>
      <c r="F1584" t="s">
        <v>15</v>
      </c>
      <c r="G1584" t="s">
        <v>29</v>
      </c>
      <c r="H1584" s="5">
        <v>41192</v>
      </c>
      <c r="I1584" s="5"/>
      <c r="J1584" t="s">
        <v>6137</v>
      </c>
      <c r="K1584" s="5">
        <v>31695</v>
      </c>
      <c r="L1584">
        <v>39</v>
      </c>
      <c r="M1584">
        <v>108534</v>
      </c>
      <c r="N1584">
        <f t="shared" ca="1" si="24"/>
        <v>13.4</v>
      </c>
    </row>
    <row r="1585" spans="1:14" x14ac:dyDescent="0.3">
      <c r="A1585" t="s">
        <v>2327</v>
      </c>
      <c r="B1585" t="s">
        <v>6134</v>
      </c>
      <c r="C1585" t="s">
        <v>97</v>
      </c>
      <c r="D1585" t="s">
        <v>68</v>
      </c>
      <c r="E1585" t="s">
        <v>105</v>
      </c>
      <c r="F1585" t="s">
        <v>28</v>
      </c>
      <c r="G1585" t="s">
        <v>6134</v>
      </c>
      <c r="H1585" s="5">
        <v>40683</v>
      </c>
      <c r="I1585" s="5"/>
      <c r="J1585" t="s">
        <v>6137</v>
      </c>
      <c r="K1585" s="5">
        <v>25483</v>
      </c>
      <c r="L1585">
        <v>56</v>
      </c>
      <c r="M1585">
        <v>74569</v>
      </c>
      <c r="N1585">
        <f t="shared" ca="1" si="24"/>
        <v>14.8</v>
      </c>
    </row>
    <row r="1586" spans="1:14" x14ac:dyDescent="0.3">
      <c r="A1586" t="s">
        <v>2329</v>
      </c>
      <c r="B1586" t="s">
        <v>6134</v>
      </c>
      <c r="C1586" t="s">
        <v>20</v>
      </c>
      <c r="D1586" t="s">
        <v>125</v>
      </c>
      <c r="E1586" t="s">
        <v>6134</v>
      </c>
      <c r="F1586" t="s">
        <v>6134</v>
      </c>
      <c r="G1586" t="s">
        <v>64</v>
      </c>
      <c r="H1586" s="5">
        <v>42440</v>
      </c>
      <c r="I1586" s="5">
        <v>43651</v>
      </c>
      <c r="J1586" t="s">
        <v>6138</v>
      </c>
      <c r="K1586" s="5">
        <v>28484</v>
      </c>
      <c r="L1586">
        <v>48</v>
      </c>
      <c r="M1586">
        <v>58021</v>
      </c>
      <c r="N1586">
        <f t="shared" ca="1" si="24"/>
        <v>3.3</v>
      </c>
    </row>
    <row r="1587" spans="1:14" x14ac:dyDescent="0.3">
      <c r="A1587" t="s">
        <v>2331</v>
      </c>
      <c r="B1587" t="s">
        <v>6134</v>
      </c>
      <c r="C1587" t="s">
        <v>82</v>
      </c>
      <c r="D1587" t="s">
        <v>68</v>
      </c>
      <c r="E1587" t="s">
        <v>6134</v>
      </c>
      <c r="F1587" t="s">
        <v>28</v>
      </c>
      <c r="G1587" t="s">
        <v>47</v>
      </c>
      <c r="H1587" s="5">
        <v>41301</v>
      </c>
      <c r="I1587" s="5">
        <v>41526</v>
      </c>
      <c r="J1587" t="s">
        <v>6138</v>
      </c>
      <c r="K1587" s="5">
        <v>27140</v>
      </c>
      <c r="L1587">
        <v>51</v>
      </c>
      <c r="M1587">
        <v>54981</v>
      </c>
      <c r="N1587">
        <f t="shared" ca="1" si="24"/>
        <v>0.6</v>
      </c>
    </row>
    <row r="1588" spans="1:14" x14ac:dyDescent="0.3">
      <c r="A1588" t="s">
        <v>2332</v>
      </c>
      <c r="B1588" t="s">
        <v>24</v>
      </c>
      <c r="C1588" t="s">
        <v>12</v>
      </c>
      <c r="D1588" t="s">
        <v>6134</v>
      </c>
      <c r="E1588" t="s">
        <v>63</v>
      </c>
      <c r="F1588" t="s">
        <v>60</v>
      </c>
      <c r="G1588" t="s">
        <v>29</v>
      </c>
      <c r="H1588" s="5">
        <v>43607</v>
      </c>
      <c r="I1588" s="5"/>
      <c r="J1588" t="s">
        <v>6137</v>
      </c>
      <c r="K1588" s="5">
        <v>31369</v>
      </c>
      <c r="L1588">
        <v>40</v>
      </c>
      <c r="M1588" t="s">
        <v>6141</v>
      </c>
      <c r="N1588">
        <f t="shared" ca="1" si="24"/>
        <v>6.8</v>
      </c>
    </row>
    <row r="1589" spans="1:14" x14ac:dyDescent="0.3">
      <c r="A1589" t="s">
        <v>2334</v>
      </c>
      <c r="B1589" t="s">
        <v>36</v>
      </c>
      <c r="C1589" t="s">
        <v>25</v>
      </c>
      <c r="D1589" t="s">
        <v>31</v>
      </c>
      <c r="E1589" t="s">
        <v>86</v>
      </c>
      <c r="F1589" t="s">
        <v>15</v>
      </c>
      <c r="G1589" t="s">
        <v>74</v>
      </c>
      <c r="H1589" s="5">
        <v>42902</v>
      </c>
      <c r="I1589" s="5">
        <v>42789</v>
      </c>
      <c r="J1589" t="s">
        <v>6138</v>
      </c>
      <c r="K1589" s="5">
        <v>28055</v>
      </c>
      <c r="L1589">
        <v>49</v>
      </c>
      <c r="M1589">
        <v>60487</v>
      </c>
      <c r="N1589">
        <f t="shared" ca="1" si="24"/>
        <v>-0.3</v>
      </c>
    </row>
    <row r="1590" spans="1:14" x14ac:dyDescent="0.3">
      <c r="A1590" t="s">
        <v>2336</v>
      </c>
      <c r="B1590" t="s">
        <v>36</v>
      </c>
      <c r="C1590" t="s">
        <v>12</v>
      </c>
      <c r="D1590" t="s">
        <v>94</v>
      </c>
      <c r="E1590" t="s">
        <v>27</v>
      </c>
      <c r="F1590" t="s">
        <v>28</v>
      </c>
      <c r="G1590" t="s">
        <v>74</v>
      </c>
      <c r="H1590" s="5">
        <v>42374</v>
      </c>
      <c r="I1590" s="5"/>
      <c r="J1590" t="s">
        <v>6137</v>
      </c>
      <c r="K1590" s="5">
        <v>23644</v>
      </c>
      <c r="L1590">
        <v>61</v>
      </c>
      <c r="M1590">
        <v>73362</v>
      </c>
      <c r="N1590">
        <f t="shared" ca="1" si="24"/>
        <v>10.199999999999999</v>
      </c>
    </row>
    <row r="1591" spans="1:14" x14ac:dyDescent="0.3">
      <c r="A1591" t="s">
        <v>2338</v>
      </c>
      <c r="B1591" t="s">
        <v>24</v>
      </c>
      <c r="C1591" t="s">
        <v>6134</v>
      </c>
      <c r="D1591" t="s">
        <v>53</v>
      </c>
      <c r="E1591" t="s">
        <v>6134</v>
      </c>
      <c r="F1591" t="s">
        <v>6134</v>
      </c>
      <c r="G1591" t="s">
        <v>47</v>
      </c>
      <c r="H1591" s="5">
        <v>43788</v>
      </c>
      <c r="I1591" s="5">
        <v>45314</v>
      </c>
      <c r="J1591" t="s">
        <v>6138</v>
      </c>
      <c r="K1591" s="5"/>
      <c r="L1591" t="s">
        <v>6141</v>
      </c>
      <c r="M1591" t="s">
        <v>6141</v>
      </c>
      <c r="N1591">
        <f t="shared" ca="1" si="24"/>
        <v>4.2</v>
      </c>
    </row>
    <row r="1592" spans="1:14" x14ac:dyDescent="0.3">
      <c r="A1592" t="s">
        <v>2339</v>
      </c>
      <c r="B1592" t="s">
        <v>24</v>
      </c>
      <c r="C1592" t="s">
        <v>6134</v>
      </c>
      <c r="D1592" t="s">
        <v>125</v>
      </c>
      <c r="E1592" t="s">
        <v>46</v>
      </c>
      <c r="F1592" t="s">
        <v>60</v>
      </c>
      <c r="G1592" t="s">
        <v>6134</v>
      </c>
      <c r="H1592" s="5">
        <v>40422</v>
      </c>
      <c r="I1592" s="5"/>
      <c r="J1592" t="s">
        <v>6137</v>
      </c>
      <c r="K1592" s="5">
        <v>36378</v>
      </c>
      <c r="L1592">
        <v>26</v>
      </c>
      <c r="M1592">
        <v>113987</v>
      </c>
      <c r="N1592">
        <f t="shared" ca="1" si="24"/>
        <v>15.6</v>
      </c>
    </row>
    <row r="1593" spans="1:14" x14ac:dyDescent="0.3">
      <c r="A1593" t="s">
        <v>2341</v>
      </c>
      <c r="B1593" t="s">
        <v>36</v>
      </c>
      <c r="C1593" t="s">
        <v>25</v>
      </c>
      <c r="D1593" t="s">
        <v>50</v>
      </c>
      <c r="E1593" t="s">
        <v>99</v>
      </c>
      <c r="F1593" t="s">
        <v>15</v>
      </c>
      <c r="G1593" t="s">
        <v>47</v>
      </c>
      <c r="H1593" s="5">
        <v>40216</v>
      </c>
      <c r="I1593" s="5"/>
      <c r="J1593" t="s">
        <v>6137</v>
      </c>
      <c r="K1593" s="5">
        <v>38155</v>
      </c>
      <c r="L1593">
        <v>21</v>
      </c>
      <c r="M1593">
        <v>104227</v>
      </c>
      <c r="N1593">
        <f t="shared" ca="1" si="24"/>
        <v>16.100000000000001</v>
      </c>
    </row>
    <row r="1594" spans="1:14" x14ac:dyDescent="0.3">
      <c r="A1594" t="s">
        <v>2343</v>
      </c>
      <c r="B1594" t="s">
        <v>36</v>
      </c>
      <c r="C1594" t="s">
        <v>6134</v>
      </c>
      <c r="D1594" t="s">
        <v>130</v>
      </c>
      <c r="E1594" t="s">
        <v>46</v>
      </c>
      <c r="F1594" t="s">
        <v>28</v>
      </c>
      <c r="G1594" t="s">
        <v>69</v>
      </c>
      <c r="H1594" s="5">
        <v>43490</v>
      </c>
      <c r="I1594" s="5"/>
      <c r="J1594" t="s">
        <v>6137</v>
      </c>
      <c r="K1594" s="5">
        <v>33628</v>
      </c>
      <c r="L1594">
        <v>34</v>
      </c>
      <c r="M1594" t="s">
        <v>6141</v>
      </c>
      <c r="N1594">
        <f t="shared" ca="1" si="24"/>
        <v>7.2</v>
      </c>
    </row>
    <row r="1595" spans="1:14" x14ac:dyDescent="0.3">
      <c r="A1595" t="s">
        <v>2344</v>
      </c>
      <c r="B1595" t="s">
        <v>6134</v>
      </c>
      <c r="C1595" t="s">
        <v>20</v>
      </c>
      <c r="D1595" t="s">
        <v>53</v>
      </c>
      <c r="E1595" t="s">
        <v>14</v>
      </c>
      <c r="F1595" t="s">
        <v>15</v>
      </c>
      <c r="G1595" t="s">
        <v>47</v>
      </c>
      <c r="H1595" s="5">
        <v>41631</v>
      </c>
      <c r="I1595" s="5"/>
      <c r="J1595" t="s">
        <v>6137</v>
      </c>
      <c r="K1595" s="5">
        <v>22480</v>
      </c>
      <c r="L1595">
        <v>64</v>
      </c>
      <c r="M1595">
        <v>37928</v>
      </c>
      <c r="N1595">
        <f t="shared" ca="1" si="24"/>
        <v>12.2</v>
      </c>
    </row>
    <row r="1596" spans="1:14" x14ac:dyDescent="0.3">
      <c r="A1596" t="s">
        <v>2346</v>
      </c>
      <c r="B1596" t="s">
        <v>24</v>
      </c>
      <c r="C1596" t="s">
        <v>12</v>
      </c>
      <c r="D1596" t="s">
        <v>31</v>
      </c>
      <c r="E1596" t="s">
        <v>38</v>
      </c>
      <c r="F1596" t="s">
        <v>6134</v>
      </c>
      <c r="G1596" t="s">
        <v>78</v>
      </c>
      <c r="H1596" s="5">
        <v>40633</v>
      </c>
      <c r="I1596" s="5">
        <v>41493</v>
      </c>
      <c r="J1596" t="s">
        <v>6138</v>
      </c>
      <c r="K1596" s="5">
        <v>36447</v>
      </c>
      <c r="L1596">
        <v>26</v>
      </c>
      <c r="M1596">
        <v>68210</v>
      </c>
      <c r="N1596">
        <f t="shared" ca="1" si="24"/>
        <v>2.4</v>
      </c>
    </row>
    <row r="1597" spans="1:14" x14ac:dyDescent="0.3">
      <c r="A1597" t="s">
        <v>2348</v>
      </c>
      <c r="B1597" t="s">
        <v>6134</v>
      </c>
      <c r="C1597" t="s">
        <v>37</v>
      </c>
      <c r="D1597" t="s">
        <v>68</v>
      </c>
      <c r="E1597" t="s">
        <v>88</v>
      </c>
      <c r="F1597" t="s">
        <v>28</v>
      </c>
      <c r="G1597" t="s">
        <v>29</v>
      </c>
      <c r="H1597" s="5">
        <v>43461</v>
      </c>
      <c r="I1597" s="5">
        <v>45362</v>
      </c>
      <c r="J1597" t="s">
        <v>6138</v>
      </c>
      <c r="K1597" s="5">
        <v>26785</v>
      </c>
      <c r="L1597">
        <v>52</v>
      </c>
      <c r="M1597">
        <v>42881</v>
      </c>
      <c r="N1597">
        <f t="shared" ca="1" si="24"/>
        <v>5.2</v>
      </c>
    </row>
    <row r="1598" spans="1:14" x14ac:dyDescent="0.3">
      <c r="A1598" t="s">
        <v>2349</v>
      </c>
      <c r="B1598" t="s">
        <v>24</v>
      </c>
      <c r="C1598" t="s">
        <v>6134</v>
      </c>
      <c r="D1598" t="s">
        <v>50</v>
      </c>
      <c r="E1598" t="s">
        <v>86</v>
      </c>
      <c r="F1598" t="s">
        <v>6134</v>
      </c>
      <c r="G1598" t="s">
        <v>47</v>
      </c>
      <c r="H1598" s="5">
        <v>42796</v>
      </c>
      <c r="I1598" s="5"/>
      <c r="J1598" t="s">
        <v>6137</v>
      </c>
      <c r="K1598" s="5">
        <v>33853</v>
      </c>
      <c r="L1598">
        <v>33</v>
      </c>
      <c r="M1598" t="s">
        <v>6141</v>
      </c>
      <c r="N1598">
        <f t="shared" ca="1" si="24"/>
        <v>9.1</v>
      </c>
    </row>
    <row r="1599" spans="1:14" x14ac:dyDescent="0.3">
      <c r="A1599" t="s">
        <v>2351</v>
      </c>
      <c r="B1599" t="s">
        <v>6134</v>
      </c>
      <c r="C1599" t="s">
        <v>25</v>
      </c>
      <c r="D1599" t="s">
        <v>41</v>
      </c>
      <c r="E1599" t="s">
        <v>6134</v>
      </c>
      <c r="F1599" t="s">
        <v>28</v>
      </c>
      <c r="G1599" t="s">
        <v>6134</v>
      </c>
      <c r="H1599" s="5">
        <v>42236</v>
      </c>
      <c r="I1599" s="5">
        <v>43899</v>
      </c>
      <c r="J1599" t="s">
        <v>6138</v>
      </c>
      <c r="K1599" s="5">
        <v>31112</v>
      </c>
      <c r="L1599">
        <v>41</v>
      </c>
      <c r="M1599">
        <v>42000</v>
      </c>
      <c r="N1599">
        <f t="shared" ca="1" si="24"/>
        <v>4.5999999999999996</v>
      </c>
    </row>
    <row r="1600" spans="1:14" x14ac:dyDescent="0.3">
      <c r="A1600" t="s">
        <v>2352</v>
      </c>
      <c r="B1600" t="s">
        <v>24</v>
      </c>
      <c r="C1600" t="s">
        <v>37</v>
      </c>
      <c r="D1600" t="s">
        <v>6134</v>
      </c>
      <c r="E1600" t="s">
        <v>63</v>
      </c>
      <c r="F1600" t="s">
        <v>6134</v>
      </c>
      <c r="G1600" t="s">
        <v>64</v>
      </c>
      <c r="H1600" s="5">
        <v>42423</v>
      </c>
      <c r="I1600" s="5">
        <v>42850</v>
      </c>
      <c r="J1600" t="s">
        <v>6138</v>
      </c>
      <c r="K1600" s="5">
        <v>28645</v>
      </c>
      <c r="L1600">
        <v>47</v>
      </c>
      <c r="M1600" t="s">
        <v>6141</v>
      </c>
      <c r="N1600">
        <f t="shared" ca="1" si="24"/>
        <v>1.2</v>
      </c>
    </row>
    <row r="1601" spans="1:14" x14ac:dyDescent="0.3">
      <c r="A1601" t="s">
        <v>2353</v>
      </c>
      <c r="B1601" t="s">
        <v>24</v>
      </c>
      <c r="C1601" t="s">
        <v>6134</v>
      </c>
      <c r="D1601" t="s">
        <v>21</v>
      </c>
      <c r="E1601" t="s">
        <v>38</v>
      </c>
      <c r="F1601" t="s">
        <v>28</v>
      </c>
      <c r="G1601" t="s">
        <v>78</v>
      </c>
      <c r="H1601" s="5">
        <v>40492</v>
      </c>
      <c r="I1601" s="5">
        <v>41885</v>
      </c>
      <c r="J1601" t="s">
        <v>6138</v>
      </c>
      <c r="K1601" s="5">
        <v>34218</v>
      </c>
      <c r="L1601">
        <v>32</v>
      </c>
      <c r="M1601" t="s">
        <v>6141</v>
      </c>
      <c r="N1601">
        <f t="shared" ca="1" si="24"/>
        <v>3.8</v>
      </c>
    </row>
    <row r="1602" spans="1:14" x14ac:dyDescent="0.3">
      <c r="A1602" t="s">
        <v>2354</v>
      </c>
      <c r="B1602" t="s">
        <v>24</v>
      </c>
      <c r="C1602" t="s">
        <v>12</v>
      </c>
      <c r="D1602" t="s">
        <v>50</v>
      </c>
      <c r="E1602" t="s">
        <v>99</v>
      </c>
      <c r="F1602" t="s">
        <v>28</v>
      </c>
      <c r="G1602" t="s">
        <v>29</v>
      </c>
      <c r="H1602" s="5">
        <v>44144</v>
      </c>
      <c r="I1602" s="5"/>
      <c r="J1602" t="s">
        <v>6137</v>
      </c>
      <c r="K1602" s="5">
        <v>29606</v>
      </c>
      <c r="L1602">
        <v>45</v>
      </c>
      <c r="M1602">
        <v>78490</v>
      </c>
      <c r="N1602">
        <f t="shared" ref="N1602:N1665" ca="1" si="25">ROUND((IF(I1602="",TODAY(),I1602)-H1602)/365,1)</f>
        <v>5.4</v>
      </c>
    </row>
    <row r="1603" spans="1:14" x14ac:dyDescent="0.3">
      <c r="A1603" t="s">
        <v>2356</v>
      </c>
      <c r="B1603" t="s">
        <v>6134</v>
      </c>
      <c r="C1603" t="s">
        <v>37</v>
      </c>
      <c r="D1603" t="s">
        <v>130</v>
      </c>
      <c r="E1603" t="s">
        <v>54</v>
      </c>
      <c r="F1603" t="s">
        <v>6134</v>
      </c>
      <c r="G1603" t="s">
        <v>74</v>
      </c>
      <c r="H1603" s="5">
        <v>40280</v>
      </c>
      <c r="I1603" s="5"/>
      <c r="J1603" t="s">
        <v>6137</v>
      </c>
      <c r="K1603" s="5">
        <v>28726</v>
      </c>
      <c r="L1603">
        <v>47</v>
      </c>
      <c r="M1603">
        <v>119225</v>
      </c>
      <c r="N1603">
        <f t="shared" ca="1" si="25"/>
        <v>15.9</v>
      </c>
    </row>
    <row r="1604" spans="1:14" x14ac:dyDescent="0.3">
      <c r="A1604" t="s">
        <v>2359</v>
      </c>
      <c r="B1604" t="s">
        <v>24</v>
      </c>
      <c r="C1604" t="s">
        <v>97</v>
      </c>
      <c r="D1604" t="s">
        <v>94</v>
      </c>
      <c r="E1604" t="s">
        <v>27</v>
      </c>
      <c r="F1604" t="s">
        <v>6134</v>
      </c>
      <c r="G1604" t="s">
        <v>47</v>
      </c>
      <c r="H1604" s="5">
        <v>40873</v>
      </c>
      <c r="I1604" s="5">
        <v>40822</v>
      </c>
      <c r="J1604" t="s">
        <v>6138</v>
      </c>
      <c r="K1604" s="5">
        <v>31075</v>
      </c>
      <c r="L1604">
        <v>41</v>
      </c>
      <c r="M1604" t="s">
        <v>6141</v>
      </c>
      <c r="N1604">
        <f t="shared" ca="1" si="25"/>
        <v>-0.1</v>
      </c>
    </row>
    <row r="1605" spans="1:14" x14ac:dyDescent="0.3">
      <c r="A1605" t="s">
        <v>2360</v>
      </c>
      <c r="B1605" t="s">
        <v>36</v>
      </c>
      <c r="C1605" t="s">
        <v>82</v>
      </c>
      <c r="D1605" t="s">
        <v>50</v>
      </c>
      <c r="E1605" t="s">
        <v>14</v>
      </c>
      <c r="F1605" t="s">
        <v>6134</v>
      </c>
      <c r="G1605" t="s">
        <v>6134</v>
      </c>
      <c r="H1605" s="5">
        <v>40112</v>
      </c>
      <c r="I1605" s="5">
        <v>41252</v>
      </c>
      <c r="J1605" t="s">
        <v>6138</v>
      </c>
      <c r="K1605" s="5">
        <v>32117</v>
      </c>
      <c r="L1605">
        <v>38</v>
      </c>
      <c r="M1605" t="s">
        <v>6141</v>
      </c>
      <c r="N1605">
        <f t="shared" ca="1" si="25"/>
        <v>3.1</v>
      </c>
    </row>
    <row r="1606" spans="1:14" x14ac:dyDescent="0.3">
      <c r="A1606" t="s">
        <v>2361</v>
      </c>
      <c r="B1606" t="s">
        <v>24</v>
      </c>
      <c r="C1606" t="s">
        <v>6134</v>
      </c>
      <c r="D1606" t="s">
        <v>130</v>
      </c>
      <c r="E1606" t="s">
        <v>32</v>
      </c>
      <c r="F1606" t="s">
        <v>28</v>
      </c>
      <c r="G1606" t="s">
        <v>47</v>
      </c>
      <c r="H1606" s="5">
        <v>42229</v>
      </c>
      <c r="I1606" s="5"/>
      <c r="J1606" t="s">
        <v>6137</v>
      </c>
      <c r="K1606" s="5">
        <v>33682</v>
      </c>
      <c r="L1606">
        <v>33</v>
      </c>
      <c r="M1606" t="s">
        <v>6141</v>
      </c>
      <c r="N1606">
        <f t="shared" ca="1" si="25"/>
        <v>10.6</v>
      </c>
    </row>
    <row r="1607" spans="1:14" x14ac:dyDescent="0.3">
      <c r="A1607" t="s">
        <v>2362</v>
      </c>
      <c r="B1607" t="s">
        <v>6134</v>
      </c>
      <c r="C1607" t="s">
        <v>37</v>
      </c>
      <c r="D1607" t="s">
        <v>68</v>
      </c>
      <c r="E1607" t="s">
        <v>54</v>
      </c>
      <c r="F1607" t="s">
        <v>15</v>
      </c>
      <c r="G1607" t="s">
        <v>6134</v>
      </c>
      <c r="H1607" s="5">
        <v>43330</v>
      </c>
      <c r="I1607" s="5">
        <v>43713</v>
      </c>
      <c r="J1607" t="s">
        <v>6138</v>
      </c>
      <c r="K1607" s="5">
        <v>31513</v>
      </c>
      <c r="L1607">
        <v>39</v>
      </c>
      <c r="M1607">
        <v>83103</v>
      </c>
      <c r="N1607">
        <f t="shared" ca="1" si="25"/>
        <v>1</v>
      </c>
    </row>
    <row r="1608" spans="1:14" x14ac:dyDescent="0.3">
      <c r="A1608" t="s">
        <v>2363</v>
      </c>
      <c r="B1608" t="s">
        <v>6134</v>
      </c>
      <c r="C1608" t="s">
        <v>6134</v>
      </c>
      <c r="D1608" t="s">
        <v>21</v>
      </c>
      <c r="E1608" t="s">
        <v>170</v>
      </c>
      <c r="F1608" t="s">
        <v>6134</v>
      </c>
      <c r="G1608" t="s">
        <v>29</v>
      </c>
      <c r="H1608" s="5">
        <v>42021</v>
      </c>
      <c r="I1608" s="5"/>
      <c r="J1608" t="s">
        <v>6137</v>
      </c>
      <c r="K1608" s="5">
        <v>30519</v>
      </c>
      <c r="L1608">
        <v>42</v>
      </c>
      <c r="M1608">
        <v>106697</v>
      </c>
      <c r="N1608">
        <f t="shared" ca="1" si="25"/>
        <v>11.2</v>
      </c>
    </row>
    <row r="1609" spans="1:14" x14ac:dyDescent="0.3">
      <c r="A1609" t="s">
        <v>2364</v>
      </c>
      <c r="B1609" t="s">
        <v>36</v>
      </c>
      <c r="C1609" t="s">
        <v>20</v>
      </c>
      <c r="D1609" t="s">
        <v>68</v>
      </c>
      <c r="E1609" t="s">
        <v>32</v>
      </c>
      <c r="F1609" t="s">
        <v>6134</v>
      </c>
      <c r="G1609" t="s">
        <v>6134</v>
      </c>
      <c r="H1609" s="5">
        <v>43243</v>
      </c>
      <c r="I1609" s="5">
        <v>44787</v>
      </c>
      <c r="J1609" t="s">
        <v>6138</v>
      </c>
      <c r="K1609" s="5">
        <v>22013</v>
      </c>
      <c r="L1609">
        <v>65</v>
      </c>
      <c r="M1609">
        <v>82774</v>
      </c>
      <c r="N1609">
        <f t="shared" ca="1" si="25"/>
        <v>4.2</v>
      </c>
    </row>
    <row r="1610" spans="1:14" x14ac:dyDescent="0.3">
      <c r="A1610" t="s">
        <v>2366</v>
      </c>
      <c r="B1610" t="s">
        <v>24</v>
      </c>
      <c r="C1610" t="s">
        <v>25</v>
      </c>
      <c r="D1610" t="s">
        <v>50</v>
      </c>
      <c r="E1610" t="s">
        <v>46</v>
      </c>
      <c r="F1610" t="s">
        <v>28</v>
      </c>
      <c r="G1610" t="s">
        <v>47</v>
      </c>
      <c r="H1610" s="5">
        <v>40564</v>
      </c>
      <c r="I1610" s="5">
        <v>40695</v>
      </c>
      <c r="J1610" t="s">
        <v>6138</v>
      </c>
      <c r="K1610" s="5">
        <v>25305</v>
      </c>
      <c r="L1610">
        <v>56</v>
      </c>
      <c r="M1610" t="s">
        <v>6141</v>
      </c>
      <c r="N1610">
        <f t="shared" ca="1" si="25"/>
        <v>0.4</v>
      </c>
    </row>
    <row r="1611" spans="1:14" x14ac:dyDescent="0.3">
      <c r="A1611" t="s">
        <v>2367</v>
      </c>
      <c r="B1611" t="s">
        <v>36</v>
      </c>
      <c r="C1611" t="s">
        <v>6134</v>
      </c>
      <c r="D1611" t="s">
        <v>125</v>
      </c>
      <c r="E1611" t="s">
        <v>38</v>
      </c>
      <c r="F1611" t="s">
        <v>28</v>
      </c>
      <c r="G1611" t="s">
        <v>6134</v>
      </c>
      <c r="H1611" s="5">
        <v>41837</v>
      </c>
      <c r="I1611" s="5">
        <v>43106</v>
      </c>
      <c r="J1611" t="s">
        <v>6138</v>
      </c>
      <c r="K1611" s="5">
        <v>31009</v>
      </c>
      <c r="L1611">
        <v>41</v>
      </c>
      <c r="M1611" t="s">
        <v>6141</v>
      </c>
      <c r="N1611">
        <f t="shared" ca="1" si="25"/>
        <v>3.5</v>
      </c>
    </row>
    <row r="1612" spans="1:14" x14ac:dyDescent="0.3">
      <c r="A1612" t="s">
        <v>2368</v>
      </c>
      <c r="B1612" t="s">
        <v>36</v>
      </c>
      <c r="C1612" t="s">
        <v>25</v>
      </c>
      <c r="D1612" t="s">
        <v>83</v>
      </c>
      <c r="E1612" t="s">
        <v>27</v>
      </c>
      <c r="F1612" t="s">
        <v>6134</v>
      </c>
      <c r="G1612" t="s">
        <v>29</v>
      </c>
      <c r="H1612" s="5">
        <v>44060</v>
      </c>
      <c r="I1612" s="5"/>
      <c r="J1612" t="s">
        <v>6137</v>
      </c>
      <c r="K1612" s="5">
        <v>25911</v>
      </c>
      <c r="L1612">
        <v>55</v>
      </c>
      <c r="M1612" t="s">
        <v>6141</v>
      </c>
      <c r="N1612">
        <f t="shared" ca="1" si="25"/>
        <v>5.6</v>
      </c>
    </row>
    <row r="1613" spans="1:14" x14ac:dyDescent="0.3">
      <c r="A1613" t="s">
        <v>2369</v>
      </c>
      <c r="B1613" t="s">
        <v>36</v>
      </c>
      <c r="C1613" t="s">
        <v>20</v>
      </c>
      <c r="D1613" t="s">
        <v>130</v>
      </c>
      <c r="E1613" t="s">
        <v>6134</v>
      </c>
      <c r="F1613" t="s">
        <v>6134</v>
      </c>
      <c r="G1613" t="s">
        <v>78</v>
      </c>
      <c r="H1613" s="5">
        <v>43393</v>
      </c>
      <c r="I1613" s="5"/>
      <c r="J1613" t="s">
        <v>6137</v>
      </c>
      <c r="K1613" s="5">
        <v>36057</v>
      </c>
      <c r="L1613">
        <v>27</v>
      </c>
      <c r="M1613">
        <v>62430</v>
      </c>
      <c r="N1613">
        <f t="shared" ca="1" si="25"/>
        <v>7.4</v>
      </c>
    </row>
    <row r="1614" spans="1:14" x14ac:dyDescent="0.3">
      <c r="A1614" t="s">
        <v>2370</v>
      </c>
      <c r="B1614" t="s">
        <v>6134</v>
      </c>
      <c r="C1614" t="s">
        <v>97</v>
      </c>
      <c r="D1614" t="s">
        <v>83</v>
      </c>
      <c r="E1614" t="s">
        <v>105</v>
      </c>
      <c r="F1614" t="s">
        <v>28</v>
      </c>
      <c r="G1614" t="s">
        <v>6134</v>
      </c>
      <c r="H1614" s="5">
        <v>41797</v>
      </c>
      <c r="I1614" s="5"/>
      <c r="J1614" t="s">
        <v>6137</v>
      </c>
      <c r="K1614" s="5">
        <v>29913</v>
      </c>
      <c r="L1614">
        <v>44</v>
      </c>
      <c r="M1614" t="s">
        <v>6141</v>
      </c>
      <c r="N1614">
        <f t="shared" ca="1" si="25"/>
        <v>11.8</v>
      </c>
    </row>
    <row r="1615" spans="1:14" x14ac:dyDescent="0.3">
      <c r="A1615" t="s">
        <v>2371</v>
      </c>
      <c r="B1615" t="s">
        <v>6134</v>
      </c>
      <c r="C1615" t="s">
        <v>20</v>
      </c>
      <c r="D1615" t="s">
        <v>31</v>
      </c>
      <c r="E1615" t="s">
        <v>92</v>
      </c>
      <c r="F1615" t="s">
        <v>60</v>
      </c>
      <c r="G1615" t="s">
        <v>78</v>
      </c>
      <c r="H1615" s="5">
        <v>40446</v>
      </c>
      <c r="I1615" s="5"/>
      <c r="J1615" t="s">
        <v>6137</v>
      </c>
      <c r="K1615" s="5">
        <v>37487</v>
      </c>
      <c r="L1615">
        <v>23</v>
      </c>
      <c r="M1615">
        <v>66000</v>
      </c>
      <c r="N1615">
        <f t="shared" ca="1" si="25"/>
        <v>15.5</v>
      </c>
    </row>
    <row r="1616" spans="1:14" x14ac:dyDescent="0.3">
      <c r="A1616" t="s">
        <v>2372</v>
      </c>
      <c r="B1616" t="s">
        <v>6134</v>
      </c>
      <c r="C1616" t="s">
        <v>25</v>
      </c>
      <c r="D1616" t="s">
        <v>83</v>
      </c>
      <c r="E1616" t="s">
        <v>88</v>
      </c>
      <c r="F1616" t="s">
        <v>6134</v>
      </c>
      <c r="G1616" t="s">
        <v>47</v>
      </c>
      <c r="H1616" s="5">
        <v>40135</v>
      </c>
      <c r="I1616" s="5"/>
      <c r="J1616" t="s">
        <v>6137</v>
      </c>
      <c r="K1616" s="5">
        <v>28035</v>
      </c>
      <c r="L1616">
        <v>49</v>
      </c>
      <c r="M1616">
        <v>80000</v>
      </c>
      <c r="N1616">
        <f t="shared" ca="1" si="25"/>
        <v>16.3</v>
      </c>
    </row>
    <row r="1617" spans="1:14" x14ac:dyDescent="0.3">
      <c r="A1617" t="s">
        <v>2373</v>
      </c>
      <c r="B1617" t="s">
        <v>24</v>
      </c>
      <c r="C1617" t="s">
        <v>25</v>
      </c>
      <c r="D1617" t="s">
        <v>6135</v>
      </c>
      <c r="E1617" t="s">
        <v>99</v>
      </c>
      <c r="F1617" t="s">
        <v>15</v>
      </c>
      <c r="G1617" t="s">
        <v>78</v>
      </c>
      <c r="H1617" s="5">
        <v>39922</v>
      </c>
      <c r="I1617" s="5">
        <v>41888</v>
      </c>
      <c r="J1617" t="s">
        <v>6138</v>
      </c>
      <c r="K1617" s="5">
        <v>24402</v>
      </c>
      <c r="L1617">
        <v>59</v>
      </c>
      <c r="M1617">
        <v>95918</v>
      </c>
      <c r="N1617">
        <f t="shared" ca="1" si="25"/>
        <v>5.4</v>
      </c>
    </row>
    <row r="1618" spans="1:14" x14ac:dyDescent="0.3">
      <c r="A1618" t="s">
        <v>2374</v>
      </c>
      <c r="B1618" t="s">
        <v>36</v>
      </c>
      <c r="C1618" t="s">
        <v>25</v>
      </c>
      <c r="D1618" t="s">
        <v>6134</v>
      </c>
      <c r="E1618" t="s">
        <v>105</v>
      </c>
      <c r="F1618" t="s">
        <v>15</v>
      </c>
      <c r="G1618" t="s">
        <v>78</v>
      </c>
      <c r="H1618" s="5">
        <v>43521</v>
      </c>
      <c r="I1618" s="5"/>
      <c r="J1618" t="s">
        <v>6137</v>
      </c>
      <c r="K1618" s="5">
        <v>36100</v>
      </c>
      <c r="L1618">
        <v>27</v>
      </c>
      <c r="M1618">
        <v>77433</v>
      </c>
      <c r="N1618">
        <f t="shared" ca="1" si="25"/>
        <v>7.1</v>
      </c>
    </row>
    <row r="1619" spans="1:14" x14ac:dyDescent="0.3">
      <c r="A1619" t="s">
        <v>2376</v>
      </c>
      <c r="B1619" t="s">
        <v>6134</v>
      </c>
      <c r="C1619" t="s">
        <v>20</v>
      </c>
      <c r="D1619" t="s">
        <v>6134</v>
      </c>
      <c r="E1619" t="s">
        <v>46</v>
      </c>
      <c r="F1619" t="s">
        <v>15</v>
      </c>
      <c r="G1619" t="s">
        <v>78</v>
      </c>
      <c r="H1619" s="5">
        <v>43835</v>
      </c>
      <c r="I1619" s="5"/>
      <c r="J1619" t="s">
        <v>6137</v>
      </c>
      <c r="K1619" s="5">
        <v>24892</v>
      </c>
      <c r="L1619">
        <v>58</v>
      </c>
      <c r="M1619">
        <v>106562</v>
      </c>
      <c r="N1619">
        <f t="shared" ca="1" si="25"/>
        <v>6.2</v>
      </c>
    </row>
    <row r="1620" spans="1:14" x14ac:dyDescent="0.3">
      <c r="A1620" t="s">
        <v>2378</v>
      </c>
      <c r="B1620" t="s">
        <v>6134</v>
      </c>
      <c r="C1620" t="s">
        <v>6134</v>
      </c>
      <c r="D1620" t="s">
        <v>21</v>
      </c>
      <c r="E1620" t="s">
        <v>92</v>
      </c>
      <c r="F1620" t="s">
        <v>28</v>
      </c>
      <c r="G1620" t="s">
        <v>78</v>
      </c>
      <c r="H1620" s="5">
        <v>40062</v>
      </c>
      <c r="I1620" s="5"/>
      <c r="J1620" t="s">
        <v>6137</v>
      </c>
      <c r="K1620" s="5">
        <v>27869</v>
      </c>
      <c r="L1620">
        <v>49</v>
      </c>
      <c r="M1620">
        <v>43720</v>
      </c>
      <c r="N1620">
        <f t="shared" ca="1" si="25"/>
        <v>16.5</v>
      </c>
    </row>
    <row r="1621" spans="1:14" x14ac:dyDescent="0.3">
      <c r="A1621" t="s">
        <v>2380</v>
      </c>
      <c r="B1621" t="s">
        <v>24</v>
      </c>
      <c r="C1621" t="s">
        <v>97</v>
      </c>
      <c r="D1621" t="s">
        <v>53</v>
      </c>
      <c r="E1621" t="s">
        <v>6134</v>
      </c>
      <c r="F1621" t="s">
        <v>60</v>
      </c>
      <c r="G1621" t="s">
        <v>47</v>
      </c>
      <c r="H1621" s="5">
        <v>43585</v>
      </c>
      <c r="I1621" s="5"/>
      <c r="J1621" t="s">
        <v>6137</v>
      </c>
      <c r="K1621" s="5">
        <v>27680</v>
      </c>
      <c r="L1621">
        <v>50</v>
      </c>
      <c r="M1621">
        <v>91438</v>
      </c>
      <c r="N1621">
        <f t="shared" ca="1" si="25"/>
        <v>6.9</v>
      </c>
    </row>
    <row r="1622" spans="1:14" x14ac:dyDescent="0.3">
      <c r="A1622" t="s">
        <v>2382</v>
      </c>
      <c r="B1622" t="s">
        <v>36</v>
      </c>
      <c r="C1622" t="s">
        <v>97</v>
      </c>
      <c r="D1622" t="s">
        <v>21</v>
      </c>
      <c r="E1622" t="s">
        <v>86</v>
      </c>
      <c r="F1622" t="s">
        <v>15</v>
      </c>
      <c r="G1622" t="s">
        <v>47</v>
      </c>
      <c r="H1622" s="5">
        <v>39908</v>
      </c>
      <c r="I1622" s="5"/>
      <c r="J1622" t="s">
        <v>6137</v>
      </c>
      <c r="K1622" s="5">
        <v>35850</v>
      </c>
      <c r="L1622">
        <v>28</v>
      </c>
      <c r="M1622" t="s">
        <v>6141</v>
      </c>
      <c r="N1622">
        <f t="shared" ca="1" si="25"/>
        <v>17</v>
      </c>
    </row>
    <row r="1623" spans="1:14" x14ac:dyDescent="0.3">
      <c r="A1623" t="s">
        <v>2383</v>
      </c>
      <c r="B1623" t="s">
        <v>24</v>
      </c>
      <c r="C1623" t="s">
        <v>37</v>
      </c>
      <c r="D1623" t="s">
        <v>125</v>
      </c>
      <c r="E1623" t="s">
        <v>6134</v>
      </c>
      <c r="F1623" t="s">
        <v>6134</v>
      </c>
      <c r="G1623" t="s">
        <v>78</v>
      </c>
      <c r="H1623" s="5">
        <v>43953</v>
      </c>
      <c r="I1623" s="5"/>
      <c r="J1623" t="s">
        <v>6137</v>
      </c>
      <c r="K1623" s="5">
        <v>30721</v>
      </c>
      <c r="L1623">
        <v>42</v>
      </c>
      <c r="M1623">
        <v>86102</v>
      </c>
      <c r="N1623">
        <f t="shared" ca="1" si="25"/>
        <v>5.9</v>
      </c>
    </row>
    <row r="1624" spans="1:14" x14ac:dyDescent="0.3">
      <c r="A1624" t="s">
        <v>2384</v>
      </c>
      <c r="B1624" t="s">
        <v>6134</v>
      </c>
      <c r="C1624" t="s">
        <v>82</v>
      </c>
      <c r="D1624" t="s">
        <v>83</v>
      </c>
      <c r="E1624" t="s">
        <v>86</v>
      </c>
      <c r="F1624" t="s">
        <v>15</v>
      </c>
      <c r="G1624" t="s">
        <v>29</v>
      </c>
      <c r="H1624" s="5">
        <v>40617</v>
      </c>
      <c r="I1624" s="5">
        <v>41495</v>
      </c>
      <c r="J1624" t="s">
        <v>6138</v>
      </c>
      <c r="K1624" s="5"/>
      <c r="L1624" t="s">
        <v>6141</v>
      </c>
      <c r="M1624">
        <v>41000</v>
      </c>
      <c r="N1624">
        <f t="shared" ca="1" si="25"/>
        <v>2.4</v>
      </c>
    </row>
    <row r="1625" spans="1:14" x14ac:dyDescent="0.3">
      <c r="A1625" t="s">
        <v>2385</v>
      </c>
      <c r="B1625" t="s">
        <v>36</v>
      </c>
      <c r="C1625" t="s">
        <v>6134</v>
      </c>
      <c r="D1625" t="s">
        <v>41</v>
      </c>
      <c r="E1625" t="s">
        <v>86</v>
      </c>
      <c r="F1625" t="s">
        <v>15</v>
      </c>
      <c r="G1625" t="s">
        <v>78</v>
      </c>
      <c r="H1625" s="5">
        <v>43794</v>
      </c>
      <c r="I1625" s="5"/>
      <c r="J1625" t="s">
        <v>6137</v>
      </c>
      <c r="K1625" s="5">
        <v>25859</v>
      </c>
      <c r="L1625">
        <v>55</v>
      </c>
      <c r="M1625">
        <v>32165</v>
      </c>
      <c r="N1625">
        <f t="shared" ca="1" si="25"/>
        <v>6.3</v>
      </c>
    </row>
    <row r="1626" spans="1:14" x14ac:dyDescent="0.3">
      <c r="A1626" t="s">
        <v>2386</v>
      </c>
      <c r="B1626" t="s">
        <v>24</v>
      </c>
      <c r="C1626" t="s">
        <v>6134</v>
      </c>
      <c r="D1626" t="s">
        <v>6135</v>
      </c>
      <c r="E1626" t="s">
        <v>14</v>
      </c>
      <c r="F1626" t="s">
        <v>28</v>
      </c>
      <c r="G1626" t="s">
        <v>74</v>
      </c>
      <c r="H1626" s="5">
        <v>41619</v>
      </c>
      <c r="I1626" s="5"/>
      <c r="J1626" t="s">
        <v>6137</v>
      </c>
      <c r="K1626" s="5">
        <v>25161</v>
      </c>
      <c r="L1626">
        <v>57</v>
      </c>
      <c r="M1626">
        <v>42402</v>
      </c>
      <c r="N1626">
        <f t="shared" ca="1" si="25"/>
        <v>12.3</v>
      </c>
    </row>
    <row r="1627" spans="1:14" x14ac:dyDescent="0.3">
      <c r="A1627" t="s">
        <v>2388</v>
      </c>
      <c r="B1627" t="s">
        <v>6134</v>
      </c>
      <c r="C1627" t="s">
        <v>6134</v>
      </c>
      <c r="D1627" t="s">
        <v>31</v>
      </c>
      <c r="E1627" t="s">
        <v>88</v>
      </c>
      <c r="F1627" t="s">
        <v>28</v>
      </c>
      <c r="G1627" t="s">
        <v>74</v>
      </c>
      <c r="H1627" s="5">
        <v>42333</v>
      </c>
      <c r="I1627" s="5"/>
      <c r="J1627" t="s">
        <v>6137</v>
      </c>
      <c r="K1627" s="5">
        <v>38707</v>
      </c>
      <c r="L1627">
        <v>20</v>
      </c>
      <c r="M1627" t="s">
        <v>6141</v>
      </c>
      <c r="N1627">
        <f t="shared" ca="1" si="25"/>
        <v>10.3</v>
      </c>
    </row>
    <row r="1628" spans="1:14" x14ac:dyDescent="0.3">
      <c r="A1628" t="s">
        <v>2389</v>
      </c>
      <c r="B1628" t="s">
        <v>24</v>
      </c>
      <c r="C1628" t="s">
        <v>25</v>
      </c>
      <c r="D1628" t="s">
        <v>21</v>
      </c>
      <c r="E1628" t="s">
        <v>92</v>
      </c>
      <c r="F1628" t="s">
        <v>6134</v>
      </c>
      <c r="G1628" t="s">
        <v>47</v>
      </c>
      <c r="H1628" s="5">
        <v>42758</v>
      </c>
      <c r="I1628" s="5">
        <v>44091</v>
      </c>
      <c r="J1628" t="s">
        <v>6138</v>
      </c>
      <c r="K1628" s="5">
        <v>33678</v>
      </c>
      <c r="L1628">
        <v>33</v>
      </c>
      <c r="M1628">
        <v>95302</v>
      </c>
      <c r="N1628">
        <f t="shared" ca="1" si="25"/>
        <v>3.7</v>
      </c>
    </row>
    <row r="1629" spans="1:14" x14ac:dyDescent="0.3">
      <c r="A1629" t="s">
        <v>2391</v>
      </c>
      <c r="B1629" t="s">
        <v>36</v>
      </c>
      <c r="C1629" t="s">
        <v>97</v>
      </c>
      <c r="D1629" t="s">
        <v>125</v>
      </c>
      <c r="E1629" t="s">
        <v>6134</v>
      </c>
      <c r="F1629" t="s">
        <v>28</v>
      </c>
      <c r="G1629" t="s">
        <v>47</v>
      </c>
      <c r="H1629" s="5">
        <v>41278</v>
      </c>
      <c r="I1629" s="5"/>
      <c r="J1629" t="s">
        <v>6137</v>
      </c>
      <c r="K1629" s="5">
        <v>32287</v>
      </c>
      <c r="L1629">
        <v>37</v>
      </c>
      <c r="M1629">
        <v>35082</v>
      </c>
      <c r="N1629">
        <f t="shared" ca="1" si="25"/>
        <v>13.2</v>
      </c>
    </row>
    <row r="1630" spans="1:14" x14ac:dyDescent="0.3">
      <c r="A1630" t="s">
        <v>2393</v>
      </c>
      <c r="B1630" t="s">
        <v>36</v>
      </c>
      <c r="C1630" t="s">
        <v>6134</v>
      </c>
      <c r="D1630" t="s">
        <v>83</v>
      </c>
      <c r="E1630" t="s">
        <v>32</v>
      </c>
      <c r="F1630" t="s">
        <v>15</v>
      </c>
      <c r="G1630" t="s">
        <v>47</v>
      </c>
      <c r="H1630" s="5">
        <v>42938</v>
      </c>
      <c r="I1630" s="5">
        <v>44926</v>
      </c>
      <c r="J1630" t="s">
        <v>6138</v>
      </c>
      <c r="K1630" s="5">
        <v>23447</v>
      </c>
      <c r="L1630">
        <v>62</v>
      </c>
      <c r="M1630">
        <v>85213</v>
      </c>
      <c r="N1630">
        <f t="shared" ca="1" si="25"/>
        <v>5.4</v>
      </c>
    </row>
    <row r="1631" spans="1:14" x14ac:dyDescent="0.3">
      <c r="A1631" t="s">
        <v>2395</v>
      </c>
      <c r="B1631" t="s">
        <v>36</v>
      </c>
      <c r="C1631" t="s">
        <v>6134</v>
      </c>
      <c r="D1631" t="s">
        <v>83</v>
      </c>
      <c r="E1631" t="s">
        <v>46</v>
      </c>
      <c r="F1631" t="s">
        <v>6134</v>
      </c>
      <c r="G1631" t="s">
        <v>47</v>
      </c>
      <c r="H1631" s="5">
        <v>41179</v>
      </c>
      <c r="I1631" s="5">
        <v>41121</v>
      </c>
      <c r="J1631" t="s">
        <v>6138</v>
      </c>
      <c r="K1631" s="5"/>
      <c r="L1631" t="s">
        <v>6141</v>
      </c>
      <c r="M1631" t="s">
        <v>6141</v>
      </c>
      <c r="N1631">
        <f t="shared" ca="1" si="25"/>
        <v>-0.2</v>
      </c>
    </row>
    <row r="1632" spans="1:14" x14ac:dyDescent="0.3">
      <c r="A1632" t="s">
        <v>2396</v>
      </c>
      <c r="B1632" t="s">
        <v>6134</v>
      </c>
      <c r="C1632" t="s">
        <v>12</v>
      </c>
      <c r="D1632" t="s">
        <v>6134</v>
      </c>
      <c r="E1632" t="s">
        <v>32</v>
      </c>
      <c r="F1632" t="s">
        <v>28</v>
      </c>
      <c r="G1632" t="s">
        <v>47</v>
      </c>
      <c r="H1632" s="5">
        <v>42629</v>
      </c>
      <c r="I1632" s="5">
        <v>43188</v>
      </c>
      <c r="J1632" t="s">
        <v>6138</v>
      </c>
      <c r="K1632" s="5">
        <v>28163</v>
      </c>
      <c r="L1632">
        <v>49</v>
      </c>
      <c r="M1632">
        <v>83241</v>
      </c>
      <c r="N1632">
        <f t="shared" ca="1" si="25"/>
        <v>1.5</v>
      </c>
    </row>
    <row r="1633" spans="1:14" x14ac:dyDescent="0.3">
      <c r="A1633" t="s">
        <v>2398</v>
      </c>
      <c r="B1633" t="s">
        <v>24</v>
      </c>
      <c r="C1633" t="s">
        <v>12</v>
      </c>
      <c r="D1633" t="s">
        <v>26</v>
      </c>
      <c r="E1633" t="s">
        <v>32</v>
      </c>
      <c r="F1633" t="s">
        <v>28</v>
      </c>
      <c r="G1633" t="s">
        <v>74</v>
      </c>
      <c r="H1633" s="5">
        <v>43639</v>
      </c>
      <c r="I1633" s="5">
        <v>45305</v>
      </c>
      <c r="J1633" t="s">
        <v>6138</v>
      </c>
      <c r="K1633" s="5">
        <v>30828</v>
      </c>
      <c r="L1633">
        <v>41</v>
      </c>
      <c r="M1633">
        <v>68691</v>
      </c>
      <c r="N1633">
        <f t="shared" ca="1" si="25"/>
        <v>4.5999999999999996</v>
      </c>
    </row>
    <row r="1634" spans="1:14" x14ac:dyDescent="0.3">
      <c r="A1634" t="s">
        <v>2401</v>
      </c>
      <c r="B1634" t="s">
        <v>24</v>
      </c>
      <c r="C1634" t="s">
        <v>20</v>
      </c>
      <c r="D1634" t="s">
        <v>50</v>
      </c>
      <c r="E1634" t="s">
        <v>105</v>
      </c>
      <c r="F1634" t="s">
        <v>15</v>
      </c>
      <c r="G1634" t="s">
        <v>6134</v>
      </c>
      <c r="H1634" s="5">
        <v>42111</v>
      </c>
      <c r="I1634" s="5">
        <v>43677</v>
      </c>
      <c r="J1634" t="s">
        <v>6138</v>
      </c>
      <c r="K1634" s="5">
        <v>26339</v>
      </c>
      <c r="L1634">
        <v>54</v>
      </c>
      <c r="M1634">
        <v>31000</v>
      </c>
      <c r="N1634">
        <f t="shared" ca="1" si="25"/>
        <v>4.3</v>
      </c>
    </row>
    <row r="1635" spans="1:14" x14ac:dyDescent="0.3">
      <c r="A1635" t="s">
        <v>2402</v>
      </c>
      <c r="B1635" t="s">
        <v>24</v>
      </c>
      <c r="C1635" t="s">
        <v>82</v>
      </c>
      <c r="D1635" t="s">
        <v>68</v>
      </c>
      <c r="E1635" t="s">
        <v>105</v>
      </c>
      <c r="F1635" t="s">
        <v>28</v>
      </c>
      <c r="G1635" t="s">
        <v>6134</v>
      </c>
      <c r="H1635" s="5">
        <v>41421</v>
      </c>
      <c r="I1635" s="5"/>
      <c r="J1635" t="s">
        <v>6137</v>
      </c>
      <c r="K1635" s="5">
        <v>24134</v>
      </c>
      <c r="L1635">
        <v>60</v>
      </c>
      <c r="M1635" t="s">
        <v>6141</v>
      </c>
      <c r="N1635">
        <f t="shared" ca="1" si="25"/>
        <v>12.8</v>
      </c>
    </row>
    <row r="1636" spans="1:14" x14ac:dyDescent="0.3">
      <c r="A1636" t="s">
        <v>2403</v>
      </c>
      <c r="B1636" t="s">
        <v>36</v>
      </c>
      <c r="C1636" t="s">
        <v>6134</v>
      </c>
      <c r="D1636" t="s">
        <v>6134</v>
      </c>
      <c r="E1636" t="s">
        <v>170</v>
      </c>
      <c r="F1636" t="s">
        <v>60</v>
      </c>
      <c r="G1636" t="s">
        <v>64</v>
      </c>
      <c r="H1636" s="5">
        <v>41608</v>
      </c>
      <c r="I1636" s="5">
        <v>42103</v>
      </c>
      <c r="J1636" t="s">
        <v>6138</v>
      </c>
      <c r="K1636" s="5">
        <v>28601</v>
      </c>
      <c r="L1636">
        <v>47</v>
      </c>
      <c r="M1636">
        <v>42499</v>
      </c>
      <c r="N1636">
        <f t="shared" ca="1" si="25"/>
        <v>1.4</v>
      </c>
    </row>
    <row r="1637" spans="1:14" x14ac:dyDescent="0.3">
      <c r="A1637" t="s">
        <v>2406</v>
      </c>
      <c r="B1637" t="s">
        <v>24</v>
      </c>
      <c r="C1637" t="s">
        <v>12</v>
      </c>
      <c r="D1637" t="s">
        <v>83</v>
      </c>
      <c r="E1637" t="s">
        <v>32</v>
      </c>
      <c r="F1637" t="s">
        <v>6134</v>
      </c>
      <c r="G1637" t="s">
        <v>29</v>
      </c>
      <c r="H1637" s="5">
        <v>42842</v>
      </c>
      <c r="I1637" s="5">
        <v>43805</v>
      </c>
      <c r="J1637" t="s">
        <v>6138</v>
      </c>
      <c r="K1637" s="5">
        <v>23850</v>
      </c>
      <c r="L1637">
        <v>60</v>
      </c>
      <c r="M1637">
        <v>83849</v>
      </c>
      <c r="N1637">
        <f t="shared" ca="1" si="25"/>
        <v>2.6</v>
      </c>
    </row>
    <row r="1638" spans="1:14" x14ac:dyDescent="0.3">
      <c r="A1638" t="s">
        <v>2407</v>
      </c>
      <c r="B1638" t="s">
        <v>24</v>
      </c>
      <c r="C1638" t="s">
        <v>12</v>
      </c>
      <c r="D1638" t="s">
        <v>50</v>
      </c>
      <c r="E1638" t="s">
        <v>6134</v>
      </c>
      <c r="F1638" t="s">
        <v>6134</v>
      </c>
      <c r="G1638" t="s">
        <v>29</v>
      </c>
      <c r="H1638" s="5">
        <v>39991</v>
      </c>
      <c r="I1638" s="5"/>
      <c r="J1638" t="s">
        <v>6137</v>
      </c>
      <c r="K1638" s="5">
        <v>33992</v>
      </c>
      <c r="L1638">
        <v>33</v>
      </c>
      <c r="M1638" t="s">
        <v>6141</v>
      </c>
      <c r="N1638">
        <f t="shared" ca="1" si="25"/>
        <v>16.7</v>
      </c>
    </row>
    <row r="1639" spans="1:14" x14ac:dyDescent="0.3">
      <c r="A1639" t="s">
        <v>2408</v>
      </c>
      <c r="B1639" t="s">
        <v>24</v>
      </c>
      <c r="C1639" t="s">
        <v>20</v>
      </c>
      <c r="D1639" t="s">
        <v>68</v>
      </c>
      <c r="E1639" t="s">
        <v>54</v>
      </c>
      <c r="F1639" t="s">
        <v>60</v>
      </c>
      <c r="G1639" t="s">
        <v>6134</v>
      </c>
      <c r="H1639" s="5">
        <v>43976</v>
      </c>
      <c r="I1639" s="5">
        <v>44445</v>
      </c>
      <c r="J1639" t="s">
        <v>6138</v>
      </c>
      <c r="K1639" s="5">
        <v>22275</v>
      </c>
      <c r="L1639">
        <v>65</v>
      </c>
      <c r="M1639">
        <v>45270</v>
      </c>
      <c r="N1639">
        <f t="shared" ca="1" si="25"/>
        <v>1.3</v>
      </c>
    </row>
    <row r="1640" spans="1:14" x14ac:dyDescent="0.3">
      <c r="A1640" t="s">
        <v>2409</v>
      </c>
      <c r="B1640" t="s">
        <v>24</v>
      </c>
      <c r="C1640" t="s">
        <v>37</v>
      </c>
      <c r="D1640" t="s">
        <v>50</v>
      </c>
      <c r="E1640" t="s">
        <v>86</v>
      </c>
      <c r="F1640" t="s">
        <v>15</v>
      </c>
      <c r="G1640" t="s">
        <v>47</v>
      </c>
      <c r="H1640" s="5">
        <v>41115</v>
      </c>
      <c r="I1640" s="5">
        <v>41984</v>
      </c>
      <c r="J1640" t="s">
        <v>6138</v>
      </c>
      <c r="K1640" s="5">
        <v>32681</v>
      </c>
      <c r="L1640">
        <v>36</v>
      </c>
      <c r="M1640" t="s">
        <v>6141</v>
      </c>
      <c r="N1640">
        <f t="shared" ca="1" si="25"/>
        <v>2.4</v>
      </c>
    </row>
    <row r="1641" spans="1:14" x14ac:dyDescent="0.3">
      <c r="A1641" t="s">
        <v>2413</v>
      </c>
      <c r="B1641" t="s">
        <v>36</v>
      </c>
      <c r="C1641" t="s">
        <v>6134</v>
      </c>
      <c r="D1641" t="s">
        <v>6134</v>
      </c>
      <c r="E1641" t="s">
        <v>92</v>
      </c>
      <c r="F1641" t="s">
        <v>6134</v>
      </c>
      <c r="G1641" t="s">
        <v>29</v>
      </c>
      <c r="H1641" s="5">
        <v>43358</v>
      </c>
      <c r="I1641" s="5"/>
      <c r="J1641" t="s">
        <v>6137</v>
      </c>
      <c r="K1641" s="5">
        <v>23356</v>
      </c>
      <c r="L1641">
        <v>62</v>
      </c>
      <c r="M1641">
        <v>73802</v>
      </c>
      <c r="N1641">
        <f t="shared" ca="1" si="25"/>
        <v>7.5</v>
      </c>
    </row>
    <row r="1642" spans="1:14" x14ac:dyDescent="0.3">
      <c r="A1642" t="s">
        <v>2415</v>
      </c>
      <c r="B1642" t="s">
        <v>6134</v>
      </c>
      <c r="C1642" t="s">
        <v>97</v>
      </c>
      <c r="D1642" t="s">
        <v>83</v>
      </c>
      <c r="E1642" t="s">
        <v>14</v>
      </c>
      <c r="F1642" t="s">
        <v>15</v>
      </c>
      <c r="G1642" t="s">
        <v>78</v>
      </c>
      <c r="H1642" s="5">
        <v>43111</v>
      </c>
      <c r="I1642" s="5">
        <v>43769</v>
      </c>
      <c r="J1642" t="s">
        <v>6138</v>
      </c>
      <c r="K1642" s="5">
        <v>23151</v>
      </c>
      <c r="L1642">
        <v>62</v>
      </c>
      <c r="M1642">
        <v>85836</v>
      </c>
      <c r="N1642">
        <f t="shared" ca="1" si="25"/>
        <v>1.8</v>
      </c>
    </row>
    <row r="1643" spans="1:14" x14ac:dyDescent="0.3">
      <c r="A1643" t="s">
        <v>2416</v>
      </c>
      <c r="B1643" t="s">
        <v>6134</v>
      </c>
      <c r="C1643" t="s">
        <v>82</v>
      </c>
      <c r="D1643" t="s">
        <v>83</v>
      </c>
      <c r="E1643" t="s">
        <v>86</v>
      </c>
      <c r="F1643" t="s">
        <v>28</v>
      </c>
      <c r="G1643" t="s">
        <v>47</v>
      </c>
      <c r="H1643" s="5">
        <v>43149</v>
      </c>
      <c r="I1643" s="5"/>
      <c r="J1643" t="s">
        <v>6137</v>
      </c>
      <c r="K1643" s="5">
        <v>24618</v>
      </c>
      <c r="L1643">
        <v>58</v>
      </c>
      <c r="M1643">
        <v>53901</v>
      </c>
      <c r="N1643">
        <f t="shared" ca="1" si="25"/>
        <v>8.1</v>
      </c>
    </row>
    <row r="1644" spans="1:14" x14ac:dyDescent="0.3">
      <c r="A1644" t="s">
        <v>2417</v>
      </c>
      <c r="B1644" t="s">
        <v>36</v>
      </c>
      <c r="C1644" t="s">
        <v>20</v>
      </c>
      <c r="D1644" t="s">
        <v>31</v>
      </c>
      <c r="E1644" t="s">
        <v>6134</v>
      </c>
      <c r="F1644" t="s">
        <v>6134</v>
      </c>
      <c r="G1644" t="s">
        <v>64</v>
      </c>
      <c r="H1644" s="5">
        <v>41519</v>
      </c>
      <c r="I1644" s="5"/>
      <c r="J1644" t="s">
        <v>6137</v>
      </c>
      <c r="K1644" s="5">
        <v>32463</v>
      </c>
      <c r="L1644">
        <v>37</v>
      </c>
      <c r="M1644">
        <v>55436</v>
      </c>
      <c r="N1644">
        <f t="shared" ca="1" si="25"/>
        <v>12.6</v>
      </c>
    </row>
    <row r="1645" spans="1:14" x14ac:dyDescent="0.3">
      <c r="A1645" t="s">
        <v>2419</v>
      </c>
      <c r="B1645" t="s">
        <v>24</v>
      </c>
      <c r="C1645" t="s">
        <v>6134</v>
      </c>
      <c r="D1645" t="s">
        <v>31</v>
      </c>
      <c r="E1645" t="s">
        <v>6134</v>
      </c>
      <c r="F1645" t="s">
        <v>15</v>
      </c>
      <c r="G1645" t="s">
        <v>78</v>
      </c>
      <c r="H1645" s="5">
        <v>44157</v>
      </c>
      <c r="I1645" s="5">
        <v>45035</v>
      </c>
      <c r="J1645" t="s">
        <v>6138</v>
      </c>
      <c r="K1645" s="5">
        <v>35596</v>
      </c>
      <c r="L1645">
        <v>28</v>
      </c>
      <c r="M1645" t="s">
        <v>6141</v>
      </c>
      <c r="N1645">
        <f t="shared" ca="1" si="25"/>
        <v>2.4</v>
      </c>
    </row>
    <row r="1646" spans="1:14" x14ac:dyDescent="0.3">
      <c r="A1646" t="s">
        <v>2420</v>
      </c>
      <c r="B1646" t="s">
        <v>6134</v>
      </c>
      <c r="C1646" t="s">
        <v>82</v>
      </c>
      <c r="D1646" t="s">
        <v>31</v>
      </c>
      <c r="E1646" t="s">
        <v>54</v>
      </c>
      <c r="F1646" t="s">
        <v>28</v>
      </c>
      <c r="G1646" t="s">
        <v>78</v>
      </c>
      <c r="H1646" s="5">
        <v>40927</v>
      </c>
      <c r="I1646" s="5">
        <v>42601</v>
      </c>
      <c r="J1646" t="s">
        <v>6138</v>
      </c>
      <c r="K1646" s="5">
        <v>38462</v>
      </c>
      <c r="L1646">
        <v>20</v>
      </c>
      <c r="M1646" t="s">
        <v>6141</v>
      </c>
      <c r="N1646">
        <f t="shared" ca="1" si="25"/>
        <v>4.5999999999999996</v>
      </c>
    </row>
    <row r="1647" spans="1:14" x14ac:dyDescent="0.3">
      <c r="A1647" t="s">
        <v>2421</v>
      </c>
      <c r="B1647" t="s">
        <v>36</v>
      </c>
      <c r="C1647" t="s">
        <v>37</v>
      </c>
      <c r="D1647" t="s">
        <v>21</v>
      </c>
      <c r="E1647" t="s">
        <v>38</v>
      </c>
      <c r="F1647" t="s">
        <v>60</v>
      </c>
      <c r="G1647" t="s">
        <v>69</v>
      </c>
      <c r="H1647" s="5">
        <v>43899</v>
      </c>
      <c r="I1647" s="5"/>
      <c r="J1647" t="s">
        <v>6137</v>
      </c>
      <c r="K1647" s="5">
        <v>26825</v>
      </c>
      <c r="L1647">
        <v>52</v>
      </c>
      <c r="M1647" t="s">
        <v>6141</v>
      </c>
      <c r="N1647">
        <f t="shared" ca="1" si="25"/>
        <v>6</v>
      </c>
    </row>
    <row r="1648" spans="1:14" x14ac:dyDescent="0.3">
      <c r="A1648" t="s">
        <v>2422</v>
      </c>
      <c r="B1648" t="s">
        <v>24</v>
      </c>
      <c r="C1648" t="s">
        <v>37</v>
      </c>
      <c r="D1648" t="s">
        <v>41</v>
      </c>
      <c r="E1648" t="s">
        <v>86</v>
      </c>
      <c r="F1648" t="s">
        <v>15</v>
      </c>
      <c r="G1648" t="s">
        <v>29</v>
      </c>
      <c r="H1648" s="5">
        <v>41088</v>
      </c>
      <c r="I1648" s="5">
        <v>41144</v>
      </c>
      <c r="J1648" t="s">
        <v>6138</v>
      </c>
      <c r="K1648" s="5">
        <v>35180</v>
      </c>
      <c r="L1648">
        <v>29</v>
      </c>
      <c r="M1648" t="s">
        <v>6141</v>
      </c>
      <c r="N1648">
        <f t="shared" ca="1" si="25"/>
        <v>0.2</v>
      </c>
    </row>
    <row r="1649" spans="1:14" x14ac:dyDescent="0.3">
      <c r="A1649" t="s">
        <v>2423</v>
      </c>
      <c r="B1649" t="s">
        <v>36</v>
      </c>
      <c r="C1649" t="s">
        <v>97</v>
      </c>
      <c r="D1649" t="s">
        <v>6134</v>
      </c>
      <c r="E1649" t="s">
        <v>92</v>
      </c>
      <c r="F1649" t="s">
        <v>6134</v>
      </c>
      <c r="G1649" t="s">
        <v>78</v>
      </c>
      <c r="H1649" s="5">
        <v>41261</v>
      </c>
      <c r="I1649" s="5"/>
      <c r="J1649" t="s">
        <v>6137</v>
      </c>
      <c r="K1649" s="5">
        <v>37861</v>
      </c>
      <c r="L1649">
        <v>22</v>
      </c>
      <c r="M1649">
        <v>102085</v>
      </c>
      <c r="N1649">
        <f t="shared" ca="1" si="25"/>
        <v>13.3</v>
      </c>
    </row>
    <row r="1650" spans="1:14" x14ac:dyDescent="0.3">
      <c r="A1650" t="s">
        <v>2425</v>
      </c>
      <c r="B1650" t="s">
        <v>36</v>
      </c>
      <c r="C1650" t="s">
        <v>20</v>
      </c>
      <c r="D1650" t="s">
        <v>6134</v>
      </c>
      <c r="E1650" t="s">
        <v>92</v>
      </c>
      <c r="F1650" t="s">
        <v>28</v>
      </c>
      <c r="G1650" t="s">
        <v>6134</v>
      </c>
      <c r="H1650" s="5">
        <v>43561</v>
      </c>
      <c r="I1650" s="5"/>
      <c r="J1650" t="s">
        <v>6137</v>
      </c>
      <c r="K1650" s="5">
        <v>36204</v>
      </c>
      <c r="L1650">
        <v>27</v>
      </c>
      <c r="M1650" t="s">
        <v>6141</v>
      </c>
      <c r="N1650">
        <f t="shared" ca="1" si="25"/>
        <v>7</v>
      </c>
    </row>
    <row r="1651" spans="1:14" x14ac:dyDescent="0.3">
      <c r="A1651" t="s">
        <v>6081</v>
      </c>
      <c r="B1651" t="s">
        <v>36</v>
      </c>
      <c r="C1651" t="s">
        <v>82</v>
      </c>
      <c r="D1651" t="s">
        <v>6134</v>
      </c>
      <c r="E1651" t="s">
        <v>32</v>
      </c>
      <c r="F1651" t="s">
        <v>28</v>
      </c>
      <c r="G1651" t="s">
        <v>6134</v>
      </c>
      <c r="H1651" s="5">
        <v>42499</v>
      </c>
      <c r="I1651" s="5">
        <v>44115</v>
      </c>
      <c r="J1651" t="s">
        <v>6138</v>
      </c>
      <c r="K1651" s="5">
        <v>33121</v>
      </c>
      <c r="L1651">
        <v>35</v>
      </c>
      <c r="M1651" t="s">
        <v>6141</v>
      </c>
      <c r="N1651">
        <f t="shared" ca="1" si="25"/>
        <v>4.4000000000000004</v>
      </c>
    </row>
    <row r="1652" spans="1:14" x14ac:dyDescent="0.3">
      <c r="A1652" t="s">
        <v>2426</v>
      </c>
      <c r="B1652" t="s">
        <v>6134</v>
      </c>
      <c r="C1652" t="s">
        <v>12</v>
      </c>
      <c r="D1652" t="s">
        <v>6134</v>
      </c>
      <c r="E1652" t="s">
        <v>32</v>
      </c>
      <c r="F1652" t="s">
        <v>60</v>
      </c>
      <c r="G1652" t="s">
        <v>78</v>
      </c>
      <c r="H1652" s="5">
        <v>42220</v>
      </c>
      <c r="I1652" s="5">
        <v>43648</v>
      </c>
      <c r="J1652" t="s">
        <v>6138</v>
      </c>
      <c r="K1652" s="5">
        <v>26061</v>
      </c>
      <c r="L1652">
        <v>54</v>
      </c>
      <c r="M1652" t="s">
        <v>6141</v>
      </c>
      <c r="N1652">
        <f t="shared" ca="1" si="25"/>
        <v>3.9</v>
      </c>
    </row>
    <row r="1653" spans="1:14" x14ac:dyDescent="0.3">
      <c r="A1653" t="s">
        <v>2427</v>
      </c>
      <c r="B1653" t="s">
        <v>24</v>
      </c>
      <c r="C1653" t="s">
        <v>82</v>
      </c>
      <c r="D1653" t="s">
        <v>31</v>
      </c>
      <c r="E1653" t="s">
        <v>38</v>
      </c>
      <c r="F1653" t="s">
        <v>6134</v>
      </c>
      <c r="G1653" t="s">
        <v>6134</v>
      </c>
      <c r="H1653" s="5">
        <v>42682</v>
      </c>
      <c r="I1653" s="5"/>
      <c r="J1653" t="s">
        <v>6137</v>
      </c>
      <c r="K1653" s="5">
        <v>36739</v>
      </c>
      <c r="L1653">
        <v>25</v>
      </c>
      <c r="M1653">
        <v>72195</v>
      </c>
      <c r="N1653">
        <f t="shared" ca="1" si="25"/>
        <v>9.4</v>
      </c>
    </row>
    <row r="1654" spans="1:14" x14ac:dyDescent="0.3">
      <c r="A1654" t="s">
        <v>6082</v>
      </c>
      <c r="B1654" t="s">
        <v>36</v>
      </c>
      <c r="C1654" t="s">
        <v>97</v>
      </c>
      <c r="D1654" t="s">
        <v>21</v>
      </c>
      <c r="E1654" t="s">
        <v>105</v>
      </c>
      <c r="F1654" t="s">
        <v>28</v>
      </c>
      <c r="G1654" t="s">
        <v>78</v>
      </c>
      <c r="H1654" s="5">
        <v>42203</v>
      </c>
      <c r="I1654" s="5">
        <v>42116</v>
      </c>
      <c r="J1654" t="s">
        <v>6138</v>
      </c>
      <c r="K1654" s="5">
        <v>38401</v>
      </c>
      <c r="L1654">
        <v>21</v>
      </c>
      <c r="M1654">
        <v>52594</v>
      </c>
      <c r="N1654">
        <f t="shared" ca="1" si="25"/>
        <v>-0.2</v>
      </c>
    </row>
    <row r="1655" spans="1:14" x14ac:dyDescent="0.3">
      <c r="A1655" t="s">
        <v>2430</v>
      </c>
      <c r="B1655" t="s">
        <v>24</v>
      </c>
      <c r="C1655" t="s">
        <v>12</v>
      </c>
      <c r="D1655" t="s">
        <v>41</v>
      </c>
      <c r="E1655" t="s">
        <v>14</v>
      </c>
      <c r="F1655" t="s">
        <v>6134</v>
      </c>
      <c r="G1655" t="s">
        <v>64</v>
      </c>
      <c r="H1655" s="5">
        <v>40314</v>
      </c>
      <c r="I1655" s="5">
        <v>42014</v>
      </c>
      <c r="J1655" t="s">
        <v>6138</v>
      </c>
      <c r="K1655" s="5">
        <v>29429</v>
      </c>
      <c r="L1655">
        <v>45</v>
      </c>
      <c r="M1655" t="s">
        <v>6141</v>
      </c>
      <c r="N1655">
        <f t="shared" ca="1" si="25"/>
        <v>4.7</v>
      </c>
    </row>
    <row r="1656" spans="1:14" x14ac:dyDescent="0.3">
      <c r="A1656" t="s">
        <v>2431</v>
      </c>
      <c r="B1656" t="s">
        <v>36</v>
      </c>
      <c r="C1656" t="s">
        <v>12</v>
      </c>
      <c r="D1656" t="s">
        <v>41</v>
      </c>
      <c r="E1656" t="s">
        <v>86</v>
      </c>
      <c r="F1656" t="s">
        <v>60</v>
      </c>
      <c r="G1656" t="s">
        <v>47</v>
      </c>
      <c r="H1656" s="5">
        <v>43713</v>
      </c>
      <c r="I1656" s="5">
        <v>44013</v>
      </c>
      <c r="J1656" t="s">
        <v>6138</v>
      </c>
      <c r="K1656" s="5">
        <v>37575</v>
      </c>
      <c r="L1656">
        <v>23</v>
      </c>
      <c r="M1656" t="s">
        <v>6141</v>
      </c>
      <c r="N1656">
        <f t="shared" ca="1" si="25"/>
        <v>0.8</v>
      </c>
    </row>
    <row r="1657" spans="1:14" x14ac:dyDescent="0.3">
      <c r="A1657" t="s">
        <v>2432</v>
      </c>
      <c r="B1657" t="s">
        <v>36</v>
      </c>
      <c r="C1657" t="s">
        <v>6134</v>
      </c>
      <c r="D1657" t="s">
        <v>68</v>
      </c>
      <c r="E1657" t="s">
        <v>27</v>
      </c>
      <c r="F1657" t="s">
        <v>28</v>
      </c>
      <c r="G1657" t="s">
        <v>74</v>
      </c>
      <c r="H1657" s="5">
        <v>42581</v>
      </c>
      <c r="I1657" s="5"/>
      <c r="J1657" t="s">
        <v>6137</v>
      </c>
      <c r="K1657" s="5">
        <v>27183</v>
      </c>
      <c r="L1657">
        <v>51</v>
      </c>
      <c r="M1657">
        <v>68369</v>
      </c>
      <c r="N1657">
        <f t="shared" ca="1" si="25"/>
        <v>9.6</v>
      </c>
    </row>
    <row r="1658" spans="1:14" x14ac:dyDescent="0.3">
      <c r="A1658" t="s">
        <v>2433</v>
      </c>
      <c r="B1658" t="s">
        <v>6134</v>
      </c>
      <c r="C1658" t="s">
        <v>25</v>
      </c>
      <c r="D1658" t="s">
        <v>6135</v>
      </c>
      <c r="E1658" t="s">
        <v>32</v>
      </c>
      <c r="F1658" t="s">
        <v>28</v>
      </c>
      <c r="G1658" t="s">
        <v>74</v>
      </c>
      <c r="H1658" s="5">
        <v>41425</v>
      </c>
      <c r="I1658" s="5">
        <v>43267</v>
      </c>
      <c r="J1658" t="s">
        <v>6138</v>
      </c>
      <c r="K1658" s="5">
        <v>23242</v>
      </c>
      <c r="L1658">
        <v>62</v>
      </c>
      <c r="M1658">
        <v>69000</v>
      </c>
      <c r="N1658">
        <f t="shared" ca="1" si="25"/>
        <v>5</v>
      </c>
    </row>
    <row r="1659" spans="1:14" x14ac:dyDescent="0.3">
      <c r="A1659" t="s">
        <v>2434</v>
      </c>
      <c r="B1659" t="s">
        <v>36</v>
      </c>
      <c r="C1659" t="s">
        <v>37</v>
      </c>
      <c r="D1659" t="s">
        <v>6134</v>
      </c>
      <c r="E1659" t="s">
        <v>170</v>
      </c>
      <c r="F1659" t="s">
        <v>15</v>
      </c>
      <c r="G1659" t="s">
        <v>78</v>
      </c>
      <c r="H1659" s="5">
        <v>39848</v>
      </c>
      <c r="I1659" s="5"/>
      <c r="J1659" t="s">
        <v>6137</v>
      </c>
      <c r="K1659" s="5">
        <v>37934</v>
      </c>
      <c r="L1659">
        <v>22</v>
      </c>
      <c r="M1659">
        <v>99544</v>
      </c>
      <c r="N1659">
        <f t="shared" ca="1" si="25"/>
        <v>17.100000000000001</v>
      </c>
    </row>
    <row r="1660" spans="1:14" x14ac:dyDescent="0.3">
      <c r="A1660" t="s">
        <v>2435</v>
      </c>
      <c r="B1660" t="s">
        <v>36</v>
      </c>
      <c r="C1660" t="s">
        <v>20</v>
      </c>
      <c r="D1660" t="s">
        <v>26</v>
      </c>
      <c r="E1660" t="s">
        <v>6134</v>
      </c>
      <c r="F1660" t="s">
        <v>6134</v>
      </c>
      <c r="G1660" t="s">
        <v>47</v>
      </c>
      <c r="H1660" s="5">
        <v>42649</v>
      </c>
      <c r="I1660" s="5"/>
      <c r="J1660" t="s">
        <v>6137</v>
      </c>
      <c r="K1660" s="5">
        <v>25226</v>
      </c>
      <c r="L1660">
        <v>57</v>
      </c>
      <c r="M1660" t="s">
        <v>6141</v>
      </c>
      <c r="N1660">
        <f t="shared" ca="1" si="25"/>
        <v>9.5</v>
      </c>
    </row>
    <row r="1661" spans="1:14" x14ac:dyDescent="0.3">
      <c r="A1661" t="s">
        <v>2436</v>
      </c>
      <c r="B1661" t="s">
        <v>24</v>
      </c>
      <c r="C1661" t="s">
        <v>12</v>
      </c>
      <c r="D1661" t="s">
        <v>125</v>
      </c>
      <c r="E1661" t="s">
        <v>32</v>
      </c>
      <c r="F1661" t="s">
        <v>6134</v>
      </c>
      <c r="G1661" t="s">
        <v>47</v>
      </c>
      <c r="H1661" s="5">
        <v>41291</v>
      </c>
      <c r="I1661" s="5"/>
      <c r="J1661" t="s">
        <v>6137</v>
      </c>
      <c r="K1661" s="5"/>
      <c r="L1661" t="s">
        <v>6141</v>
      </c>
      <c r="M1661">
        <v>69221</v>
      </c>
      <c r="N1661">
        <f t="shared" ca="1" si="25"/>
        <v>13.2</v>
      </c>
    </row>
    <row r="1662" spans="1:14" x14ac:dyDescent="0.3">
      <c r="A1662" t="s">
        <v>2437</v>
      </c>
      <c r="B1662" t="s">
        <v>36</v>
      </c>
      <c r="C1662" t="s">
        <v>82</v>
      </c>
      <c r="D1662" t="s">
        <v>50</v>
      </c>
      <c r="E1662" t="s">
        <v>32</v>
      </c>
      <c r="F1662" t="s">
        <v>6134</v>
      </c>
      <c r="G1662" t="s">
        <v>78</v>
      </c>
      <c r="H1662" s="5">
        <v>43044</v>
      </c>
      <c r="I1662" s="5"/>
      <c r="J1662" t="s">
        <v>6137</v>
      </c>
      <c r="K1662" s="5">
        <v>24368</v>
      </c>
      <c r="L1662">
        <v>59</v>
      </c>
      <c r="M1662">
        <v>38000</v>
      </c>
      <c r="N1662">
        <f t="shared" ca="1" si="25"/>
        <v>8.4</v>
      </c>
    </row>
    <row r="1663" spans="1:14" x14ac:dyDescent="0.3">
      <c r="A1663" t="s">
        <v>2438</v>
      </c>
      <c r="B1663" t="s">
        <v>6134</v>
      </c>
      <c r="C1663" t="s">
        <v>37</v>
      </c>
      <c r="D1663" t="s">
        <v>83</v>
      </c>
      <c r="E1663" t="s">
        <v>38</v>
      </c>
      <c r="F1663" t="s">
        <v>28</v>
      </c>
      <c r="G1663" t="s">
        <v>6134</v>
      </c>
      <c r="H1663" s="5">
        <v>40372</v>
      </c>
      <c r="I1663" s="5">
        <v>40831</v>
      </c>
      <c r="J1663" t="s">
        <v>6138</v>
      </c>
      <c r="K1663" s="5"/>
      <c r="L1663" t="s">
        <v>6141</v>
      </c>
      <c r="M1663" t="s">
        <v>6141</v>
      </c>
      <c r="N1663">
        <f t="shared" ca="1" si="25"/>
        <v>1.3</v>
      </c>
    </row>
    <row r="1664" spans="1:14" x14ac:dyDescent="0.3">
      <c r="A1664" t="s">
        <v>2439</v>
      </c>
      <c r="B1664" t="s">
        <v>6134</v>
      </c>
      <c r="C1664" t="s">
        <v>12</v>
      </c>
      <c r="D1664" t="s">
        <v>6135</v>
      </c>
      <c r="E1664" t="s">
        <v>27</v>
      </c>
      <c r="F1664" t="s">
        <v>6134</v>
      </c>
      <c r="G1664" t="s">
        <v>64</v>
      </c>
      <c r="H1664" s="5">
        <v>44140</v>
      </c>
      <c r="I1664" s="5"/>
      <c r="J1664" t="s">
        <v>6137</v>
      </c>
      <c r="K1664" s="5">
        <v>38410</v>
      </c>
      <c r="L1664">
        <v>21</v>
      </c>
      <c r="M1664" t="s">
        <v>6141</v>
      </c>
      <c r="N1664">
        <f t="shared" ca="1" si="25"/>
        <v>5.4</v>
      </c>
    </row>
    <row r="1665" spans="1:14" x14ac:dyDescent="0.3">
      <c r="A1665" t="s">
        <v>2440</v>
      </c>
      <c r="B1665" t="s">
        <v>36</v>
      </c>
      <c r="C1665" t="s">
        <v>97</v>
      </c>
      <c r="D1665" t="s">
        <v>53</v>
      </c>
      <c r="E1665" t="s">
        <v>63</v>
      </c>
      <c r="F1665" t="s">
        <v>15</v>
      </c>
      <c r="G1665" t="s">
        <v>47</v>
      </c>
      <c r="H1665" s="5">
        <v>44177</v>
      </c>
      <c r="I1665" s="5"/>
      <c r="J1665" t="s">
        <v>6137</v>
      </c>
      <c r="K1665" s="5">
        <v>37021</v>
      </c>
      <c r="L1665">
        <v>24</v>
      </c>
      <c r="M1665">
        <v>39269</v>
      </c>
      <c r="N1665">
        <f t="shared" ca="1" si="25"/>
        <v>5.3</v>
      </c>
    </row>
    <row r="1666" spans="1:14" x14ac:dyDescent="0.3">
      <c r="A1666" t="s">
        <v>2442</v>
      </c>
      <c r="B1666" t="s">
        <v>6134</v>
      </c>
      <c r="C1666" t="s">
        <v>20</v>
      </c>
      <c r="D1666" t="s">
        <v>94</v>
      </c>
      <c r="E1666" t="s">
        <v>88</v>
      </c>
      <c r="F1666" t="s">
        <v>60</v>
      </c>
      <c r="G1666" t="s">
        <v>6134</v>
      </c>
      <c r="H1666" s="5">
        <v>40241</v>
      </c>
      <c r="I1666" s="5">
        <v>40608</v>
      </c>
      <c r="J1666" t="s">
        <v>6138</v>
      </c>
      <c r="K1666" s="5">
        <v>37400</v>
      </c>
      <c r="L1666">
        <v>23</v>
      </c>
      <c r="M1666" t="s">
        <v>6141</v>
      </c>
      <c r="N1666">
        <f t="shared" ref="N1666:N1729" ca="1" si="26">ROUND((IF(I1666="",TODAY(),I1666)-H1666)/365,1)</f>
        <v>1</v>
      </c>
    </row>
    <row r="1667" spans="1:14" x14ac:dyDescent="0.3">
      <c r="A1667" t="s">
        <v>2443</v>
      </c>
      <c r="B1667" t="s">
        <v>6134</v>
      </c>
      <c r="C1667" t="s">
        <v>82</v>
      </c>
      <c r="D1667" t="s">
        <v>83</v>
      </c>
      <c r="E1667" t="s">
        <v>54</v>
      </c>
      <c r="F1667" t="s">
        <v>15</v>
      </c>
      <c r="G1667" t="s">
        <v>6134</v>
      </c>
      <c r="H1667" s="5">
        <v>42299</v>
      </c>
      <c r="I1667" s="5">
        <v>43092</v>
      </c>
      <c r="J1667" t="s">
        <v>6138</v>
      </c>
      <c r="K1667" s="5">
        <v>32611</v>
      </c>
      <c r="L1667">
        <v>36</v>
      </c>
      <c r="M1667">
        <v>48010</v>
      </c>
      <c r="N1667">
        <f t="shared" ca="1" si="26"/>
        <v>2.2000000000000002</v>
      </c>
    </row>
    <row r="1668" spans="1:14" x14ac:dyDescent="0.3">
      <c r="A1668" t="s">
        <v>2444</v>
      </c>
      <c r="B1668" t="s">
        <v>6134</v>
      </c>
      <c r="C1668" t="s">
        <v>12</v>
      </c>
      <c r="D1668" t="s">
        <v>53</v>
      </c>
      <c r="E1668" t="s">
        <v>92</v>
      </c>
      <c r="F1668" t="s">
        <v>6134</v>
      </c>
      <c r="G1668" t="s">
        <v>64</v>
      </c>
      <c r="H1668" s="5">
        <v>42199</v>
      </c>
      <c r="I1668" s="5"/>
      <c r="J1668" t="s">
        <v>6137</v>
      </c>
      <c r="K1668" s="5">
        <v>28955</v>
      </c>
      <c r="L1668">
        <v>46</v>
      </c>
      <c r="M1668" t="s">
        <v>6141</v>
      </c>
      <c r="N1668">
        <f t="shared" ca="1" si="26"/>
        <v>10.7</v>
      </c>
    </row>
    <row r="1669" spans="1:14" x14ac:dyDescent="0.3">
      <c r="A1669" t="s">
        <v>2445</v>
      </c>
      <c r="B1669" t="s">
        <v>36</v>
      </c>
      <c r="C1669" t="s">
        <v>20</v>
      </c>
      <c r="D1669" t="s">
        <v>6134</v>
      </c>
      <c r="E1669" t="s">
        <v>86</v>
      </c>
      <c r="F1669" t="s">
        <v>6134</v>
      </c>
      <c r="G1669" t="s">
        <v>47</v>
      </c>
      <c r="H1669" s="5">
        <v>43233</v>
      </c>
      <c r="I1669" s="5"/>
      <c r="J1669" t="s">
        <v>6137</v>
      </c>
      <c r="K1669" s="5">
        <v>30479</v>
      </c>
      <c r="L1669">
        <v>42</v>
      </c>
      <c r="M1669">
        <v>64139</v>
      </c>
      <c r="N1669">
        <f t="shared" ca="1" si="26"/>
        <v>7.9</v>
      </c>
    </row>
    <row r="1670" spans="1:14" x14ac:dyDescent="0.3">
      <c r="A1670" t="s">
        <v>2447</v>
      </c>
      <c r="B1670" t="s">
        <v>36</v>
      </c>
      <c r="C1670" t="s">
        <v>12</v>
      </c>
      <c r="D1670" t="s">
        <v>6134</v>
      </c>
      <c r="E1670" t="s">
        <v>92</v>
      </c>
      <c r="F1670" t="s">
        <v>28</v>
      </c>
      <c r="G1670" t="s">
        <v>47</v>
      </c>
      <c r="H1670" s="5">
        <v>40764</v>
      </c>
      <c r="I1670" s="5"/>
      <c r="J1670" t="s">
        <v>6137</v>
      </c>
      <c r="K1670" s="5">
        <v>30922</v>
      </c>
      <c r="L1670">
        <v>41</v>
      </c>
      <c r="M1670">
        <v>38041</v>
      </c>
      <c r="N1670">
        <f t="shared" ca="1" si="26"/>
        <v>14.6</v>
      </c>
    </row>
    <row r="1671" spans="1:14" x14ac:dyDescent="0.3">
      <c r="A1671" t="s">
        <v>2449</v>
      </c>
      <c r="B1671" t="s">
        <v>6134</v>
      </c>
      <c r="C1671" t="s">
        <v>12</v>
      </c>
      <c r="D1671" t="s">
        <v>94</v>
      </c>
      <c r="E1671" t="s">
        <v>88</v>
      </c>
      <c r="F1671" t="s">
        <v>28</v>
      </c>
      <c r="G1671" t="s">
        <v>78</v>
      </c>
      <c r="H1671" s="5">
        <v>42213</v>
      </c>
      <c r="I1671" s="5">
        <v>42992</v>
      </c>
      <c r="J1671" t="s">
        <v>6138</v>
      </c>
      <c r="K1671" s="5">
        <v>25340</v>
      </c>
      <c r="L1671">
        <v>56</v>
      </c>
      <c r="M1671" t="s">
        <v>6141</v>
      </c>
      <c r="N1671">
        <f t="shared" ca="1" si="26"/>
        <v>2.1</v>
      </c>
    </row>
    <row r="1672" spans="1:14" x14ac:dyDescent="0.3">
      <c r="A1672" t="s">
        <v>2450</v>
      </c>
      <c r="B1672" t="s">
        <v>6134</v>
      </c>
      <c r="C1672" t="s">
        <v>12</v>
      </c>
      <c r="D1672" t="s">
        <v>53</v>
      </c>
      <c r="E1672" t="s">
        <v>6134</v>
      </c>
      <c r="F1672" t="s">
        <v>15</v>
      </c>
      <c r="G1672" t="s">
        <v>47</v>
      </c>
      <c r="H1672" s="5">
        <v>41296</v>
      </c>
      <c r="I1672" s="5">
        <v>41397</v>
      </c>
      <c r="J1672" t="s">
        <v>6138</v>
      </c>
      <c r="K1672" s="5">
        <v>26383</v>
      </c>
      <c r="L1672">
        <v>53</v>
      </c>
      <c r="M1672">
        <v>60585</v>
      </c>
      <c r="N1672">
        <f t="shared" ca="1" si="26"/>
        <v>0.3</v>
      </c>
    </row>
    <row r="1673" spans="1:14" x14ac:dyDescent="0.3">
      <c r="A1673" t="s">
        <v>2452</v>
      </c>
      <c r="B1673" t="s">
        <v>6134</v>
      </c>
      <c r="C1673" t="s">
        <v>97</v>
      </c>
      <c r="D1673" t="s">
        <v>68</v>
      </c>
      <c r="E1673" t="s">
        <v>32</v>
      </c>
      <c r="F1673" t="s">
        <v>6134</v>
      </c>
      <c r="G1673" t="s">
        <v>78</v>
      </c>
      <c r="H1673" s="5">
        <v>41134</v>
      </c>
      <c r="I1673" s="5">
        <v>42985</v>
      </c>
      <c r="J1673" t="s">
        <v>6138</v>
      </c>
      <c r="K1673" s="5">
        <v>38239</v>
      </c>
      <c r="L1673">
        <v>21</v>
      </c>
      <c r="M1673" t="s">
        <v>6141</v>
      </c>
      <c r="N1673">
        <f t="shared" ca="1" si="26"/>
        <v>5.0999999999999996</v>
      </c>
    </row>
    <row r="1674" spans="1:14" x14ac:dyDescent="0.3">
      <c r="A1674" t="s">
        <v>2453</v>
      </c>
      <c r="B1674" t="s">
        <v>24</v>
      </c>
      <c r="C1674" t="s">
        <v>37</v>
      </c>
      <c r="D1674" t="s">
        <v>31</v>
      </c>
      <c r="E1674" t="s">
        <v>63</v>
      </c>
      <c r="F1674" t="s">
        <v>15</v>
      </c>
      <c r="G1674" t="s">
        <v>78</v>
      </c>
      <c r="H1674" s="5">
        <v>42730</v>
      </c>
      <c r="I1674" s="5">
        <v>43268</v>
      </c>
      <c r="J1674" t="s">
        <v>6138</v>
      </c>
      <c r="K1674" s="5">
        <v>32161</v>
      </c>
      <c r="L1674">
        <v>38</v>
      </c>
      <c r="M1674">
        <v>36000</v>
      </c>
      <c r="N1674">
        <f t="shared" ca="1" si="26"/>
        <v>1.5</v>
      </c>
    </row>
    <row r="1675" spans="1:14" x14ac:dyDescent="0.3">
      <c r="A1675" t="s">
        <v>2454</v>
      </c>
      <c r="B1675" t="s">
        <v>24</v>
      </c>
      <c r="C1675" t="s">
        <v>12</v>
      </c>
      <c r="D1675" t="s">
        <v>94</v>
      </c>
      <c r="E1675" t="s">
        <v>88</v>
      </c>
      <c r="F1675" t="s">
        <v>6134</v>
      </c>
      <c r="G1675" t="s">
        <v>6134</v>
      </c>
      <c r="H1675" s="5">
        <v>42406</v>
      </c>
      <c r="I1675" s="5">
        <v>42883</v>
      </c>
      <c r="J1675" t="s">
        <v>6138</v>
      </c>
      <c r="K1675" s="5">
        <v>25190</v>
      </c>
      <c r="L1675">
        <v>57</v>
      </c>
      <c r="M1675">
        <v>90224</v>
      </c>
      <c r="N1675">
        <f t="shared" ca="1" si="26"/>
        <v>1.3</v>
      </c>
    </row>
    <row r="1676" spans="1:14" x14ac:dyDescent="0.3">
      <c r="A1676" t="s">
        <v>2456</v>
      </c>
      <c r="B1676" t="s">
        <v>24</v>
      </c>
      <c r="C1676" t="s">
        <v>97</v>
      </c>
      <c r="D1676" t="s">
        <v>6135</v>
      </c>
      <c r="E1676" t="s">
        <v>38</v>
      </c>
      <c r="F1676" t="s">
        <v>6134</v>
      </c>
      <c r="G1676" t="s">
        <v>74</v>
      </c>
      <c r="H1676" s="5">
        <v>41652</v>
      </c>
      <c r="I1676" s="5"/>
      <c r="J1676" t="s">
        <v>6137</v>
      </c>
      <c r="K1676" s="5">
        <v>26716</v>
      </c>
      <c r="L1676">
        <v>53</v>
      </c>
      <c r="M1676">
        <v>35512</v>
      </c>
      <c r="N1676">
        <f t="shared" ca="1" si="26"/>
        <v>12.2</v>
      </c>
    </row>
    <row r="1677" spans="1:14" x14ac:dyDescent="0.3">
      <c r="A1677" t="s">
        <v>2458</v>
      </c>
      <c r="B1677" t="s">
        <v>24</v>
      </c>
      <c r="C1677" t="s">
        <v>97</v>
      </c>
      <c r="D1677" t="s">
        <v>6134</v>
      </c>
      <c r="E1677" t="s">
        <v>32</v>
      </c>
      <c r="F1677" t="s">
        <v>15</v>
      </c>
      <c r="G1677" t="s">
        <v>6134</v>
      </c>
      <c r="H1677" s="5">
        <v>43769</v>
      </c>
      <c r="I1677" s="5"/>
      <c r="J1677" t="s">
        <v>6137</v>
      </c>
      <c r="K1677" s="5">
        <v>24607</v>
      </c>
      <c r="L1677">
        <v>58</v>
      </c>
      <c r="M1677">
        <v>35000</v>
      </c>
      <c r="N1677">
        <f t="shared" ca="1" si="26"/>
        <v>6.4</v>
      </c>
    </row>
    <row r="1678" spans="1:14" x14ac:dyDescent="0.3">
      <c r="A1678" t="s">
        <v>2459</v>
      </c>
      <c r="B1678" t="s">
        <v>24</v>
      </c>
      <c r="C1678" t="s">
        <v>6134</v>
      </c>
      <c r="D1678" t="s">
        <v>31</v>
      </c>
      <c r="E1678" t="s">
        <v>86</v>
      </c>
      <c r="F1678" t="s">
        <v>6134</v>
      </c>
      <c r="G1678" t="s">
        <v>78</v>
      </c>
      <c r="H1678" s="5">
        <v>41710</v>
      </c>
      <c r="I1678" s="5"/>
      <c r="J1678" t="s">
        <v>6137</v>
      </c>
      <c r="K1678" s="5">
        <v>38401</v>
      </c>
      <c r="L1678">
        <v>21</v>
      </c>
      <c r="M1678">
        <v>42632</v>
      </c>
      <c r="N1678">
        <f t="shared" ca="1" si="26"/>
        <v>12</v>
      </c>
    </row>
    <row r="1679" spans="1:14" x14ac:dyDescent="0.3">
      <c r="A1679" t="s">
        <v>2461</v>
      </c>
      <c r="B1679" t="s">
        <v>6134</v>
      </c>
      <c r="C1679" t="s">
        <v>20</v>
      </c>
      <c r="D1679" t="s">
        <v>68</v>
      </c>
      <c r="E1679" t="s">
        <v>6134</v>
      </c>
      <c r="F1679" t="s">
        <v>60</v>
      </c>
      <c r="G1679" t="s">
        <v>64</v>
      </c>
      <c r="H1679" s="5">
        <v>43610</v>
      </c>
      <c r="I1679" s="5"/>
      <c r="J1679" t="s">
        <v>6137</v>
      </c>
      <c r="K1679" s="5">
        <v>36631</v>
      </c>
      <c r="L1679">
        <v>25</v>
      </c>
      <c r="M1679" t="s">
        <v>6141</v>
      </c>
      <c r="N1679">
        <f t="shared" ca="1" si="26"/>
        <v>6.8</v>
      </c>
    </row>
    <row r="1680" spans="1:14" x14ac:dyDescent="0.3">
      <c r="A1680" t="s">
        <v>2462</v>
      </c>
      <c r="B1680" t="s">
        <v>24</v>
      </c>
      <c r="C1680" t="s">
        <v>37</v>
      </c>
      <c r="D1680" t="s">
        <v>26</v>
      </c>
      <c r="E1680" t="s">
        <v>54</v>
      </c>
      <c r="F1680" t="s">
        <v>6134</v>
      </c>
      <c r="G1680" t="s">
        <v>6134</v>
      </c>
      <c r="H1680" s="5">
        <v>41540</v>
      </c>
      <c r="I1680" s="5"/>
      <c r="J1680" t="s">
        <v>6137</v>
      </c>
      <c r="K1680" s="5">
        <v>22838</v>
      </c>
      <c r="L1680">
        <v>63</v>
      </c>
      <c r="M1680">
        <v>76301</v>
      </c>
      <c r="N1680">
        <f t="shared" ca="1" si="26"/>
        <v>12.5</v>
      </c>
    </row>
    <row r="1681" spans="1:14" x14ac:dyDescent="0.3">
      <c r="A1681" t="s">
        <v>2463</v>
      </c>
      <c r="B1681" t="s">
        <v>36</v>
      </c>
      <c r="C1681" t="s">
        <v>6134</v>
      </c>
      <c r="D1681" t="s">
        <v>83</v>
      </c>
      <c r="E1681" t="s">
        <v>105</v>
      </c>
      <c r="F1681" t="s">
        <v>6134</v>
      </c>
      <c r="G1681" t="s">
        <v>47</v>
      </c>
      <c r="H1681" s="5">
        <v>43690</v>
      </c>
      <c r="I1681" s="5"/>
      <c r="J1681" t="s">
        <v>6137</v>
      </c>
      <c r="K1681" s="5">
        <v>38527</v>
      </c>
      <c r="L1681">
        <v>20</v>
      </c>
      <c r="M1681">
        <v>45000</v>
      </c>
      <c r="N1681">
        <f t="shared" ca="1" si="26"/>
        <v>6.6</v>
      </c>
    </row>
    <row r="1682" spans="1:14" x14ac:dyDescent="0.3">
      <c r="A1682" t="s">
        <v>2464</v>
      </c>
      <c r="B1682" t="s">
        <v>36</v>
      </c>
      <c r="C1682" t="s">
        <v>82</v>
      </c>
      <c r="D1682" t="s">
        <v>68</v>
      </c>
      <c r="E1682" t="s">
        <v>170</v>
      </c>
      <c r="F1682" t="s">
        <v>15</v>
      </c>
      <c r="G1682" t="s">
        <v>6134</v>
      </c>
      <c r="H1682" s="5">
        <v>44173</v>
      </c>
      <c r="I1682" s="5"/>
      <c r="J1682" t="s">
        <v>6137</v>
      </c>
      <c r="K1682" s="5">
        <v>36364</v>
      </c>
      <c r="L1682">
        <v>26</v>
      </c>
      <c r="M1682">
        <v>82457</v>
      </c>
      <c r="N1682">
        <f t="shared" ca="1" si="26"/>
        <v>5.3</v>
      </c>
    </row>
    <row r="1683" spans="1:14" x14ac:dyDescent="0.3">
      <c r="A1683" t="s">
        <v>2466</v>
      </c>
      <c r="B1683" t="s">
        <v>6134</v>
      </c>
      <c r="C1683" t="s">
        <v>12</v>
      </c>
      <c r="D1683" t="s">
        <v>125</v>
      </c>
      <c r="E1683" t="s">
        <v>38</v>
      </c>
      <c r="F1683" t="s">
        <v>28</v>
      </c>
      <c r="G1683" t="s">
        <v>78</v>
      </c>
      <c r="H1683" s="5">
        <v>43294</v>
      </c>
      <c r="I1683" s="5"/>
      <c r="J1683" t="s">
        <v>6137</v>
      </c>
      <c r="K1683" s="5">
        <v>28041</v>
      </c>
      <c r="L1683">
        <v>49</v>
      </c>
      <c r="M1683">
        <v>70829</v>
      </c>
      <c r="N1683">
        <f t="shared" ca="1" si="26"/>
        <v>7.7</v>
      </c>
    </row>
    <row r="1684" spans="1:14" x14ac:dyDescent="0.3">
      <c r="A1684" t="s">
        <v>2468</v>
      </c>
      <c r="B1684" t="s">
        <v>36</v>
      </c>
      <c r="C1684" t="s">
        <v>12</v>
      </c>
      <c r="D1684" t="s">
        <v>26</v>
      </c>
      <c r="E1684" t="s">
        <v>38</v>
      </c>
      <c r="F1684" t="s">
        <v>6134</v>
      </c>
      <c r="G1684" t="s">
        <v>29</v>
      </c>
      <c r="H1684" s="5">
        <v>41671</v>
      </c>
      <c r="I1684" s="5"/>
      <c r="J1684" t="s">
        <v>6137</v>
      </c>
      <c r="K1684" s="5">
        <v>31369</v>
      </c>
      <c r="L1684">
        <v>40</v>
      </c>
      <c r="M1684" t="s">
        <v>6141</v>
      </c>
      <c r="N1684">
        <f t="shared" ca="1" si="26"/>
        <v>12.1</v>
      </c>
    </row>
    <row r="1685" spans="1:14" x14ac:dyDescent="0.3">
      <c r="A1685" t="s">
        <v>2469</v>
      </c>
      <c r="B1685" t="s">
        <v>24</v>
      </c>
      <c r="C1685" t="s">
        <v>12</v>
      </c>
      <c r="D1685" t="s">
        <v>130</v>
      </c>
      <c r="E1685" t="s">
        <v>88</v>
      </c>
      <c r="F1685" t="s">
        <v>15</v>
      </c>
      <c r="G1685" t="s">
        <v>29</v>
      </c>
      <c r="H1685" s="5">
        <v>40402</v>
      </c>
      <c r="I1685" s="5"/>
      <c r="J1685" t="s">
        <v>6137</v>
      </c>
      <c r="K1685" s="5">
        <v>34920</v>
      </c>
      <c r="L1685">
        <v>30</v>
      </c>
      <c r="M1685">
        <v>106543</v>
      </c>
      <c r="N1685">
        <f t="shared" ca="1" si="26"/>
        <v>15.6</v>
      </c>
    </row>
    <row r="1686" spans="1:14" x14ac:dyDescent="0.3">
      <c r="A1686" t="s">
        <v>2471</v>
      </c>
      <c r="B1686" t="s">
        <v>36</v>
      </c>
      <c r="C1686" t="s">
        <v>12</v>
      </c>
      <c r="D1686" t="s">
        <v>83</v>
      </c>
      <c r="E1686" t="s">
        <v>32</v>
      </c>
      <c r="F1686" t="s">
        <v>28</v>
      </c>
      <c r="G1686" t="s">
        <v>47</v>
      </c>
      <c r="H1686" s="5">
        <v>40322</v>
      </c>
      <c r="I1686" s="5">
        <v>41014</v>
      </c>
      <c r="J1686" t="s">
        <v>6138</v>
      </c>
      <c r="K1686" s="5">
        <v>31533</v>
      </c>
      <c r="L1686">
        <v>39</v>
      </c>
      <c r="M1686">
        <v>68608</v>
      </c>
      <c r="N1686">
        <f t="shared" ca="1" si="26"/>
        <v>1.9</v>
      </c>
    </row>
    <row r="1687" spans="1:14" x14ac:dyDescent="0.3">
      <c r="A1687" t="s">
        <v>2473</v>
      </c>
      <c r="B1687" t="s">
        <v>6134</v>
      </c>
      <c r="C1687" t="s">
        <v>12</v>
      </c>
      <c r="D1687" t="s">
        <v>83</v>
      </c>
      <c r="E1687" t="s">
        <v>38</v>
      </c>
      <c r="F1687" t="s">
        <v>6134</v>
      </c>
      <c r="G1687" t="s">
        <v>47</v>
      </c>
      <c r="H1687" s="5">
        <v>43530</v>
      </c>
      <c r="I1687" s="5">
        <v>44332</v>
      </c>
      <c r="J1687" t="s">
        <v>6138</v>
      </c>
      <c r="K1687" s="5">
        <v>26275</v>
      </c>
      <c r="L1687">
        <v>54</v>
      </c>
      <c r="M1687" t="s">
        <v>6141</v>
      </c>
      <c r="N1687">
        <f t="shared" ca="1" si="26"/>
        <v>2.2000000000000002</v>
      </c>
    </row>
    <row r="1688" spans="1:14" x14ac:dyDescent="0.3">
      <c r="A1688" t="s">
        <v>2474</v>
      </c>
      <c r="B1688" t="s">
        <v>36</v>
      </c>
      <c r="C1688" t="s">
        <v>6134</v>
      </c>
      <c r="D1688" t="s">
        <v>31</v>
      </c>
      <c r="E1688" t="s">
        <v>6134</v>
      </c>
      <c r="F1688" t="s">
        <v>60</v>
      </c>
      <c r="G1688" t="s">
        <v>6134</v>
      </c>
      <c r="H1688" s="5">
        <v>43744</v>
      </c>
      <c r="I1688" s="5"/>
      <c r="J1688" t="s">
        <v>6137</v>
      </c>
      <c r="K1688" s="5">
        <v>24678</v>
      </c>
      <c r="L1688">
        <v>58</v>
      </c>
      <c r="M1688">
        <v>61159</v>
      </c>
      <c r="N1688">
        <f t="shared" ca="1" si="26"/>
        <v>6.5</v>
      </c>
    </row>
    <row r="1689" spans="1:14" x14ac:dyDescent="0.3">
      <c r="A1689" t="s">
        <v>2476</v>
      </c>
      <c r="B1689" t="s">
        <v>6134</v>
      </c>
      <c r="C1689" t="s">
        <v>82</v>
      </c>
      <c r="D1689" t="s">
        <v>6134</v>
      </c>
      <c r="E1689" t="s">
        <v>27</v>
      </c>
      <c r="F1689" t="s">
        <v>60</v>
      </c>
      <c r="G1689" t="s">
        <v>6134</v>
      </c>
      <c r="H1689" s="5">
        <v>41492</v>
      </c>
      <c r="I1689" s="5"/>
      <c r="J1689" t="s">
        <v>6137</v>
      </c>
      <c r="K1689" s="5">
        <v>32709</v>
      </c>
      <c r="L1689">
        <v>36</v>
      </c>
      <c r="M1689">
        <v>49510</v>
      </c>
      <c r="N1689">
        <f t="shared" ca="1" si="26"/>
        <v>12.6</v>
      </c>
    </row>
    <row r="1690" spans="1:14" x14ac:dyDescent="0.3">
      <c r="A1690" t="s">
        <v>2478</v>
      </c>
      <c r="B1690" t="s">
        <v>24</v>
      </c>
      <c r="C1690" t="s">
        <v>20</v>
      </c>
      <c r="D1690" t="s">
        <v>130</v>
      </c>
      <c r="E1690" t="s">
        <v>6134</v>
      </c>
      <c r="F1690" t="s">
        <v>28</v>
      </c>
      <c r="G1690" t="s">
        <v>69</v>
      </c>
      <c r="H1690" s="5">
        <v>43033</v>
      </c>
      <c r="I1690" s="5"/>
      <c r="J1690" t="s">
        <v>6137</v>
      </c>
      <c r="K1690" s="5"/>
      <c r="L1690" t="s">
        <v>6141</v>
      </c>
      <c r="M1690">
        <v>94495</v>
      </c>
      <c r="N1690">
        <f t="shared" ca="1" si="26"/>
        <v>8.4</v>
      </c>
    </row>
    <row r="1691" spans="1:14" x14ac:dyDescent="0.3">
      <c r="A1691" t="s">
        <v>2480</v>
      </c>
      <c r="B1691" t="s">
        <v>36</v>
      </c>
      <c r="C1691" t="s">
        <v>20</v>
      </c>
      <c r="D1691" t="s">
        <v>68</v>
      </c>
      <c r="E1691" t="s">
        <v>86</v>
      </c>
      <c r="F1691" t="s">
        <v>6134</v>
      </c>
      <c r="G1691" t="s">
        <v>74</v>
      </c>
      <c r="H1691" s="5">
        <v>42760</v>
      </c>
      <c r="I1691" s="5">
        <v>43749</v>
      </c>
      <c r="J1691" t="s">
        <v>6138</v>
      </c>
      <c r="K1691" s="5">
        <v>28623</v>
      </c>
      <c r="L1691">
        <v>47</v>
      </c>
      <c r="M1691">
        <v>73301</v>
      </c>
      <c r="N1691">
        <f t="shared" ca="1" si="26"/>
        <v>2.7</v>
      </c>
    </row>
    <row r="1692" spans="1:14" x14ac:dyDescent="0.3">
      <c r="A1692" t="s">
        <v>2482</v>
      </c>
      <c r="B1692" t="s">
        <v>36</v>
      </c>
      <c r="C1692" t="s">
        <v>12</v>
      </c>
      <c r="D1692" t="s">
        <v>6134</v>
      </c>
      <c r="E1692" t="s">
        <v>38</v>
      </c>
      <c r="F1692" t="s">
        <v>28</v>
      </c>
      <c r="G1692" t="s">
        <v>6134</v>
      </c>
      <c r="H1692" s="5">
        <v>42566</v>
      </c>
      <c r="I1692" s="5"/>
      <c r="J1692" t="s">
        <v>6137</v>
      </c>
      <c r="K1692" s="5">
        <v>35187</v>
      </c>
      <c r="L1692">
        <v>29</v>
      </c>
      <c r="M1692" t="s">
        <v>6141</v>
      </c>
      <c r="N1692">
        <f t="shared" ca="1" si="26"/>
        <v>9.6999999999999993</v>
      </c>
    </row>
    <row r="1693" spans="1:14" x14ac:dyDescent="0.3">
      <c r="A1693" t="s">
        <v>2483</v>
      </c>
      <c r="B1693" t="s">
        <v>36</v>
      </c>
      <c r="C1693" t="s">
        <v>6134</v>
      </c>
      <c r="D1693" t="s">
        <v>125</v>
      </c>
      <c r="E1693" t="s">
        <v>92</v>
      </c>
      <c r="F1693" t="s">
        <v>15</v>
      </c>
      <c r="G1693" t="s">
        <v>64</v>
      </c>
      <c r="H1693" s="5">
        <v>40170</v>
      </c>
      <c r="I1693" s="5"/>
      <c r="J1693" t="s">
        <v>6137</v>
      </c>
      <c r="K1693" s="5"/>
      <c r="L1693" t="s">
        <v>6141</v>
      </c>
      <c r="M1693">
        <v>73093</v>
      </c>
      <c r="N1693">
        <f t="shared" ca="1" si="26"/>
        <v>16.2</v>
      </c>
    </row>
    <row r="1694" spans="1:14" x14ac:dyDescent="0.3">
      <c r="A1694" t="s">
        <v>2486</v>
      </c>
      <c r="B1694" t="s">
        <v>24</v>
      </c>
      <c r="C1694" t="s">
        <v>25</v>
      </c>
      <c r="D1694" t="s">
        <v>83</v>
      </c>
      <c r="E1694" t="s">
        <v>27</v>
      </c>
      <c r="F1694" t="s">
        <v>15</v>
      </c>
      <c r="G1694" t="s">
        <v>6134</v>
      </c>
      <c r="H1694" s="5">
        <v>41143</v>
      </c>
      <c r="I1694" s="5"/>
      <c r="J1694" t="s">
        <v>6137</v>
      </c>
      <c r="K1694" s="5">
        <v>37385</v>
      </c>
      <c r="L1694">
        <v>23</v>
      </c>
      <c r="M1694" t="s">
        <v>6141</v>
      </c>
      <c r="N1694">
        <f t="shared" ca="1" si="26"/>
        <v>13.6</v>
      </c>
    </row>
    <row r="1695" spans="1:14" x14ac:dyDescent="0.3">
      <c r="A1695" t="s">
        <v>2487</v>
      </c>
      <c r="B1695" t="s">
        <v>36</v>
      </c>
      <c r="C1695" t="s">
        <v>97</v>
      </c>
      <c r="D1695" t="s">
        <v>6134</v>
      </c>
      <c r="E1695" t="s">
        <v>32</v>
      </c>
      <c r="F1695" t="s">
        <v>28</v>
      </c>
      <c r="G1695" t="s">
        <v>29</v>
      </c>
      <c r="H1695" s="5">
        <v>42303</v>
      </c>
      <c r="I1695" s="5"/>
      <c r="J1695" t="s">
        <v>6137</v>
      </c>
      <c r="K1695" s="5">
        <v>22552</v>
      </c>
      <c r="L1695">
        <v>64</v>
      </c>
      <c r="M1695" t="s">
        <v>6141</v>
      </c>
      <c r="N1695">
        <f t="shared" ca="1" si="26"/>
        <v>10.4</v>
      </c>
    </row>
    <row r="1696" spans="1:14" x14ac:dyDescent="0.3">
      <c r="A1696" t="s">
        <v>2488</v>
      </c>
      <c r="B1696" t="s">
        <v>24</v>
      </c>
      <c r="C1696" t="s">
        <v>37</v>
      </c>
      <c r="D1696" t="s">
        <v>31</v>
      </c>
      <c r="E1696" t="s">
        <v>54</v>
      </c>
      <c r="F1696" t="s">
        <v>6134</v>
      </c>
      <c r="G1696" t="s">
        <v>64</v>
      </c>
      <c r="H1696" s="5">
        <v>41569</v>
      </c>
      <c r="I1696" s="5">
        <v>41534</v>
      </c>
      <c r="J1696" t="s">
        <v>6138</v>
      </c>
      <c r="K1696" s="5">
        <v>33857</v>
      </c>
      <c r="L1696">
        <v>33</v>
      </c>
      <c r="M1696">
        <v>83674</v>
      </c>
      <c r="N1696">
        <f t="shared" ca="1" si="26"/>
        <v>-0.1</v>
      </c>
    </row>
    <row r="1697" spans="1:14" x14ac:dyDescent="0.3">
      <c r="A1697" t="s">
        <v>2489</v>
      </c>
      <c r="B1697" t="s">
        <v>24</v>
      </c>
      <c r="C1697" t="s">
        <v>37</v>
      </c>
      <c r="D1697" t="s">
        <v>125</v>
      </c>
      <c r="E1697" t="s">
        <v>6134</v>
      </c>
      <c r="F1697" t="s">
        <v>28</v>
      </c>
      <c r="G1697" t="s">
        <v>6134</v>
      </c>
      <c r="H1697" s="5">
        <v>41490</v>
      </c>
      <c r="I1697" s="5"/>
      <c r="J1697" t="s">
        <v>6137</v>
      </c>
      <c r="K1697" s="5"/>
      <c r="L1697" t="s">
        <v>6141</v>
      </c>
      <c r="M1697">
        <v>118118</v>
      </c>
      <c r="N1697">
        <f t="shared" ca="1" si="26"/>
        <v>12.6</v>
      </c>
    </row>
    <row r="1698" spans="1:14" x14ac:dyDescent="0.3">
      <c r="A1698" t="s">
        <v>2491</v>
      </c>
      <c r="B1698" t="s">
        <v>36</v>
      </c>
      <c r="C1698" t="s">
        <v>97</v>
      </c>
      <c r="D1698" t="s">
        <v>31</v>
      </c>
      <c r="E1698" t="s">
        <v>46</v>
      </c>
      <c r="F1698" t="s">
        <v>28</v>
      </c>
      <c r="G1698" t="s">
        <v>64</v>
      </c>
      <c r="H1698" s="5">
        <v>42439</v>
      </c>
      <c r="I1698" s="5">
        <v>43660</v>
      </c>
      <c r="J1698" t="s">
        <v>6138</v>
      </c>
      <c r="K1698" s="5">
        <v>37006</v>
      </c>
      <c r="L1698">
        <v>24</v>
      </c>
      <c r="M1698" t="s">
        <v>6141</v>
      </c>
      <c r="N1698">
        <f t="shared" ca="1" si="26"/>
        <v>3.3</v>
      </c>
    </row>
    <row r="1699" spans="1:14" x14ac:dyDescent="0.3">
      <c r="A1699" t="s">
        <v>2492</v>
      </c>
      <c r="B1699" t="s">
        <v>24</v>
      </c>
      <c r="C1699" t="s">
        <v>25</v>
      </c>
      <c r="D1699" t="s">
        <v>50</v>
      </c>
      <c r="E1699" t="s">
        <v>92</v>
      </c>
      <c r="F1699" t="s">
        <v>15</v>
      </c>
      <c r="G1699" t="s">
        <v>6134</v>
      </c>
      <c r="H1699" s="5">
        <v>41608</v>
      </c>
      <c r="I1699" s="5"/>
      <c r="J1699" t="s">
        <v>6137</v>
      </c>
      <c r="K1699" s="5">
        <v>22732</v>
      </c>
      <c r="L1699">
        <v>63</v>
      </c>
      <c r="M1699" t="s">
        <v>6141</v>
      </c>
      <c r="N1699">
        <f t="shared" ca="1" si="26"/>
        <v>12.3</v>
      </c>
    </row>
    <row r="1700" spans="1:14" x14ac:dyDescent="0.3">
      <c r="A1700" t="s">
        <v>2493</v>
      </c>
      <c r="B1700" t="s">
        <v>6134</v>
      </c>
      <c r="C1700" t="s">
        <v>6134</v>
      </c>
      <c r="D1700" t="s">
        <v>6134</v>
      </c>
      <c r="E1700" t="s">
        <v>92</v>
      </c>
      <c r="F1700" t="s">
        <v>60</v>
      </c>
      <c r="G1700" t="s">
        <v>6134</v>
      </c>
      <c r="H1700" s="5">
        <v>41535</v>
      </c>
      <c r="I1700" s="5"/>
      <c r="J1700" t="s">
        <v>6137</v>
      </c>
      <c r="K1700" s="5">
        <v>29506</v>
      </c>
      <c r="L1700">
        <v>45</v>
      </c>
      <c r="M1700">
        <v>68107</v>
      </c>
      <c r="N1700">
        <f t="shared" ca="1" si="26"/>
        <v>12.5</v>
      </c>
    </row>
    <row r="1701" spans="1:14" x14ac:dyDescent="0.3">
      <c r="A1701" t="s">
        <v>2495</v>
      </c>
      <c r="B1701" t="s">
        <v>36</v>
      </c>
      <c r="C1701" t="s">
        <v>12</v>
      </c>
      <c r="D1701" t="s">
        <v>68</v>
      </c>
      <c r="E1701" t="s">
        <v>46</v>
      </c>
      <c r="F1701" t="s">
        <v>6134</v>
      </c>
      <c r="G1701" t="s">
        <v>47</v>
      </c>
      <c r="H1701" s="5">
        <v>43701</v>
      </c>
      <c r="I1701" s="5"/>
      <c r="J1701" t="s">
        <v>6137</v>
      </c>
      <c r="K1701" s="5">
        <v>30633</v>
      </c>
      <c r="L1701">
        <v>42</v>
      </c>
      <c r="M1701" t="s">
        <v>6141</v>
      </c>
      <c r="N1701">
        <f t="shared" ca="1" si="26"/>
        <v>6.6</v>
      </c>
    </row>
    <row r="1702" spans="1:14" x14ac:dyDescent="0.3">
      <c r="A1702" t="s">
        <v>2496</v>
      </c>
      <c r="B1702" t="s">
        <v>6134</v>
      </c>
      <c r="C1702" t="s">
        <v>20</v>
      </c>
      <c r="D1702" t="s">
        <v>125</v>
      </c>
      <c r="E1702" t="s">
        <v>14</v>
      </c>
      <c r="F1702" t="s">
        <v>28</v>
      </c>
      <c r="G1702" t="s">
        <v>69</v>
      </c>
      <c r="H1702" s="5">
        <v>40803</v>
      </c>
      <c r="I1702" s="5"/>
      <c r="J1702" t="s">
        <v>6137</v>
      </c>
      <c r="K1702" s="5">
        <v>37969</v>
      </c>
      <c r="L1702">
        <v>22</v>
      </c>
      <c r="M1702">
        <v>36191</v>
      </c>
      <c r="N1702">
        <f t="shared" ca="1" si="26"/>
        <v>14.5</v>
      </c>
    </row>
    <row r="1703" spans="1:14" x14ac:dyDescent="0.3">
      <c r="A1703" t="s">
        <v>2497</v>
      </c>
      <c r="B1703" t="s">
        <v>24</v>
      </c>
      <c r="C1703" t="s">
        <v>12</v>
      </c>
      <c r="D1703" t="s">
        <v>6135</v>
      </c>
      <c r="E1703" t="s">
        <v>86</v>
      </c>
      <c r="F1703" t="s">
        <v>28</v>
      </c>
      <c r="G1703" t="s">
        <v>6134</v>
      </c>
      <c r="H1703" s="5">
        <v>42190</v>
      </c>
      <c r="I1703" s="5">
        <v>42559</v>
      </c>
      <c r="J1703" t="s">
        <v>6138</v>
      </c>
      <c r="K1703" s="5">
        <v>22824</v>
      </c>
      <c r="L1703">
        <v>63</v>
      </c>
      <c r="M1703">
        <v>80183</v>
      </c>
      <c r="N1703">
        <f t="shared" ca="1" si="26"/>
        <v>1</v>
      </c>
    </row>
    <row r="1704" spans="1:14" x14ac:dyDescent="0.3">
      <c r="A1704" t="s">
        <v>2499</v>
      </c>
      <c r="B1704" t="s">
        <v>36</v>
      </c>
      <c r="C1704" t="s">
        <v>6134</v>
      </c>
      <c r="D1704" t="s">
        <v>6135</v>
      </c>
      <c r="E1704" t="s">
        <v>46</v>
      </c>
      <c r="F1704" t="s">
        <v>60</v>
      </c>
      <c r="G1704" t="s">
        <v>6134</v>
      </c>
      <c r="H1704" s="5">
        <v>39986</v>
      </c>
      <c r="I1704" s="5"/>
      <c r="J1704" t="s">
        <v>6137</v>
      </c>
      <c r="K1704" s="5">
        <v>35615</v>
      </c>
      <c r="L1704">
        <v>28</v>
      </c>
      <c r="M1704">
        <v>42544</v>
      </c>
      <c r="N1704">
        <f t="shared" ca="1" si="26"/>
        <v>16.8</v>
      </c>
    </row>
    <row r="1705" spans="1:14" x14ac:dyDescent="0.3">
      <c r="A1705" t="s">
        <v>2500</v>
      </c>
      <c r="B1705" t="s">
        <v>24</v>
      </c>
      <c r="C1705" t="s">
        <v>6134</v>
      </c>
      <c r="D1705" t="s">
        <v>53</v>
      </c>
      <c r="E1705" t="s">
        <v>46</v>
      </c>
      <c r="F1705" t="s">
        <v>28</v>
      </c>
      <c r="G1705" t="s">
        <v>64</v>
      </c>
      <c r="H1705" s="5">
        <v>43617</v>
      </c>
      <c r="I1705" s="5"/>
      <c r="J1705" t="s">
        <v>6137</v>
      </c>
      <c r="K1705" s="5">
        <v>29725</v>
      </c>
      <c r="L1705">
        <v>44</v>
      </c>
      <c r="M1705" t="s">
        <v>6141</v>
      </c>
      <c r="N1705">
        <f t="shared" ca="1" si="26"/>
        <v>6.8</v>
      </c>
    </row>
    <row r="1706" spans="1:14" x14ac:dyDescent="0.3">
      <c r="A1706" t="s">
        <v>2501</v>
      </c>
      <c r="B1706" t="s">
        <v>24</v>
      </c>
      <c r="C1706" t="s">
        <v>12</v>
      </c>
      <c r="D1706" t="s">
        <v>68</v>
      </c>
      <c r="E1706" t="s">
        <v>32</v>
      </c>
      <c r="F1706" t="s">
        <v>6134</v>
      </c>
      <c r="G1706" t="s">
        <v>6134</v>
      </c>
      <c r="H1706" s="5">
        <v>42699</v>
      </c>
      <c r="I1706" s="5">
        <v>43354</v>
      </c>
      <c r="J1706" t="s">
        <v>6138</v>
      </c>
      <c r="K1706" s="5">
        <v>24149</v>
      </c>
      <c r="L1706">
        <v>60</v>
      </c>
      <c r="M1706" t="s">
        <v>6141</v>
      </c>
      <c r="N1706">
        <f t="shared" ca="1" si="26"/>
        <v>1.8</v>
      </c>
    </row>
    <row r="1707" spans="1:14" x14ac:dyDescent="0.3">
      <c r="A1707" t="s">
        <v>2502</v>
      </c>
      <c r="B1707" t="s">
        <v>24</v>
      </c>
      <c r="C1707" t="s">
        <v>12</v>
      </c>
      <c r="D1707" t="s">
        <v>26</v>
      </c>
      <c r="E1707" t="s">
        <v>63</v>
      </c>
      <c r="F1707" t="s">
        <v>6134</v>
      </c>
      <c r="G1707" t="s">
        <v>6134</v>
      </c>
      <c r="H1707" s="5">
        <v>39892</v>
      </c>
      <c r="I1707" s="5"/>
      <c r="J1707" t="s">
        <v>6137</v>
      </c>
      <c r="K1707" s="5">
        <v>37171</v>
      </c>
      <c r="L1707">
        <v>24</v>
      </c>
      <c r="M1707" t="s">
        <v>6141</v>
      </c>
      <c r="N1707">
        <f t="shared" ca="1" si="26"/>
        <v>17</v>
      </c>
    </row>
    <row r="1708" spans="1:14" x14ac:dyDescent="0.3">
      <c r="A1708" t="s">
        <v>2503</v>
      </c>
      <c r="B1708" t="s">
        <v>24</v>
      </c>
      <c r="C1708" t="s">
        <v>6134</v>
      </c>
      <c r="D1708" t="s">
        <v>6135</v>
      </c>
      <c r="E1708" t="s">
        <v>54</v>
      </c>
      <c r="F1708" t="s">
        <v>6134</v>
      </c>
      <c r="G1708" t="s">
        <v>29</v>
      </c>
      <c r="H1708" s="5">
        <v>42502</v>
      </c>
      <c r="I1708" s="5">
        <v>43699</v>
      </c>
      <c r="J1708" t="s">
        <v>6138</v>
      </c>
      <c r="K1708" s="5">
        <v>29130</v>
      </c>
      <c r="L1708">
        <v>46</v>
      </c>
      <c r="M1708">
        <v>96000</v>
      </c>
      <c r="N1708">
        <f t="shared" ca="1" si="26"/>
        <v>3.3</v>
      </c>
    </row>
    <row r="1709" spans="1:14" x14ac:dyDescent="0.3">
      <c r="A1709" t="s">
        <v>2504</v>
      </c>
      <c r="B1709" t="s">
        <v>6134</v>
      </c>
      <c r="C1709" t="s">
        <v>82</v>
      </c>
      <c r="D1709" t="s">
        <v>50</v>
      </c>
      <c r="E1709" t="s">
        <v>92</v>
      </c>
      <c r="F1709" t="s">
        <v>15</v>
      </c>
      <c r="G1709" t="s">
        <v>47</v>
      </c>
      <c r="H1709" s="5">
        <v>42991</v>
      </c>
      <c r="I1709" s="5"/>
      <c r="J1709" t="s">
        <v>6137</v>
      </c>
      <c r="K1709" s="5">
        <v>34351</v>
      </c>
      <c r="L1709">
        <v>32</v>
      </c>
      <c r="M1709" t="s">
        <v>6141</v>
      </c>
      <c r="N1709">
        <f t="shared" ca="1" si="26"/>
        <v>8.5</v>
      </c>
    </row>
    <row r="1710" spans="1:14" x14ac:dyDescent="0.3">
      <c r="A1710" t="s">
        <v>2505</v>
      </c>
      <c r="B1710" t="s">
        <v>6134</v>
      </c>
      <c r="C1710" t="s">
        <v>20</v>
      </c>
      <c r="D1710" t="s">
        <v>83</v>
      </c>
      <c r="E1710" t="s">
        <v>32</v>
      </c>
      <c r="F1710" t="s">
        <v>15</v>
      </c>
      <c r="G1710" t="s">
        <v>69</v>
      </c>
      <c r="H1710" s="5">
        <v>42306</v>
      </c>
      <c r="I1710" s="5">
        <v>43633</v>
      </c>
      <c r="J1710" t="s">
        <v>6138</v>
      </c>
      <c r="K1710" s="5">
        <v>37190</v>
      </c>
      <c r="L1710">
        <v>24</v>
      </c>
      <c r="M1710" t="s">
        <v>6141</v>
      </c>
      <c r="N1710">
        <f t="shared" ca="1" si="26"/>
        <v>3.6</v>
      </c>
    </row>
    <row r="1711" spans="1:14" x14ac:dyDescent="0.3">
      <c r="A1711" t="s">
        <v>2506</v>
      </c>
      <c r="B1711" t="s">
        <v>24</v>
      </c>
      <c r="C1711" t="s">
        <v>82</v>
      </c>
      <c r="D1711" t="s">
        <v>41</v>
      </c>
      <c r="E1711" t="s">
        <v>105</v>
      </c>
      <c r="F1711" t="s">
        <v>6134</v>
      </c>
      <c r="G1711" t="s">
        <v>64</v>
      </c>
      <c r="H1711" s="5">
        <v>42341</v>
      </c>
      <c r="I1711" s="5"/>
      <c r="J1711" t="s">
        <v>6137</v>
      </c>
      <c r="K1711" s="5"/>
      <c r="L1711" t="s">
        <v>6141</v>
      </c>
      <c r="M1711" t="s">
        <v>6141</v>
      </c>
      <c r="N1711">
        <f t="shared" ca="1" si="26"/>
        <v>10.3</v>
      </c>
    </row>
    <row r="1712" spans="1:14" x14ac:dyDescent="0.3">
      <c r="A1712" t="s">
        <v>2507</v>
      </c>
      <c r="B1712" t="s">
        <v>6134</v>
      </c>
      <c r="C1712" t="s">
        <v>6134</v>
      </c>
      <c r="D1712" t="s">
        <v>21</v>
      </c>
      <c r="E1712" t="s">
        <v>54</v>
      </c>
      <c r="F1712" t="s">
        <v>28</v>
      </c>
      <c r="G1712" t="s">
        <v>78</v>
      </c>
      <c r="H1712" s="5">
        <v>43630</v>
      </c>
      <c r="I1712" s="5">
        <v>43503</v>
      </c>
      <c r="J1712" t="s">
        <v>6138</v>
      </c>
      <c r="K1712" s="5">
        <v>37783</v>
      </c>
      <c r="L1712">
        <v>22</v>
      </c>
      <c r="M1712">
        <v>86225</v>
      </c>
      <c r="N1712">
        <f t="shared" ca="1" si="26"/>
        <v>-0.3</v>
      </c>
    </row>
    <row r="1713" spans="1:14" x14ac:dyDescent="0.3">
      <c r="A1713" t="s">
        <v>2508</v>
      </c>
      <c r="B1713" t="s">
        <v>36</v>
      </c>
      <c r="C1713" t="s">
        <v>20</v>
      </c>
      <c r="D1713" t="s">
        <v>83</v>
      </c>
      <c r="E1713" t="s">
        <v>105</v>
      </c>
      <c r="F1713" t="s">
        <v>15</v>
      </c>
      <c r="G1713" t="s">
        <v>6134</v>
      </c>
      <c r="H1713" s="5">
        <v>44070</v>
      </c>
      <c r="I1713" s="5"/>
      <c r="J1713" t="s">
        <v>6137</v>
      </c>
      <c r="K1713" s="5">
        <v>35534</v>
      </c>
      <c r="L1713">
        <v>28</v>
      </c>
      <c r="M1713">
        <v>31186</v>
      </c>
      <c r="N1713">
        <f t="shared" ca="1" si="26"/>
        <v>5.6</v>
      </c>
    </row>
    <row r="1714" spans="1:14" x14ac:dyDescent="0.3">
      <c r="A1714" t="s">
        <v>2510</v>
      </c>
      <c r="B1714" t="s">
        <v>36</v>
      </c>
      <c r="C1714" t="s">
        <v>12</v>
      </c>
      <c r="D1714" t="s">
        <v>50</v>
      </c>
      <c r="E1714" t="s">
        <v>63</v>
      </c>
      <c r="F1714" t="s">
        <v>15</v>
      </c>
      <c r="G1714" t="s">
        <v>74</v>
      </c>
      <c r="H1714" s="5">
        <v>43790</v>
      </c>
      <c r="I1714" s="5">
        <v>44185</v>
      </c>
      <c r="J1714" t="s">
        <v>6138</v>
      </c>
      <c r="K1714" s="5">
        <v>38065</v>
      </c>
      <c r="L1714">
        <v>21</v>
      </c>
      <c r="M1714" t="s">
        <v>6141</v>
      </c>
      <c r="N1714">
        <f t="shared" ca="1" si="26"/>
        <v>1.1000000000000001</v>
      </c>
    </row>
    <row r="1715" spans="1:14" x14ac:dyDescent="0.3">
      <c r="A1715" t="s">
        <v>2511</v>
      </c>
      <c r="B1715" t="s">
        <v>24</v>
      </c>
      <c r="C1715" t="s">
        <v>12</v>
      </c>
      <c r="D1715" t="s">
        <v>41</v>
      </c>
      <c r="E1715" t="s">
        <v>63</v>
      </c>
      <c r="F1715" t="s">
        <v>15</v>
      </c>
      <c r="G1715" t="s">
        <v>47</v>
      </c>
      <c r="H1715" s="5">
        <v>43335</v>
      </c>
      <c r="I1715" s="5"/>
      <c r="J1715" t="s">
        <v>6137</v>
      </c>
      <c r="K1715" s="5">
        <v>24986</v>
      </c>
      <c r="L1715">
        <v>57</v>
      </c>
      <c r="M1715">
        <v>100290</v>
      </c>
      <c r="N1715">
        <f t="shared" ca="1" si="26"/>
        <v>7.6</v>
      </c>
    </row>
    <row r="1716" spans="1:14" x14ac:dyDescent="0.3">
      <c r="A1716" t="s">
        <v>2513</v>
      </c>
      <c r="B1716" t="s">
        <v>6134</v>
      </c>
      <c r="C1716" t="s">
        <v>12</v>
      </c>
      <c r="D1716" t="s">
        <v>31</v>
      </c>
      <c r="E1716" t="s">
        <v>27</v>
      </c>
      <c r="F1716" t="s">
        <v>15</v>
      </c>
      <c r="G1716" t="s">
        <v>6134</v>
      </c>
      <c r="H1716" s="5">
        <v>40797</v>
      </c>
      <c r="I1716" s="5"/>
      <c r="J1716" t="s">
        <v>6137</v>
      </c>
      <c r="K1716" s="5"/>
      <c r="L1716" t="s">
        <v>6141</v>
      </c>
      <c r="M1716">
        <v>106011</v>
      </c>
      <c r="N1716">
        <f t="shared" ca="1" si="26"/>
        <v>14.5</v>
      </c>
    </row>
    <row r="1717" spans="1:14" x14ac:dyDescent="0.3">
      <c r="A1717" t="s">
        <v>2514</v>
      </c>
      <c r="B1717" t="s">
        <v>36</v>
      </c>
      <c r="C1717" t="s">
        <v>37</v>
      </c>
      <c r="D1717" t="s">
        <v>83</v>
      </c>
      <c r="E1717" t="s">
        <v>86</v>
      </c>
      <c r="F1717" t="s">
        <v>28</v>
      </c>
      <c r="G1717" t="s">
        <v>47</v>
      </c>
      <c r="H1717" s="5">
        <v>42347</v>
      </c>
      <c r="I1717" s="5">
        <v>42594</v>
      </c>
      <c r="J1717" t="s">
        <v>6138</v>
      </c>
      <c r="K1717" s="5">
        <v>37779</v>
      </c>
      <c r="L1717">
        <v>22</v>
      </c>
      <c r="M1717">
        <v>81000</v>
      </c>
      <c r="N1717">
        <f t="shared" ca="1" si="26"/>
        <v>0.7</v>
      </c>
    </row>
    <row r="1718" spans="1:14" x14ac:dyDescent="0.3">
      <c r="A1718" t="s">
        <v>2515</v>
      </c>
      <c r="B1718" t="s">
        <v>24</v>
      </c>
      <c r="C1718" t="s">
        <v>37</v>
      </c>
      <c r="D1718" t="s">
        <v>6134</v>
      </c>
      <c r="E1718" t="s">
        <v>170</v>
      </c>
      <c r="F1718" t="s">
        <v>15</v>
      </c>
      <c r="G1718" t="s">
        <v>78</v>
      </c>
      <c r="H1718" s="5">
        <v>40317</v>
      </c>
      <c r="I1718" s="5"/>
      <c r="J1718" t="s">
        <v>6137</v>
      </c>
      <c r="K1718" s="5">
        <v>33488</v>
      </c>
      <c r="L1718">
        <v>34</v>
      </c>
      <c r="M1718">
        <v>92687</v>
      </c>
      <c r="N1718">
        <f t="shared" ca="1" si="26"/>
        <v>15.8</v>
      </c>
    </row>
    <row r="1719" spans="1:14" x14ac:dyDescent="0.3">
      <c r="A1719" t="s">
        <v>2516</v>
      </c>
      <c r="B1719" t="s">
        <v>6134</v>
      </c>
      <c r="C1719" t="s">
        <v>37</v>
      </c>
      <c r="D1719" t="s">
        <v>6134</v>
      </c>
      <c r="E1719" t="s">
        <v>27</v>
      </c>
      <c r="F1719" t="s">
        <v>6134</v>
      </c>
      <c r="G1719" t="s">
        <v>6134</v>
      </c>
      <c r="H1719" s="5">
        <v>40682</v>
      </c>
      <c r="I1719" s="5"/>
      <c r="J1719" t="s">
        <v>6137</v>
      </c>
      <c r="K1719" s="5">
        <v>30056</v>
      </c>
      <c r="L1719">
        <v>43</v>
      </c>
      <c r="M1719">
        <v>72250</v>
      </c>
      <c r="N1719">
        <f t="shared" ca="1" si="26"/>
        <v>14.8</v>
      </c>
    </row>
    <row r="1720" spans="1:14" x14ac:dyDescent="0.3">
      <c r="A1720" t="s">
        <v>2518</v>
      </c>
      <c r="B1720" t="s">
        <v>24</v>
      </c>
      <c r="C1720" t="s">
        <v>12</v>
      </c>
      <c r="D1720" t="s">
        <v>31</v>
      </c>
      <c r="E1720" t="s">
        <v>88</v>
      </c>
      <c r="F1720" t="s">
        <v>28</v>
      </c>
      <c r="G1720" t="s">
        <v>69</v>
      </c>
      <c r="H1720" s="5">
        <v>42264</v>
      </c>
      <c r="I1720" s="5"/>
      <c r="J1720" t="s">
        <v>6137</v>
      </c>
      <c r="K1720" s="5">
        <v>32255</v>
      </c>
      <c r="L1720">
        <v>37</v>
      </c>
      <c r="M1720">
        <v>105522</v>
      </c>
      <c r="N1720">
        <f t="shared" ca="1" si="26"/>
        <v>10.5</v>
      </c>
    </row>
    <row r="1721" spans="1:14" x14ac:dyDescent="0.3">
      <c r="A1721" t="s">
        <v>2519</v>
      </c>
      <c r="B1721" t="s">
        <v>24</v>
      </c>
      <c r="C1721" t="s">
        <v>12</v>
      </c>
      <c r="D1721" t="s">
        <v>50</v>
      </c>
      <c r="E1721" t="s">
        <v>32</v>
      </c>
      <c r="F1721" t="s">
        <v>60</v>
      </c>
      <c r="G1721" t="s">
        <v>74</v>
      </c>
      <c r="H1721" s="5">
        <v>43050</v>
      </c>
      <c r="I1721" s="5"/>
      <c r="J1721" t="s">
        <v>6137</v>
      </c>
      <c r="K1721" s="5">
        <v>37310</v>
      </c>
      <c r="L1721">
        <v>24</v>
      </c>
      <c r="M1721">
        <v>66147</v>
      </c>
      <c r="N1721">
        <f t="shared" ca="1" si="26"/>
        <v>8.4</v>
      </c>
    </row>
    <row r="1722" spans="1:14" x14ac:dyDescent="0.3">
      <c r="A1722" t="s">
        <v>2520</v>
      </c>
      <c r="B1722" t="s">
        <v>24</v>
      </c>
      <c r="C1722" t="s">
        <v>6134</v>
      </c>
      <c r="D1722" t="s">
        <v>83</v>
      </c>
      <c r="E1722" t="s">
        <v>6134</v>
      </c>
      <c r="F1722" t="s">
        <v>60</v>
      </c>
      <c r="G1722" t="s">
        <v>78</v>
      </c>
      <c r="H1722" s="5">
        <v>40962</v>
      </c>
      <c r="I1722" s="5"/>
      <c r="J1722" t="s">
        <v>6137</v>
      </c>
      <c r="K1722" s="5">
        <v>26405</v>
      </c>
      <c r="L1722">
        <v>53</v>
      </c>
      <c r="M1722">
        <v>91120</v>
      </c>
      <c r="N1722">
        <f t="shared" ca="1" si="26"/>
        <v>14.1</v>
      </c>
    </row>
    <row r="1723" spans="1:14" x14ac:dyDescent="0.3">
      <c r="A1723" t="s">
        <v>2521</v>
      </c>
      <c r="B1723" t="s">
        <v>36</v>
      </c>
      <c r="C1723" t="s">
        <v>20</v>
      </c>
      <c r="D1723" t="s">
        <v>6134</v>
      </c>
      <c r="E1723" t="s">
        <v>38</v>
      </c>
      <c r="F1723" t="s">
        <v>28</v>
      </c>
      <c r="G1723" t="s">
        <v>78</v>
      </c>
      <c r="H1723" s="5">
        <v>41475</v>
      </c>
      <c r="I1723" s="5"/>
      <c r="J1723" t="s">
        <v>6137</v>
      </c>
      <c r="K1723" s="5">
        <v>22716</v>
      </c>
      <c r="L1723">
        <v>64</v>
      </c>
      <c r="M1723" t="s">
        <v>6141</v>
      </c>
      <c r="N1723">
        <f t="shared" ca="1" si="26"/>
        <v>12.7</v>
      </c>
    </row>
    <row r="1724" spans="1:14" x14ac:dyDescent="0.3">
      <c r="A1724" t="s">
        <v>2522</v>
      </c>
      <c r="B1724" t="s">
        <v>36</v>
      </c>
      <c r="C1724" t="s">
        <v>6134</v>
      </c>
      <c r="D1724" t="s">
        <v>83</v>
      </c>
      <c r="E1724" t="s">
        <v>54</v>
      </c>
      <c r="F1724" t="s">
        <v>15</v>
      </c>
      <c r="G1724" t="s">
        <v>78</v>
      </c>
      <c r="H1724" s="5">
        <v>39927</v>
      </c>
      <c r="I1724" s="5">
        <v>41239</v>
      </c>
      <c r="J1724" t="s">
        <v>6138</v>
      </c>
      <c r="K1724" s="5">
        <v>29912</v>
      </c>
      <c r="L1724">
        <v>44</v>
      </c>
      <c r="M1724">
        <v>85660</v>
      </c>
      <c r="N1724">
        <f t="shared" ca="1" si="26"/>
        <v>3.6</v>
      </c>
    </row>
    <row r="1725" spans="1:14" x14ac:dyDescent="0.3">
      <c r="A1725" t="s">
        <v>2524</v>
      </c>
      <c r="B1725" t="s">
        <v>24</v>
      </c>
      <c r="C1725" t="s">
        <v>25</v>
      </c>
      <c r="D1725" t="s">
        <v>6134</v>
      </c>
      <c r="E1725" t="s">
        <v>38</v>
      </c>
      <c r="F1725" t="s">
        <v>28</v>
      </c>
      <c r="G1725" t="s">
        <v>78</v>
      </c>
      <c r="H1725" s="5">
        <v>40019</v>
      </c>
      <c r="I1725" s="5">
        <v>41838</v>
      </c>
      <c r="J1725" t="s">
        <v>6138</v>
      </c>
      <c r="K1725" s="5">
        <v>25421</v>
      </c>
      <c r="L1725">
        <v>56</v>
      </c>
      <c r="M1725">
        <v>75178</v>
      </c>
      <c r="N1725">
        <f t="shared" ca="1" si="26"/>
        <v>5</v>
      </c>
    </row>
    <row r="1726" spans="1:14" x14ac:dyDescent="0.3">
      <c r="A1726" t="s">
        <v>2525</v>
      </c>
      <c r="B1726" t="s">
        <v>24</v>
      </c>
      <c r="C1726" t="s">
        <v>20</v>
      </c>
      <c r="D1726" t="s">
        <v>125</v>
      </c>
      <c r="E1726" t="s">
        <v>170</v>
      </c>
      <c r="F1726" t="s">
        <v>60</v>
      </c>
      <c r="G1726" t="s">
        <v>64</v>
      </c>
      <c r="H1726" s="5">
        <v>39859</v>
      </c>
      <c r="I1726" s="5"/>
      <c r="J1726" t="s">
        <v>6137</v>
      </c>
      <c r="K1726" s="5">
        <v>37368</v>
      </c>
      <c r="L1726">
        <v>23</v>
      </c>
      <c r="M1726">
        <v>31628</v>
      </c>
      <c r="N1726">
        <f t="shared" ca="1" si="26"/>
        <v>17.100000000000001</v>
      </c>
    </row>
    <row r="1727" spans="1:14" x14ac:dyDescent="0.3">
      <c r="A1727" t="s">
        <v>2527</v>
      </c>
      <c r="B1727" t="s">
        <v>6134</v>
      </c>
      <c r="C1727" t="s">
        <v>20</v>
      </c>
      <c r="D1727" t="s">
        <v>31</v>
      </c>
      <c r="E1727" t="s">
        <v>32</v>
      </c>
      <c r="F1727" t="s">
        <v>60</v>
      </c>
      <c r="G1727" t="s">
        <v>47</v>
      </c>
      <c r="H1727" s="5">
        <v>41297</v>
      </c>
      <c r="I1727" s="5"/>
      <c r="J1727" t="s">
        <v>6137</v>
      </c>
      <c r="K1727" s="5">
        <v>32174</v>
      </c>
      <c r="L1727">
        <v>38</v>
      </c>
      <c r="M1727">
        <v>79702</v>
      </c>
      <c r="N1727">
        <f t="shared" ca="1" si="26"/>
        <v>13.2</v>
      </c>
    </row>
    <row r="1728" spans="1:14" x14ac:dyDescent="0.3">
      <c r="A1728" t="s">
        <v>2528</v>
      </c>
      <c r="B1728" t="s">
        <v>36</v>
      </c>
      <c r="C1728" t="s">
        <v>12</v>
      </c>
      <c r="D1728" t="s">
        <v>6135</v>
      </c>
      <c r="E1728" t="s">
        <v>88</v>
      </c>
      <c r="F1728" t="s">
        <v>60</v>
      </c>
      <c r="G1728" t="s">
        <v>47</v>
      </c>
      <c r="H1728" s="5">
        <v>40478</v>
      </c>
      <c r="I1728" s="5">
        <v>41306</v>
      </c>
      <c r="J1728" t="s">
        <v>6138</v>
      </c>
      <c r="K1728" s="5">
        <v>38031</v>
      </c>
      <c r="L1728">
        <v>22</v>
      </c>
      <c r="M1728">
        <v>76621</v>
      </c>
      <c r="N1728">
        <f t="shared" ca="1" si="26"/>
        <v>2.2999999999999998</v>
      </c>
    </row>
    <row r="1729" spans="1:14" x14ac:dyDescent="0.3">
      <c r="A1729" t="s">
        <v>2529</v>
      </c>
      <c r="B1729" t="s">
        <v>24</v>
      </c>
      <c r="C1729" t="s">
        <v>20</v>
      </c>
      <c r="D1729" t="s">
        <v>130</v>
      </c>
      <c r="E1729" t="s">
        <v>54</v>
      </c>
      <c r="F1729" t="s">
        <v>60</v>
      </c>
      <c r="G1729" t="s">
        <v>78</v>
      </c>
      <c r="H1729" s="5">
        <v>40290</v>
      </c>
      <c r="I1729" s="5"/>
      <c r="J1729" t="s">
        <v>6137</v>
      </c>
      <c r="K1729" s="5">
        <v>22402</v>
      </c>
      <c r="L1729">
        <v>64</v>
      </c>
      <c r="M1729">
        <v>81773</v>
      </c>
      <c r="N1729">
        <f t="shared" ca="1" si="26"/>
        <v>15.9</v>
      </c>
    </row>
    <row r="1730" spans="1:14" x14ac:dyDescent="0.3">
      <c r="A1730" t="s">
        <v>2530</v>
      </c>
      <c r="B1730" t="s">
        <v>36</v>
      </c>
      <c r="C1730" t="s">
        <v>6134</v>
      </c>
      <c r="D1730" t="s">
        <v>21</v>
      </c>
      <c r="E1730" t="s">
        <v>54</v>
      </c>
      <c r="F1730" t="s">
        <v>28</v>
      </c>
      <c r="G1730" t="s">
        <v>78</v>
      </c>
      <c r="H1730" s="5">
        <v>42140</v>
      </c>
      <c r="I1730" s="5"/>
      <c r="J1730" t="s">
        <v>6137</v>
      </c>
      <c r="K1730" s="5">
        <v>22347</v>
      </c>
      <c r="L1730">
        <v>65</v>
      </c>
      <c r="M1730">
        <v>56634</v>
      </c>
      <c r="N1730">
        <f t="shared" ref="N1730:N1793" ca="1" si="27">ROUND((IF(I1730="",TODAY(),I1730)-H1730)/365,1)</f>
        <v>10.9</v>
      </c>
    </row>
    <row r="1731" spans="1:14" x14ac:dyDescent="0.3">
      <c r="A1731" t="s">
        <v>2531</v>
      </c>
      <c r="B1731" t="s">
        <v>36</v>
      </c>
      <c r="C1731" t="s">
        <v>37</v>
      </c>
      <c r="D1731" t="s">
        <v>21</v>
      </c>
      <c r="E1731" t="s">
        <v>88</v>
      </c>
      <c r="F1731" t="s">
        <v>6134</v>
      </c>
      <c r="G1731" t="s">
        <v>78</v>
      </c>
      <c r="H1731" s="5">
        <v>44073</v>
      </c>
      <c r="I1731" s="5"/>
      <c r="J1731" t="s">
        <v>6137</v>
      </c>
      <c r="K1731" s="5">
        <v>28012</v>
      </c>
      <c r="L1731">
        <v>49</v>
      </c>
      <c r="M1731">
        <v>79107</v>
      </c>
      <c r="N1731">
        <f t="shared" ca="1" si="27"/>
        <v>5.6</v>
      </c>
    </row>
    <row r="1732" spans="1:14" x14ac:dyDescent="0.3">
      <c r="A1732" t="s">
        <v>2533</v>
      </c>
      <c r="B1732" t="s">
        <v>36</v>
      </c>
      <c r="C1732" t="s">
        <v>37</v>
      </c>
      <c r="D1732" t="s">
        <v>6134</v>
      </c>
      <c r="E1732" t="s">
        <v>32</v>
      </c>
      <c r="F1732" t="s">
        <v>15</v>
      </c>
      <c r="G1732" t="s">
        <v>47</v>
      </c>
      <c r="H1732" s="5">
        <v>42032</v>
      </c>
      <c r="I1732" s="5">
        <v>42475</v>
      </c>
      <c r="J1732" t="s">
        <v>6138</v>
      </c>
      <c r="K1732" s="5">
        <v>31479</v>
      </c>
      <c r="L1732">
        <v>40</v>
      </c>
      <c r="M1732" t="s">
        <v>6141</v>
      </c>
      <c r="N1732">
        <f t="shared" ca="1" si="27"/>
        <v>1.2</v>
      </c>
    </row>
    <row r="1733" spans="1:14" x14ac:dyDescent="0.3">
      <c r="A1733" t="s">
        <v>2534</v>
      </c>
      <c r="B1733" t="s">
        <v>36</v>
      </c>
      <c r="C1733" t="s">
        <v>12</v>
      </c>
      <c r="D1733" t="s">
        <v>83</v>
      </c>
      <c r="E1733" t="s">
        <v>54</v>
      </c>
      <c r="F1733" t="s">
        <v>15</v>
      </c>
      <c r="G1733" t="s">
        <v>47</v>
      </c>
      <c r="H1733" s="5">
        <v>43804</v>
      </c>
      <c r="I1733" s="5"/>
      <c r="J1733" t="s">
        <v>6137</v>
      </c>
      <c r="K1733" s="5">
        <v>28135</v>
      </c>
      <c r="L1733">
        <v>49</v>
      </c>
      <c r="M1733" t="s">
        <v>6141</v>
      </c>
      <c r="N1733">
        <f t="shared" ca="1" si="27"/>
        <v>6.3</v>
      </c>
    </row>
    <row r="1734" spans="1:14" x14ac:dyDescent="0.3">
      <c r="A1734" t="s">
        <v>2535</v>
      </c>
      <c r="B1734" t="s">
        <v>6134</v>
      </c>
      <c r="C1734" t="s">
        <v>6134</v>
      </c>
      <c r="D1734" t="s">
        <v>41</v>
      </c>
      <c r="E1734" t="s">
        <v>6134</v>
      </c>
      <c r="F1734" t="s">
        <v>15</v>
      </c>
      <c r="G1734" t="s">
        <v>78</v>
      </c>
      <c r="H1734" s="5">
        <v>41488</v>
      </c>
      <c r="I1734" s="5"/>
      <c r="J1734" t="s">
        <v>6137</v>
      </c>
      <c r="K1734" s="5">
        <v>30596</v>
      </c>
      <c r="L1734">
        <v>42</v>
      </c>
      <c r="M1734">
        <v>49000</v>
      </c>
      <c r="N1734">
        <f t="shared" ca="1" si="27"/>
        <v>12.6</v>
      </c>
    </row>
    <row r="1735" spans="1:14" x14ac:dyDescent="0.3">
      <c r="A1735" t="s">
        <v>2536</v>
      </c>
      <c r="B1735" t="s">
        <v>24</v>
      </c>
      <c r="C1735" t="s">
        <v>25</v>
      </c>
      <c r="D1735" t="s">
        <v>83</v>
      </c>
      <c r="E1735" t="s">
        <v>88</v>
      </c>
      <c r="F1735" t="s">
        <v>15</v>
      </c>
      <c r="G1735" t="s">
        <v>6134</v>
      </c>
      <c r="H1735" s="5">
        <v>42039</v>
      </c>
      <c r="I1735" s="5"/>
      <c r="J1735" t="s">
        <v>6137</v>
      </c>
      <c r="K1735" s="5">
        <v>32938</v>
      </c>
      <c r="L1735">
        <v>36</v>
      </c>
      <c r="M1735">
        <v>94661</v>
      </c>
      <c r="N1735">
        <f t="shared" ca="1" si="27"/>
        <v>11.1</v>
      </c>
    </row>
    <row r="1736" spans="1:14" x14ac:dyDescent="0.3">
      <c r="A1736" t="s">
        <v>2538</v>
      </c>
      <c r="B1736" t="s">
        <v>36</v>
      </c>
      <c r="C1736" t="s">
        <v>25</v>
      </c>
      <c r="D1736" t="s">
        <v>6134</v>
      </c>
      <c r="E1736" t="s">
        <v>105</v>
      </c>
      <c r="F1736" t="s">
        <v>28</v>
      </c>
      <c r="G1736" t="s">
        <v>64</v>
      </c>
      <c r="H1736" s="5">
        <v>42048</v>
      </c>
      <c r="I1736" s="5"/>
      <c r="J1736" t="s">
        <v>6137</v>
      </c>
      <c r="K1736" s="5">
        <v>37922</v>
      </c>
      <c r="L1736">
        <v>22</v>
      </c>
      <c r="M1736" t="s">
        <v>6141</v>
      </c>
      <c r="N1736">
        <f t="shared" ca="1" si="27"/>
        <v>11.1</v>
      </c>
    </row>
    <row r="1737" spans="1:14" x14ac:dyDescent="0.3">
      <c r="A1737" t="s">
        <v>2539</v>
      </c>
      <c r="B1737" t="s">
        <v>36</v>
      </c>
      <c r="C1737" t="s">
        <v>6134</v>
      </c>
      <c r="D1737" t="s">
        <v>6134</v>
      </c>
      <c r="E1737" t="s">
        <v>86</v>
      </c>
      <c r="F1737" t="s">
        <v>6134</v>
      </c>
      <c r="G1737" t="s">
        <v>78</v>
      </c>
      <c r="H1737" s="5">
        <v>41100</v>
      </c>
      <c r="I1737" s="5"/>
      <c r="J1737" t="s">
        <v>6137</v>
      </c>
      <c r="K1737" s="5">
        <v>32603</v>
      </c>
      <c r="L1737">
        <v>36</v>
      </c>
      <c r="M1737" t="s">
        <v>6141</v>
      </c>
      <c r="N1737">
        <f t="shared" ca="1" si="27"/>
        <v>13.7</v>
      </c>
    </row>
    <row r="1738" spans="1:14" x14ac:dyDescent="0.3">
      <c r="A1738" t="s">
        <v>2540</v>
      </c>
      <c r="B1738" t="s">
        <v>36</v>
      </c>
      <c r="C1738" t="s">
        <v>25</v>
      </c>
      <c r="D1738" t="s">
        <v>83</v>
      </c>
      <c r="E1738" t="s">
        <v>46</v>
      </c>
      <c r="F1738" t="s">
        <v>60</v>
      </c>
      <c r="G1738" t="s">
        <v>78</v>
      </c>
      <c r="H1738" s="5">
        <v>41131</v>
      </c>
      <c r="I1738" s="5">
        <v>40940</v>
      </c>
      <c r="J1738" t="s">
        <v>6138</v>
      </c>
      <c r="K1738" s="5">
        <v>27157</v>
      </c>
      <c r="L1738">
        <v>51</v>
      </c>
      <c r="M1738" t="s">
        <v>6141</v>
      </c>
      <c r="N1738">
        <f t="shared" ca="1" si="27"/>
        <v>-0.5</v>
      </c>
    </row>
    <row r="1739" spans="1:14" x14ac:dyDescent="0.3">
      <c r="A1739" t="s">
        <v>2541</v>
      </c>
      <c r="B1739" t="s">
        <v>24</v>
      </c>
      <c r="C1739" t="s">
        <v>20</v>
      </c>
      <c r="D1739" t="s">
        <v>83</v>
      </c>
      <c r="E1739" t="s">
        <v>170</v>
      </c>
      <c r="F1739" t="s">
        <v>28</v>
      </c>
      <c r="G1739" t="s">
        <v>78</v>
      </c>
      <c r="H1739" s="5">
        <v>41515</v>
      </c>
      <c r="I1739" s="5"/>
      <c r="J1739" t="s">
        <v>6137</v>
      </c>
      <c r="K1739" s="5">
        <v>34930</v>
      </c>
      <c r="L1739">
        <v>30</v>
      </c>
      <c r="M1739" t="s">
        <v>6141</v>
      </c>
      <c r="N1739">
        <f t="shared" ca="1" si="27"/>
        <v>12.6</v>
      </c>
    </row>
    <row r="1740" spans="1:14" x14ac:dyDescent="0.3">
      <c r="A1740" t="s">
        <v>2542</v>
      </c>
      <c r="B1740" t="s">
        <v>24</v>
      </c>
      <c r="C1740" t="s">
        <v>12</v>
      </c>
      <c r="D1740" t="s">
        <v>68</v>
      </c>
      <c r="E1740" t="s">
        <v>92</v>
      </c>
      <c r="F1740" t="s">
        <v>6134</v>
      </c>
      <c r="G1740" t="s">
        <v>29</v>
      </c>
      <c r="H1740" s="5">
        <v>42206</v>
      </c>
      <c r="I1740" s="5">
        <v>43772</v>
      </c>
      <c r="J1740" t="s">
        <v>6138</v>
      </c>
      <c r="K1740" s="5"/>
      <c r="L1740" t="s">
        <v>6141</v>
      </c>
      <c r="M1740" t="s">
        <v>6141</v>
      </c>
      <c r="N1740">
        <f t="shared" ca="1" si="27"/>
        <v>4.3</v>
      </c>
    </row>
    <row r="1741" spans="1:14" x14ac:dyDescent="0.3">
      <c r="A1741" t="s">
        <v>2543</v>
      </c>
      <c r="B1741" t="s">
        <v>36</v>
      </c>
      <c r="C1741" t="s">
        <v>37</v>
      </c>
      <c r="D1741" t="s">
        <v>6135</v>
      </c>
      <c r="E1741" t="s">
        <v>92</v>
      </c>
      <c r="F1741" t="s">
        <v>28</v>
      </c>
      <c r="G1741" t="s">
        <v>78</v>
      </c>
      <c r="H1741" s="5">
        <v>41938</v>
      </c>
      <c r="I1741" s="5"/>
      <c r="J1741" t="s">
        <v>6137</v>
      </c>
      <c r="K1741" s="5">
        <v>31935</v>
      </c>
      <c r="L1741">
        <v>38</v>
      </c>
      <c r="M1741">
        <v>103941</v>
      </c>
      <c r="N1741">
        <f t="shared" ca="1" si="27"/>
        <v>11.4</v>
      </c>
    </row>
    <row r="1742" spans="1:14" x14ac:dyDescent="0.3">
      <c r="A1742" t="s">
        <v>2545</v>
      </c>
      <c r="B1742" t="s">
        <v>6134</v>
      </c>
      <c r="C1742" t="s">
        <v>6134</v>
      </c>
      <c r="D1742" t="s">
        <v>6135</v>
      </c>
      <c r="E1742" t="s">
        <v>86</v>
      </c>
      <c r="F1742" t="s">
        <v>6134</v>
      </c>
      <c r="G1742" t="s">
        <v>47</v>
      </c>
      <c r="H1742" s="5">
        <v>43271</v>
      </c>
      <c r="I1742" s="5">
        <v>43773</v>
      </c>
      <c r="J1742" t="s">
        <v>6138</v>
      </c>
      <c r="K1742" s="5">
        <v>23552</v>
      </c>
      <c r="L1742">
        <v>61</v>
      </c>
      <c r="M1742" t="s">
        <v>6141</v>
      </c>
      <c r="N1742">
        <f t="shared" ca="1" si="27"/>
        <v>1.4</v>
      </c>
    </row>
    <row r="1743" spans="1:14" x14ac:dyDescent="0.3">
      <c r="A1743" t="s">
        <v>2546</v>
      </c>
      <c r="B1743" t="s">
        <v>24</v>
      </c>
      <c r="C1743" t="s">
        <v>20</v>
      </c>
      <c r="D1743" t="s">
        <v>125</v>
      </c>
      <c r="E1743" t="s">
        <v>38</v>
      </c>
      <c r="F1743" t="s">
        <v>6134</v>
      </c>
      <c r="G1743" t="s">
        <v>78</v>
      </c>
      <c r="H1743" s="5">
        <v>39925</v>
      </c>
      <c r="I1743" s="5"/>
      <c r="J1743" t="s">
        <v>6137</v>
      </c>
      <c r="K1743" s="5">
        <v>23781</v>
      </c>
      <c r="L1743">
        <v>61</v>
      </c>
      <c r="M1743">
        <v>60146</v>
      </c>
      <c r="N1743">
        <f t="shared" ca="1" si="27"/>
        <v>16.899999999999999</v>
      </c>
    </row>
    <row r="1744" spans="1:14" x14ac:dyDescent="0.3">
      <c r="A1744" t="s">
        <v>2548</v>
      </c>
      <c r="B1744" t="s">
        <v>24</v>
      </c>
      <c r="C1744" t="s">
        <v>6134</v>
      </c>
      <c r="D1744" t="s">
        <v>83</v>
      </c>
      <c r="E1744" t="s">
        <v>170</v>
      </c>
      <c r="F1744" t="s">
        <v>60</v>
      </c>
      <c r="G1744" t="s">
        <v>78</v>
      </c>
      <c r="H1744" s="5">
        <v>42181</v>
      </c>
      <c r="I1744" s="5">
        <v>43821</v>
      </c>
      <c r="J1744" t="s">
        <v>6138</v>
      </c>
      <c r="K1744" s="5">
        <v>25592</v>
      </c>
      <c r="L1744">
        <v>56</v>
      </c>
      <c r="M1744">
        <v>50000</v>
      </c>
      <c r="N1744">
        <f t="shared" ca="1" si="27"/>
        <v>4.5</v>
      </c>
    </row>
    <row r="1745" spans="1:14" x14ac:dyDescent="0.3">
      <c r="A1745" t="s">
        <v>2549</v>
      </c>
      <c r="B1745" t="s">
        <v>36</v>
      </c>
      <c r="C1745" t="s">
        <v>82</v>
      </c>
      <c r="D1745" t="s">
        <v>31</v>
      </c>
      <c r="E1745" t="s">
        <v>32</v>
      </c>
      <c r="F1745" t="s">
        <v>28</v>
      </c>
      <c r="G1745" t="s">
        <v>47</v>
      </c>
      <c r="H1745" s="5">
        <v>40148</v>
      </c>
      <c r="I1745" s="5"/>
      <c r="J1745" t="s">
        <v>6137</v>
      </c>
      <c r="K1745" s="5">
        <v>22595</v>
      </c>
      <c r="L1745">
        <v>64</v>
      </c>
      <c r="M1745">
        <v>54000</v>
      </c>
      <c r="N1745">
        <f t="shared" ca="1" si="27"/>
        <v>16.3</v>
      </c>
    </row>
    <row r="1746" spans="1:14" x14ac:dyDescent="0.3">
      <c r="A1746" t="s">
        <v>2550</v>
      </c>
      <c r="B1746" t="s">
        <v>36</v>
      </c>
      <c r="C1746" t="s">
        <v>20</v>
      </c>
      <c r="D1746" t="s">
        <v>31</v>
      </c>
      <c r="E1746" t="s">
        <v>46</v>
      </c>
      <c r="F1746" t="s">
        <v>6134</v>
      </c>
      <c r="G1746" t="s">
        <v>74</v>
      </c>
      <c r="H1746" s="5">
        <v>43633</v>
      </c>
      <c r="I1746" s="5"/>
      <c r="J1746" t="s">
        <v>6137</v>
      </c>
      <c r="K1746" s="5">
        <v>33370</v>
      </c>
      <c r="L1746">
        <v>34</v>
      </c>
      <c r="M1746">
        <v>49448</v>
      </c>
      <c r="N1746">
        <f t="shared" ca="1" si="27"/>
        <v>6.8</v>
      </c>
    </row>
    <row r="1747" spans="1:14" x14ac:dyDescent="0.3">
      <c r="A1747" t="s">
        <v>2551</v>
      </c>
      <c r="B1747" t="s">
        <v>36</v>
      </c>
      <c r="C1747" t="s">
        <v>12</v>
      </c>
      <c r="D1747" t="s">
        <v>6135</v>
      </c>
      <c r="E1747" t="s">
        <v>54</v>
      </c>
      <c r="F1747" t="s">
        <v>15</v>
      </c>
      <c r="G1747" t="s">
        <v>47</v>
      </c>
      <c r="H1747" s="5">
        <v>43777</v>
      </c>
      <c r="I1747" s="5">
        <v>44859</v>
      </c>
      <c r="J1747" t="s">
        <v>6138</v>
      </c>
      <c r="K1747" s="5">
        <v>35663</v>
      </c>
      <c r="L1747">
        <v>28</v>
      </c>
      <c r="M1747">
        <v>51715</v>
      </c>
      <c r="N1747">
        <f t="shared" ca="1" si="27"/>
        <v>3</v>
      </c>
    </row>
    <row r="1748" spans="1:14" x14ac:dyDescent="0.3">
      <c r="A1748" t="s">
        <v>2552</v>
      </c>
      <c r="B1748" t="s">
        <v>24</v>
      </c>
      <c r="C1748" t="s">
        <v>97</v>
      </c>
      <c r="D1748" t="s">
        <v>83</v>
      </c>
      <c r="E1748" t="s">
        <v>32</v>
      </c>
      <c r="F1748" t="s">
        <v>28</v>
      </c>
      <c r="G1748" t="s">
        <v>69</v>
      </c>
      <c r="H1748" s="5">
        <v>42755</v>
      </c>
      <c r="I1748" s="5"/>
      <c r="J1748" t="s">
        <v>6137</v>
      </c>
      <c r="K1748" s="5">
        <v>26611</v>
      </c>
      <c r="L1748">
        <v>53</v>
      </c>
      <c r="M1748" t="s">
        <v>6141</v>
      </c>
      <c r="N1748">
        <f t="shared" ca="1" si="27"/>
        <v>9.1999999999999993</v>
      </c>
    </row>
    <row r="1749" spans="1:14" x14ac:dyDescent="0.3">
      <c r="A1749" t="s">
        <v>2553</v>
      </c>
      <c r="B1749" t="s">
        <v>24</v>
      </c>
      <c r="C1749" t="s">
        <v>12</v>
      </c>
      <c r="D1749" t="s">
        <v>94</v>
      </c>
      <c r="E1749" t="s">
        <v>54</v>
      </c>
      <c r="F1749" t="s">
        <v>15</v>
      </c>
      <c r="G1749" t="s">
        <v>69</v>
      </c>
      <c r="H1749" s="5">
        <v>43181</v>
      </c>
      <c r="I1749" s="5"/>
      <c r="J1749" t="s">
        <v>6137</v>
      </c>
      <c r="K1749" s="5">
        <v>29153</v>
      </c>
      <c r="L1749">
        <v>46</v>
      </c>
      <c r="M1749" t="s">
        <v>6141</v>
      </c>
      <c r="N1749">
        <f t="shared" ca="1" si="27"/>
        <v>8</v>
      </c>
    </row>
    <row r="1750" spans="1:14" x14ac:dyDescent="0.3">
      <c r="A1750" t="s">
        <v>2554</v>
      </c>
      <c r="B1750" t="s">
        <v>36</v>
      </c>
      <c r="C1750" t="s">
        <v>25</v>
      </c>
      <c r="D1750" t="s">
        <v>130</v>
      </c>
      <c r="E1750" t="s">
        <v>92</v>
      </c>
      <c r="F1750" t="s">
        <v>6134</v>
      </c>
      <c r="G1750" t="s">
        <v>64</v>
      </c>
      <c r="H1750" s="5">
        <v>42747</v>
      </c>
      <c r="I1750" s="5">
        <v>42921</v>
      </c>
      <c r="J1750" t="s">
        <v>6138</v>
      </c>
      <c r="K1750" s="5">
        <v>36825</v>
      </c>
      <c r="L1750">
        <v>25</v>
      </c>
      <c r="M1750" t="s">
        <v>6141</v>
      </c>
      <c r="N1750">
        <f t="shared" ca="1" si="27"/>
        <v>0.5</v>
      </c>
    </row>
    <row r="1751" spans="1:14" x14ac:dyDescent="0.3">
      <c r="A1751" t="s">
        <v>2555</v>
      </c>
      <c r="B1751" t="s">
        <v>6134</v>
      </c>
      <c r="C1751" t="s">
        <v>6134</v>
      </c>
      <c r="D1751" t="s">
        <v>83</v>
      </c>
      <c r="E1751" t="s">
        <v>32</v>
      </c>
      <c r="F1751" t="s">
        <v>60</v>
      </c>
      <c r="G1751" t="s">
        <v>64</v>
      </c>
      <c r="H1751" s="5">
        <v>41587</v>
      </c>
      <c r="I1751" s="5">
        <v>42140</v>
      </c>
      <c r="J1751" t="s">
        <v>6138</v>
      </c>
      <c r="K1751" s="5">
        <v>26735</v>
      </c>
      <c r="L1751">
        <v>53</v>
      </c>
      <c r="M1751">
        <v>76883</v>
      </c>
      <c r="N1751">
        <f t="shared" ca="1" si="27"/>
        <v>1.5</v>
      </c>
    </row>
    <row r="1752" spans="1:14" x14ac:dyDescent="0.3">
      <c r="A1752" t="s">
        <v>2557</v>
      </c>
      <c r="B1752" t="s">
        <v>24</v>
      </c>
      <c r="C1752" t="s">
        <v>12</v>
      </c>
      <c r="D1752" t="s">
        <v>41</v>
      </c>
      <c r="E1752" t="s">
        <v>27</v>
      </c>
      <c r="F1752" t="s">
        <v>60</v>
      </c>
      <c r="G1752" t="s">
        <v>74</v>
      </c>
      <c r="H1752" s="5">
        <v>40865</v>
      </c>
      <c r="I1752" s="5">
        <v>42464</v>
      </c>
      <c r="J1752" t="s">
        <v>6138</v>
      </c>
      <c r="K1752" s="5"/>
      <c r="L1752" t="s">
        <v>6141</v>
      </c>
      <c r="M1752">
        <v>67644</v>
      </c>
      <c r="N1752">
        <f t="shared" ca="1" si="27"/>
        <v>4.4000000000000004</v>
      </c>
    </row>
    <row r="1753" spans="1:14" x14ac:dyDescent="0.3">
      <c r="A1753" t="s">
        <v>2558</v>
      </c>
      <c r="B1753" t="s">
        <v>24</v>
      </c>
      <c r="C1753" t="s">
        <v>97</v>
      </c>
      <c r="D1753" t="s">
        <v>26</v>
      </c>
      <c r="E1753" t="s">
        <v>99</v>
      </c>
      <c r="F1753" t="s">
        <v>28</v>
      </c>
      <c r="G1753" t="s">
        <v>6134</v>
      </c>
      <c r="H1753" s="5">
        <v>40896</v>
      </c>
      <c r="I1753" s="5"/>
      <c r="J1753" t="s">
        <v>6137</v>
      </c>
      <c r="K1753" s="5">
        <v>37971</v>
      </c>
      <c r="L1753">
        <v>22</v>
      </c>
      <c r="M1753" t="s">
        <v>6141</v>
      </c>
      <c r="N1753">
        <f t="shared" ca="1" si="27"/>
        <v>14.3</v>
      </c>
    </row>
    <row r="1754" spans="1:14" x14ac:dyDescent="0.3">
      <c r="A1754" t="s">
        <v>2559</v>
      </c>
      <c r="B1754" t="s">
        <v>24</v>
      </c>
      <c r="C1754" t="s">
        <v>20</v>
      </c>
      <c r="D1754" t="s">
        <v>26</v>
      </c>
      <c r="E1754" t="s">
        <v>86</v>
      </c>
      <c r="F1754" t="s">
        <v>60</v>
      </c>
      <c r="G1754" t="s">
        <v>6134</v>
      </c>
      <c r="H1754" s="5">
        <v>42458</v>
      </c>
      <c r="I1754" s="5"/>
      <c r="J1754" t="s">
        <v>6137</v>
      </c>
      <c r="K1754" s="5">
        <v>29472</v>
      </c>
      <c r="L1754">
        <v>45</v>
      </c>
      <c r="M1754">
        <v>51819</v>
      </c>
      <c r="N1754">
        <f t="shared" ca="1" si="27"/>
        <v>10</v>
      </c>
    </row>
    <row r="1755" spans="1:14" x14ac:dyDescent="0.3">
      <c r="A1755" t="s">
        <v>2560</v>
      </c>
      <c r="B1755" t="s">
        <v>36</v>
      </c>
      <c r="C1755" t="s">
        <v>12</v>
      </c>
      <c r="D1755" t="s">
        <v>31</v>
      </c>
      <c r="E1755" t="s">
        <v>86</v>
      </c>
      <c r="F1755" t="s">
        <v>28</v>
      </c>
      <c r="G1755" t="s">
        <v>6134</v>
      </c>
      <c r="H1755" s="5">
        <v>42484</v>
      </c>
      <c r="I1755" s="5"/>
      <c r="J1755" t="s">
        <v>6137</v>
      </c>
      <c r="K1755" s="5">
        <v>26607</v>
      </c>
      <c r="L1755">
        <v>53</v>
      </c>
      <c r="M1755">
        <v>52013</v>
      </c>
      <c r="N1755">
        <f t="shared" ca="1" si="27"/>
        <v>9.9</v>
      </c>
    </row>
    <row r="1756" spans="1:14" x14ac:dyDescent="0.3">
      <c r="A1756" t="s">
        <v>2561</v>
      </c>
      <c r="B1756" t="s">
        <v>6134</v>
      </c>
      <c r="C1756" t="s">
        <v>97</v>
      </c>
      <c r="D1756" t="s">
        <v>41</v>
      </c>
      <c r="E1756" t="s">
        <v>32</v>
      </c>
      <c r="F1756" t="s">
        <v>6134</v>
      </c>
      <c r="G1756" t="s">
        <v>78</v>
      </c>
      <c r="H1756" s="5">
        <v>40163</v>
      </c>
      <c r="I1756" s="5"/>
      <c r="J1756" t="s">
        <v>6137</v>
      </c>
      <c r="K1756" s="5">
        <v>30036</v>
      </c>
      <c r="L1756">
        <v>43</v>
      </c>
      <c r="M1756">
        <v>90979</v>
      </c>
      <c r="N1756">
        <f t="shared" ca="1" si="27"/>
        <v>16.3</v>
      </c>
    </row>
    <row r="1757" spans="1:14" x14ac:dyDescent="0.3">
      <c r="A1757" t="s">
        <v>2563</v>
      </c>
      <c r="B1757" t="s">
        <v>36</v>
      </c>
      <c r="C1757" t="s">
        <v>6134</v>
      </c>
      <c r="D1757" t="s">
        <v>94</v>
      </c>
      <c r="E1757" t="s">
        <v>27</v>
      </c>
      <c r="F1757" t="s">
        <v>6134</v>
      </c>
      <c r="G1757" t="s">
        <v>78</v>
      </c>
      <c r="H1757" s="5">
        <v>40656</v>
      </c>
      <c r="I1757" s="5"/>
      <c r="J1757" t="s">
        <v>6137</v>
      </c>
      <c r="K1757" s="5">
        <v>35992</v>
      </c>
      <c r="L1757">
        <v>27</v>
      </c>
      <c r="M1757">
        <v>87665</v>
      </c>
      <c r="N1757">
        <f t="shared" ca="1" si="27"/>
        <v>14.9</v>
      </c>
    </row>
    <row r="1758" spans="1:14" x14ac:dyDescent="0.3">
      <c r="A1758" t="s">
        <v>2565</v>
      </c>
      <c r="B1758" t="s">
        <v>24</v>
      </c>
      <c r="C1758" t="s">
        <v>20</v>
      </c>
      <c r="D1758" t="s">
        <v>50</v>
      </c>
      <c r="E1758" t="s">
        <v>6134</v>
      </c>
      <c r="F1758" t="s">
        <v>60</v>
      </c>
      <c r="G1758" t="s">
        <v>78</v>
      </c>
      <c r="H1758" s="5">
        <v>41464</v>
      </c>
      <c r="I1758" s="5">
        <v>41378</v>
      </c>
      <c r="J1758" t="s">
        <v>6138</v>
      </c>
      <c r="K1758" s="5">
        <v>29014</v>
      </c>
      <c r="L1758">
        <v>46</v>
      </c>
      <c r="M1758">
        <v>90797</v>
      </c>
      <c r="N1758">
        <f t="shared" ca="1" si="27"/>
        <v>-0.2</v>
      </c>
    </row>
    <row r="1759" spans="1:14" x14ac:dyDescent="0.3">
      <c r="A1759" t="s">
        <v>2567</v>
      </c>
      <c r="B1759" t="s">
        <v>24</v>
      </c>
      <c r="C1759" t="s">
        <v>12</v>
      </c>
      <c r="D1759" t="s">
        <v>6134</v>
      </c>
      <c r="E1759" t="s">
        <v>54</v>
      </c>
      <c r="F1759" t="s">
        <v>15</v>
      </c>
      <c r="G1759" t="s">
        <v>78</v>
      </c>
      <c r="H1759" s="5">
        <v>41699</v>
      </c>
      <c r="I1759" s="5">
        <v>42328</v>
      </c>
      <c r="J1759" t="s">
        <v>6138</v>
      </c>
      <c r="K1759" s="5">
        <v>34840</v>
      </c>
      <c r="L1759">
        <v>30</v>
      </c>
      <c r="M1759">
        <v>118873</v>
      </c>
      <c r="N1759">
        <f t="shared" ca="1" si="27"/>
        <v>1.7</v>
      </c>
    </row>
    <row r="1760" spans="1:14" x14ac:dyDescent="0.3">
      <c r="A1760" t="s">
        <v>6083</v>
      </c>
      <c r="B1760" t="s">
        <v>36</v>
      </c>
      <c r="C1760" t="s">
        <v>37</v>
      </c>
      <c r="D1760" t="s">
        <v>26</v>
      </c>
      <c r="E1760" t="s">
        <v>27</v>
      </c>
      <c r="F1760" t="s">
        <v>28</v>
      </c>
      <c r="G1760" t="s">
        <v>47</v>
      </c>
      <c r="H1760" s="5">
        <v>41099</v>
      </c>
      <c r="I1760" s="5"/>
      <c r="J1760" t="s">
        <v>6137</v>
      </c>
      <c r="K1760" s="5">
        <v>24540</v>
      </c>
      <c r="L1760">
        <v>59</v>
      </c>
      <c r="M1760">
        <v>104033</v>
      </c>
      <c r="N1760">
        <f t="shared" ca="1" si="27"/>
        <v>13.7</v>
      </c>
    </row>
    <row r="1761" spans="1:14" x14ac:dyDescent="0.3">
      <c r="A1761" t="s">
        <v>2568</v>
      </c>
      <c r="B1761" t="s">
        <v>24</v>
      </c>
      <c r="C1761" t="s">
        <v>12</v>
      </c>
      <c r="D1761" t="s">
        <v>6134</v>
      </c>
      <c r="E1761" t="s">
        <v>99</v>
      </c>
      <c r="F1761" t="s">
        <v>15</v>
      </c>
      <c r="G1761" t="s">
        <v>47</v>
      </c>
      <c r="H1761" s="5">
        <v>42636</v>
      </c>
      <c r="I1761" s="5"/>
      <c r="J1761" t="s">
        <v>6137</v>
      </c>
      <c r="K1761" s="5">
        <v>28800</v>
      </c>
      <c r="L1761">
        <v>47</v>
      </c>
      <c r="M1761">
        <v>65469</v>
      </c>
      <c r="N1761">
        <f t="shared" ca="1" si="27"/>
        <v>9.5</v>
      </c>
    </row>
    <row r="1762" spans="1:14" x14ac:dyDescent="0.3">
      <c r="A1762" t="s">
        <v>2570</v>
      </c>
      <c r="B1762" t="s">
        <v>24</v>
      </c>
      <c r="C1762" t="s">
        <v>12</v>
      </c>
      <c r="D1762" t="s">
        <v>83</v>
      </c>
      <c r="E1762" t="s">
        <v>14</v>
      </c>
      <c r="F1762" t="s">
        <v>28</v>
      </c>
      <c r="G1762" t="s">
        <v>78</v>
      </c>
      <c r="H1762" s="5">
        <v>40266</v>
      </c>
      <c r="I1762" s="5"/>
      <c r="J1762" t="s">
        <v>6137</v>
      </c>
      <c r="K1762" s="5">
        <v>30956</v>
      </c>
      <c r="L1762">
        <v>41</v>
      </c>
      <c r="M1762">
        <v>49000</v>
      </c>
      <c r="N1762">
        <f t="shared" ca="1" si="27"/>
        <v>16</v>
      </c>
    </row>
    <row r="1763" spans="1:14" x14ac:dyDescent="0.3">
      <c r="A1763" t="s">
        <v>2571</v>
      </c>
      <c r="B1763" t="s">
        <v>24</v>
      </c>
      <c r="C1763" t="s">
        <v>6134</v>
      </c>
      <c r="D1763" t="s">
        <v>53</v>
      </c>
      <c r="E1763" t="s">
        <v>32</v>
      </c>
      <c r="F1763" t="s">
        <v>28</v>
      </c>
      <c r="G1763" t="s">
        <v>64</v>
      </c>
      <c r="H1763" s="5">
        <v>43583</v>
      </c>
      <c r="I1763" s="5"/>
      <c r="J1763" t="s">
        <v>6137</v>
      </c>
      <c r="K1763" s="5">
        <v>35287</v>
      </c>
      <c r="L1763">
        <v>29</v>
      </c>
      <c r="M1763">
        <v>96643</v>
      </c>
      <c r="N1763">
        <f t="shared" ca="1" si="27"/>
        <v>6.9</v>
      </c>
    </row>
    <row r="1764" spans="1:14" x14ac:dyDescent="0.3">
      <c r="A1764" t="s">
        <v>2573</v>
      </c>
      <c r="B1764" t="s">
        <v>24</v>
      </c>
      <c r="C1764" t="s">
        <v>12</v>
      </c>
      <c r="D1764" t="s">
        <v>50</v>
      </c>
      <c r="E1764" t="s">
        <v>86</v>
      </c>
      <c r="F1764" t="s">
        <v>28</v>
      </c>
      <c r="G1764" t="s">
        <v>69</v>
      </c>
      <c r="H1764" s="5">
        <v>40508</v>
      </c>
      <c r="I1764" s="5"/>
      <c r="J1764" t="s">
        <v>6137</v>
      </c>
      <c r="K1764" s="5">
        <v>24795</v>
      </c>
      <c r="L1764">
        <v>58</v>
      </c>
      <c r="M1764">
        <v>118767</v>
      </c>
      <c r="N1764">
        <f t="shared" ca="1" si="27"/>
        <v>15.3</v>
      </c>
    </row>
    <row r="1765" spans="1:14" x14ac:dyDescent="0.3">
      <c r="A1765" t="s">
        <v>2574</v>
      </c>
      <c r="B1765" t="s">
        <v>6134</v>
      </c>
      <c r="C1765" t="s">
        <v>12</v>
      </c>
      <c r="D1765" t="s">
        <v>94</v>
      </c>
      <c r="E1765" t="s">
        <v>46</v>
      </c>
      <c r="F1765" t="s">
        <v>28</v>
      </c>
      <c r="G1765" t="s">
        <v>6134</v>
      </c>
      <c r="H1765" s="5">
        <v>41747</v>
      </c>
      <c r="I1765" s="5"/>
      <c r="J1765" t="s">
        <v>6137</v>
      </c>
      <c r="K1765" s="5">
        <v>30117</v>
      </c>
      <c r="L1765">
        <v>43</v>
      </c>
      <c r="M1765">
        <v>74026</v>
      </c>
      <c r="N1765">
        <f t="shared" ca="1" si="27"/>
        <v>11.9</v>
      </c>
    </row>
    <row r="1766" spans="1:14" x14ac:dyDescent="0.3">
      <c r="A1766" t="s">
        <v>2575</v>
      </c>
      <c r="B1766" t="s">
        <v>24</v>
      </c>
      <c r="C1766" t="s">
        <v>82</v>
      </c>
      <c r="D1766" t="s">
        <v>26</v>
      </c>
      <c r="E1766" t="s">
        <v>6134</v>
      </c>
      <c r="F1766" t="s">
        <v>28</v>
      </c>
      <c r="G1766" t="s">
        <v>78</v>
      </c>
      <c r="H1766" s="5">
        <v>39999</v>
      </c>
      <c r="I1766" s="5">
        <v>41556</v>
      </c>
      <c r="J1766" t="s">
        <v>6138</v>
      </c>
      <c r="K1766" s="5">
        <v>32475</v>
      </c>
      <c r="L1766">
        <v>37</v>
      </c>
      <c r="M1766" t="s">
        <v>6141</v>
      </c>
      <c r="N1766">
        <f t="shared" ca="1" si="27"/>
        <v>4.3</v>
      </c>
    </row>
    <row r="1767" spans="1:14" x14ac:dyDescent="0.3">
      <c r="A1767" t="s">
        <v>2576</v>
      </c>
      <c r="B1767" t="s">
        <v>36</v>
      </c>
      <c r="C1767" t="s">
        <v>20</v>
      </c>
      <c r="D1767" t="s">
        <v>26</v>
      </c>
      <c r="E1767" t="s">
        <v>32</v>
      </c>
      <c r="F1767" t="s">
        <v>28</v>
      </c>
      <c r="G1767" t="s">
        <v>64</v>
      </c>
      <c r="H1767" s="5">
        <v>41755</v>
      </c>
      <c r="I1767" s="5">
        <v>42024</v>
      </c>
      <c r="J1767" t="s">
        <v>6138</v>
      </c>
      <c r="K1767" s="5">
        <v>37795</v>
      </c>
      <c r="L1767">
        <v>22</v>
      </c>
      <c r="M1767" t="s">
        <v>6141</v>
      </c>
      <c r="N1767">
        <f t="shared" ca="1" si="27"/>
        <v>0.7</v>
      </c>
    </row>
    <row r="1768" spans="1:14" x14ac:dyDescent="0.3">
      <c r="A1768" t="s">
        <v>2577</v>
      </c>
      <c r="B1768" t="s">
        <v>36</v>
      </c>
      <c r="C1768" t="s">
        <v>12</v>
      </c>
      <c r="D1768" t="s">
        <v>26</v>
      </c>
      <c r="E1768" t="s">
        <v>170</v>
      </c>
      <c r="F1768" t="s">
        <v>60</v>
      </c>
      <c r="G1768" t="s">
        <v>6134</v>
      </c>
      <c r="H1768" s="5">
        <v>42960</v>
      </c>
      <c r="I1768" s="5">
        <v>44748</v>
      </c>
      <c r="J1768" t="s">
        <v>6138</v>
      </c>
      <c r="K1768" s="5">
        <v>36344</v>
      </c>
      <c r="L1768">
        <v>26</v>
      </c>
      <c r="M1768">
        <v>90000</v>
      </c>
      <c r="N1768">
        <f t="shared" ca="1" si="27"/>
        <v>4.9000000000000004</v>
      </c>
    </row>
    <row r="1769" spans="1:14" x14ac:dyDescent="0.3">
      <c r="A1769" t="s">
        <v>2578</v>
      </c>
      <c r="B1769" t="s">
        <v>36</v>
      </c>
      <c r="C1769" t="s">
        <v>25</v>
      </c>
      <c r="D1769" t="s">
        <v>21</v>
      </c>
      <c r="E1769" t="s">
        <v>32</v>
      </c>
      <c r="F1769" t="s">
        <v>6134</v>
      </c>
      <c r="G1769" t="s">
        <v>6134</v>
      </c>
      <c r="H1769" s="5">
        <v>41370</v>
      </c>
      <c r="I1769" s="5">
        <v>42920</v>
      </c>
      <c r="J1769" t="s">
        <v>6138</v>
      </c>
      <c r="K1769" s="5">
        <v>22286</v>
      </c>
      <c r="L1769">
        <v>65</v>
      </c>
      <c r="M1769">
        <v>80553</v>
      </c>
      <c r="N1769">
        <f t="shared" ca="1" si="27"/>
        <v>4.2</v>
      </c>
    </row>
    <row r="1770" spans="1:14" x14ac:dyDescent="0.3">
      <c r="A1770" t="s">
        <v>2579</v>
      </c>
      <c r="B1770" t="s">
        <v>36</v>
      </c>
      <c r="C1770" t="s">
        <v>12</v>
      </c>
      <c r="D1770" t="s">
        <v>41</v>
      </c>
      <c r="E1770" t="s">
        <v>54</v>
      </c>
      <c r="F1770" t="s">
        <v>15</v>
      </c>
      <c r="G1770" t="s">
        <v>64</v>
      </c>
      <c r="H1770" s="5">
        <v>43399</v>
      </c>
      <c r="I1770" s="5"/>
      <c r="J1770" t="s">
        <v>6137</v>
      </c>
      <c r="K1770" s="5">
        <v>30603</v>
      </c>
      <c r="L1770">
        <v>42</v>
      </c>
      <c r="M1770">
        <v>44100</v>
      </c>
      <c r="N1770">
        <f t="shared" ca="1" si="27"/>
        <v>7.4</v>
      </c>
    </row>
    <row r="1771" spans="1:14" x14ac:dyDescent="0.3">
      <c r="A1771" t="s">
        <v>2581</v>
      </c>
      <c r="B1771" t="s">
        <v>24</v>
      </c>
      <c r="C1771" t="s">
        <v>6134</v>
      </c>
      <c r="D1771" t="s">
        <v>53</v>
      </c>
      <c r="E1771" t="s">
        <v>27</v>
      </c>
      <c r="F1771" t="s">
        <v>6134</v>
      </c>
      <c r="G1771" t="s">
        <v>29</v>
      </c>
      <c r="H1771" s="5">
        <v>41124</v>
      </c>
      <c r="I1771" s="5">
        <v>42722</v>
      </c>
      <c r="J1771" t="s">
        <v>6138</v>
      </c>
      <c r="K1771" s="5">
        <v>26054</v>
      </c>
      <c r="L1771">
        <v>54</v>
      </c>
      <c r="M1771" t="s">
        <v>6141</v>
      </c>
      <c r="N1771">
        <f t="shared" ca="1" si="27"/>
        <v>4.4000000000000004</v>
      </c>
    </row>
    <row r="1772" spans="1:14" x14ac:dyDescent="0.3">
      <c r="A1772" t="s">
        <v>2582</v>
      </c>
      <c r="B1772" t="s">
        <v>24</v>
      </c>
      <c r="C1772" t="s">
        <v>12</v>
      </c>
      <c r="D1772" t="s">
        <v>26</v>
      </c>
      <c r="E1772" t="s">
        <v>88</v>
      </c>
      <c r="F1772" t="s">
        <v>60</v>
      </c>
      <c r="G1772" t="s">
        <v>74</v>
      </c>
      <c r="H1772" s="5">
        <v>41131</v>
      </c>
      <c r="I1772" s="5"/>
      <c r="J1772" t="s">
        <v>6137</v>
      </c>
      <c r="K1772" s="5">
        <v>36345</v>
      </c>
      <c r="L1772">
        <v>26</v>
      </c>
      <c r="M1772">
        <v>118114</v>
      </c>
      <c r="N1772">
        <f t="shared" ca="1" si="27"/>
        <v>13.6</v>
      </c>
    </row>
    <row r="1773" spans="1:14" x14ac:dyDescent="0.3">
      <c r="A1773" t="s">
        <v>2583</v>
      </c>
      <c r="B1773" t="s">
        <v>36</v>
      </c>
      <c r="C1773" t="s">
        <v>6134</v>
      </c>
      <c r="D1773" t="s">
        <v>53</v>
      </c>
      <c r="E1773" t="s">
        <v>105</v>
      </c>
      <c r="F1773" t="s">
        <v>15</v>
      </c>
      <c r="G1773" t="s">
        <v>47</v>
      </c>
      <c r="H1773" s="5">
        <v>40877</v>
      </c>
      <c r="I1773" s="5">
        <v>42866</v>
      </c>
      <c r="J1773" t="s">
        <v>6138</v>
      </c>
      <c r="K1773" s="5">
        <v>23480</v>
      </c>
      <c r="L1773">
        <v>61</v>
      </c>
      <c r="M1773">
        <v>36944</v>
      </c>
      <c r="N1773">
        <f t="shared" ca="1" si="27"/>
        <v>5.4</v>
      </c>
    </row>
    <row r="1774" spans="1:14" x14ac:dyDescent="0.3">
      <c r="A1774" t="s">
        <v>2585</v>
      </c>
      <c r="B1774" t="s">
        <v>6134</v>
      </c>
      <c r="C1774" t="s">
        <v>97</v>
      </c>
      <c r="D1774" t="s">
        <v>83</v>
      </c>
      <c r="E1774" t="s">
        <v>54</v>
      </c>
      <c r="F1774" t="s">
        <v>60</v>
      </c>
      <c r="G1774" t="s">
        <v>69</v>
      </c>
      <c r="H1774" s="5">
        <v>40949</v>
      </c>
      <c r="I1774" s="5"/>
      <c r="J1774" t="s">
        <v>6137</v>
      </c>
      <c r="K1774" s="5">
        <v>27864</v>
      </c>
      <c r="L1774">
        <v>49</v>
      </c>
      <c r="M1774">
        <v>86458</v>
      </c>
      <c r="N1774">
        <f t="shared" ca="1" si="27"/>
        <v>14.1</v>
      </c>
    </row>
    <row r="1775" spans="1:14" x14ac:dyDescent="0.3">
      <c r="A1775" t="s">
        <v>2587</v>
      </c>
      <c r="B1775" t="s">
        <v>6134</v>
      </c>
      <c r="C1775" t="s">
        <v>97</v>
      </c>
      <c r="D1775" t="s">
        <v>68</v>
      </c>
      <c r="E1775" t="s">
        <v>54</v>
      </c>
      <c r="F1775" t="s">
        <v>60</v>
      </c>
      <c r="G1775" t="s">
        <v>74</v>
      </c>
      <c r="H1775" s="5">
        <v>42922</v>
      </c>
      <c r="I1775" s="5"/>
      <c r="J1775" t="s">
        <v>6137</v>
      </c>
      <c r="K1775" s="5">
        <v>32600</v>
      </c>
      <c r="L1775">
        <v>36</v>
      </c>
      <c r="M1775" t="s">
        <v>6141</v>
      </c>
      <c r="N1775">
        <f t="shared" ca="1" si="27"/>
        <v>8.6999999999999993</v>
      </c>
    </row>
    <row r="1776" spans="1:14" x14ac:dyDescent="0.3">
      <c r="A1776" t="s">
        <v>2588</v>
      </c>
      <c r="B1776" t="s">
        <v>24</v>
      </c>
      <c r="C1776" t="s">
        <v>25</v>
      </c>
      <c r="D1776" t="s">
        <v>6134</v>
      </c>
      <c r="E1776" t="s">
        <v>54</v>
      </c>
      <c r="F1776" t="s">
        <v>28</v>
      </c>
      <c r="G1776" t="s">
        <v>6134</v>
      </c>
      <c r="H1776" s="5">
        <v>43790</v>
      </c>
      <c r="I1776" s="5"/>
      <c r="J1776" t="s">
        <v>6137</v>
      </c>
      <c r="K1776" s="5">
        <v>28233</v>
      </c>
      <c r="L1776">
        <v>48</v>
      </c>
      <c r="M1776" t="s">
        <v>6141</v>
      </c>
      <c r="N1776">
        <f t="shared" ca="1" si="27"/>
        <v>6.3</v>
      </c>
    </row>
    <row r="1777" spans="1:14" x14ac:dyDescent="0.3">
      <c r="A1777" t="s">
        <v>6084</v>
      </c>
      <c r="B1777" t="s">
        <v>24</v>
      </c>
      <c r="C1777" t="s">
        <v>97</v>
      </c>
      <c r="D1777" t="s">
        <v>6135</v>
      </c>
      <c r="E1777" t="s">
        <v>54</v>
      </c>
      <c r="F1777" t="s">
        <v>15</v>
      </c>
      <c r="G1777" t="s">
        <v>29</v>
      </c>
      <c r="H1777" s="5">
        <v>43287</v>
      </c>
      <c r="I1777" s="5">
        <v>44854</v>
      </c>
      <c r="J1777" t="s">
        <v>6138</v>
      </c>
      <c r="K1777" s="5">
        <v>23905</v>
      </c>
      <c r="L1777">
        <v>60</v>
      </c>
      <c r="M1777" t="s">
        <v>6141</v>
      </c>
      <c r="N1777">
        <f t="shared" ca="1" si="27"/>
        <v>4.3</v>
      </c>
    </row>
    <row r="1778" spans="1:14" x14ac:dyDescent="0.3">
      <c r="A1778" t="s">
        <v>2589</v>
      </c>
      <c r="B1778" t="s">
        <v>36</v>
      </c>
      <c r="C1778" t="s">
        <v>37</v>
      </c>
      <c r="D1778" t="s">
        <v>6134</v>
      </c>
      <c r="E1778" t="s">
        <v>6134</v>
      </c>
      <c r="F1778" t="s">
        <v>15</v>
      </c>
      <c r="G1778" t="s">
        <v>29</v>
      </c>
      <c r="H1778" s="5">
        <v>43260</v>
      </c>
      <c r="I1778" s="5">
        <v>45103</v>
      </c>
      <c r="J1778" t="s">
        <v>6138</v>
      </c>
      <c r="K1778" s="5">
        <v>32682</v>
      </c>
      <c r="L1778">
        <v>36</v>
      </c>
      <c r="M1778">
        <v>49334</v>
      </c>
      <c r="N1778">
        <f t="shared" ca="1" si="27"/>
        <v>5</v>
      </c>
    </row>
    <row r="1779" spans="1:14" x14ac:dyDescent="0.3">
      <c r="A1779" t="s">
        <v>2590</v>
      </c>
      <c r="B1779" t="s">
        <v>6134</v>
      </c>
      <c r="C1779" t="s">
        <v>6134</v>
      </c>
      <c r="D1779" t="s">
        <v>26</v>
      </c>
      <c r="E1779" t="s">
        <v>6134</v>
      </c>
      <c r="F1779" t="s">
        <v>6134</v>
      </c>
      <c r="G1779" t="s">
        <v>47</v>
      </c>
      <c r="H1779" s="5">
        <v>40883</v>
      </c>
      <c r="I1779" s="5"/>
      <c r="J1779" t="s">
        <v>6137</v>
      </c>
      <c r="K1779" s="5">
        <v>27573</v>
      </c>
      <c r="L1779">
        <v>50</v>
      </c>
      <c r="M1779">
        <v>100753</v>
      </c>
      <c r="N1779">
        <f t="shared" ca="1" si="27"/>
        <v>14.3</v>
      </c>
    </row>
    <row r="1780" spans="1:14" x14ac:dyDescent="0.3">
      <c r="A1780" t="s">
        <v>2592</v>
      </c>
      <c r="B1780" t="s">
        <v>36</v>
      </c>
      <c r="C1780" t="s">
        <v>12</v>
      </c>
      <c r="D1780" t="s">
        <v>6135</v>
      </c>
      <c r="E1780" t="s">
        <v>105</v>
      </c>
      <c r="F1780" t="s">
        <v>6134</v>
      </c>
      <c r="G1780" t="s">
        <v>64</v>
      </c>
      <c r="H1780" s="5">
        <v>43191</v>
      </c>
      <c r="I1780" s="5"/>
      <c r="J1780" t="s">
        <v>6137</v>
      </c>
      <c r="K1780" s="5">
        <v>30469</v>
      </c>
      <c r="L1780">
        <v>42</v>
      </c>
      <c r="M1780" t="s">
        <v>6141</v>
      </c>
      <c r="N1780">
        <f t="shared" ca="1" si="27"/>
        <v>8</v>
      </c>
    </row>
    <row r="1781" spans="1:14" x14ac:dyDescent="0.3">
      <c r="A1781" t="s">
        <v>2593</v>
      </c>
      <c r="B1781" t="s">
        <v>36</v>
      </c>
      <c r="C1781" t="s">
        <v>6134</v>
      </c>
      <c r="D1781" t="s">
        <v>21</v>
      </c>
      <c r="E1781" t="s">
        <v>92</v>
      </c>
      <c r="F1781" t="s">
        <v>15</v>
      </c>
      <c r="G1781" t="s">
        <v>78</v>
      </c>
      <c r="H1781" s="5">
        <v>41634</v>
      </c>
      <c r="I1781" s="5">
        <v>42458</v>
      </c>
      <c r="J1781" t="s">
        <v>6138</v>
      </c>
      <c r="K1781" s="5">
        <v>27014</v>
      </c>
      <c r="L1781">
        <v>52</v>
      </c>
      <c r="M1781" t="s">
        <v>6141</v>
      </c>
      <c r="N1781">
        <f t="shared" ca="1" si="27"/>
        <v>2.2999999999999998</v>
      </c>
    </row>
    <row r="1782" spans="1:14" x14ac:dyDescent="0.3">
      <c r="A1782" t="s">
        <v>2594</v>
      </c>
      <c r="B1782" t="s">
        <v>24</v>
      </c>
      <c r="C1782" t="s">
        <v>6134</v>
      </c>
      <c r="D1782" t="s">
        <v>130</v>
      </c>
      <c r="E1782" t="s">
        <v>14</v>
      </c>
      <c r="F1782" t="s">
        <v>28</v>
      </c>
      <c r="G1782" t="s">
        <v>6134</v>
      </c>
      <c r="H1782" s="5">
        <v>40498</v>
      </c>
      <c r="I1782" s="5">
        <v>40343</v>
      </c>
      <c r="J1782" t="s">
        <v>6138</v>
      </c>
      <c r="K1782" s="5">
        <v>26819</v>
      </c>
      <c r="L1782">
        <v>52</v>
      </c>
      <c r="M1782">
        <v>103800</v>
      </c>
      <c r="N1782">
        <f t="shared" ca="1" si="27"/>
        <v>-0.4</v>
      </c>
    </row>
    <row r="1783" spans="1:14" x14ac:dyDescent="0.3">
      <c r="A1783" t="s">
        <v>2596</v>
      </c>
      <c r="B1783" t="s">
        <v>24</v>
      </c>
      <c r="C1783" t="s">
        <v>97</v>
      </c>
      <c r="D1783" t="s">
        <v>6135</v>
      </c>
      <c r="E1783" t="s">
        <v>38</v>
      </c>
      <c r="F1783" t="s">
        <v>15</v>
      </c>
      <c r="G1783" t="s">
        <v>69</v>
      </c>
      <c r="H1783" s="5">
        <v>41192</v>
      </c>
      <c r="I1783" s="5"/>
      <c r="J1783" t="s">
        <v>6137</v>
      </c>
      <c r="K1783" s="5">
        <v>35757</v>
      </c>
      <c r="L1783">
        <v>28</v>
      </c>
      <c r="M1783">
        <v>113262</v>
      </c>
      <c r="N1783">
        <f t="shared" ca="1" si="27"/>
        <v>13.4</v>
      </c>
    </row>
    <row r="1784" spans="1:14" x14ac:dyDescent="0.3">
      <c r="A1784" t="s">
        <v>2598</v>
      </c>
      <c r="B1784" t="s">
        <v>36</v>
      </c>
      <c r="C1784" t="s">
        <v>82</v>
      </c>
      <c r="D1784" t="s">
        <v>6134</v>
      </c>
      <c r="E1784" t="s">
        <v>46</v>
      </c>
      <c r="F1784" t="s">
        <v>15</v>
      </c>
      <c r="G1784" t="s">
        <v>69</v>
      </c>
      <c r="H1784" s="5">
        <v>40638</v>
      </c>
      <c r="I1784" s="5"/>
      <c r="J1784" t="s">
        <v>6137</v>
      </c>
      <c r="K1784" s="5">
        <v>24650</v>
      </c>
      <c r="L1784">
        <v>58</v>
      </c>
      <c r="M1784">
        <v>73450</v>
      </c>
      <c r="N1784">
        <f t="shared" ca="1" si="27"/>
        <v>15</v>
      </c>
    </row>
    <row r="1785" spans="1:14" x14ac:dyDescent="0.3">
      <c r="A1785" t="s">
        <v>2599</v>
      </c>
      <c r="B1785" t="s">
        <v>6134</v>
      </c>
      <c r="C1785" t="s">
        <v>97</v>
      </c>
      <c r="D1785" t="s">
        <v>21</v>
      </c>
      <c r="E1785" t="s">
        <v>6134</v>
      </c>
      <c r="F1785" t="s">
        <v>28</v>
      </c>
      <c r="G1785" t="s">
        <v>47</v>
      </c>
      <c r="H1785" s="5">
        <v>41354</v>
      </c>
      <c r="I1785" s="5"/>
      <c r="J1785" t="s">
        <v>6137</v>
      </c>
      <c r="K1785" s="5">
        <v>26624</v>
      </c>
      <c r="L1785">
        <v>53</v>
      </c>
      <c r="M1785">
        <v>52973</v>
      </c>
      <c r="N1785">
        <f t="shared" ca="1" si="27"/>
        <v>13</v>
      </c>
    </row>
    <row r="1786" spans="1:14" x14ac:dyDescent="0.3">
      <c r="A1786" t="s">
        <v>2600</v>
      </c>
      <c r="B1786" t="s">
        <v>24</v>
      </c>
      <c r="C1786" t="s">
        <v>20</v>
      </c>
      <c r="D1786" t="s">
        <v>31</v>
      </c>
      <c r="E1786" t="s">
        <v>32</v>
      </c>
      <c r="F1786" t="s">
        <v>6134</v>
      </c>
      <c r="G1786" t="s">
        <v>29</v>
      </c>
      <c r="H1786" s="5">
        <v>43898</v>
      </c>
      <c r="I1786" s="5">
        <v>45050</v>
      </c>
      <c r="J1786" t="s">
        <v>6138</v>
      </c>
      <c r="K1786" s="5">
        <v>26803</v>
      </c>
      <c r="L1786">
        <v>52</v>
      </c>
      <c r="M1786" t="s">
        <v>6141</v>
      </c>
      <c r="N1786">
        <f t="shared" ca="1" si="27"/>
        <v>3.2</v>
      </c>
    </row>
    <row r="1787" spans="1:14" x14ac:dyDescent="0.3">
      <c r="A1787" t="s">
        <v>2601</v>
      </c>
      <c r="B1787" t="s">
        <v>24</v>
      </c>
      <c r="C1787" t="s">
        <v>12</v>
      </c>
      <c r="D1787" t="s">
        <v>68</v>
      </c>
      <c r="E1787" t="s">
        <v>6134</v>
      </c>
      <c r="F1787" t="s">
        <v>60</v>
      </c>
      <c r="G1787" t="s">
        <v>64</v>
      </c>
      <c r="H1787" s="5">
        <v>43204</v>
      </c>
      <c r="I1787" s="5"/>
      <c r="J1787" t="s">
        <v>6137</v>
      </c>
      <c r="K1787" s="5">
        <v>21992</v>
      </c>
      <c r="L1787">
        <v>65</v>
      </c>
      <c r="M1787">
        <v>112000</v>
      </c>
      <c r="N1787">
        <f t="shared" ca="1" si="27"/>
        <v>7.9</v>
      </c>
    </row>
    <row r="1788" spans="1:14" x14ac:dyDescent="0.3">
      <c r="A1788" t="s">
        <v>2602</v>
      </c>
      <c r="B1788" t="s">
        <v>36</v>
      </c>
      <c r="C1788" t="s">
        <v>20</v>
      </c>
      <c r="D1788" t="s">
        <v>83</v>
      </c>
      <c r="E1788" t="s">
        <v>27</v>
      </c>
      <c r="F1788" t="s">
        <v>28</v>
      </c>
      <c r="G1788" t="s">
        <v>29</v>
      </c>
      <c r="H1788" s="5">
        <v>41789</v>
      </c>
      <c r="I1788" s="5">
        <v>43334</v>
      </c>
      <c r="J1788" t="s">
        <v>6138</v>
      </c>
      <c r="K1788" s="5">
        <v>38544</v>
      </c>
      <c r="L1788">
        <v>20</v>
      </c>
      <c r="M1788">
        <v>75276</v>
      </c>
      <c r="N1788">
        <f t="shared" ca="1" si="27"/>
        <v>4.2</v>
      </c>
    </row>
    <row r="1789" spans="1:14" x14ac:dyDescent="0.3">
      <c r="A1789" t="s">
        <v>2603</v>
      </c>
      <c r="B1789" t="s">
        <v>6134</v>
      </c>
      <c r="C1789" t="s">
        <v>82</v>
      </c>
      <c r="D1789" t="s">
        <v>41</v>
      </c>
      <c r="E1789" t="s">
        <v>88</v>
      </c>
      <c r="F1789" t="s">
        <v>60</v>
      </c>
      <c r="G1789" t="s">
        <v>47</v>
      </c>
      <c r="H1789" s="5">
        <v>44140</v>
      </c>
      <c r="I1789" s="5"/>
      <c r="J1789" t="s">
        <v>6137</v>
      </c>
      <c r="K1789" s="5">
        <v>36517</v>
      </c>
      <c r="L1789">
        <v>26</v>
      </c>
      <c r="M1789">
        <v>32000</v>
      </c>
      <c r="N1789">
        <f t="shared" ca="1" si="27"/>
        <v>5.4</v>
      </c>
    </row>
    <row r="1790" spans="1:14" x14ac:dyDescent="0.3">
      <c r="A1790" t="s">
        <v>2604</v>
      </c>
      <c r="B1790" t="s">
        <v>24</v>
      </c>
      <c r="C1790" t="s">
        <v>6134</v>
      </c>
      <c r="D1790" t="s">
        <v>41</v>
      </c>
      <c r="E1790" t="s">
        <v>88</v>
      </c>
      <c r="F1790" t="s">
        <v>60</v>
      </c>
      <c r="G1790" t="s">
        <v>69</v>
      </c>
      <c r="H1790" s="5">
        <v>42872</v>
      </c>
      <c r="I1790" s="5"/>
      <c r="J1790" t="s">
        <v>6137</v>
      </c>
      <c r="K1790" s="5">
        <v>28500</v>
      </c>
      <c r="L1790">
        <v>48</v>
      </c>
      <c r="M1790">
        <v>50484</v>
      </c>
      <c r="N1790">
        <f t="shared" ca="1" si="27"/>
        <v>8.8000000000000007</v>
      </c>
    </row>
    <row r="1791" spans="1:14" x14ac:dyDescent="0.3">
      <c r="A1791" t="s">
        <v>2606</v>
      </c>
      <c r="B1791" t="s">
        <v>24</v>
      </c>
      <c r="C1791" t="s">
        <v>20</v>
      </c>
      <c r="D1791" t="s">
        <v>26</v>
      </c>
      <c r="E1791" t="s">
        <v>32</v>
      </c>
      <c r="F1791" t="s">
        <v>28</v>
      </c>
      <c r="G1791" t="s">
        <v>78</v>
      </c>
      <c r="H1791" s="5">
        <v>43234</v>
      </c>
      <c r="I1791" s="5">
        <v>43822</v>
      </c>
      <c r="J1791" t="s">
        <v>6138</v>
      </c>
      <c r="K1791" s="5">
        <v>22897</v>
      </c>
      <c r="L1791">
        <v>63</v>
      </c>
      <c r="M1791" t="s">
        <v>6141</v>
      </c>
      <c r="N1791">
        <f t="shared" ca="1" si="27"/>
        <v>1.6</v>
      </c>
    </row>
    <row r="1792" spans="1:14" x14ac:dyDescent="0.3">
      <c r="A1792" t="s">
        <v>2607</v>
      </c>
      <c r="B1792" t="s">
        <v>36</v>
      </c>
      <c r="C1792" t="s">
        <v>20</v>
      </c>
      <c r="D1792" t="s">
        <v>94</v>
      </c>
      <c r="E1792" t="s">
        <v>92</v>
      </c>
      <c r="F1792" t="s">
        <v>15</v>
      </c>
      <c r="G1792" t="s">
        <v>64</v>
      </c>
      <c r="H1792" s="5">
        <v>43140</v>
      </c>
      <c r="I1792" s="5"/>
      <c r="J1792" t="s">
        <v>6137</v>
      </c>
      <c r="K1792" s="5">
        <v>28121</v>
      </c>
      <c r="L1792">
        <v>49</v>
      </c>
      <c r="M1792">
        <v>69009</v>
      </c>
      <c r="N1792">
        <f t="shared" ca="1" si="27"/>
        <v>8.1</v>
      </c>
    </row>
    <row r="1793" spans="1:14" x14ac:dyDescent="0.3">
      <c r="A1793" t="s">
        <v>2608</v>
      </c>
      <c r="B1793" t="s">
        <v>24</v>
      </c>
      <c r="C1793" t="s">
        <v>37</v>
      </c>
      <c r="D1793" t="s">
        <v>21</v>
      </c>
      <c r="E1793" t="s">
        <v>99</v>
      </c>
      <c r="F1793" t="s">
        <v>15</v>
      </c>
      <c r="G1793" t="s">
        <v>29</v>
      </c>
      <c r="H1793" s="5">
        <v>40366</v>
      </c>
      <c r="I1793" s="5"/>
      <c r="J1793" t="s">
        <v>6137</v>
      </c>
      <c r="K1793" s="5">
        <v>29386</v>
      </c>
      <c r="L1793">
        <v>45</v>
      </c>
      <c r="M1793">
        <v>91000</v>
      </c>
      <c r="N1793">
        <f t="shared" ca="1" si="27"/>
        <v>15.7</v>
      </c>
    </row>
    <row r="1794" spans="1:14" x14ac:dyDescent="0.3">
      <c r="A1794" t="s">
        <v>2609</v>
      </c>
      <c r="B1794" t="s">
        <v>24</v>
      </c>
      <c r="C1794" t="s">
        <v>6134</v>
      </c>
      <c r="D1794" t="s">
        <v>50</v>
      </c>
      <c r="E1794" t="s">
        <v>32</v>
      </c>
      <c r="F1794" t="s">
        <v>28</v>
      </c>
      <c r="G1794" t="s">
        <v>47</v>
      </c>
      <c r="H1794" s="5">
        <v>43651</v>
      </c>
      <c r="I1794" s="5">
        <v>45495</v>
      </c>
      <c r="J1794" t="s">
        <v>6138</v>
      </c>
      <c r="K1794" s="5">
        <v>30774</v>
      </c>
      <c r="L1794">
        <v>41</v>
      </c>
      <c r="M1794">
        <v>55733</v>
      </c>
      <c r="N1794">
        <f t="shared" ref="N1794:N1857" ca="1" si="28">ROUND((IF(I1794="",TODAY(),I1794)-H1794)/365,1)</f>
        <v>5.0999999999999996</v>
      </c>
    </row>
    <row r="1795" spans="1:14" x14ac:dyDescent="0.3">
      <c r="A1795" t="s">
        <v>2611</v>
      </c>
      <c r="B1795" t="s">
        <v>6134</v>
      </c>
      <c r="C1795" t="s">
        <v>97</v>
      </c>
      <c r="D1795" t="s">
        <v>83</v>
      </c>
      <c r="E1795" t="s">
        <v>63</v>
      </c>
      <c r="F1795" t="s">
        <v>28</v>
      </c>
      <c r="G1795" t="s">
        <v>6134</v>
      </c>
      <c r="H1795" s="5">
        <v>40089</v>
      </c>
      <c r="I1795" s="5"/>
      <c r="J1795" t="s">
        <v>6137</v>
      </c>
      <c r="K1795" s="5">
        <v>23853</v>
      </c>
      <c r="L1795">
        <v>60</v>
      </c>
      <c r="M1795" t="s">
        <v>6141</v>
      </c>
      <c r="N1795">
        <f t="shared" ca="1" si="28"/>
        <v>16.5</v>
      </c>
    </row>
    <row r="1796" spans="1:14" x14ac:dyDescent="0.3">
      <c r="A1796" t="s">
        <v>2612</v>
      </c>
      <c r="B1796" t="s">
        <v>6134</v>
      </c>
      <c r="C1796" t="s">
        <v>25</v>
      </c>
      <c r="D1796" t="s">
        <v>31</v>
      </c>
      <c r="E1796" t="s">
        <v>170</v>
      </c>
      <c r="F1796" t="s">
        <v>6134</v>
      </c>
      <c r="G1796" t="s">
        <v>6134</v>
      </c>
      <c r="H1796" s="5">
        <v>41978</v>
      </c>
      <c r="I1796" s="5"/>
      <c r="J1796" t="s">
        <v>6137</v>
      </c>
      <c r="K1796" s="5"/>
      <c r="L1796" t="s">
        <v>6141</v>
      </c>
      <c r="M1796">
        <v>99790</v>
      </c>
      <c r="N1796">
        <f t="shared" ca="1" si="28"/>
        <v>11.3</v>
      </c>
    </row>
    <row r="1797" spans="1:14" x14ac:dyDescent="0.3">
      <c r="A1797" t="s">
        <v>2614</v>
      </c>
      <c r="B1797" t="s">
        <v>36</v>
      </c>
      <c r="C1797" t="s">
        <v>20</v>
      </c>
      <c r="D1797" t="s">
        <v>83</v>
      </c>
      <c r="E1797" t="s">
        <v>54</v>
      </c>
      <c r="F1797" t="s">
        <v>28</v>
      </c>
      <c r="G1797" t="s">
        <v>47</v>
      </c>
      <c r="H1797" s="5">
        <v>43712</v>
      </c>
      <c r="I1797" s="5">
        <v>44070</v>
      </c>
      <c r="J1797" t="s">
        <v>6138</v>
      </c>
      <c r="K1797" s="5">
        <v>34331</v>
      </c>
      <c r="L1797">
        <v>32</v>
      </c>
      <c r="M1797" t="s">
        <v>6141</v>
      </c>
      <c r="N1797">
        <f t="shared" ca="1" si="28"/>
        <v>1</v>
      </c>
    </row>
    <row r="1798" spans="1:14" x14ac:dyDescent="0.3">
      <c r="A1798" t="s">
        <v>2615</v>
      </c>
      <c r="B1798" t="s">
        <v>36</v>
      </c>
      <c r="C1798" t="s">
        <v>12</v>
      </c>
      <c r="D1798" t="s">
        <v>50</v>
      </c>
      <c r="E1798" t="s">
        <v>38</v>
      </c>
      <c r="F1798" t="s">
        <v>28</v>
      </c>
      <c r="G1798" t="s">
        <v>47</v>
      </c>
      <c r="H1798" s="5">
        <v>43389</v>
      </c>
      <c r="I1798" s="5"/>
      <c r="J1798" t="s">
        <v>6137</v>
      </c>
      <c r="K1798" s="5">
        <v>36320</v>
      </c>
      <c r="L1798">
        <v>26</v>
      </c>
      <c r="M1798">
        <v>60128</v>
      </c>
      <c r="N1798">
        <f t="shared" ca="1" si="28"/>
        <v>7.4</v>
      </c>
    </row>
    <row r="1799" spans="1:14" x14ac:dyDescent="0.3">
      <c r="A1799" t="s">
        <v>2617</v>
      </c>
      <c r="B1799" t="s">
        <v>36</v>
      </c>
      <c r="C1799" t="s">
        <v>12</v>
      </c>
      <c r="D1799" t="s">
        <v>21</v>
      </c>
      <c r="E1799" t="s">
        <v>46</v>
      </c>
      <c r="F1799" t="s">
        <v>60</v>
      </c>
      <c r="G1799" t="s">
        <v>64</v>
      </c>
      <c r="H1799" s="5">
        <v>41425</v>
      </c>
      <c r="I1799" s="5">
        <v>41467</v>
      </c>
      <c r="J1799" t="s">
        <v>6138</v>
      </c>
      <c r="K1799" s="5">
        <v>29607</v>
      </c>
      <c r="L1799">
        <v>45</v>
      </c>
      <c r="M1799">
        <v>34987</v>
      </c>
      <c r="N1799">
        <f t="shared" ca="1" si="28"/>
        <v>0.1</v>
      </c>
    </row>
    <row r="1800" spans="1:14" x14ac:dyDescent="0.3">
      <c r="A1800" t="s">
        <v>2619</v>
      </c>
      <c r="B1800" t="s">
        <v>6134</v>
      </c>
      <c r="C1800" t="s">
        <v>97</v>
      </c>
      <c r="D1800" t="s">
        <v>94</v>
      </c>
      <c r="E1800" t="s">
        <v>32</v>
      </c>
      <c r="F1800" t="s">
        <v>28</v>
      </c>
      <c r="G1800" t="s">
        <v>74</v>
      </c>
      <c r="H1800" s="5">
        <v>42771</v>
      </c>
      <c r="I1800" s="5">
        <v>44394</v>
      </c>
      <c r="J1800" t="s">
        <v>6138</v>
      </c>
      <c r="K1800" s="5">
        <v>30034</v>
      </c>
      <c r="L1800">
        <v>43</v>
      </c>
      <c r="M1800">
        <v>113881</v>
      </c>
      <c r="N1800">
        <f t="shared" ca="1" si="28"/>
        <v>4.4000000000000004</v>
      </c>
    </row>
    <row r="1801" spans="1:14" x14ac:dyDescent="0.3">
      <c r="A1801" t="s">
        <v>2621</v>
      </c>
      <c r="B1801" t="s">
        <v>6134</v>
      </c>
      <c r="C1801" t="s">
        <v>12</v>
      </c>
      <c r="D1801" t="s">
        <v>68</v>
      </c>
      <c r="E1801" t="s">
        <v>63</v>
      </c>
      <c r="F1801" t="s">
        <v>15</v>
      </c>
      <c r="G1801" t="s">
        <v>78</v>
      </c>
      <c r="H1801" s="5">
        <v>41723</v>
      </c>
      <c r="I1801" s="5">
        <v>43041</v>
      </c>
      <c r="J1801" t="s">
        <v>6138</v>
      </c>
      <c r="K1801" s="5">
        <v>29659</v>
      </c>
      <c r="L1801">
        <v>45</v>
      </c>
      <c r="M1801" t="s">
        <v>6141</v>
      </c>
      <c r="N1801">
        <f t="shared" ca="1" si="28"/>
        <v>3.6</v>
      </c>
    </row>
    <row r="1802" spans="1:14" x14ac:dyDescent="0.3">
      <c r="A1802" t="s">
        <v>2622</v>
      </c>
      <c r="B1802" t="s">
        <v>24</v>
      </c>
      <c r="C1802" t="s">
        <v>6134</v>
      </c>
      <c r="D1802" t="s">
        <v>26</v>
      </c>
      <c r="E1802" t="s">
        <v>86</v>
      </c>
      <c r="F1802" t="s">
        <v>60</v>
      </c>
      <c r="G1802" t="s">
        <v>78</v>
      </c>
      <c r="H1802" s="5">
        <v>44106</v>
      </c>
      <c r="I1802" s="5"/>
      <c r="J1802" t="s">
        <v>6137</v>
      </c>
      <c r="K1802" s="5">
        <v>37707</v>
      </c>
      <c r="L1802">
        <v>22</v>
      </c>
      <c r="M1802" t="s">
        <v>6141</v>
      </c>
      <c r="N1802">
        <f t="shared" ca="1" si="28"/>
        <v>5.5</v>
      </c>
    </row>
    <row r="1803" spans="1:14" x14ac:dyDescent="0.3">
      <c r="A1803" t="s">
        <v>2623</v>
      </c>
      <c r="B1803" t="s">
        <v>36</v>
      </c>
      <c r="C1803" t="s">
        <v>37</v>
      </c>
      <c r="D1803" t="s">
        <v>130</v>
      </c>
      <c r="E1803" t="s">
        <v>105</v>
      </c>
      <c r="F1803" t="s">
        <v>6134</v>
      </c>
      <c r="G1803" t="s">
        <v>47</v>
      </c>
      <c r="H1803" s="5">
        <v>43759</v>
      </c>
      <c r="I1803" s="5"/>
      <c r="J1803" t="s">
        <v>6137</v>
      </c>
      <c r="K1803" s="5">
        <v>29530</v>
      </c>
      <c r="L1803">
        <v>45</v>
      </c>
      <c r="M1803">
        <v>66794</v>
      </c>
      <c r="N1803">
        <f t="shared" ca="1" si="28"/>
        <v>6.4</v>
      </c>
    </row>
    <row r="1804" spans="1:14" x14ac:dyDescent="0.3">
      <c r="A1804" t="s">
        <v>2624</v>
      </c>
      <c r="B1804" t="s">
        <v>24</v>
      </c>
      <c r="C1804" t="s">
        <v>6134</v>
      </c>
      <c r="D1804" t="s">
        <v>6135</v>
      </c>
      <c r="E1804" t="s">
        <v>88</v>
      </c>
      <c r="F1804" t="s">
        <v>15</v>
      </c>
      <c r="G1804" t="s">
        <v>64</v>
      </c>
      <c r="H1804" s="5">
        <v>43287</v>
      </c>
      <c r="I1804" s="5">
        <v>44202</v>
      </c>
      <c r="J1804" t="s">
        <v>6138</v>
      </c>
      <c r="K1804" s="5"/>
      <c r="L1804" t="s">
        <v>6141</v>
      </c>
      <c r="M1804">
        <v>76783</v>
      </c>
      <c r="N1804">
        <f t="shared" ca="1" si="28"/>
        <v>2.5</v>
      </c>
    </row>
    <row r="1805" spans="1:14" x14ac:dyDescent="0.3">
      <c r="A1805" t="s">
        <v>2626</v>
      </c>
      <c r="B1805" t="s">
        <v>6134</v>
      </c>
      <c r="C1805" t="s">
        <v>82</v>
      </c>
      <c r="D1805" t="s">
        <v>83</v>
      </c>
      <c r="E1805" t="s">
        <v>92</v>
      </c>
      <c r="F1805" t="s">
        <v>60</v>
      </c>
      <c r="G1805" t="s">
        <v>6134</v>
      </c>
      <c r="H1805" s="5">
        <v>40294</v>
      </c>
      <c r="I1805" s="5">
        <v>41413</v>
      </c>
      <c r="J1805" t="s">
        <v>6138</v>
      </c>
      <c r="K1805" s="5">
        <v>23269</v>
      </c>
      <c r="L1805">
        <v>62</v>
      </c>
      <c r="M1805">
        <v>64578</v>
      </c>
      <c r="N1805">
        <f t="shared" ca="1" si="28"/>
        <v>3.1</v>
      </c>
    </row>
    <row r="1806" spans="1:14" x14ac:dyDescent="0.3">
      <c r="A1806" t="s">
        <v>2628</v>
      </c>
      <c r="B1806" t="s">
        <v>36</v>
      </c>
      <c r="C1806" t="s">
        <v>20</v>
      </c>
      <c r="D1806" t="s">
        <v>94</v>
      </c>
      <c r="E1806" t="s">
        <v>105</v>
      </c>
      <c r="F1806" t="s">
        <v>15</v>
      </c>
      <c r="G1806" t="s">
        <v>29</v>
      </c>
      <c r="H1806" s="5">
        <v>41669</v>
      </c>
      <c r="I1806" s="5">
        <v>42245</v>
      </c>
      <c r="J1806" t="s">
        <v>6138</v>
      </c>
      <c r="K1806" s="5">
        <v>35596</v>
      </c>
      <c r="L1806">
        <v>28</v>
      </c>
      <c r="M1806">
        <v>98538</v>
      </c>
      <c r="N1806">
        <f t="shared" ca="1" si="28"/>
        <v>1.6</v>
      </c>
    </row>
    <row r="1807" spans="1:14" x14ac:dyDescent="0.3">
      <c r="A1807" t="s">
        <v>6085</v>
      </c>
      <c r="B1807" t="s">
        <v>6134</v>
      </c>
      <c r="C1807" t="s">
        <v>6134</v>
      </c>
      <c r="D1807" t="s">
        <v>125</v>
      </c>
      <c r="E1807" t="s">
        <v>92</v>
      </c>
      <c r="F1807" t="s">
        <v>6134</v>
      </c>
      <c r="G1807" t="s">
        <v>64</v>
      </c>
      <c r="H1807" s="5">
        <v>44168</v>
      </c>
      <c r="I1807" s="5"/>
      <c r="J1807" t="s">
        <v>6137</v>
      </c>
      <c r="K1807" s="5">
        <v>30270</v>
      </c>
      <c r="L1807">
        <v>43</v>
      </c>
      <c r="M1807" t="s">
        <v>6141</v>
      </c>
      <c r="N1807">
        <f t="shared" ca="1" si="28"/>
        <v>5.3</v>
      </c>
    </row>
    <row r="1808" spans="1:14" x14ac:dyDescent="0.3">
      <c r="A1808" t="s">
        <v>2630</v>
      </c>
      <c r="B1808" t="s">
        <v>24</v>
      </c>
      <c r="C1808" t="s">
        <v>20</v>
      </c>
      <c r="D1808" t="s">
        <v>53</v>
      </c>
      <c r="E1808" t="s">
        <v>6134</v>
      </c>
      <c r="F1808" t="s">
        <v>28</v>
      </c>
      <c r="G1808" t="s">
        <v>47</v>
      </c>
      <c r="H1808" s="5">
        <v>42354</v>
      </c>
      <c r="I1808" s="5"/>
      <c r="J1808" t="s">
        <v>6137</v>
      </c>
      <c r="K1808" s="5">
        <v>37027</v>
      </c>
      <c r="L1808">
        <v>24</v>
      </c>
      <c r="M1808">
        <v>54065</v>
      </c>
      <c r="N1808">
        <f t="shared" ca="1" si="28"/>
        <v>10.3</v>
      </c>
    </row>
    <row r="1809" spans="1:14" x14ac:dyDescent="0.3">
      <c r="A1809" t="s">
        <v>2632</v>
      </c>
      <c r="B1809" t="s">
        <v>36</v>
      </c>
      <c r="C1809" t="s">
        <v>97</v>
      </c>
      <c r="D1809" t="s">
        <v>6134</v>
      </c>
      <c r="E1809" t="s">
        <v>92</v>
      </c>
      <c r="F1809" t="s">
        <v>15</v>
      </c>
      <c r="G1809" t="s">
        <v>47</v>
      </c>
      <c r="H1809" s="5">
        <v>43529</v>
      </c>
      <c r="I1809" s="5">
        <v>44889</v>
      </c>
      <c r="J1809" t="s">
        <v>6138</v>
      </c>
      <c r="K1809" s="5">
        <v>34026</v>
      </c>
      <c r="L1809">
        <v>33</v>
      </c>
      <c r="M1809">
        <v>68169</v>
      </c>
      <c r="N1809">
        <f t="shared" ca="1" si="28"/>
        <v>3.7</v>
      </c>
    </row>
    <row r="1810" spans="1:14" x14ac:dyDescent="0.3">
      <c r="A1810" t="s">
        <v>2634</v>
      </c>
      <c r="B1810" t="s">
        <v>36</v>
      </c>
      <c r="C1810" t="s">
        <v>6134</v>
      </c>
      <c r="D1810" t="s">
        <v>31</v>
      </c>
      <c r="E1810" t="s">
        <v>92</v>
      </c>
      <c r="F1810" t="s">
        <v>6134</v>
      </c>
      <c r="G1810" t="s">
        <v>29</v>
      </c>
      <c r="H1810" s="5">
        <v>42427</v>
      </c>
      <c r="I1810" s="5">
        <v>43234</v>
      </c>
      <c r="J1810" t="s">
        <v>6138</v>
      </c>
      <c r="K1810" s="5">
        <v>22295</v>
      </c>
      <c r="L1810">
        <v>65</v>
      </c>
      <c r="M1810" t="s">
        <v>6141</v>
      </c>
      <c r="N1810">
        <f t="shared" ca="1" si="28"/>
        <v>2.2000000000000002</v>
      </c>
    </row>
    <row r="1811" spans="1:14" x14ac:dyDescent="0.3">
      <c r="A1811" t="s">
        <v>2635</v>
      </c>
      <c r="B1811" t="s">
        <v>24</v>
      </c>
      <c r="C1811" t="s">
        <v>97</v>
      </c>
      <c r="D1811" t="s">
        <v>6135</v>
      </c>
      <c r="E1811" t="s">
        <v>32</v>
      </c>
      <c r="F1811" t="s">
        <v>60</v>
      </c>
      <c r="G1811" t="s">
        <v>74</v>
      </c>
      <c r="H1811" s="5">
        <v>43673</v>
      </c>
      <c r="I1811" s="5"/>
      <c r="J1811" t="s">
        <v>6137</v>
      </c>
      <c r="K1811" s="5">
        <v>26275</v>
      </c>
      <c r="L1811">
        <v>54</v>
      </c>
      <c r="M1811" t="s">
        <v>6141</v>
      </c>
      <c r="N1811">
        <f t="shared" ca="1" si="28"/>
        <v>6.7</v>
      </c>
    </row>
    <row r="1812" spans="1:14" x14ac:dyDescent="0.3">
      <c r="A1812" t="s">
        <v>2636</v>
      </c>
      <c r="B1812" t="s">
        <v>24</v>
      </c>
      <c r="C1812" t="s">
        <v>20</v>
      </c>
      <c r="D1812" t="s">
        <v>50</v>
      </c>
      <c r="E1812" t="s">
        <v>6134</v>
      </c>
      <c r="F1812" t="s">
        <v>15</v>
      </c>
      <c r="G1812" t="s">
        <v>74</v>
      </c>
      <c r="H1812" s="5">
        <v>40751</v>
      </c>
      <c r="I1812" s="5"/>
      <c r="J1812" t="s">
        <v>6137</v>
      </c>
      <c r="K1812" s="5">
        <v>31700</v>
      </c>
      <c r="L1812">
        <v>39</v>
      </c>
      <c r="M1812" t="s">
        <v>6141</v>
      </c>
      <c r="N1812">
        <f t="shared" ca="1" si="28"/>
        <v>14.7</v>
      </c>
    </row>
    <row r="1813" spans="1:14" x14ac:dyDescent="0.3">
      <c r="A1813" t="s">
        <v>2637</v>
      </c>
      <c r="B1813" t="s">
        <v>24</v>
      </c>
      <c r="C1813" t="s">
        <v>12</v>
      </c>
      <c r="D1813" t="s">
        <v>50</v>
      </c>
      <c r="E1813" t="s">
        <v>88</v>
      </c>
      <c r="F1813" t="s">
        <v>28</v>
      </c>
      <c r="G1813" t="s">
        <v>47</v>
      </c>
      <c r="H1813" s="5">
        <v>41924</v>
      </c>
      <c r="I1813" s="5">
        <v>42592</v>
      </c>
      <c r="J1813" t="s">
        <v>6138</v>
      </c>
      <c r="K1813" s="5">
        <v>37516</v>
      </c>
      <c r="L1813">
        <v>23</v>
      </c>
      <c r="M1813" t="s">
        <v>6141</v>
      </c>
      <c r="N1813">
        <f t="shared" ca="1" si="28"/>
        <v>1.8</v>
      </c>
    </row>
    <row r="1814" spans="1:14" x14ac:dyDescent="0.3">
      <c r="A1814" t="s">
        <v>2638</v>
      </c>
      <c r="B1814" t="s">
        <v>24</v>
      </c>
      <c r="C1814" t="s">
        <v>25</v>
      </c>
      <c r="D1814" t="s">
        <v>6134</v>
      </c>
      <c r="E1814" t="s">
        <v>32</v>
      </c>
      <c r="F1814" t="s">
        <v>28</v>
      </c>
      <c r="G1814" t="s">
        <v>69</v>
      </c>
      <c r="H1814" s="5">
        <v>39895</v>
      </c>
      <c r="I1814" s="5">
        <v>40529</v>
      </c>
      <c r="J1814" t="s">
        <v>6138</v>
      </c>
      <c r="K1814" s="5">
        <v>28865</v>
      </c>
      <c r="L1814">
        <v>47</v>
      </c>
      <c r="M1814" t="s">
        <v>6141</v>
      </c>
      <c r="N1814">
        <f t="shared" ca="1" si="28"/>
        <v>1.7</v>
      </c>
    </row>
    <row r="1815" spans="1:14" x14ac:dyDescent="0.3">
      <c r="A1815" t="s">
        <v>2639</v>
      </c>
      <c r="B1815" t="s">
        <v>24</v>
      </c>
      <c r="C1815" t="s">
        <v>82</v>
      </c>
      <c r="D1815" t="s">
        <v>53</v>
      </c>
      <c r="E1815" t="s">
        <v>63</v>
      </c>
      <c r="F1815" t="s">
        <v>28</v>
      </c>
      <c r="G1815" t="s">
        <v>69</v>
      </c>
      <c r="H1815" s="5">
        <v>41136</v>
      </c>
      <c r="I1815" s="5"/>
      <c r="J1815" t="s">
        <v>6137</v>
      </c>
      <c r="K1815" s="5"/>
      <c r="L1815" t="s">
        <v>6141</v>
      </c>
      <c r="M1815" t="s">
        <v>6141</v>
      </c>
      <c r="N1815">
        <f t="shared" ca="1" si="28"/>
        <v>13.6</v>
      </c>
    </row>
    <row r="1816" spans="1:14" x14ac:dyDescent="0.3">
      <c r="A1816" t="s">
        <v>6086</v>
      </c>
      <c r="B1816" t="s">
        <v>36</v>
      </c>
      <c r="C1816" t="s">
        <v>20</v>
      </c>
      <c r="D1816" t="s">
        <v>26</v>
      </c>
      <c r="E1816" t="s">
        <v>99</v>
      </c>
      <c r="F1816" t="s">
        <v>60</v>
      </c>
      <c r="G1816" t="s">
        <v>47</v>
      </c>
      <c r="H1816" s="5">
        <v>40542</v>
      </c>
      <c r="I1816" s="5"/>
      <c r="J1816" t="s">
        <v>6137</v>
      </c>
      <c r="K1816" s="5">
        <v>38282</v>
      </c>
      <c r="L1816">
        <v>21</v>
      </c>
      <c r="M1816" t="s">
        <v>6141</v>
      </c>
      <c r="N1816">
        <f t="shared" ca="1" si="28"/>
        <v>15.2</v>
      </c>
    </row>
    <row r="1817" spans="1:14" x14ac:dyDescent="0.3">
      <c r="A1817" t="s">
        <v>2640</v>
      </c>
      <c r="B1817" t="s">
        <v>24</v>
      </c>
      <c r="C1817" t="s">
        <v>20</v>
      </c>
      <c r="D1817" t="s">
        <v>94</v>
      </c>
      <c r="E1817" t="s">
        <v>88</v>
      </c>
      <c r="F1817" t="s">
        <v>28</v>
      </c>
      <c r="G1817" t="s">
        <v>78</v>
      </c>
      <c r="H1817" s="5">
        <v>42207</v>
      </c>
      <c r="I1817" s="5"/>
      <c r="J1817" t="s">
        <v>6137</v>
      </c>
      <c r="K1817" s="5">
        <v>27086</v>
      </c>
      <c r="L1817">
        <v>52</v>
      </c>
      <c r="M1817" t="s">
        <v>6141</v>
      </c>
      <c r="N1817">
        <f t="shared" ca="1" si="28"/>
        <v>10.7</v>
      </c>
    </row>
    <row r="1818" spans="1:14" x14ac:dyDescent="0.3">
      <c r="A1818" t="s">
        <v>2641</v>
      </c>
      <c r="B1818" t="s">
        <v>6134</v>
      </c>
      <c r="C1818" t="s">
        <v>12</v>
      </c>
      <c r="D1818" t="s">
        <v>6134</v>
      </c>
      <c r="E1818" t="s">
        <v>86</v>
      </c>
      <c r="F1818" t="s">
        <v>28</v>
      </c>
      <c r="G1818" t="s">
        <v>74</v>
      </c>
      <c r="H1818" s="5">
        <v>43400</v>
      </c>
      <c r="I1818" s="5"/>
      <c r="J1818" t="s">
        <v>6137</v>
      </c>
      <c r="K1818" s="5">
        <v>28268</v>
      </c>
      <c r="L1818">
        <v>48</v>
      </c>
      <c r="M1818">
        <v>83000</v>
      </c>
      <c r="N1818">
        <f t="shared" ca="1" si="28"/>
        <v>7.4</v>
      </c>
    </row>
    <row r="1819" spans="1:14" x14ac:dyDescent="0.3">
      <c r="A1819" t="s">
        <v>2642</v>
      </c>
      <c r="B1819" t="s">
        <v>6134</v>
      </c>
      <c r="C1819" t="s">
        <v>20</v>
      </c>
      <c r="D1819" t="s">
        <v>83</v>
      </c>
      <c r="E1819" t="s">
        <v>86</v>
      </c>
      <c r="F1819" t="s">
        <v>60</v>
      </c>
      <c r="G1819" t="s">
        <v>47</v>
      </c>
      <c r="H1819" s="5">
        <v>40868</v>
      </c>
      <c r="I1819" s="5">
        <v>42199</v>
      </c>
      <c r="J1819" t="s">
        <v>6138</v>
      </c>
      <c r="K1819" s="5">
        <v>34331</v>
      </c>
      <c r="L1819">
        <v>32</v>
      </c>
      <c r="M1819" t="s">
        <v>6141</v>
      </c>
      <c r="N1819">
        <f t="shared" ca="1" si="28"/>
        <v>3.6</v>
      </c>
    </row>
    <row r="1820" spans="1:14" x14ac:dyDescent="0.3">
      <c r="A1820" t="s">
        <v>2643</v>
      </c>
      <c r="B1820" t="s">
        <v>24</v>
      </c>
      <c r="C1820" t="s">
        <v>12</v>
      </c>
      <c r="D1820" t="s">
        <v>41</v>
      </c>
      <c r="E1820" t="s">
        <v>27</v>
      </c>
      <c r="F1820" t="s">
        <v>28</v>
      </c>
      <c r="G1820" t="s">
        <v>6134</v>
      </c>
      <c r="H1820" s="5">
        <v>40627</v>
      </c>
      <c r="I1820" s="5"/>
      <c r="J1820" t="s">
        <v>6137</v>
      </c>
      <c r="K1820" s="5">
        <v>31475</v>
      </c>
      <c r="L1820">
        <v>40</v>
      </c>
      <c r="M1820">
        <v>40591</v>
      </c>
      <c r="N1820">
        <f t="shared" ca="1" si="28"/>
        <v>15</v>
      </c>
    </row>
    <row r="1821" spans="1:14" x14ac:dyDescent="0.3">
      <c r="A1821" t="s">
        <v>2645</v>
      </c>
      <c r="B1821" t="s">
        <v>36</v>
      </c>
      <c r="C1821" t="s">
        <v>25</v>
      </c>
      <c r="D1821" t="s">
        <v>94</v>
      </c>
      <c r="E1821" t="s">
        <v>170</v>
      </c>
      <c r="F1821" t="s">
        <v>6134</v>
      </c>
      <c r="G1821" t="s">
        <v>29</v>
      </c>
      <c r="H1821" s="5">
        <v>42781</v>
      </c>
      <c r="I1821" s="5">
        <v>44699</v>
      </c>
      <c r="J1821" t="s">
        <v>6138</v>
      </c>
      <c r="K1821" s="5">
        <v>21916</v>
      </c>
      <c r="L1821">
        <v>66</v>
      </c>
      <c r="M1821">
        <v>64204</v>
      </c>
      <c r="N1821">
        <f t="shared" ca="1" si="28"/>
        <v>5.3</v>
      </c>
    </row>
    <row r="1822" spans="1:14" x14ac:dyDescent="0.3">
      <c r="A1822" t="s">
        <v>2647</v>
      </c>
      <c r="B1822" t="s">
        <v>24</v>
      </c>
      <c r="C1822" t="s">
        <v>82</v>
      </c>
      <c r="D1822" t="s">
        <v>83</v>
      </c>
      <c r="E1822" t="s">
        <v>6134</v>
      </c>
      <c r="F1822" t="s">
        <v>28</v>
      </c>
      <c r="G1822" t="s">
        <v>47</v>
      </c>
      <c r="H1822" s="5">
        <v>40467</v>
      </c>
      <c r="I1822" s="5"/>
      <c r="J1822" t="s">
        <v>6137</v>
      </c>
      <c r="K1822" s="5">
        <v>33204</v>
      </c>
      <c r="L1822">
        <v>35</v>
      </c>
      <c r="M1822">
        <v>40000</v>
      </c>
      <c r="N1822">
        <f t="shared" ca="1" si="28"/>
        <v>15.4</v>
      </c>
    </row>
    <row r="1823" spans="1:14" x14ac:dyDescent="0.3">
      <c r="A1823" t="s">
        <v>2648</v>
      </c>
      <c r="B1823" t="s">
        <v>6134</v>
      </c>
      <c r="C1823" t="s">
        <v>82</v>
      </c>
      <c r="D1823" t="s">
        <v>6135</v>
      </c>
      <c r="E1823" t="s">
        <v>86</v>
      </c>
      <c r="F1823" t="s">
        <v>60</v>
      </c>
      <c r="G1823" t="s">
        <v>78</v>
      </c>
      <c r="H1823" s="5">
        <v>43170</v>
      </c>
      <c r="I1823" s="5">
        <v>44538</v>
      </c>
      <c r="J1823" t="s">
        <v>6138</v>
      </c>
      <c r="K1823" s="5">
        <v>23958</v>
      </c>
      <c r="L1823">
        <v>60</v>
      </c>
      <c r="M1823" t="s">
        <v>6141</v>
      </c>
      <c r="N1823">
        <f t="shared" ca="1" si="28"/>
        <v>3.7</v>
      </c>
    </row>
    <row r="1824" spans="1:14" x14ac:dyDescent="0.3">
      <c r="A1824" t="s">
        <v>2649</v>
      </c>
      <c r="B1824" t="s">
        <v>6134</v>
      </c>
      <c r="C1824" t="s">
        <v>20</v>
      </c>
      <c r="D1824" t="s">
        <v>6134</v>
      </c>
      <c r="E1824" t="s">
        <v>105</v>
      </c>
      <c r="F1824" t="s">
        <v>6134</v>
      </c>
      <c r="G1824" t="s">
        <v>74</v>
      </c>
      <c r="H1824" s="5">
        <v>40296</v>
      </c>
      <c r="I1824" s="5"/>
      <c r="J1824" t="s">
        <v>6137</v>
      </c>
      <c r="K1824" s="5">
        <v>35804</v>
      </c>
      <c r="L1824">
        <v>28</v>
      </c>
      <c r="M1824">
        <v>65000</v>
      </c>
      <c r="N1824">
        <f t="shared" ca="1" si="28"/>
        <v>15.9</v>
      </c>
    </row>
    <row r="1825" spans="1:14" x14ac:dyDescent="0.3">
      <c r="A1825" t="s">
        <v>2650</v>
      </c>
      <c r="B1825" t="s">
        <v>36</v>
      </c>
      <c r="C1825" t="s">
        <v>20</v>
      </c>
      <c r="D1825" t="s">
        <v>31</v>
      </c>
      <c r="E1825" t="s">
        <v>32</v>
      </c>
      <c r="F1825" t="s">
        <v>28</v>
      </c>
      <c r="G1825" t="s">
        <v>78</v>
      </c>
      <c r="H1825" s="5">
        <v>44037</v>
      </c>
      <c r="I1825" s="5">
        <v>45339</v>
      </c>
      <c r="J1825" t="s">
        <v>6138</v>
      </c>
      <c r="K1825" s="5">
        <v>35151</v>
      </c>
      <c r="L1825">
        <v>29</v>
      </c>
      <c r="M1825">
        <v>77000</v>
      </c>
      <c r="N1825">
        <f t="shared" ca="1" si="28"/>
        <v>3.6</v>
      </c>
    </row>
    <row r="1826" spans="1:14" x14ac:dyDescent="0.3">
      <c r="A1826" t="s">
        <v>2651</v>
      </c>
      <c r="B1826" t="s">
        <v>24</v>
      </c>
      <c r="C1826" t="s">
        <v>97</v>
      </c>
      <c r="D1826" t="s">
        <v>68</v>
      </c>
      <c r="E1826" t="s">
        <v>170</v>
      </c>
      <c r="F1826" t="s">
        <v>15</v>
      </c>
      <c r="G1826" t="s">
        <v>64</v>
      </c>
      <c r="H1826" s="5">
        <v>40477</v>
      </c>
      <c r="I1826" s="5"/>
      <c r="J1826" t="s">
        <v>6137</v>
      </c>
      <c r="K1826" s="5">
        <v>25532</v>
      </c>
      <c r="L1826">
        <v>56</v>
      </c>
      <c r="M1826" t="s">
        <v>6141</v>
      </c>
      <c r="N1826">
        <f t="shared" ca="1" si="28"/>
        <v>15.4</v>
      </c>
    </row>
    <row r="1827" spans="1:14" x14ac:dyDescent="0.3">
      <c r="A1827" t="s">
        <v>2652</v>
      </c>
      <c r="B1827" t="s">
        <v>6134</v>
      </c>
      <c r="C1827" t="s">
        <v>82</v>
      </c>
      <c r="D1827" t="s">
        <v>26</v>
      </c>
      <c r="E1827" t="s">
        <v>14</v>
      </c>
      <c r="F1827" t="s">
        <v>15</v>
      </c>
      <c r="G1827" t="s">
        <v>78</v>
      </c>
      <c r="H1827" s="5">
        <v>41617</v>
      </c>
      <c r="I1827" s="5">
        <v>43582</v>
      </c>
      <c r="J1827" t="s">
        <v>6138</v>
      </c>
      <c r="K1827" s="5">
        <v>27694</v>
      </c>
      <c r="L1827">
        <v>50</v>
      </c>
      <c r="M1827">
        <v>63025</v>
      </c>
      <c r="N1827">
        <f t="shared" ca="1" si="28"/>
        <v>5.4</v>
      </c>
    </row>
    <row r="1828" spans="1:14" x14ac:dyDescent="0.3">
      <c r="A1828" t="s">
        <v>2654</v>
      </c>
      <c r="B1828" t="s">
        <v>36</v>
      </c>
      <c r="C1828" t="s">
        <v>97</v>
      </c>
      <c r="D1828" t="s">
        <v>94</v>
      </c>
      <c r="E1828" t="s">
        <v>14</v>
      </c>
      <c r="F1828" t="s">
        <v>15</v>
      </c>
      <c r="G1828" t="s">
        <v>29</v>
      </c>
      <c r="H1828" s="5">
        <v>42664</v>
      </c>
      <c r="I1828" s="5"/>
      <c r="J1828" t="s">
        <v>6137</v>
      </c>
      <c r="K1828" s="5">
        <v>24143</v>
      </c>
      <c r="L1828">
        <v>60</v>
      </c>
      <c r="M1828">
        <v>117734</v>
      </c>
      <c r="N1828">
        <f t="shared" ca="1" si="28"/>
        <v>9.4</v>
      </c>
    </row>
    <row r="1829" spans="1:14" x14ac:dyDescent="0.3">
      <c r="A1829" t="s">
        <v>2656</v>
      </c>
      <c r="B1829" t="s">
        <v>36</v>
      </c>
      <c r="C1829" t="s">
        <v>6134</v>
      </c>
      <c r="D1829" t="s">
        <v>130</v>
      </c>
      <c r="E1829" t="s">
        <v>54</v>
      </c>
      <c r="F1829" t="s">
        <v>6134</v>
      </c>
      <c r="G1829" t="s">
        <v>64</v>
      </c>
      <c r="H1829" s="5">
        <v>43998</v>
      </c>
      <c r="I1829" s="5"/>
      <c r="J1829" t="s">
        <v>6137</v>
      </c>
      <c r="K1829" s="5">
        <v>30742</v>
      </c>
      <c r="L1829">
        <v>42</v>
      </c>
      <c r="M1829">
        <v>40000</v>
      </c>
      <c r="N1829">
        <f t="shared" ca="1" si="28"/>
        <v>5.8</v>
      </c>
    </row>
    <row r="1830" spans="1:14" x14ac:dyDescent="0.3">
      <c r="A1830" t="s">
        <v>2657</v>
      </c>
      <c r="B1830" t="s">
        <v>24</v>
      </c>
      <c r="C1830" t="s">
        <v>6134</v>
      </c>
      <c r="D1830" t="s">
        <v>6134</v>
      </c>
      <c r="E1830" t="s">
        <v>88</v>
      </c>
      <c r="F1830" t="s">
        <v>28</v>
      </c>
      <c r="G1830" t="s">
        <v>78</v>
      </c>
      <c r="H1830" s="5">
        <v>41171</v>
      </c>
      <c r="I1830" s="5"/>
      <c r="J1830" t="s">
        <v>6137</v>
      </c>
      <c r="K1830" s="5">
        <v>38045</v>
      </c>
      <c r="L1830">
        <v>22</v>
      </c>
      <c r="M1830" t="s">
        <v>6141</v>
      </c>
      <c r="N1830">
        <f t="shared" ca="1" si="28"/>
        <v>13.5</v>
      </c>
    </row>
    <row r="1831" spans="1:14" x14ac:dyDescent="0.3">
      <c r="A1831" t="s">
        <v>2658</v>
      </c>
      <c r="B1831" t="s">
        <v>6134</v>
      </c>
      <c r="C1831" t="s">
        <v>12</v>
      </c>
      <c r="D1831" t="s">
        <v>6135</v>
      </c>
      <c r="E1831" t="s">
        <v>6134</v>
      </c>
      <c r="F1831" t="s">
        <v>15</v>
      </c>
      <c r="G1831" t="s">
        <v>64</v>
      </c>
      <c r="H1831" s="5">
        <v>41470</v>
      </c>
      <c r="I1831" s="5"/>
      <c r="J1831" t="s">
        <v>6137</v>
      </c>
      <c r="K1831" s="5">
        <v>36296</v>
      </c>
      <c r="L1831">
        <v>26</v>
      </c>
      <c r="M1831" t="s">
        <v>6141</v>
      </c>
      <c r="N1831">
        <f t="shared" ca="1" si="28"/>
        <v>12.7</v>
      </c>
    </row>
    <row r="1832" spans="1:14" x14ac:dyDescent="0.3">
      <c r="A1832" t="s">
        <v>2660</v>
      </c>
      <c r="B1832" t="s">
        <v>36</v>
      </c>
      <c r="C1832" t="s">
        <v>20</v>
      </c>
      <c r="D1832" t="s">
        <v>125</v>
      </c>
      <c r="E1832" t="s">
        <v>6134</v>
      </c>
      <c r="F1832" t="s">
        <v>28</v>
      </c>
      <c r="G1832" t="s">
        <v>47</v>
      </c>
      <c r="H1832" s="5">
        <v>43906</v>
      </c>
      <c r="I1832" s="5"/>
      <c r="J1832" t="s">
        <v>6137</v>
      </c>
      <c r="K1832" s="5">
        <v>32758</v>
      </c>
      <c r="L1832">
        <v>36</v>
      </c>
      <c r="M1832" t="s">
        <v>6141</v>
      </c>
      <c r="N1832">
        <f t="shared" ca="1" si="28"/>
        <v>6</v>
      </c>
    </row>
    <row r="1833" spans="1:14" x14ac:dyDescent="0.3">
      <c r="A1833" t="s">
        <v>2661</v>
      </c>
      <c r="B1833" t="s">
        <v>6134</v>
      </c>
      <c r="C1833" t="s">
        <v>12</v>
      </c>
      <c r="D1833" t="s">
        <v>130</v>
      </c>
      <c r="E1833" t="s">
        <v>170</v>
      </c>
      <c r="F1833" t="s">
        <v>6134</v>
      </c>
      <c r="G1833" t="s">
        <v>6134</v>
      </c>
      <c r="H1833" s="5">
        <v>40587</v>
      </c>
      <c r="I1833" s="5">
        <v>40685</v>
      </c>
      <c r="J1833" t="s">
        <v>6138</v>
      </c>
      <c r="K1833" s="5">
        <v>32302</v>
      </c>
      <c r="L1833">
        <v>37</v>
      </c>
      <c r="M1833" t="s">
        <v>6141</v>
      </c>
      <c r="N1833">
        <f t="shared" ca="1" si="28"/>
        <v>0.3</v>
      </c>
    </row>
    <row r="1834" spans="1:14" x14ac:dyDescent="0.3">
      <c r="A1834" t="s">
        <v>2662</v>
      </c>
      <c r="B1834" t="s">
        <v>6134</v>
      </c>
      <c r="C1834" t="s">
        <v>6134</v>
      </c>
      <c r="D1834" t="s">
        <v>21</v>
      </c>
      <c r="E1834" t="s">
        <v>88</v>
      </c>
      <c r="F1834" t="s">
        <v>28</v>
      </c>
      <c r="G1834" t="s">
        <v>47</v>
      </c>
      <c r="H1834" s="5">
        <v>43289</v>
      </c>
      <c r="I1834" s="5"/>
      <c r="J1834" t="s">
        <v>6137</v>
      </c>
      <c r="K1834" s="5">
        <v>37585</v>
      </c>
      <c r="L1834">
        <v>23</v>
      </c>
      <c r="M1834">
        <v>108868</v>
      </c>
      <c r="N1834">
        <f t="shared" ca="1" si="28"/>
        <v>7.7</v>
      </c>
    </row>
    <row r="1835" spans="1:14" x14ac:dyDescent="0.3">
      <c r="A1835" t="s">
        <v>2663</v>
      </c>
      <c r="B1835" t="s">
        <v>6134</v>
      </c>
      <c r="C1835" t="s">
        <v>82</v>
      </c>
      <c r="D1835" t="s">
        <v>6134</v>
      </c>
      <c r="E1835" t="s">
        <v>32</v>
      </c>
      <c r="F1835" t="s">
        <v>28</v>
      </c>
      <c r="G1835" t="s">
        <v>64</v>
      </c>
      <c r="H1835" s="5">
        <v>41070</v>
      </c>
      <c r="I1835" s="5"/>
      <c r="J1835" t="s">
        <v>6137</v>
      </c>
      <c r="K1835" s="5">
        <v>30895</v>
      </c>
      <c r="L1835">
        <v>41</v>
      </c>
      <c r="M1835" t="s">
        <v>6141</v>
      </c>
      <c r="N1835">
        <f t="shared" ca="1" si="28"/>
        <v>13.8</v>
      </c>
    </row>
    <row r="1836" spans="1:14" x14ac:dyDescent="0.3">
      <c r="A1836" t="s">
        <v>2664</v>
      </c>
      <c r="B1836" t="s">
        <v>24</v>
      </c>
      <c r="C1836" t="s">
        <v>82</v>
      </c>
      <c r="D1836" t="s">
        <v>83</v>
      </c>
      <c r="E1836" t="s">
        <v>99</v>
      </c>
      <c r="F1836" t="s">
        <v>6134</v>
      </c>
      <c r="G1836" t="s">
        <v>6134</v>
      </c>
      <c r="H1836" s="5">
        <v>42829</v>
      </c>
      <c r="I1836" s="5">
        <v>43658</v>
      </c>
      <c r="J1836" t="s">
        <v>6138</v>
      </c>
      <c r="K1836" s="5">
        <v>31222</v>
      </c>
      <c r="L1836">
        <v>40</v>
      </c>
      <c r="M1836">
        <v>41000</v>
      </c>
      <c r="N1836">
        <f t="shared" ca="1" si="28"/>
        <v>2.2999999999999998</v>
      </c>
    </row>
    <row r="1837" spans="1:14" x14ac:dyDescent="0.3">
      <c r="A1837" t="s">
        <v>2665</v>
      </c>
      <c r="B1837" t="s">
        <v>24</v>
      </c>
      <c r="C1837" t="s">
        <v>12</v>
      </c>
      <c r="D1837" t="s">
        <v>31</v>
      </c>
      <c r="E1837" t="s">
        <v>38</v>
      </c>
      <c r="F1837" t="s">
        <v>60</v>
      </c>
      <c r="G1837" t="s">
        <v>74</v>
      </c>
      <c r="H1837" s="5">
        <v>43371</v>
      </c>
      <c r="I1837" s="5"/>
      <c r="J1837" t="s">
        <v>6137</v>
      </c>
      <c r="K1837" s="5">
        <v>30827</v>
      </c>
      <c r="L1837">
        <v>41</v>
      </c>
      <c r="M1837">
        <v>71796</v>
      </c>
      <c r="N1837">
        <f t="shared" ca="1" si="28"/>
        <v>7.5</v>
      </c>
    </row>
    <row r="1838" spans="1:14" x14ac:dyDescent="0.3">
      <c r="A1838" t="s">
        <v>2667</v>
      </c>
      <c r="B1838" t="s">
        <v>24</v>
      </c>
      <c r="C1838" t="s">
        <v>20</v>
      </c>
      <c r="D1838" t="s">
        <v>53</v>
      </c>
      <c r="E1838" t="s">
        <v>27</v>
      </c>
      <c r="F1838" t="s">
        <v>60</v>
      </c>
      <c r="G1838" t="s">
        <v>6134</v>
      </c>
      <c r="H1838" s="5">
        <v>40072</v>
      </c>
      <c r="I1838" s="5"/>
      <c r="J1838" t="s">
        <v>6137</v>
      </c>
      <c r="K1838" s="5">
        <v>35833</v>
      </c>
      <c r="L1838">
        <v>28</v>
      </c>
      <c r="M1838">
        <v>77902</v>
      </c>
      <c r="N1838">
        <f t="shared" ca="1" si="28"/>
        <v>16.5</v>
      </c>
    </row>
    <row r="1839" spans="1:14" x14ac:dyDescent="0.3">
      <c r="A1839" t="s">
        <v>2668</v>
      </c>
      <c r="B1839" t="s">
        <v>24</v>
      </c>
      <c r="C1839" t="s">
        <v>82</v>
      </c>
      <c r="D1839" t="s">
        <v>53</v>
      </c>
      <c r="E1839" t="s">
        <v>105</v>
      </c>
      <c r="F1839" t="s">
        <v>60</v>
      </c>
      <c r="G1839" t="s">
        <v>69</v>
      </c>
      <c r="H1839" s="5">
        <v>43248</v>
      </c>
      <c r="I1839" s="5"/>
      <c r="J1839" t="s">
        <v>6137</v>
      </c>
      <c r="K1839" s="5">
        <v>31464</v>
      </c>
      <c r="L1839">
        <v>40</v>
      </c>
      <c r="M1839">
        <v>120000</v>
      </c>
      <c r="N1839">
        <f t="shared" ca="1" si="28"/>
        <v>7.8</v>
      </c>
    </row>
    <row r="1840" spans="1:14" x14ac:dyDescent="0.3">
      <c r="A1840" t="s">
        <v>2670</v>
      </c>
      <c r="B1840" t="s">
        <v>6134</v>
      </c>
      <c r="C1840" t="s">
        <v>20</v>
      </c>
      <c r="D1840" t="s">
        <v>130</v>
      </c>
      <c r="E1840" t="s">
        <v>32</v>
      </c>
      <c r="F1840" t="s">
        <v>15</v>
      </c>
      <c r="G1840" t="s">
        <v>29</v>
      </c>
      <c r="H1840" s="5">
        <v>41413</v>
      </c>
      <c r="I1840" s="5"/>
      <c r="J1840" t="s">
        <v>6137</v>
      </c>
      <c r="K1840" s="5">
        <v>23728</v>
      </c>
      <c r="L1840">
        <v>61</v>
      </c>
      <c r="M1840">
        <v>119480</v>
      </c>
      <c r="N1840">
        <f t="shared" ca="1" si="28"/>
        <v>12.8</v>
      </c>
    </row>
    <row r="1841" spans="1:14" x14ac:dyDescent="0.3">
      <c r="A1841" t="s">
        <v>2672</v>
      </c>
      <c r="B1841" t="s">
        <v>36</v>
      </c>
      <c r="C1841" t="s">
        <v>97</v>
      </c>
      <c r="D1841" t="s">
        <v>6134</v>
      </c>
      <c r="E1841" t="s">
        <v>63</v>
      </c>
      <c r="F1841" t="s">
        <v>15</v>
      </c>
      <c r="G1841" t="s">
        <v>78</v>
      </c>
      <c r="H1841" s="5">
        <v>42037</v>
      </c>
      <c r="I1841" s="5"/>
      <c r="J1841" t="s">
        <v>6137</v>
      </c>
      <c r="K1841" s="5">
        <v>26791</v>
      </c>
      <c r="L1841">
        <v>52</v>
      </c>
      <c r="M1841">
        <v>74000</v>
      </c>
      <c r="N1841">
        <f t="shared" ca="1" si="28"/>
        <v>11.1</v>
      </c>
    </row>
    <row r="1842" spans="1:14" x14ac:dyDescent="0.3">
      <c r="A1842" t="s">
        <v>2673</v>
      </c>
      <c r="B1842" t="s">
        <v>24</v>
      </c>
      <c r="C1842" t="s">
        <v>82</v>
      </c>
      <c r="D1842" t="s">
        <v>125</v>
      </c>
      <c r="E1842" t="s">
        <v>6134</v>
      </c>
      <c r="F1842" t="s">
        <v>15</v>
      </c>
      <c r="G1842" t="s">
        <v>47</v>
      </c>
      <c r="H1842" s="5">
        <v>40233</v>
      </c>
      <c r="I1842" s="5">
        <v>40755</v>
      </c>
      <c r="J1842" t="s">
        <v>6138</v>
      </c>
      <c r="K1842" s="5">
        <v>37118</v>
      </c>
      <c r="L1842">
        <v>24</v>
      </c>
      <c r="M1842">
        <v>33248</v>
      </c>
      <c r="N1842">
        <f t="shared" ca="1" si="28"/>
        <v>1.4</v>
      </c>
    </row>
    <row r="1843" spans="1:14" x14ac:dyDescent="0.3">
      <c r="A1843" t="s">
        <v>2675</v>
      </c>
      <c r="B1843" t="s">
        <v>36</v>
      </c>
      <c r="C1843" t="s">
        <v>6134</v>
      </c>
      <c r="D1843" t="s">
        <v>31</v>
      </c>
      <c r="E1843" t="s">
        <v>99</v>
      </c>
      <c r="F1843" t="s">
        <v>15</v>
      </c>
      <c r="G1843" t="s">
        <v>6134</v>
      </c>
      <c r="H1843" s="5">
        <v>40773</v>
      </c>
      <c r="I1843" s="5"/>
      <c r="J1843" t="s">
        <v>6137</v>
      </c>
      <c r="K1843" s="5">
        <v>24145</v>
      </c>
      <c r="L1843">
        <v>60</v>
      </c>
      <c r="M1843" t="s">
        <v>6141</v>
      </c>
      <c r="N1843">
        <f t="shared" ca="1" si="28"/>
        <v>14.6</v>
      </c>
    </row>
    <row r="1844" spans="1:14" x14ac:dyDescent="0.3">
      <c r="A1844" t="s">
        <v>2676</v>
      </c>
      <c r="B1844" t="s">
        <v>24</v>
      </c>
      <c r="C1844" t="s">
        <v>20</v>
      </c>
      <c r="D1844" t="s">
        <v>83</v>
      </c>
      <c r="E1844" t="s">
        <v>99</v>
      </c>
      <c r="F1844" t="s">
        <v>6134</v>
      </c>
      <c r="G1844" t="s">
        <v>78</v>
      </c>
      <c r="H1844" s="5">
        <v>43743</v>
      </c>
      <c r="I1844" s="5"/>
      <c r="J1844" t="s">
        <v>6137</v>
      </c>
      <c r="K1844" s="5">
        <v>35926</v>
      </c>
      <c r="L1844">
        <v>27</v>
      </c>
      <c r="M1844" t="s">
        <v>6141</v>
      </c>
      <c r="N1844">
        <f t="shared" ca="1" si="28"/>
        <v>6.5</v>
      </c>
    </row>
    <row r="1845" spans="1:14" x14ac:dyDescent="0.3">
      <c r="A1845" t="s">
        <v>2677</v>
      </c>
      <c r="B1845" t="s">
        <v>24</v>
      </c>
      <c r="C1845" t="s">
        <v>37</v>
      </c>
      <c r="D1845" t="s">
        <v>50</v>
      </c>
      <c r="E1845" t="s">
        <v>14</v>
      </c>
      <c r="F1845" t="s">
        <v>6134</v>
      </c>
      <c r="G1845" t="s">
        <v>6134</v>
      </c>
      <c r="H1845" s="5">
        <v>43612</v>
      </c>
      <c r="I1845" s="5"/>
      <c r="J1845" t="s">
        <v>6137</v>
      </c>
      <c r="K1845" s="5">
        <v>32254</v>
      </c>
      <c r="L1845">
        <v>37</v>
      </c>
      <c r="M1845" t="s">
        <v>6141</v>
      </c>
      <c r="N1845">
        <f t="shared" ca="1" si="28"/>
        <v>6.8</v>
      </c>
    </row>
    <row r="1846" spans="1:14" x14ac:dyDescent="0.3">
      <c r="A1846" t="s">
        <v>2678</v>
      </c>
      <c r="B1846" t="s">
        <v>6134</v>
      </c>
      <c r="C1846" t="s">
        <v>97</v>
      </c>
      <c r="D1846" t="s">
        <v>94</v>
      </c>
      <c r="E1846" t="s">
        <v>54</v>
      </c>
      <c r="F1846" t="s">
        <v>28</v>
      </c>
      <c r="G1846" t="s">
        <v>64</v>
      </c>
      <c r="H1846" s="5">
        <v>41143</v>
      </c>
      <c r="I1846" s="5">
        <v>43131</v>
      </c>
      <c r="J1846" t="s">
        <v>6138</v>
      </c>
      <c r="K1846" s="5">
        <v>23510</v>
      </c>
      <c r="L1846">
        <v>61</v>
      </c>
      <c r="M1846">
        <v>32023</v>
      </c>
      <c r="N1846">
        <f t="shared" ca="1" si="28"/>
        <v>5.4</v>
      </c>
    </row>
    <row r="1847" spans="1:14" x14ac:dyDescent="0.3">
      <c r="A1847" t="s">
        <v>2680</v>
      </c>
      <c r="B1847" t="s">
        <v>36</v>
      </c>
      <c r="C1847" t="s">
        <v>12</v>
      </c>
      <c r="D1847" t="s">
        <v>31</v>
      </c>
      <c r="E1847" t="s">
        <v>99</v>
      </c>
      <c r="F1847" t="s">
        <v>15</v>
      </c>
      <c r="G1847" t="s">
        <v>6134</v>
      </c>
      <c r="H1847" s="5">
        <v>42541</v>
      </c>
      <c r="I1847" s="5">
        <v>43106</v>
      </c>
      <c r="J1847" t="s">
        <v>6138</v>
      </c>
      <c r="K1847" s="5">
        <v>30235</v>
      </c>
      <c r="L1847">
        <v>43</v>
      </c>
      <c r="M1847" t="s">
        <v>6141</v>
      </c>
      <c r="N1847">
        <f t="shared" ca="1" si="28"/>
        <v>1.5</v>
      </c>
    </row>
    <row r="1848" spans="1:14" x14ac:dyDescent="0.3">
      <c r="A1848" t="s">
        <v>2681</v>
      </c>
      <c r="B1848" t="s">
        <v>6134</v>
      </c>
      <c r="C1848" t="s">
        <v>12</v>
      </c>
      <c r="D1848" t="s">
        <v>31</v>
      </c>
      <c r="E1848" t="s">
        <v>14</v>
      </c>
      <c r="F1848" t="s">
        <v>15</v>
      </c>
      <c r="G1848" t="s">
        <v>6134</v>
      </c>
      <c r="H1848" s="5">
        <v>43074</v>
      </c>
      <c r="I1848" s="5"/>
      <c r="J1848" t="s">
        <v>6137</v>
      </c>
      <c r="K1848" s="5">
        <v>33831</v>
      </c>
      <c r="L1848">
        <v>33</v>
      </c>
      <c r="M1848" t="s">
        <v>6141</v>
      </c>
      <c r="N1848">
        <f t="shared" ca="1" si="28"/>
        <v>8.3000000000000007</v>
      </c>
    </row>
    <row r="1849" spans="1:14" x14ac:dyDescent="0.3">
      <c r="A1849" t="s">
        <v>2682</v>
      </c>
      <c r="B1849" t="s">
        <v>36</v>
      </c>
      <c r="C1849" t="s">
        <v>20</v>
      </c>
      <c r="D1849" t="s">
        <v>41</v>
      </c>
      <c r="E1849" t="s">
        <v>32</v>
      </c>
      <c r="F1849" t="s">
        <v>60</v>
      </c>
      <c r="G1849" t="s">
        <v>47</v>
      </c>
      <c r="H1849" s="5">
        <v>42403</v>
      </c>
      <c r="I1849" s="5"/>
      <c r="J1849" t="s">
        <v>6137</v>
      </c>
      <c r="K1849" s="5">
        <v>23416</v>
      </c>
      <c r="L1849">
        <v>62</v>
      </c>
      <c r="M1849" t="s">
        <v>6141</v>
      </c>
      <c r="N1849">
        <f t="shared" ca="1" si="28"/>
        <v>10.1</v>
      </c>
    </row>
    <row r="1850" spans="1:14" x14ac:dyDescent="0.3">
      <c r="A1850" t="s">
        <v>2683</v>
      </c>
      <c r="B1850" t="s">
        <v>36</v>
      </c>
      <c r="C1850" t="s">
        <v>97</v>
      </c>
      <c r="D1850" t="s">
        <v>94</v>
      </c>
      <c r="E1850" t="s">
        <v>6134</v>
      </c>
      <c r="F1850" t="s">
        <v>6134</v>
      </c>
      <c r="G1850" t="s">
        <v>64</v>
      </c>
      <c r="H1850" s="5">
        <v>43750</v>
      </c>
      <c r="I1850" s="5">
        <v>45096</v>
      </c>
      <c r="J1850" t="s">
        <v>6138</v>
      </c>
      <c r="K1850" s="5">
        <v>24109</v>
      </c>
      <c r="L1850">
        <v>60</v>
      </c>
      <c r="M1850" t="s">
        <v>6141</v>
      </c>
      <c r="N1850">
        <f t="shared" ca="1" si="28"/>
        <v>3.7</v>
      </c>
    </row>
    <row r="1851" spans="1:14" x14ac:dyDescent="0.3">
      <c r="A1851" t="s">
        <v>2684</v>
      </c>
      <c r="B1851" t="s">
        <v>36</v>
      </c>
      <c r="C1851" t="s">
        <v>6134</v>
      </c>
      <c r="D1851" t="s">
        <v>21</v>
      </c>
      <c r="E1851" t="s">
        <v>32</v>
      </c>
      <c r="F1851" t="s">
        <v>60</v>
      </c>
      <c r="G1851" t="s">
        <v>74</v>
      </c>
      <c r="H1851" s="5">
        <v>43976</v>
      </c>
      <c r="I1851" s="5"/>
      <c r="J1851" t="s">
        <v>6137</v>
      </c>
      <c r="K1851" s="5">
        <v>29278</v>
      </c>
      <c r="L1851">
        <v>46</v>
      </c>
      <c r="M1851">
        <v>52728</v>
      </c>
      <c r="N1851">
        <f t="shared" ca="1" si="28"/>
        <v>5.8</v>
      </c>
    </row>
    <row r="1852" spans="1:14" x14ac:dyDescent="0.3">
      <c r="A1852" t="s">
        <v>2686</v>
      </c>
      <c r="B1852" t="s">
        <v>36</v>
      </c>
      <c r="C1852" t="s">
        <v>20</v>
      </c>
      <c r="D1852" t="s">
        <v>83</v>
      </c>
      <c r="E1852" t="s">
        <v>54</v>
      </c>
      <c r="F1852" t="s">
        <v>28</v>
      </c>
      <c r="G1852" t="s">
        <v>64</v>
      </c>
      <c r="H1852" s="5">
        <v>44060</v>
      </c>
      <c r="I1852" s="5"/>
      <c r="J1852" t="s">
        <v>6137</v>
      </c>
      <c r="K1852" s="5">
        <v>30191</v>
      </c>
      <c r="L1852">
        <v>43</v>
      </c>
      <c r="M1852">
        <v>117000</v>
      </c>
      <c r="N1852">
        <f t="shared" ca="1" si="28"/>
        <v>5.6</v>
      </c>
    </row>
    <row r="1853" spans="1:14" x14ac:dyDescent="0.3">
      <c r="A1853" t="s">
        <v>2687</v>
      </c>
      <c r="B1853" t="s">
        <v>24</v>
      </c>
      <c r="C1853" t="s">
        <v>20</v>
      </c>
      <c r="D1853" t="s">
        <v>50</v>
      </c>
      <c r="E1853" t="s">
        <v>38</v>
      </c>
      <c r="F1853" t="s">
        <v>6134</v>
      </c>
      <c r="G1853" t="s">
        <v>78</v>
      </c>
      <c r="H1853" s="5">
        <v>41579</v>
      </c>
      <c r="I1853" s="5">
        <v>41654</v>
      </c>
      <c r="J1853" t="s">
        <v>6138</v>
      </c>
      <c r="K1853" s="5">
        <v>28553</v>
      </c>
      <c r="L1853">
        <v>48</v>
      </c>
      <c r="M1853">
        <v>65244</v>
      </c>
      <c r="N1853">
        <f t="shared" ca="1" si="28"/>
        <v>0.2</v>
      </c>
    </row>
    <row r="1854" spans="1:14" x14ac:dyDescent="0.3">
      <c r="A1854" t="s">
        <v>2689</v>
      </c>
      <c r="B1854" t="s">
        <v>24</v>
      </c>
      <c r="C1854" t="s">
        <v>6134</v>
      </c>
      <c r="D1854" t="s">
        <v>6134</v>
      </c>
      <c r="E1854" t="s">
        <v>86</v>
      </c>
      <c r="F1854" t="s">
        <v>28</v>
      </c>
      <c r="G1854" t="s">
        <v>69</v>
      </c>
      <c r="H1854" s="5">
        <v>42794</v>
      </c>
      <c r="I1854" s="5"/>
      <c r="J1854" t="s">
        <v>6137</v>
      </c>
      <c r="K1854" s="5">
        <v>22075</v>
      </c>
      <c r="L1854">
        <v>65</v>
      </c>
      <c r="M1854">
        <v>85000</v>
      </c>
      <c r="N1854">
        <f t="shared" ca="1" si="28"/>
        <v>9.1</v>
      </c>
    </row>
    <row r="1855" spans="1:14" x14ac:dyDescent="0.3">
      <c r="A1855" t="s">
        <v>2690</v>
      </c>
      <c r="B1855" t="s">
        <v>24</v>
      </c>
      <c r="C1855" t="s">
        <v>20</v>
      </c>
      <c r="D1855" t="s">
        <v>6135</v>
      </c>
      <c r="E1855" t="s">
        <v>54</v>
      </c>
      <c r="F1855" t="s">
        <v>15</v>
      </c>
      <c r="G1855" t="s">
        <v>74</v>
      </c>
      <c r="H1855" s="5">
        <v>42133</v>
      </c>
      <c r="I1855" s="5"/>
      <c r="J1855" t="s">
        <v>6137</v>
      </c>
      <c r="K1855" s="5">
        <v>34258</v>
      </c>
      <c r="L1855">
        <v>32</v>
      </c>
      <c r="M1855">
        <v>30719</v>
      </c>
      <c r="N1855">
        <f t="shared" ca="1" si="28"/>
        <v>10.9</v>
      </c>
    </row>
    <row r="1856" spans="1:14" x14ac:dyDescent="0.3">
      <c r="A1856" t="s">
        <v>2692</v>
      </c>
      <c r="B1856" t="s">
        <v>24</v>
      </c>
      <c r="C1856" t="s">
        <v>97</v>
      </c>
      <c r="D1856" t="s">
        <v>130</v>
      </c>
      <c r="E1856" t="s">
        <v>32</v>
      </c>
      <c r="F1856" t="s">
        <v>15</v>
      </c>
      <c r="G1856" t="s">
        <v>6134</v>
      </c>
      <c r="H1856" s="5">
        <v>43735</v>
      </c>
      <c r="I1856" s="5"/>
      <c r="J1856" t="s">
        <v>6137</v>
      </c>
      <c r="K1856" s="5">
        <v>29491</v>
      </c>
      <c r="L1856">
        <v>45</v>
      </c>
      <c r="M1856">
        <v>49431</v>
      </c>
      <c r="N1856">
        <f t="shared" ca="1" si="28"/>
        <v>6.5</v>
      </c>
    </row>
    <row r="1857" spans="1:14" x14ac:dyDescent="0.3">
      <c r="A1857" t="s">
        <v>2694</v>
      </c>
      <c r="B1857" t="s">
        <v>36</v>
      </c>
      <c r="C1857" t="s">
        <v>12</v>
      </c>
      <c r="D1857" t="s">
        <v>21</v>
      </c>
      <c r="E1857" t="s">
        <v>54</v>
      </c>
      <c r="F1857" t="s">
        <v>6134</v>
      </c>
      <c r="G1857" t="s">
        <v>74</v>
      </c>
      <c r="H1857" s="5">
        <v>41848</v>
      </c>
      <c r="I1857" s="5"/>
      <c r="J1857" t="s">
        <v>6137</v>
      </c>
      <c r="K1857" s="5">
        <v>38516</v>
      </c>
      <c r="L1857">
        <v>20</v>
      </c>
      <c r="M1857" t="s">
        <v>6141</v>
      </c>
      <c r="N1857">
        <f t="shared" ca="1" si="28"/>
        <v>11.7</v>
      </c>
    </row>
    <row r="1858" spans="1:14" x14ac:dyDescent="0.3">
      <c r="A1858" t="s">
        <v>2695</v>
      </c>
      <c r="B1858" t="s">
        <v>6134</v>
      </c>
      <c r="C1858" t="s">
        <v>25</v>
      </c>
      <c r="D1858" t="s">
        <v>21</v>
      </c>
      <c r="E1858" t="s">
        <v>14</v>
      </c>
      <c r="F1858" t="s">
        <v>15</v>
      </c>
      <c r="G1858" t="s">
        <v>29</v>
      </c>
      <c r="H1858" s="5">
        <v>40660</v>
      </c>
      <c r="I1858" s="5"/>
      <c r="J1858" t="s">
        <v>6137</v>
      </c>
      <c r="K1858" s="5">
        <v>36750</v>
      </c>
      <c r="L1858">
        <v>25</v>
      </c>
      <c r="M1858">
        <v>67485</v>
      </c>
      <c r="N1858">
        <f t="shared" ref="N1858:N1921" ca="1" si="29">ROUND((IF(I1858="",TODAY(),I1858)-H1858)/365,1)</f>
        <v>14.9</v>
      </c>
    </row>
    <row r="1859" spans="1:14" x14ac:dyDescent="0.3">
      <c r="A1859" t="s">
        <v>2696</v>
      </c>
      <c r="B1859" t="s">
        <v>36</v>
      </c>
      <c r="C1859" t="s">
        <v>37</v>
      </c>
      <c r="D1859" t="s">
        <v>6135</v>
      </c>
      <c r="E1859" t="s">
        <v>38</v>
      </c>
      <c r="F1859" t="s">
        <v>15</v>
      </c>
      <c r="G1859" t="s">
        <v>78</v>
      </c>
      <c r="H1859" s="5">
        <v>43014</v>
      </c>
      <c r="I1859" s="5">
        <v>43887</v>
      </c>
      <c r="J1859" t="s">
        <v>6138</v>
      </c>
      <c r="K1859" s="5">
        <v>34528</v>
      </c>
      <c r="L1859">
        <v>31</v>
      </c>
      <c r="M1859">
        <v>53388</v>
      </c>
      <c r="N1859">
        <f t="shared" ca="1" si="29"/>
        <v>2.4</v>
      </c>
    </row>
    <row r="1860" spans="1:14" x14ac:dyDescent="0.3">
      <c r="A1860" t="s">
        <v>2698</v>
      </c>
      <c r="B1860" t="s">
        <v>24</v>
      </c>
      <c r="C1860" t="s">
        <v>20</v>
      </c>
      <c r="D1860" t="s">
        <v>26</v>
      </c>
      <c r="E1860" t="s">
        <v>86</v>
      </c>
      <c r="F1860" t="s">
        <v>15</v>
      </c>
      <c r="G1860" t="s">
        <v>78</v>
      </c>
      <c r="H1860" s="5">
        <v>43195</v>
      </c>
      <c r="I1860" s="5">
        <v>43557</v>
      </c>
      <c r="J1860" t="s">
        <v>6138</v>
      </c>
      <c r="K1860" s="5">
        <v>22855</v>
      </c>
      <c r="L1860">
        <v>63</v>
      </c>
      <c r="M1860">
        <v>49552</v>
      </c>
      <c r="N1860">
        <f t="shared" ca="1" si="29"/>
        <v>1</v>
      </c>
    </row>
    <row r="1861" spans="1:14" x14ac:dyDescent="0.3">
      <c r="A1861" t="s">
        <v>2700</v>
      </c>
      <c r="B1861" t="s">
        <v>36</v>
      </c>
      <c r="C1861" t="s">
        <v>12</v>
      </c>
      <c r="D1861" t="s">
        <v>6134</v>
      </c>
      <c r="E1861" t="s">
        <v>14</v>
      </c>
      <c r="F1861" t="s">
        <v>15</v>
      </c>
      <c r="G1861" t="s">
        <v>47</v>
      </c>
      <c r="H1861" s="5">
        <v>40777</v>
      </c>
      <c r="I1861" s="5">
        <v>41173</v>
      </c>
      <c r="J1861" t="s">
        <v>6138</v>
      </c>
      <c r="K1861" s="5">
        <v>33343</v>
      </c>
      <c r="L1861">
        <v>34</v>
      </c>
      <c r="M1861" t="s">
        <v>6141</v>
      </c>
      <c r="N1861">
        <f t="shared" ca="1" si="29"/>
        <v>1.1000000000000001</v>
      </c>
    </row>
    <row r="1862" spans="1:14" x14ac:dyDescent="0.3">
      <c r="A1862" t="s">
        <v>2701</v>
      </c>
      <c r="B1862" t="s">
        <v>24</v>
      </c>
      <c r="C1862" t="s">
        <v>82</v>
      </c>
      <c r="D1862" t="s">
        <v>68</v>
      </c>
      <c r="E1862" t="s">
        <v>14</v>
      </c>
      <c r="F1862" t="s">
        <v>15</v>
      </c>
      <c r="G1862" t="s">
        <v>6134</v>
      </c>
      <c r="H1862" s="5">
        <v>41300</v>
      </c>
      <c r="I1862" s="5"/>
      <c r="J1862" t="s">
        <v>6137</v>
      </c>
      <c r="K1862" s="5">
        <v>31801</v>
      </c>
      <c r="L1862">
        <v>39</v>
      </c>
      <c r="M1862">
        <v>91000</v>
      </c>
      <c r="N1862">
        <f t="shared" ca="1" si="29"/>
        <v>13.2</v>
      </c>
    </row>
    <row r="1863" spans="1:14" x14ac:dyDescent="0.3">
      <c r="A1863" t="s">
        <v>2702</v>
      </c>
      <c r="B1863" t="s">
        <v>6134</v>
      </c>
      <c r="C1863" t="s">
        <v>6134</v>
      </c>
      <c r="D1863" t="s">
        <v>125</v>
      </c>
      <c r="E1863" t="s">
        <v>46</v>
      </c>
      <c r="F1863" t="s">
        <v>28</v>
      </c>
      <c r="G1863" t="s">
        <v>6134</v>
      </c>
      <c r="H1863" s="5">
        <v>42171</v>
      </c>
      <c r="I1863" s="5">
        <v>42353</v>
      </c>
      <c r="J1863" t="s">
        <v>6138</v>
      </c>
      <c r="K1863" s="5">
        <v>37332</v>
      </c>
      <c r="L1863">
        <v>23</v>
      </c>
      <c r="M1863" t="s">
        <v>6141</v>
      </c>
      <c r="N1863">
        <f t="shared" ca="1" si="29"/>
        <v>0.5</v>
      </c>
    </row>
    <row r="1864" spans="1:14" x14ac:dyDescent="0.3">
      <c r="A1864" t="s">
        <v>2703</v>
      </c>
      <c r="B1864" t="s">
        <v>6134</v>
      </c>
      <c r="C1864" t="s">
        <v>97</v>
      </c>
      <c r="D1864" t="s">
        <v>50</v>
      </c>
      <c r="E1864" t="s">
        <v>6134</v>
      </c>
      <c r="F1864" t="s">
        <v>15</v>
      </c>
      <c r="G1864" t="s">
        <v>29</v>
      </c>
      <c r="H1864" s="5">
        <v>43909</v>
      </c>
      <c r="I1864" s="5">
        <v>44649</v>
      </c>
      <c r="J1864" t="s">
        <v>6138</v>
      </c>
      <c r="K1864" s="5">
        <v>36742</v>
      </c>
      <c r="L1864">
        <v>25</v>
      </c>
      <c r="M1864">
        <v>104834</v>
      </c>
      <c r="N1864">
        <f t="shared" ca="1" si="29"/>
        <v>2</v>
      </c>
    </row>
    <row r="1865" spans="1:14" x14ac:dyDescent="0.3">
      <c r="A1865" t="s">
        <v>2704</v>
      </c>
      <c r="B1865" t="s">
        <v>6134</v>
      </c>
      <c r="C1865" t="s">
        <v>6134</v>
      </c>
      <c r="D1865" t="s">
        <v>31</v>
      </c>
      <c r="E1865" t="s">
        <v>92</v>
      </c>
      <c r="F1865" t="s">
        <v>28</v>
      </c>
      <c r="G1865" t="s">
        <v>6134</v>
      </c>
      <c r="H1865" s="5">
        <v>41819</v>
      </c>
      <c r="I1865" s="5">
        <v>41663</v>
      </c>
      <c r="J1865" t="s">
        <v>6138</v>
      </c>
      <c r="K1865" s="5">
        <v>33380</v>
      </c>
      <c r="L1865">
        <v>34</v>
      </c>
      <c r="M1865" t="s">
        <v>6141</v>
      </c>
      <c r="N1865">
        <f t="shared" ca="1" si="29"/>
        <v>-0.4</v>
      </c>
    </row>
    <row r="1866" spans="1:14" x14ac:dyDescent="0.3">
      <c r="A1866" t="s">
        <v>2705</v>
      </c>
      <c r="B1866" t="s">
        <v>24</v>
      </c>
      <c r="C1866" t="s">
        <v>82</v>
      </c>
      <c r="D1866" t="s">
        <v>21</v>
      </c>
      <c r="E1866" t="s">
        <v>14</v>
      </c>
      <c r="F1866" t="s">
        <v>6134</v>
      </c>
      <c r="G1866" t="s">
        <v>29</v>
      </c>
      <c r="H1866" s="5">
        <v>41726</v>
      </c>
      <c r="I1866" s="5">
        <v>42820</v>
      </c>
      <c r="J1866" t="s">
        <v>6138</v>
      </c>
      <c r="K1866" s="5">
        <v>28764</v>
      </c>
      <c r="L1866">
        <v>47</v>
      </c>
      <c r="M1866">
        <v>111482</v>
      </c>
      <c r="N1866">
        <f t="shared" ca="1" si="29"/>
        <v>3</v>
      </c>
    </row>
    <row r="1867" spans="1:14" x14ac:dyDescent="0.3">
      <c r="A1867" t="s">
        <v>2707</v>
      </c>
      <c r="B1867" t="s">
        <v>24</v>
      </c>
      <c r="C1867" t="s">
        <v>20</v>
      </c>
      <c r="D1867" t="s">
        <v>26</v>
      </c>
      <c r="E1867" t="s">
        <v>27</v>
      </c>
      <c r="F1867" t="s">
        <v>28</v>
      </c>
      <c r="G1867" t="s">
        <v>74</v>
      </c>
      <c r="H1867" s="5">
        <v>41094</v>
      </c>
      <c r="I1867" s="5"/>
      <c r="J1867" t="s">
        <v>6137</v>
      </c>
      <c r="K1867" s="5">
        <v>28328</v>
      </c>
      <c r="L1867">
        <v>48</v>
      </c>
      <c r="M1867">
        <v>31000</v>
      </c>
      <c r="N1867">
        <f t="shared" ca="1" si="29"/>
        <v>13.7</v>
      </c>
    </row>
    <row r="1868" spans="1:14" x14ac:dyDescent="0.3">
      <c r="A1868" t="s">
        <v>2708</v>
      </c>
      <c r="B1868" t="s">
        <v>24</v>
      </c>
      <c r="C1868" t="s">
        <v>6134</v>
      </c>
      <c r="D1868" t="s">
        <v>31</v>
      </c>
      <c r="E1868" t="s">
        <v>54</v>
      </c>
      <c r="F1868" t="s">
        <v>60</v>
      </c>
      <c r="G1868" t="s">
        <v>69</v>
      </c>
      <c r="H1868" s="5">
        <v>43429</v>
      </c>
      <c r="I1868" s="5">
        <v>45297</v>
      </c>
      <c r="J1868" t="s">
        <v>6138</v>
      </c>
      <c r="K1868" s="5">
        <v>35697</v>
      </c>
      <c r="L1868">
        <v>28</v>
      </c>
      <c r="M1868" t="s">
        <v>6141</v>
      </c>
      <c r="N1868">
        <f t="shared" ca="1" si="29"/>
        <v>5.0999999999999996</v>
      </c>
    </row>
    <row r="1869" spans="1:14" x14ac:dyDescent="0.3">
      <c r="A1869" t="s">
        <v>2709</v>
      </c>
      <c r="B1869" t="s">
        <v>24</v>
      </c>
      <c r="C1869" t="s">
        <v>37</v>
      </c>
      <c r="D1869" t="s">
        <v>6134</v>
      </c>
      <c r="E1869" t="s">
        <v>99</v>
      </c>
      <c r="F1869" t="s">
        <v>60</v>
      </c>
      <c r="G1869" t="s">
        <v>78</v>
      </c>
      <c r="H1869" s="5">
        <v>39939</v>
      </c>
      <c r="I1869" s="5"/>
      <c r="J1869" t="s">
        <v>6137</v>
      </c>
      <c r="K1869" s="5">
        <v>25630</v>
      </c>
      <c r="L1869">
        <v>56</v>
      </c>
      <c r="M1869">
        <v>108958</v>
      </c>
      <c r="N1869">
        <f t="shared" ca="1" si="29"/>
        <v>16.899999999999999</v>
      </c>
    </row>
    <row r="1870" spans="1:14" x14ac:dyDescent="0.3">
      <c r="A1870" t="s">
        <v>2710</v>
      </c>
      <c r="B1870" t="s">
        <v>36</v>
      </c>
      <c r="C1870" t="s">
        <v>20</v>
      </c>
      <c r="D1870" t="s">
        <v>50</v>
      </c>
      <c r="E1870" t="s">
        <v>54</v>
      </c>
      <c r="F1870" t="s">
        <v>6134</v>
      </c>
      <c r="G1870" t="s">
        <v>6134</v>
      </c>
      <c r="H1870" s="5">
        <v>42993</v>
      </c>
      <c r="I1870" s="5"/>
      <c r="J1870" t="s">
        <v>6137</v>
      </c>
      <c r="K1870" s="5">
        <v>37028</v>
      </c>
      <c r="L1870">
        <v>24</v>
      </c>
      <c r="M1870">
        <v>35842</v>
      </c>
      <c r="N1870">
        <f t="shared" ca="1" si="29"/>
        <v>8.5</v>
      </c>
    </row>
    <row r="1871" spans="1:14" x14ac:dyDescent="0.3">
      <c r="A1871" t="s">
        <v>2712</v>
      </c>
      <c r="B1871" t="s">
        <v>36</v>
      </c>
      <c r="C1871" t="s">
        <v>20</v>
      </c>
      <c r="D1871" t="s">
        <v>83</v>
      </c>
      <c r="E1871" t="s">
        <v>6134</v>
      </c>
      <c r="F1871" t="s">
        <v>6134</v>
      </c>
      <c r="G1871" t="s">
        <v>47</v>
      </c>
      <c r="H1871" s="5">
        <v>40175</v>
      </c>
      <c r="I1871" s="5"/>
      <c r="J1871" t="s">
        <v>6137</v>
      </c>
      <c r="K1871" s="5">
        <v>27730</v>
      </c>
      <c r="L1871">
        <v>50</v>
      </c>
      <c r="M1871">
        <v>103715</v>
      </c>
      <c r="N1871">
        <f t="shared" ca="1" si="29"/>
        <v>16.2</v>
      </c>
    </row>
    <row r="1872" spans="1:14" x14ac:dyDescent="0.3">
      <c r="A1872" t="s">
        <v>2714</v>
      </c>
      <c r="B1872" t="s">
        <v>6134</v>
      </c>
      <c r="C1872" t="s">
        <v>6134</v>
      </c>
      <c r="D1872" t="s">
        <v>31</v>
      </c>
      <c r="E1872" t="s">
        <v>6134</v>
      </c>
      <c r="F1872" t="s">
        <v>28</v>
      </c>
      <c r="G1872" t="s">
        <v>6134</v>
      </c>
      <c r="H1872" s="5">
        <v>41603</v>
      </c>
      <c r="I1872" s="5">
        <v>42614</v>
      </c>
      <c r="J1872" t="s">
        <v>6138</v>
      </c>
      <c r="K1872" s="5">
        <v>30541</v>
      </c>
      <c r="L1872">
        <v>42</v>
      </c>
      <c r="M1872">
        <v>70753</v>
      </c>
      <c r="N1872">
        <f t="shared" ca="1" si="29"/>
        <v>2.8</v>
      </c>
    </row>
    <row r="1873" spans="1:14" x14ac:dyDescent="0.3">
      <c r="A1873" t="s">
        <v>2716</v>
      </c>
      <c r="B1873" t="s">
        <v>24</v>
      </c>
      <c r="C1873" t="s">
        <v>6134</v>
      </c>
      <c r="D1873" t="s">
        <v>6134</v>
      </c>
      <c r="E1873" t="s">
        <v>92</v>
      </c>
      <c r="F1873" t="s">
        <v>15</v>
      </c>
      <c r="G1873" t="s">
        <v>69</v>
      </c>
      <c r="H1873" s="5">
        <v>40096</v>
      </c>
      <c r="I1873" s="5"/>
      <c r="J1873" t="s">
        <v>6137</v>
      </c>
      <c r="K1873" s="5">
        <v>33570</v>
      </c>
      <c r="L1873">
        <v>34</v>
      </c>
      <c r="M1873" t="s">
        <v>6141</v>
      </c>
      <c r="N1873">
        <f t="shared" ca="1" si="29"/>
        <v>16.5</v>
      </c>
    </row>
    <row r="1874" spans="1:14" x14ac:dyDescent="0.3">
      <c r="A1874" t="s">
        <v>2717</v>
      </c>
      <c r="B1874" t="s">
        <v>36</v>
      </c>
      <c r="C1874" t="s">
        <v>12</v>
      </c>
      <c r="D1874" t="s">
        <v>83</v>
      </c>
      <c r="E1874" t="s">
        <v>32</v>
      </c>
      <c r="F1874" t="s">
        <v>28</v>
      </c>
      <c r="G1874" t="s">
        <v>6134</v>
      </c>
      <c r="H1874" s="5">
        <v>39814</v>
      </c>
      <c r="I1874" s="5"/>
      <c r="J1874" t="s">
        <v>6137</v>
      </c>
      <c r="K1874" s="5">
        <v>26749</v>
      </c>
      <c r="L1874">
        <v>52</v>
      </c>
      <c r="M1874">
        <v>91165</v>
      </c>
      <c r="N1874">
        <f t="shared" ca="1" si="29"/>
        <v>17.2</v>
      </c>
    </row>
    <row r="1875" spans="1:14" x14ac:dyDescent="0.3">
      <c r="A1875" t="s">
        <v>2719</v>
      </c>
      <c r="B1875" t="s">
        <v>6134</v>
      </c>
      <c r="C1875" t="s">
        <v>20</v>
      </c>
      <c r="D1875" t="s">
        <v>94</v>
      </c>
      <c r="E1875" t="s">
        <v>14</v>
      </c>
      <c r="F1875" t="s">
        <v>28</v>
      </c>
      <c r="G1875" t="s">
        <v>64</v>
      </c>
      <c r="H1875" s="5">
        <v>41683</v>
      </c>
      <c r="I1875" s="5"/>
      <c r="J1875" t="s">
        <v>6137</v>
      </c>
      <c r="K1875" s="5">
        <v>30212</v>
      </c>
      <c r="L1875">
        <v>43</v>
      </c>
      <c r="M1875">
        <v>80005</v>
      </c>
      <c r="N1875">
        <f t="shared" ca="1" si="29"/>
        <v>12.1</v>
      </c>
    </row>
    <row r="1876" spans="1:14" x14ac:dyDescent="0.3">
      <c r="A1876" t="s">
        <v>2721</v>
      </c>
      <c r="B1876" t="s">
        <v>36</v>
      </c>
      <c r="C1876" t="s">
        <v>12</v>
      </c>
      <c r="D1876" t="s">
        <v>53</v>
      </c>
      <c r="E1876" t="s">
        <v>46</v>
      </c>
      <c r="F1876" t="s">
        <v>6134</v>
      </c>
      <c r="G1876" t="s">
        <v>29</v>
      </c>
      <c r="H1876" s="5">
        <v>39870</v>
      </c>
      <c r="I1876" s="5"/>
      <c r="J1876" t="s">
        <v>6137</v>
      </c>
      <c r="K1876" s="5">
        <v>38087</v>
      </c>
      <c r="L1876">
        <v>21</v>
      </c>
      <c r="M1876">
        <v>101865</v>
      </c>
      <c r="N1876">
        <f t="shared" ca="1" si="29"/>
        <v>17.100000000000001</v>
      </c>
    </row>
    <row r="1877" spans="1:14" x14ac:dyDescent="0.3">
      <c r="A1877" t="s">
        <v>2723</v>
      </c>
      <c r="B1877" t="s">
        <v>36</v>
      </c>
      <c r="C1877" t="s">
        <v>12</v>
      </c>
      <c r="D1877" t="s">
        <v>31</v>
      </c>
      <c r="E1877" t="s">
        <v>27</v>
      </c>
      <c r="F1877" t="s">
        <v>6134</v>
      </c>
      <c r="G1877" t="s">
        <v>47</v>
      </c>
      <c r="H1877" s="5">
        <v>39843</v>
      </c>
      <c r="I1877" s="5"/>
      <c r="J1877" t="s">
        <v>6137</v>
      </c>
      <c r="K1877" s="5">
        <v>22332</v>
      </c>
      <c r="L1877">
        <v>65</v>
      </c>
      <c r="M1877" t="s">
        <v>6141</v>
      </c>
      <c r="N1877">
        <f t="shared" ca="1" si="29"/>
        <v>17.100000000000001</v>
      </c>
    </row>
    <row r="1878" spans="1:14" x14ac:dyDescent="0.3">
      <c r="A1878" t="s">
        <v>2724</v>
      </c>
      <c r="B1878" t="s">
        <v>6134</v>
      </c>
      <c r="C1878" t="s">
        <v>6134</v>
      </c>
      <c r="D1878" t="s">
        <v>94</v>
      </c>
      <c r="E1878" t="s">
        <v>88</v>
      </c>
      <c r="F1878" t="s">
        <v>28</v>
      </c>
      <c r="G1878" t="s">
        <v>74</v>
      </c>
      <c r="H1878" s="5">
        <v>41276</v>
      </c>
      <c r="I1878" s="5">
        <v>41781</v>
      </c>
      <c r="J1878" t="s">
        <v>6138</v>
      </c>
      <c r="K1878" s="5">
        <v>33366</v>
      </c>
      <c r="L1878">
        <v>34</v>
      </c>
      <c r="M1878" t="s">
        <v>6141</v>
      </c>
      <c r="N1878">
        <f t="shared" ca="1" si="29"/>
        <v>1.4</v>
      </c>
    </row>
    <row r="1879" spans="1:14" x14ac:dyDescent="0.3">
      <c r="A1879" t="s">
        <v>2725</v>
      </c>
      <c r="B1879" t="s">
        <v>36</v>
      </c>
      <c r="C1879" t="s">
        <v>20</v>
      </c>
      <c r="D1879" t="s">
        <v>125</v>
      </c>
      <c r="E1879" t="s">
        <v>170</v>
      </c>
      <c r="F1879" t="s">
        <v>15</v>
      </c>
      <c r="G1879" t="s">
        <v>47</v>
      </c>
      <c r="H1879" s="5">
        <v>41893</v>
      </c>
      <c r="I1879" s="5">
        <v>43677</v>
      </c>
      <c r="J1879" t="s">
        <v>6138</v>
      </c>
      <c r="K1879" s="5">
        <v>36565</v>
      </c>
      <c r="L1879">
        <v>26</v>
      </c>
      <c r="M1879">
        <v>97000</v>
      </c>
      <c r="N1879">
        <f t="shared" ca="1" si="29"/>
        <v>4.9000000000000004</v>
      </c>
    </row>
    <row r="1880" spans="1:14" x14ac:dyDescent="0.3">
      <c r="A1880" t="s">
        <v>2726</v>
      </c>
      <c r="B1880" t="s">
        <v>24</v>
      </c>
      <c r="C1880" t="s">
        <v>97</v>
      </c>
      <c r="D1880" t="s">
        <v>50</v>
      </c>
      <c r="E1880" t="s">
        <v>32</v>
      </c>
      <c r="F1880" t="s">
        <v>15</v>
      </c>
      <c r="G1880" t="s">
        <v>78</v>
      </c>
      <c r="H1880" s="5">
        <v>43824</v>
      </c>
      <c r="I1880" s="5"/>
      <c r="J1880" t="s">
        <v>6137</v>
      </c>
      <c r="K1880" s="5">
        <v>26276</v>
      </c>
      <c r="L1880">
        <v>54</v>
      </c>
      <c r="M1880">
        <v>37660</v>
      </c>
      <c r="N1880">
        <f t="shared" ca="1" si="29"/>
        <v>6.2</v>
      </c>
    </row>
    <row r="1881" spans="1:14" x14ac:dyDescent="0.3">
      <c r="A1881" t="s">
        <v>2728</v>
      </c>
      <c r="B1881" t="s">
        <v>36</v>
      </c>
      <c r="C1881" t="s">
        <v>6134</v>
      </c>
      <c r="D1881" t="s">
        <v>41</v>
      </c>
      <c r="E1881" t="s">
        <v>170</v>
      </c>
      <c r="F1881" t="s">
        <v>60</v>
      </c>
      <c r="G1881" t="s">
        <v>74</v>
      </c>
      <c r="H1881" s="5">
        <v>39851</v>
      </c>
      <c r="I1881" s="5">
        <v>41125</v>
      </c>
      <c r="J1881" t="s">
        <v>6138</v>
      </c>
      <c r="K1881" s="5">
        <v>27442</v>
      </c>
      <c r="L1881">
        <v>51</v>
      </c>
      <c r="M1881">
        <v>80325</v>
      </c>
      <c r="N1881">
        <f t="shared" ca="1" si="29"/>
        <v>3.5</v>
      </c>
    </row>
    <row r="1882" spans="1:14" x14ac:dyDescent="0.3">
      <c r="A1882" t="s">
        <v>2730</v>
      </c>
      <c r="B1882" t="s">
        <v>24</v>
      </c>
      <c r="C1882" t="s">
        <v>97</v>
      </c>
      <c r="D1882" t="s">
        <v>83</v>
      </c>
      <c r="E1882" t="s">
        <v>6134</v>
      </c>
      <c r="F1882" t="s">
        <v>6134</v>
      </c>
      <c r="G1882" t="s">
        <v>64</v>
      </c>
      <c r="H1882" s="5">
        <v>39967</v>
      </c>
      <c r="I1882" s="5"/>
      <c r="J1882" t="s">
        <v>6137</v>
      </c>
      <c r="K1882" s="5">
        <v>22838</v>
      </c>
      <c r="L1882">
        <v>63</v>
      </c>
      <c r="M1882" t="s">
        <v>6141</v>
      </c>
      <c r="N1882">
        <f t="shared" ca="1" si="29"/>
        <v>16.8</v>
      </c>
    </row>
    <row r="1883" spans="1:14" x14ac:dyDescent="0.3">
      <c r="A1883" t="s">
        <v>2731</v>
      </c>
      <c r="B1883" t="s">
        <v>36</v>
      </c>
      <c r="C1883" t="s">
        <v>12</v>
      </c>
      <c r="D1883" t="s">
        <v>6134</v>
      </c>
      <c r="E1883" t="s">
        <v>86</v>
      </c>
      <c r="F1883" t="s">
        <v>15</v>
      </c>
      <c r="G1883" t="s">
        <v>64</v>
      </c>
      <c r="H1883" s="5">
        <v>42046</v>
      </c>
      <c r="I1883" s="5">
        <v>42111</v>
      </c>
      <c r="J1883" t="s">
        <v>6138</v>
      </c>
      <c r="K1883" s="5">
        <v>31247</v>
      </c>
      <c r="L1883">
        <v>40</v>
      </c>
      <c r="M1883">
        <v>96910</v>
      </c>
      <c r="N1883">
        <f t="shared" ca="1" si="29"/>
        <v>0.2</v>
      </c>
    </row>
    <row r="1884" spans="1:14" x14ac:dyDescent="0.3">
      <c r="A1884" t="s">
        <v>2733</v>
      </c>
      <c r="B1884" t="s">
        <v>36</v>
      </c>
      <c r="C1884" t="s">
        <v>97</v>
      </c>
      <c r="D1884" t="s">
        <v>6135</v>
      </c>
      <c r="E1884" t="s">
        <v>32</v>
      </c>
      <c r="F1884" t="s">
        <v>6134</v>
      </c>
      <c r="G1884" t="s">
        <v>6134</v>
      </c>
      <c r="H1884" s="5">
        <v>42134</v>
      </c>
      <c r="I1884" s="5">
        <v>42598</v>
      </c>
      <c r="J1884" t="s">
        <v>6138</v>
      </c>
      <c r="K1884" s="5">
        <v>25287</v>
      </c>
      <c r="L1884">
        <v>56</v>
      </c>
      <c r="M1884" t="s">
        <v>6141</v>
      </c>
      <c r="N1884">
        <f t="shared" ca="1" si="29"/>
        <v>1.3</v>
      </c>
    </row>
    <row r="1885" spans="1:14" x14ac:dyDescent="0.3">
      <c r="A1885" t="s">
        <v>2734</v>
      </c>
      <c r="B1885" t="s">
        <v>6134</v>
      </c>
      <c r="C1885" t="s">
        <v>12</v>
      </c>
      <c r="D1885" t="s">
        <v>21</v>
      </c>
      <c r="E1885" t="s">
        <v>32</v>
      </c>
      <c r="F1885" t="s">
        <v>15</v>
      </c>
      <c r="G1885" t="s">
        <v>47</v>
      </c>
      <c r="H1885" s="5">
        <v>40159</v>
      </c>
      <c r="I1885" s="5">
        <v>41540</v>
      </c>
      <c r="J1885" t="s">
        <v>6138</v>
      </c>
      <c r="K1885" s="5">
        <v>37756</v>
      </c>
      <c r="L1885">
        <v>22</v>
      </c>
      <c r="M1885">
        <v>92000</v>
      </c>
      <c r="N1885">
        <f t="shared" ca="1" si="29"/>
        <v>3.8</v>
      </c>
    </row>
    <row r="1886" spans="1:14" x14ac:dyDescent="0.3">
      <c r="A1886" t="s">
        <v>2736</v>
      </c>
      <c r="B1886" t="s">
        <v>6134</v>
      </c>
      <c r="C1886" t="s">
        <v>97</v>
      </c>
      <c r="D1886" t="s">
        <v>6134</v>
      </c>
      <c r="E1886" t="s">
        <v>6134</v>
      </c>
      <c r="F1886" t="s">
        <v>6134</v>
      </c>
      <c r="G1886" t="s">
        <v>47</v>
      </c>
      <c r="H1886" s="5">
        <v>40608</v>
      </c>
      <c r="I1886" s="5">
        <v>40810</v>
      </c>
      <c r="J1886" t="s">
        <v>6138</v>
      </c>
      <c r="K1886" s="5">
        <v>29266</v>
      </c>
      <c r="L1886">
        <v>46</v>
      </c>
      <c r="M1886">
        <v>58638</v>
      </c>
      <c r="N1886">
        <f t="shared" ca="1" si="29"/>
        <v>0.6</v>
      </c>
    </row>
    <row r="1887" spans="1:14" x14ac:dyDescent="0.3">
      <c r="A1887" t="s">
        <v>2738</v>
      </c>
      <c r="B1887" t="s">
        <v>24</v>
      </c>
      <c r="C1887" t="s">
        <v>12</v>
      </c>
      <c r="D1887" t="s">
        <v>83</v>
      </c>
      <c r="E1887" t="s">
        <v>46</v>
      </c>
      <c r="F1887" t="s">
        <v>6134</v>
      </c>
      <c r="G1887" t="s">
        <v>47</v>
      </c>
      <c r="H1887" s="5">
        <v>43738</v>
      </c>
      <c r="I1887" s="5"/>
      <c r="J1887" t="s">
        <v>6137</v>
      </c>
      <c r="K1887" s="5">
        <v>29861</v>
      </c>
      <c r="L1887">
        <v>44</v>
      </c>
      <c r="M1887">
        <v>56000</v>
      </c>
      <c r="N1887">
        <f t="shared" ca="1" si="29"/>
        <v>6.5</v>
      </c>
    </row>
    <row r="1888" spans="1:14" x14ac:dyDescent="0.3">
      <c r="A1888" t="s">
        <v>2739</v>
      </c>
      <c r="B1888" t="s">
        <v>24</v>
      </c>
      <c r="C1888" t="s">
        <v>37</v>
      </c>
      <c r="D1888" t="s">
        <v>6135</v>
      </c>
      <c r="E1888" t="s">
        <v>86</v>
      </c>
      <c r="F1888" t="s">
        <v>6134</v>
      </c>
      <c r="G1888" t="s">
        <v>78</v>
      </c>
      <c r="H1888" s="5">
        <v>42191</v>
      </c>
      <c r="I1888" s="5">
        <v>42258</v>
      </c>
      <c r="J1888" t="s">
        <v>6138</v>
      </c>
      <c r="K1888" s="5">
        <v>27299</v>
      </c>
      <c r="L1888">
        <v>51</v>
      </c>
      <c r="M1888">
        <v>117200</v>
      </c>
      <c r="N1888">
        <f t="shared" ca="1" si="29"/>
        <v>0.2</v>
      </c>
    </row>
    <row r="1889" spans="1:14" x14ac:dyDescent="0.3">
      <c r="A1889" t="s">
        <v>2741</v>
      </c>
      <c r="B1889" t="s">
        <v>36</v>
      </c>
      <c r="C1889" t="s">
        <v>6134</v>
      </c>
      <c r="D1889" t="s">
        <v>53</v>
      </c>
      <c r="E1889" t="s">
        <v>14</v>
      </c>
      <c r="F1889" t="s">
        <v>6134</v>
      </c>
      <c r="G1889" t="s">
        <v>6134</v>
      </c>
      <c r="H1889" s="5">
        <v>41035</v>
      </c>
      <c r="I1889" s="5"/>
      <c r="J1889" t="s">
        <v>6137</v>
      </c>
      <c r="K1889" s="5">
        <v>26856</v>
      </c>
      <c r="L1889">
        <v>52</v>
      </c>
      <c r="M1889">
        <v>34306</v>
      </c>
      <c r="N1889">
        <f t="shared" ca="1" si="29"/>
        <v>13.9</v>
      </c>
    </row>
    <row r="1890" spans="1:14" x14ac:dyDescent="0.3">
      <c r="A1890" t="s">
        <v>2743</v>
      </c>
      <c r="B1890" t="s">
        <v>24</v>
      </c>
      <c r="C1890" t="s">
        <v>20</v>
      </c>
      <c r="D1890" t="s">
        <v>53</v>
      </c>
      <c r="E1890" t="s">
        <v>88</v>
      </c>
      <c r="F1890" t="s">
        <v>15</v>
      </c>
      <c r="G1890" t="s">
        <v>64</v>
      </c>
      <c r="H1890" s="5">
        <v>42796</v>
      </c>
      <c r="I1890" s="5"/>
      <c r="J1890" t="s">
        <v>6137</v>
      </c>
      <c r="K1890" s="5">
        <v>23566</v>
      </c>
      <c r="L1890">
        <v>61</v>
      </c>
      <c r="M1890" t="s">
        <v>6141</v>
      </c>
      <c r="N1890">
        <f t="shared" ca="1" si="29"/>
        <v>9.1</v>
      </c>
    </row>
    <row r="1891" spans="1:14" x14ac:dyDescent="0.3">
      <c r="A1891" t="s">
        <v>2744</v>
      </c>
      <c r="B1891" t="s">
        <v>24</v>
      </c>
      <c r="C1891" t="s">
        <v>12</v>
      </c>
      <c r="D1891" t="s">
        <v>50</v>
      </c>
      <c r="E1891" t="s">
        <v>32</v>
      </c>
      <c r="F1891" t="s">
        <v>28</v>
      </c>
      <c r="G1891" t="s">
        <v>47</v>
      </c>
      <c r="H1891" s="5">
        <v>43224</v>
      </c>
      <c r="I1891" s="5">
        <v>44930</v>
      </c>
      <c r="J1891" t="s">
        <v>6138</v>
      </c>
      <c r="K1891" s="5">
        <v>22056</v>
      </c>
      <c r="L1891">
        <v>65</v>
      </c>
      <c r="M1891" t="s">
        <v>6141</v>
      </c>
      <c r="N1891">
        <f t="shared" ca="1" si="29"/>
        <v>4.7</v>
      </c>
    </row>
    <row r="1892" spans="1:14" x14ac:dyDescent="0.3">
      <c r="A1892" t="s">
        <v>2745</v>
      </c>
      <c r="B1892" t="s">
        <v>24</v>
      </c>
      <c r="C1892" t="s">
        <v>6134</v>
      </c>
      <c r="D1892" t="s">
        <v>50</v>
      </c>
      <c r="E1892" t="s">
        <v>46</v>
      </c>
      <c r="F1892" t="s">
        <v>6134</v>
      </c>
      <c r="G1892" t="s">
        <v>47</v>
      </c>
      <c r="H1892" s="5">
        <v>43806</v>
      </c>
      <c r="I1892" s="5"/>
      <c r="J1892" t="s">
        <v>6137</v>
      </c>
      <c r="K1892" s="5">
        <v>30664</v>
      </c>
      <c r="L1892">
        <v>42</v>
      </c>
      <c r="M1892" t="s">
        <v>6141</v>
      </c>
      <c r="N1892">
        <f t="shared" ca="1" si="29"/>
        <v>6.3</v>
      </c>
    </row>
    <row r="1893" spans="1:14" x14ac:dyDescent="0.3">
      <c r="A1893" t="s">
        <v>2746</v>
      </c>
      <c r="B1893" t="s">
        <v>24</v>
      </c>
      <c r="C1893" t="s">
        <v>82</v>
      </c>
      <c r="D1893" t="s">
        <v>6134</v>
      </c>
      <c r="E1893" t="s">
        <v>99</v>
      </c>
      <c r="F1893" t="s">
        <v>6134</v>
      </c>
      <c r="G1893" t="s">
        <v>64</v>
      </c>
      <c r="H1893" s="5">
        <v>41163</v>
      </c>
      <c r="I1893" s="5"/>
      <c r="J1893" t="s">
        <v>6137</v>
      </c>
      <c r="K1893" s="5">
        <v>29728</v>
      </c>
      <c r="L1893">
        <v>44</v>
      </c>
      <c r="M1893">
        <v>50533</v>
      </c>
      <c r="N1893">
        <f t="shared" ca="1" si="29"/>
        <v>13.5</v>
      </c>
    </row>
    <row r="1894" spans="1:14" x14ac:dyDescent="0.3">
      <c r="A1894" t="s">
        <v>2747</v>
      </c>
      <c r="B1894" t="s">
        <v>24</v>
      </c>
      <c r="C1894" t="s">
        <v>12</v>
      </c>
      <c r="D1894" t="s">
        <v>6134</v>
      </c>
      <c r="E1894" t="s">
        <v>32</v>
      </c>
      <c r="F1894" t="s">
        <v>6134</v>
      </c>
      <c r="G1894" t="s">
        <v>74</v>
      </c>
      <c r="H1894" s="5">
        <v>42195</v>
      </c>
      <c r="I1894" s="5">
        <v>42203</v>
      </c>
      <c r="J1894" t="s">
        <v>6138</v>
      </c>
      <c r="K1894" s="5"/>
      <c r="L1894" t="s">
        <v>6141</v>
      </c>
      <c r="M1894" t="s">
        <v>6141</v>
      </c>
      <c r="N1894">
        <f t="shared" ca="1" si="29"/>
        <v>0</v>
      </c>
    </row>
    <row r="1895" spans="1:14" x14ac:dyDescent="0.3">
      <c r="A1895" t="s">
        <v>6087</v>
      </c>
      <c r="B1895" t="s">
        <v>24</v>
      </c>
      <c r="C1895" t="s">
        <v>6134</v>
      </c>
      <c r="D1895" t="s">
        <v>53</v>
      </c>
      <c r="E1895" t="s">
        <v>46</v>
      </c>
      <c r="F1895" t="s">
        <v>6134</v>
      </c>
      <c r="G1895" t="s">
        <v>29</v>
      </c>
      <c r="H1895" s="5">
        <v>40659</v>
      </c>
      <c r="I1895" s="5">
        <v>41606</v>
      </c>
      <c r="J1895" t="s">
        <v>6138</v>
      </c>
      <c r="K1895" s="5">
        <v>27454</v>
      </c>
      <c r="L1895">
        <v>51</v>
      </c>
      <c r="M1895">
        <v>57652</v>
      </c>
      <c r="N1895">
        <f t="shared" ca="1" si="29"/>
        <v>2.6</v>
      </c>
    </row>
    <row r="1896" spans="1:14" x14ac:dyDescent="0.3">
      <c r="A1896" t="s">
        <v>2750</v>
      </c>
      <c r="B1896" t="s">
        <v>24</v>
      </c>
      <c r="C1896" t="s">
        <v>20</v>
      </c>
      <c r="D1896" t="s">
        <v>31</v>
      </c>
      <c r="E1896" t="s">
        <v>32</v>
      </c>
      <c r="F1896" t="s">
        <v>6134</v>
      </c>
      <c r="G1896" t="s">
        <v>78</v>
      </c>
      <c r="H1896" s="5">
        <v>41902</v>
      </c>
      <c r="I1896" s="5">
        <v>42829</v>
      </c>
      <c r="J1896" t="s">
        <v>6138</v>
      </c>
      <c r="K1896" s="5">
        <v>32024</v>
      </c>
      <c r="L1896">
        <v>38</v>
      </c>
      <c r="M1896">
        <v>91753</v>
      </c>
      <c r="N1896">
        <f t="shared" ca="1" si="29"/>
        <v>2.5</v>
      </c>
    </row>
    <row r="1897" spans="1:14" x14ac:dyDescent="0.3">
      <c r="A1897" t="s">
        <v>2752</v>
      </c>
      <c r="B1897" t="s">
        <v>24</v>
      </c>
      <c r="C1897" t="s">
        <v>20</v>
      </c>
      <c r="D1897" t="s">
        <v>21</v>
      </c>
      <c r="E1897" t="s">
        <v>6134</v>
      </c>
      <c r="F1897" t="s">
        <v>15</v>
      </c>
      <c r="G1897" t="s">
        <v>78</v>
      </c>
      <c r="H1897" s="5">
        <v>40579</v>
      </c>
      <c r="I1897" s="5">
        <v>40609</v>
      </c>
      <c r="J1897" t="s">
        <v>6138</v>
      </c>
      <c r="K1897" s="5">
        <v>27895</v>
      </c>
      <c r="L1897">
        <v>49</v>
      </c>
      <c r="M1897" t="s">
        <v>6141</v>
      </c>
      <c r="N1897">
        <f t="shared" ca="1" si="29"/>
        <v>0.1</v>
      </c>
    </row>
    <row r="1898" spans="1:14" x14ac:dyDescent="0.3">
      <c r="A1898" t="s">
        <v>6088</v>
      </c>
      <c r="B1898" t="s">
        <v>24</v>
      </c>
      <c r="C1898" t="s">
        <v>12</v>
      </c>
      <c r="D1898" t="s">
        <v>50</v>
      </c>
      <c r="E1898" t="s">
        <v>6134</v>
      </c>
      <c r="F1898" t="s">
        <v>15</v>
      </c>
      <c r="G1898" t="s">
        <v>74</v>
      </c>
      <c r="H1898" s="5">
        <v>42173</v>
      </c>
      <c r="I1898" s="5"/>
      <c r="J1898" t="s">
        <v>6137</v>
      </c>
      <c r="K1898" s="5">
        <v>33909</v>
      </c>
      <c r="L1898">
        <v>33</v>
      </c>
      <c r="M1898">
        <v>67876</v>
      </c>
      <c r="N1898">
        <f t="shared" ca="1" si="29"/>
        <v>10.8</v>
      </c>
    </row>
    <row r="1899" spans="1:14" x14ac:dyDescent="0.3">
      <c r="A1899" t="s">
        <v>2754</v>
      </c>
      <c r="B1899" t="s">
        <v>24</v>
      </c>
      <c r="C1899" t="s">
        <v>20</v>
      </c>
      <c r="D1899" t="s">
        <v>53</v>
      </c>
      <c r="E1899" t="s">
        <v>63</v>
      </c>
      <c r="F1899" t="s">
        <v>28</v>
      </c>
      <c r="G1899" t="s">
        <v>29</v>
      </c>
      <c r="H1899" s="5">
        <v>43973</v>
      </c>
      <c r="I1899" s="5">
        <v>44962</v>
      </c>
      <c r="J1899" t="s">
        <v>6138</v>
      </c>
      <c r="K1899" s="5">
        <v>36542</v>
      </c>
      <c r="L1899">
        <v>26</v>
      </c>
      <c r="M1899">
        <v>46000</v>
      </c>
      <c r="N1899">
        <f t="shared" ca="1" si="29"/>
        <v>2.7</v>
      </c>
    </row>
    <row r="1900" spans="1:14" x14ac:dyDescent="0.3">
      <c r="A1900" t="s">
        <v>2755</v>
      </c>
      <c r="B1900" t="s">
        <v>24</v>
      </c>
      <c r="C1900" t="s">
        <v>12</v>
      </c>
      <c r="D1900" t="s">
        <v>41</v>
      </c>
      <c r="E1900" t="s">
        <v>92</v>
      </c>
      <c r="F1900" t="s">
        <v>6134</v>
      </c>
      <c r="G1900" t="s">
        <v>29</v>
      </c>
      <c r="H1900" s="5">
        <v>42109</v>
      </c>
      <c r="I1900" s="5"/>
      <c r="J1900" t="s">
        <v>6137</v>
      </c>
      <c r="K1900" s="5">
        <v>24853</v>
      </c>
      <c r="L1900">
        <v>58</v>
      </c>
      <c r="M1900">
        <v>93000</v>
      </c>
      <c r="N1900">
        <f t="shared" ca="1" si="29"/>
        <v>10.9</v>
      </c>
    </row>
    <row r="1901" spans="1:14" x14ac:dyDescent="0.3">
      <c r="A1901" t="s">
        <v>2756</v>
      </c>
      <c r="B1901" t="s">
        <v>36</v>
      </c>
      <c r="C1901" t="s">
        <v>20</v>
      </c>
      <c r="D1901" t="s">
        <v>26</v>
      </c>
      <c r="E1901" t="s">
        <v>6134</v>
      </c>
      <c r="F1901" t="s">
        <v>28</v>
      </c>
      <c r="G1901" t="s">
        <v>6134</v>
      </c>
      <c r="H1901" s="5">
        <v>42102</v>
      </c>
      <c r="I1901" s="5"/>
      <c r="J1901" t="s">
        <v>6137</v>
      </c>
      <c r="K1901" s="5">
        <v>29660</v>
      </c>
      <c r="L1901">
        <v>44</v>
      </c>
      <c r="M1901" t="s">
        <v>6141</v>
      </c>
      <c r="N1901">
        <f t="shared" ca="1" si="29"/>
        <v>11</v>
      </c>
    </row>
    <row r="1902" spans="1:14" x14ac:dyDescent="0.3">
      <c r="A1902" t="s">
        <v>2757</v>
      </c>
      <c r="B1902" t="s">
        <v>36</v>
      </c>
      <c r="C1902" t="s">
        <v>20</v>
      </c>
      <c r="D1902" t="s">
        <v>21</v>
      </c>
      <c r="E1902" t="s">
        <v>86</v>
      </c>
      <c r="F1902" t="s">
        <v>28</v>
      </c>
      <c r="G1902" t="s">
        <v>78</v>
      </c>
      <c r="H1902" s="5">
        <v>43470</v>
      </c>
      <c r="I1902" s="5">
        <v>43540</v>
      </c>
      <c r="J1902" t="s">
        <v>6138</v>
      </c>
      <c r="K1902" s="5">
        <v>33011</v>
      </c>
      <c r="L1902">
        <v>35</v>
      </c>
      <c r="M1902" t="s">
        <v>6141</v>
      </c>
      <c r="N1902">
        <f t="shared" ca="1" si="29"/>
        <v>0.2</v>
      </c>
    </row>
    <row r="1903" spans="1:14" x14ac:dyDescent="0.3">
      <c r="A1903" t="s">
        <v>2758</v>
      </c>
      <c r="B1903" t="s">
        <v>6134</v>
      </c>
      <c r="C1903" t="s">
        <v>82</v>
      </c>
      <c r="D1903" t="s">
        <v>94</v>
      </c>
      <c r="E1903" t="s">
        <v>32</v>
      </c>
      <c r="F1903" t="s">
        <v>28</v>
      </c>
      <c r="G1903" t="s">
        <v>78</v>
      </c>
      <c r="H1903" s="5">
        <v>43166</v>
      </c>
      <c r="I1903" s="5"/>
      <c r="J1903" t="s">
        <v>6137</v>
      </c>
      <c r="K1903" s="5">
        <v>32095</v>
      </c>
      <c r="L1903">
        <v>38</v>
      </c>
      <c r="M1903">
        <v>89981</v>
      </c>
      <c r="N1903">
        <f t="shared" ca="1" si="29"/>
        <v>8</v>
      </c>
    </row>
    <row r="1904" spans="1:14" x14ac:dyDescent="0.3">
      <c r="A1904" t="s">
        <v>2760</v>
      </c>
      <c r="B1904" t="s">
        <v>36</v>
      </c>
      <c r="C1904" t="s">
        <v>20</v>
      </c>
      <c r="D1904" t="s">
        <v>53</v>
      </c>
      <c r="E1904" t="s">
        <v>6134</v>
      </c>
      <c r="F1904" t="s">
        <v>28</v>
      </c>
      <c r="G1904" t="s">
        <v>47</v>
      </c>
      <c r="H1904" s="5">
        <v>43009</v>
      </c>
      <c r="I1904" s="5"/>
      <c r="J1904" t="s">
        <v>6137</v>
      </c>
      <c r="K1904" s="5">
        <v>28278</v>
      </c>
      <c r="L1904">
        <v>48</v>
      </c>
      <c r="M1904">
        <v>70558</v>
      </c>
      <c r="N1904">
        <f t="shared" ca="1" si="29"/>
        <v>8.5</v>
      </c>
    </row>
    <row r="1905" spans="1:14" x14ac:dyDescent="0.3">
      <c r="A1905" t="s">
        <v>2761</v>
      </c>
      <c r="B1905" t="s">
        <v>24</v>
      </c>
      <c r="C1905" t="s">
        <v>6134</v>
      </c>
      <c r="D1905" t="s">
        <v>125</v>
      </c>
      <c r="E1905" t="s">
        <v>27</v>
      </c>
      <c r="F1905" t="s">
        <v>28</v>
      </c>
      <c r="G1905" t="s">
        <v>78</v>
      </c>
      <c r="H1905" s="5">
        <v>41977</v>
      </c>
      <c r="I1905" s="5"/>
      <c r="J1905" t="s">
        <v>6137</v>
      </c>
      <c r="K1905" s="5">
        <v>33674</v>
      </c>
      <c r="L1905">
        <v>34</v>
      </c>
      <c r="M1905">
        <v>111738</v>
      </c>
      <c r="N1905">
        <f t="shared" ca="1" si="29"/>
        <v>11.3</v>
      </c>
    </row>
    <row r="1906" spans="1:14" x14ac:dyDescent="0.3">
      <c r="A1906" t="s">
        <v>2763</v>
      </c>
      <c r="B1906" t="s">
        <v>36</v>
      </c>
      <c r="C1906" t="s">
        <v>12</v>
      </c>
      <c r="D1906" t="s">
        <v>130</v>
      </c>
      <c r="E1906" t="s">
        <v>54</v>
      </c>
      <c r="F1906" t="s">
        <v>28</v>
      </c>
      <c r="G1906" t="s">
        <v>74</v>
      </c>
      <c r="H1906" s="5">
        <v>40644</v>
      </c>
      <c r="I1906" s="5"/>
      <c r="J1906" t="s">
        <v>6137</v>
      </c>
      <c r="K1906" s="5">
        <v>24612</v>
      </c>
      <c r="L1906">
        <v>58</v>
      </c>
      <c r="M1906">
        <v>101114</v>
      </c>
      <c r="N1906">
        <f t="shared" ca="1" si="29"/>
        <v>15</v>
      </c>
    </row>
    <row r="1907" spans="1:14" x14ac:dyDescent="0.3">
      <c r="A1907" t="s">
        <v>2765</v>
      </c>
      <c r="B1907" t="s">
        <v>6134</v>
      </c>
      <c r="C1907" t="s">
        <v>6134</v>
      </c>
      <c r="D1907" t="s">
        <v>31</v>
      </c>
      <c r="E1907" t="s">
        <v>170</v>
      </c>
      <c r="F1907" t="s">
        <v>15</v>
      </c>
      <c r="G1907" t="s">
        <v>78</v>
      </c>
      <c r="H1907" s="5">
        <v>41517</v>
      </c>
      <c r="I1907" s="5">
        <v>43208</v>
      </c>
      <c r="J1907" t="s">
        <v>6138</v>
      </c>
      <c r="K1907" s="5">
        <v>29100</v>
      </c>
      <c r="L1907">
        <v>46</v>
      </c>
      <c r="M1907">
        <v>102000</v>
      </c>
      <c r="N1907">
        <f t="shared" ca="1" si="29"/>
        <v>4.5999999999999996</v>
      </c>
    </row>
    <row r="1908" spans="1:14" x14ac:dyDescent="0.3">
      <c r="A1908" t="s">
        <v>2766</v>
      </c>
      <c r="B1908" t="s">
        <v>24</v>
      </c>
      <c r="C1908" t="s">
        <v>6134</v>
      </c>
      <c r="D1908" t="s">
        <v>41</v>
      </c>
      <c r="E1908" t="s">
        <v>6134</v>
      </c>
      <c r="F1908" t="s">
        <v>15</v>
      </c>
      <c r="G1908" t="s">
        <v>47</v>
      </c>
      <c r="H1908" s="5">
        <v>44158</v>
      </c>
      <c r="I1908" s="5">
        <v>44831</v>
      </c>
      <c r="J1908" t="s">
        <v>6138</v>
      </c>
      <c r="K1908" s="5">
        <v>38166</v>
      </c>
      <c r="L1908">
        <v>21</v>
      </c>
      <c r="M1908">
        <v>97899</v>
      </c>
      <c r="N1908">
        <f t="shared" ca="1" si="29"/>
        <v>1.8</v>
      </c>
    </row>
    <row r="1909" spans="1:14" x14ac:dyDescent="0.3">
      <c r="A1909" t="s">
        <v>2768</v>
      </c>
      <c r="B1909" t="s">
        <v>24</v>
      </c>
      <c r="C1909" t="s">
        <v>82</v>
      </c>
      <c r="D1909" t="s">
        <v>50</v>
      </c>
      <c r="E1909" t="s">
        <v>88</v>
      </c>
      <c r="F1909" t="s">
        <v>28</v>
      </c>
      <c r="G1909" t="s">
        <v>6134</v>
      </c>
      <c r="H1909" s="5">
        <v>44008</v>
      </c>
      <c r="I1909" s="5"/>
      <c r="J1909" t="s">
        <v>6137</v>
      </c>
      <c r="K1909" s="5">
        <v>26229</v>
      </c>
      <c r="L1909">
        <v>54</v>
      </c>
      <c r="M1909" t="s">
        <v>6141</v>
      </c>
      <c r="N1909">
        <f t="shared" ca="1" si="29"/>
        <v>5.7</v>
      </c>
    </row>
    <row r="1910" spans="1:14" x14ac:dyDescent="0.3">
      <c r="A1910" t="s">
        <v>2769</v>
      </c>
      <c r="B1910" t="s">
        <v>6134</v>
      </c>
      <c r="C1910" t="s">
        <v>6134</v>
      </c>
      <c r="D1910" t="s">
        <v>6134</v>
      </c>
      <c r="E1910" t="s">
        <v>99</v>
      </c>
      <c r="F1910" t="s">
        <v>6134</v>
      </c>
      <c r="G1910" t="s">
        <v>64</v>
      </c>
      <c r="H1910" s="5">
        <v>41524</v>
      </c>
      <c r="I1910" s="5">
        <v>43196</v>
      </c>
      <c r="J1910" t="s">
        <v>6138</v>
      </c>
      <c r="K1910" s="5">
        <v>30539</v>
      </c>
      <c r="L1910">
        <v>42</v>
      </c>
      <c r="M1910">
        <v>97000</v>
      </c>
      <c r="N1910">
        <f t="shared" ca="1" si="29"/>
        <v>4.5999999999999996</v>
      </c>
    </row>
    <row r="1911" spans="1:14" x14ac:dyDescent="0.3">
      <c r="A1911" t="s">
        <v>2770</v>
      </c>
      <c r="B1911" t="s">
        <v>24</v>
      </c>
      <c r="C1911" t="s">
        <v>20</v>
      </c>
      <c r="D1911" t="s">
        <v>26</v>
      </c>
      <c r="E1911" t="s">
        <v>92</v>
      </c>
      <c r="F1911" t="s">
        <v>6134</v>
      </c>
      <c r="G1911" t="s">
        <v>6134</v>
      </c>
      <c r="H1911" s="5">
        <v>43307</v>
      </c>
      <c r="I1911" s="5"/>
      <c r="J1911" t="s">
        <v>6137</v>
      </c>
      <c r="K1911" s="5">
        <v>28343</v>
      </c>
      <c r="L1911">
        <v>48</v>
      </c>
      <c r="M1911" t="s">
        <v>6141</v>
      </c>
      <c r="N1911">
        <f t="shared" ca="1" si="29"/>
        <v>7.7</v>
      </c>
    </row>
    <row r="1912" spans="1:14" x14ac:dyDescent="0.3">
      <c r="A1912" t="s">
        <v>2771</v>
      </c>
      <c r="B1912" t="s">
        <v>24</v>
      </c>
      <c r="C1912" t="s">
        <v>37</v>
      </c>
      <c r="D1912" t="s">
        <v>31</v>
      </c>
      <c r="E1912" t="s">
        <v>105</v>
      </c>
      <c r="F1912" t="s">
        <v>6134</v>
      </c>
      <c r="G1912" t="s">
        <v>78</v>
      </c>
      <c r="H1912" s="5">
        <v>42769</v>
      </c>
      <c r="I1912" s="5"/>
      <c r="J1912" t="s">
        <v>6137</v>
      </c>
      <c r="K1912" s="5">
        <v>28966</v>
      </c>
      <c r="L1912">
        <v>46</v>
      </c>
      <c r="M1912">
        <v>38275</v>
      </c>
      <c r="N1912">
        <f t="shared" ca="1" si="29"/>
        <v>9.1</v>
      </c>
    </row>
    <row r="1913" spans="1:14" x14ac:dyDescent="0.3">
      <c r="A1913" t="s">
        <v>2772</v>
      </c>
      <c r="B1913" t="s">
        <v>24</v>
      </c>
      <c r="C1913" t="s">
        <v>25</v>
      </c>
      <c r="D1913" t="s">
        <v>26</v>
      </c>
      <c r="E1913" t="s">
        <v>6134</v>
      </c>
      <c r="F1913" t="s">
        <v>15</v>
      </c>
      <c r="G1913" t="s">
        <v>29</v>
      </c>
      <c r="H1913" s="5">
        <v>41976</v>
      </c>
      <c r="I1913" s="5"/>
      <c r="J1913" t="s">
        <v>6137</v>
      </c>
      <c r="K1913" s="5">
        <v>36857</v>
      </c>
      <c r="L1913">
        <v>25</v>
      </c>
      <c r="M1913">
        <v>75000</v>
      </c>
      <c r="N1913">
        <f t="shared" ca="1" si="29"/>
        <v>11.3</v>
      </c>
    </row>
    <row r="1914" spans="1:14" x14ac:dyDescent="0.3">
      <c r="A1914" t="s">
        <v>2773</v>
      </c>
      <c r="B1914" t="s">
        <v>24</v>
      </c>
      <c r="C1914" t="s">
        <v>12</v>
      </c>
      <c r="D1914" t="s">
        <v>21</v>
      </c>
      <c r="E1914" t="s">
        <v>88</v>
      </c>
      <c r="F1914" t="s">
        <v>15</v>
      </c>
      <c r="G1914" t="s">
        <v>6134</v>
      </c>
      <c r="H1914" s="5">
        <v>43385</v>
      </c>
      <c r="I1914" s="5"/>
      <c r="J1914" t="s">
        <v>6137</v>
      </c>
      <c r="K1914" s="5">
        <v>31651</v>
      </c>
      <c r="L1914">
        <v>39</v>
      </c>
      <c r="M1914" t="s">
        <v>6141</v>
      </c>
      <c r="N1914">
        <f t="shared" ca="1" si="29"/>
        <v>7.4</v>
      </c>
    </row>
    <row r="1915" spans="1:14" x14ac:dyDescent="0.3">
      <c r="A1915" t="s">
        <v>2774</v>
      </c>
      <c r="B1915" t="s">
        <v>36</v>
      </c>
      <c r="C1915" t="s">
        <v>82</v>
      </c>
      <c r="D1915" t="s">
        <v>31</v>
      </c>
      <c r="E1915" t="s">
        <v>54</v>
      </c>
      <c r="F1915" t="s">
        <v>28</v>
      </c>
      <c r="G1915" t="s">
        <v>6134</v>
      </c>
      <c r="H1915" s="5">
        <v>42434</v>
      </c>
      <c r="I1915" s="5"/>
      <c r="J1915" t="s">
        <v>6137</v>
      </c>
      <c r="K1915" s="5">
        <v>27991</v>
      </c>
      <c r="L1915">
        <v>49</v>
      </c>
      <c r="M1915">
        <v>66000</v>
      </c>
      <c r="N1915">
        <f t="shared" ca="1" si="29"/>
        <v>10</v>
      </c>
    </row>
    <row r="1916" spans="1:14" x14ac:dyDescent="0.3">
      <c r="A1916" t="s">
        <v>2775</v>
      </c>
      <c r="B1916" t="s">
        <v>36</v>
      </c>
      <c r="C1916" t="s">
        <v>37</v>
      </c>
      <c r="D1916" t="s">
        <v>6134</v>
      </c>
      <c r="E1916" t="s">
        <v>88</v>
      </c>
      <c r="F1916" t="s">
        <v>15</v>
      </c>
      <c r="G1916" t="s">
        <v>6134</v>
      </c>
      <c r="H1916" s="5">
        <v>43212</v>
      </c>
      <c r="I1916" s="5"/>
      <c r="J1916" t="s">
        <v>6137</v>
      </c>
      <c r="K1916" s="5">
        <v>31931</v>
      </c>
      <c r="L1916">
        <v>38</v>
      </c>
      <c r="M1916">
        <v>90915</v>
      </c>
      <c r="N1916">
        <f t="shared" ca="1" si="29"/>
        <v>7.9</v>
      </c>
    </row>
    <row r="1917" spans="1:14" x14ac:dyDescent="0.3">
      <c r="A1917" t="s">
        <v>2776</v>
      </c>
      <c r="B1917" t="s">
        <v>36</v>
      </c>
      <c r="C1917" t="s">
        <v>25</v>
      </c>
      <c r="D1917" t="s">
        <v>130</v>
      </c>
      <c r="E1917" t="s">
        <v>54</v>
      </c>
      <c r="F1917" t="s">
        <v>28</v>
      </c>
      <c r="G1917" t="s">
        <v>6134</v>
      </c>
      <c r="H1917" s="5">
        <v>42825</v>
      </c>
      <c r="I1917" s="5"/>
      <c r="J1917" t="s">
        <v>6137</v>
      </c>
      <c r="K1917" s="5">
        <v>37588</v>
      </c>
      <c r="L1917">
        <v>23</v>
      </c>
      <c r="M1917">
        <v>98001</v>
      </c>
      <c r="N1917">
        <f t="shared" ca="1" si="29"/>
        <v>9</v>
      </c>
    </row>
    <row r="1918" spans="1:14" x14ac:dyDescent="0.3">
      <c r="A1918" t="s">
        <v>2777</v>
      </c>
      <c r="B1918" t="s">
        <v>36</v>
      </c>
      <c r="C1918" t="s">
        <v>12</v>
      </c>
      <c r="D1918" t="s">
        <v>21</v>
      </c>
      <c r="E1918" t="s">
        <v>88</v>
      </c>
      <c r="F1918" t="s">
        <v>60</v>
      </c>
      <c r="G1918" t="s">
        <v>29</v>
      </c>
      <c r="H1918" s="5">
        <v>43659</v>
      </c>
      <c r="I1918" s="5"/>
      <c r="J1918" t="s">
        <v>6137</v>
      </c>
      <c r="K1918" s="5">
        <v>29690</v>
      </c>
      <c r="L1918">
        <v>44</v>
      </c>
      <c r="M1918">
        <v>92393</v>
      </c>
      <c r="N1918">
        <f t="shared" ca="1" si="29"/>
        <v>6.7</v>
      </c>
    </row>
    <row r="1919" spans="1:14" x14ac:dyDescent="0.3">
      <c r="A1919" t="s">
        <v>2778</v>
      </c>
      <c r="B1919" t="s">
        <v>6134</v>
      </c>
      <c r="C1919" t="s">
        <v>12</v>
      </c>
      <c r="D1919" t="s">
        <v>6135</v>
      </c>
      <c r="E1919" t="s">
        <v>6134</v>
      </c>
      <c r="F1919" t="s">
        <v>60</v>
      </c>
      <c r="G1919" t="s">
        <v>47</v>
      </c>
      <c r="H1919" s="5">
        <v>41398</v>
      </c>
      <c r="I1919" s="5">
        <v>42415</v>
      </c>
      <c r="J1919" t="s">
        <v>6138</v>
      </c>
      <c r="K1919" s="5">
        <v>25053</v>
      </c>
      <c r="L1919">
        <v>57</v>
      </c>
      <c r="M1919">
        <v>34748</v>
      </c>
      <c r="N1919">
        <f t="shared" ca="1" si="29"/>
        <v>2.8</v>
      </c>
    </row>
    <row r="1920" spans="1:14" x14ac:dyDescent="0.3">
      <c r="A1920" t="s">
        <v>2780</v>
      </c>
      <c r="B1920" t="s">
        <v>24</v>
      </c>
      <c r="C1920" t="s">
        <v>20</v>
      </c>
      <c r="D1920" t="s">
        <v>130</v>
      </c>
      <c r="E1920" t="s">
        <v>32</v>
      </c>
      <c r="F1920" t="s">
        <v>6134</v>
      </c>
      <c r="G1920" t="s">
        <v>78</v>
      </c>
      <c r="H1920" s="5">
        <v>44005</v>
      </c>
      <c r="I1920" s="5">
        <v>44750</v>
      </c>
      <c r="J1920" t="s">
        <v>6138</v>
      </c>
      <c r="K1920" s="5">
        <v>33903</v>
      </c>
      <c r="L1920">
        <v>33</v>
      </c>
      <c r="M1920" t="s">
        <v>6141</v>
      </c>
      <c r="N1920">
        <f t="shared" ca="1" si="29"/>
        <v>2</v>
      </c>
    </row>
    <row r="1921" spans="1:14" x14ac:dyDescent="0.3">
      <c r="A1921" t="s">
        <v>2781</v>
      </c>
      <c r="B1921" t="s">
        <v>36</v>
      </c>
      <c r="C1921" t="s">
        <v>12</v>
      </c>
      <c r="D1921" t="s">
        <v>94</v>
      </c>
      <c r="E1921" t="s">
        <v>99</v>
      </c>
      <c r="F1921" t="s">
        <v>28</v>
      </c>
      <c r="G1921" t="s">
        <v>78</v>
      </c>
      <c r="H1921" s="5">
        <v>41823</v>
      </c>
      <c r="I1921" s="5"/>
      <c r="J1921" t="s">
        <v>6137</v>
      </c>
      <c r="K1921" s="5">
        <v>29984</v>
      </c>
      <c r="L1921">
        <v>44</v>
      </c>
      <c r="M1921">
        <v>117411</v>
      </c>
      <c r="N1921">
        <f t="shared" ca="1" si="29"/>
        <v>11.7</v>
      </c>
    </row>
    <row r="1922" spans="1:14" x14ac:dyDescent="0.3">
      <c r="A1922" t="s">
        <v>2783</v>
      </c>
      <c r="B1922" t="s">
        <v>6134</v>
      </c>
      <c r="C1922" t="s">
        <v>6134</v>
      </c>
      <c r="D1922" t="s">
        <v>50</v>
      </c>
      <c r="E1922" t="s">
        <v>27</v>
      </c>
      <c r="F1922" t="s">
        <v>60</v>
      </c>
      <c r="G1922" t="s">
        <v>6134</v>
      </c>
      <c r="H1922" s="5">
        <v>40923</v>
      </c>
      <c r="I1922" s="5"/>
      <c r="J1922" t="s">
        <v>6137</v>
      </c>
      <c r="K1922" s="5">
        <v>27530</v>
      </c>
      <c r="L1922">
        <v>50</v>
      </c>
      <c r="M1922">
        <v>61215</v>
      </c>
      <c r="N1922">
        <f t="shared" ref="N1922:N1985" ca="1" si="30">ROUND((IF(I1922="",TODAY(),I1922)-H1922)/365,1)</f>
        <v>14.2</v>
      </c>
    </row>
    <row r="1923" spans="1:14" x14ac:dyDescent="0.3">
      <c r="A1923" t="s">
        <v>2785</v>
      </c>
      <c r="B1923" t="s">
        <v>36</v>
      </c>
      <c r="C1923" t="s">
        <v>6134</v>
      </c>
      <c r="D1923" t="s">
        <v>94</v>
      </c>
      <c r="E1923" t="s">
        <v>38</v>
      </c>
      <c r="F1923" t="s">
        <v>15</v>
      </c>
      <c r="G1923" t="s">
        <v>6134</v>
      </c>
      <c r="H1923" s="5">
        <v>40894</v>
      </c>
      <c r="I1923" s="5">
        <v>41949</v>
      </c>
      <c r="J1923" t="s">
        <v>6138</v>
      </c>
      <c r="K1923" s="5"/>
      <c r="L1923" t="s">
        <v>6141</v>
      </c>
      <c r="M1923" t="s">
        <v>6141</v>
      </c>
      <c r="N1923">
        <f t="shared" ca="1" si="30"/>
        <v>2.9</v>
      </c>
    </row>
    <row r="1924" spans="1:14" x14ac:dyDescent="0.3">
      <c r="A1924" t="s">
        <v>6089</v>
      </c>
      <c r="B1924" t="s">
        <v>36</v>
      </c>
      <c r="C1924" t="s">
        <v>82</v>
      </c>
      <c r="D1924" t="s">
        <v>6134</v>
      </c>
      <c r="E1924" t="s">
        <v>86</v>
      </c>
      <c r="F1924" t="s">
        <v>28</v>
      </c>
      <c r="G1924" t="s">
        <v>64</v>
      </c>
      <c r="H1924" s="5">
        <v>42914</v>
      </c>
      <c r="I1924" s="5">
        <v>43807</v>
      </c>
      <c r="J1924" t="s">
        <v>6138</v>
      </c>
      <c r="K1924" s="5">
        <v>30542</v>
      </c>
      <c r="L1924">
        <v>42</v>
      </c>
      <c r="M1924" t="s">
        <v>6141</v>
      </c>
      <c r="N1924">
        <f t="shared" ca="1" si="30"/>
        <v>2.4</v>
      </c>
    </row>
    <row r="1925" spans="1:14" x14ac:dyDescent="0.3">
      <c r="A1925" t="s">
        <v>2786</v>
      </c>
      <c r="B1925" t="s">
        <v>36</v>
      </c>
      <c r="C1925" t="s">
        <v>12</v>
      </c>
      <c r="D1925" t="s">
        <v>6134</v>
      </c>
      <c r="E1925" t="s">
        <v>54</v>
      </c>
      <c r="F1925" t="s">
        <v>15</v>
      </c>
      <c r="G1925" t="s">
        <v>29</v>
      </c>
      <c r="H1925" s="5">
        <v>43588</v>
      </c>
      <c r="I1925" s="5">
        <v>44793</v>
      </c>
      <c r="J1925" t="s">
        <v>6138</v>
      </c>
      <c r="K1925" s="5">
        <v>30513</v>
      </c>
      <c r="L1925">
        <v>42</v>
      </c>
      <c r="M1925" t="s">
        <v>6141</v>
      </c>
      <c r="N1925">
        <f t="shared" ca="1" si="30"/>
        <v>3.3</v>
      </c>
    </row>
    <row r="1926" spans="1:14" x14ac:dyDescent="0.3">
      <c r="A1926" t="s">
        <v>2787</v>
      </c>
      <c r="B1926" t="s">
        <v>24</v>
      </c>
      <c r="C1926" t="s">
        <v>20</v>
      </c>
      <c r="D1926" t="s">
        <v>125</v>
      </c>
      <c r="E1926" t="s">
        <v>46</v>
      </c>
      <c r="F1926" t="s">
        <v>6134</v>
      </c>
      <c r="G1926" t="s">
        <v>29</v>
      </c>
      <c r="H1926" s="5">
        <v>44105</v>
      </c>
      <c r="I1926" s="5">
        <v>45940</v>
      </c>
      <c r="J1926" t="s">
        <v>6138</v>
      </c>
      <c r="K1926" s="5">
        <v>28502</v>
      </c>
      <c r="L1926">
        <v>48</v>
      </c>
      <c r="M1926">
        <v>67805</v>
      </c>
      <c r="N1926">
        <f t="shared" ca="1" si="30"/>
        <v>5</v>
      </c>
    </row>
    <row r="1927" spans="1:14" x14ac:dyDescent="0.3">
      <c r="A1927" t="s">
        <v>2789</v>
      </c>
      <c r="B1927" t="s">
        <v>36</v>
      </c>
      <c r="C1927" t="s">
        <v>6134</v>
      </c>
      <c r="D1927" t="s">
        <v>31</v>
      </c>
      <c r="E1927" t="s">
        <v>38</v>
      </c>
      <c r="F1927" t="s">
        <v>28</v>
      </c>
      <c r="G1927" t="s">
        <v>78</v>
      </c>
      <c r="H1927" s="5">
        <v>42079</v>
      </c>
      <c r="I1927" s="5"/>
      <c r="J1927" t="s">
        <v>6137</v>
      </c>
      <c r="K1927" s="5">
        <v>22341</v>
      </c>
      <c r="L1927">
        <v>65</v>
      </c>
      <c r="M1927" t="s">
        <v>6141</v>
      </c>
      <c r="N1927">
        <f t="shared" ca="1" si="30"/>
        <v>11</v>
      </c>
    </row>
    <row r="1928" spans="1:14" x14ac:dyDescent="0.3">
      <c r="A1928" t="s">
        <v>2790</v>
      </c>
      <c r="B1928" t="s">
        <v>24</v>
      </c>
      <c r="C1928" t="s">
        <v>82</v>
      </c>
      <c r="D1928" t="s">
        <v>130</v>
      </c>
      <c r="E1928" t="s">
        <v>32</v>
      </c>
      <c r="F1928" t="s">
        <v>15</v>
      </c>
      <c r="G1928" t="s">
        <v>74</v>
      </c>
      <c r="H1928" s="5">
        <v>40433</v>
      </c>
      <c r="I1928" s="5">
        <v>41712</v>
      </c>
      <c r="J1928" t="s">
        <v>6138</v>
      </c>
      <c r="K1928" s="5">
        <v>32300</v>
      </c>
      <c r="L1928">
        <v>37</v>
      </c>
      <c r="M1928" t="s">
        <v>6141</v>
      </c>
      <c r="N1928">
        <f t="shared" ca="1" si="30"/>
        <v>3.5</v>
      </c>
    </row>
    <row r="1929" spans="1:14" x14ac:dyDescent="0.3">
      <c r="A1929" t="s">
        <v>2793</v>
      </c>
      <c r="B1929" t="s">
        <v>36</v>
      </c>
      <c r="C1929" t="s">
        <v>82</v>
      </c>
      <c r="D1929" t="s">
        <v>6135</v>
      </c>
      <c r="E1929" t="s">
        <v>14</v>
      </c>
      <c r="F1929" t="s">
        <v>60</v>
      </c>
      <c r="G1929" t="s">
        <v>69</v>
      </c>
      <c r="H1929" s="5">
        <v>42793</v>
      </c>
      <c r="I1929" s="5">
        <v>43890</v>
      </c>
      <c r="J1929" t="s">
        <v>6138</v>
      </c>
      <c r="K1929" s="5"/>
      <c r="L1929" t="s">
        <v>6141</v>
      </c>
      <c r="M1929" t="s">
        <v>6141</v>
      </c>
      <c r="N1929">
        <f t="shared" ca="1" si="30"/>
        <v>3</v>
      </c>
    </row>
    <row r="1930" spans="1:14" x14ac:dyDescent="0.3">
      <c r="A1930" t="s">
        <v>2794</v>
      </c>
      <c r="B1930" t="s">
        <v>36</v>
      </c>
      <c r="C1930" t="s">
        <v>12</v>
      </c>
      <c r="D1930" t="s">
        <v>6134</v>
      </c>
      <c r="E1930" t="s">
        <v>86</v>
      </c>
      <c r="F1930" t="s">
        <v>6134</v>
      </c>
      <c r="G1930" t="s">
        <v>6134</v>
      </c>
      <c r="H1930" s="5">
        <v>40073</v>
      </c>
      <c r="I1930" s="5"/>
      <c r="J1930" t="s">
        <v>6137</v>
      </c>
      <c r="K1930" s="5">
        <v>30457</v>
      </c>
      <c r="L1930">
        <v>42</v>
      </c>
      <c r="M1930">
        <v>101452</v>
      </c>
      <c r="N1930">
        <f t="shared" ca="1" si="30"/>
        <v>16.5</v>
      </c>
    </row>
    <row r="1931" spans="1:14" x14ac:dyDescent="0.3">
      <c r="A1931" t="s">
        <v>2796</v>
      </c>
      <c r="B1931" t="s">
        <v>6134</v>
      </c>
      <c r="C1931" t="s">
        <v>82</v>
      </c>
      <c r="D1931" t="s">
        <v>130</v>
      </c>
      <c r="E1931" t="s">
        <v>88</v>
      </c>
      <c r="F1931" t="s">
        <v>15</v>
      </c>
      <c r="G1931" t="s">
        <v>29</v>
      </c>
      <c r="H1931" s="5">
        <v>43469</v>
      </c>
      <c r="I1931" s="5"/>
      <c r="J1931" t="s">
        <v>6137</v>
      </c>
      <c r="K1931" s="5">
        <v>24565</v>
      </c>
      <c r="L1931">
        <v>58</v>
      </c>
      <c r="M1931">
        <v>85000</v>
      </c>
      <c r="N1931">
        <f t="shared" ca="1" si="30"/>
        <v>7.2</v>
      </c>
    </row>
    <row r="1932" spans="1:14" x14ac:dyDescent="0.3">
      <c r="A1932" t="s">
        <v>2797</v>
      </c>
      <c r="B1932" t="s">
        <v>36</v>
      </c>
      <c r="C1932" t="s">
        <v>97</v>
      </c>
      <c r="D1932" t="s">
        <v>83</v>
      </c>
      <c r="E1932" t="s">
        <v>88</v>
      </c>
      <c r="F1932" t="s">
        <v>60</v>
      </c>
      <c r="G1932" t="s">
        <v>47</v>
      </c>
      <c r="H1932" s="5">
        <v>41276</v>
      </c>
      <c r="I1932" s="5">
        <v>41401</v>
      </c>
      <c r="J1932" t="s">
        <v>6138</v>
      </c>
      <c r="K1932" s="5">
        <v>24633</v>
      </c>
      <c r="L1932">
        <v>58</v>
      </c>
      <c r="M1932">
        <v>60908</v>
      </c>
      <c r="N1932">
        <f t="shared" ca="1" si="30"/>
        <v>0.3</v>
      </c>
    </row>
    <row r="1933" spans="1:14" x14ac:dyDescent="0.3">
      <c r="A1933" t="s">
        <v>2799</v>
      </c>
      <c r="B1933" t="s">
        <v>36</v>
      </c>
      <c r="C1933" t="s">
        <v>20</v>
      </c>
      <c r="D1933" t="s">
        <v>130</v>
      </c>
      <c r="E1933" t="s">
        <v>6134</v>
      </c>
      <c r="F1933" t="s">
        <v>15</v>
      </c>
      <c r="G1933" t="s">
        <v>6134</v>
      </c>
      <c r="H1933" s="5">
        <v>41759</v>
      </c>
      <c r="I1933" s="5">
        <v>43211</v>
      </c>
      <c r="J1933" t="s">
        <v>6138</v>
      </c>
      <c r="K1933" s="5">
        <v>35949</v>
      </c>
      <c r="L1933">
        <v>27</v>
      </c>
      <c r="M1933">
        <v>66197</v>
      </c>
      <c r="N1933">
        <f t="shared" ca="1" si="30"/>
        <v>4</v>
      </c>
    </row>
    <row r="1934" spans="1:14" x14ac:dyDescent="0.3">
      <c r="A1934" t="s">
        <v>2801</v>
      </c>
      <c r="B1934" t="s">
        <v>36</v>
      </c>
      <c r="C1934" t="s">
        <v>25</v>
      </c>
      <c r="D1934" t="s">
        <v>130</v>
      </c>
      <c r="E1934" t="s">
        <v>99</v>
      </c>
      <c r="F1934" t="s">
        <v>60</v>
      </c>
      <c r="G1934" t="s">
        <v>6134</v>
      </c>
      <c r="H1934" s="5">
        <v>41776</v>
      </c>
      <c r="I1934" s="5"/>
      <c r="J1934" t="s">
        <v>6137</v>
      </c>
      <c r="K1934" s="5">
        <v>26494</v>
      </c>
      <c r="L1934">
        <v>53</v>
      </c>
      <c r="M1934">
        <v>100883</v>
      </c>
      <c r="N1934">
        <f t="shared" ca="1" si="30"/>
        <v>11.8</v>
      </c>
    </row>
    <row r="1935" spans="1:14" x14ac:dyDescent="0.3">
      <c r="A1935" t="s">
        <v>2803</v>
      </c>
      <c r="B1935" t="s">
        <v>36</v>
      </c>
      <c r="C1935" t="s">
        <v>6134</v>
      </c>
      <c r="D1935" t="s">
        <v>6135</v>
      </c>
      <c r="E1935" t="s">
        <v>99</v>
      </c>
      <c r="F1935" t="s">
        <v>15</v>
      </c>
      <c r="G1935" t="s">
        <v>6134</v>
      </c>
      <c r="H1935" s="5">
        <v>41931</v>
      </c>
      <c r="I1935" s="5"/>
      <c r="J1935" t="s">
        <v>6137</v>
      </c>
      <c r="K1935" s="5">
        <v>25943</v>
      </c>
      <c r="L1935">
        <v>55</v>
      </c>
      <c r="M1935" t="s">
        <v>6141</v>
      </c>
      <c r="N1935">
        <f t="shared" ca="1" si="30"/>
        <v>11.4</v>
      </c>
    </row>
    <row r="1936" spans="1:14" x14ac:dyDescent="0.3">
      <c r="A1936" t="s">
        <v>2804</v>
      </c>
      <c r="B1936" t="s">
        <v>24</v>
      </c>
      <c r="C1936" t="s">
        <v>20</v>
      </c>
      <c r="D1936" t="s">
        <v>125</v>
      </c>
      <c r="E1936" t="s">
        <v>88</v>
      </c>
      <c r="F1936" t="s">
        <v>28</v>
      </c>
      <c r="G1936" t="s">
        <v>47</v>
      </c>
      <c r="H1936" s="5">
        <v>39833</v>
      </c>
      <c r="I1936" s="5"/>
      <c r="J1936" t="s">
        <v>6137</v>
      </c>
      <c r="K1936" s="5">
        <v>23140</v>
      </c>
      <c r="L1936">
        <v>62</v>
      </c>
      <c r="M1936" t="s">
        <v>6141</v>
      </c>
      <c r="N1936">
        <f t="shared" ca="1" si="30"/>
        <v>17.2</v>
      </c>
    </row>
    <row r="1937" spans="1:14" x14ac:dyDescent="0.3">
      <c r="A1937" t="s">
        <v>2805</v>
      </c>
      <c r="B1937" t="s">
        <v>24</v>
      </c>
      <c r="C1937" t="s">
        <v>20</v>
      </c>
      <c r="D1937" t="s">
        <v>53</v>
      </c>
      <c r="E1937" t="s">
        <v>32</v>
      </c>
      <c r="F1937" t="s">
        <v>28</v>
      </c>
      <c r="G1937" t="s">
        <v>47</v>
      </c>
      <c r="H1937" s="5">
        <v>42805</v>
      </c>
      <c r="I1937" s="5"/>
      <c r="J1937" t="s">
        <v>6137</v>
      </c>
      <c r="K1937" s="5">
        <v>23377</v>
      </c>
      <c r="L1937">
        <v>62</v>
      </c>
      <c r="M1937">
        <v>31914</v>
      </c>
      <c r="N1937">
        <f t="shared" ca="1" si="30"/>
        <v>9</v>
      </c>
    </row>
    <row r="1938" spans="1:14" x14ac:dyDescent="0.3">
      <c r="A1938" t="s">
        <v>2807</v>
      </c>
      <c r="B1938" t="s">
        <v>6134</v>
      </c>
      <c r="C1938" t="s">
        <v>20</v>
      </c>
      <c r="D1938" t="s">
        <v>26</v>
      </c>
      <c r="E1938" t="s">
        <v>88</v>
      </c>
      <c r="F1938" t="s">
        <v>6134</v>
      </c>
      <c r="G1938" t="s">
        <v>47</v>
      </c>
      <c r="H1938" s="5">
        <v>41346</v>
      </c>
      <c r="I1938" s="5"/>
      <c r="J1938" t="s">
        <v>6137</v>
      </c>
      <c r="K1938" s="5">
        <v>36297</v>
      </c>
      <c r="L1938">
        <v>26</v>
      </c>
      <c r="M1938">
        <v>117000</v>
      </c>
      <c r="N1938">
        <f t="shared" ca="1" si="30"/>
        <v>13</v>
      </c>
    </row>
    <row r="1939" spans="1:14" x14ac:dyDescent="0.3">
      <c r="A1939" t="s">
        <v>2808</v>
      </c>
      <c r="B1939" t="s">
        <v>36</v>
      </c>
      <c r="C1939" t="s">
        <v>37</v>
      </c>
      <c r="D1939" t="s">
        <v>50</v>
      </c>
      <c r="E1939" t="s">
        <v>99</v>
      </c>
      <c r="F1939" t="s">
        <v>28</v>
      </c>
      <c r="G1939" t="s">
        <v>78</v>
      </c>
      <c r="H1939" s="5">
        <v>42330</v>
      </c>
      <c r="I1939" s="5"/>
      <c r="J1939" t="s">
        <v>6137</v>
      </c>
      <c r="K1939" s="5">
        <v>28593</v>
      </c>
      <c r="L1939">
        <v>47</v>
      </c>
      <c r="M1939">
        <v>50597</v>
      </c>
      <c r="N1939">
        <f t="shared" ca="1" si="30"/>
        <v>10.3</v>
      </c>
    </row>
    <row r="1940" spans="1:14" x14ac:dyDescent="0.3">
      <c r="A1940" t="s">
        <v>2809</v>
      </c>
      <c r="B1940" t="s">
        <v>24</v>
      </c>
      <c r="C1940" t="s">
        <v>25</v>
      </c>
      <c r="D1940" t="s">
        <v>130</v>
      </c>
      <c r="E1940" t="s">
        <v>86</v>
      </c>
      <c r="F1940" t="s">
        <v>60</v>
      </c>
      <c r="G1940" t="s">
        <v>64</v>
      </c>
      <c r="H1940" s="5">
        <v>42910</v>
      </c>
      <c r="I1940" s="5">
        <v>44899</v>
      </c>
      <c r="J1940" t="s">
        <v>6138</v>
      </c>
      <c r="K1940" s="5">
        <v>34081</v>
      </c>
      <c r="L1940">
        <v>32</v>
      </c>
      <c r="M1940">
        <v>50381</v>
      </c>
      <c r="N1940">
        <f t="shared" ca="1" si="30"/>
        <v>5.4</v>
      </c>
    </row>
    <row r="1941" spans="1:14" x14ac:dyDescent="0.3">
      <c r="A1941" t="s">
        <v>2811</v>
      </c>
      <c r="B1941" t="s">
        <v>6134</v>
      </c>
      <c r="C1941" t="s">
        <v>82</v>
      </c>
      <c r="D1941" t="s">
        <v>83</v>
      </c>
      <c r="E1941" t="s">
        <v>27</v>
      </c>
      <c r="F1941" t="s">
        <v>6134</v>
      </c>
      <c r="G1941" t="s">
        <v>29</v>
      </c>
      <c r="H1941" s="5">
        <v>41125</v>
      </c>
      <c r="I1941" s="5"/>
      <c r="J1941" t="s">
        <v>6137</v>
      </c>
      <c r="K1941" s="5">
        <v>31440</v>
      </c>
      <c r="L1941">
        <v>40</v>
      </c>
      <c r="M1941" t="s">
        <v>6141</v>
      </c>
      <c r="N1941">
        <f t="shared" ca="1" si="30"/>
        <v>13.6</v>
      </c>
    </row>
    <row r="1942" spans="1:14" x14ac:dyDescent="0.3">
      <c r="A1942" t="s">
        <v>2812</v>
      </c>
      <c r="B1942" t="s">
        <v>24</v>
      </c>
      <c r="C1942" t="s">
        <v>82</v>
      </c>
      <c r="D1942" t="s">
        <v>31</v>
      </c>
      <c r="E1942" t="s">
        <v>63</v>
      </c>
      <c r="F1942" t="s">
        <v>28</v>
      </c>
      <c r="G1942" t="s">
        <v>78</v>
      </c>
      <c r="H1942" s="5">
        <v>40788</v>
      </c>
      <c r="I1942" s="5">
        <v>41700</v>
      </c>
      <c r="J1942" t="s">
        <v>6138</v>
      </c>
      <c r="K1942" s="5">
        <v>31550</v>
      </c>
      <c r="L1942">
        <v>39</v>
      </c>
      <c r="M1942">
        <v>107000</v>
      </c>
      <c r="N1942">
        <f t="shared" ca="1" si="30"/>
        <v>2.5</v>
      </c>
    </row>
    <row r="1943" spans="1:14" x14ac:dyDescent="0.3">
      <c r="A1943" t="s">
        <v>2813</v>
      </c>
      <c r="B1943" t="s">
        <v>24</v>
      </c>
      <c r="C1943" t="s">
        <v>20</v>
      </c>
      <c r="D1943" t="s">
        <v>50</v>
      </c>
      <c r="E1943" t="s">
        <v>46</v>
      </c>
      <c r="F1943" t="s">
        <v>15</v>
      </c>
      <c r="G1943" t="s">
        <v>78</v>
      </c>
      <c r="H1943" s="5">
        <v>43668</v>
      </c>
      <c r="I1943" s="5"/>
      <c r="J1943" t="s">
        <v>6137</v>
      </c>
      <c r="K1943" s="5">
        <v>22387</v>
      </c>
      <c r="L1943">
        <v>64</v>
      </c>
      <c r="M1943">
        <v>99026</v>
      </c>
      <c r="N1943">
        <f t="shared" ca="1" si="30"/>
        <v>6.7</v>
      </c>
    </row>
    <row r="1944" spans="1:14" x14ac:dyDescent="0.3">
      <c r="A1944" t="s">
        <v>2814</v>
      </c>
      <c r="B1944" t="s">
        <v>36</v>
      </c>
      <c r="C1944" t="s">
        <v>12</v>
      </c>
      <c r="D1944" t="s">
        <v>31</v>
      </c>
      <c r="E1944" t="s">
        <v>99</v>
      </c>
      <c r="F1944" t="s">
        <v>15</v>
      </c>
      <c r="G1944" t="s">
        <v>78</v>
      </c>
      <c r="H1944" s="5">
        <v>42415</v>
      </c>
      <c r="I1944" s="5"/>
      <c r="J1944" t="s">
        <v>6137</v>
      </c>
      <c r="K1944" s="5">
        <v>23293</v>
      </c>
      <c r="L1944">
        <v>62</v>
      </c>
      <c r="M1944" t="s">
        <v>6141</v>
      </c>
      <c r="N1944">
        <f t="shared" ca="1" si="30"/>
        <v>10.1</v>
      </c>
    </row>
    <row r="1945" spans="1:14" x14ac:dyDescent="0.3">
      <c r="A1945" t="s">
        <v>2815</v>
      </c>
      <c r="B1945" t="s">
        <v>24</v>
      </c>
      <c r="C1945" t="s">
        <v>20</v>
      </c>
      <c r="D1945" t="s">
        <v>6135</v>
      </c>
      <c r="E1945" t="s">
        <v>86</v>
      </c>
      <c r="F1945" t="s">
        <v>15</v>
      </c>
      <c r="G1945" t="s">
        <v>64</v>
      </c>
      <c r="H1945" s="5">
        <v>40633</v>
      </c>
      <c r="I1945" s="5">
        <v>41926</v>
      </c>
      <c r="J1945" t="s">
        <v>6138</v>
      </c>
      <c r="K1945" s="5">
        <v>24460</v>
      </c>
      <c r="L1945">
        <v>59</v>
      </c>
      <c r="M1945" t="s">
        <v>6141</v>
      </c>
      <c r="N1945">
        <f t="shared" ca="1" si="30"/>
        <v>3.5</v>
      </c>
    </row>
    <row r="1946" spans="1:14" x14ac:dyDescent="0.3">
      <c r="A1946" t="s">
        <v>2816</v>
      </c>
      <c r="B1946" t="s">
        <v>24</v>
      </c>
      <c r="C1946" t="s">
        <v>20</v>
      </c>
      <c r="D1946" t="s">
        <v>125</v>
      </c>
      <c r="E1946" t="s">
        <v>63</v>
      </c>
      <c r="F1946" t="s">
        <v>6134</v>
      </c>
      <c r="G1946" t="s">
        <v>47</v>
      </c>
      <c r="H1946" s="5">
        <v>41479</v>
      </c>
      <c r="I1946" s="5">
        <v>41377</v>
      </c>
      <c r="J1946" t="s">
        <v>6138</v>
      </c>
      <c r="K1946" s="5">
        <v>26911</v>
      </c>
      <c r="L1946">
        <v>52</v>
      </c>
      <c r="M1946" t="s">
        <v>6141</v>
      </c>
      <c r="N1946">
        <f t="shared" ca="1" si="30"/>
        <v>-0.3</v>
      </c>
    </row>
    <row r="1947" spans="1:14" x14ac:dyDescent="0.3">
      <c r="A1947" t="s">
        <v>2817</v>
      </c>
      <c r="B1947" t="s">
        <v>6134</v>
      </c>
      <c r="C1947" t="s">
        <v>97</v>
      </c>
      <c r="D1947" t="s">
        <v>31</v>
      </c>
      <c r="E1947" t="s">
        <v>6134</v>
      </c>
      <c r="F1947" t="s">
        <v>15</v>
      </c>
      <c r="G1947" t="s">
        <v>78</v>
      </c>
      <c r="H1947" s="5">
        <v>43150</v>
      </c>
      <c r="I1947" s="5"/>
      <c r="J1947" t="s">
        <v>6137</v>
      </c>
      <c r="K1947" s="5">
        <v>28574</v>
      </c>
      <c r="L1947">
        <v>47</v>
      </c>
      <c r="M1947">
        <v>93963</v>
      </c>
      <c r="N1947">
        <f t="shared" ca="1" si="30"/>
        <v>8.1</v>
      </c>
    </row>
    <row r="1948" spans="1:14" x14ac:dyDescent="0.3">
      <c r="A1948" t="s">
        <v>2819</v>
      </c>
      <c r="B1948" t="s">
        <v>36</v>
      </c>
      <c r="C1948" t="s">
        <v>6134</v>
      </c>
      <c r="D1948" t="s">
        <v>41</v>
      </c>
      <c r="E1948" t="s">
        <v>86</v>
      </c>
      <c r="F1948" t="s">
        <v>60</v>
      </c>
      <c r="G1948" t="s">
        <v>74</v>
      </c>
      <c r="H1948" s="5">
        <v>40091</v>
      </c>
      <c r="I1948" s="5"/>
      <c r="J1948" t="s">
        <v>6137</v>
      </c>
      <c r="K1948" s="5">
        <v>32944</v>
      </c>
      <c r="L1948">
        <v>36</v>
      </c>
      <c r="M1948">
        <v>93000</v>
      </c>
      <c r="N1948">
        <f t="shared" ca="1" si="30"/>
        <v>16.5</v>
      </c>
    </row>
    <row r="1949" spans="1:14" x14ac:dyDescent="0.3">
      <c r="A1949" t="s">
        <v>2820</v>
      </c>
      <c r="B1949" t="s">
        <v>36</v>
      </c>
      <c r="C1949" t="s">
        <v>12</v>
      </c>
      <c r="D1949" t="s">
        <v>68</v>
      </c>
      <c r="E1949" t="s">
        <v>14</v>
      </c>
      <c r="F1949" t="s">
        <v>28</v>
      </c>
      <c r="G1949" t="s">
        <v>29</v>
      </c>
      <c r="H1949" s="5">
        <v>40469</v>
      </c>
      <c r="I1949" s="5"/>
      <c r="J1949" t="s">
        <v>6137</v>
      </c>
      <c r="K1949" s="5">
        <v>24565</v>
      </c>
      <c r="L1949">
        <v>58</v>
      </c>
      <c r="M1949">
        <v>56560</v>
      </c>
      <c r="N1949">
        <f t="shared" ca="1" si="30"/>
        <v>15.4</v>
      </c>
    </row>
    <row r="1950" spans="1:14" x14ac:dyDescent="0.3">
      <c r="A1950" t="s">
        <v>2822</v>
      </c>
      <c r="B1950" t="s">
        <v>24</v>
      </c>
      <c r="C1950" t="s">
        <v>37</v>
      </c>
      <c r="D1950" t="s">
        <v>21</v>
      </c>
      <c r="E1950" t="s">
        <v>6134</v>
      </c>
      <c r="F1950" t="s">
        <v>28</v>
      </c>
      <c r="G1950" t="s">
        <v>47</v>
      </c>
      <c r="H1950" s="5">
        <v>42984</v>
      </c>
      <c r="I1950" s="5">
        <v>44005</v>
      </c>
      <c r="J1950" t="s">
        <v>6138</v>
      </c>
      <c r="K1950" s="5">
        <v>33932</v>
      </c>
      <c r="L1950">
        <v>33</v>
      </c>
      <c r="M1950" t="s">
        <v>6141</v>
      </c>
      <c r="N1950">
        <f t="shared" ca="1" si="30"/>
        <v>2.8</v>
      </c>
    </row>
    <row r="1951" spans="1:14" x14ac:dyDescent="0.3">
      <c r="A1951" t="s">
        <v>2823</v>
      </c>
      <c r="B1951" t="s">
        <v>6134</v>
      </c>
      <c r="C1951" t="s">
        <v>12</v>
      </c>
      <c r="D1951" t="s">
        <v>50</v>
      </c>
      <c r="E1951" t="s">
        <v>6134</v>
      </c>
      <c r="F1951" t="s">
        <v>15</v>
      </c>
      <c r="G1951" t="s">
        <v>78</v>
      </c>
      <c r="H1951" s="5">
        <v>41579</v>
      </c>
      <c r="I1951" s="5">
        <v>42997</v>
      </c>
      <c r="J1951" t="s">
        <v>6138</v>
      </c>
      <c r="K1951" s="5">
        <v>31780</v>
      </c>
      <c r="L1951">
        <v>39</v>
      </c>
      <c r="M1951" t="s">
        <v>6141</v>
      </c>
      <c r="N1951">
        <f t="shared" ca="1" si="30"/>
        <v>3.9</v>
      </c>
    </row>
    <row r="1952" spans="1:14" x14ac:dyDescent="0.3">
      <c r="A1952" t="s">
        <v>2824</v>
      </c>
      <c r="B1952" t="s">
        <v>24</v>
      </c>
      <c r="C1952" t="s">
        <v>97</v>
      </c>
      <c r="D1952" t="s">
        <v>41</v>
      </c>
      <c r="E1952" t="s">
        <v>105</v>
      </c>
      <c r="F1952" t="s">
        <v>15</v>
      </c>
      <c r="G1952" t="s">
        <v>69</v>
      </c>
      <c r="H1952" s="5">
        <v>39890</v>
      </c>
      <c r="I1952" s="5">
        <v>41806</v>
      </c>
      <c r="J1952" t="s">
        <v>6138</v>
      </c>
      <c r="K1952" s="5">
        <v>26408</v>
      </c>
      <c r="L1952">
        <v>53</v>
      </c>
      <c r="M1952">
        <v>42335</v>
      </c>
      <c r="N1952">
        <f t="shared" ca="1" si="30"/>
        <v>5.2</v>
      </c>
    </row>
    <row r="1953" spans="1:14" x14ac:dyDescent="0.3">
      <c r="A1953" t="s">
        <v>2826</v>
      </c>
      <c r="B1953" t="s">
        <v>6134</v>
      </c>
      <c r="C1953" t="s">
        <v>82</v>
      </c>
      <c r="D1953" t="s">
        <v>50</v>
      </c>
      <c r="E1953" t="s">
        <v>14</v>
      </c>
      <c r="F1953" t="s">
        <v>6134</v>
      </c>
      <c r="G1953" t="s">
        <v>78</v>
      </c>
      <c r="H1953" s="5">
        <v>43826</v>
      </c>
      <c r="I1953" s="5">
        <v>44264</v>
      </c>
      <c r="J1953" t="s">
        <v>6138</v>
      </c>
      <c r="K1953" s="5">
        <v>29938</v>
      </c>
      <c r="L1953">
        <v>44</v>
      </c>
      <c r="M1953">
        <v>103641</v>
      </c>
      <c r="N1953">
        <f t="shared" ca="1" si="30"/>
        <v>1.2</v>
      </c>
    </row>
    <row r="1954" spans="1:14" x14ac:dyDescent="0.3">
      <c r="A1954" t="s">
        <v>2828</v>
      </c>
      <c r="B1954" t="s">
        <v>6134</v>
      </c>
      <c r="C1954" t="s">
        <v>20</v>
      </c>
      <c r="D1954" t="s">
        <v>26</v>
      </c>
      <c r="E1954" t="s">
        <v>54</v>
      </c>
      <c r="F1954" t="s">
        <v>6134</v>
      </c>
      <c r="G1954" t="s">
        <v>78</v>
      </c>
      <c r="H1954" s="5">
        <v>41409</v>
      </c>
      <c r="I1954" s="5">
        <v>42393</v>
      </c>
      <c r="J1954" t="s">
        <v>6138</v>
      </c>
      <c r="K1954" s="5">
        <v>38083</v>
      </c>
      <c r="L1954">
        <v>21</v>
      </c>
      <c r="M1954" t="s">
        <v>6141</v>
      </c>
      <c r="N1954">
        <f t="shared" ca="1" si="30"/>
        <v>2.7</v>
      </c>
    </row>
    <row r="1955" spans="1:14" x14ac:dyDescent="0.3">
      <c r="A1955" t="s">
        <v>2829</v>
      </c>
      <c r="B1955" t="s">
        <v>6134</v>
      </c>
      <c r="C1955" t="s">
        <v>12</v>
      </c>
      <c r="D1955" t="s">
        <v>53</v>
      </c>
      <c r="E1955" t="s">
        <v>92</v>
      </c>
      <c r="F1955" t="s">
        <v>15</v>
      </c>
      <c r="G1955" t="s">
        <v>78</v>
      </c>
      <c r="H1955" s="5">
        <v>43478</v>
      </c>
      <c r="I1955" s="5"/>
      <c r="J1955" t="s">
        <v>6137</v>
      </c>
      <c r="K1955" s="5">
        <v>31511</v>
      </c>
      <c r="L1955">
        <v>39</v>
      </c>
      <c r="M1955">
        <v>49879</v>
      </c>
      <c r="N1955">
        <f t="shared" ca="1" si="30"/>
        <v>7.2</v>
      </c>
    </row>
    <row r="1956" spans="1:14" x14ac:dyDescent="0.3">
      <c r="A1956" t="s">
        <v>2831</v>
      </c>
      <c r="B1956" t="s">
        <v>6134</v>
      </c>
      <c r="C1956" t="s">
        <v>37</v>
      </c>
      <c r="D1956" t="s">
        <v>130</v>
      </c>
      <c r="E1956" t="s">
        <v>32</v>
      </c>
      <c r="F1956" t="s">
        <v>15</v>
      </c>
      <c r="G1956" t="s">
        <v>6134</v>
      </c>
      <c r="H1956" s="5">
        <v>42891</v>
      </c>
      <c r="I1956" s="5">
        <v>44046</v>
      </c>
      <c r="J1956" t="s">
        <v>6138</v>
      </c>
      <c r="K1956" s="5">
        <v>31269</v>
      </c>
      <c r="L1956">
        <v>40</v>
      </c>
      <c r="M1956" t="s">
        <v>6141</v>
      </c>
      <c r="N1956">
        <f t="shared" ca="1" si="30"/>
        <v>3.2</v>
      </c>
    </row>
    <row r="1957" spans="1:14" x14ac:dyDescent="0.3">
      <c r="A1957" t="s">
        <v>2832</v>
      </c>
      <c r="B1957" t="s">
        <v>36</v>
      </c>
      <c r="C1957" t="s">
        <v>37</v>
      </c>
      <c r="D1957" t="s">
        <v>6134</v>
      </c>
      <c r="E1957" t="s">
        <v>27</v>
      </c>
      <c r="F1957" t="s">
        <v>15</v>
      </c>
      <c r="G1957" t="s">
        <v>78</v>
      </c>
      <c r="H1957" s="5">
        <v>43362</v>
      </c>
      <c r="I1957" s="5">
        <v>44426</v>
      </c>
      <c r="J1957" t="s">
        <v>6138</v>
      </c>
      <c r="K1957" s="5">
        <v>33186</v>
      </c>
      <c r="L1957">
        <v>35</v>
      </c>
      <c r="M1957">
        <v>71478</v>
      </c>
      <c r="N1957">
        <f t="shared" ca="1" si="30"/>
        <v>2.9</v>
      </c>
    </row>
    <row r="1958" spans="1:14" x14ac:dyDescent="0.3">
      <c r="A1958" t="s">
        <v>2834</v>
      </c>
      <c r="B1958" t="s">
        <v>6134</v>
      </c>
      <c r="C1958" t="s">
        <v>12</v>
      </c>
      <c r="D1958" t="s">
        <v>41</v>
      </c>
      <c r="E1958" t="s">
        <v>6134</v>
      </c>
      <c r="F1958" t="s">
        <v>15</v>
      </c>
      <c r="G1958" t="s">
        <v>47</v>
      </c>
      <c r="H1958" s="5">
        <v>42939</v>
      </c>
      <c r="I1958" s="5"/>
      <c r="J1958" t="s">
        <v>6137</v>
      </c>
      <c r="K1958" s="5">
        <v>36816</v>
      </c>
      <c r="L1958">
        <v>25</v>
      </c>
      <c r="M1958">
        <v>88510</v>
      </c>
      <c r="N1958">
        <f t="shared" ca="1" si="30"/>
        <v>8.6999999999999993</v>
      </c>
    </row>
    <row r="1959" spans="1:14" x14ac:dyDescent="0.3">
      <c r="A1959" t="s">
        <v>2836</v>
      </c>
      <c r="B1959" t="s">
        <v>6134</v>
      </c>
      <c r="C1959" t="s">
        <v>82</v>
      </c>
      <c r="D1959" t="s">
        <v>83</v>
      </c>
      <c r="E1959" t="s">
        <v>6134</v>
      </c>
      <c r="F1959" t="s">
        <v>15</v>
      </c>
      <c r="G1959" t="s">
        <v>64</v>
      </c>
      <c r="H1959" s="5">
        <v>44053</v>
      </c>
      <c r="I1959" s="5"/>
      <c r="J1959" t="s">
        <v>6137</v>
      </c>
      <c r="K1959" s="5">
        <v>38319</v>
      </c>
      <c r="L1959">
        <v>21</v>
      </c>
      <c r="M1959" t="s">
        <v>6141</v>
      </c>
      <c r="N1959">
        <f t="shared" ca="1" si="30"/>
        <v>5.6</v>
      </c>
    </row>
    <row r="1960" spans="1:14" x14ac:dyDescent="0.3">
      <c r="A1960" t="s">
        <v>2837</v>
      </c>
      <c r="B1960" t="s">
        <v>36</v>
      </c>
      <c r="C1960" t="s">
        <v>20</v>
      </c>
      <c r="D1960" t="s">
        <v>31</v>
      </c>
      <c r="E1960" t="s">
        <v>92</v>
      </c>
      <c r="F1960" t="s">
        <v>28</v>
      </c>
      <c r="G1960" t="s">
        <v>78</v>
      </c>
      <c r="H1960" s="5">
        <v>42973</v>
      </c>
      <c r="I1960" s="5"/>
      <c r="J1960" t="s">
        <v>6137</v>
      </c>
      <c r="K1960" s="5">
        <v>36206</v>
      </c>
      <c r="L1960">
        <v>27</v>
      </c>
      <c r="M1960">
        <v>72629</v>
      </c>
      <c r="N1960">
        <f t="shared" ca="1" si="30"/>
        <v>8.6</v>
      </c>
    </row>
    <row r="1961" spans="1:14" x14ac:dyDescent="0.3">
      <c r="A1961" t="s">
        <v>2840</v>
      </c>
      <c r="B1961" t="s">
        <v>24</v>
      </c>
      <c r="C1961" t="s">
        <v>37</v>
      </c>
      <c r="D1961" t="s">
        <v>31</v>
      </c>
      <c r="E1961" t="s">
        <v>99</v>
      </c>
      <c r="F1961" t="s">
        <v>15</v>
      </c>
      <c r="G1961" t="s">
        <v>64</v>
      </c>
      <c r="H1961" s="5">
        <v>43610</v>
      </c>
      <c r="I1961" s="5">
        <v>43983</v>
      </c>
      <c r="J1961" t="s">
        <v>6138</v>
      </c>
      <c r="K1961" s="5"/>
      <c r="L1961" t="s">
        <v>6141</v>
      </c>
      <c r="M1961">
        <v>86333</v>
      </c>
      <c r="N1961">
        <f t="shared" ca="1" si="30"/>
        <v>1</v>
      </c>
    </row>
    <row r="1962" spans="1:14" x14ac:dyDescent="0.3">
      <c r="A1962" t="s">
        <v>2842</v>
      </c>
      <c r="B1962" t="s">
        <v>36</v>
      </c>
      <c r="C1962" t="s">
        <v>25</v>
      </c>
      <c r="D1962" t="s">
        <v>6134</v>
      </c>
      <c r="E1962" t="s">
        <v>63</v>
      </c>
      <c r="F1962" t="s">
        <v>28</v>
      </c>
      <c r="G1962" t="s">
        <v>78</v>
      </c>
      <c r="H1962" s="5">
        <v>41392</v>
      </c>
      <c r="I1962" s="5"/>
      <c r="J1962" t="s">
        <v>6137</v>
      </c>
      <c r="K1962" s="5">
        <v>38427</v>
      </c>
      <c r="L1962">
        <v>20</v>
      </c>
      <c r="M1962" t="s">
        <v>6141</v>
      </c>
      <c r="N1962">
        <f t="shared" ca="1" si="30"/>
        <v>12.9</v>
      </c>
    </row>
    <row r="1963" spans="1:14" x14ac:dyDescent="0.3">
      <c r="A1963" t="s">
        <v>2843</v>
      </c>
      <c r="B1963" t="s">
        <v>24</v>
      </c>
      <c r="C1963" t="s">
        <v>20</v>
      </c>
      <c r="D1963" t="s">
        <v>94</v>
      </c>
      <c r="E1963" t="s">
        <v>63</v>
      </c>
      <c r="F1963" t="s">
        <v>28</v>
      </c>
      <c r="G1963" t="s">
        <v>47</v>
      </c>
      <c r="H1963" s="5">
        <v>40498</v>
      </c>
      <c r="I1963" s="5"/>
      <c r="J1963" t="s">
        <v>6137</v>
      </c>
      <c r="K1963" s="5">
        <v>27942</v>
      </c>
      <c r="L1963">
        <v>49</v>
      </c>
      <c r="M1963">
        <v>72000</v>
      </c>
      <c r="N1963">
        <f t="shared" ca="1" si="30"/>
        <v>15.4</v>
      </c>
    </row>
    <row r="1964" spans="1:14" x14ac:dyDescent="0.3">
      <c r="A1964" t="s">
        <v>2844</v>
      </c>
      <c r="B1964" t="s">
        <v>36</v>
      </c>
      <c r="C1964" t="s">
        <v>6134</v>
      </c>
      <c r="D1964" t="s">
        <v>50</v>
      </c>
      <c r="E1964" t="s">
        <v>63</v>
      </c>
      <c r="F1964" t="s">
        <v>28</v>
      </c>
      <c r="G1964" t="s">
        <v>64</v>
      </c>
      <c r="H1964" s="5">
        <v>44004</v>
      </c>
      <c r="I1964" s="5"/>
      <c r="J1964" t="s">
        <v>6137</v>
      </c>
      <c r="K1964" s="5">
        <v>34543</v>
      </c>
      <c r="L1964">
        <v>31</v>
      </c>
      <c r="M1964">
        <v>102310</v>
      </c>
      <c r="N1964">
        <f t="shared" ca="1" si="30"/>
        <v>5.7</v>
      </c>
    </row>
    <row r="1965" spans="1:14" x14ac:dyDescent="0.3">
      <c r="A1965" t="s">
        <v>2846</v>
      </c>
      <c r="B1965" t="s">
        <v>6134</v>
      </c>
      <c r="C1965" t="s">
        <v>25</v>
      </c>
      <c r="D1965" t="s">
        <v>130</v>
      </c>
      <c r="E1965" t="s">
        <v>86</v>
      </c>
      <c r="F1965" t="s">
        <v>6134</v>
      </c>
      <c r="G1965" t="s">
        <v>6134</v>
      </c>
      <c r="H1965" s="5">
        <v>41361</v>
      </c>
      <c r="I1965" s="5"/>
      <c r="J1965" t="s">
        <v>6137</v>
      </c>
      <c r="K1965" s="5">
        <v>27608</v>
      </c>
      <c r="L1965">
        <v>50</v>
      </c>
      <c r="M1965">
        <v>46886</v>
      </c>
      <c r="N1965">
        <f t="shared" ca="1" si="30"/>
        <v>13</v>
      </c>
    </row>
    <row r="1966" spans="1:14" x14ac:dyDescent="0.3">
      <c r="A1966" t="s">
        <v>2847</v>
      </c>
      <c r="B1966" t="s">
        <v>24</v>
      </c>
      <c r="C1966" t="s">
        <v>12</v>
      </c>
      <c r="D1966" t="s">
        <v>31</v>
      </c>
      <c r="E1966" t="s">
        <v>27</v>
      </c>
      <c r="F1966" t="s">
        <v>28</v>
      </c>
      <c r="G1966" t="s">
        <v>74</v>
      </c>
      <c r="H1966" s="5">
        <v>41250</v>
      </c>
      <c r="I1966" s="5"/>
      <c r="J1966" t="s">
        <v>6137</v>
      </c>
      <c r="K1966" s="5">
        <v>31595</v>
      </c>
      <c r="L1966">
        <v>39</v>
      </c>
      <c r="M1966">
        <v>94000</v>
      </c>
      <c r="N1966">
        <f t="shared" ca="1" si="30"/>
        <v>13.3</v>
      </c>
    </row>
    <row r="1967" spans="1:14" x14ac:dyDescent="0.3">
      <c r="A1967" t="s">
        <v>2848</v>
      </c>
      <c r="B1967" t="s">
        <v>36</v>
      </c>
      <c r="C1967" t="s">
        <v>6134</v>
      </c>
      <c r="D1967" t="s">
        <v>31</v>
      </c>
      <c r="E1967" t="s">
        <v>105</v>
      </c>
      <c r="F1967" t="s">
        <v>28</v>
      </c>
      <c r="G1967" t="s">
        <v>69</v>
      </c>
      <c r="H1967" s="5">
        <v>42810</v>
      </c>
      <c r="I1967" s="5"/>
      <c r="J1967" t="s">
        <v>6137</v>
      </c>
      <c r="K1967" s="5">
        <v>22228</v>
      </c>
      <c r="L1967">
        <v>65</v>
      </c>
      <c r="M1967">
        <v>35359</v>
      </c>
      <c r="N1967">
        <f t="shared" ca="1" si="30"/>
        <v>9</v>
      </c>
    </row>
    <row r="1968" spans="1:14" x14ac:dyDescent="0.3">
      <c r="A1968" t="s">
        <v>2849</v>
      </c>
      <c r="B1968" t="s">
        <v>6134</v>
      </c>
      <c r="C1968" t="s">
        <v>12</v>
      </c>
      <c r="D1968" t="s">
        <v>21</v>
      </c>
      <c r="E1968" t="s">
        <v>46</v>
      </c>
      <c r="F1968" t="s">
        <v>60</v>
      </c>
      <c r="G1968" t="s">
        <v>64</v>
      </c>
      <c r="H1968" s="5">
        <v>40647</v>
      </c>
      <c r="I1968" s="5">
        <v>41017</v>
      </c>
      <c r="J1968" t="s">
        <v>6138</v>
      </c>
      <c r="K1968" s="5">
        <v>29862</v>
      </c>
      <c r="L1968">
        <v>44</v>
      </c>
      <c r="M1968" t="s">
        <v>6141</v>
      </c>
      <c r="N1968">
        <f t="shared" ca="1" si="30"/>
        <v>1</v>
      </c>
    </row>
    <row r="1969" spans="1:14" x14ac:dyDescent="0.3">
      <c r="A1969" t="s">
        <v>2850</v>
      </c>
      <c r="B1969" t="s">
        <v>6134</v>
      </c>
      <c r="C1969" t="s">
        <v>6134</v>
      </c>
      <c r="D1969" t="s">
        <v>130</v>
      </c>
      <c r="E1969" t="s">
        <v>99</v>
      </c>
      <c r="F1969" t="s">
        <v>28</v>
      </c>
      <c r="G1969" t="s">
        <v>6134</v>
      </c>
      <c r="H1969" s="5">
        <v>43470</v>
      </c>
      <c r="I1969" s="5"/>
      <c r="J1969" t="s">
        <v>6137</v>
      </c>
      <c r="K1969" s="5">
        <v>36003</v>
      </c>
      <c r="L1969">
        <v>27</v>
      </c>
      <c r="M1969">
        <v>81354</v>
      </c>
      <c r="N1969">
        <f t="shared" ca="1" si="30"/>
        <v>7.2</v>
      </c>
    </row>
    <row r="1970" spans="1:14" x14ac:dyDescent="0.3">
      <c r="A1970" t="s">
        <v>6090</v>
      </c>
      <c r="B1970" t="s">
        <v>24</v>
      </c>
      <c r="C1970" t="s">
        <v>82</v>
      </c>
      <c r="D1970" t="s">
        <v>6134</v>
      </c>
      <c r="E1970" t="s">
        <v>105</v>
      </c>
      <c r="F1970" t="s">
        <v>6134</v>
      </c>
      <c r="G1970" t="s">
        <v>47</v>
      </c>
      <c r="H1970" s="5">
        <v>42994</v>
      </c>
      <c r="I1970" s="5">
        <v>44154</v>
      </c>
      <c r="J1970" t="s">
        <v>6138</v>
      </c>
      <c r="K1970" s="5">
        <v>28329</v>
      </c>
      <c r="L1970">
        <v>48</v>
      </c>
      <c r="M1970">
        <v>114321</v>
      </c>
      <c r="N1970">
        <f t="shared" ca="1" si="30"/>
        <v>3.2</v>
      </c>
    </row>
    <row r="1971" spans="1:14" x14ac:dyDescent="0.3">
      <c r="A1971" t="s">
        <v>2852</v>
      </c>
      <c r="B1971" t="s">
        <v>6134</v>
      </c>
      <c r="C1971" t="s">
        <v>20</v>
      </c>
      <c r="D1971" t="s">
        <v>130</v>
      </c>
      <c r="E1971" t="s">
        <v>6134</v>
      </c>
      <c r="F1971" t="s">
        <v>60</v>
      </c>
      <c r="G1971" t="s">
        <v>74</v>
      </c>
      <c r="H1971" s="5">
        <v>41983</v>
      </c>
      <c r="I1971" s="5">
        <v>43886</v>
      </c>
      <c r="J1971" t="s">
        <v>6138</v>
      </c>
      <c r="K1971" s="5">
        <v>26981</v>
      </c>
      <c r="L1971">
        <v>52</v>
      </c>
      <c r="M1971" t="s">
        <v>6141</v>
      </c>
      <c r="N1971">
        <f t="shared" ca="1" si="30"/>
        <v>5.2</v>
      </c>
    </row>
    <row r="1972" spans="1:14" x14ac:dyDescent="0.3">
      <c r="A1972" t="s">
        <v>2853</v>
      </c>
      <c r="B1972" t="s">
        <v>24</v>
      </c>
      <c r="C1972" t="s">
        <v>6134</v>
      </c>
      <c r="D1972" t="s">
        <v>6134</v>
      </c>
      <c r="E1972" t="s">
        <v>92</v>
      </c>
      <c r="F1972" t="s">
        <v>6134</v>
      </c>
      <c r="G1972" t="s">
        <v>47</v>
      </c>
      <c r="H1972" s="5">
        <v>41766</v>
      </c>
      <c r="I1972" s="5">
        <v>43383</v>
      </c>
      <c r="J1972" t="s">
        <v>6138</v>
      </c>
      <c r="K1972" s="5">
        <v>23224</v>
      </c>
      <c r="L1972">
        <v>62</v>
      </c>
      <c r="M1972">
        <v>76558</v>
      </c>
      <c r="N1972">
        <f t="shared" ca="1" si="30"/>
        <v>4.4000000000000004</v>
      </c>
    </row>
    <row r="1973" spans="1:14" x14ac:dyDescent="0.3">
      <c r="A1973" t="s">
        <v>2854</v>
      </c>
      <c r="B1973" t="s">
        <v>6134</v>
      </c>
      <c r="C1973" t="s">
        <v>20</v>
      </c>
      <c r="D1973" t="s">
        <v>125</v>
      </c>
      <c r="E1973" t="s">
        <v>170</v>
      </c>
      <c r="F1973" t="s">
        <v>6134</v>
      </c>
      <c r="G1973" t="s">
        <v>74</v>
      </c>
      <c r="H1973" s="5">
        <v>41534</v>
      </c>
      <c r="I1973" s="5"/>
      <c r="J1973" t="s">
        <v>6137</v>
      </c>
      <c r="K1973" s="5">
        <v>24848</v>
      </c>
      <c r="L1973">
        <v>58</v>
      </c>
      <c r="M1973">
        <v>118828</v>
      </c>
      <c r="N1973">
        <f t="shared" ca="1" si="30"/>
        <v>12.5</v>
      </c>
    </row>
    <row r="1974" spans="1:14" x14ac:dyDescent="0.3">
      <c r="A1974" t="s">
        <v>2855</v>
      </c>
      <c r="B1974" t="s">
        <v>36</v>
      </c>
      <c r="C1974" t="s">
        <v>12</v>
      </c>
      <c r="D1974" t="s">
        <v>68</v>
      </c>
      <c r="E1974" t="s">
        <v>6134</v>
      </c>
      <c r="F1974" t="s">
        <v>6134</v>
      </c>
      <c r="G1974" t="s">
        <v>29</v>
      </c>
      <c r="H1974" s="5">
        <v>43699</v>
      </c>
      <c r="I1974" s="5"/>
      <c r="J1974" t="s">
        <v>6137</v>
      </c>
      <c r="K1974" s="5">
        <v>37969</v>
      </c>
      <c r="L1974">
        <v>22</v>
      </c>
      <c r="M1974">
        <v>58000</v>
      </c>
      <c r="N1974">
        <f t="shared" ca="1" si="30"/>
        <v>6.6</v>
      </c>
    </row>
    <row r="1975" spans="1:14" x14ac:dyDescent="0.3">
      <c r="A1975" t="s">
        <v>2856</v>
      </c>
      <c r="B1975" t="s">
        <v>6134</v>
      </c>
      <c r="C1975" t="s">
        <v>97</v>
      </c>
      <c r="D1975" t="s">
        <v>6134</v>
      </c>
      <c r="E1975" t="s">
        <v>99</v>
      </c>
      <c r="F1975" t="s">
        <v>15</v>
      </c>
      <c r="G1975" t="s">
        <v>47</v>
      </c>
      <c r="H1975" s="5">
        <v>41407</v>
      </c>
      <c r="I1975" s="5">
        <v>42390</v>
      </c>
      <c r="J1975" t="s">
        <v>6138</v>
      </c>
      <c r="K1975" s="5">
        <v>35782</v>
      </c>
      <c r="L1975">
        <v>28</v>
      </c>
      <c r="M1975">
        <v>33253</v>
      </c>
      <c r="N1975">
        <f t="shared" ca="1" si="30"/>
        <v>2.7</v>
      </c>
    </row>
    <row r="1976" spans="1:14" x14ac:dyDescent="0.3">
      <c r="A1976" t="s">
        <v>2858</v>
      </c>
      <c r="B1976" t="s">
        <v>36</v>
      </c>
      <c r="C1976" t="s">
        <v>6134</v>
      </c>
      <c r="D1976" t="s">
        <v>6135</v>
      </c>
      <c r="E1976" t="s">
        <v>27</v>
      </c>
      <c r="F1976" t="s">
        <v>60</v>
      </c>
      <c r="G1976" t="s">
        <v>78</v>
      </c>
      <c r="H1976" s="5">
        <v>43534</v>
      </c>
      <c r="I1976" s="5">
        <v>45500</v>
      </c>
      <c r="J1976" t="s">
        <v>6138</v>
      </c>
      <c r="K1976" s="5">
        <v>30392</v>
      </c>
      <c r="L1976">
        <v>42</v>
      </c>
      <c r="M1976">
        <v>57927</v>
      </c>
      <c r="N1976">
        <f t="shared" ca="1" si="30"/>
        <v>5.4</v>
      </c>
    </row>
    <row r="1977" spans="1:14" x14ac:dyDescent="0.3">
      <c r="A1977" t="s">
        <v>2860</v>
      </c>
      <c r="B1977" t="s">
        <v>24</v>
      </c>
      <c r="C1977" t="s">
        <v>37</v>
      </c>
      <c r="D1977" t="s">
        <v>26</v>
      </c>
      <c r="E1977" t="s">
        <v>92</v>
      </c>
      <c r="F1977" t="s">
        <v>28</v>
      </c>
      <c r="G1977" t="s">
        <v>6134</v>
      </c>
      <c r="H1977" s="5">
        <v>42568</v>
      </c>
      <c r="I1977" s="5">
        <v>42843</v>
      </c>
      <c r="J1977" t="s">
        <v>6138</v>
      </c>
      <c r="K1977" s="5">
        <v>25109</v>
      </c>
      <c r="L1977">
        <v>57</v>
      </c>
      <c r="M1977">
        <v>74000</v>
      </c>
      <c r="N1977">
        <f t="shared" ca="1" si="30"/>
        <v>0.8</v>
      </c>
    </row>
    <row r="1978" spans="1:14" x14ac:dyDescent="0.3">
      <c r="A1978" t="s">
        <v>2861</v>
      </c>
      <c r="B1978" t="s">
        <v>36</v>
      </c>
      <c r="C1978" t="s">
        <v>20</v>
      </c>
      <c r="D1978" t="s">
        <v>68</v>
      </c>
      <c r="E1978" t="s">
        <v>6134</v>
      </c>
      <c r="F1978" t="s">
        <v>28</v>
      </c>
      <c r="G1978" t="s">
        <v>47</v>
      </c>
      <c r="H1978" s="5">
        <v>42804</v>
      </c>
      <c r="I1978" s="5"/>
      <c r="J1978" t="s">
        <v>6137</v>
      </c>
      <c r="K1978" s="5"/>
      <c r="L1978" t="s">
        <v>6141</v>
      </c>
      <c r="M1978">
        <v>57622</v>
      </c>
      <c r="N1978">
        <f t="shared" ca="1" si="30"/>
        <v>9</v>
      </c>
    </row>
    <row r="1979" spans="1:14" x14ac:dyDescent="0.3">
      <c r="A1979" t="s">
        <v>2862</v>
      </c>
      <c r="B1979" t="s">
        <v>36</v>
      </c>
      <c r="C1979" t="s">
        <v>12</v>
      </c>
      <c r="D1979" t="s">
        <v>53</v>
      </c>
      <c r="E1979" t="s">
        <v>63</v>
      </c>
      <c r="F1979" t="s">
        <v>15</v>
      </c>
      <c r="G1979" t="s">
        <v>47</v>
      </c>
      <c r="H1979" s="5">
        <v>43762</v>
      </c>
      <c r="I1979" s="5"/>
      <c r="J1979" t="s">
        <v>6137</v>
      </c>
      <c r="K1979" s="5">
        <v>36110</v>
      </c>
      <c r="L1979">
        <v>27</v>
      </c>
      <c r="M1979">
        <v>91018</v>
      </c>
      <c r="N1979">
        <f t="shared" ca="1" si="30"/>
        <v>6.4</v>
      </c>
    </row>
    <row r="1980" spans="1:14" x14ac:dyDescent="0.3">
      <c r="A1980" t="s">
        <v>2863</v>
      </c>
      <c r="B1980" t="s">
        <v>36</v>
      </c>
      <c r="C1980" t="s">
        <v>6134</v>
      </c>
      <c r="D1980" t="s">
        <v>21</v>
      </c>
      <c r="E1980" t="s">
        <v>32</v>
      </c>
      <c r="F1980" t="s">
        <v>28</v>
      </c>
      <c r="G1980" t="s">
        <v>69</v>
      </c>
      <c r="H1980" s="5">
        <v>44187</v>
      </c>
      <c r="I1980" s="5">
        <v>45280</v>
      </c>
      <c r="J1980" t="s">
        <v>6138</v>
      </c>
      <c r="K1980" s="5">
        <v>30501</v>
      </c>
      <c r="L1980">
        <v>42</v>
      </c>
      <c r="M1980" t="s">
        <v>6141</v>
      </c>
      <c r="N1980">
        <f t="shared" ca="1" si="30"/>
        <v>3</v>
      </c>
    </row>
    <row r="1981" spans="1:14" x14ac:dyDescent="0.3">
      <c r="A1981" t="s">
        <v>2864</v>
      </c>
      <c r="B1981" t="s">
        <v>36</v>
      </c>
      <c r="C1981" t="s">
        <v>6134</v>
      </c>
      <c r="D1981" t="s">
        <v>21</v>
      </c>
      <c r="E1981" t="s">
        <v>54</v>
      </c>
      <c r="F1981" t="s">
        <v>60</v>
      </c>
      <c r="G1981" t="s">
        <v>78</v>
      </c>
      <c r="H1981" s="5">
        <v>40554</v>
      </c>
      <c r="I1981" s="5">
        <v>41179</v>
      </c>
      <c r="J1981" t="s">
        <v>6138</v>
      </c>
      <c r="K1981" s="5">
        <v>35521</v>
      </c>
      <c r="L1981">
        <v>28</v>
      </c>
      <c r="M1981">
        <v>51686</v>
      </c>
      <c r="N1981">
        <f t="shared" ca="1" si="30"/>
        <v>1.7</v>
      </c>
    </row>
    <row r="1982" spans="1:14" x14ac:dyDescent="0.3">
      <c r="A1982" t="s">
        <v>2866</v>
      </c>
      <c r="B1982" t="s">
        <v>24</v>
      </c>
      <c r="C1982" t="s">
        <v>12</v>
      </c>
      <c r="D1982" t="s">
        <v>31</v>
      </c>
      <c r="E1982" t="s">
        <v>63</v>
      </c>
      <c r="F1982" t="s">
        <v>60</v>
      </c>
      <c r="G1982" t="s">
        <v>6134</v>
      </c>
      <c r="H1982" s="5">
        <v>41915</v>
      </c>
      <c r="I1982" s="5"/>
      <c r="J1982" t="s">
        <v>6137</v>
      </c>
      <c r="K1982" s="5">
        <v>31523</v>
      </c>
      <c r="L1982">
        <v>39</v>
      </c>
      <c r="M1982">
        <v>57056</v>
      </c>
      <c r="N1982">
        <f t="shared" ca="1" si="30"/>
        <v>11.5</v>
      </c>
    </row>
    <row r="1983" spans="1:14" x14ac:dyDescent="0.3">
      <c r="A1983" t="s">
        <v>2867</v>
      </c>
      <c r="B1983" t="s">
        <v>36</v>
      </c>
      <c r="C1983" t="s">
        <v>20</v>
      </c>
      <c r="D1983" t="s">
        <v>6134</v>
      </c>
      <c r="E1983" t="s">
        <v>86</v>
      </c>
      <c r="F1983" t="s">
        <v>15</v>
      </c>
      <c r="G1983" t="s">
        <v>6134</v>
      </c>
      <c r="H1983" s="5">
        <v>42195</v>
      </c>
      <c r="I1983" s="5"/>
      <c r="J1983" t="s">
        <v>6137</v>
      </c>
      <c r="K1983" s="5">
        <v>23098</v>
      </c>
      <c r="L1983">
        <v>62</v>
      </c>
      <c r="M1983">
        <v>49558</v>
      </c>
      <c r="N1983">
        <f t="shared" ca="1" si="30"/>
        <v>10.7</v>
      </c>
    </row>
    <row r="1984" spans="1:14" x14ac:dyDescent="0.3">
      <c r="A1984" t="s">
        <v>2870</v>
      </c>
      <c r="B1984" t="s">
        <v>6134</v>
      </c>
      <c r="C1984" t="s">
        <v>6134</v>
      </c>
      <c r="D1984" t="s">
        <v>21</v>
      </c>
      <c r="E1984" t="s">
        <v>63</v>
      </c>
      <c r="F1984" t="s">
        <v>6134</v>
      </c>
      <c r="G1984" t="s">
        <v>74</v>
      </c>
      <c r="H1984" s="5">
        <v>43232</v>
      </c>
      <c r="I1984" s="5"/>
      <c r="J1984" t="s">
        <v>6137</v>
      </c>
      <c r="K1984" s="5">
        <v>35079</v>
      </c>
      <c r="L1984">
        <v>30</v>
      </c>
      <c r="M1984">
        <v>48047</v>
      </c>
      <c r="N1984">
        <f t="shared" ca="1" si="30"/>
        <v>7.9</v>
      </c>
    </row>
    <row r="1985" spans="1:14" x14ac:dyDescent="0.3">
      <c r="A1985" t="s">
        <v>2872</v>
      </c>
      <c r="B1985" t="s">
        <v>6134</v>
      </c>
      <c r="C1985" t="s">
        <v>6134</v>
      </c>
      <c r="D1985" t="s">
        <v>26</v>
      </c>
      <c r="E1985" t="s">
        <v>88</v>
      </c>
      <c r="F1985" t="s">
        <v>28</v>
      </c>
      <c r="G1985" t="s">
        <v>47</v>
      </c>
      <c r="H1985" s="5">
        <v>41366</v>
      </c>
      <c r="I1985" s="5">
        <v>41860</v>
      </c>
      <c r="J1985" t="s">
        <v>6138</v>
      </c>
      <c r="K1985" s="5">
        <v>29749</v>
      </c>
      <c r="L1985">
        <v>44</v>
      </c>
      <c r="M1985">
        <v>113402</v>
      </c>
      <c r="N1985">
        <f t="shared" ca="1" si="30"/>
        <v>1.4</v>
      </c>
    </row>
    <row r="1986" spans="1:14" x14ac:dyDescent="0.3">
      <c r="A1986" t="s">
        <v>2874</v>
      </c>
      <c r="B1986" t="s">
        <v>36</v>
      </c>
      <c r="C1986" t="s">
        <v>20</v>
      </c>
      <c r="D1986" t="s">
        <v>53</v>
      </c>
      <c r="E1986" t="s">
        <v>38</v>
      </c>
      <c r="F1986" t="s">
        <v>28</v>
      </c>
      <c r="G1986" t="s">
        <v>78</v>
      </c>
      <c r="H1986" s="5">
        <v>43782</v>
      </c>
      <c r="I1986" s="5">
        <v>45725</v>
      </c>
      <c r="J1986" t="s">
        <v>6138</v>
      </c>
      <c r="K1986" s="5">
        <v>24461</v>
      </c>
      <c r="L1986">
        <v>59</v>
      </c>
      <c r="M1986">
        <v>71413</v>
      </c>
      <c r="N1986">
        <f t="shared" ref="N1986:N2049" ca="1" si="31">ROUND((IF(I1986="",TODAY(),I1986)-H1986)/365,1)</f>
        <v>5.3</v>
      </c>
    </row>
    <row r="1987" spans="1:14" x14ac:dyDescent="0.3">
      <c r="A1987" t="s">
        <v>2876</v>
      </c>
      <c r="B1987" t="s">
        <v>24</v>
      </c>
      <c r="C1987" t="s">
        <v>82</v>
      </c>
      <c r="D1987" t="s">
        <v>83</v>
      </c>
      <c r="E1987" t="s">
        <v>32</v>
      </c>
      <c r="F1987" t="s">
        <v>28</v>
      </c>
      <c r="G1987" t="s">
        <v>47</v>
      </c>
      <c r="H1987" s="5">
        <v>41311</v>
      </c>
      <c r="I1987" s="5"/>
      <c r="J1987" t="s">
        <v>6137</v>
      </c>
      <c r="K1987" s="5">
        <v>31029</v>
      </c>
      <c r="L1987">
        <v>41</v>
      </c>
      <c r="M1987" t="s">
        <v>6141</v>
      </c>
      <c r="N1987">
        <f t="shared" ca="1" si="31"/>
        <v>13.1</v>
      </c>
    </row>
    <row r="1988" spans="1:14" x14ac:dyDescent="0.3">
      <c r="A1988" t="s">
        <v>2877</v>
      </c>
      <c r="B1988" t="s">
        <v>36</v>
      </c>
      <c r="C1988" t="s">
        <v>37</v>
      </c>
      <c r="D1988" t="s">
        <v>130</v>
      </c>
      <c r="E1988" t="s">
        <v>32</v>
      </c>
      <c r="F1988" t="s">
        <v>28</v>
      </c>
      <c r="G1988" t="s">
        <v>78</v>
      </c>
      <c r="H1988" s="5">
        <v>41792</v>
      </c>
      <c r="I1988" s="5"/>
      <c r="J1988" t="s">
        <v>6137</v>
      </c>
      <c r="K1988" s="5">
        <v>38226</v>
      </c>
      <c r="L1988">
        <v>21</v>
      </c>
      <c r="M1988">
        <v>60960</v>
      </c>
      <c r="N1988">
        <f t="shared" ca="1" si="31"/>
        <v>11.8</v>
      </c>
    </row>
    <row r="1989" spans="1:14" x14ac:dyDescent="0.3">
      <c r="A1989" t="s">
        <v>2878</v>
      </c>
      <c r="B1989" t="s">
        <v>36</v>
      </c>
      <c r="C1989" t="s">
        <v>97</v>
      </c>
      <c r="D1989" t="s">
        <v>6134</v>
      </c>
      <c r="E1989" t="s">
        <v>88</v>
      </c>
      <c r="F1989" t="s">
        <v>6134</v>
      </c>
      <c r="G1989" t="s">
        <v>69</v>
      </c>
      <c r="H1989" s="5">
        <v>42647</v>
      </c>
      <c r="I1989" s="5">
        <v>44512</v>
      </c>
      <c r="J1989" t="s">
        <v>6138</v>
      </c>
      <c r="K1989" s="5">
        <v>31946</v>
      </c>
      <c r="L1989">
        <v>38</v>
      </c>
      <c r="M1989" t="s">
        <v>6141</v>
      </c>
      <c r="N1989">
        <f t="shared" ca="1" si="31"/>
        <v>5.0999999999999996</v>
      </c>
    </row>
    <row r="1990" spans="1:14" x14ac:dyDescent="0.3">
      <c r="A1990" t="s">
        <v>6091</v>
      </c>
      <c r="B1990" t="s">
        <v>6134</v>
      </c>
      <c r="C1990" t="s">
        <v>25</v>
      </c>
      <c r="D1990" t="s">
        <v>6134</v>
      </c>
      <c r="E1990" t="s">
        <v>27</v>
      </c>
      <c r="F1990" t="s">
        <v>15</v>
      </c>
      <c r="G1990" t="s">
        <v>64</v>
      </c>
      <c r="H1990" s="5">
        <v>43149</v>
      </c>
      <c r="I1990" s="5"/>
      <c r="J1990" t="s">
        <v>6137</v>
      </c>
      <c r="K1990" s="5">
        <v>37291</v>
      </c>
      <c r="L1990">
        <v>24</v>
      </c>
      <c r="M1990">
        <v>114676</v>
      </c>
      <c r="N1990">
        <f t="shared" ca="1" si="31"/>
        <v>8.1</v>
      </c>
    </row>
    <row r="1991" spans="1:14" x14ac:dyDescent="0.3">
      <c r="A1991" t="s">
        <v>2879</v>
      </c>
      <c r="B1991" t="s">
        <v>24</v>
      </c>
      <c r="C1991" t="s">
        <v>37</v>
      </c>
      <c r="D1991" t="s">
        <v>53</v>
      </c>
      <c r="E1991" t="s">
        <v>6134</v>
      </c>
      <c r="F1991" t="s">
        <v>60</v>
      </c>
      <c r="G1991" t="s">
        <v>78</v>
      </c>
      <c r="H1991" s="5">
        <v>43016</v>
      </c>
      <c r="I1991" s="5"/>
      <c r="J1991" t="s">
        <v>6137</v>
      </c>
      <c r="K1991" s="5">
        <v>37085</v>
      </c>
      <c r="L1991">
        <v>24</v>
      </c>
      <c r="M1991">
        <v>70049</v>
      </c>
      <c r="N1991">
        <f t="shared" ca="1" si="31"/>
        <v>8.5</v>
      </c>
    </row>
    <row r="1992" spans="1:14" x14ac:dyDescent="0.3">
      <c r="A1992" t="s">
        <v>2880</v>
      </c>
      <c r="B1992" t="s">
        <v>36</v>
      </c>
      <c r="C1992" t="s">
        <v>6134</v>
      </c>
      <c r="D1992" t="s">
        <v>26</v>
      </c>
      <c r="E1992" t="s">
        <v>32</v>
      </c>
      <c r="F1992" t="s">
        <v>15</v>
      </c>
      <c r="G1992" t="s">
        <v>78</v>
      </c>
      <c r="H1992" s="5">
        <v>43077</v>
      </c>
      <c r="I1992" s="5"/>
      <c r="J1992" t="s">
        <v>6137</v>
      </c>
      <c r="K1992" s="5">
        <v>36055</v>
      </c>
      <c r="L1992">
        <v>27</v>
      </c>
      <c r="M1992">
        <v>44260</v>
      </c>
      <c r="N1992">
        <f t="shared" ca="1" si="31"/>
        <v>8.3000000000000007</v>
      </c>
    </row>
    <row r="1993" spans="1:14" x14ac:dyDescent="0.3">
      <c r="A1993" t="s">
        <v>2882</v>
      </c>
      <c r="B1993" t="s">
        <v>6134</v>
      </c>
      <c r="C1993" t="s">
        <v>6134</v>
      </c>
      <c r="D1993" t="s">
        <v>41</v>
      </c>
      <c r="E1993" t="s">
        <v>6134</v>
      </c>
      <c r="F1993" t="s">
        <v>6134</v>
      </c>
      <c r="G1993" t="s">
        <v>29</v>
      </c>
      <c r="H1993" s="5">
        <v>43749</v>
      </c>
      <c r="I1993" s="5"/>
      <c r="J1993" t="s">
        <v>6137</v>
      </c>
      <c r="K1993" s="5">
        <v>33437</v>
      </c>
      <c r="L1993">
        <v>34</v>
      </c>
      <c r="M1993">
        <v>37248</v>
      </c>
      <c r="N1993">
        <f t="shared" ca="1" si="31"/>
        <v>6.4</v>
      </c>
    </row>
    <row r="1994" spans="1:14" x14ac:dyDescent="0.3">
      <c r="A1994" t="s">
        <v>2884</v>
      </c>
      <c r="B1994" t="s">
        <v>24</v>
      </c>
      <c r="C1994" t="s">
        <v>82</v>
      </c>
      <c r="D1994" t="s">
        <v>6135</v>
      </c>
      <c r="E1994" t="s">
        <v>46</v>
      </c>
      <c r="F1994" t="s">
        <v>6134</v>
      </c>
      <c r="G1994" t="s">
        <v>78</v>
      </c>
      <c r="H1994" s="5">
        <v>40863</v>
      </c>
      <c r="I1994" s="5">
        <v>40885</v>
      </c>
      <c r="J1994" t="s">
        <v>6138</v>
      </c>
      <c r="K1994" s="5">
        <v>27493</v>
      </c>
      <c r="L1994">
        <v>50</v>
      </c>
      <c r="M1994">
        <v>34107</v>
      </c>
      <c r="N1994">
        <f t="shared" ca="1" si="31"/>
        <v>0.1</v>
      </c>
    </row>
    <row r="1995" spans="1:14" x14ac:dyDescent="0.3">
      <c r="A1995" t="s">
        <v>2885</v>
      </c>
      <c r="B1995" t="s">
        <v>6134</v>
      </c>
      <c r="C1995" t="s">
        <v>25</v>
      </c>
      <c r="D1995" t="s">
        <v>31</v>
      </c>
      <c r="E1995" t="s">
        <v>6134</v>
      </c>
      <c r="F1995" t="s">
        <v>28</v>
      </c>
      <c r="G1995" t="s">
        <v>64</v>
      </c>
      <c r="H1995" s="5">
        <v>40152</v>
      </c>
      <c r="I1995" s="5">
        <v>41459</v>
      </c>
      <c r="J1995" t="s">
        <v>6138</v>
      </c>
      <c r="K1995" s="5">
        <v>37943</v>
      </c>
      <c r="L1995">
        <v>22</v>
      </c>
      <c r="M1995" t="s">
        <v>6141</v>
      </c>
      <c r="N1995">
        <f t="shared" ca="1" si="31"/>
        <v>3.6</v>
      </c>
    </row>
    <row r="1996" spans="1:14" x14ac:dyDescent="0.3">
      <c r="A1996" t="s">
        <v>2886</v>
      </c>
      <c r="B1996" t="s">
        <v>36</v>
      </c>
      <c r="C1996" t="s">
        <v>37</v>
      </c>
      <c r="D1996" t="s">
        <v>83</v>
      </c>
      <c r="E1996" t="s">
        <v>54</v>
      </c>
      <c r="F1996" t="s">
        <v>15</v>
      </c>
      <c r="G1996" t="s">
        <v>64</v>
      </c>
      <c r="H1996" s="5">
        <v>40704</v>
      </c>
      <c r="I1996" s="5">
        <v>42141</v>
      </c>
      <c r="J1996" t="s">
        <v>6138</v>
      </c>
      <c r="K1996" s="5">
        <v>31778</v>
      </c>
      <c r="L1996">
        <v>39</v>
      </c>
      <c r="M1996" t="s">
        <v>6141</v>
      </c>
      <c r="N1996">
        <f t="shared" ca="1" si="31"/>
        <v>3.9</v>
      </c>
    </row>
    <row r="1997" spans="1:14" x14ac:dyDescent="0.3">
      <c r="A1997" t="s">
        <v>2887</v>
      </c>
      <c r="B1997" t="s">
        <v>36</v>
      </c>
      <c r="C1997" t="s">
        <v>25</v>
      </c>
      <c r="D1997" t="s">
        <v>26</v>
      </c>
      <c r="E1997" t="s">
        <v>27</v>
      </c>
      <c r="F1997" t="s">
        <v>28</v>
      </c>
      <c r="G1997" t="s">
        <v>47</v>
      </c>
      <c r="H1997" s="5">
        <v>41099</v>
      </c>
      <c r="I1997" s="5"/>
      <c r="J1997" t="s">
        <v>6137</v>
      </c>
      <c r="K1997" s="5">
        <v>22194</v>
      </c>
      <c r="L1997">
        <v>65</v>
      </c>
      <c r="M1997" t="s">
        <v>6141</v>
      </c>
      <c r="N1997">
        <f t="shared" ca="1" si="31"/>
        <v>13.7</v>
      </c>
    </row>
    <row r="1998" spans="1:14" x14ac:dyDescent="0.3">
      <c r="A1998" t="s">
        <v>2888</v>
      </c>
      <c r="B1998" t="s">
        <v>6134</v>
      </c>
      <c r="C1998" t="s">
        <v>12</v>
      </c>
      <c r="D1998" t="s">
        <v>31</v>
      </c>
      <c r="E1998" t="s">
        <v>92</v>
      </c>
      <c r="F1998" t="s">
        <v>6134</v>
      </c>
      <c r="G1998" t="s">
        <v>78</v>
      </c>
      <c r="H1998" s="5">
        <v>40780</v>
      </c>
      <c r="I1998" s="5"/>
      <c r="J1998" t="s">
        <v>6137</v>
      </c>
      <c r="K1998" s="5">
        <v>22800</v>
      </c>
      <c r="L1998">
        <v>63</v>
      </c>
      <c r="M1998" t="s">
        <v>6141</v>
      </c>
      <c r="N1998">
        <f t="shared" ca="1" si="31"/>
        <v>14.6</v>
      </c>
    </row>
    <row r="1999" spans="1:14" x14ac:dyDescent="0.3">
      <c r="A1999" t="s">
        <v>2889</v>
      </c>
      <c r="B1999" t="s">
        <v>24</v>
      </c>
      <c r="C1999" t="s">
        <v>37</v>
      </c>
      <c r="D1999" t="s">
        <v>41</v>
      </c>
      <c r="E1999" t="s">
        <v>32</v>
      </c>
      <c r="F1999" t="s">
        <v>6134</v>
      </c>
      <c r="G1999" t="s">
        <v>47</v>
      </c>
      <c r="H1999" s="5">
        <v>40933</v>
      </c>
      <c r="I1999" s="5"/>
      <c r="J1999" t="s">
        <v>6137</v>
      </c>
      <c r="K1999" s="5">
        <v>28145</v>
      </c>
      <c r="L1999">
        <v>49</v>
      </c>
      <c r="M1999">
        <v>56658</v>
      </c>
      <c r="N1999">
        <f t="shared" ca="1" si="31"/>
        <v>14.2</v>
      </c>
    </row>
    <row r="2000" spans="1:14" x14ac:dyDescent="0.3">
      <c r="A2000" t="s">
        <v>2891</v>
      </c>
      <c r="B2000" t="s">
        <v>36</v>
      </c>
      <c r="C2000" t="s">
        <v>12</v>
      </c>
      <c r="D2000" t="s">
        <v>94</v>
      </c>
      <c r="E2000" t="s">
        <v>92</v>
      </c>
      <c r="F2000" t="s">
        <v>6134</v>
      </c>
      <c r="G2000" t="s">
        <v>6134</v>
      </c>
      <c r="H2000" s="5">
        <v>41367</v>
      </c>
      <c r="I2000" s="5"/>
      <c r="J2000" t="s">
        <v>6137</v>
      </c>
      <c r="K2000" s="5">
        <v>26051</v>
      </c>
      <c r="L2000">
        <v>54</v>
      </c>
      <c r="M2000">
        <v>76280</v>
      </c>
      <c r="N2000">
        <f t="shared" ca="1" si="31"/>
        <v>13</v>
      </c>
    </row>
    <row r="2001" spans="1:14" x14ac:dyDescent="0.3">
      <c r="A2001" t="s">
        <v>2893</v>
      </c>
      <c r="B2001" t="s">
        <v>24</v>
      </c>
      <c r="C2001" t="s">
        <v>12</v>
      </c>
      <c r="D2001" t="s">
        <v>94</v>
      </c>
      <c r="E2001" t="s">
        <v>6134</v>
      </c>
      <c r="F2001" t="s">
        <v>28</v>
      </c>
      <c r="G2001" t="s">
        <v>78</v>
      </c>
      <c r="H2001" s="5">
        <v>41075</v>
      </c>
      <c r="I2001" s="5">
        <v>41642</v>
      </c>
      <c r="J2001" t="s">
        <v>6138</v>
      </c>
      <c r="K2001" s="5">
        <v>26706</v>
      </c>
      <c r="L2001">
        <v>53</v>
      </c>
      <c r="M2001" t="s">
        <v>6141</v>
      </c>
      <c r="N2001">
        <f t="shared" ca="1" si="31"/>
        <v>1.6</v>
      </c>
    </row>
    <row r="2002" spans="1:14" x14ac:dyDescent="0.3">
      <c r="A2002" t="s">
        <v>2894</v>
      </c>
      <c r="B2002" t="s">
        <v>24</v>
      </c>
      <c r="C2002" t="s">
        <v>37</v>
      </c>
      <c r="D2002" t="s">
        <v>41</v>
      </c>
      <c r="E2002" t="s">
        <v>32</v>
      </c>
      <c r="F2002" t="s">
        <v>15</v>
      </c>
      <c r="G2002" t="s">
        <v>78</v>
      </c>
      <c r="H2002" s="5">
        <v>41930</v>
      </c>
      <c r="I2002" s="5"/>
      <c r="J2002" t="s">
        <v>6137</v>
      </c>
      <c r="K2002" s="5">
        <v>24881</v>
      </c>
      <c r="L2002">
        <v>58</v>
      </c>
      <c r="M2002">
        <v>75000</v>
      </c>
      <c r="N2002">
        <f t="shared" ca="1" si="31"/>
        <v>11.4</v>
      </c>
    </row>
    <row r="2003" spans="1:14" x14ac:dyDescent="0.3">
      <c r="A2003" t="s">
        <v>2895</v>
      </c>
      <c r="B2003" t="s">
        <v>36</v>
      </c>
      <c r="C2003" t="s">
        <v>12</v>
      </c>
      <c r="D2003" t="s">
        <v>83</v>
      </c>
      <c r="E2003" t="s">
        <v>99</v>
      </c>
      <c r="F2003" t="s">
        <v>15</v>
      </c>
      <c r="G2003" t="s">
        <v>74</v>
      </c>
      <c r="H2003" s="5">
        <v>41941</v>
      </c>
      <c r="I2003" s="5"/>
      <c r="J2003" t="s">
        <v>6137</v>
      </c>
      <c r="K2003" s="5">
        <v>25934</v>
      </c>
      <c r="L2003">
        <v>55</v>
      </c>
      <c r="M2003" t="s">
        <v>6141</v>
      </c>
      <c r="N2003">
        <f t="shared" ca="1" si="31"/>
        <v>11.4</v>
      </c>
    </row>
    <row r="2004" spans="1:14" x14ac:dyDescent="0.3">
      <c r="A2004" t="s">
        <v>2896</v>
      </c>
      <c r="B2004" t="s">
        <v>36</v>
      </c>
      <c r="C2004" t="s">
        <v>20</v>
      </c>
      <c r="D2004" t="s">
        <v>31</v>
      </c>
      <c r="E2004" t="s">
        <v>88</v>
      </c>
      <c r="F2004" t="s">
        <v>6134</v>
      </c>
      <c r="G2004" t="s">
        <v>78</v>
      </c>
      <c r="H2004" s="5">
        <v>43150</v>
      </c>
      <c r="I2004" s="5"/>
      <c r="J2004" t="s">
        <v>6137</v>
      </c>
      <c r="K2004" s="5">
        <v>25116</v>
      </c>
      <c r="L2004">
        <v>57</v>
      </c>
      <c r="M2004" t="s">
        <v>6141</v>
      </c>
      <c r="N2004">
        <f t="shared" ca="1" si="31"/>
        <v>8.1</v>
      </c>
    </row>
    <row r="2005" spans="1:14" x14ac:dyDescent="0.3">
      <c r="A2005" t="s">
        <v>2897</v>
      </c>
      <c r="B2005" t="s">
        <v>36</v>
      </c>
      <c r="C2005" t="s">
        <v>82</v>
      </c>
      <c r="D2005" t="s">
        <v>50</v>
      </c>
      <c r="E2005" t="s">
        <v>99</v>
      </c>
      <c r="F2005" t="s">
        <v>60</v>
      </c>
      <c r="G2005" t="s">
        <v>6134</v>
      </c>
      <c r="H2005" s="5">
        <v>41471</v>
      </c>
      <c r="I2005" s="5"/>
      <c r="J2005" t="s">
        <v>6137</v>
      </c>
      <c r="K2005" s="5">
        <v>27431</v>
      </c>
      <c r="L2005">
        <v>51</v>
      </c>
      <c r="M2005" t="s">
        <v>6141</v>
      </c>
      <c r="N2005">
        <f t="shared" ca="1" si="31"/>
        <v>12.7</v>
      </c>
    </row>
    <row r="2006" spans="1:14" x14ac:dyDescent="0.3">
      <c r="A2006" t="s">
        <v>2898</v>
      </c>
      <c r="B2006" t="s">
        <v>36</v>
      </c>
      <c r="C2006" t="s">
        <v>20</v>
      </c>
      <c r="D2006" t="s">
        <v>6135</v>
      </c>
      <c r="E2006" t="s">
        <v>54</v>
      </c>
      <c r="F2006" t="s">
        <v>60</v>
      </c>
      <c r="G2006" t="s">
        <v>64</v>
      </c>
      <c r="H2006" s="5">
        <v>39881</v>
      </c>
      <c r="I2006" s="5"/>
      <c r="J2006" t="s">
        <v>6137</v>
      </c>
      <c r="K2006" s="5">
        <v>28675</v>
      </c>
      <c r="L2006">
        <v>47</v>
      </c>
      <c r="M2006">
        <v>51054</v>
      </c>
      <c r="N2006">
        <f t="shared" ca="1" si="31"/>
        <v>17</v>
      </c>
    </row>
    <row r="2007" spans="1:14" x14ac:dyDescent="0.3">
      <c r="A2007" t="s">
        <v>2899</v>
      </c>
      <c r="B2007" t="s">
        <v>24</v>
      </c>
      <c r="C2007" t="s">
        <v>6134</v>
      </c>
      <c r="D2007" t="s">
        <v>83</v>
      </c>
      <c r="E2007" t="s">
        <v>46</v>
      </c>
      <c r="F2007" t="s">
        <v>6134</v>
      </c>
      <c r="G2007" t="s">
        <v>78</v>
      </c>
      <c r="H2007" s="5">
        <v>43261</v>
      </c>
      <c r="I2007" s="5"/>
      <c r="J2007" t="s">
        <v>6137</v>
      </c>
      <c r="K2007" s="5"/>
      <c r="L2007" t="s">
        <v>6141</v>
      </c>
      <c r="M2007" t="s">
        <v>6141</v>
      </c>
      <c r="N2007">
        <f t="shared" ca="1" si="31"/>
        <v>7.8</v>
      </c>
    </row>
    <row r="2008" spans="1:14" x14ac:dyDescent="0.3">
      <c r="A2008" t="s">
        <v>2900</v>
      </c>
      <c r="B2008" t="s">
        <v>36</v>
      </c>
      <c r="C2008" t="s">
        <v>20</v>
      </c>
      <c r="D2008" t="s">
        <v>21</v>
      </c>
      <c r="E2008" t="s">
        <v>54</v>
      </c>
      <c r="F2008" t="s">
        <v>6134</v>
      </c>
      <c r="G2008" t="s">
        <v>64</v>
      </c>
      <c r="H2008" s="5">
        <v>41795</v>
      </c>
      <c r="I2008" s="5"/>
      <c r="J2008" t="s">
        <v>6137</v>
      </c>
      <c r="K2008" s="5">
        <v>25857</v>
      </c>
      <c r="L2008">
        <v>55</v>
      </c>
      <c r="M2008">
        <v>68000</v>
      </c>
      <c r="N2008">
        <f t="shared" ca="1" si="31"/>
        <v>11.8</v>
      </c>
    </row>
    <row r="2009" spans="1:14" x14ac:dyDescent="0.3">
      <c r="A2009" t="s">
        <v>2901</v>
      </c>
      <c r="B2009" t="s">
        <v>36</v>
      </c>
      <c r="C2009" t="s">
        <v>6134</v>
      </c>
      <c r="D2009" t="s">
        <v>125</v>
      </c>
      <c r="E2009" t="s">
        <v>105</v>
      </c>
      <c r="F2009" t="s">
        <v>28</v>
      </c>
      <c r="G2009" t="s">
        <v>47</v>
      </c>
      <c r="H2009" s="5">
        <v>42116</v>
      </c>
      <c r="I2009" s="5"/>
      <c r="J2009" t="s">
        <v>6137</v>
      </c>
      <c r="K2009" s="5"/>
      <c r="L2009" t="s">
        <v>6141</v>
      </c>
      <c r="M2009">
        <v>114461</v>
      </c>
      <c r="N2009">
        <f t="shared" ca="1" si="31"/>
        <v>10.9</v>
      </c>
    </row>
    <row r="2010" spans="1:14" x14ac:dyDescent="0.3">
      <c r="A2010" t="s">
        <v>2903</v>
      </c>
      <c r="B2010" t="s">
        <v>36</v>
      </c>
      <c r="C2010" t="s">
        <v>97</v>
      </c>
      <c r="D2010" t="s">
        <v>31</v>
      </c>
      <c r="E2010" t="s">
        <v>88</v>
      </c>
      <c r="F2010" t="s">
        <v>60</v>
      </c>
      <c r="G2010" t="s">
        <v>6134</v>
      </c>
      <c r="H2010" s="5">
        <v>40329</v>
      </c>
      <c r="I2010" s="5">
        <v>41230</v>
      </c>
      <c r="J2010" t="s">
        <v>6138</v>
      </c>
      <c r="K2010" s="5">
        <v>34428</v>
      </c>
      <c r="L2010">
        <v>31</v>
      </c>
      <c r="M2010" t="s">
        <v>6141</v>
      </c>
      <c r="N2010">
        <f t="shared" ca="1" si="31"/>
        <v>2.5</v>
      </c>
    </row>
    <row r="2011" spans="1:14" x14ac:dyDescent="0.3">
      <c r="A2011" t="s">
        <v>2904</v>
      </c>
      <c r="B2011" t="s">
        <v>36</v>
      </c>
      <c r="C2011" t="s">
        <v>25</v>
      </c>
      <c r="D2011" t="s">
        <v>6134</v>
      </c>
      <c r="E2011" t="s">
        <v>92</v>
      </c>
      <c r="F2011" t="s">
        <v>15</v>
      </c>
      <c r="G2011" t="s">
        <v>78</v>
      </c>
      <c r="H2011" s="5">
        <v>41642</v>
      </c>
      <c r="I2011" s="5">
        <v>43206</v>
      </c>
      <c r="J2011" t="s">
        <v>6138</v>
      </c>
      <c r="K2011" s="5">
        <v>37798</v>
      </c>
      <c r="L2011">
        <v>22</v>
      </c>
      <c r="M2011" t="s">
        <v>6141</v>
      </c>
      <c r="N2011">
        <f t="shared" ca="1" si="31"/>
        <v>4.3</v>
      </c>
    </row>
    <row r="2012" spans="1:14" x14ac:dyDescent="0.3">
      <c r="A2012" t="s">
        <v>2905</v>
      </c>
      <c r="B2012" t="s">
        <v>24</v>
      </c>
      <c r="C2012" t="s">
        <v>25</v>
      </c>
      <c r="D2012" t="s">
        <v>130</v>
      </c>
      <c r="E2012" t="s">
        <v>88</v>
      </c>
      <c r="F2012" t="s">
        <v>28</v>
      </c>
      <c r="G2012" t="s">
        <v>29</v>
      </c>
      <c r="H2012" s="5">
        <v>44051</v>
      </c>
      <c r="I2012" s="5"/>
      <c r="J2012" t="s">
        <v>6137</v>
      </c>
      <c r="K2012" s="5">
        <v>29051</v>
      </c>
      <c r="L2012">
        <v>46</v>
      </c>
      <c r="M2012" t="s">
        <v>6141</v>
      </c>
      <c r="N2012">
        <f t="shared" ca="1" si="31"/>
        <v>5.6</v>
      </c>
    </row>
    <row r="2013" spans="1:14" x14ac:dyDescent="0.3">
      <c r="A2013" t="s">
        <v>2906</v>
      </c>
      <c r="B2013" t="s">
        <v>6134</v>
      </c>
      <c r="C2013" t="s">
        <v>97</v>
      </c>
      <c r="D2013" t="s">
        <v>31</v>
      </c>
      <c r="E2013" t="s">
        <v>63</v>
      </c>
      <c r="F2013" t="s">
        <v>28</v>
      </c>
      <c r="G2013" t="s">
        <v>47</v>
      </c>
      <c r="H2013" s="5">
        <v>42313</v>
      </c>
      <c r="I2013" s="5">
        <v>42569</v>
      </c>
      <c r="J2013" t="s">
        <v>6138</v>
      </c>
      <c r="K2013" s="5">
        <v>27306</v>
      </c>
      <c r="L2013">
        <v>51</v>
      </c>
      <c r="M2013">
        <v>108510</v>
      </c>
      <c r="N2013">
        <f t="shared" ca="1" si="31"/>
        <v>0.7</v>
      </c>
    </row>
    <row r="2014" spans="1:14" x14ac:dyDescent="0.3">
      <c r="A2014" t="s">
        <v>2908</v>
      </c>
      <c r="B2014" t="s">
        <v>24</v>
      </c>
      <c r="C2014" t="s">
        <v>6134</v>
      </c>
      <c r="D2014" t="s">
        <v>41</v>
      </c>
      <c r="E2014" t="s">
        <v>54</v>
      </c>
      <c r="F2014" t="s">
        <v>28</v>
      </c>
      <c r="G2014" t="s">
        <v>69</v>
      </c>
      <c r="H2014" s="5">
        <v>42955</v>
      </c>
      <c r="I2014" s="5"/>
      <c r="J2014" t="s">
        <v>6137</v>
      </c>
      <c r="K2014" s="5">
        <v>30098</v>
      </c>
      <c r="L2014">
        <v>43</v>
      </c>
      <c r="M2014" t="s">
        <v>6141</v>
      </c>
      <c r="N2014">
        <f t="shared" ca="1" si="31"/>
        <v>8.6</v>
      </c>
    </row>
    <row r="2015" spans="1:14" x14ac:dyDescent="0.3">
      <c r="A2015" t="s">
        <v>2909</v>
      </c>
      <c r="B2015" t="s">
        <v>24</v>
      </c>
      <c r="C2015" t="s">
        <v>37</v>
      </c>
      <c r="D2015" t="s">
        <v>6134</v>
      </c>
      <c r="E2015" t="s">
        <v>99</v>
      </c>
      <c r="F2015" t="s">
        <v>6134</v>
      </c>
      <c r="G2015" t="s">
        <v>69</v>
      </c>
      <c r="H2015" s="5">
        <v>42606</v>
      </c>
      <c r="I2015" s="5"/>
      <c r="J2015" t="s">
        <v>6137</v>
      </c>
      <c r="K2015" s="5">
        <v>25959</v>
      </c>
      <c r="L2015">
        <v>55</v>
      </c>
      <c r="M2015" t="s">
        <v>6141</v>
      </c>
      <c r="N2015">
        <f t="shared" ca="1" si="31"/>
        <v>9.6</v>
      </c>
    </row>
    <row r="2016" spans="1:14" x14ac:dyDescent="0.3">
      <c r="A2016" t="s">
        <v>2910</v>
      </c>
      <c r="B2016" t="s">
        <v>6134</v>
      </c>
      <c r="C2016" t="s">
        <v>20</v>
      </c>
      <c r="D2016" t="s">
        <v>31</v>
      </c>
      <c r="E2016" t="s">
        <v>92</v>
      </c>
      <c r="F2016" t="s">
        <v>28</v>
      </c>
      <c r="G2016" t="s">
        <v>69</v>
      </c>
      <c r="H2016" s="5">
        <v>43169</v>
      </c>
      <c r="I2016" s="5"/>
      <c r="J2016" t="s">
        <v>6137</v>
      </c>
      <c r="K2016" s="5">
        <v>29003</v>
      </c>
      <c r="L2016">
        <v>46</v>
      </c>
      <c r="M2016" t="s">
        <v>6141</v>
      </c>
      <c r="N2016">
        <f t="shared" ca="1" si="31"/>
        <v>8</v>
      </c>
    </row>
    <row r="2017" spans="1:14" x14ac:dyDescent="0.3">
      <c r="A2017" t="s">
        <v>2911</v>
      </c>
      <c r="B2017" t="s">
        <v>24</v>
      </c>
      <c r="C2017" t="s">
        <v>20</v>
      </c>
      <c r="D2017" t="s">
        <v>94</v>
      </c>
      <c r="E2017" t="s">
        <v>27</v>
      </c>
      <c r="F2017" t="s">
        <v>28</v>
      </c>
      <c r="G2017" t="s">
        <v>78</v>
      </c>
      <c r="H2017" s="5">
        <v>41135</v>
      </c>
      <c r="I2017" s="5">
        <v>41175</v>
      </c>
      <c r="J2017" t="s">
        <v>6138</v>
      </c>
      <c r="K2017" s="5">
        <v>22900</v>
      </c>
      <c r="L2017">
        <v>63</v>
      </c>
      <c r="M2017">
        <v>74071</v>
      </c>
      <c r="N2017">
        <f t="shared" ca="1" si="31"/>
        <v>0.1</v>
      </c>
    </row>
    <row r="2018" spans="1:14" x14ac:dyDescent="0.3">
      <c r="A2018" t="s">
        <v>2913</v>
      </c>
      <c r="B2018" t="s">
        <v>6134</v>
      </c>
      <c r="C2018" t="s">
        <v>97</v>
      </c>
      <c r="D2018" t="s">
        <v>31</v>
      </c>
      <c r="E2018" t="s">
        <v>105</v>
      </c>
      <c r="F2018" t="s">
        <v>28</v>
      </c>
      <c r="G2018" t="s">
        <v>78</v>
      </c>
      <c r="H2018" s="5">
        <v>43840</v>
      </c>
      <c r="I2018" s="5"/>
      <c r="J2018" t="s">
        <v>6137</v>
      </c>
      <c r="K2018" s="5">
        <v>25784</v>
      </c>
      <c r="L2018">
        <v>55</v>
      </c>
      <c r="M2018">
        <v>47791</v>
      </c>
      <c r="N2018">
        <f t="shared" ca="1" si="31"/>
        <v>6.2</v>
      </c>
    </row>
    <row r="2019" spans="1:14" x14ac:dyDescent="0.3">
      <c r="A2019" t="s">
        <v>2915</v>
      </c>
      <c r="B2019" t="s">
        <v>24</v>
      </c>
      <c r="C2019" t="s">
        <v>82</v>
      </c>
      <c r="D2019" t="s">
        <v>6134</v>
      </c>
      <c r="E2019" t="s">
        <v>32</v>
      </c>
      <c r="F2019" t="s">
        <v>6134</v>
      </c>
      <c r="G2019" t="s">
        <v>29</v>
      </c>
      <c r="H2019" s="5">
        <v>39937</v>
      </c>
      <c r="I2019" s="5">
        <v>40172</v>
      </c>
      <c r="J2019" t="s">
        <v>6138</v>
      </c>
      <c r="K2019" s="5">
        <v>30700</v>
      </c>
      <c r="L2019">
        <v>42</v>
      </c>
      <c r="M2019">
        <v>38563</v>
      </c>
      <c r="N2019">
        <f t="shared" ca="1" si="31"/>
        <v>0.6</v>
      </c>
    </row>
    <row r="2020" spans="1:14" x14ac:dyDescent="0.3">
      <c r="A2020" t="s">
        <v>2916</v>
      </c>
      <c r="B2020" t="s">
        <v>36</v>
      </c>
      <c r="C2020" t="s">
        <v>25</v>
      </c>
      <c r="D2020" t="s">
        <v>53</v>
      </c>
      <c r="E2020" t="s">
        <v>92</v>
      </c>
      <c r="F2020" t="s">
        <v>6134</v>
      </c>
      <c r="G2020" t="s">
        <v>78</v>
      </c>
      <c r="H2020" s="5">
        <v>40444</v>
      </c>
      <c r="I2020" s="5"/>
      <c r="J2020" t="s">
        <v>6137</v>
      </c>
      <c r="K2020" s="5">
        <v>23353</v>
      </c>
      <c r="L2020">
        <v>62</v>
      </c>
      <c r="M2020">
        <v>117171</v>
      </c>
      <c r="N2020">
        <f t="shared" ca="1" si="31"/>
        <v>15.5</v>
      </c>
    </row>
    <row r="2021" spans="1:14" x14ac:dyDescent="0.3">
      <c r="A2021" t="s">
        <v>2918</v>
      </c>
      <c r="B2021" t="s">
        <v>24</v>
      </c>
      <c r="C2021" t="s">
        <v>97</v>
      </c>
      <c r="D2021" t="s">
        <v>50</v>
      </c>
      <c r="E2021" t="s">
        <v>88</v>
      </c>
      <c r="F2021" t="s">
        <v>60</v>
      </c>
      <c r="G2021" t="s">
        <v>47</v>
      </c>
      <c r="H2021" s="5">
        <v>40059</v>
      </c>
      <c r="I2021" s="5"/>
      <c r="J2021" t="s">
        <v>6137</v>
      </c>
      <c r="K2021" s="5">
        <v>37703</v>
      </c>
      <c r="L2021">
        <v>22</v>
      </c>
      <c r="M2021" t="s">
        <v>6141</v>
      </c>
      <c r="N2021">
        <f t="shared" ca="1" si="31"/>
        <v>16.600000000000001</v>
      </c>
    </row>
    <row r="2022" spans="1:14" x14ac:dyDescent="0.3">
      <c r="A2022" t="s">
        <v>2919</v>
      </c>
      <c r="B2022" t="s">
        <v>36</v>
      </c>
      <c r="C2022" t="s">
        <v>20</v>
      </c>
      <c r="D2022" t="s">
        <v>68</v>
      </c>
      <c r="E2022" t="s">
        <v>99</v>
      </c>
      <c r="F2022" t="s">
        <v>15</v>
      </c>
      <c r="G2022" t="s">
        <v>74</v>
      </c>
      <c r="H2022" s="5">
        <v>39846</v>
      </c>
      <c r="I2022" s="5"/>
      <c r="J2022" t="s">
        <v>6137</v>
      </c>
      <c r="K2022" s="5">
        <v>29822</v>
      </c>
      <c r="L2022">
        <v>44</v>
      </c>
      <c r="M2022">
        <v>112000</v>
      </c>
      <c r="N2022">
        <f t="shared" ca="1" si="31"/>
        <v>17.100000000000001</v>
      </c>
    </row>
    <row r="2023" spans="1:14" x14ac:dyDescent="0.3">
      <c r="A2023" t="s">
        <v>2920</v>
      </c>
      <c r="B2023" t="s">
        <v>6134</v>
      </c>
      <c r="C2023" t="s">
        <v>12</v>
      </c>
      <c r="D2023" t="s">
        <v>68</v>
      </c>
      <c r="E2023" t="s">
        <v>46</v>
      </c>
      <c r="F2023" t="s">
        <v>60</v>
      </c>
      <c r="G2023" t="s">
        <v>6134</v>
      </c>
      <c r="H2023" s="5">
        <v>42762</v>
      </c>
      <c r="I2023" s="5"/>
      <c r="J2023" t="s">
        <v>6137</v>
      </c>
      <c r="K2023" s="5">
        <v>28871</v>
      </c>
      <c r="L2023">
        <v>47</v>
      </c>
      <c r="M2023">
        <v>100000</v>
      </c>
      <c r="N2023">
        <f t="shared" ca="1" si="31"/>
        <v>9.1</v>
      </c>
    </row>
    <row r="2024" spans="1:14" x14ac:dyDescent="0.3">
      <c r="A2024" t="s">
        <v>2921</v>
      </c>
      <c r="B2024" t="s">
        <v>36</v>
      </c>
      <c r="C2024" t="s">
        <v>37</v>
      </c>
      <c r="D2024" t="s">
        <v>68</v>
      </c>
      <c r="E2024" t="s">
        <v>105</v>
      </c>
      <c r="F2024" t="s">
        <v>28</v>
      </c>
      <c r="G2024" t="s">
        <v>6134</v>
      </c>
      <c r="H2024" s="5">
        <v>41910</v>
      </c>
      <c r="I2024" s="5"/>
      <c r="J2024" t="s">
        <v>6137</v>
      </c>
      <c r="K2024" s="5">
        <v>28746</v>
      </c>
      <c r="L2024">
        <v>47</v>
      </c>
      <c r="M2024">
        <v>33727</v>
      </c>
      <c r="N2024">
        <f t="shared" ca="1" si="31"/>
        <v>11.5</v>
      </c>
    </row>
    <row r="2025" spans="1:14" x14ac:dyDescent="0.3">
      <c r="A2025" t="s">
        <v>2923</v>
      </c>
      <c r="B2025" t="s">
        <v>24</v>
      </c>
      <c r="C2025" t="s">
        <v>20</v>
      </c>
      <c r="D2025" t="s">
        <v>83</v>
      </c>
      <c r="E2025" t="s">
        <v>6134</v>
      </c>
      <c r="F2025" t="s">
        <v>6134</v>
      </c>
      <c r="G2025" t="s">
        <v>74</v>
      </c>
      <c r="H2025" s="5">
        <v>43386</v>
      </c>
      <c r="I2025" s="5"/>
      <c r="J2025" t="s">
        <v>6137</v>
      </c>
      <c r="K2025" s="5">
        <v>23569</v>
      </c>
      <c r="L2025">
        <v>61</v>
      </c>
      <c r="M2025">
        <v>88578</v>
      </c>
      <c r="N2025">
        <f t="shared" ca="1" si="31"/>
        <v>7.4</v>
      </c>
    </row>
    <row r="2026" spans="1:14" x14ac:dyDescent="0.3">
      <c r="A2026" t="s">
        <v>2925</v>
      </c>
      <c r="B2026" t="s">
        <v>6134</v>
      </c>
      <c r="C2026" t="s">
        <v>97</v>
      </c>
      <c r="D2026" t="s">
        <v>125</v>
      </c>
      <c r="E2026" t="s">
        <v>92</v>
      </c>
      <c r="F2026" t="s">
        <v>15</v>
      </c>
      <c r="G2026" t="s">
        <v>47</v>
      </c>
      <c r="H2026" s="5">
        <v>42410</v>
      </c>
      <c r="I2026" s="5"/>
      <c r="J2026" t="s">
        <v>6137</v>
      </c>
      <c r="K2026" s="5">
        <v>35029</v>
      </c>
      <c r="L2026">
        <v>30</v>
      </c>
      <c r="M2026">
        <v>60444</v>
      </c>
      <c r="N2026">
        <f t="shared" ca="1" si="31"/>
        <v>10.1</v>
      </c>
    </row>
    <row r="2027" spans="1:14" x14ac:dyDescent="0.3">
      <c r="A2027" t="s">
        <v>2927</v>
      </c>
      <c r="B2027" t="s">
        <v>6134</v>
      </c>
      <c r="C2027" t="s">
        <v>12</v>
      </c>
      <c r="D2027" t="s">
        <v>68</v>
      </c>
      <c r="E2027" t="s">
        <v>14</v>
      </c>
      <c r="F2027" t="s">
        <v>6134</v>
      </c>
      <c r="G2027" t="s">
        <v>78</v>
      </c>
      <c r="H2027" s="5">
        <v>42095</v>
      </c>
      <c r="I2027" s="5"/>
      <c r="J2027" t="s">
        <v>6137</v>
      </c>
      <c r="K2027" s="5">
        <v>22259</v>
      </c>
      <c r="L2027">
        <v>65</v>
      </c>
      <c r="M2027" t="s">
        <v>6141</v>
      </c>
      <c r="N2027">
        <f t="shared" ca="1" si="31"/>
        <v>11</v>
      </c>
    </row>
    <row r="2028" spans="1:14" x14ac:dyDescent="0.3">
      <c r="A2028" t="s">
        <v>2928</v>
      </c>
      <c r="B2028" t="s">
        <v>6134</v>
      </c>
      <c r="C2028" t="s">
        <v>97</v>
      </c>
      <c r="D2028" t="s">
        <v>125</v>
      </c>
      <c r="E2028" t="s">
        <v>92</v>
      </c>
      <c r="F2028" t="s">
        <v>60</v>
      </c>
      <c r="G2028" t="s">
        <v>69</v>
      </c>
      <c r="H2028" s="5">
        <v>40637</v>
      </c>
      <c r="I2028" s="5"/>
      <c r="J2028" t="s">
        <v>6137</v>
      </c>
      <c r="K2028" s="5">
        <v>32814</v>
      </c>
      <c r="L2028">
        <v>36</v>
      </c>
      <c r="M2028">
        <v>108395</v>
      </c>
      <c r="N2028">
        <f t="shared" ca="1" si="31"/>
        <v>15</v>
      </c>
    </row>
    <row r="2029" spans="1:14" x14ac:dyDescent="0.3">
      <c r="A2029" t="s">
        <v>2930</v>
      </c>
      <c r="B2029" t="s">
        <v>6134</v>
      </c>
      <c r="C2029" t="s">
        <v>12</v>
      </c>
      <c r="D2029" t="s">
        <v>83</v>
      </c>
      <c r="E2029" t="s">
        <v>6134</v>
      </c>
      <c r="F2029" t="s">
        <v>6134</v>
      </c>
      <c r="G2029" t="s">
        <v>74</v>
      </c>
      <c r="H2029" s="5">
        <v>42136</v>
      </c>
      <c r="I2029" s="5"/>
      <c r="J2029" t="s">
        <v>6137</v>
      </c>
      <c r="K2029" s="5">
        <v>22823</v>
      </c>
      <c r="L2029">
        <v>63</v>
      </c>
      <c r="M2029">
        <v>78000</v>
      </c>
      <c r="N2029">
        <f t="shared" ca="1" si="31"/>
        <v>10.9</v>
      </c>
    </row>
    <row r="2030" spans="1:14" x14ac:dyDescent="0.3">
      <c r="A2030" t="s">
        <v>2931</v>
      </c>
      <c r="B2030" t="s">
        <v>24</v>
      </c>
      <c r="C2030" t="s">
        <v>97</v>
      </c>
      <c r="D2030" t="s">
        <v>26</v>
      </c>
      <c r="E2030" t="s">
        <v>92</v>
      </c>
      <c r="F2030" t="s">
        <v>60</v>
      </c>
      <c r="G2030" t="s">
        <v>47</v>
      </c>
      <c r="H2030" s="5">
        <v>41398</v>
      </c>
      <c r="I2030" s="5"/>
      <c r="J2030" t="s">
        <v>6137</v>
      </c>
      <c r="K2030" s="5">
        <v>32315</v>
      </c>
      <c r="L2030">
        <v>37</v>
      </c>
      <c r="M2030">
        <v>80789</v>
      </c>
      <c r="N2030">
        <f t="shared" ca="1" si="31"/>
        <v>12.9</v>
      </c>
    </row>
    <row r="2031" spans="1:14" x14ac:dyDescent="0.3">
      <c r="A2031" t="s">
        <v>2933</v>
      </c>
      <c r="B2031" t="s">
        <v>6134</v>
      </c>
      <c r="C2031" t="s">
        <v>20</v>
      </c>
      <c r="D2031" t="s">
        <v>6135</v>
      </c>
      <c r="E2031" t="s">
        <v>86</v>
      </c>
      <c r="F2031" t="s">
        <v>28</v>
      </c>
      <c r="G2031" t="s">
        <v>78</v>
      </c>
      <c r="H2031" s="5">
        <v>43167</v>
      </c>
      <c r="I2031" s="5"/>
      <c r="J2031" t="s">
        <v>6137</v>
      </c>
      <c r="K2031" s="5">
        <v>27611</v>
      </c>
      <c r="L2031">
        <v>50</v>
      </c>
      <c r="M2031">
        <v>40310</v>
      </c>
      <c r="N2031">
        <f t="shared" ca="1" si="31"/>
        <v>8</v>
      </c>
    </row>
    <row r="2032" spans="1:14" x14ac:dyDescent="0.3">
      <c r="A2032" t="s">
        <v>2935</v>
      </c>
      <c r="B2032" t="s">
        <v>6134</v>
      </c>
      <c r="C2032" t="s">
        <v>6134</v>
      </c>
      <c r="D2032" t="s">
        <v>6135</v>
      </c>
      <c r="E2032" t="s">
        <v>32</v>
      </c>
      <c r="F2032" t="s">
        <v>15</v>
      </c>
      <c r="G2032" t="s">
        <v>47</v>
      </c>
      <c r="H2032" s="5">
        <v>40461</v>
      </c>
      <c r="I2032" s="5"/>
      <c r="J2032" t="s">
        <v>6137</v>
      </c>
      <c r="K2032" s="5">
        <v>30807</v>
      </c>
      <c r="L2032">
        <v>41</v>
      </c>
      <c r="M2032" t="s">
        <v>6141</v>
      </c>
      <c r="N2032">
        <f t="shared" ca="1" si="31"/>
        <v>15.5</v>
      </c>
    </row>
    <row r="2033" spans="1:14" x14ac:dyDescent="0.3">
      <c r="A2033" t="s">
        <v>2936</v>
      </c>
      <c r="B2033" t="s">
        <v>36</v>
      </c>
      <c r="C2033" t="s">
        <v>97</v>
      </c>
      <c r="D2033" t="s">
        <v>41</v>
      </c>
      <c r="E2033" t="s">
        <v>38</v>
      </c>
      <c r="F2033" t="s">
        <v>15</v>
      </c>
      <c r="G2033" t="s">
        <v>69</v>
      </c>
      <c r="H2033" s="5">
        <v>42990</v>
      </c>
      <c r="I2033" s="5"/>
      <c r="J2033" t="s">
        <v>6137</v>
      </c>
      <c r="K2033" s="5">
        <v>26700</v>
      </c>
      <c r="L2033">
        <v>53</v>
      </c>
      <c r="M2033" t="s">
        <v>6141</v>
      </c>
      <c r="N2033">
        <f t="shared" ca="1" si="31"/>
        <v>8.5</v>
      </c>
    </row>
    <row r="2034" spans="1:14" x14ac:dyDescent="0.3">
      <c r="A2034" t="s">
        <v>2937</v>
      </c>
      <c r="B2034" t="s">
        <v>6134</v>
      </c>
      <c r="C2034" t="s">
        <v>82</v>
      </c>
      <c r="D2034" t="s">
        <v>31</v>
      </c>
      <c r="E2034" t="s">
        <v>105</v>
      </c>
      <c r="F2034" t="s">
        <v>6134</v>
      </c>
      <c r="G2034" t="s">
        <v>47</v>
      </c>
      <c r="H2034" s="5">
        <v>41542</v>
      </c>
      <c r="I2034" s="5"/>
      <c r="J2034" t="s">
        <v>6137</v>
      </c>
      <c r="K2034" s="5"/>
      <c r="L2034" t="s">
        <v>6141</v>
      </c>
      <c r="M2034" t="s">
        <v>6141</v>
      </c>
      <c r="N2034">
        <f t="shared" ca="1" si="31"/>
        <v>12.5</v>
      </c>
    </row>
    <row r="2035" spans="1:14" x14ac:dyDescent="0.3">
      <c r="A2035" t="s">
        <v>2938</v>
      </c>
      <c r="B2035" t="s">
        <v>24</v>
      </c>
      <c r="C2035" t="s">
        <v>20</v>
      </c>
      <c r="D2035" t="s">
        <v>94</v>
      </c>
      <c r="E2035" t="s">
        <v>46</v>
      </c>
      <c r="F2035" t="s">
        <v>28</v>
      </c>
      <c r="G2035" t="s">
        <v>6134</v>
      </c>
      <c r="H2035" s="5">
        <v>41214</v>
      </c>
      <c r="I2035" s="5">
        <v>41163</v>
      </c>
      <c r="J2035" t="s">
        <v>6138</v>
      </c>
      <c r="K2035" s="5">
        <v>31207</v>
      </c>
      <c r="L2035">
        <v>40</v>
      </c>
      <c r="M2035">
        <v>80218</v>
      </c>
      <c r="N2035">
        <f t="shared" ca="1" si="31"/>
        <v>-0.1</v>
      </c>
    </row>
    <row r="2036" spans="1:14" x14ac:dyDescent="0.3">
      <c r="A2036" t="s">
        <v>2940</v>
      </c>
      <c r="B2036" t="s">
        <v>36</v>
      </c>
      <c r="C2036" t="s">
        <v>97</v>
      </c>
      <c r="D2036" t="s">
        <v>68</v>
      </c>
      <c r="E2036" t="s">
        <v>99</v>
      </c>
      <c r="F2036" t="s">
        <v>6134</v>
      </c>
      <c r="G2036" t="s">
        <v>29</v>
      </c>
      <c r="H2036" s="5">
        <v>42245</v>
      </c>
      <c r="I2036" s="5"/>
      <c r="J2036" t="s">
        <v>6137</v>
      </c>
      <c r="K2036" s="5">
        <v>35893</v>
      </c>
      <c r="L2036">
        <v>27</v>
      </c>
      <c r="M2036" t="s">
        <v>6141</v>
      </c>
      <c r="N2036">
        <f t="shared" ca="1" si="31"/>
        <v>10.6</v>
      </c>
    </row>
    <row r="2037" spans="1:14" x14ac:dyDescent="0.3">
      <c r="A2037" t="s">
        <v>2941</v>
      </c>
      <c r="B2037" t="s">
        <v>24</v>
      </c>
      <c r="C2037" t="s">
        <v>12</v>
      </c>
      <c r="D2037" t="s">
        <v>50</v>
      </c>
      <c r="E2037" t="s">
        <v>27</v>
      </c>
      <c r="F2037" t="s">
        <v>28</v>
      </c>
      <c r="G2037" t="s">
        <v>29</v>
      </c>
      <c r="H2037" s="5">
        <v>39964</v>
      </c>
      <c r="I2037" s="5">
        <v>40976</v>
      </c>
      <c r="J2037" t="s">
        <v>6138</v>
      </c>
      <c r="K2037" s="5"/>
      <c r="L2037" t="s">
        <v>6141</v>
      </c>
      <c r="M2037" t="s">
        <v>6141</v>
      </c>
      <c r="N2037">
        <f t="shared" ca="1" si="31"/>
        <v>2.8</v>
      </c>
    </row>
    <row r="2038" spans="1:14" x14ac:dyDescent="0.3">
      <c r="A2038" t="s">
        <v>2942</v>
      </c>
      <c r="B2038" t="s">
        <v>6134</v>
      </c>
      <c r="C2038" t="s">
        <v>97</v>
      </c>
      <c r="D2038" t="s">
        <v>130</v>
      </c>
      <c r="E2038" t="s">
        <v>99</v>
      </c>
      <c r="F2038" t="s">
        <v>6134</v>
      </c>
      <c r="G2038" t="s">
        <v>74</v>
      </c>
      <c r="H2038" s="5">
        <v>40606</v>
      </c>
      <c r="I2038" s="5">
        <v>41629</v>
      </c>
      <c r="J2038" t="s">
        <v>6138</v>
      </c>
      <c r="K2038" s="5">
        <v>34890</v>
      </c>
      <c r="L2038">
        <v>30</v>
      </c>
      <c r="M2038">
        <v>81742</v>
      </c>
      <c r="N2038">
        <f t="shared" ca="1" si="31"/>
        <v>2.8</v>
      </c>
    </row>
    <row r="2039" spans="1:14" x14ac:dyDescent="0.3">
      <c r="A2039" t="s">
        <v>2944</v>
      </c>
      <c r="B2039" t="s">
        <v>6134</v>
      </c>
      <c r="C2039" t="s">
        <v>25</v>
      </c>
      <c r="D2039" t="s">
        <v>31</v>
      </c>
      <c r="E2039" t="s">
        <v>170</v>
      </c>
      <c r="F2039" t="s">
        <v>6134</v>
      </c>
      <c r="G2039" t="s">
        <v>78</v>
      </c>
      <c r="H2039" s="5">
        <v>42945</v>
      </c>
      <c r="I2039" s="5">
        <v>44487</v>
      </c>
      <c r="J2039" t="s">
        <v>6138</v>
      </c>
      <c r="K2039" s="5">
        <v>31599</v>
      </c>
      <c r="L2039">
        <v>39</v>
      </c>
      <c r="M2039">
        <v>86292</v>
      </c>
      <c r="N2039">
        <f t="shared" ca="1" si="31"/>
        <v>4.2</v>
      </c>
    </row>
    <row r="2040" spans="1:14" x14ac:dyDescent="0.3">
      <c r="A2040" t="s">
        <v>2945</v>
      </c>
      <c r="B2040" t="s">
        <v>36</v>
      </c>
      <c r="C2040" t="s">
        <v>20</v>
      </c>
      <c r="D2040" t="s">
        <v>94</v>
      </c>
      <c r="E2040" t="s">
        <v>86</v>
      </c>
      <c r="F2040" t="s">
        <v>6134</v>
      </c>
      <c r="G2040" t="s">
        <v>6134</v>
      </c>
      <c r="H2040" s="5">
        <v>41250</v>
      </c>
      <c r="I2040" s="5"/>
      <c r="J2040" t="s">
        <v>6137</v>
      </c>
      <c r="K2040" s="5">
        <v>27304</v>
      </c>
      <c r="L2040">
        <v>51</v>
      </c>
      <c r="M2040" t="s">
        <v>6141</v>
      </c>
      <c r="N2040">
        <f t="shared" ca="1" si="31"/>
        <v>13.3</v>
      </c>
    </row>
    <row r="2041" spans="1:14" x14ac:dyDescent="0.3">
      <c r="A2041" t="s">
        <v>2946</v>
      </c>
      <c r="B2041" t="s">
        <v>24</v>
      </c>
      <c r="C2041" t="s">
        <v>12</v>
      </c>
      <c r="D2041" t="s">
        <v>21</v>
      </c>
      <c r="E2041" t="s">
        <v>14</v>
      </c>
      <c r="F2041" t="s">
        <v>6134</v>
      </c>
      <c r="G2041" t="s">
        <v>74</v>
      </c>
      <c r="H2041" s="5">
        <v>42783</v>
      </c>
      <c r="I2041" s="5"/>
      <c r="J2041" t="s">
        <v>6137</v>
      </c>
      <c r="K2041" s="5">
        <v>25722</v>
      </c>
      <c r="L2041">
        <v>55</v>
      </c>
      <c r="M2041">
        <v>116333</v>
      </c>
      <c r="N2041">
        <f t="shared" ca="1" si="31"/>
        <v>9.1</v>
      </c>
    </row>
    <row r="2042" spans="1:14" x14ac:dyDescent="0.3">
      <c r="A2042" t="s">
        <v>2947</v>
      </c>
      <c r="B2042" t="s">
        <v>36</v>
      </c>
      <c r="C2042" t="s">
        <v>6134</v>
      </c>
      <c r="D2042" t="s">
        <v>6134</v>
      </c>
      <c r="E2042" t="s">
        <v>63</v>
      </c>
      <c r="F2042" t="s">
        <v>6134</v>
      </c>
      <c r="G2042" t="s">
        <v>47</v>
      </c>
      <c r="H2042" s="5">
        <v>39899</v>
      </c>
      <c r="I2042" s="5"/>
      <c r="J2042" t="s">
        <v>6137</v>
      </c>
      <c r="K2042" s="5">
        <v>24102</v>
      </c>
      <c r="L2042">
        <v>60</v>
      </c>
      <c r="M2042" t="s">
        <v>6141</v>
      </c>
      <c r="N2042">
        <f t="shared" ca="1" si="31"/>
        <v>17</v>
      </c>
    </row>
    <row r="2043" spans="1:14" x14ac:dyDescent="0.3">
      <c r="A2043" t="s">
        <v>2948</v>
      </c>
      <c r="B2043" t="s">
        <v>36</v>
      </c>
      <c r="C2043" t="s">
        <v>20</v>
      </c>
      <c r="D2043" t="s">
        <v>94</v>
      </c>
      <c r="E2043" t="s">
        <v>92</v>
      </c>
      <c r="F2043" t="s">
        <v>15</v>
      </c>
      <c r="G2043" t="s">
        <v>78</v>
      </c>
      <c r="H2043" s="5">
        <v>43413</v>
      </c>
      <c r="I2043" s="5"/>
      <c r="J2043" t="s">
        <v>6137</v>
      </c>
      <c r="K2043" s="5">
        <v>38102</v>
      </c>
      <c r="L2043">
        <v>21</v>
      </c>
      <c r="M2043">
        <v>76500</v>
      </c>
      <c r="N2043">
        <f t="shared" ca="1" si="31"/>
        <v>7.4</v>
      </c>
    </row>
    <row r="2044" spans="1:14" x14ac:dyDescent="0.3">
      <c r="A2044" t="s">
        <v>2950</v>
      </c>
      <c r="B2044" t="s">
        <v>6134</v>
      </c>
      <c r="C2044" t="s">
        <v>25</v>
      </c>
      <c r="D2044" t="s">
        <v>41</v>
      </c>
      <c r="E2044" t="s">
        <v>54</v>
      </c>
      <c r="F2044" t="s">
        <v>6134</v>
      </c>
      <c r="G2044" t="s">
        <v>47</v>
      </c>
      <c r="H2044" s="5">
        <v>41668</v>
      </c>
      <c r="I2044" s="5"/>
      <c r="J2044" t="s">
        <v>6137</v>
      </c>
      <c r="K2044" s="5">
        <v>25165</v>
      </c>
      <c r="L2044">
        <v>57</v>
      </c>
      <c r="M2044">
        <v>109102</v>
      </c>
      <c r="N2044">
        <f t="shared" ca="1" si="31"/>
        <v>12.1</v>
      </c>
    </row>
    <row r="2045" spans="1:14" x14ac:dyDescent="0.3">
      <c r="A2045" t="s">
        <v>2952</v>
      </c>
      <c r="B2045" t="s">
        <v>24</v>
      </c>
      <c r="C2045" t="s">
        <v>12</v>
      </c>
      <c r="D2045" t="s">
        <v>26</v>
      </c>
      <c r="E2045" t="s">
        <v>38</v>
      </c>
      <c r="F2045" t="s">
        <v>28</v>
      </c>
      <c r="G2045" t="s">
        <v>6134</v>
      </c>
      <c r="H2045" s="5">
        <v>42027</v>
      </c>
      <c r="I2045" s="5"/>
      <c r="J2045" t="s">
        <v>6137</v>
      </c>
      <c r="K2045" s="5">
        <v>33869</v>
      </c>
      <c r="L2045">
        <v>33</v>
      </c>
      <c r="M2045">
        <v>57000</v>
      </c>
      <c r="N2045">
        <f t="shared" ca="1" si="31"/>
        <v>11.2</v>
      </c>
    </row>
    <row r="2046" spans="1:14" x14ac:dyDescent="0.3">
      <c r="A2046" t="s">
        <v>2953</v>
      </c>
      <c r="B2046" t="s">
        <v>24</v>
      </c>
      <c r="C2046" t="s">
        <v>12</v>
      </c>
      <c r="D2046" t="s">
        <v>6134</v>
      </c>
      <c r="E2046" t="s">
        <v>32</v>
      </c>
      <c r="F2046" t="s">
        <v>6134</v>
      </c>
      <c r="G2046" t="s">
        <v>64</v>
      </c>
      <c r="H2046" s="5">
        <v>40042</v>
      </c>
      <c r="I2046" s="5"/>
      <c r="J2046" t="s">
        <v>6137</v>
      </c>
      <c r="K2046" s="5">
        <v>22698</v>
      </c>
      <c r="L2046">
        <v>64</v>
      </c>
      <c r="M2046" t="s">
        <v>6141</v>
      </c>
      <c r="N2046">
        <f t="shared" ca="1" si="31"/>
        <v>16.600000000000001</v>
      </c>
    </row>
    <row r="2047" spans="1:14" x14ac:dyDescent="0.3">
      <c r="A2047" t="s">
        <v>2954</v>
      </c>
      <c r="B2047" t="s">
        <v>24</v>
      </c>
      <c r="C2047" t="s">
        <v>6134</v>
      </c>
      <c r="D2047" t="s">
        <v>6134</v>
      </c>
      <c r="E2047" t="s">
        <v>63</v>
      </c>
      <c r="F2047" t="s">
        <v>6134</v>
      </c>
      <c r="G2047" t="s">
        <v>47</v>
      </c>
      <c r="H2047" s="5">
        <v>42971</v>
      </c>
      <c r="I2047" s="5"/>
      <c r="J2047" t="s">
        <v>6137</v>
      </c>
      <c r="K2047" s="5">
        <v>24533</v>
      </c>
      <c r="L2047">
        <v>59</v>
      </c>
      <c r="M2047" t="s">
        <v>6141</v>
      </c>
      <c r="N2047">
        <f t="shared" ca="1" si="31"/>
        <v>8.6</v>
      </c>
    </row>
    <row r="2048" spans="1:14" x14ac:dyDescent="0.3">
      <c r="A2048" t="s">
        <v>2955</v>
      </c>
      <c r="B2048" t="s">
        <v>36</v>
      </c>
      <c r="C2048" t="s">
        <v>6134</v>
      </c>
      <c r="D2048" t="s">
        <v>26</v>
      </c>
      <c r="E2048" t="s">
        <v>38</v>
      </c>
      <c r="F2048" t="s">
        <v>28</v>
      </c>
      <c r="G2048" t="s">
        <v>6134</v>
      </c>
      <c r="H2048" s="5">
        <v>43795</v>
      </c>
      <c r="I2048" s="5">
        <v>44234</v>
      </c>
      <c r="J2048" t="s">
        <v>6138</v>
      </c>
      <c r="K2048" s="5"/>
      <c r="L2048" t="s">
        <v>6141</v>
      </c>
      <c r="M2048">
        <v>55844</v>
      </c>
      <c r="N2048">
        <f t="shared" ca="1" si="31"/>
        <v>1.2</v>
      </c>
    </row>
    <row r="2049" spans="1:14" x14ac:dyDescent="0.3">
      <c r="A2049" t="s">
        <v>2957</v>
      </c>
      <c r="B2049" t="s">
        <v>6134</v>
      </c>
      <c r="C2049" t="s">
        <v>82</v>
      </c>
      <c r="D2049" t="s">
        <v>31</v>
      </c>
      <c r="E2049" t="s">
        <v>38</v>
      </c>
      <c r="F2049" t="s">
        <v>6134</v>
      </c>
      <c r="G2049" t="s">
        <v>47</v>
      </c>
      <c r="H2049" s="5">
        <v>41068</v>
      </c>
      <c r="I2049" s="5">
        <v>41231</v>
      </c>
      <c r="J2049" t="s">
        <v>6138</v>
      </c>
      <c r="K2049" s="5">
        <v>24754</v>
      </c>
      <c r="L2049">
        <v>58</v>
      </c>
      <c r="M2049">
        <v>69000</v>
      </c>
      <c r="N2049">
        <f t="shared" ca="1" si="31"/>
        <v>0.4</v>
      </c>
    </row>
    <row r="2050" spans="1:14" x14ac:dyDescent="0.3">
      <c r="A2050" t="s">
        <v>2958</v>
      </c>
      <c r="B2050" t="s">
        <v>36</v>
      </c>
      <c r="C2050" t="s">
        <v>82</v>
      </c>
      <c r="D2050" t="s">
        <v>41</v>
      </c>
      <c r="E2050" t="s">
        <v>105</v>
      </c>
      <c r="F2050" t="s">
        <v>15</v>
      </c>
      <c r="G2050" t="s">
        <v>6134</v>
      </c>
      <c r="H2050" s="5">
        <v>40766</v>
      </c>
      <c r="I2050" s="5"/>
      <c r="J2050" t="s">
        <v>6137</v>
      </c>
      <c r="K2050" s="5">
        <v>25385</v>
      </c>
      <c r="L2050">
        <v>56</v>
      </c>
      <c r="M2050">
        <v>71000</v>
      </c>
      <c r="N2050">
        <f t="shared" ref="N2050:N2113" ca="1" si="32">ROUND((IF(I2050="",TODAY(),I2050)-H2050)/365,1)</f>
        <v>14.6</v>
      </c>
    </row>
    <row r="2051" spans="1:14" x14ac:dyDescent="0.3">
      <c r="A2051" t="s">
        <v>2959</v>
      </c>
      <c r="B2051" t="s">
        <v>6134</v>
      </c>
      <c r="C2051" t="s">
        <v>12</v>
      </c>
      <c r="D2051" t="s">
        <v>31</v>
      </c>
      <c r="E2051" t="s">
        <v>6134</v>
      </c>
      <c r="F2051" t="s">
        <v>6134</v>
      </c>
      <c r="G2051" t="s">
        <v>47</v>
      </c>
      <c r="H2051" s="5">
        <v>42174</v>
      </c>
      <c r="I2051" s="5"/>
      <c r="J2051" t="s">
        <v>6137</v>
      </c>
      <c r="K2051" s="5">
        <v>38512</v>
      </c>
      <c r="L2051">
        <v>20</v>
      </c>
      <c r="M2051">
        <v>66514</v>
      </c>
      <c r="N2051">
        <f t="shared" ca="1" si="32"/>
        <v>10.8</v>
      </c>
    </row>
    <row r="2052" spans="1:14" x14ac:dyDescent="0.3">
      <c r="A2052" t="s">
        <v>2961</v>
      </c>
      <c r="B2052" t="s">
        <v>24</v>
      </c>
      <c r="C2052" t="s">
        <v>37</v>
      </c>
      <c r="D2052" t="s">
        <v>6134</v>
      </c>
      <c r="E2052" t="s">
        <v>46</v>
      </c>
      <c r="F2052" t="s">
        <v>6134</v>
      </c>
      <c r="G2052" t="s">
        <v>47</v>
      </c>
      <c r="H2052" s="5">
        <v>43540</v>
      </c>
      <c r="I2052" s="5"/>
      <c r="J2052" t="s">
        <v>6137</v>
      </c>
      <c r="K2052" s="5">
        <v>29436</v>
      </c>
      <c r="L2052">
        <v>45</v>
      </c>
      <c r="M2052">
        <v>110000</v>
      </c>
      <c r="N2052">
        <f t="shared" ca="1" si="32"/>
        <v>7</v>
      </c>
    </row>
    <row r="2053" spans="1:14" x14ac:dyDescent="0.3">
      <c r="A2053" t="s">
        <v>2962</v>
      </c>
      <c r="B2053" t="s">
        <v>36</v>
      </c>
      <c r="C2053" t="s">
        <v>6134</v>
      </c>
      <c r="D2053" t="s">
        <v>94</v>
      </c>
      <c r="E2053" t="s">
        <v>105</v>
      </c>
      <c r="F2053" t="s">
        <v>28</v>
      </c>
      <c r="G2053" t="s">
        <v>47</v>
      </c>
      <c r="H2053" s="5">
        <v>43285</v>
      </c>
      <c r="I2053" s="5"/>
      <c r="J2053" t="s">
        <v>6137</v>
      </c>
      <c r="K2053" s="5">
        <v>34842</v>
      </c>
      <c r="L2053">
        <v>30</v>
      </c>
      <c r="M2053" t="s">
        <v>6141</v>
      </c>
      <c r="N2053">
        <f t="shared" ca="1" si="32"/>
        <v>7.7</v>
      </c>
    </row>
    <row r="2054" spans="1:14" x14ac:dyDescent="0.3">
      <c r="A2054" t="s">
        <v>2963</v>
      </c>
      <c r="B2054" t="s">
        <v>36</v>
      </c>
      <c r="C2054" t="s">
        <v>20</v>
      </c>
      <c r="D2054" t="s">
        <v>6135</v>
      </c>
      <c r="E2054" t="s">
        <v>38</v>
      </c>
      <c r="F2054" t="s">
        <v>28</v>
      </c>
      <c r="G2054" t="s">
        <v>69</v>
      </c>
      <c r="H2054" s="5">
        <v>42385</v>
      </c>
      <c r="I2054" s="5"/>
      <c r="J2054" t="s">
        <v>6137</v>
      </c>
      <c r="K2054" s="5">
        <v>27388</v>
      </c>
      <c r="L2054">
        <v>51</v>
      </c>
      <c r="M2054">
        <v>47238</v>
      </c>
      <c r="N2054">
        <f t="shared" ca="1" si="32"/>
        <v>10.199999999999999</v>
      </c>
    </row>
    <row r="2055" spans="1:14" x14ac:dyDescent="0.3">
      <c r="A2055" t="s">
        <v>2965</v>
      </c>
      <c r="B2055" t="s">
        <v>24</v>
      </c>
      <c r="C2055" t="s">
        <v>6134</v>
      </c>
      <c r="D2055" t="s">
        <v>83</v>
      </c>
      <c r="E2055" t="s">
        <v>14</v>
      </c>
      <c r="F2055" t="s">
        <v>60</v>
      </c>
      <c r="G2055" t="s">
        <v>47</v>
      </c>
      <c r="H2055" s="5">
        <v>40070</v>
      </c>
      <c r="I2055" s="5"/>
      <c r="J2055" t="s">
        <v>6137</v>
      </c>
      <c r="K2055" s="5">
        <v>35684</v>
      </c>
      <c r="L2055">
        <v>28</v>
      </c>
      <c r="M2055">
        <v>111235</v>
      </c>
      <c r="N2055">
        <f t="shared" ca="1" si="32"/>
        <v>16.5</v>
      </c>
    </row>
    <row r="2056" spans="1:14" x14ac:dyDescent="0.3">
      <c r="A2056" t="s">
        <v>2966</v>
      </c>
      <c r="B2056" t="s">
        <v>36</v>
      </c>
      <c r="C2056" t="s">
        <v>20</v>
      </c>
      <c r="D2056" t="s">
        <v>6134</v>
      </c>
      <c r="E2056" t="s">
        <v>32</v>
      </c>
      <c r="F2056" t="s">
        <v>15</v>
      </c>
      <c r="G2056" t="s">
        <v>47</v>
      </c>
      <c r="H2056" s="5">
        <v>43282</v>
      </c>
      <c r="I2056" s="5"/>
      <c r="J2056" t="s">
        <v>6137</v>
      </c>
      <c r="K2056" s="5">
        <v>28738</v>
      </c>
      <c r="L2056">
        <v>47</v>
      </c>
      <c r="M2056">
        <v>34697</v>
      </c>
      <c r="N2056">
        <f t="shared" ca="1" si="32"/>
        <v>7.7</v>
      </c>
    </row>
    <row r="2057" spans="1:14" x14ac:dyDescent="0.3">
      <c r="A2057" t="s">
        <v>2969</v>
      </c>
      <c r="B2057" t="s">
        <v>24</v>
      </c>
      <c r="C2057" t="s">
        <v>82</v>
      </c>
      <c r="D2057" t="s">
        <v>50</v>
      </c>
      <c r="E2057" t="s">
        <v>6134</v>
      </c>
      <c r="F2057" t="s">
        <v>15</v>
      </c>
      <c r="G2057" t="s">
        <v>78</v>
      </c>
      <c r="H2057" s="5">
        <v>42094</v>
      </c>
      <c r="I2057" s="5">
        <v>43648</v>
      </c>
      <c r="J2057" t="s">
        <v>6138</v>
      </c>
      <c r="K2057" s="5">
        <v>24162</v>
      </c>
      <c r="L2057">
        <v>60</v>
      </c>
      <c r="M2057">
        <v>33733</v>
      </c>
      <c r="N2057">
        <f t="shared" ca="1" si="32"/>
        <v>4.3</v>
      </c>
    </row>
    <row r="2058" spans="1:14" x14ac:dyDescent="0.3">
      <c r="A2058" t="s">
        <v>2971</v>
      </c>
      <c r="B2058" t="s">
        <v>36</v>
      </c>
      <c r="C2058" t="s">
        <v>25</v>
      </c>
      <c r="D2058" t="s">
        <v>6135</v>
      </c>
      <c r="E2058" t="s">
        <v>27</v>
      </c>
      <c r="F2058" t="s">
        <v>15</v>
      </c>
      <c r="G2058" t="s">
        <v>6134</v>
      </c>
      <c r="H2058" s="5">
        <v>40787</v>
      </c>
      <c r="I2058" s="5">
        <v>42112</v>
      </c>
      <c r="J2058" t="s">
        <v>6138</v>
      </c>
      <c r="K2058" s="5">
        <v>23503</v>
      </c>
      <c r="L2058">
        <v>61</v>
      </c>
      <c r="M2058" t="s">
        <v>6141</v>
      </c>
      <c r="N2058">
        <f t="shared" ca="1" si="32"/>
        <v>3.6</v>
      </c>
    </row>
    <row r="2059" spans="1:14" x14ac:dyDescent="0.3">
      <c r="A2059" t="s">
        <v>2972</v>
      </c>
      <c r="B2059" t="s">
        <v>6134</v>
      </c>
      <c r="C2059" t="s">
        <v>37</v>
      </c>
      <c r="D2059" t="s">
        <v>26</v>
      </c>
      <c r="E2059" t="s">
        <v>32</v>
      </c>
      <c r="F2059" t="s">
        <v>15</v>
      </c>
      <c r="G2059" t="s">
        <v>6134</v>
      </c>
      <c r="H2059" s="5">
        <v>44104</v>
      </c>
      <c r="I2059" s="5"/>
      <c r="J2059" t="s">
        <v>6137</v>
      </c>
      <c r="K2059" s="5">
        <v>34537</v>
      </c>
      <c r="L2059">
        <v>31</v>
      </c>
      <c r="M2059">
        <v>54728</v>
      </c>
      <c r="N2059">
        <f t="shared" ca="1" si="32"/>
        <v>5.5</v>
      </c>
    </row>
    <row r="2060" spans="1:14" x14ac:dyDescent="0.3">
      <c r="A2060" t="s">
        <v>2974</v>
      </c>
      <c r="B2060" t="s">
        <v>6134</v>
      </c>
      <c r="C2060" t="s">
        <v>20</v>
      </c>
      <c r="D2060" t="s">
        <v>50</v>
      </c>
      <c r="E2060" t="s">
        <v>88</v>
      </c>
      <c r="F2060" t="s">
        <v>60</v>
      </c>
      <c r="G2060" t="s">
        <v>74</v>
      </c>
      <c r="H2060" s="5">
        <v>40031</v>
      </c>
      <c r="I2060" s="5"/>
      <c r="J2060" t="s">
        <v>6137</v>
      </c>
      <c r="K2060" s="5">
        <v>28262</v>
      </c>
      <c r="L2060">
        <v>48</v>
      </c>
      <c r="M2060">
        <v>119520</v>
      </c>
      <c r="N2060">
        <f t="shared" ca="1" si="32"/>
        <v>16.600000000000001</v>
      </c>
    </row>
    <row r="2061" spans="1:14" x14ac:dyDescent="0.3">
      <c r="A2061" t="s">
        <v>2976</v>
      </c>
      <c r="B2061" t="s">
        <v>6134</v>
      </c>
      <c r="C2061" t="s">
        <v>25</v>
      </c>
      <c r="D2061" t="s">
        <v>53</v>
      </c>
      <c r="E2061" t="s">
        <v>38</v>
      </c>
      <c r="F2061" t="s">
        <v>15</v>
      </c>
      <c r="G2061" t="s">
        <v>6134</v>
      </c>
      <c r="H2061" s="5">
        <v>41044</v>
      </c>
      <c r="I2061" s="5"/>
      <c r="J2061" t="s">
        <v>6137</v>
      </c>
      <c r="K2061" s="5">
        <v>27375</v>
      </c>
      <c r="L2061">
        <v>51</v>
      </c>
      <c r="M2061">
        <v>102648</v>
      </c>
      <c r="N2061">
        <f t="shared" ca="1" si="32"/>
        <v>13.9</v>
      </c>
    </row>
    <row r="2062" spans="1:14" x14ac:dyDescent="0.3">
      <c r="A2062" t="s">
        <v>2978</v>
      </c>
      <c r="B2062" t="s">
        <v>36</v>
      </c>
      <c r="C2062" t="s">
        <v>6134</v>
      </c>
      <c r="D2062" t="s">
        <v>83</v>
      </c>
      <c r="E2062" t="s">
        <v>99</v>
      </c>
      <c r="F2062" t="s">
        <v>15</v>
      </c>
      <c r="G2062" t="s">
        <v>47</v>
      </c>
      <c r="H2062" s="5">
        <v>42383</v>
      </c>
      <c r="I2062" s="5">
        <v>43106</v>
      </c>
      <c r="J2062" t="s">
        <v>6138</v>
      </c>
      <c r="K2062" s="5">
        <v>25935</v>
      </c>
      <c r="L2062">
        <v>55</v>
      </c>
      <c r="M2062">
        <v>48000</v>
      </c>
      <c r="N2062">
        <f t="shared" ca="1" si="32"/>
        <v>2</v>
      </c>
    </row>
    <row r="2063" spans="1:14" x14ac:dyDescent="0.3">
      <c r="A2063" t="s">
        <v>2979</v>
      </c>
      <c r="B2063" t="s">
        <v>36</v>
      </c>
      <c r="C2063" t="s">
        <v>20</v>
      </c>
      <c r="D2063" t="s">
        <v>83</v>
      </c>
      <c r="E2063" t="s">
        <v>6134</v>
      </c>
      <c r="F2063" t="s">
        <v>15</v>
      </c>
      <c r="G2063" t="s">
        <v>74</v>
      </c>
      <c r="H2063" s="5">
        <v>41227</v>
      </c>
      <c r="I2063" s="5"/>
      <c r="J2063" t="s">
        <v>6137</v>
      </c>
      <c r="K2063" s="5">
        <v>36217</v>
      </c>
      <c r="L2063">
        <v>27</v>
      </c>
      <c r="M2063" t="s">
        <v>6141</v>
      </c>
      <c r="N2063">
        <f t="shared" ca="1" si="32"/>
        <v>13.4</v>
      </c>
    </row>
    <row r="2064" spans="1:14" x14ac:dyDescent="0.3">
      <c r="A2064" t="s">
        <v>2980</v>
      </c>
      <c r="B2064" t="s">
        <v>36</v>
      </c>
      <c r="C2064" t="s">
        <v>12</v>
      </c>
      <c r="D2064" t="s">
        <v>53</v>
      </c>
      <c r="E2064" t="s">
        <v>88</v>
      </c>
      <c r="F2064" t="s">
        <v>6134</v>
      </c>
      <c r="G2064" t="s">
        <v>78</v>
      </c>
      <c r="H2064" s="5">
        <v>42200</v>
      </c>
      <c r="I2064" s="5"/>
      <c r="J2064" t="s">
        <v>6137</v>
      </c>
      <c r="K2064" s="5">
        <v>30389</v>
      </c>
      <c r="L2064">
        <v>43</v>
      </c>
      <c r="M2064" t="s">
        <v>6141</v>
      </c>
      <c r="N2064">
        <f t="shared" ca="1" si="32"/>
        <v>10.7</v>
      </c>
    </row>
    <row r="2065" spans="1:14" x14ac:dyDescent="0.3">
      <c r="A2065" t="s">
        <v>2981</v>
      </c>
      <c r="B2065" t="s">
        <v>6134</v>
      </c>
      <c r="C2065" t="s">
        <v>6134</v>
      </c>
      <c r="D2065" t="s">
        <v>130</v>
      </c>
      <c r="E2065" t="s">
        <v>88</v>
      </c>
      <c r="F2065" t="s">
        <v>6134</v>
      </c>
      <c r="G2065" t="s">
        <v>6134</v>
      </c>
      <c r="H2065" s="5">
        <v>42492</v>
      </c>
      <c r="I2065" s="5">
        <v>43606</v>
      </c>
      <c r="J2065" t="s">
        <v>6138</v>
      </c>
      <c r="K2065" s="5">
        <v>32215</v>
      </c>
      <c r="L2065">
        <v>38</v>
      </c>
      <c r="M2065">
        <v>58080</v>
      </c>
      <c r="N2065">
        <f t="shared" ca="1" si="32"/>
        <v>3.1</v>
      </c>
    </row>
    <row r="2066" spans="1:14" x14ac:dyDescent="0.3">
      <c r="A2066" t="s">
        <v>2982</v>
      </c>
      <c r="B2066" t="s">
        <v>24</v>
      </c>
      <c r="C2066" t="s">
        <v>20</v>
      </c>
      <c r="D2066" t="s">
        <v>94</v>
      </c>
      <c r="E2066" t="s">
        <v>63</v>
      </c>
      <c r="F2066" t="s">
        <v>28</v>
      </c>
      <c r="G2066" t="s">
        <v>78</v>
      </c>
      <c r="H2066" s="5">
        <v>44078</v>
      </c>
      <c r="I2066" s="5"/>
      <c r="J2066" t="s">
        <v>6137</v>
      </c>
      <c r="K2066" s="5">
        <v>35068</v>
      </c>
      <c r="L2066">
        <v>30</v>
      </c>
      <c r="M2066" t="s">
        <v>6141</v>
      </c>
      <c r="N2066">
        <f t="shared" ca="1" si="32"/>
        <v>5.5</v>
      </c>
    </row>
    <row r="2067" spans="1:14" x14ac:dyDescent="0.3">
      <c r="A2067" t="s">
        <v>2983</v>
      </c>
      <c r="B2067" t="s">
        <v>24</v>
      </c>
      <c r="C2067" t="s">
        <v>97</v>
      </c>
      <c r="D2067" t="s">
        <v>31</v>
      </c>
      <c r="E2067" t="s">
        <v>27</v>
      </c>
      <c r="F2067" t="s">
        <v>6134</v>
      </c>
      <c r="G2067" t="s">
        <v>6134</v>
      </c>
      <c r="H2067" s="5">
        <v>43504</v>
      </c>
      <c r="I2067" s="5"/>
      <c r="J2067" t="s">
        <v>6137</v>
      </c>
      <c r="K2067" s="5">
        <v>28960</v>
      </c>
      <c r="L2067">
        <v>46</v>
      </c>
      <c r="M2067" t="s">
        <v>6141</v>
      </c>
      <c r="N2067">
        <f t="shared" ca="1" si="32"/>
        <v>7.1</v>
      </c>
    </row>
    <row r="2068" spans="1:14" x14ac:dyDescent="0.3">
      <c r="A2068" t="s">
        <v>2984</v>
      </c>
      <c r="B2068" t="s">
        <v>24</v>
      </c>
      <c r="C2068" t="s">
        <v>20</v>
      </c>
      <c r="D2068" t="s">
        <v>94</v>
      </c>
      <c r="E2068" t="s">
        <v>27</v>
      </c>
      <c r="F2068" t="s">
        <v>6134</v>
      </c>
      <c r="G2068" t="s">
        <v>78</v>
      </c>
      <c r="H2068" s="5">
        <v>41863</v>
      </c>
      <c r="I2068" s="5">
        <v>43252</v>
      </c>
      <c r="J2068" t="s">
        <v>6138</v>
      </c>
      <c r="K2068" s="5">
        <v>26596</v>
      </c>
      <c r="L2068">
        <v>53</v>
      </c>
      <c r="M2068" t="s">
        <v>6141</v>
      </c>
      <c r="N2068">
        <f t="shared" ca="1" si="32"/>
        <v>3.8</v>
      </c>
    </row>
    <row r="2069" spans="1:14" x14ac:dyDescent="0.3">
      <c r="A2069" t="s">
        <v>2987</v>
      </c>
      <c r="B2069" t="s">
        <v>24</v>
      </c>
      <c r="C2069" t="s">
        <v>37</v>
      </c>
      <c r="D2069" t="s">
        <v>83</v>
      </c>
      <c r="E2069" t="s">
        <v>92</v>
      </c>
      <c r="F2069" t="s">
        <v>15</v>
      </c>
      <c r="G2069" t="s">
        <v>69</v>
      </c>
      <c r="H2069" s="5">
        <v>41182</v>
      </c>
      <c r="I2069" s="5"/>
      <c r="J2069" t="s">
        <v>6137</v>
      </c>
      <c r="K2069" s="5">
        <v>38427</v>
      </c>
      <c r="L2069">
        <v>20</v>
      </c>
      <c r="M2069">
        <v>86452</v>
      </c>
      <c r="N2069">
        <f t="shared" ca="1" si="32"/>
        <v>13.5</v>
      </c>
    </row>
    <row r="2070" spans="1:14" x14ac:dyDescent="0.3">
      <c r="A2070" t="s">
        <v>2989</v>
      </c>
      <c r="B2070" t="s">
        <v>24</v>
      </c>
      <c r="C2070" t="s">
        <v>20</v>
      </c>
      <c r="D2070" t="s">
        <v>21</v>
      </c>
      <c r="E2070" t="s">
        <v>99</v>
      </c>
      <c r="F2070" t="s">
        <v>6134</v>
      </c>
      <c r="G2070" t="s">
        <v>6134</v>
      </c>
      <c r="H2070" s="5">
        <v>41493</v>
      </c>
      <c r="I2070" s="5">
        <v>42168</v>
      </c>
      <c r="J2070" t="s">
        <v>6138</v>
      </c>
      <c r="K2070" s="5">
        <v>30946</v>
      </c>
      <c r="L2070">
        <v>41</v>
      </c>
      <c r="M2070">
        <v>112000</v>
      </c>
      <c r="N2070">
        <f t="shared" ca="1" si="32"/>
        <v>1.8</v>
      </c>
    </row>
    <row r="2071" spans="1:14" x14ac:dyDescent="0.3">
      <c r="A2071" t="s">
        <v>2990</v>
      </c>
      <c r="B2071" t="s">
        <v>24</v>
      </c>
      <c r="C2071" t="s">
        <v>6134</v>
      </c>
      <c r="D2071" t="s">
        <v>94</v>
      </c>
      <c r="E2071" t="s">
        <v>46</v>
      </c>
      <c r="F2071" t="s">
        <v>15</v>
      </c>
      <c r="G2071" t="s">
        <v>64</v>
      </c>
      <c r="H2071" s="5">
        <v>39898</v>
      </c>
      <c r="I2071" s="5">
        <v>39830</v>
      </c>
      <c r="J2071" t="s">
        <v>6138</v>
      </c>
      <c r="K2071" s="5">
        <v>34753</v>
      </c>
      <c r="L2071">
        <v>31</v>
      </c>
      <c r="M2071">
        <v>106211</v>
      </c>
      <c r="N2071">
        <f t="shared" ca="1" si="32"/>
        <v>-0.2</v>
      </c>
    </row>
    <row r="2072" spans="1:14" x14ac:dyDescent="0.3">
      <c r="A2072" t="s">
        <v>2992</v>
      </c>
      <c r="B2072" t="s">
        <v>36</v>
      </c>
      <c r="C2072" t="s">
        <v>82</v>
      </c>
      <c r="D2072" t="s">
        <v>6134</v>
      </c>
      <c r="E2072" t="s">
        <v>6134</v>
      </c>
      <c r="F2072" t="s">
        <v>15</v>
      </c>
      <c r="G2072" t="s">
        <v>74</v>
      </c>
      <c r="H2072" s="5">
        <v>43252</v>
      </c>
      <c r="I2072" s="5"/>
      <c r="J2072" t="s">
        <v>6137</v>
      </c>
      <c r="K2072" s="5">
        <v>30438</v>
      </c>
      <c r="L2072">
        <v>42</v>
      </c>
      <c r="M2072" t="s">
        <v>6141</v>
      </c>
      <c r="N2072">
        <f t="shared" ca="1" si="32"/>
        <v>7.8</v>
      </c>
    </row>
    <row r="2073" spans="1:14" x14ac:dyDescent="0.3">
      <c r="A2073" t="s">
        <v>2993</v>
      </c>
      <c r="B2073" t="s">
        <v>36</v>
      </c>
      <c r="C2073" t="s">
        <v>97</v>
      </c>
      <c r="D2073" t="s">
        <v>6134</v>
      </c>
      <c r="E2073" t="s">
        <v>99</v>
      </c>
      <c r="F2073" t="s">
        <v>28</v>
      </c>
      <c r="G2073" t="s">
        <v>64</v>
      </c>
      <c r="H2073" s="5">
        <v>41414</v>
      </c>
      <c r="I2073" s="5"/>
      <c r="J2073" t="s">
        <v>6137</v>
      </c>
      <c r="K2073" s="5">
        <v>28508</v>
      </c>
      <c r="L2073">
        <v>48</v>
      </c>
      <c r="M2073" t="s">
        <v>6141</v>
      </c>
      <c r="N2073">
        <f t="shared" ca="1" si="32"/>
        <v>12.8</v>
      </c>
    </row>
    <row r="2074" spans="1:14" x14ac:dyDescent="0.3">
      <c r="A2074" t="s">
        <v>2994</v>
      </c>
      <c r="B2074" t="s">
        <v>6134</v>
      </c>
      <c r="C2074" t="s">
        <v>25</v>
      </c>
      <c r="D2074" t="s">
        <v>6134</v>
      </c>
      <c r="E2074" t="s">
        <v>38</v>
      </c>
      <c r="F2074" t="s">
        <v>28</v>
      </c>
      <c r="G2074" t="s">
        <v>29</v>
      </c>
      <c r="H2074" s="5">
        <v>40945</v>
      </c>
      <c r="I2074" s="5">
        <v>41229</v>
      </c>
      <c r="J2074" t="s">
        <v>6138</v>
      </c>
      <c r="K2074" s="5">
        <v>36180</v>
      </c>
      <c r="L2074">
        <v>27</v>
      </c>
      <c r="M2074">
        <v>87878</v>
      </c>
      <c r="N2074">
        <f t="shared" ca="1" si="32"/>
        <v>0.8</v>
      </c>
    </row>
    <row r="2075" spans="1:14" x14ac:dyDescent="0.3">
      <c r="A2075" t="s">
        <v>2996</v>
      </c>
      <c r="B2075" t="s">
        <v>24</v>
      </c>
      <c r="C2075" t="s">
        <v>37</v>
      </c>
      <c r="D2075" t="s">
        <v>125</v>
      </c>
      <c r="E2075" t="s">
        <v>170</v>
      </c>
      <c r="F2075" t="s">
        <v>28</v>
      </c>
      <c r="G2075" t="s">
        <v>6134</v>
      </c>
      <c r="H2075" s="5">
        <v>40108</v>
      </c>
      <c r="I2075" s="5"/>
      <c r="J2075" t="s">
        <v>6137</v>
      </c>
      <c r="K2075" s="5">
        <v>37095</v>
      </c>
      <c r="L2075">
        <v>24</v>
      </c>
      <c r="M2075">
        <v>35174</v>
      </c>
      <c r="N2075">
        <f t="shared" ca="1" si="32"/>
        <v>16.399999999999999</v>
      </c>
    </row>
    <row r="2076" spans="1:14" x14ac:dyDescent="0.3">
      <c r="A2076" t="s">
        <v>2998</v>
      </c>
      <c r="B2076" t="s">
        <v>24</v>
      </c>
      <c r="C2076" t="s">
        <v>82</v>
      </c>
      <c r="D2076" t="s">
        <v>94</v>
      </c>
      <c r="E2076" t="s">
        <v>32</v>
      </c>
      <c r="F2076" t="s">
        <v>15</v>
      </c>
      <c r="G2076" t="s">
        <v>6134</v>
      </c>
      <c r="H2076" s="5">
        <v>40096</v>
      </c>
      <c r="I2076" s="5">
        <v>41935</v>
      </c>
      <c r="J2076" t="s">
        <v>6138</v>
      </c>
      <c r="K2076" s="5">
        <v>32914</v>
      </c>
      <c r="L2076">
        <v>36</v>
      </c>
      <c r="M2076">
        <v>63306</v>
      </c>
      <c r="N2076">
        <f t="shared" ca="1" si="32"/>
        <v>5</v>
      </c>
    </row>
    <row r="2077" spans="1:14" x14ac:dyDescent="0.3">
      <c r="A2077" t="s">
        <v>3000</v>
      </c>
      <c r="B2077" t="s">
        <v>36</v>
      </c>
      <c r="C2077" t="s">
        <v>82</v>
      </c>
      <c r="D2077" t="s">
        <v>6134</v>
      </c>
      <c r="E2077" t="s">
        <v>105</v>
      </c>
      <c r="F2077" t="s">
        <v>28</v>
      </c>
      <c r="G2077" t="s">
        <v>47</v>
      </c>
      <c r="H2077" s="5">
        <v>40332</v>
      </c>
      <c r="I2077" s="5"/>
      <c r="J2077" t="s">
        <v>6137</v>
      </c>
      <c r="K2077" s="5">
        <v>36052</v>
      </c>
      <c r="L2077">
        <v>27</v>
      </c>
      <c r="M2077" t="s">
        <v>6141</v>
      </c>
      <c r="N2077">
        <f t="shared" ca="1" si="32"/>
        <v>15.8</v>
      </c>
    </row>
    <row r="2078" spans="1:14" x14ac:dyDescent="0.3">
      <c r="A2078" t="s">
        <v>3001</v>
      </c>
      <c r="B2078" t="s">
        <v>36</v>
      </c>
      <c r="C2078" t="s">
        <v>12</v>
      </c>
      <c r="D2078" t="s">
        <v>41</v>
      </c>
      <c r="E2078" t="s">
        <v>27</v>
      </c>
      <c r="F2078" t="s">
        <v>15</v>
      </c>
      <c r="G2078" t="s">
        <v>47</v>
      </c>
      <c r="H2078" s="5">
        <v>42671</v>
      </c>
      <c r="I2078" s="5">
        <v>42793</v>
      </c>
      <c r="J2078" t="s">
        <v>6138</v>
      </c>
      <c r="K2078" s="5">
        <v>27670</v>
      </c>
      <c r="L2078">
        <v>50</v>
      </c>
      <c r="M2078">
        <v>38860</v>
      </c>
      <c r="N2078">
        <f t="shared" ca="1" si="32"/>
        <v>0.3</v>
      </c>
    </row>
    <row r="2079" spans="1:14" x14ac:dyDescent="0.3">
      <c r="A2079" t="s">
        <v>3003</v>
      </c>
      <c r="B2079" t="s">
        <v>24</v>
      </c>
      <c r="C2079" t="s">
        <v>25</v>
      </c>
      <c r="D2079" t="s">
        <v>83</v>
      </c>
      <c r="E2079" t="s">
        <v>32</v>
      </c>
      <c r="F2079" t="s">
        <v>28</v>
      </c>
      <c r="G2079" t="s">
        <v>6134</v>
      </c>
      <c r="H2079" s="5">
        <v>40704</v>
      </c>
      <c r="I2079" s="5"/>
      <c r="J2079" t="s">
        <v>6137</v>
      </c>
      <c r="K2079" s="5">
        <v>27267</v>
      </c>
      <c r="L2079">
        <v>51</v>
      </c>
      <c r="M2079">
        <v>90813</v>
      </c>
      <c r="N2079">
        <f t="shared" ca="1" si="32"/>
        <v>14.8</v>
      </c>
    </row>
    <row r="2080" spans="1:14" x14ac:dyDescent="0.3">
      <c r="A2080" t="s">
        <v>3005</v>
      </c>
      <c r="B2080" t="s">
        <v>36</v>
      </c>
      <c r="C2080" t="s">
        <v>25</v>
      </c>
      <c r="D2080" t="s">
        <v>31</v>
      </c>
      <c r="E2080" t="s">
        <v>92</v>
      </c>
      <c r="F2080" t="s">
        <v>28</v>
      </c>
      <c r="G2080" t="s">
        <v>6134</v>
      </c>
      <c r="H2080" s="5">
        <v>41756</v>
      </c>
      <c r="I2080" s="5">
        <v>43264</v>
      </c>
      <c r="J2080" t="s">
        <v>6138</v>
      </c>
      <c r="K2080" s="5"/>
      <c r="L2080" t="s">
        <v>6141</v>
      </c>
      <c r="M2080">
        <v>59000</v>
      </c>
      <c r="N2080">
        <f t="shared" ca="1" si="32"/>
        <v>4.0999999999999996</v>
      </c>
    </row>
    <row r="2081" spans="1:14" x14ac:dyDescent="0.3">
      <c r="A2081" t="s">
        <v>3006</v>
      </c>
      <c r="B2081" t="s">
        <v>24</v>
      </c>
      <c r="C2081" t="s">
        <v>20</v>
      </c>
      <c r="D2081" t="s">
        <v>6134</v>
      </c>
      <c r="E2081" t="s">
        <v>14</v>
      </c>
      <c r="F2081" t="s">
        <v>6134</v>
      </c>
      <c r="G2081" t="s">
        <v>74</v>
      </c>
      <c r="H2081" s="5">
        <v>41392</v>
      </c>
      <c r="I2081" s="5">
        <v>41907</v>
      </c>
      <c r="J2081" t="s">
        <v>6138</v>
      </c>
      <c r="K2081" s="5">
        <v>38613</v>
      </c>
      <c r="L2081">
        <v>20</v>
      </c>
      <c r="M2081" t="s">
        <v>6141</v>
      </c>
      <c r="N2081">
        <f t="shared" ca="1" si="32"/>
        <v>1.4</v>
      </c>
    </row>
    <row r="2082" spans="1:14" x14ac:dyDescent="0.3">
      <c r="A2082" t="s">
        <v>3007</v>
      </c>
      <c r="B2082" t="s">
        <v>36</v>
      </c>
      <c r="C2082" t="s">
        <v>97</v>
      </c>
      <c r="D2082" t="s">
        <v>83</v>
      </c>
      <c r="E2082" t="s">
        <v>170</v>
      </c>
      <c r="F2082" t="s">
        <v>15</v>
      </c>
      <c r="G2082" t="s">
        <v>47</v>
      </c>
      <c r="H2082" s="5">
        <v>44154</v>
      </c>
      <c r="I2082" s="5"/>
      <c r="J2082" t="s">
        <v>6137</v>
      </c>
      <c r="K2082" s="5">
        <v>29040</v>
      </c>
      <c r="L2082">
        <v>46</v>
      </c>
      <c r="M2082" t="s">
        <v>6141</v>
      </c>
      <c r="N2082">
        <f t="shared" ca="1" si="32"/>
        <v>5.3</v>
      </c>
    </row>
    <row r="2083" spans="1:14" x14ac:dyDescent="0.3">
      <c r="A2083" t="s">
        <v>3008</v>
      </c>
      <c r="B2083" t="s">
        <v>24</v>
      </c>
      <c r="C2083" t="s">
        <v>6134</v>
      </c>
      <c r="D2083" t="s">
        <v>68</v>
      </c>
      <c r="E2083" t="s">
        <v>6134</v>
      </c>
      <c r="F2083" t="s">
        <v>15</v>
      </c>
      <c r="G2083" t="s">
        <v>69</v>
      </c>
      <c r="H2083" s="5">
        <v>40099</v>
      </c>
      <c r="I2083" s="5"/>
      <c r="J2083" t="s">
        <v>6137</v>
      </c>
      <c r="K2083" s="5">
        <v>29253</v>
      </c>
      <c r="L2083">
        <v>46</v>
      </c>
      <c r="M2083">
        <v>116695</v>
      </c>
      <c r="N2083">
        <f t="shared" ca="1" si="32"/>
        <v>16.399999999999999</v>
      </c>
    </row>
    <row r="2084" spans="1:14" x14ac:dyDescent="0.3">
      <c r="A2084" t="s">
        <v>3010</v>
      </c>
      <c r="B2084" t="s">
        <v>36</v>
      </c>
      <c r="C2084" t="s">
        <v>20</v>
      </c>
      <c r="D2084" t="s">
        <v>6134</v>
      </c>
      <c r="E2084" t="s">
        <v>38</v>
      </c>
      <c r="F2084" t="s">
        <v>6134</v>
      </c>
      <c r="G2084" t="s">
        <v>6134</v>
      </c>
      <c r="H2084" s="5">
        <v>40203</v>
      </c>
      <c r="I2084" s="5">
        <v>40664</v>
      </c>
      <c r="J2084" t="s">
        <v>6138</v>
      </c>
      <c r="K2084" s="5">
        <v>25211</v>
      </c>
      <c r="L2084">
        <v>57</v>
      </c>
      <c r="M2084" t="s">
        <v>6141</v>
      </c>
      <c r="N2084">
        <f t="shared" ca="1" si="32"/>
        <v>1.3</v>
      </c>
    </row>
    <row r="2085" spans="1:14" x14ac:dyDescent="0.3">
      <c r="A2085" t="s">
        <v>3011</v>
      </c>
      <c r="B2085" t="s">
        <v>24</v>
      </c>
      <c r="C2085" t="s">
        <v>25</v>
      </c>
      <c r="D2085" t="s">
        <v>6134</v>
      </c>
      <c r="E2085" t="s">
        <v>63</v>
      </c>
      <c r="F2085" t="s">
        <v>6134</v>
      </c>
      <c r="G2085" t="s">
        <v>74</v>
      </c>
      <c r="H2085" s="5">
        <v>40454</v>
      </c>
      <c r="I2085" s="5">
        <v>41757</v>
      </c>
      <c r="J2085" t="s">
        <v>6138</v>
      </c>
      <c r="K2085" s="5">
        <v>22356</v>
      </c>
      <c r="L2085">
        <v>64</v>
      </c>
      <c r="M2085" t="s">
        <v>6141</v>
      </c>
      <c r="N2085">
        <f t="shared" ca="1" si="32"/>
        <v>3.6</v>
      </c>
    </row>
    <row r="2086" spans="1:14" x14ac:dyDescent="0.3">
      <c r="A2086" t="s">
        <v>3012</v>
      </c>
      <c r="B2086" t="s">
        <v>24</v>
      </c>
      <c r="C2086" t="s">
        <v>20</v>
      </c>
      <c r="D2086" t="s">
        <v>6134</v>
      </c>
      <c r="E2086" t="s">
        <v>27</v>
      </c>
      <c r="F2086" t="s">
        <v>15</v>
      </c>
      <c r="G2086" t="s">
        <v>6134</v>
      </c>
      <c r="H2086" s="5">
        <v>43639</v>
      </c>
      <c r="I2086" s="5">
        <v>44690</v>
      </c>
      <c r="J2086" t="s">
        <v>6138</v>
      </c>
      <c r="K2086" s="5">
        <v>32113</v>
      </c>
      <c r="L2086">
        <v>38</v>
      </c>
      <c r="M2086">
        <v>65425</v>
      </c>
      <c r="N2086">
        <f t="shared" ca="1" si="32"/>
        <v>2.9</v>
      </c>
    </row>
    <row r="2087" spans="1:14" x14ac:dyDescent="0.3">
      <c r="A2087" t="s">
        <v>6093</v>
      </c>
      <c r="B2087" t="s">
        <v>36</v>
      </c>
      <c r="C2087" t="s">
        <v>37</v>
      </c>
      <c r="D2087" t="s">
        <v>68</v>
      </c>
      <c r="E2087" t="s">
        <v>14</v>
      </c>
      <c r="F2087" t="s">
        <v>28</v>
      </c>
      <c r="G2087" t="s">
        <v>78</v>
      </c>
      <c r="H2087" s="5">
        <v>42936</v>
      </c>
      <c r="I2087" s="5">
        <v>44337</v>
      </c>
      <c r="J2087" t="s">
        <v>6138</v>
      </c>
      <c r="K2087" s="5">
        <v>22240</v>
      </c>
      <c r="L2087">
        <v>65</v>
      </c>
      <c r="M2087" t="s">
        <v>6141</v>
      </c>
      <c r="N2087">
        <f t="shared" ca="1" si="32"/>
        <v>3.8</v>
      </c>
    </row>
    <row r="2088" spans="1:14" x14ac:dyDescent="0.3">
      <c r="A2088" t="s">
        <v>3013</v>
      </c>
      <c r="B2088" t="s">
        <v>6134</v>
      </c>
      <c r="C2088" t="s">
        <v>20</v>
      </c>
      <c r="D2088" t="s">
        <v>6135</v>
      </c>
      <c r="E2088" t="s">
        <v>54</v>
      </c>
      <c r="F2088" t="s">
        <v>60</v>
      </c>
      <c r="G2088" t="s">
        <v>64</v>
      </c>
      <c r="H2088" s="5">
        <v>40635</v>
      </c>
      <c r="I2088" s="5">
        <v>40480</v>
      </c>
      <c r="J2088" t="s">
        <v>6138</v>
      </c>
      <c r="K2088" s="5">
        <v>32451</v>
      </c>
      <c r="L2088">
        <v>37</v>
      </c>
      <c r="M2088" t="s">
        <v>6141</v>
      </c>
      <c r="N2088">
        <f t="shared" ca="1" si="32"/>
        <v>-0.4</v>
      </c>
    </row>
    <row r="2089" spans="1:14" x14ac:dyDescent="0.3">
      <c r="A2089" t="s">
        <v>3014</v>
      </c>
      <c r="B2089" t="s">
        <v>36</v>
      </c>
      <c r="C2089" t="s">
        <v>97</v>
      </c>
      <c r="D2089" t="s">
        <v>21</v>
      </c>
      <c r="E2089" t="s">
        <v>46</v>
      </c>
      <c r="F2089" t="s">
        <v>28</v>
      </c>
      <c r="G2089" t="s">
        <v>74</v>
      </c>
      <c r="H2089" s="5">
        <v>41310</v>
      </c>
      <c r="I2089" s="5"/>
      <c r="J2089" t="s">
        <v>6137</v>
      </c>
      <c r="K2089" s="5">
        <v>38500</v>
      </c>
      <c r="L2089">
        <v>20</v>
      </c>
      <c r="M2089">
        <v>110000</v>
      </c>
      <c r="N2089">
        <f t="shared" ca="1" si="32"/>
        <v>13.1</v>
      </c>
    </row>
    <row r="2090" spans="1:14" x14ac:dyDescent="0.3">
      <c r="A2090" t="s">
        <v>3015</v>
      </c>
      <c r="B2090" t="s">
        <v>24</v>
      </c>
      <c r="C2090" t="s">
        <v>37</v>
      </c>
      <c r="D2090" t="s">
        <v>53</v>
      </c>
      <c r="E2090" t="s">
        <v>32</v>
      </c>
      <c r="F2090" t="s">
        <v>6134</v>
      </c>
      <c r="G2090" t="s">
        <v>47</v>
      </c>
      <c r="H2090" s="5">
        <v>41292</v>
      </c>
      <c r="I2090" s="5"/>
      <c r="J2090" t="s">
        <v>6137</v>
      </c>
      <c r="K2090" s="5">
        <v>26170</v>
      </c>
      <c r="L2090">
        <v>54</v>
      </c>
      <c r="M2090" t="s">
        <v>6141</v>
      </c>
      <c r="N2090">
        <f t="shared" ca="1" si="32"/>
        <v>13.2</v>
      </c>
    </row>
    <row r="2091" spans="1:14" x14ac:dyDescent="0.3">
      <c r="A2091" t="s">
        <v>3016</v>
      </c>
      <c r="B2091" t="s">
        <v>24</v>
      </c>
      <c r="C2091" t="s">
        <v>82</v>
      </c>
      <c r="D2091" t="s">
        <v>6134</v>
      </c>
      <c r="E2091" t="s">
        <v>14</v>
      </c>
      <c r="F2091" t="s">
        <v>28</v>
      </c>
      <c r="G2091" t="s">
        <v>6134</v>
      </c>
      <c r="H2091" s="5">
        <v>43782</v>
      </c>
      <c r="I2091" s="5"/>
      <c r="J2091" t="s">
        <v>6137</v>
      </c>
      <c r="K2091" s="5">
        <v>26972</v>
      </c>
      <c r="L2091">
        <v>52</v>
      </c>
      <c r="M2091">
        <v>45367</v>
      </c>
      <c r="N2091">
        <f t="shared" ca="1" si="32"/>
        <v>6.4</v>
      </c>
    </row>
    <row r="2092" spans="1:14" x14ac:dyDescent="0.3">
      <c r="A2092" t="s">
        <v>3018</v>
      </c>
      <c r="B2092" t="s">
        <v>36</v>
      </c>
      <c r="C2092" t="s">
        <v>12</v>
      </c>
      <c r="D2092" t="s">
        <v>6134</v>
      </c>
      <c r="E2092" t="s">
        <v>32</v>
      </c>
      <c r="F2092" t="s">
        <v>28</v>
      </c>
      <c r="G2092" t="s">
        <v>74</v>
      </c>
      <c r="H2092" s="5">
        <v>41689</v>
      </c>
      <c r="I2092" s="5"/>
      <c r="J2092" t="s">
        <v>6137</v>
      </c>
      <c r="K2092" s="5">
        <v>23356</v>
      </c>
      <c r="L2092">
        <v>62</v>
      </c>
      <c r="M2092" t="s">
        <v>6141</v>
      </c>
      <c r="N2092">
        <f t="shared" ca="1" si="32"/>
        <v>12.1</v>
      </c>
    </row>
    <row r="2093" spans="1:14" x14ac:dyDescent="0.3">
      <c r="A2093" t="s">
        <v>3019</v>
      </c>
      <c r="B2093" t="s">
        <v>36</v>
      </c>
      <c r="C2093" t="s">
        <v>20</v>
      </c>
      <c r="D2093" t="s">
        <v>21</v>
      </c>
      <c r="E2093" t="s">
        <v>32</v>
      </c>
      <c r="F2093" t="s">
        <v>28</v>
      </c>
      <c r="G2093" t="s">
        <v>78</v>
      </c>
      <c r="H2093" s="5">
        <v>42288</v>
      </c>
      <c r="I2093" s="5"/>
      <c r="J2093" t="s">
        <v>6137</v>
      </c>
      <c r="K2093" s="5">
        <v>38313</v>
      </c>
      <c r="L2093">
        <v>21</v>
      </c>
      <c r="M2093">
        <v>105161</v>
      </c>
      <c r="N2093">
        <f t="shared" ca="1" si="32"/>
        <v>10.4</v>
      </c>
    </row>
    <row r="2094" spans="1:14" x14ac:dyDescent="0.3">
      <c r="A2094" t="s">
        <v>3021</v>
      </c>
      <c r="B2094" t="s">
        <v>24</v>
      </c>
      <c r="C2094" t="s">
        <v>20</v>
      </c>
      <c r="D2094" t="s">
        <v>31</v>
      </c>
      <c r="E2094" t="s">
        <v>99</v>
      </c>
      <c r="F2094" t="s">
        <v>15</v>
      </c>
      <c r="G2094" t="s">
        <v>74</v>
      </c>
      <c r="H2094" s="5">
        <v>41855</v>
      </c>
      <c r="I2094" s="5">
        <v>43332</v>
      </c>
      <c r="J2094" t="s">
        <v>6138</v>
      </c>
      <c r="K2094" s="5">
        <v>32754</v>
      </c>
      <c r="L2094">
        <v>36</v>
      </c>
      <c r="M2094" t="s">
        <v>6141</v>
      </c>
      <c r="N2094">
        <f t="shared" ca="1" si="32"/>
        <v>4</v>
      </c>
    </row>
    <row r="2095" spans="1:14" x14ac:dyDescent="0.3">
      <c r="A2095" t="s">
        <v>3022</v>
      </c>
      <c r="B2095" t="s">
        <v>24</v>
      </c>
      <c r="C2095" t="s">
        <v>82</v>
      </c>
      <c r="D2095" t="s">
        <v>6134</v>
      </c>
      <c r="E2095" t="s">
        <v>86</v>
      </c>
      <c r="F2095" t="s">
        <v>28</v>
      </c>
      <c r="G2095" t="s">
        <v>47</v>
      </c>
      <c r="H2095" s="5">
        <v>43266</v>
      </c>
      <c r="I2095" s="5"/>
      <c r="J2095" t="s">
        <v>6137</v>
      </c>
      <c r="K2095" s="5">
        <v>28737</v>
      </c>
      <c r="L2095">
        <v>47</v>
      </c>
      <c r="M2095" t="s">
        <v>6141</v>
      </c>
      <c r="N2095">
        <f t="shared" ca="1" si="32"/>
        <v>7.8</v>
      </c>
    </row>
    <row r="2096" spans="1:14" x14ac:dyDescent="0.3">
      <c r="A2096" t="s">
        <v>3023</v>
      </c>
      <c r="B2096" t="s">
        <v>6134</v>
      </c>
      <c r="C2096" t="s">
        <v>37</v>
      </c>
      <c r="D2096" t="s">
        <v>31</v>
      </c>
      <c r="E2096" t="s">
        <v>6134</v>
      </c>
      <c r="F2096" t="s">
        <v>28</v>
      </c>
      <c r="G2096" t="s">
        <v>69</v>
      </c>
      <c r="H2096" s="5">
        <v>41123</v>
      </c>
      <c r="I2096" s="5">
        <v>42132</v>
      </c>
      <c r="J2096" t="s">
        <v>6138</v>
      </c>
      <c r="K2096" s="5">
        <v>34204</v>
      </c>
      <c r="L2096">
        <v>32</v>
      </c>
      <c r="M2096" t="s">
        <v>6141</v>
      </c>
      <c r="N2096">
        <f t="shared" ca="1" si="32"/>
        <v>2.8</v>
      </c>
    </row>
    <row r="2097" spans="1:14" x14ac:dyDescent="0.3">
      <c r="A2097" t="s">
        <v>3024</v>
      </c>
      <c r="B2097" t="s">
        <v>36</v>
      </c>
      <c r="C2097" t="s">
        <v>25</v>
      </c>
      <c r="D2097" t="s">
        <v>41</v>
      </c>
      <c r="E2097" t="s">
        <v>6134</v>
      </c>
      <c r="F2097" t="s">
        <v>15</v>
      </c>
      <c r="G2097" t="s">
        <v>78</v>
      </c>
      <c r="H2097" s="5">
        <v>41980</v>
      </c>
      <c r="I2097" s="5"/>
      <c r="J2097" t="s">
        <v>6137</v>
      </c>
      <c r="K2097" s="5">
        <v>27995</v>
      </c>
      <c r="L2097">
        <v>49</v>
      </c>
      <c r="M2097" t="s">
        <v>6141</v>
      </c>
      <c r="N2097">
        <f t="shared" ca="1" si="32"/>
        <v>11.3</v>
      </c>
    </row>
    <row r="2098" spans="1:14" x14ac:dyDescent="0.3">
      <c r="A2098" t="s">
        <v>3025</v>
      </c>
      <c r="B2098" t="s">
        <v>24</v>
      </c>
      <c r="C2098" t="s">
        <v>37</v>
      </c>
      <c r="D2098" t="s">
        <v>31</v>
      </c>
      <c r="E2098" t="s">
        <v>6134</v>
      </c>
      <c r="F2098" t="s">
        <v>15</v>
      </c>
      <c r="G2098" t="s">
        <v>78</v>
      </c>
      <c r="H2098" s="5">
        <v>39979</v>
      </c>
      <c r="I2098" s="5">
        <v>39815</v>
      </c>
      <c r="J2098" t="s">
        <v>6138</v>
      </c>
      <c r="K2098" s="5">
        <v>26129</v>
      </c>
      <c r="L2098">
        <v>54</v>
      </c>
      <c r="M2098" t="s">
        <v>6141</v>
      </c>
      <c r="N2098">
        <f t="shared" ca="1" si="32"/>
        <v>-0.4</v>
      </c>
    </row>
    <row r="2099" spans="1:14" x14ac:dyDescent="0.3">
      <c r="A2099" t="s">
        <v>3027</v>
      </c>
      <c r="B2099" t="s">
        <v>6134</v>
      </c>
      <c r="C2099" t="s">
        <v>37</v>
      </c>
      <c r="D2099" t="s">
        <v>6134</v>
      </c>
      <c r="E2099" t="s">
        <v>105</v>
      </c>
      <c r="F2099" t="s">
        <v>6134</v>
      </c>
      <c r="G2099" t="s">
        <v>64</v>
      </c>
      <c r="H2099" s="5">
        <v>40447</v>
      </c>
      <c r="I2099" s="5"/>
      <c r="J2099" t="s">
        <v>6137</v>
      </c>
      <c r="K2099" s="5">
        <v>26278</v>
      </c>
      <c r="L2099">
        <v>54</v>
      </c>
      <c r="M2099">
        <v>75628</v>
      </c>
      <c r="N2099">
        <f t="shared" ca="1" si="32"/>
        <v>15.5</v>
      </c>
    </row>
    <row r="2100" spans="1:14" x14ac:dyDescent="0.3">
      <c r="A2100" t="s">
        <v>3029</v>
      </c>
      <c r="B2100" t="s">
        <v>36</v>
      </c>
      <c r="C2100" t="s">
        <v>6134</v>
      </c>
      <c r="D2100" t="s">
        <v>6135</v>
      </c>
      <c r="E2100" t="s">
        <v>63</v>
      </c>
      <c r="F2100" t="s">
        <v>28</v>
      </c>
      <c r="G2100" t="s">
        <v>74</v>
      </c>
      <c r="H2100" s="5">
        <v>42861</v>
      </c>
      <c r="I2100" s="5">
        <v>42859</v>
      </c>
      <c r="J2100" t="s">
        <v>6138</v>
      </c>
      <c r="K2100" s="5">
        <v>22348</v>
      </c>
      <c r="L2100">
        <v>65</v>
      </c>
      <c r="M2100">
        <v>71039</v>
      </c>
      <c r="N2100">
        <f t="shared" ca="1" si="32"/>
        <v>0</v>
      </c>
    </row>
    <row r="2101" spans="1:14" x14ac:dyDescent="0.3">
      <c r="A2101" t="s">
        <v>3031</v>
      </c>
      <c r="B2101" t="s">
        <v>24</v>
      </c>
      <c r="C2101" t="s">
        <v>37</v>
      </c>
      <c r="D2101" t="s">
        <v>83</v>
      </c>
      <c r="E2101" t="s">
        <v>14</v>
      </c>
      <c r="F2101" t="s">
        <v>15</v>
      </c>
      <c r="G2101" t="s">
        <v>47</v>
      </c>
      <c r="H2101" s="5">
        <v>41780</v>
      </c>
      <c r="I2101" s="5"/>
      <c r="J2101" t="s">
        <v>6137</v>
      </c>
      <c r="K2101" s="5">
        <v>27669</v>
      </c>
      <c r="L2101">
        <v>50</v>
      </c>
      <c r="M2101">
        <v>64000</v>
      </c>
      <c r="N2101">
        <f t="shared" ca="1" si="32"/>
        <v>11.8</v>
      </c>
    </row>
    <row r="2102" spans="1:14" x14ac:dyDescent="0.3">
      <c r="A2102" t="s">
        <v>3032</v>
      </c>
      <c r="B2102" t="s">
        <v>6134</v>
      </c>
      <c r="C2102" t="s">
        <v>12</v>
      </c>
      <c r="D2102" t="s">
        <v>21</v>
      </c>
      <c r="E2102" t="s">
        <v>32</v>
      </c>
      <c r="F2102" t="s">
        <v>60</v>
      </c>
      <c r="G2102" t="s">
        <v>6134</v>
      </c>
      <c r="H2102" s="5">
        <v>43586</v>
      </c>
      <c r="I2102" s="5"/>
      <c r="J2102" t="s">
        <v>6137</v>
      </c>
      <c r="K2102" s="5">
        <v>23573</v>
      </c>
      <c r="L2102">
        <v>61</v>
      </c>
      <c r="M2102">
        <v>65359</v>
      </c>
      <c r="N2102">
        <f t="shared" ca="1" si="32"/>
        <v>6.9</v>
      </c>
    </row>
    <row r="2103" spans="1:14" x14ac:dyDescent="0.3">
      <c r="A2103" t="s">
        <v>3034</v>
      </c>
      <c r="B2103" t="s">
        <v>6134</v>
      </c>
      <c r="C2103" t="s">
        <v>12</v>
      </c>
      <c r="D2103" t="s">
        <v>50</v>
      </c>
      <c r="E2103" t="s">
        <v>32</v>
      </c>
      <c r="F2103" t="s">
        <v>15</v>
      </c>
      <c r="G2103" t="s">
        <v>69</v>
      </c>
      <c r="H2103" s="5">
        <v>42578</v>
      </c>
      <c r="I2103" s="5">
        <v>43139</v>
      </c>
      <c r="J2103" t="s">
        <v>6138</v>
      </c>
      <c r="K2103" s="5">
        <v>34362</v>
      </c>
      <c r="L2103">
        <v>32</v>
      </c>
      <c r="M2103" t="s">
        <v>6141</v>
      </c>
      <c r="N2103">
        <f t="shared" ca="1" si="32"/>
        <v>1.5</v>
      </c>
    </row>
    <row r="2104" spans="1:14" x14ac:dyDescent="0.3">
      <c r="A2104" t="s">
        <v>3035</v>
      </c>
      <c r="B2104" t="s">
        <v>36</v>
      </c>
      <c r="C2104" t="s">
        <v>82</v>
      </c>
      <c r="D2104" t="s">
        <v>68</v>
      </c>
      <c r="E2104" t="s">
        <v>170</v>
      </c>
      <c r="F2104" t="s">
        <v>6134</v>
      </c>
      <c r="G2104" t="s">
        <v>29</v>
      </c>
      <c r="H2104" s="5">
        <v>40999</v>
      </c>
      <c r="I2104" s="5"/>
      <c r="J2104" t="s">
        <v>6137</v>
      </c>
      <c r="K2104" s="5">
        <v>28259</v>
      </c>
      <c r="L2104">
        <v>48</v>
      </c>
      <c r="M2104">
        <v>64504</v>
      </c>
      <c r="N2104">
        <f t="shared" ca="1" si="32"/>
        <v>14</v>
      </c>
    </row>
    <row r="2105" spans="1:14" x14ac:dyDescent="0.3">
      <c r="A2105" t="s">
        <v>3036</v>
      </c>
      <c r="B2105" t="s">
        <v>24</v>
      </c>
      <c r="C2105" t="s">
        <v>37</v>
      </c>
      <c r="D2105" t="s">
        <v>94</v>
      </c>
      <c r="E2105" t="s">
        <v>86</v>
      </c>
      <c r="F2105" t="s">
        <v>15</v>
      </c>
      <c r="G2105" t="s">
        <v>78</v>
      </c>
      <c r="H2105" s="5">
        <v>43749</v>
      </c>
      <c r="I2105" s="5"/>
      <c r="J2105" t="s">
        <v>6137</v>
      </c>
      <c r="K2105" s="5">
        <v>34653</v>
      </c>
      <c r="L2105">
        <v>31</v>
      </c>
      <c r="M2105">
        <v>43000</v>
      </c>
      <c r="N2105">
        <f t="shared" ca="1" si="32"/>
        <v>6.4</v>
      </c>
    </row>
    <row r="2106" spans="1:14" x14ac:dyDescent="0.3">
      <c r="A2106" t="s">
        <v>3037</v>
      </c>
      <c r="B2106" t="s">
        <v>24</v>
      </c>
      <c r="C2106" t="s">
        <v>25</v>
      </c>
      <c r="D2106" t="s">
        <v>125</v>
      </c>
      <c r="E2106" t="s">
        <v>46</v>
      </c>
      <c r="F2106" t="s">
        <v>60</v>
      </c>
      <c r="G2106" t="s">
        <v>6134</v>
      </c>
      <c r="H2106" s="5">
        <v>42350</v>
      </c>
      <c r="I2106" s="5">
        <v>44108</v>
      </c>
      <c r="J2106" t="s">
        <v>6138</v>
      </c>
      <c r="K2106" s="5">
        <v>36406</v>
      </c>
      <c r="L2106">
        <v>26</v>
      </c>
      <c r="M2106">
        <v>44946</v>
      </c>
      <c r="N2106">
        <f t="shared" ca="1" si="32"/>
        <v>4.8</v>
      </c>
    </row>
    <row r="2107" spans="1:14" x14ac:dyDescent="0.3">
      <c r="A2107" t="s">
        <v>3039</v>
      </c>
      <c r="B2107" t="s">
        <v>24</v>
      </c>
      <c r="C2107" t="s">
        <v>37</v>
      </c>
      <c r="D2107" t="s">
        <v>6134</v>
      </c>
      <c r="E2107" t="s">
        <v>27</v>
      </c>
      <c r="F2107" t="s">
        <v>15</v>
      </c>
      <c r="G2107" t="s">
        <v>78</v>
      </c>
      <c r="H2107" s="5">
        <v>41584</v>
      </c>
      <c r="I2107" s="5">
        <v>42880</v>
      </c>
      <c r="J2107" t="s">
        <v>6138</v>
      </c>
      <c r="K2107" s="5">
        <v>30354</v>
      </c>
      <c r="L2107">
        <v>43</v>
      </c>
      <c r="M2107">
        <v>62319</v>
      </c>
      <c r="N2107">
        <f t="shared" ca="1" si="32"/>
        <v>3.6</v>
      </c>
    </row>
    <row r="2108" spans="1:14" x14ac:dyDescent="0.3">
      <c r="A2108" t="s">
        <v>6094</v>
      </c>
      <c r="B2108" t="s">
        <v>36</v>
      </c>
      <c r="C2108" t="s">
        <v>37</v>
      </c>
      <c r="D2108" t="s">
        <v>41</v>
      </c>
      <c r="E2108" t="s">
        <v>38</v>
      </c>
      <c r="F2108" t="s">
        <v>28</v>
      </c>
      <c r="G2108" t="s">
        <v>74</v>
      </c>
      <c r="H2108" s="5">
        <v>41016</v>
      </c>
      <c r="I2108" s="5"/>
      <c r="J2108" t="s">
        <v>6137</v>
      </c>
      <c r="K2108" s="5">
        <v>31619</v>
      </c>
      <c r="L2108">
        <v>39</v>
      </c>
      <c r="M2108">
        <v>36215</v>
      </c>
      <c r="N2108">
        <f t="shared" ca="1" si="32"/>
        <v>13.9</v>
      </c>
    </row>
    <row r="2109" spans="1:14" x14ac:dyDescent="0.3">
      <c r="A2109" t="s">
        <v>3041</v>
      </c>
      <c r="B2109" t="s">
        <v>36</v>
      </c>
      <c r="C2109" t="s">
        <v>37</v>
      </c>
      <c r="D2109" t="s">
        <v>83</v>
      </c>
      <c r="E2109" t="s">
        <v>54</v>
      </c>
      <c r="F2109" t="s">
        <v>60</v>
      </c>
      <c r="G2109" t="s">
        <v>78</v>
      </c>
      <c r="H2109" s="5">
        <v>43670</v>
      </c>
      <c r="I2109" s="5">
        <v>45159</v>
      </c>
      <c r="J2109" t="s">
        <v>6138</v>
      </c>
      <c r="K2109" s="5">
        <v>30128</v>
      </c>
      <c r="L2109">
        <v>43</v>
      </c>
      <c r="M2109">
        <v>55424</v>
      </c>
      <c r="N2109">
        <f t="shared" ca="1" si="32"/>
        <v>4.0999999999999996</v>
      </c>
    </row>
    <row r="2110" spans="1:14" x14ac:dyDescent="0.3">
      <c r="A2110" t="s">
        <v>3043</v>
      </c>
      <c r="B2110" t="s">
        <v>6134</v>
      </c>
      <c r="C2110" t="s">
        <v>82</v>
      </c>
      <c r="D2110" t="s">
        <v>130</v>
      </c>
      <c r="E2110" t="s">
        <v>6134</v>
      </c>
      <c r="F2110" t="s">
        <v>15</v>
      </c>
      <c r="G2110" t="s">
        <v>64</v>
      </c>
      <c r="H2110" s="5">
        <v>41828</v>
      </c>
      <c r="I2110" s="5"/>
      <c r="J2110" t="s">
        <v>6137</v>
      </c>
      <c r="K2110" s="5">
        <v>37292</v>
      </c>
      <c r="L2110">
        <v>24</v>
      </c>
      <c r="M2110">
        <v>31574</v>
      </c>
      <c r="N2110">
        <f t="shared" ca="1" si="32"/>
        <v>11.7</v>
      </c>
    </row>
    <row r="2111" spans="1:14" x14ac:dyDescent="0.3">
      <c r="A2111" t="s">
        <v>3045</v>
      </c>
      <c r="B2111" t="s">
        <v>6134</v>
      </c>
      <c r="C2111" t="s">
        <v>20</v>
      </c>
      <c r="D2111" t="s">
        <v>31</v>
      </c>
      <c r="E2111" t="s">
        <v>170</v>
      </c>
      <c r="F2111" t="s">
        <v>6134</v>
      </c>
      <c r="G2111" t="s">
        <v>29</v>
      </c>
      <c r="H2111" s="5">
        <v>43837</v>
      </c>
      <c r="I2111" s="5"/>
      <c r="J2111" t="s">
        <v>6137</v>
      </c>
      <c r="K2111" s="5">
        <v>23791</v>
      </c>
      <c r="L2111">
        <v>61</v>
      </c>
      <c r="M2111">
        <v>109327</v>
      </c>
      <c r="N2111">
        <f t="shared" ca="1" si="32"/>
        <v>6.2</v>
      </c>
    </row>
    <row r="2112" spans="1:14" x14ac:dyDescent="0.3">
      <c r="A2112" t="s">
        <v>3047</v>
      </c>
      <c r="B2112" t="s">
        <v>36</v>
      </c>
      <c r="C2112" t="s">
        <v>6134</v>
      </c>
      <c r="D2112" t="s">
        <v>31</v>
      </c>
      <c r="E2112" t="s">
        <v>14</v>
      </c>
      <c r="F2112" t="s">
        <v>28</v>
      </c>
      <c r="G2112" t="s">
        <v>47</v>
      </c>
      <c r="H2112" s="5">
        <v>42779</v>
      </c>
      <c r="I2112" s="5"/>
      <c r="J2112" t="s">
        <v>6137</v>
      </c>
      <c r="K2112" s="5"/>
      <c r="L2112" t="s">
        <v>6141</v>
      </c>
      <c r="M2112" t="s">
        <v>6141</v>
      </c>
      <c r="N2112">
        <f t="shared" ca="1" si="32"/>
        <v>9.1</v>
      </c>
    </row>
    <row r="2113" spans="1:14" x14ac:dyDescent="0.3">
      <c r="A2113" t="s">
        <v>3048</v>
      </c>
      <c r="B2113" t="s">
        <v>6134</v>
      </c>
      <c r="C2113" t="s">
        <v>20</v>
      </c>
      <c r="D2113" t="s">
        <v>6135</v>
      </c>
      <c r="E2113" t="s">
        <v>92</v>
      </c>
      <c r="F2113" t="s">
        <v>15</v>
      </c>
      <c r="G2113" t="s">
        <v>6134</v>
      </c>
      <c r="H2113" s="5">
        <v>43833</v>
      </c>
      <c r="I2113" s="5">
        <v>43857</v>
      </c>
      <c r="J2113" t="s">
        <v>6138</v>
      </c>
      <c r="K2113" s="5">
        <v>26473</v>
      </c>
      <c r="L2113">
        <v>53</v>
      </c>
      <c r="M2113" t="s">
        <v>6141</v>
      </c>
      <c r="N2113">
        <f t="shared" ca="1" si="32"/>
        <v>0.1</v>
      </c>
    </row>
    <row r="2114" spans="1:14" x14ac:dyDescent="0.3">
      <c r="A2114" t="s">
        <v>3049</v>
      </c>
      <c r="B2114" t="s">
        <v>6134</v>
      </c>
      <c r="C2114" t="s">
        <v>12</v>
      </c>
      <c r="D2114" t="s">
        <v>41</v>
      </c>
      <c r="E2114" t="s">
        <v>99</v>
      </c>
      <c r="F2114" t="s">
        <v>15</v>
      </c>
      <c r="G2114" t="s">
        <v>78</v>
      </c>
      <c r="H2114" s="5">
        <v>39991</v>
      </c>
      <c r="I2114" s="5"/>
      <c r="J2114" t="s">
        <v>6137</v>
      </c>
      <c r="K2114" s="5"/>
      <c r="L2114" t="s">
        <v>6141</v>
      </c>
      <c r="M2114">
        <v>72429</v>
      </c>
      <c r="N2114">
        <f t="shared" ref="N2114:N2177" ca="1" si="33">ROUND((IF(I2114="",TODAY(),I2114)-H2114)/365,1)</f>
        <v>16.7</v>
      </c>
    </row>
    <row r="2115" spans="1:14" x14ac:dyDescent="0.3">
      <c r="A2115" t="s">
        <v>3053</v>
      </c>
      <c r="B2115" t="s">
        <v>24</v>
      </c>
      <c r="C2115" t="s">
        <v>12</v>
      </c>
      <c r="D2115" t="s">
        <v>6134</v>
      </c>
      <c r="E2115" t="s">
        <v>6134</v>
      </c>
      <c r="F2115" t="s">
        <v>15</v>
      </c>
      <c r="G2115" t="s">
        <v>74</v>
      </c>
      <c r="H2115" s="5">
        <v>41629</v>
      </c>
      <c r="I2115" s="5">
        <v>43595</v>
      </c>
      <c r="J2115" t="s">
        <v>6138</v>
      </c>
      <c r="K2115" s="5">
        <v>30898</v>
      </c>
      <c r="L2115">
        <v>41</v>
      </c>
      <c r="M2115">
        <v>78614</v>
      </c>
      <c r="N2115">
        <f t="shared" ca="1" si="33"/>
        <v>5.4</v>
      </c>
    </row>
    <row r="2116" spans="1:14" x14ac:dyDescent="0.3">
      <c r="A2116" t="s">
        <v>3054</v>
      </c>
      <c r="B2116" t="s">
        <v>24</v>
      </c>
      <c r="C2116" t="s">
        <v>6134</v>
      </c>
      <c r="D2116" t="s">
        <v>68</v>
      </c>
      <c r="E2116" t="s">
        <v>92</v>
      </c>
      <c r="F2116" t="s">
        <v>60</v>
      </c>
      <c r="G2116" t="s">
        <v>78</v>
      </c>
      <c r="H2116" s="5">
        <v>44051</v>
      </c>
      <c r="I2116" s="5"/>
      <c r="J2116" t="s">
        <v>6137</v>
      </c>
      <c r="K2116" s="5"/>
      <c r="L2116" t="s">
        <v>6141</v>
      </c>
      <c r="M2116">
        <v>75886</v>
      </c>
      <c r="N2116">
        <f t="shared" ca="1" si="33"/>
        <v>5.6</v>
      </c>
    </row>
    <row r="2117" spans="1:14" x14ac:dyDescent="0.3">
      <c r="A2117" t="s">
        <v>3055</v>
      </c>
      <c r="B2117" t="s">
        <v>6134</v>
      </c>
      <c r="C2117" t="s">
        <v>25</v>
      </c>
      <c r="D2117" t="s">
        <v>6134</v>
      </c>
      <c r="E2117" t="s">
        <v>27</v>
      </c>
      <c r="F2117" t="s">
        <v>6134</v>
      </c>
      <c r="G2117" t="s">
        <v>47</v>
      </c>
      <c r="H2117" s="5">
        <v>41315</v>
      </c>
      <c r="I2117" s="5"/>
      <c r="J2117" t="s">
        <v>6137</v>
      </c>
      <c r="K2117" s="5">
        <v>31799</v>
      </c>
      <c r="L2117">
        <v>39</v>
      </c>
      <c r="M2117" t="s">
        <v>6141</v>
      </c>
      <c r="N2117">
        <f t="shared" ca="1" si="33"/>
        <v>13.1</v>
      </c>
    </row>
    <row r="2118" spans="1:14" x14ac:dyDescent="0.3">
      <c r="A2118" t="s">
        <v>3056</v>
      </c>
      <c r="B2118" t="s">
        <v>24</v>
      </c>
      <c r="C2118" t="s">
        <v>97</v>
      </c>
      <c r="D2118" t="s">
        <v>31</v>
      </c>
      <c r="E2118" t="s">
        <v>6134</v>
      </c>
      <c r="F2118" t="s">
        <v>28</v>
      </c>
      <c r="G2118" t="s">
        <v>64</v>
      </c>
      <c r="H2118" s="5">
        <v>41696</v>
      </c>
      <c r="I2118" s="5">
        <v>41504</v>
      </c>
      <c r="J2118" t="s">
        <v>6138</v>
      </c>
      <c r="K2118" s="5">
        <v>37992</v>
      </c>
      <c r="L2118">
        <v>22</v>
      </c>
      <c r="M2118">
        <v>69504</v>
      </c>
      <c r="N2118">
        <f t="shared" ca="1" si="33"/>
        <v>-0.5</v>
      </c>
    </row>
    <row r="2119" spans="1:14" x14ac:dyDescent="0.3">
      <c r="A2119" t="s">
        <v>3058</v>
      </c>
      <c r="B2119" t="s">
        <v>6134</v>
      </c>
      <c r="C2119" t="s">
        <v>12</v>
      </c>
      <c r="D2119" t="s">
        <v>26</v>
      </c>
      <c r="E2119" t="s">
        <v>63</v>
      </c>
      <c r="F2119" t="s">
        <v>28</v>
      </c>
      <c r="G2119" t="s">
        <v>64</v>
      </c>
      <c r="H2119" s="5">
        <v>42568</v>
      </c>
      <c r="I2119" s="5"/>
      <c r="J2119" t="s">
        <v>6137</v>
      </c>
      <c r="K2119" s="5"/>
      <c r="L2119" t="s">
        <v>6141</v>
      </c>
      <c r="M2119" t="s">
        <v>6141</v>
      </c>
      <c r="N2119">
        <f t="shared" ca="1" si="33"/>
        <v>9.6999999999999993</v>
      </c>
    </row>
    <row r="2120" spans="1:14" x14ac:dyDescent="0.3">
      <c r="A2120" t="s">
        <v>3059</v>
      </c>
      <c r="B2120" t="s">
        <v>24</v>
      </c>
      <c r="C2120" t="s">
        <v>20</v>
      </c>
      <c r="D2120" t="s">
        <v>83</v>
      </c>
      <c r="E2120" t="s">
        <v>38</v>
      </c>
      <c r="F2120" t="s">
        <v>15</v>
      </c>
      <c r="G2120" t="s">
        <v>74</v>
      </c>
      <c r="H2120" s="5">
        <v>42338</v>
      </c>
      <c r="I2120" s="5"/>
      <c r="J2120" t="s">
        <v>6137</v>
      </c>
      <c r="K2120" s="5">
        <v>29756</v>
      </c>
      <c r="L2120">
        <v>44</v>
      </c>
      <c r="M2120">
        <v>96175</v>
      </c>
      <c r="N2120">
        <f t="shared" ca="1" si="33"/>
        <v>10.3</v>
      </c>
    </row>
    <row r="2121" spans="1:14" x14ac:dyDescent="0.3">
      <c r="A2121" t="s">
        <v>3060</v>
      </c>
      <c r="B2121" t="s">
        <v>36</v>
      </c>
      <c r="C2121" t="s">
        <v>12</v>
      </c>
      <c r="D2121" t="s">
        <v>50</v>
      </c>
      <c r="E2121" t="s">
        <v>88</v>
      </c>
      <c r="F2121" t="s">
        <v>60</v>
      </c>
      <c r="G2121" t="s">
        <v>6134</v>
      </c>
      <c r="H2121" s="5">
        <v>44189</v>
      </c>
      <c r="I2121" s="5">
        <v>44156</v>
      </c>
      <c r="J2121" t="s">
        <v>6138</v>
      </c>
      <c r="K2121" s="5">
        <v>25248</v>
      </c>
      <c r="L2121">
        <v>57</v>
      </c>
      <c r="M2121" t="s">
        <v>6141</v>
      </c>
      <c r="N2121">
        <f t="shared" ca="1" si="33"/>
        <v>-0.1</v>
      </c>
    </row>
    <row r="2122" spans="1:14" x14ac:dyDescent="0.3">
      <c r="A2122" t="s">
        <v>3061</v>
      </c>
      <c r="B2122" t="s">
        <v>36</v>
      </c>
      <c r="C2122" t="s">
        <v>6134</v>
      </c>
      <c r="D2122" t="s">
        <v>125</v>
      </c>
      <c r="E2122" t="s">
        <v>54</v>
      </c>
      <c r="F2122" t="s">
        <v>6134</v>
      </c>
      <c r="G2122" t="s">
        <v>29</v>
      </c>
      <c r="H2122" s="5">
        <v>41948</v>
      </c>
      <c r="I2122" s="5"/>
      <c r="J2122" t="s">
        <v>6137</v>
      </c>
      <c r="K2122" s="5">
        <v>36291</v>
      </c>
      <c r="L2122">
        <v>26</v>
      </c>
      <c r="M2122">
        <v>99375</v>
      </c>
      <c r="N2122">
        <f t="shared" ca="1" si="33"/>
        <v>11.4</v>
      </c>
    </row>
    <row r="2123" spans="1:14" x14ac:dyDescent="0.3">
      <c r="A2123" t="s">
        <v>3064</v>
      </c>
      <c r="B2123" t="s">
        <v>36</v>
      </c>
      <c r="C2123" t="s">
        <v>97</v>
      </c>
      <c r="D2123" t="s">
        <v>41</v>
      </c>
      <c r="E2123" t="s">
        <v>32</v>
      </c>
      <c r="F2123" t="s">
        <v>15</v>
      </c>
      <c r="G2123" t="s">
        <v>29</v>
      </c>
      <c r="H2123" s="5">
        <v>43409</v>
      </c>
      <c r="I2123" s="5"/>
      <c r="J2123" t="s">
        <v>6137</v>
      </c>
      <c r="K2123" s="5">
        <v>35515</v>
      </c>
      <c r="L2123">
        <v>28</v>
      </c>
      <c r="M2123">
        <v>53000</v>
      </c>
      <c r="N2123">
        <f t="shared" ca="1" si="33"/>
        <v>7.4</v>
      </c>
    </row>
    <row r="2124" spans="1:14" x14ac:dyDescent="0.3">
      <c r="A2124" t="s">
        <v>6095</v>
      </c>
      <c r="B2124" t="s">
        <v>24</v>
      </c>
      <c r="C2124" t="s">
        <v>37</v>
      </c>
      <c r="D2124" t="s">
        <v>125</v>
      </c>
      <c r="E2124" t="s">
        <v>14</v>
      </c>
      <c r="F2124" t="s">
        <v>28</v>
      </c>
      <c r="G2124" t="s">
        <v>6134</v>
      </c>
      <c r="H2124" s="5">
        <v>40616</v>
      </c>
      <c r="I2124" s="5">
        <v>40786</v>
      </c>
      <c r="J2124" t="s">
        <v>6138</v>
      </c>
      <c r="K2124" s="5">
        <v>33147</v>
      </c>
      <c r="L2124">
        <v>35</v>
      </c>
      <c r="M2124" t="s">
        <v>6141</v>
      </c>
      <c r="N2124">
        <f t="shared" ca="1" si="33"/>
        <v>0.5</v>
      </c>
    </row>
    <row r="2125" spans="1:14" x14ac:dyDescent="0.3">
      <c r="A2125" t="s">
        <v>3066</v>
      </c>
      <c r="B2125" t="s">
        <v>6134</v>
      </c>
      <c r="C2125" t="s">
        <v>20</v>
      </c>
      <c r="D2125" t="s">
        <v>6135</v>
      </c>
      <c r="E2125" t="s">
        <v>46</v>
      </c>
      <c r="F2125" t="s">
        <v>15</v>
      </c>
      <c r="G2125" t="s">
        <v>78</v>
      </c>
      <c r="H2125" s="5">
        <v>42975</v>
      </c>
      <c r="I2125" s="5">
        <v>44367</v>
      </c>
      <c r="J2125" t="s">
        <v>6138</v>
      </c>
      <c r="K2125" s="5">
        <v>31470</v>
      </c>
      <c r="L2125">
        <v>40</v>
      </c>
      <c r="M2125">
        <v>84049</v>
      </c>
      <c r="N2125">
        <f t="shared" ca="1" si="33"/>
        <v>3.8</v>
      </c>
    </row>
    <row r="2126" spans="1:14" x14ac:dyDescent="0.3">
      <c r="A2126" t="s">
        <v>3068</v>
      </c>
      <c r="B2126" t="s">
        <v>24</v>
      </c>
      <c r="C2126" t="s">
        <v>82</v>
      </c>
      <c r="D2126" t="s">
        <v>50</v>
      </c>
      <c r="E2126" t="s">
        <v>6134</v>
      </c>
      <c r="F2126" t="s">
        <v>60</v>
      </c>
      <c r="G2126" t="s">
        <v>47</v>
      </c>
      <c r="H2126" s="5">
        <v>42619</v>
      </c>
      <c r="I2126" s="5"/>
      <c r="J2126" t="s">
        <v>6137</v>
      </c>
      <c r="K2126" s="5">
        <v>37604</v>
      </c>
      <c r="L2126">
        <v>23</v>
      </c>
      <c r="M2126">
        <v>39000</v>
      </c>
      <c r="N2126">
        <f t="shared" ca="1" si="33"/>
        <v>9.5</v>
      </c>
    </row>
    <row r="2127" spans="1:14" x14ac:dyDescent="0.3">
      <c r="A2127" t="s">
        <v>3069</v>
      </c>
      <c r="B2127" t="s">
        <v>36</v>
      </c>
      <c r="C2127" t="s">
        <v>20</v>
      </c>
      <c r="D2127" t="s">
        <v>26</v>
      </c>
      <c r="E2127" t="s">
        <v>32</v>
      </c>
      <c r="F2127" t="s">
        <v>6134</v>
      </c>
      <c r="G2127" t="s">
        <v>69</v>
      </c>
      <c r="H2127" s="5">
        <v>41614</v>
      </c>
      <c r="I2127" s="5"/>
      <c r="J2127" t="s">
        <v>6137</v>
      </c>
      <c r="K2127" s="5">
        <v>37603</v>
      </c>
      <c r="L2127">
        <v>23</v>
      </c>
      <c r="M2127" t="s">
        <v>6141</v>
      </c>
      <c r="N2127">
        <f t="shared" ca="1" si="33"/>
        <v>12.3</v>
      </c>
    </row>
    <row r="2128" spans="1:14" x14ac:dyDescent="0.3">
      <c r="A2128" t="s">
        <v>6096</v>
      </c>
      <c r="B2128" t="s">
        <v>36</v>
      </c>
      <c r="C2128" t="s">
        <v>25</v>
      </c>
      <c r="D2128" t="s">
        <v>53</v>
      </c>
      <c r="E2128" t="s">
        <v>6134</v>
      </c>
      <c r="F2128" t="s">
        <v>60</v>
      </c>
      <c r="G2128" t="s">
        <v>78</v>
      </c>
      <c r="H2128" s="5">
        <v>42204</v>
      </c>
      <c r="I2128" s="5">
        <v>43637</v>
      </c>
      <c r="J2128" t="s">
        <v>6138</v>
      </c>
      <c r="K2128" s="5">
        <v>36426</v>
      </c>
      <c r="L2128">
        <v>26</v>
      </c>
      <c r="M2128" t="s">
        <v>6141</v>
      </c>
      <c r="N2128">
        <f t="shared" ca="1" si="33"/>
        <v>3.9</v>
      </c>
    </row>
    <row r="2129" spans="1:14" x14ac:dyDescent="0.3">
      <c r="A2129" t="s">
        <v>3070</v>
      </c>
      <c r="B2129" t="s">
        <v>6134</v>
      </c>
      <c r="C2129" t="s">
        <v>37</v>
      </c>
      <c r="D2129" t="s">
        <v>31</v>
      </c>
      <c r="E2129" t="s">
        <v>54</v>
      </c>
      <c r="F2129" t="s">
        <v>6134</v>
      </c>
      <c r="G2129" t="s">
        <v>74</v>
      </c>
      <c r="H2129" s="5">
        <v>42639</v>
      </c>
      <c r="I2129" s="5"/>
      <c r="J2129" t="s">
        <v>6137</v>
      </c>
      <c r="K2129" s="5">
        <v>31390</v>
      </c>
      <c r="L2129">
        <v>40</v>
      </c>
      <c r="M2129">
        <v>44371</v>
      </c>
      <c r="N2129">
        <f t="shared" ca="1" si="33"/>
        <v>9.5</v>
      </c>
    </row>
    <row r="2130" spans="1:14" x14ac:dyDescent="0.3">
      <c r="A2130" t="s">
        <v>3073</v>
      </c>
      <c r="B2130" t="s">
        <v>36</v>
      </c>
      <c r="C2130" t="s">
        <v>20</v>
      </c>
      <c r="D2130" t="s">
        <v>41</v>
      </c>
      <c r="E2130" t="s">
        <v>63</v>
      </c>
      <c r="F2130" t="s">
        <v>28</v>
      </c>
      <c r="G2130" t="s">
        <v>47</v>
      </c>
      <c r="H2130" s="5">
        <v>40513</v>
      </c>
      <c r="I2130" s="5"/>
      <c r="J2130" t="s">
        <v>6137</v>
      </c>
      <c r="K2130" s="5">
        <v>26772</v>
      </c>
      <c r="L2130">
        <v>52</v>
      </c>
      <c r="M2130">
        <v>69000</v>
      </c>
      <c r="N2130">
        <f t="shared" ca="1" si="33"/>
        <v>15.3</v>
      </c>
    </row>
    <row r="2131" spans="1:14" x14ac:dyDescent="0.3">
      <c r="A2131" t="s">
        <v>3074</v>
      </c>
      <c r="B2131" t="s">
        <v>24</v>
      </c>
      <c r="C2131" t="s">
        <v>12</v>
      </c>
      <c r="D2131" t="s">
        <v>6134</v>
      </c>
      <c r="E2131" t="s">
        <v>27</v>
      </c>
      <c r="F2131" t="s">
        <v>15</v>
      </c>
      <c r="G2131" t="s">
        <v>29</v>
      </c>
      <c r="H2131" s="5">
        <v>42263</v>
      </c>
      <c r="I2131" s="5"/>
      <c r="J2131" t="s">
        <v>6137</v>
      </c>
      <c r="K2131" s="5"/>
      <c r="L2131" t="s">
        <v>6141</v>
      </c>
      <c r="M2131">
        <v>88972</v>
      </c>
      <c r="N2131">
        <f t="shared" ca="1" si="33"/>
        <v>10.5</v>
      </c>
    </row>
    <row r="2132" spans="1:14" x14ac:dyDescent="0.3">
      <c r="A2132" t="s">
        <v>3075</v>
      </c>
      <c r="B2132" t="s">
        <v>6134</v>
      </c>
      <c r="C2132" t="s">
        <v>12</v>
      </c>
      <c r="D2132" t="s">
        <v>31</v>
      </c>
      <c r="E2132" t="s">
        <v>14</v>
      </c>
      <c r="F2132" t="s">
        <v>15</v>
      </c>
      <c r="G2132" t="s">
        <v>47</v>
      </c>
      <c r="H2132" s="5">
        <v>41438</v>
      </c>
      <c r="I2132" s="5"/>
      <c r="J2132" t="s">
        <v>6137</v>
      </c>
      <c r="K2132" s="5">
        <v>36013</v>
      </c>
      <c r="L2132">
        <v>27</v>
      </c>
      <c r="M2132">
        <v>96330</v>
      </c>
      <c r="N2132">
        <f t="shared" ca="1" si="33"/>
        <v>12.8</v>
      </c>
    </row>
    <row r="2133" spans="1:14" x14ac:dyDescent="0.3">
      <c r="A2133" t="s">
        <v>3077</v>
      </c>
      <c r="B2133" t="s">
        <v>24</v>
      </c>
      <c r="C2133" t="s">
        <v>6134</v>
      </c>
      <c r="D2133" t="s">
        <v>50</v>
      </c>
      <c r="E2133" t="s">
        <v>105</v>
      </c>
      <c r="F2133" t="s">
        <v>6134</v>
      </c>
      <c r="G2133" t="s">
        <v>29</v>
      </c>
      <c r="H2133" s="5">
        <v>42756</v>
      </c>
      <c r="I2133" s="5"/>
      <c r="J2133" t="s">
        <v>6137</v>
      </c>
      <c r="K2133" s="5">
        <v>31931</v>
      </c>
      <c r="L2133">
        <v>38</v>
      </c>
      <c r="M2133" t="s">
        <v>6141</v>
      </c>
      <c r="N2133">
        <f t="shared" ca="1" si="33"/>
        <v>9.1999999999999993</v>
      </c>
    </row>
    <row r="2134" spans="1:14" x14ac:dyDescent="0.3">
      <c r="A2134" t="s">
        <v>3078</v>
      </c>
      <c r="B2134" t="s">
        <v>24</v>
      </c>
      <c r="C2134" t="s">
        <v>20</v>
      </c>
      <c r="D2134" t="s">
        <v>21</v>
      </c>
      <c r="E2134" t="s">
        <v>105</v>
      </c>
      <c r="F2134" t="s">
        <v>15</v>
      </c>
      <c r="G2134" t="s">
        <v>64</v>
      </c>
      <c r="H2134" s="5">
        <v>41254</v>
      </c>
      <c r="I2134" s="5"/>
      <c r="J2134" t="s">
        <v>6137</v>
      </c>
      <c r="K2134" s="5">
        <v>25655</v>
      </c>
      <c r="L2134">
        <v>55</v>
      </c>
      <c r="M2134">
        <v>81385</v>
      </c>
      <c r="N2134">
        <f t="shared" ca="1" si="33"/>
        <v>13.3</v>
      </c>
    </row>
    <row r="2135" spans="1:14" x14ac:dyDescent="0.3">
      <c r="A2135" t="s">
        <v>3079</v>
      </c>
      <c r="B2135" t="s">
        <v>24</v>
      </c>
      <c r="C2135" t="s">
        <v>12</v>
      </c>
      <c r="D2135" t="s">
        <v>31</v>
      </c>
      <c r="E2135" t="s">
        <v>54</v>
      </c>
      <c r="F2135" t="s">
        <v>6134</v>
      </c>
      <c r="G2135" t="s">
        <v>6134</v>
      </c>
      <c r="H2135" s="5">
        <v>41750</v>
      </c>
      <c r="I2135" s="5"/>
      <c r="J2135" t="s">
        <v>6137</v>
      </c>
      <c r="K2135" s="5">
        <v>25522</v>
      </c>
      <c r="L2135">
        <v>56</v>
      </c>
      <c r="M2135">
        <v>85000</v>
      </c>
      <c r="N2135">
        <f t="shared" ca="1" si="33"/>
        <v>11.9</v>
      </c>
    </row>
    <row r="2136" spans="1:14" x14ac:dyDescent="0.3">
      <c r="A2136" t="s">
        <v>3080</v>
      </c>
      <c r="B2136" t="s">
        <v>24</v>
      </c>
      <c r="C2136" t="s">
        <v>20</v>
      </c>
      <c r="D2136" t="s">
        <v>21</v>
      </c>
      <c r="E2136" t="s">
        <v>14</v>
      </c>
      <c r="F2136" t="s">
        <v>28</v>
      </c>
      <c r="G2136" t="s">
        <v>64</v>
      </c>
      <c r="H2136" s="5">
        <v>41862</v>
      </c>
      <c r="I2136" s="5">
        <v>43191</v>
      </c>
      <c r="J2136" t="s">
        <v>6138</v>
      </c>
      <c r="K2136" s="5">
        <v>37485</v>
      </c>
      <c r="L2136">
        <v>23</v>
      </c>
      <c r="M2136" t="s">
        <v>6141</v>
      </c>
      <c r="N2136">
        <f t="shared" ca="1" si="33"/>
        <v>3.6</v>
      </c>
    </row>
    <row r="2137" spans="1:14" x14ac:dyDescent="0.3">
      <c r="A2137" t="s">
        <v>3081</v>
      </c>
      <c r="B2137" t="s">
        <v>24</v>
      </c>
      <c r="C2137" t="s">
        <v>97</v>
      </c>
      <c r="D2137" t="s">
        <v>50</v>
      </c>
      <c r="E2137" t="s">
        <v>86</v>
      </c>
      <c r="F2137" t="s">
        <v>6134</v>
      </c>
      <c r="G2137" t="s">
        <v>69</v>
      </c>
      <c r="H2137" s="5">
        <v>42210</v>
      </c>
      <c r="I2137" s="5"/>
      <c r="J2137" t="s">
        <v>6137</v>
      </c>
      <c r="K2137" s="5">
        <v>34915</v>
      </c>
      <c r="L2137">
        <v>30</v>
      </c>
      <c r="M2137" t="s">
        <v>6141</v>
      </c>
      <c r="N2137">
        <f t="shared" ca="1" si="33"/>
        <v>10.7</v>
      </c>
    </row>
    <row r="2138" spans="1:14" x14ac:dyDescent="0.3">
      <c r="A2138" t="s">
        <v>3082</v>
      </c>
      <c r="B2138" t="s">
        <v>24</v>
      </c>
      <c r="C2138" t="s">
        <v>12</v>
      </c>
      <c r="D2138" t="s">
        <v>50</v>
      </c>
      <c r="E2138" t="s">
        <v>6134</v>
      </c>
      <c r="F2138" t="s">
        <v>6134</v>
      </c>
      <c r="G2138" t="s">
        <v>47</v>
      </c>
      <c r="H2138" s="5">
        <v>41843</v>
      </c>
      <c r="I2138" s="5">
        <v>41968</v>
      </c>
      <c r="J2138" t="s">
        <v>6138</v>
      </c>
      <c r="K2138" s="5">
        <v>24301</v>
      </c>
      <c r="L2138">
        <v>59</v>
      </c>
      <c r="M2138">
        <v>67146</v>
      </c>
      <c r="N2138">
        <f t="shared" ca="1" si="33"/>
        <v>0.3</v>
      </c>
    </row>
    <row r="2139" spans="1:14" x14ac:dyDescent="0.3">
      <c r="A2139" t="s">
        <v>3084</v>
      </c>
      <c r="B2139" t="s">
        <v>24</v>
      </c>
      <c r="C2139" t="s">
        <v>6134</v>
      </c>
      <c r="D2139" t="s">
        <v>6134</v>
      </c>
      <c r="E2139" t="s">
        <v>6134</v>
      </c>
      <c r="F2139" t="s">
        <v>6134</v>
      </c>
      <c r="G2139" t="s">
        <v>64</v>
      </c>
      <c r="H2139" s="5">
        <v>42046</v>
      </c>
      <c r="I2139" s="5">
        <v>41938</v>
      </c>
      <c r="J2139" t="s">
        <v>6138</v>
      </c>
      <c r="K2139" s="5">
        <v>34659</v>
      </c>
      <c r="L2139">
        <v>31</v>
      </c>
      <c r="M2139">
        <v>109000</v>
      </c>
      <c r="N2139">
        <f t="shared" ca="1" si="33"/>
        <v>-0.3</v>
      </c>
    </row>
    <row r="2140" spans="1:14" x14ac:dyDescent="0.3">
      <c r="A2140" t="s">
        <v>3085</v>
      </c>
      <c r="B2140" t="s">
        <v>6134</v>
      </c>
      <c r="C2140" t="s">
        <v>97</v>
      </c>
      <c r="D2140" t="s">
        <v>130</v>
      </c>
      <c r="E2140" t="s">
        <v>46</v>
      </c>
      <c r="F2140" t="s">
        <v>28</v>
      </c>
      <c r="G2140" t="s">
        <v>74</v>
      </c>
      <c r="H2140" s="5">
        <v>40126</v>
      </c>
      <c r="I2140" s="5"/>
      <c r="J2140" t="s">
        <v>6137</v>
      </c>
      <c r="K2140" s="5"/>
      <c r="L2140" t="s">
        <v>6141</v>
      </c>
      <c r="M2140">
        <v>90273</v>
      </c>
      <c r="N2140">
        <f t="shared" ca="1" si="33"/>
        <v>16.399999999999999</v>
      </c>
    </row>
    <row r="2141" spans="1:14" x14ac:dyDescent="0.3">
      <c r="A2141" t="s">
        <v>3087</v>
      </c>
      <c r="B2141" t="s">
        <v>24</v>
      </c>
      <c r="C2141" t="s">
        <v>20</v>
      </c>
      <c r="D2141" t="s">
        <v>50</v>
      </c>
      <c r="E2141" t="s">
        <v>27</v>
      </c>
      <c r="F2141" t="s">
        <v>60</v>
      </c>
      <c r="G2141" t="s">
        <v>64</v>
      </c>
      <c r="H2141" s="5">
        <v>44063</v>
      </c>
      <c r="I2141" s="5">
        <v>44962</v>
      </c>
      <c r="J2141" t="s">
        <v>6138</v>
      </c>
      <c r="K2141" s="5">
        <v>36234</v>
      </c>
      <c r="L2141">
        <v>26</v>
      </c>
      <c r="M2141">
        <v>77000</v>
      </c>
      <c r="N2141">
        <f t="shared" ca="1" si="33"/>
        <v>2.5</v>
      </c>
    </row>
    <row r="2142" spans="1:14" x14ac:dyDescent="0.3">
      <c r="A2142" t="s">
        <v>3088</v>
      </c>
      <c r="B2142" t="s">
        <v>24</v>
      </c>
      <c r="C2142" t="s">
        <v>25</v>
      </c>
      <c r="D2142" t="s">
        <v>31</v>
      </c>
      <c r="E2142" t="s">
        <v>92</v>
      </c>
      <c r="F2142" t="s">
        <v>6134</v>
      </c>
      <c r="G2142" t="s">
        <v>29</v>
      </c>
      <c r="H2142" s="5">
        <v>39933</v>
      </c>
      <c r="I2142" s="5"/>
      <c r="J2142" t="s">
        <v>6137</v>
      </c>
      <c r="K2142" s="5">
        <v>33320</v>
      </c>
      <c r="L2142">
        <v>34</v>
      </c>
      <c r="M2142">
        <v>101000</v>
      </c>
      <c r="N2142">
        <f t="shared" ca="1" si="33"/>
        <v>16.899999999999999</v>
      </c>
    </row>
    <row r="2143" spans="1:14" x14ac:dyDescent="0.3">
      <c r="A2143" t="s">
        <v>3091</v>
      </c>
      <c r="B2143" t="s">
        <v>24</v>
      </c>
      <c r="C2143" t="s">
        <v>20</v>
      </c>
      <c r="D2143" t="s">
        <v>94</v>
      </c>
      <c r="E2143" t="s">
        <v>63</v>
      </c>
      <c r="F2143" t="s">
        <v>28</v>
      </c>
      <c r="G2143" t="s">
        <v>47</v>
      </c>
      <c r="H2143" s="5">
        <v>42836</v>
      </c>
      <c r="I2143" s="5"/>
      <c r="J2143" t="s">
        <v>6137</v>
      </c>
      <c r="K2143" s="5">
        <v>25737</v>
      </c>
      <c r="L2143">
        <v>55</v>
      </c>
      <c r="M2143" t="s">
        <v>6141</v>
      </c>
      <c r="N2143">
        <f t="shared" ca="1" si="33"/>
        <v>8.9</v>
      </c>
    </row>
    <row r="2144" spans="1:14" x14ac:dyDescent="0.3">
      <c r="A2144" t="s">
        <v>3092</v>
      </c>
      <c r="B2144" t="s">
        <v>24</v>
      </c>
      <c r="C2144" t="s">
        <v>82</v>
      </c>
      <c r="D2144" t="s">
        <v>94</v>
      </c>
      <c r="E2144" t="s">
        <v>46</v>
      </c>
      <c r="F2144" t="s">
        <v>6134</v>
      </c>
      <c r="G2144" t="s">
        <v>78</v>
      </c>
      <c r="H2144" s="5">
        <v>41807</v>
      </c>
      <c r="I2144" s="5">
        <v>43536</v>
      </c>
      <c r="J2144" t="s">
        <v>6138</v>
      </c>
      <c r="K2144" s="5">
        <v>27451</v>
      </c>
      <c r="L2144">
        <v>51</v>
      </c>
      <c r="M2144" t="s">
        <v>6141</v>
      </c>
      <c r="N2144">
        <f t="shared" ca="1" si="33"/>
        <v>4.7</v>
      </c>
    </row>
    <row r="2145" spans="1:14" x14ac:dyDescent="0.3">
      <c r="A2145" t="s">
        <v>3093</v>
      </c>
      <c r="B2145" t="s">
        <v>24</v>
      </c>
      <c r="C2145" t="s">
        <v>6134</v>
      </c>
      <c r="D2145" t="s">
        <v>6134</v>
      </c>
      <c r="E2145" t="s">
        <v>27</v>
      </c>
      <c r="F2145" t="s">
        <v>28</v>
      </c>
      <c r="G2145" t="s">
        <v>6134</v>
      </c>
      <c r="H2145" s="5">
        <v>41255</v>
      </c>
      <c r="I2145" s="5"/>
      <c r="J2145" t="s">
        <v>6137</v>
      </c>
      <c r="K2145" s="5">
        <v>26036</v>
      </c>
      <c r="L2145">
        <v>54</v>
      </c>
      <c r="M2145">
        <v>46000</v>
      </c>
      <c r="N2145">
        <f t="shared" ca="1" si="33"/>
        <v>13.3</v>
      </c>
    </row>
    <row r="2146" spans="1:14" x14ac:dyDescent="0.3">
      <c r="A2146" t="s">
        <v>3094</v>
      </c>
      <c r="B2146" t="s">
        <v>24</v>
      </c>
      <c r="C2146" t="s">
        <v>6134</v>
      </c>
      <c r="D2146" t="s">
        <v>41</v>
      </c>
      <c r="E2146" t="s">
        <v>99</v>
      </c>
      <c r="F2146" t="s">
        <v>60</v>
      </c>
      <c r="G2146" t="s">
        <v>64</v>
      </c>
      <c r="H2146" s="5">
        <v>40190</v>
      </c>
      <c r="I2146" s="5"/>
      <c r="J2146" t="s">
        <v>6137</v>
      </c>
      <c r="K2146" s="5">
        <v>27252</v>
      </c>
      <c r="L2146">
        <v>51</v>
      </c>
      <c r="M2146">
        <v>47612</v>
      </c>
      <c r="N2146">
        <f t="shared" ca="1" si="33"/>
        <v>16.2</v>
      </c>
    </row>
    <row r="2147" spans="1:14" x14ac:dyDescent="0.3">
      <c r="A2147" t="s">
        <v>3095</v>
      </c>
      <c r="B2147" t="s">
        <v>36</v>
      </c>
      <c r="C2147" t="s">
        <v>37</v>
      </c>
      <c r="D2147" t="s">
        <v>50</v>
      </c>
      <c r="E2147" t="s">
        <v>38</v>
      </c>
      <c r="F2147" t="s">
        <v>6134</v>
      </c>
      <c r="G2147" t="s">
        <v>29</v>
      </c>
      <c r="H2147" s="5">
        <v>40633</v>
      </c>
      <c r="I2147" s="5"/>
      <c r="J2147" t="s">
        <v>6137</v>
      </c>
      <c r="K2147" s="5">
        <v>31760</v>
      </c>
      <c r="L2147">
        <v>39</v>
      </c>
      <c r="M2147" t="s">
        <v>6141</v>
      </c>
      <c r="N2147">
        <f t="shared" ca="1" si="33"/>
        <v>15</v>
      </c>
    </row>
    <row r="2148" spans="1:14" x14ac:dyDescent="0.3">
      <c r="A2148" t="s">
        <v>3096</v>
      </c>
      <c r="B2148" t="s">
        <v>24</v>
      </c>
      <c r="C2148" t="s">
        <v>20</v>
      </c>
      <c r="D2148" t="s">
        <v>83</v>
      </c>
      <c r="E2148" t="s">
        <v>32</v>
      </c>
      <c r="F2148" t="s">
        <v>15</v>
      </c>
      <c r="G2148" t="s">
        <v>69</v>
      </c>
      <c r="H2148" s="5">
        <v>42046</v>
      </c>
      <c r="I2148" s="5">
        <v>43395</v>
      </c>
      <c r="J2148" t="s">
        <v>6138</v>
      </c>
      <c r="K2148" s="5">
        <v>26934</v>
      </c>
      <c r="L2148">
        <v>52</v>
      </c>
      <c r="M2148">
        <v>99000</v>
      </c>
      <c r="N2148">
        <f t="shared" ca="1" si="33"/>
        <v>3.7</v>
      </c>
    </row>
    <row r="2149" spans="1:14" x14ac:dyDescent="0.3">
      <c r="A2149" t="s">
        <v>3097</v>
      </c>
      <c r="B2149" t="s">
        <v>6134</v>
      </c>
      <c r="C2149" t="s">
        <v>12</v>
      </c>
      <c r="D2149" t="s">
        <v>21</v>
      </c>
      <c r="E2149" t="s">
        <v>105</v>
      </c>
      <c r="F2149" t="s">
        <v>60</v>
      </c>
      <c r="G2149" t="s">
        <v>74</v>
      </c>
      <c r="H2149" s="5">
        <v>43894</v>
      </c>
      <c r="I2149" s="5">
        <v>45068</v>
      </c>
      <c r="J2149" t="s">
        <v>6138</v>
      </c>
      <c r="K2149" s="5">
        <v>32092</v>
      </c>
      <c r="L2149">
        <v>38</v>
      </c>
      <c r="M2149">
        <v>46112</v>
      </c>
      <c r="N2149">
        <f t="shared" ca="1" si="33"/>
        <v>3.2</v>
      </c>
    </row>
    <row r="2150" spans="1:14" x14ac:dyDescent="0.3">
      <c r="A2150" t="s">
        <v>3099</v>
      </c>
      <c r="B2150" t="s">
        <v>36</v>
      </c>
      <c r="C2150" t="s">
        <v>37</v>
      </c>
      <c r="D2150" t="s">
        <v>94</v>
      </c>
      <c r="E2150" t="s">
        <v>54</v>
      </c>
      <c r="F2150" t="s">
        <v>60</v>
      </c>
      <c r="G2150" t="s">
        <v>29</v>
      </c>
      <c r="H2150" s="5">
        <v>41505</v>
      </c>
      <c r="I2150" s="5">
        <v>42496</v>
      </c>
      <c r="J2150" t="s">
        <v>6138</v>
      </c>
      <c r="K2150" s="5">
        <v>35317</v>
      </c>
      <c r="L2150">
        <v>29</v>
      </c>
      <c r="M2150" t="s">
        <v>6141</v>
      </c>
      <c r="N2150">
        <f t="shared" ca="1" si="33"/>
        <v>2.7</v>
      </c>
    </row>
    <row r="2151" spans="1:14" x14ac:dyDescent="0.3">
      <c r="A2151" t="s">
        <v>3101</v>
      </c>
      <c r="B2151" t="s">
        <v>24</v>
      </c>
      <c r="C2151" t="s">
        <v>25</v>
      </c>
      <c r="D2151" t="s">
        <v>6134</v>
      </c>
      <c r="E2151" t="s">
        <v>99</v>
      </c>
      <c r="F2151" t="s">
        <v>28</v>
      </c>
      <c r="G2151" t="s">
        <v>78</v>
      </c>
      <c r="H2151" s="5">
        <v>42405</v>
      </c>
      <c r="I2151" s="5"/>
      <c r="J2151" t="s">
        <v>6137</v>
      </c>
      <c r="K2151" s="5">
        <v>33981</v>
      </c>
      <c r="L2151">
        <v>33</v>
      </c>
      <c r="M2151">
        <v>59917</v>
      </c>
      <c r="N2151">
        <f t="shared" ca="1" si="33"/>
        <v>10.1</v>
      </c>
    </row>
    <row r="2152" spans="1:14" x14ac:dyDescent="0.3">
      <c r="A2152" t="s">
        <v>3104</v>
      </c>
      <c r="B2152" t="s">
        <v>6134</v>
      </c>
      <c r="C2152" t="s">
        <v>37</v>
      </c>
      <c r="D2152" t="s">
        <v>50</v>
      </c>
      <c r="E2152" t="s">
        <v>27</v>
      </c>
      <c r="F2152" t="s">
        <v>28</v>
      </c>
      <c r="G2152" t="s">
        <v>64</v>
      </c>
      <c r="H2152" s="5">
        <v>43325</v>
      </c>
      <c r="I2152" s="5"/>
      <c r="J2152" t="s">
        <v>6137</v>
      </c>
      <c r="K2152" s="5">
        <v>27004</v>
      </c>
      <c r="L2152">
        <v>52</v>
      </c>
      <c r="M2152">
        <v>104000</v>
      </c>
      <c r="N2152">
        <f t="shared" ca="1" si="33"/>
        <v>7.6</v>
      </c>
    </row>
    <row r="2153" spans="1:14" x14ac:dyDescent="0.3">
      <c r="A2153" t="s">
        <v>3105</v>
      </c>
      <c r="B2153" t="s">
        <v>36</v>
      </c>
      <c r="C2153" t="s">
        <v>20</v>
      </c>
      <c r="D2153" t="s">
        <v>31</v>
      </c>
      <c r="E2153" t="s">
        <v>54</v>
      </c>
      <c r="F2153" t="s">
        <v>15</v>
      </c>
      <c r="G2153" t="s">
        <v>69</v>
      </c>
      <c r="H2153" s="5">
        <v>43049</v>
      </c>
      <c r="I2153" s="5">
        <v>44767</v>
      </c>
      <c r="J2153" t="s">
        <v>6138</v>
      </c>
      <c r="K2153" s="5">
        <v>38087</v>
      </c>
      <c r="L2153">
        <v>21</v>
      </c>
      <c r="M2153" t="s">
        <v>6141</v>
      </c>
      <c r="N2153">
        <f t="shared" ca="1" si="33"/>
        <v>4.7</v>
      </c>
    </row>
    <row r="2154" spans="1:14" x14ac:dyDescent="0.3">
      <c r="A2154" t="s">
        <v>3106</v>
      </c>
      <c r="B2154" t="s">
        <v>24</v>
      </c>
      <c r="C2154" t="s">
        <v>12</v>
      </c>
      <c r="D2154" t="s">
        <v>31</v>
      </c>
      <c r="E2154" t="s">
        <v>88</v>
      </c>
      <c r="F2154" t="s">
        <v>28</v>
      </c>
      <c r="G2154" t="s">
        <v>78</v>
      </c>
      <c r="H2154" s="5">
        <v>43717</v>
      </c>
      <c r="I2154" s="5">
        <v>44939</v>
      </c>
      <c r="J2154" t="s">
        <v>6138</v>
      </c>
      <c r="K2154" s="5">
        <v>26770</v>
      </c>
      <c r="L2154">
        <v>52</v>
      </c>
      <c r="M2154">
        <v>30581</v>
      </c>
      <c r="N2154">
        <f t="shared" ca="1" si="33"/>
        <v>3.3</v>
      </c>
    </row>
    <row r="2155" spans="1:14" x14ac:dyDescent="0.3">
      <c r="A2155" t="s">
        <v>3107</v>
      </c>
      <c r="B2155" t="s">
        <v>24</v>
      </c>
      <c r="C2155" t="s">
        <v>6134</v>
      </c>
      <c r="D2155" t="s">
        <v>50</v>
      </c>
      <c r="E2155" t="s">
        <v>86</v>
      </c>
      <c r="F2155" t="s">
        <v>15</v>
      </c>
      <c r="G2155" t="s">
        <v>6134</v>
      </c>
      <c r="H2155" s="5">
        <v>42050</v>
      </c>
      <c r="I2155" s="5"/>
      <c r="J2155" t="s">
        <v>6137</v>
      </c>
      <c r="K2155" s="5">
        <v>23642</v>
      </c>
      <c r="L2155">
        <v>61</v>
      </c>
      <c r="M2155">
        <v>64000</v>
      </c>
      <c r="N2155">
        <f t="shared" ca="1" si="33"/>
        <v>11.1</v>
      </c>
    </row>
    <row r="2156" spans="1:14" x14ac:dyDescent="0.3">
      <c r="A2156" t="s">
        <v>3108</v>
      </c>
      <c r="B2156" t="s">
        <v>24</v>
      </c>
      <c r="C2156" t="s">
        <v>6134</v>
      </c>
      <c r="D2156" t="s">
        <v>53</v>
      </c>
      <c r="E2156" t="s">
        <v>170</v>
      </c>
      <c r="F2156" t="s">
        <v>28</v>
      </c>
      <c r="G2156" t="s">
        <v>64</v>
      </c>
      <c r="H2156" s="5">
        <v>43656</v>
      </c>
      <c r="I2156" s="5"/>
      <c r="J2156" t="s">
        <v>6137</v>
      </c>
      <c r="K2156" s="5">
        <v>22050</v>
      </c>
      <c r="L2156">
        <v>65</v>
      </c>
      <c r="M2156">
        <v>62126</v>
      </c>
      <c r="N2156">
        <f t="shared" ca="1" si="33"/>
        <v>6.7</v>
      </c>
    </row>
    <row r="2157" spans="1:14" x14ac:dyDescent="0.3">
      <c r="A2157" t="s">
        <v>3110</v>
      </c>
      <c r="B2157" t="s">
        <v>6134</v>
      </c>
      <c r="C2157" t="s">
        <v>12</v>
      </c>
      <c r="D2157" t="s">
        <v>6134</v>
      </c>
      <c r="E2157" t="s">
        <v>32</v>
      </c>
      <c r="F2157" t="s">
        <v>28</v>
      </c>
      <c r="G2157" t="s">
        <v>6134</v>
      </c>
      <c r="H2157" s="5">
        <v>41520</v>
      </c>
      <c r="I2157" s="5"/>
      <c r="J2157" t="s">
        <v>6137</v>
      </c>
      <c r="K2157" s="5">
        <v>24393</v>
      </c>
      <c r="L2157">
        <v>59</v>
      </c>
      <c r="M2157" t="s">
        <v>6141</v>
      </c>
      <c r="N2157">
        <f t="shared" ca="1" si="33"/>
        <v>12.6</v>
      </c>
    </row>
    <row r="2158" spans="1:14" x14ac:dyDescent="0.3">
      <c r="A2158" t="s">
        <v>3111</v>
      </c>
      <c r="B2158" t="s">
        <v>24</v>
      </c>
      <c r="C2158" t="s">
        <v>25</v>
      </c>
      <c r="D2158" t="s">
        <v>31</v>
      </c>
      <c r="E2158" t="s">
        <v>32</v>
      </c>
      <c r="F2158" t="s">
        <v>28</v>
      </c>
      <c r="G2158" t="s">
        <v>47</v>
      </c>
      <c r="H2158" s="5">
        <v>43225</v>
      </c>
      <c r="I2158" s="5"/>
      <c r="J2158" t="s">
        <v>6137</v>
      </c>
      <c r="K2158" s="5">
        <v>27889</v>
      </c>
      <c r="L2158">
        <v>49</v>
      </c>
      <c r="M2158">
        <v>43020</v>
      </c>
      <c r="N2158">
        <f t="shared" ca="1" si="33"/>
        <v>7.9</v>
      </c>
    </row>
    <row r="2159" spans="1:14" x14ac:dyDescent="0.3">
      <c r="A2159" t="s">
        <v>3113</v>
      </c>
      <c r="B2159" t="s">
        <v>24</v>
      </c>
      <c r="C2159" t="s">
        <v>12</v>
      </c>
      <c r="D2159" t="s">
        <v>6134</v>
      </c>
      <c r="E2159" t="s">
        <v>32</v>
      </c>
      <c r="F2159" t="s">
        <v>6134</v>
      </c>
      <c r="G2159" t="s">
        <v>47</v>
      </c>
      <c r="H2159" s="5">
        <v>42818</v>
      </c>
      <c r="I2159" s="5">
        <v>44320</v>
      </c>
      <c r="J2159" t="s">
        <v>6138</v>
      </c>
      <c r="K2159" s="5">
        <v>23873</v>
      </c>
      <c r="L2159">
        <v>60</v>
      </c>
      <c r="M2159">
        <v>112383</v>
      </c>
      <c r="N2159">
        <f t="shared" ca="1" si="33"/>
        <v>4.0999999999999996</v>
      </c>
    </row>
    <row r="2160" spans="1:14" x14ac:dyDescent="0.3">
      <c r="A2160" t="s">
        <v>3115</v>
      </c>
      <c r="B2160" t="s">
        <v>24</v>
      </c>
      <c r="C2160" t="s">
        <v>20</v>
      </c>
      <c r="D2160" t="s">
        <v>31</v>
      </c>
      <c r="E2160" t="s">
        <v>6134</v>
      </c>
      <c r="F2160" t="s">
        <v>60</v>
      </c>
      <c r="G2160" t="s">
        <v>6134</v>
      </c>
      <c r="H2160" s="5">
        <v>40324</v>
      </c>
      <c r="I2160" s="5"/>
      <c r="J2160" t="s">
        <v>6137</v>
      </c>
      <c r="K2160" s="5">
        <v>25480</v>
      </c>
      <c r="L2160">
        <v>56</v>
      </c>
      <c r="M2160">
        <v>41915</v>
      </c>
      <c r="N2160">
        <f t="shared" ca="1" si="33"/>
        <v>15.8</v>
      </c>
    </row>
    <row r="2161" spans="1:14" x14ac:dyDescent="0.3">
      <c r="A2161" t="s">
        <v>3117</v>
      </c>
      <c r="B2161" t="s">
        <v>24</v>
      </c>
      <c r="C2161" t="s">
        <v>25</v>
      </c>
      <c r="D2161" t="s">
        <v>68</v>
      </c>
      <c r="E2161" t="s">
        <v>88</v>
      </c>
      <c r="F2161" t="s">
        <v>15</v>
      </c>
      <c r="G2161" t="s">
        <v>6134</v>
      </c>
      <c r="H2161" s="5">
        <v>43425</v>
      </c>
      <c r="I2161" s="5"/>
      <c r="J2161" t="s">
        <v>6137</v>
      </c>
      <c r="K2161" s="5">
        <v>36414</v>
      </c>
      <c r="L2161">
        <v>26</v>
      </c>
      <c r="M2161">
        <v>116999</v>
      </c>
      <c r="N2161">
        <f t="shared" ca="1" si="33"/>
        <v>7.3</v>
      </c>
    </row>
    <row r="2162" spans="1:14" x14ac:dyDescent="0.3">
      <c r="A2162" t="s">
        <v>3119</v>
      </c>
      <c r="B2162" t="s">
        <v>36</v>
      </c>
      <c r="C2162" t="s">
        <v>25</v>
      </c>
      <c r="D2162" t="s">
        <v>83</v>
      </c>
      <c r="E2162" t="s">
        <v>88</v>
      </c>
      <c r="F2162" t="s">
        <v>15</v>
      </c>
      <c r="G2162" t="s">
        <v>29</v>
      </c>
      <c r="H2162" s="5">
        <v>43275</v>
      </c>
      <c r="I2162" s="5">
        <v>45202</v>
      </c>
      <c r="J2162" t="s">
        <v>6138</v>
      </c>
      <c r="K2162" s="5">
        <v>26980</v>
      </c>
      <c r="L2162">
        <v>52</v>
      </c>
      <c r="M2162" t="s">
        <v>6141</v>
      </c>
      <c r="N2162">
        <f t="shared" ca="1" si="33"/>
        <v>5.3</v>
      </c>
    </row>
    <row r="2163" spans="1:14" x14ac:dyDescent="0.3">
      <c r="A2163" t="s">
        <v>3120</v>
      </c>
      <c r="B2163" t="s">
        <v>24</v>
      </c>
      <c r="C2163" t="s">
        <v>20</v>
      </c>
      <c r="D2163" t="s">
        <v>6134</v>
      </c>
      <c r="E2163" t="s">
        <v>63</v>
      </c>
      <c r="F2163" t="s">
        <v>15</v>
      </c>
      <c r="G2163" t="s">
        <v>64</v>
      </c>
      <c r="H2163" s="5">
        <v>42530</v>
      </c>
      <c r="I2163" s="5"/>
      <c r="J2163" t="s">
        <v>6137</v>
      </c>
      <c r="K2163" s="5">
        <v>27743</v>
      </c>
      <c r="L2163">
        <v>50</v>
      </c>
      <c r="M2163" t="s">
        <v>6141</v>
      </c>
      <c r="N2163">
        <f t="shared" ca="1" si="33"/>
        <v>9.8000000000000007</v>
      </c>
    </row>
    <row r="2164" spans="1:14" x14ac:dyDescent="0.3">
      <c r="A2164" t="s">
        <v>3121</v>
      </c>
      <c r="B2164" t="s">
        <v>6134</v>
      </c>
      <c r="C2164" t="s">
        <v>25</v>
      </c>
      <c r="D2164" t="s">
        <v>41</v>
      </c>
      <c r="E2164" t="s">
        <v>99</v>
      </c>
      <c r="F2164" t="s">
        <v>6134</v>
      </c>
      <c r="G2164" t="s">
        <v>47</v>
      </c>
      <c r="H2164" s="5">
        <v>40887</v>
      </c>
      <c r="I2164" s="5">
        <v>42393</v>
      </c>
      <c r="J2164" t="s">
        <v>6138</v>
      </c>
      <c r="K2164" s="5">
        <v>26108</v>
      </c>
      <c r="L2164">
        <v>54</v>
      </c>
      <c r="M2164">
        <v>62382</v>
      </c>
      <c r="N2164">
        <f t="shared" ca="1" si="33"/>
        <v>4.0999999999999996</v>
      </c>
    </row>
    <row r="2165" spans="1:14" x14ac:dyDescent="0.3">
      <c r="A2165" t="s">
        <v>3122</v>
      </c>
      <c r="B2165" t="s">
        <v>24</v>
      </c>
      <c r="C2165" t="s">
        <v>12</v>
      </c>
      <c r="D2165" t="s">
        <v>21</v>
      </c>
      <c r="E2165" t="s">
        <v>14</v>
      </c>
      <c r="F2165" t="s">
        <v>28</v>
      </c>
      <c r="G2165" t="s">
        <v>64</v>
      </c>
      <c r="H2165" s="5">
        <v>42065</v>
      </c>
      <c r="I2165" s="5">
        <v>43531</v>
      </c>
      <c r="J2165" t="s">
        <v>6138</v>
      </c>
      <c r="K2165" s="5">
        <v>30594</v>
      </c>
      <c r="L2165">
        <v>42</v>
      </c>
      <c r="M2165">
        <v>66982</v>
      </c>
      <c r="N2165">
        <f t="shared" ca="1" si="33"/>
        <v>4</v>
      </c>
    </row>
    <row r="2166" spans="1:14" x14ac:dyDescent="0.3">
      <c r="A2166" t="s">
        <v>3125</v>
      </c>
      <c r="B2166" t="s">
        <v>24</v>
      </c>
      <c r="C2166" t="s">
        <v>97</v>
      </c>
      <c r="D2166" t="s">
        <v>83</v>
      </c>
      <c r="E2166" t="s">
        <v>86</v>
      </c>
      <c r="F2166" t="s">
        <v>15</v>
      </c>
      <c r="G2166" t="s">
        <v>47</v>
      </c>
      <c r="H2166" s="5">
        <v>43423</v>
      </c>
      <c r="I2166" s="5">
        <v>45235</v>
      </c>
      <c r="J2166" t="s">
        <v>6138</v>
      </c>
      <c r="K2166" s="5">
        <v>31725</v>
      </c>
      <c r="L2166">
        <v>39</v>
      </c>
      <c r="M2166">
        <v>87754</v>
      </c>
      <c r="N2166">
        <f t="shared" ca="1" si="33"/>
        <v>5</v>
      </c>
    </row>
    <row r="2167" spans="1:14" x14ac:dyDescent="0.3">
      <c r="A2167" t="s">
        <v>3127</v>
      </c>
      <c r="B2167" t="s">
        <v>36</v>
      </c>
      <c r="C2167" t="s">
        <v>82</v>
      </c>
      <c r="D2167" t="s">
        <v>6134</v>
      </c>
      <c r="E2167" t="s">
        <v>88</v>
      </c>
      <c r="F2167" t="s">
        <v>60</v>
      </c>
      <c r="G2167" t="s">
        <v>78</v>
      </c>
      <c r="H2167" s="5">
        <v>40702</v>
      </c>
      <c r="I2167" s="5"/>
      <c r="J2167" t="s">
        <v>6137</v>
      </c>
      <c r="K2167" s="5">
        <v>24508</v>
      </c>
      <c r="L2167">
        <v>59</v>
      </c>
      <c r="M2167">
        <v>68000</v>
      </c>
      <c r="N2167">
        <f t="shared" ca="1" si="33"/>
        <v>14.8</v>
      </c>
    </row>
    <row r="2168" spans="1:14" x14ac:dyDescent="0.3">
      <c r="A2168" t="s">
        <v>3128</v>
      </c>
      <c r="B2168" t="s">
        <v>36</v>
      </c>
      <c r="C2168" t="s">
        <v>12</v>
      </c>
      <c r="D2168" t="s">
        <v>41</v>
      </c>
      <c r="E2168" t="s">
        <v>46</v>
      </c>
      <c r="F2168" t="s">
        <v>15</v>
      </c>
      <c r="G2168" t="s">
        <v>78</v>
      </c>
      <c r="H2168" s="5">
        <v>41048</v>
      </c>
      <c r="I2168" s="5">
        <v>42991</v>
      </c>
      <c r="J2168" t="s">
        <v>6138</v>
      </c>
      <c r="K2168" s="5">
        <v>22064</v>
      </c>
      <c r="L2168">
        <v>65</v>
      </c>
      <c r="M2168">
        <v>69000</v>
      </c>
      <c r="N2168">
        <f t="shared" ca="1" si="33"/>
        <v>5.3</v>
      </c>
    </row>
    <row r="2169" spans="1:14" x14ac:dyDescent="0.3">
      <c r="A2169" t="s">
        <v>6097</v>
      </c>
      <c r="B2169" t="s">
        <v>24</v>
      </c>
      <c r="C2169" t="s">
        <v>6134</v>
      </c>
      <c r="D2169" t="s">
        <v>83</v>
      </c>
      <c r="E2169" t="s">
        <v>32</v>
      </c>
      <c r="F2169" t="s">
        <v>28</v>
      </c>
      <c r="G2169" t="s">
        <v>64</v>
      </c>
      <c r="H2169" s="5">
        <v>42898</v>
      </c>
      <c r="I2169" s="5"/>
      <c r="J2169" t="s">
        <v>6137</v>
      </c>
      <c r="K2169" s="5">
        <v>34655</v>
      </c>
      <c r="L2169">
        <v>31</v>
      </c>
      <c r="M2169" t="s">
        <v>6141</v>
      </c>
      <c r="N2169">
        <f t="shared" ca="1" si="33"/>
        <v>8.8000000000000007</v>
      </c>
    </row>
    <row r="2170" spans="1:14" x14ac:dyDescent="0.3">
      <c r="A2170" t="s">
        <v>3129</v>
      </c>
      <c r="B2170" t="s">
        <v>24</v>
      </c>
      <c r="C2170" t="s">
        <v>82</v>
      </c>
      <c r="D2170" t="s">
        <v>53</v>
      </c>
      <c r="E2170" t="s">
        <v>14</v>
      </c>
      <c r="F2170" t="s">
        <v>60</v>
      </c>
      <c r="G2170" t="s">
        <v>6134</v>
      </c>
      <c r="H2170" s="5">
        <v>39831</v>
      </c>
      <c r="I2170" s="5">
        <v>41533</v>
      </c>
      <c r="J2170" t="s">
        <v>6138</v>
      </c>
      <c r="K2170" s="5">
        <v>34300</v>
      </c>
      <c r="L2170">
        <v>32</v>
      </c>
      <c r="M2170" t="s">
        <v>6141</v>
      </c>
      <c r="N2170">
        <f t="shared" ca="1" si="33"/>
        <v>4.7</v>
      </c>
    </row>
    <row r="2171" spans="1:14" x14ac:dyDescent="0.3">
      <c r="A2171" t="s">
        <v>3130</v>
      </c>
      <c r="B2171" t="s">
        <v>6134</v>
      </c>
      <c r="C2171" t="s">
        <v>82</v>
      </c>
      <c r="D2171" t="s">
        <v>31</v>
      </c>
      <c r="E2171" t="s">
        <v>38</v>
      </c>
      <c r="F2171" t="s">
        <v>6134</v>
      </c>
      <c r="G2171" t="s">
        <v>29</v>
      </c>
      <c r="H2171" s="5">
        <v>43556</v>
      </c>
      <c r="I2171" s="5"/>
      <c r="J2171" t="s">
        <v>6137</v>
      </c>
      <c r="K2171" s="5">
        <v>22355</v>
      </c>
      <c r="L2171">
        <v>64</v>
      </c>
      <c r="M2171" t="s">
        <v>6141</v>
      </c>
      <c r="N2171">
        <f t="shared" ca="1" si="33"/>
        <v>7</v>
      </c>
    </row>
    <row r="2172" spans="1:14" x14ac:dyDescent="0.3">
      <c r="A2172" t="s">
        <v>3131</v>
      </c>
      <c r="B2172" t="s">
        <v>24</v>
      </c>
      <c r="C2172" t="s">
        <v>12</v>
      </c>
      <c r="D2172" t="s">
        <v>21</v>
      </c>
      <c r="E2172" t="s">
        <v>88</v>
      </c>
      <c r="F2172" t="s">
        <v>28</v>
      </c>
      <c r="G2172" t="s">
        <v>78</v>
      </c>
      <c r="H2172" s="5">
        <v>41486</v>
      </c>
      <c r="I2172" s="5"/>
      <c r="J2172" t="s">
        <v>6137</v>
      </c>
      <c r="K2172" s="5">
        <v>37186</v>
      </c>
      <c r="L2172">
        <v>24</v>
      </c>
      <c r="M2172">
        <v>30000</v>
      </c>
      <c r="N2172">
        <f t="shared" ca="1" si="33"/>
        <v>12.6</v>
      </c>
    </row>
    <row r="2173" spans="1:14" x14ac:dyDescent="0.3">
      <c r="A2173" t="s">
        <v>3132</v>
      </c>
      <c r="B2173" t="s">
        <v>36</v>
      </c>
      <c r="C2173" t="s">
        <v>12</v>
      </c>
      <c r="D2173" t="s">
        <v>83</v>
      </c>
      <c r="E2173" t="s">
        <v>63</v>
      </c>
      <c r="F2173" t="s">
        <v>6134</v>
      </c>
      <c r="G2173" t="s">
        <v>64</v>
      </c>
      <c r="H2173" s="5">
        <v>40586</v>
      </c>
      <c r="I2173" s="5">
        <v>42088</v>
      </c>
      <c r="J2173" t="s">
        <v>6138</v>
      </c>
      <c r="K2173" s="5">
        <v>36813</v>
      </c>
      <c r="L2173">
        <v>25</v>
      </c>
      <c r="M2173">
        <v>84528</v>
      </c>
      <c r="N2173">
        <f t="shared" ca="1" si="33"/>
        <v>4.0999999999999996</v>
      </c>
    </row>
    <row r="2174" spans="1:14" x14ac:dyDescent="0.3">
      <c r="A2174" t="s">
        <v>3134</v>
      </c>
      <c r="B2174" t="s">
        <v>24</v>
      </c>
      <c r="C2174" t="s">
        <v>6134</v>
      </c>
      <c r="D2174" t="s">
        <v>50</v>
      </c>
      <c r="E2174" t="s">
        <v>54</v>
      </c>
      <c r="F2174" t="s">
        <v>28</v>
      </c>
      <c r="G2174" t="s">
        <v>64</v>
      </c>
      <c r="H2174" s="5">
        <v>43960</v>
      </c>
      <c r="I2174" s="5"/>
      <c r="J2174" t="s">
        <v>6137</v>
      </c>
      <c r="K2174" s="5">
        <v>30967</v>
      </c>
      <c r="L2174">
        <v>41</v>
      </c>
      <c r="M2174">
        <v>71200</v>
      </c>
      <c r="N2174">
        <f t="shared" ca="1" si="33"/>
        <v>5.9</v>
      </c>
    </row>
    <row r="2175" spans="1:14" x14ac:dyDescent="0.3">
      <c r="A2175" t="s">
        <v>3135</v>
      </c>
      <c r="B2175" t="s">
        <v>24</v>
      </c>
      <c r="C2175" t="s">
        <v>25</v>
      </c>
      <c r="D2175" t="s">
        <v>125</v>
      </c>
      <c r="E2175" t="s">
        <v>38</v>
      </c>
      <c r="F2175" t="s">
        <v>15</v>
      </c>
      <c r="G2175" t="s">
        <v>69</v>
      </c>
      <c r="H2175" s="5">
        <v>41145</v>
      </c>
      <c r="I2175" s="5">
        <v>42595</v>
      </c>
      <c r="J2175" t="s">
        <v>6138</v>
      </c>
      <c r="K2175" s="5">
        <v>33413</v>
      </c>
      <c r="L2175">
        <v>34</v>
      </c>
      <c r="M2175">
        <v>107148</v>
      </c>
      <c r="N2175">
        <f t="shared" ca="1" si="33"/>
        <v>4</v>
      </c>
    </row>
    <row r="2176" spans="1:14" x14ac:dyDescent="0.3">
      <c r="A2176" t="s">
        <v>3136</v>
      </c>
      <c r="B2176" t="s">
        <v>24</v>
      </c>
      <c r="C2176" t="s">
        <v>12</v>
      </c>
      <c r="D2176" t="s">
        <v>6134</v>
      </c>
      <c r="E2176" t="s">
        <v>88</v>
      </c>
      <c r="F2176" t="s">
        <v>60</v>
      </c>
      <c r="G2176" t="s">
        <v>47</v>
      </c>
      <c r="H2176" s="5">
        <v>39815</v>
      </c>
      <c r="I2176" s="5"/>
      <c r="J2176" t="s">
        <v>6137</v>
      </c>
      <c r="K2176" s="5">
        <v>32105</v>
      </c>
      <c r="L2176">
        <v>38</v>
      </c>
      <c r="M2176">
        <v>104976</v>
      </c>
      <c r="N2176">
        <f t="shared" ca="1" si="33"/>
        <v>17.2</v>
      </c>
    </row>
    <row r="2177" spans="1:14" x14ac:dyDescent="0.3">
      <c r="A2177" t="s">
        <v>3138</v>
      </c>
      <c r="B2177" t="s">
        <v>24</v>
      </c>
      <c r="C2177" t="s">
        <v>97</v>
      </c>
      <c r="D2177" t="s">
        <v>83</v>
      </c>
      <c r="E2177" t="s">
        <v>54</v>
      </c>
      <c r="F2177" t="s">
        <v>15</v>
      </c>
      <c r="G2177" t="s">
        <v>47</v>
      </c>
      <c r="H2177" s="5">
        <v>44044</v>
      </c>
      <c r="I2177" s="5"/>
      <c r="J2177" t="s">
        <v>6137</v>
      </c>
      <c r="K2177" s="5">
        <v>22496</v>
      </c>
      <c r="L2177">
        <v>64</v>
      </c>
      <c r="M2177" t="s">
        <v>6141</v>
      </c>
      <c r="N2177">
        <f t="shared" ca="1" si="33"/>
        <v>5.6</v>
      </c>
    </row>
    <row r="2178" spans="1:14" x14ac:dyDescent="0.3">
      <c r="A2178" t="s">
        <v>3139</v>
      </c>
      <c r="B2178" t="s">
        <v>36</v>
      </c>
      <c r="C2178" t="s">
        <v>12</v>
      </c>
      <c r="D2178" t="s">
        <v>83</v>
      </c>
      <c r="E2178" t="s">
        <v>27</v>
      </c>
      <c r="F2178" t="s">
        <v>6134</v>
      </c>
      <c r="G2178" t="s">
        <v>47</v>
      </c>
      <c r="H2178" s="5">
        <v>42354</v>
      </c>
      <c r="I2178" s="5"/>
      <c r="J2178" t="s">
        <v>6137</v>
      </c>
      <c r="K2178" s="5">
        <v>28694</v>
      </c>
      <c r="L2178">
        <v>47</v>
      </c>
      <c r="M2178">
        <v>87256</v>
      </c>
      <c r="N2178">
        <f t="shared" ref="N2178:N2241" ca="1" si="34">ROUND((IF(I2178="",TODAY(),I2178)-H2178)/365,1)</f>
        <v>10.3</v>
      </c>
    </row>
    <row r="2179" spans="1:14" x14ac:dyDescent="0.3">
      <c r="A2179" t="s">
        <v>3141</v>
      </c>
      <c r="B2179" t="s">
        <v>6134</v>
      </c>
      <c r="C2179" t="s">
        <v>97</v>
      </c>
      <c r="D2179" t="s">
        <v>26</v>
      </c>
      <c r="E2179" t="s">
        <v>88</v>
      </c>
      <c r="F2179" t="s">
        <v>60</v>
      </c>
      <c r="G2179" t="s">
        <v>78</v>
      </c>
      <c r="H2179" s="5">
        <v>39890</v>
      </c>
      <c r="I2179" s="5"/>
      <c r="J2179" t="s">
        <v>6137</v>
      </c>
      <c r="K2179" s="5">
        <v>28980</v>
      </c>
      <c r="L2179">
        <v>46</v>
      </c>
      <c r="M2179" t="s">
        <v>6141</v>
      </c>
      <c r="N2179">
        <f t="shared" ca="1" si="34"/>
        <v>17</v>
      </c>
    </row>
    <row r="2180" spans="1:14" x14ac:dyDescent="0.3">
      <c r="A2180" t="s">
        <v>3142</v>
      </c>
      <c r="B2180" t="s">
        <v>6134</v>
      </c>
      <c r="C2180" t="s">
        <v>12</v>
      </c>
      <c r="D2180" t="s">
        <v>41</v>
      </c>
      <c r="E2180" t="s">
        <v>54</v>
      </c>
      <c r="F2180" t="s">
        <v>28</v>
      </c>
      <c r="G2180" t="s">
        <v>6134</v>
      </c>
      <c r="H2180" s="5">
        <v>40326</v>
      </c>
      <c r="I2180" s="5">
        <v>41273</v>
      </c>
      <c r="J2180" t="s">
        <v>6138</v>
      </c>
      <c r="K2180" s="5">
        <v>24209</v>
      </c>
      <c r="L2180">
        <v>59</v>
      </c>
      <c r="M2180">
        <v>110504</v>
      </c>
      <c r="N2180">
        <f t="shared" ca="1" si="34"/>
        <v>2.6</v>
      </c>
    </row>
    <row r="2181" spans="1:14" x14ac:dyDescent="0.3">
      <c r="A2181" t="s">
        <v>3143</v>
      </c>
      <c r="B2181" t="s">
        <v>24</v>
      </c>
      <c r="C2181" t="s">
        <v>12</v>
      </c>
      <c r="D2181" t="s">
        <v>130</v>
      </c>
      <c r="E2181" t="s">
        <v>6134</v>
      </c>
      <c r="F2181" t="s">
        <v>15</v>
      </c>
      <c r="G2181" t="s">
        <v>6134</v>
      </c>
      <c r="H2181" s="5">
        <v>42801</v>
      </c>
      <c r="I2181" s="5"/>
      <c r="J2181" t="s">
        <v>6137</v>
      </c>
      <c r="K2181" s="5">
        <v>33178</v>
      </c>
      <c r="L2181">
        <v>35</v>
      </c>
      <c r="M2181">
        <v>94302</v>
      </c>
      <c r="N2181">
        <f t="shared" ca="1" si="34"/>
        <v>9</v>
      </c>
    </row>
    <row r="2182" spans="1:14" x14ac:dyDescent="0.3">
      <c r="A2182" t="s">
        <v>3144</v>
      </c>
      <c r="B2182" t="s">
        <v>36</v>
      </c>
      <c r="C2182" t="s">
        <v>97</v>
      </c>
      <c r="D2182" t="s">
        <v>31</v>
      </c>
      <c r="E2182" t="s">
        <v>86</v>
      </c>
      <c r="F2182" t="s">
        <v>28</v>
      </c>
      <c r="G2182" t="s">
        <v>6134</v>
      </c>
      <c r="H2182" s="5">
        <v>42314</v>
      </c>
      <c r="I2182" s="5">
        <v>42925</v>
      </c>
      <c r="J2182" t="s">
        <v>6138</v>
      </c>
      <c r="K2182" s="5">
        <v>28392</v>
      </c>
      <c r="L2182">
        <v>48</v>
      </c>
      <c r="M2182">
        <v>36328</v>
      </c>
      <c r="N2182">
        <f t="shared" ca="1" si="34"/>
        <v>1.7</v>
      </c>
    </row>
    <row r="2183" spans="1:14" x14ac:dyDescent="0.3">
      <c r="A2183" t="s">
        <v>3146</v>
      </c>
      <c r="B2183" t="s">
        <v>24</v>
      </c>
      <c r="C2183" t="s">
        <v>97</v>
      </c>
      <c r="D2183" t="s">
        <v>68</v>
      </c>
      <c r="E2183" t="s">
        <v>32</v>
      </c>
      <c r="F2183" t="s">
        <v>28</v>
      </c>
      <c r="G2183" t="s">
        <v>29</v>
      </c>
      <c r="H2183" s="5">
        <v>41288</v>
      </c>
      <c r="I2183" s="5"/>
      <c r="J2183" t="s">
        <v>6137</v>
      </c>
      <c r="K2183" s="5">
        <v>26004</v>
      </c>
      <c r="L2183">
        <v>55</v>
      </c>
      <c r="M2183">
        <v>51073</v>
      </c>
      <c r="N2183">
        <f t="shared" ca="1" si="34"/>
        <v>13.2</v>
      </c>
    </row>
    <row r="2184" spans="1:14" x14ac:dyDescent="0.3">
      <c r="A2184" t="s">
        <v>3148</v>
      </c>
      <c r="B2184" t="s">
        <v>24</v>
      </c>
      <c r="C2184" t="s">
        <v>20</v>
      </c>
      <c r="D2184" t="s">
        <v>53</v>
      </c>
      <c r="E2184" t="s">
        <v>32</v>
      </c>
      <c r="F2184" t="s">
        <v>28</v>
      </c>
      <c r="G2184" t="s">
        <v>6134</v>
      </c>
      <c r="H2184" s="5">
        <v>41571</v>
      </c>
      <c r="I2184" s="5"/>
      <c r="J2184" t="s">
        <v>6137</v>
      </c>
      <c r="K2184" s="5">
        <v>21980</v>
      </c>
      <c r="L2184">
        <v>66</v>
      </c>
      <c r="M2184">
        <v>100523</v>
      </c>
      <c r="N2184">
        <f t="shared" ca="1" si="34"/>
        <v>12.4</v>
      </c>
    </row>
    <row r="2185" spans="1:14" x14ac:dyDescent="0.3">
      <c r="A2185" t="s">
        <v>3149</v>
      </c>
      <c r="B2185" t="s">
        <v>24</v>
      </c>
      <c r="C2185" t="s">
        <v>12</v>
      </c>
      <c r="D2185" t="s">
        <v>26</v>
      </c>
      <c r="E2185" t="s">
        <v>92</v>
      </c>
      <c r="F2185" t="s">
        <v>28</v>
      </c>
      <c r="G2185" t="s">
        <v>64</v>
      </c>
      <c r="H2185" s="5">
        <v>41641</v>
      </c>
      <c r="I2185" s="5">
        <v>43541</v>
      </c>
      <c r="J2185" t="s">
        <v>6138</v>
      </c>
      <c r="K2185" s="5">
        <v>27609</v>
      </c>
      <c r="L2185">
        <v>50</v>
      </c>
      <c r="M2185">
        <v>99111</v>
      </c>
      <c r="N2185">
        <f t="shared" ca="1" si="34"/>
        <v>5.2</v>
      </c>
    </row>
    <row r="2186" spans="1:14" x14ac:dyDescent="0.3">
      <c r="A2186" t="s">
        <v>6098</v>
      </c>
      <c r="B2186" t="s">
        <v>36</v>
      </c>
      <c r="C2186" t="s">
        <v>25</v>
      </c>
      <c r="D2186" t="s">
        <v>6135</v>
      </c>
      <c r="E2186" t="s">
        <v>32</v>
      </c>
      <c r="F2186" t="s">
        <v>6134</v>
      </c>
      <c r="G2186" t="s">
        <v>47</v>
      </c>
      <c r="H2186" s="5">
        <v>42749</v>
      </c>
      <c r="I2186" s="5"/>
      <c r="J2186" t="s">
        <v>6137</v>
      </c>
      <c r="K2186" s="5">
        <v>25193</v>
      </c>
      <c r="L2186">
        <v>57</v>
      </c>
      <c r="M2186" t="s">
        <v>6141</v>
      </c>
      <c r="N2186">
        <f t="shared" ca="1" si="34"/>
        <v>9.1999999999999993</v>
      </c>
    </row>
    <row r="2187" spans="1:14" x14ac:dyDescent="0.3">
      <c r="A2187" t="s">
        <v>3151</v>
      </c>
      <c r="B2187" t="s">
        <v>6134</v>
      </c>
      <c r="C2187" t="s">
        <v>6134</v>
      </c>
      <c r="D2187" t="s">
        <v>53</v>
      </c>
      <c r="E2187" t="s">
        <v>54</v>
      </c>
      <c r="F2187" t="s">
        <v>28</v>
      </c>
      <c r="G2187" t="s">
        <v>6134</v>
      </c>
      <c r="H2187" s="5">
        <v>40561</v>
      </c>
      <c r="I2187" s="5"/>
      <c r="J2187" t="s">
        <v>6137</v>
      </c>
      <c r="K2187" s="5">
        <v>33018</v>
      </c>
      <c r="L2187">
        <v>35</v>
      </c>
      <c r="M2187">
        <v>35484</v>
      </c>
      <c r="N2187">
        <f t="shared" ca="1" si="34"/>
        <v>15.2</v>
      </c>
    </row>
    <row r="2188" spans="1:14" x14ac:dyDescent="0.3">
      <c r="A2188" t="s">
        <v>3153</v>
      </c>
      <c r="B2188" t="s">
        <v>6134</v>
      </c>
      <c r="C2188" t="s">
        <v>20</v>
      </c>
      <c r="D2188" t="s">
        <v>94</v>
      </c>
      <c r="E2188" t="s">
        <v>170</v>
      </c>
      <c r="F2188" t="s">
        <v>6134</v>
      </c>
      <c r="G2188" t="s">
        <v>29</v>
      </c>
      <c r="H2188" s="5">
        <v>40369</v>
      </c>
      <c r="I2188" s="5"/>
      <c r="J2188" t="s">
        <v>6137</v>
      </c>
      <c r="K2188" s="5">
        <v>29361</v>
      </c>
      <c r="L2188">
        <v>45</v>
      </c>
      <c r="M2188">
        <v>88000</v>
      </c>
      <c r="N2188">
        <f t="shared" ca="1" si="34"/>
        <v>15.7</v>
      </c>
    </row>
    <row r="2189" spans="1:14" x14ac:dyDescent="0.3">
      <c r="A2189" t="s">
        <v>3154</v>
      </c>
      <c r="B2189" t="s">
        <v>36</v>
      </c>
      <c r="C2189" t="s">
        <v>6134</v>
      </c>
      <c r="D2189" t="s">
        <v>26</v>
      </c>
      <c r="E2189" t="s">
        <v>86</v>
      </c>
      <c r="F2189" t="s">
        <v>6134</v>
      </c>
      <c r="G2189" t="s">
        <v>6134</v>
      </c>
      <c r="H2189" s="5">
        <v>43541</v>
      </c>
      <c r="I2189" s="5"/>
      <c r="J2189" t="s">
        <v>6137</v>
      </c>
      <c r="K2189" s="5">
        <v>28050</v>
      </c>
      <c r="L2189">
        <v>49</v>
      </c>
      <c r="M2189" t="s">
        <v>6141</v>
      </c>
      <c r="N2189">
        <f t="shared" ca="1" si="34"/>
        <v>7</v>
      </c>
    </row>
    <row r="2190" spans="1:14" x14ac:dyDescent="0.3">
      <c r="A2190" t="s">
        <v>3155</v>
      </c>
      <c r="B2190" t="s">
        <v>36</v>
      </c>
      <c r="C2190" t="s">
        <v>37</v>
      </c>
      <c r="D2190" t="s">
        <v>130</v>
      </c>
      <c r="E2190" t="s">
        <v>32</v>
      </c>
      <c r="F2190" t="s">
        <v>28</v>
      </c>
      <c r="G2190" t="s">
        <v>29</v>
      </c>
      <c r="H2190" s="5">
        <v>41426</v>
      </c>
      <c r="I2190" s="5">
        <v>42732</v>
      </c>
      <c r="J2190" t="s">
        <v>6138</v>
      </c>
      <c r="K2190" s="5">
        <v>22259</v>
      </c>
      <c r="L2190">
        <v>65</v>
      </c>
      <c r="M2190">
        <v>96000</v>
      </c>
      <c r="N2190">
        <f t="shared" ca="1" si="34"/>
        <v>3.6</v>
      </c>
    </row>
    <row r="2191" spans="1:14" x14ac:dyDescent="0.3">
      <c r="A2191" t="s">
        <v>3156</v>
      </c>
      <c r="B2191" t="s">
        <v>36</v>
      </c>
      <c r="C2191" t="s">
        <v>6134</v>
      </c>
      <c r="D2191" t="s">
        <v>83</v>
      </c>
      <c r="E2191" t="s">
        <v>38</v>
      </c>
      <c r="F2191" t="s">
        <v>60</v>
      </c>
      <c r="G2191" t="s">
        <v>64</v>
      </c>
      <c r="H2191" s="5">
        <v>44171</v>
      </c>
      <c r="I2191" s="5">
        <v>46061</v>
      </c>
      <c r="J2191" t="s">
        <v>6138</v>
      </c>
      <c r="K2191" s="5">
        <v>28866</v>
      </c>
      <c r="L2191">
        <v>47</v>
      </c>
      <c r="M2191">
        <v>60350</v>
      </c>
      <c r="N2191">
        <f t="shared" ca="1" si="34"/>
        <v>5.2</v>
      </c>
    </row>
    <row r="2192" spans="1:14" x14ac:dyDescent="0.3">
      <c r="A2192" t="s">
        <v>3157</v>
      </c>
      <c r="B2192" t="s">
        <v>36</v>
      </c>
      <c r="C2192" t="s">
        <v>12</v>
      </c>
      <c r="D2192" t="s">
        <v>50</v>
      </c>
      <c r="E2192" t="s">
        <v>54</v>
      </c>
      <c r="F2192" t="s">
        <v>15</v>
      </c>
      <c r="G2192" t="s">
        <v>69</v>
      </c>
      <c r="H2192" s="5">
        <v>44110</v>
      </c>
      <c r="I2192" s="5">
        <v>45132</v>
      </c>
      <c r="J2192" t="s">
        <v>6138</v>
      </c>
      <c r="K2192" s="5">
        <v>36775</v>
      </c>
      <c r="L2192">
        <v>25</v>
      </c>
      <c r="M2192" t="s">
        <v>6141</v>
      </c>
      <c r="N2192">
        <f t="shared" ca="1" si="34"/>
        <v>2.8</v>
      </c>
    </row>
    <row r="2193" spans="1:14" x14ac:dyDescent="0.3">
      <c r="A2193" t="s">
        <v>3158</v>
      </c>
      <c r="B2193" t="s">
        <v>24</v>
      </c>
      <c r="C2193" t="s">
        <v>6134</v>
      </c>
      <c r="D2193" t="s">
        <v>41</v>
      </c>
      <c r="E2193" t="s">
        <v>54</v>
      </c>
      <c r="F2193" t="s">
        <v>28</v>
      </c>
      <c r="G2193" t="s">
        <v>64</v>
      </c>
      <c r="H2193" s="5">
        <v>43035</v>
      </c>
      <c r="I2193" s="5">
        <v>43432</v>
      </c>
      <c r="J2193" t="s">
        <v>6138</v>
      </c>
      <c r="K2193" s="5">
        <v>30658</v>
      </c>
      <c r="L2193">
        <v>42</v>
      </c>
      <c r="M2193">
        <v>108703</v>
      </c>
      <c r="N2193">
        <f t="shared" ca="1" si="34"/>
        <v>1.1000000000000001</v>
      </c>
    </row>
    <row r="2194" spans="1:14" x14ac:dyDescent="0.3">
      <c r="A2194" t="s">
        <v>3160</v>
      </c>
      <c r="B2194" t="s">
        <v>36</v>
      </c>
      <c r="C2194" t="s">
        <v>6134</v>
      </c>
      <c r="D2194" t="s">
        <v>31</v>
      </c>
      <c r="E2194" t="s">
        <v>63</v>
      </c>
      <c r="F2194" t="s">
        <v>15</v>
      </c>
      <c r="G2194" t="s">
        <v>47</v>
      </c>
      <c r="H2194" s="5">
        <v>43927</v>
      </c>
      <c r="I2194" s="5"/>
      <c r="J2194" t="s">
        <v>6137</v>
      </c>
      <c r="K2194" s="5">
        <v>25503</v>
      </c>
      <c r="L2194">
        <v>56</v>
      </c>
      <c r="M2194" t="s">
        <v>6141</v>
      </c>
      <c r="N2194">
        <f t="shared" ca="1" si="34"/>
        <v>6</v>
      </c>
    </row>
    <row r="2195" spans="1:14" x14ac:dyDescent="0.3">
      <c r="A2195" t="s">
        <v>3161</v>
      </c>
      <c r="B2195" t="s">
        <v>24</v>
      </c>
      <c r="C2195" t="s">
        <v>12</v>
      </c>
      <c r="D2195" t="s">
        <v>83</v>
      </c>
      <c r="E2195" t="s">
        <v>105</v>
      </c>
      <c r="F2195" t="s">
        <v>6134</v>
      </c>
      <c r="G2195" t="s">
        <v>69</v>
      </c>
      <c r="H2195" s="5">
        <v>41599</v>
      </c>
      <c r="I2195" s="5"/>
      <c r="J2195" t="s">
        <v>6137</v>
      </c>
      <c r="K2195" s="5">
        <v>27755</v>
      </c>
      <c r="L2195">
        <v>50</v>
      </c>
      <c r="M2195">
        <v>84448</v>
      </c>
      <c r="N2195">
        <f t="shared" ca="1" si="34"/>
        <v>12.3</v>
      </c>
    </row>
    <row r="2196" spans="1:14" x14ac:dyDescent="0.3">
      <c r="A2196" t="s">
        <v>3163</v>
      </c>
      <c r="B2196" t="s">
        <v>36</v>
      </c>
      <c r="C2196" t="s">
        <v>97</v>
      </c>
      <c r="D2196" t="s">
        <v>68</v>
      </c>
      <c r="E2196" t="s">
        <v>38</v>
      </c>
      <c r="F2196" t="s">
        <v>6134</v>
      </c>
      <c r="G2196" t="s">
        <v>78</v>
      </c>
      <c r="H2196" s="5">
        <v>43610</v>
      </c>
      <c r="I2196" s="5">
        <v>45161</v>
      </c>
      <c r="J2196" t="s">
        <v>6138</v>
      </c>
      <c r="K2196" s="5">
        <v>32379</v>
      </c>
      <c r="L2196">
        <v>37</v>
      </c>
      <c r="M2196">
        <v>104785</v>
      </c>
      <c r="N2196">
        <f t="shared" ca="1" si="34"/>
        <v>4.2</v>
      </c>
    </row>
    <row r="2197" spans="1:14" x14ac:dyDescent="0.3">
      <c r="A2197" t="s">
        <v>3165</v>
      </c>
      <c r="B2197" t="s">
        <v>6134</v>
      </c>
      <c r="C2197" t="s">
        <v>25</v>
      </c>
      <c r="D2197" t="s">
        <v>83</v>
      </c>
      <c r="E2197" t="s">
        <v>6134</v>
      </c>
      <c r="F2197" t="s">
        <v>15</v>
      </c>
      <c r="G2197" t="s">
        <v>64</v>
      </c>
      <c r="H2197" s="5">
        <v>44194</v>
      </c>
      <c r="I2197" s="5">
        <v>45977</v>
      </c>
      <c r="J2197" t="s">
        <v>6138</v>
      </c>
      <c r="K2197" s="5">
        <v>38118</v>
      </c>
      <c r="L2197">
        <v>21</v>
      </c>
      <c r="M2197">
        <v>117000</v>
      </c>
      <c r="N2197">
        <f t="shared" ca="1" si="34"/>
        <v>4.9000000000000004</v>
      </c>
    </row>
    <row r="2198" spans="1:14" x14ac:dyDescent="0.3">
      <c r="A2198" t="s">
        <v>3166</v>
      </c>
      <c r="B2198" t="s">
        <v>24</v>
      </c>
      <c r="C2198" t="s">
        <v>6134</v>
      </c>
      <c r="D2198" t="s">
        <v>6135</v>
      </c>
      <c r="E2198" t="s">
        <v>6134</v>
      </c>
      <c r="F2198" t="s">
        <v>60</v>
      </c>
      <c r="G2198" t="s">
        <v>6134</v>
      </c>
      <c r="H2198" s="5">
        <v>41937</v>
      </c>
      <c r="I2198" s="5"/>
      <c r="J2198" t="s">
        <v>6137</v>
      </c>
      <c r="K2198" s="5">
        <v>31462</v>
      </c>
      <c r="L2198">
        <v>40</v>
      </c>
      <c r="M2198" t="s">
        <v>6141</v>
      </c>
      <c r="N2198">
        <f t="shared" ca="1" si="34"/>
        <v>11.4</v>
      </c>
    </row>
    <row r="2199" spans="1:14" x14ac:dyDescent="0.3">
      <c r="A2199" t="s">
        <v>3167</v>
      </c>
      <c r="B2199" t="s">
        <v>24</v>
      </c>
      <c r="C2199" t="s">
        <v>97</v>
      </c>
      <c r="D2199" t="s">
        <v>6134</v>
      </c>
      <c r="E2199" t="s">
        <v>88</v>
      </c>
      <c r="F2199" t="s">
        <v>28</v>
      </c>
      <c r="G2199" t="s">
        <v>69</v>
      </c>
      <c r="H2199" s="5">
        <v>40053</v>
      </c>
      <c r="I2199" s="5">
        <v>41775</v>
      </c>
      <c r="J2199" t="s">
        <v>6138</v>
      </c>
      <c r="K2199" s="5">
        <v>28539</v>
      </c>
      <c r="L2199">
        <v>48</v>
      </c>
      <c r="M2199">
        <v>76161</v>
      </c>
      <c r="N2199">
        <f t="shared" ca="1" si="34"/>
        <v>4.7</v>
      </c>
    </row>
    <row r="2200" spans="1:14" x14ac:dyDescent="0.3">
      <c r="A2200" t="s">
        <v>3169</v>
      </c>
      <c r="B2200" t="s">
        <v>36</v>
      </c>
      <c r="C2200" t="s">
        <v>12</v>
      </c>
      <c r="D2200" t="s">
        <v>125</v>
      </c>
      <c r="E2200" t="s">
        <v>32</v>
      </c>
      <c r="F2200" t="s">
        <v>60</v>
      </c>
      <c r="G2200" t="s">
        <v>6134</v>
      </c>
      <c r="H2200" s="5">
        <v>41313</v>
      </c>
      <c r="I2200" s="5"/>
      <c r="J2200" t="s">
        <v>6137</v>
      </c>
      <c r="K2200" s="5">
        <v>25710</v>
      </c>
      <c r="L2200">
        <v>55</v>
      </c>
      <c r="M2200">
        <v>95000</v>
      </c>
      <c r="N2200">
        <f t="shared" ca="1" si="34"/>
        <v>13.1</v>
      </c>
    </row>
    <row r="2201" spans="1:14" x14ac:dyDescent="0.3">
      <c r="A2201" t="s">
        <v>3170</v>
      </c>
      <c r="B2201" t="s">
        <v>36</v>
      </c>
      <c r="C2201" t="s">
        <v>37</v>
      </c>
      <c r="D2201" t="s">
        <v>31</v>
      </c>
      <c r="E2201" t="s">
        <v>86</v>
      </c>
      <c r="F2201" t="s">
        <v>6134</v>
      </c>
      <c r="G2201" t="s">
        <v>64</v>
      </c>
      <c r="H2201" s="5">
        <v>43560</v>
      </c>
      <c r="I2201" s="5">
        <v>44799</v>
      </c>
      <c r="J2201" t="s">
        <v>6138</v>
      </c>
      <c r="K2201" s="5">
        <v>21928</v>
      </c>
      <c r="L2201">
        <v>66</v>
      </c>
      <c r="M2201" t="s">
        <v>6141</v>
      </c>
      <c r="N2201">
        <f t="shared" ca="1" si="34"/>
        <v>3.4</v>
      </c>
    </row>
    <row r="2202" spans="1:14" x14ac:dyDescent="0.3">
      <c r="A2202" t="s">
        <v>3171</v>
      </c>
      <c r="B2202" t="s">
        <v>36</v>
      </c>
      <c r="C2202" t="s">
        <v>20</v>
      </c>
      <c r="D2202" t="s">
        <v>53</v>
      </c>
      <c r="E2202" t="s">
        <v>27</v>
      </c>
      <c r="F2202" t="s">
        <v>6134</v>
      </c>
      <c r="G2202" t="s">
        <v>78</v>
      </c>
      <c r="H2202" s="5">
        <v>41504</v>
      </c>
      <c r="I2202" s="5"/>
      <c r="J2202" t="s">
        <v>6137</v>
      </c>
      <c r="K2202" s="5">
        <v>36834</v>
      </c>
      <c r="L2202">
        <v>25</v>
      </c>
      <c r="M2202">
        <v>108323</v>
      </c>
      <c r="N2202">
        <f t="shared" ca="1" si="34"/>
        <v>12.6</v>
      </c>
    </row>
    <row r="2203" spans="1:14" x14ac:dyDescent="0.3">
      <c r="A2203" t="s">
        <v>3172</v>
      </c>
      <c r="B2203" t="s">
        <v>6134</v>
      </c>
      <c r="C2203" t="s">
        <v>6134</v>
      </c>
      <c r="D2203" t="s">
        <v>83</v>
      </c>
      <c r="E2203" t="s">
        <v>6134</v>
      </c>
      <c r="F2203" t="s">
        <v>60</v>
      </c>
      <c r="G2203" t="s">
        <v>47</v>
      </c>
      <c r="H2203" s="5">
        <v>40531</v>
      </c>
      <c r="I2203" s="5"/>
      <c r="J2203" t="s">
        <v>6137</v>
      </c>
      <c r="K2203" s="5">
        <v>26005</v>
      </c>
      <c r="L2203">
        <v>55</v>
      </c>
      <c r="M2203">
        <v>69188</v>
      </c>
      <c r="N2203">
        <f t="shared" ca="1" si="34"/>
        <v>15.3</v>
      </c>
    </row>
    <row r="2204" spans="1:14" x14ac:dyDescent="0.3">
      <c r="A2204" t="s">
        <v>3175</v>
      </c>
      <c r="B2204" t="s">
        <v>6134</v>
      </c>
      <c r="C2204" t="s">
        <v>37</v>
      </c>
      <c r="D2204" t="s">
        <v>83</v>
      </c>
      <c r="E2204" t="s">
        <v>54</v>
      </c>
      <c r="F2204" t="s">
        <v>15</v>
      </c>
      <c r="G2204" t="s">
        <v>64</v>
      </c>
      <c r="H2204" s="5">
        <v>42276</v>
      </c>
      <c r="I2204" s="5"/>
      <c r="J2204" t="s">
        <v>6137</v>
      </c>
      <c r="K2204" s="5">
        <v>27532</v>
      </c>
      <c r="L2204">
        <v>50</v>
      </c>
      <c r="M2204">
        <v>41504</v>
      </c>
      <c r="N2204">
        <f t="shared" ca="1" si="34"/>
        <v>10.5</v>
      </c>
    </row>
    <row r="2205" spans="1:14" x14ac:dyDescent="0.3">
      <c r="A2205" t="s">
        <v>3177</v>
      </c>
      <c r="B2205" t="s">
        <v>24</v>
      </c>
      <c r="C2205" t="s">
        <v>6134</v>
      </c>
      <c r="D2205" t="s">
        <v>83</v>
      </c>
      <c r="E2205" t="s">
        <v>32</v>
      </c>
      <c r="F2205" t="s">
        <v>60</v>
      </c>
      <c r="G2205" t="s">
        <v>78</v>
      </c>
      <c r="H2205" s="5">
        <v>39879</v>
      </c>
      <c r="I2205" s="5"/>
      <c r="J2205" t="s">
        <v>6137</v>
      </c>
      <c r="K2205" s="5">
        <v>36660</v>
      </c>
      <c r="L2205">
        <v>25</v>
      </c>
      <c r="M2205">
        <v>51556</v>
      </c>
      <c r="N2205">
        <f t="shared" ca="1" si="34"/>
        <v>17</v>
      </c>
    </row>
    <row r="2206" spans="1:14" x14ac:dyDescent="0.3">
      <c r="A2206" t="s">
        <v>3179</v>
      </c>
      <c r="B2206" t="s">
        <v>24</v>
      </c>
      <c r="C2206" t="s">
        <v>25</v>
      </c>
      <c r="D2206" t="s">
        <v>21</v>
      </c>
      <c r="E2206" t="s">
        <v>6134</v>
      </c>
      <c r="F2206" t="s">
        <v>15</v>
      </c>
      <c r="G2206" t="s">
        <v>69</v>
      </c>
      <c r="H2206" s="5">
        <v>43439</v>
      </c>
      <c r="I2206" s="5">
        <v>44673</v>
      </c>
      <c r="J2206" t="s">
        <v>6138</v>
      </c>
      <c r="K2206" s="5">
        <v>26336</v>
      </c>
      <c r="L2206">
        <v>54</v>
      </c>
      <c r="M2206">
        <v>87842</v>
      </c>
      <c r="N2206">
        <f t="shared" ca="1" si="34"/>
        <v>3.4</v>
      </c>
    </row>
    <row r="2207" spans="1:14" x14ac:dyDescent="0.3">
      <c r="A2207" t="s">
        <v>3181</v>
      </c>
      <c r="B2207" t="s">
        <v>36</v>
      </c>
      <c r="C2207" t="s">
        <v>6134</v>
      </c>
      <c r="D2207" t="s">
        <v>6134</v>
      </c>
      <c r="E2207" t="s">
        <v>86</v>
      </c>
      <c r="F2207" t="s">
        <v>15</v>
      </c>
      <c r="G2207" t="s">
        <v>29</v>
      </c>
      <c r="H2207" s="5">
        <v>41473</v>
      </c>
      <c r="I2207" s="5"/>
      <c r="J2207" t="s">
        <v>6137</v>
      </c>
      <c r="K2207" s="5">
        <v>34603</v>
      </c>
      <c r="L2207">
        <v>31</v>
      </c>
      <c r="M2207" t="s">
        <v>6141</v>
      </c>
      <c r="N2207">
        <f t="shared" ca="1" si="34"/>
        <v>12.7</v>
      </c>
    </row>
    <row r="2208" spans="1:14" x14ac:dyDescent="0.3">
      <c r="A2208" t="s">
        <v>3182</v>
      </c>
      <c r="B2208" t="s">
        <v>36</v>
      </c>
      <c r="C2208" t="s">
        <v>37</v>
      </c>
      <c r="D2208" t="s">
        <v>41</v>
      </c>
      <c r="E2208" t="s">
        <v>32</v>
      </c>
      <c r="F2208" t="s">
        <v>60</v>
      </c>
      <c r="G2208" t="s">
        <v>78</v>
      </c>
      <c r="H2208" s="5">
        <v>40118</v>
      </c>
      <c r="I2208" s="5"/>
      <c r="J2208" t="s">
        <v>6137</v>
      </c>
      <c r="K2208" s="5">
        <v>26060</v>
      </c>
      <c r="L2208">
        <v>54</v>
      </c>
      <c r="M2208">
        <v>78698</v>
      </c>
      <c r="N2208">
        <f t="shared" ca="1" si="34"/>
        <v>16.399999999999999</v>
      </c>
    </row>
    <row r="2209" spans="1:14" x14ac:dyDescent="0.3">
      <c r="A2209" t="s">
        <v>3184</v>
      </c>
      <c r="B2209" t="s">
        <v>36</v>
      </c>
      <c r="C2209" t="s">
        <v>6134</v>
      </c>
      <c r="D2209" t="s">
        <v>6135</v>
      </c>
      <c r="E2209" t="s">
        <v>32</v>
      </c>
      <c r="F2209" t="s">
        <v>6134</v>
      </c>
      <c r="G2209" t="s">
        <v>6134</v>
      </c>
      <c r="H2209" s="5">
        <v>43151</v>
      </c>
      <c r="I2209" s="5"/>
      <c r="J2209" t="s">
        <v>6137</v>
      </c>
      <c r="K2209" s="5">
        <v>29019</v>
      </c>
      <c r="L2209">
        <v>46</v>
      </c>
      <c r="M2209">
        <v>78772</v>
      </c>
      <c r="N2209">
        <f t="shared" ca="1" si="34"/>
        <v>8.1</v>
      </c>
    </row>
    <row r="2210" spans="1:14" x14ac:dyDescent="0.3">
      <c r="A2210" t="s">
        <v>3185</v>
      </c>
      <c r="B2210" t="s">
        <v>6134</v>
      </c>
      <c r="C2210" t="s">
        <v>97</v>
      </c>
      <c r="D2210" t="s">
        <v>26</v>
      </c>
      <c r="E2210" t="s">
        <v>14</v>
      </c>
      <c r="F2210" t="s">
        <v>28</v>
      </c>
      <c r="G2210" t="s">
        <v>47</v>
      </c>
      <c r="H2210" s="5">
        <v>41742</v>
      </c>
      <c r="I2210" s="5"/>
      <c r="J2210" t="s">
        <v>6137</v>
      </c>
      <c r="K2210" s="5">
        <v>30830</v>
      </c>
      <c r="L2210">
        <v>41</v>
      </c>
      <c r="M2210">
        <v>119730</v>
      </c>
      <c r="N2210">
        <f t="shared" ca="1" si="34"/>
        <v>11.9</v>
      </c>
    </row>
    <row r="2211" spans="1:14" x14ac:dyDescent="0.3">
      <c r="A2211" t="s">
        <v>3187</v>
      </c>
      <c r="B2211" t="s">
        <v>36</v>
      </c>
      <c r="C2211" t="s">
        <v>6134</v>
      </c>
      <c r="D2211" t="s">
        <v>21</v>
      </c>
      <c r="E2211" t="s">
        <v>86</v>
      </c>
      <c r="F2211" t="s">
        <v>6134</v>
      </c>
      <c r="G2211" t="s">
        <v>6134</v>
      </c>
      <c r="H2211" s="5">
        <v>42863</v>
      </c>
      <c r="I2211" s="5"/>
      <c r="J2211" t="s">
        <v>6137</v>
      </c>
      <c r="K2211" s="5">
        <v>29546</v>
      </c>
      <c r="L2211">
        <v>45</v>
      </c>
      <c r="M2211" t="s">
        <v>6141</v>
      </c>
      <c r="N2211">
        <f t="shared" ca="1" si="34"/>
        <v>8.9</v>
      </c>
    </row>
    <row r="2212" spans="1:14" x14ac:dyDescent="0.3">
      <c r="A2212" t="s">
        <v>3188</v>
      </c>
      <c r="B2212" t="s">
        <v>24</v>
      </c>
      <c r="C2212" t="s">
        <v>6134</v>
      </c>
      <c r="D2212" t="s">
        <v>53</v>
      </c>
      <c r="E2212" t="s">
        <v>46</v>
      </c>
      <c r="F2212" t="s">
        <v>60</v>
      </c>
      <c r="G2212" t="s">
        <v>78</v>
      </c>
      <c r="H2212" s="5">
        <v>40394</v>
      </c>
      <c r="I2212" s="5">
        <v>40449</v>
      </c>
      <c r="J2212" t="s">
        <v>6138</v>
      </c>
      <c r="K2212" s="5">
        <v>22234</v>
      </c>
      <c r="L2212">
        <v>65</v>
      </c>
      <c r="M2212" t="s">
        <v>6141</v>
      </c>
      <c r="N2212">
        <f t="shared" ca="1" si="34"/>
        <v>0.2</v>
      </c>
    </row>
    <row r="2213" spans="1:14" x14ac:dyDescent="0.3">
      <c r="A2213" t="s">
        <v>3189</v>
      </c>
      <c r="B2213" t="s">
        <v>24</v>
      </c>
      <c r="C2213" t="s">
        <v>82</v>
      </c>
      <c r="D2213" t="s">
        <v>68</v>
      </c>
      <c r="E2213" t="s">
        <v>32</v>
      </c>
      <c r="F2213" t="s">
        <v>15</v>
      </c>
      <c r="G2213" t="s">
        <v>69</v>
      </c>
      <c r="H2213" s="5">
        <v>39903</v>
      </c>
      <c r="I2213" s="5"/>
      <c r="J2213" t="s">
        <v>6137</v>
      </c>
      <c r="K2213" s="5">
        <v>32846</v>
      </c>
      <c r="L2213">
        <v>36</v>
      </c>
      <c r="M2213" t="s">
        <v>6141</v>
      </c>
      <c r="N2213">
        <f t="shared" ca="1" si="34"/>
        <v>17</v>
      </c>
    </row>
    <row r="2214" spans="1:14" x14ac:dyDescent="0.3">
      <c r="A2214" t="s">
        <v>3190</v>
      </c>
      <c r="B2214" t="s">
        <v>6134</v>
      </c>
      <c r="C2214" t="s">
        <v>6134</v>
      </c>
      <c r="D2214" t="s">
        <v>6134</v>
      </c>
      <c r="E2214" t="s">
        <v>38</v>
      </c>
      <c r="F2214" t="s">
        <v>6134</v>
      </c>
      <c r="G2214" t="s">
        <v>6134</v>
      </c>
      <c r="H2214" s="5">
        <v>39889</v>
      </c>
      <c r="I2214" s="5">
        <v>41439</v>
      </c>
      <c r="J2214" t="s">
        <v>6138</v>
      </c>
      <c r="K2214" s="5">
        <v>38335</v>
      </c>
      <c r="L2214">
        <v>21</v>
      </c>
      <c r="M2214">
        <v>89995</v>
      </c>
      <c r="N2214">
        <f t="shared" ca="1" si="34"/>
        <v>4.2</v>
      </c>
    </row>
    <row r="2215" spans="1:14" x14ac:dyDescent="0.3">
      <c r="A2215" t="s">
        <v>6099</v>
      </c>
      <c r="B2215" t="s">
        <v>36</v>
      </c>
      <c r="C2215" t="s">
        <v>20</v>
      </c>
      <c r="D2215" t="s">
        <v>68</v>
      </c>
      <c r="E2215" t="s">
        <v>63</v>
      </c>
      <c r="F2215" t="s">
        <v>6134</v>
      </c>
      <c r="G2215" t="s">
        <v>78</v>
      </c>
      <c r="H2215" s="5">
        <v>41949</v>
      </c>
      <c r="I2215" s="5"/>
      <c r="J2215" t="s">
        <v>6137</v>
      </c>
      <c r="K2215" s="5">
        <v>23792</v>
      </c>
      <c r="L2215">
        <v>61</v>
      </c>
      <c r="M2215">
        <v>112399</v>
      </c>
      <c r="N2215">
        <f t="shared" ca="1" si="34"/>
        <v>11.4</v>
      </c>
    </row>
    <row r="2216" spans="1:14" x14ac:dyDescent="0.3">
      <c r="A2216" t="s">
        <v>3193</v>
      </c>
      <c r="B2216" t="s">
        <v>6134</v>
      </c>
      <c r="C2216" t="s">
        <v>6134</v>
      </c>
      <c r="D2216" t="s">
        <v>68</v>
      </c>
      <c r="E2216" t="s">
        <v>99</v>
      </c>
      <c r="F2216" t="s">
        <v>15</v>
      </c>
      <c r="G2216" t="s">
        <v>78</v>
      </c>
      <c r="H2216" s="5">
        <v>43487</v>
      </c>
      <c r="I2216" s="5"/>
      <c r="J2216" t="s">
        <v>6137</v>
      </c>
      <c r="K2216" s="5">
        <v>37964</v>
      </c>
      <c r="L2216">
        <v>22</v>
      </c>
      <c r="M2216" t="s">
        <v>6141</v>
      </c>
      <c r="N2216">
        <f t="shared" ca="1" si="34"/>
        <v>7.2</v>
      </c>
    </row>
    <row r="2217" spans="1:14" x14ac:dyDescent="0.3">
      <c r="A2217" t="s">
        <v>3194</v>
      </c>
      <c r="B2217" t="s">
        <v>24</v>
      </c>
      <c r="C2217" t="s">
        <v>6134</v>
      </c>
      <c r="D2217" t="s">
        <v>83</v>
      </c>
      <c r="E2217" t="s">
        <v>86</v>
      </c>
      <c r="F2217" t="s">
        <v>15</v>
      </c>
      <c r="G2217" t="s">
        <v>47</v>
      </c>
      <c r="H2217" s="5">
        <v>40195</v>
      </c>
      <c r="I2217" s="5">
        <v>40904</v>
      </c>
      <c r="J2217" t="s">
        <v>6138</v>
      </c>
      <c r="K2217" s="5">
        <v>31781</v>
      </c>
      <c r="L2217">
        <v>39</v>
      </c>
      <c r="M2217">
        <v>51874</v>
      </c>
      <c r="N2217">
        <f t="shared" ca="1" si="34"/>
        <v>1.9</v>
      </c>
    </row>
    <row r="2218" spans="1:14" x14ac:dyDescent="0.3">
      <c r="A2218" t="s">
        <v>3196</v>
      </c>
      <c r="B2218" t="s">
        <v>36</v>
      </c>
      <c r="C2218" t="s">
        <v>25</v>
      </c>
      <c r="D2218" t="s">
        <v>53</v>
      </c>
      <c r="E2218" t="s">
        <v>32</v>
      </c>
      <c r="F2218" t="s">
        <v>6134</v>
      </c>
      <c r="G2218" t="s">
        <v>6134</v>
      </c>
      <c r="H2218" s="5">
        <v>42951</v>
      </c>
      <c r="I2218" s="5">
        <v>44326</v>
      </c>
      <c r="J2218" t="s">
        <v>6138</v>
      </c>
      <c r="K2218" s="5">
        <v>28581</v>
      </c>
      <c r="L2218">
        <v>47</v>
      </c>
      <c r="M2218">
        <v>100449</v>
      </c>
      <c r="N2218">
        <f t="shared" ca="1" si="34"/>
        <v>3.8</v>
      </c>
    </row>
    <row r="2219" spans="1:14" x14ac:dyDescent="0.3">
      <c r="A2219" t="s">
        <v>3197</v>
      </c>
      <c r="B2219" t="s">
        <v>36</v>
      </c>
      <c r="C2219" t="s">
        <v>97</v>
      </c>
      <c r="D2219" t="s">
        <v>53</v>
      </c>
      <c r="E2219" t="s">
        <v>105</v>
      </c>
      <c r="F2219" t="s">
        <v>28</v>
      </c>
      <c r="G2219" t="s">
        <v>47</v>
      </c>
      <c r="H2219" s="5">
        <v>39848</v>
      </c>
      <c r="I2219" s="5"/>
      <c r="J2219" t="s">
        <v>6137</v>
      </c>
      <c r="K2219" s="5">
        <v>34711</v>
      </c>
      <c r="L2219">
        <v>31</v>
      </c>
      <c r="M2219" t="s">
        <v>6141</v>
      </c>
      <c r="N2219">
        <f t="shared" ca="1" si="34"/>
        <v>17.100000000000001</v>
      </c>
    </row>
    <row r="2220" spans="1:14" x14ac:dyDescent="0.3">
      <c r="A2220" t="s">
        <v>3198</v>
      </c>
      <c r="B2220" t="s">
        <v>24</v>
      </c>
      <c r="C2220" t="s">
        <v>12</v>
      </c>
      <c r="D2220" t="s">
        <v>26</v>
      </c>
      <c r="E2220" t="s">
        <v>32</v>
      </c>
      <c r="F2220" t="s">
        <v>6134</v>
      </c>
      <c r="G2220" t="s">
        <v>69</v>
      </c>
      <c r="H2220" s="5">
        <v>42672</v>
      </c>
      <c r="I2220" s="5">
        <v>43230</v>
      </c>
      <c r="J2220" t="s">
        <v>6138</v>
      </c>
      <c r="K2220" s="5">
        <v>26414</v>
      </c>
      <c r="L2220">
        <v>53</v>
      </c>
      <c r="M2220" t="s">
        <v>6141</v>
      </c>
      <c r="N2220">
        <f t="shared" ca="1" si="34"/>
        <v>1.5</v>
      </c>
    </row>
    <row r="2221" spans="1:14" x14ac:dyDescent="0.3">
      <c r="A2221" t="s">
        <v>3199</v>
      </c>
      <c r="B2221" t="s">
        <v>24</v>
      </c>
      <c r="C2221" t="s">
        <v>12</v>
      </c>
      <c r="D2221" t="s">
        <v>50</v>
      </c>
      <c r="E2221" t="s">
        <v>27</v>
      </c>
      <c r="F2221" t="s">
        <v>28</v>
      </c>
      <c r="G2221" t="s">
        <v>64</v>
      </c>
      <c r="H2221" s="5">
        <v>40297</v>
      </c>
      <c r="I2221" s="5"/>
      <c r="J2221" t="s">
        <v>6137</v>
      </c>
      <c r="K2221" s="5">
        <v>26338</v>
      </c>
      <c r="L2221">
        <v>54</v>
      </c>
      <c r="M2221">
        <v>72000</v>
      </c>
      <c r="N2221">
        <f t="shared" ca="1" si="34"/>
        <v>15.9</v>
      </c>
    </row>
    <row r="2222" spans="1:14" x14ac:dyDescent="0.3">
      <c r="A2222" t="s">
        <v>3200</v>
      </c>
      <c r="B2222" t="s">
        <v>24</v>
      </c>
      <c r="C2222" t="s">
        <v>20</v>
      </c>
      <c r="D2222" t="s">
        <v>83</v>
      </c>
      <c r="E2222" t="s">
        <v>54</v>
      </c>
      <c r="F2222" t="s">
        <v>6134</v>
      </c>
      <c r="G2222" t="s">
        <v>74</v>
      </c>
      <c r="H2222" s="5">
        <v>43742</v>
      </c>
      <c r="I2222" s="5">
        <v>44403</v>
      </c>
      <c r="J2222" t="s">
        <v>6138</v>
      </c>
      <c r="K2222" s="5">
        <v>26295</v>
      </c>
      <c r="L2222">
        <v>54</v>
      </c>
      <c r="M2222">
        <v>76000</v>
      </c>
      <c r="N2222">
        <f t="shared" ca="1" si="34"/>
        <v>1.8</v>
      </c>
    </row>
    <row r="2223" spans="1:14" x14ac:dyDescent="0.3">
      <c r="A2223" t="s">
        <v>3201</v>
      </c>
      <c r="B2223" t="s">
        <v>6134</v>
      </c>
      <c r="C2223" t="s">
        <v>12</v>
      </c>
      <c r="D2223" t="s">
        <v>68</v>
      </c>
      <c r="E2223" t="s">
        <v>32</v>
      </c>
      <c r="F2223" t="s">
        <v>6134</v>
      </c>
      <c r="G2223" t="s">
        <v>47</v>
      </c>
      <c r="H2223" s="5">
        <v>42454</v>
      </c>
      <c r="I2223" s="5"/>
      <c r="J2223" t="s">
        <v>6137</v>
      </c>
      <c r="K2223" s="5"/>
      <c r="L2223" t="s">
        <v>6141</v>
      </c>
      <c r="M2223" t="s">
        <v>6141</v>
      </c>
      <c r="N2223">
        <f t="shared" ca="1" si="34"/>
        <v>10</v>
      </c>
    </row>
    <row r="2224" spans="1:14" x14ac:dyDescent="0.3">
      <c r="A2224" t="s">
        <v>3202</v>
      </c>
      <c r="B2224" t="s">
        <v>6134</v>
      </c>
      <c r="C2224" t="s">
        <v>97</v>
      </c>
      <c r="D2224" t="s">
        <v>41</v>
      </c>
      <c r="E2224" t="s">
        <v>14</v>
      </c>
      <c r="F2224" t="s">
        <v>6134</v>
      </c>
      <c r="G2224" t="s">
        <v>74</v>
      </c>
      <c r="H2224" s="5">
        <v>43523</v>
      </c>
      <c r="I2224" s="5"/>
      <c r="J2224" t="s">
        <v>6137</v>
      </c>
      <c r="K2224" s="5">
        <v>32898</v>
      </c>
      <c r="L2224">
        <v>36</v>
      </c>
      <c r="M2224" t="s">
        <v>6141</v>
      </c>
      <c r="N2224">
        <f t="shared" ca="1" si="34"/>
        <v>7.1</v>
      </c>
    </row>
    <row r="2225" spans="1:14" x14ac:dyDescent="0.3">
      <c r="A2225" t="s">
        <v>3203</v>
      </c>
      <c r="B2225" t="s">
        <v>36</v>
      </c>
      <c r="C2225" t="s">
        <v>82</v>
      </c>
      <c r="D2225" t="s">
        <v>50</v>
      </c>
      <c r="E2225" t="s">
        <v>32</v>
      </c>
      <c r="F2225" t="s">
        <v>15</v>
      </c>
      <c r="G2225" t="s">
        <v>74</v>
      </c>
      <c r="H2225" s="5">
        <v>43322</v>
      </c>
      <c r="I2225" s="5">
        <v>45191</v>
      </c>
      <c r="J2225" t="s">
        <v>6138</v>
      </c>
      <c r="K2225" s="5">
        <v>31963</v>
      </c>
      <c r="L2225">
        <v>38</v>
      </c>
      <c r="M2225">
        <v>33000</v>
      </c>
      <c r="N2225">
        <f t="shared" ca="1" si="34"/>
        <v>5.0999999999999996</v>
      </c>
    </row>
    <row r="2226" spans="1:14" x14ac:dyDescent="0.3">
      <c r="A2226" t="s">
        <v>3204</v>
      </c>
      <c r="B2226" t="s">
        <v>24</v>
      </c>
      <c r="C2226" t="s">
        <v>25</v>
      </c>
      <c r="D2226" t="s">
        <v>41</v>
      </c>
      <c r="E2226" t="s">
        <v>88</v>
      </c>
      <c r="F2226" t="s">
        <v>6134</v>
      </c>
      <c r="G2226" t="s">
        <v>29</v>
      </c>
      <c r="H2226" s="5">
        <v>40081</v>
      </c>
      <c r="I2226" s="5"/>
      <c r="J2226" t="s">
        <v>6137</v>
      </c>
      <c r="K2226" s="5">
        <v>22504</v>
      </c>
      <c r="L2226">
        <v>64</v>
      </c>
      <c r="M2226">
        <v>32454</v>
      </c>
      <c r="N2226">
        <f t="shared" ca="1" si="34"/>
        <v>16.5</v>
      </c>
    </row>
    <row r="2227" spans="1:14" x14ac:dyDescent="0.3">
      <c r="A2227" t="s">
        <v>3206</v>
      </c>
      <c r="B2227" t="s">
        <v>6134</v>
      </c>
      <c r="C2227" t="s">
        <v>12</v>
      </c>
      <c r="D2227" t="s">
        <v>83</v>
      </c>
      <c r="E2227" t="s">
        <v>54</v>
      </c>
      <c r="F2227" t="s">
        <v>15</v>
      </c>
      <c r="G2227" t="s">
        <v>47</v>
      </c>
      <c r="H2227" s="5">
        <v>40921</v>
      </c>
      <c r="I2227" s="5"/>
      <c r="J2227" t="s">
        <v>6137</v>
      </c>
      <c r="K2227" s="5">
        <v>23291</v>
      </c>
      <c r="L2227">
        <v>62</v>
      </c>
      <c r="M2227">
        <v>45460</v>
      </c>
      <c r="N2227">
        <f t="shared" ca="1" si="34"/>
        <v>14.2</v>
      </c>
    </row>
    <row r="2228" spans="1:14" x14ac:dyDescent="0.3">
      <c r="A2228" t="s">
        <v>3208</v>
      </c>
      <c r="B2228" t="s">
        <v>36</v>
      </c>
      <c r="C2228" t="s">
        <v>12</v>
      </c>
      <c r="D2228" t="s">
        <v>83</v>
      </c>
      <c r="E2228" t="s">
        <v>92</v>
      </c>
      <c r="F2228" t="s">
        <v>28</v>
      </c>
      <c r="G2228" t="s">
        <v>6134</v>
      </c>
      <c r="H2228" s="5">
        <v>41242</v>
      </c>
      <c r="I2228" s="5">
        <v>42207</v>
      </c>
      <c r="J2228" t="s">
        <v>6138</v>
      </c>
      <c r="K2228" s="5">
        <v>33592</v>
      </c>
      <c r="L2228">
        <v>34</v>
      </c>
      <c r="M2228">
        <v>64000</v>
      </c>
      <c r="N2228">
        <f t="shared" ca="1" si="34"/>
        <v>2.6</v>
      </c>
    </row>
    <row r="2229" spans="1:14" x14ac:dyDescent="0.3">
      <c r="A2229" t="s">
        <v>3209</v>
      </c>
      <c r="B2229" t="s">
        <v>6134</v>
      </c>
      <c r="C2229" t="s">
        <v>37</v>
      </c>
      <c r="D2229" t="s">
        <v>68</v>
      </c>
      <c r="E2229" t="s">
        <v>6134</v>
      </c>
      <c r="F2229" t="s">
        <v>15</v>
      </c>
      <c r="G2229" t="s">
        <v>78</v>
      </c>
      <c r="H2229" s="5">
        <v>42952</v>
      </c>
      <c r="I2229" s="5"/>
      <c r="J2229" t="s">
        <v>6137</v>
      </c>
      <c r="K2229" s="5">
        <v>22204</v>
      </c>
      <c r="L2229">
        <v>65</v>
      </c>
      <c r="M2229">
        <v>70469</v>
      </c>
      <c r="N2229">
        <f t="shared" ca="1" si="34"/>
        <v>8.6</v>
      </c>
    </row>
    <row r="2230" spans="1:14" x14ac:dyDescent="0.3">
      <c r="A2230" t="s">
        <v>3210</v>
      </c>
      <c r="B2230" t="s">
        <v>24</v>
      </c>
      <c r="C2230" t="s">
        <v>97</v>
      </c>
      <c r="D2230" t="s">
        <v>26</v>
      </c>
      <c r="E2230" t="s">
        <v>105</v>
      </c>
      <c r="F2230" t="s">
        <v>60</v>
      </c>
      <c r="G2230" t="s">
        <v>29</v>
      </c>
      <c r="H2230" s="5">
        <v>42194</v>
      </c>
      <c r="I2230" s="5">
        <v>43048</v>
      </c>
      <c r="J2230" t="s">
        <v>6138</v>
      </c>
      <c r="K2230" s="5">
        <v>35410</v>
      </c>
      <c r="L2230">
        <v>29</v>
      </c>
      <c r="M2230">
        <v>111418</v>
      </c>
      <c r="N2230">
        <f t="shared" ca="1" si="34"/>
        <v>2.2999999999999998</v>
      </c>
    </row>
    <row r="2231" spans="1:14" x14ac:dyDescent="0.3">
      <c r="A2231" t="s">
        <v>3212</v>
      </c>
      <c r="B2231" t="s">
        <v>36</v>
      </c>
      <c r="C2231" t="s">
        <v>20</v>
      </c>
      <c r="D2231" t="s">
        <v>68</v>
      </c>
      <c r="E2231" t="s">
        <v>92</v>
      </c>
      <c r="F2231" t="s">
        <v>28</v>
      </c>
      <c r="G2231" t="s">
        <v>78</v>
      </c>
      <c r="H2231" s="5">
        <v>41212</v>
      </c>
      <c r="I2231" s="5">
        <v>41625</v>
      </c>
      <c r="J2231" t="s">
        <v>6138</v>
      </c>
      <c r="K2231" s="5">
        <v>26036</v>
      </c>
      <c r="L2231">
        <v>54</v>
      </c>
      <c r="M2231" t="s">
        <v>6141</v>
      </c>
      <c r="N2231">
        <f t="shared" ca="1" si="34"/>
        <v>1.1000000000000001</v>
      </c>
    </row>
    <row r="2232" spans="1:14" x14ac:dyDescent="0.3">
      <c r="A2232" t="s">
        <v>3213</v>
      </c>
      <c r="B2232" t="s">
        <v>6134</v>
      </c>
      <c r="C2232" t="s">
        <v>12</v>
      </c>
      <c r="D2232" t="s">
        <v>6134</v>
      </c>
      <c r="E2232" t="s">
        <v>6134</v>
      </c>
      <c r="F2232" t="s">
        <v>6134</v>
      </c>
      <c r="G2232" t="s">
        <v>29</v>
      </c>
      <c r="H2232" s="5">
        <v>40598</v>
      </c>
      <c r="I2232" s="5">
        <v>40693</v>
      </c>
      <c r="J2232" t="s">
        <v>6138</v>
      </c>
      <c r="K2232" s="5">
        <v>25716</v>
      </c>
      <c r="L2232">
        <v>55</v>
      </c>
      <c r="M2232">
        <v>116285</v>
      </c>
      <c r="N2232">
        <f t="shared" ca="1" si="34"/>
        <v>0.3</v>
      </c>
    </row>
    <row r="2233" spans="1:14" x14ac:dyDescent="0.3">
      <c r="A2233" t="s">
        <v>3214</v>
      </c>
      <c r="B2233" t="s">
        <v>36</v>
      </c>
      <c r="C2233" t="s">
        <v>37</v>
      </c>
      <c r="D2233" t="s">
        <v>125</v>
      </c>
      <c r="E2233" t="s">
        <v>32</v>
      </c>
      <c r="F2233" t="s">
        <v>60</v>
      </c>
      <c r="G2233" t="s">
        <v>47</v>
      </c>
      <c r="H2233" s="5">
        <v>39873</v>
      </c>
      <c r="I2233" s="5"/>
      <c r="J2233" t="s">
        <v>6137</v>
      </c>
      <c r="K2233" s="5">
        <v>25194</v>
      </c>
      <c r="L2233">
        <v>57</v>
      </c>
      <c r="M2233">
        <v>39446</v>
      </c>
      <c r="N2233">
        <f t="shared" ca="1" si="34"/>
        <v>17.100000000000001</v>
      </c>
    </row>
    <row r="2234" spans="1:14" x14ac:dyDescent="0.3">
      <c r="A2234" t="s">
        <v>3216</v>
      </c>
      <c r="B2234" t="s">
        <v>24</v>
      </c>
      <c r="C2234" t="s">
        <v>12</v>
      </c>
      <c r="D2234" t="s">
        <v>68</v>
      </c>
      <c r="E2234" t="s">
        <v>92</v>
      </c>
      <c r="F2234" t="s">
        <v>6134</v>
      </c>
      <c r="G2234" t="s">
        <v>6134</v>
      </c>
      <c r="H2234" s="5">
        <v>42410</v>
      </c>
      <c r="I2234" s="5"/>
      <c r="J2234" t="s">
        <v>6137</v>
      </c>
      <c r="K2234" s="5">
        <v>35530</v>
      </c>
      <c r="L2234">
        <v>28</v>
      </c>
      <c r="M2234">
        <v>73702</v>
      </c>
      <c r="N2234">
        <f t="shared" ca="1" si="34"/>
        <v>10.1</v>
      </c>
    </row>
    <row r="2235" spans="1:14" x14ac:dyDescent="0.3">
      <c r="A2235" t="s">
        <v>3218</v>
      </c>
      <c r="B2235" t="s">
        <v>36</v>
      </c>
      <c r="C2235" t="s">
        <v>12</v>
      </c>
      <c r="D2235" t="s">
        <v>21</v>
      </c>
      <c r="E2235" t="s">
        <v>92</v>
      </c>
      <c r="F2235" t="s">
        <v>15</v>
      </c>
      <c r="G2235" t="s">
        <v>6134</v>
      </c>
      <c r="H2235" s="5">
        <v>40662</v>
      </c>
      <c r="I2235" s="5"/>
      <c r="J2235" t="s">
        <v>6137</v>
      </c>
      <c r="K2235" s="5">
        <v>31632</v>
      </c>
      <c r="L2235">
        <v>39</v>
      </c>
      <c r="M2235">
        <v>118794</v>
      </c>
      <c r="N2235">
        <f t="shared" ca="1" si="34"/>
        <v>14.9</v>
      </c>
    </row>
    <row r="2236" spans="1:14" x14ac:dyDescent="0.3">
      <c r="A2236" t="s">
        <v>3220</v>
      </c>
      <c r="B2236" t="s">
        <v>6134</v>
      </c>
      <c r="C2236" t="s">
        <v>82</v>
      </c>
      <c r="D2236" t="s">
        <v>31</v>
      </c>
      <c r="E2236" t="s">
        <v>92</v>
      </c>
      <c r="F2236" t="s">
        <v>28</v>
      </c>
      <c r="G2236" t="s">
        <v>78</v>
      </c>
      <c r="H2236" s="5">
        <v>40470</v>
      </c>
      <c r="I2236" s="5"/>
      <c r="J2236" t="s">
        <v>6137</v>
      </c>
      <c r="K2236" s="5">
        <v>23373</v>
      </c>
      <c r="L2236">
        <v>62</v>
      </c>
      <c r="M2236">
        <v>84099</v>
      </c>
      <c r="N2236">
        <f t="shared" ca="1" si="34"/>
        <v>15.4</v>
      </c>
    </row>
    <row r="2237" spans="1:14" x14ac:dyDescent="0.3">
      <c r="A2237" t="s">
        <v>3222</v>
      </c>
      <c r="B2237" t="s">
        <v>24</v>
      </c>
      <c r="C2237" t="s">
        <v>12</v>
      </c>
      <c r="D2237" t="s">
        <v>6134</v>
      </c>
      <c r="E2237" t="s">
        <v>6134</v>
      </c>
      <c r="F2237" t="s">
        <v>15</v>
      </c>
      <c r="G2237" t="s">
        <v>29</v>
      </c>
      <c r="H2237" s="5">
        <v>39844</v>
      </c>
      <c r="I2237" s="5"/>
      <c r="J2237" t="s">
        <v>6137</v>
      </c>
      <c r="K2237" s="5">
        <v>22842</v>
      </c>
      <c r="L2237">
        <v>63</v>
      </c>
      <c r="M2237">
        <v>37438</v>
      </c>
      <c r="N2237">
        <f t="shared" ca="1" si="34"/>
        <v>17.100000000000001</v>
      </c>
    </row>
    <row r="2238" spans="1:14" x14ac:dyDescent="0.3">
      <c r="A2238" t="s">
        <v>3224</v>
      </c>
      <c r="B2238" t="s">
        <v>24</v>
      </c>
      <c r="C2238" t="s">
        <v>12</v>
      </c>
      <c r="D2238" t="s">
        <v>68</v>
      </c>
      <c r="E2238" t="s">
        <v>46</v>
      </c>
      <c r="F2238" t="s">
        <v>15</v>
      </c>
      <c r="G2238" t="s">
        <v>29</v>
      </c>
      <c r="H2238" s="5">
        <v>40968</v>
      </c>
      <c r="I2238" s="5">
        <v>40926</v>
      </c>
      <c r="J2238" t="s">
        <v>6138</v>
      </c>
      <c r="K2238" s="5">
        <v>38459</v>
      </c>
      <c r="L2238">
        <v>20</v>
      </c>
      <c r="M2238" t="s">
        <v>6141</v>
      </c>
      <c r="N2238">
        <f t="shared" ca="1" si="34"/>
        <v>-0.1</v>
      </c>
    </row>
    <row r="2239" spans="1:14" x14ac:dyDescent="0.3">
      <c r="A2239" t="s">
        <v>3225</v>
      </c>
      <c r="B2239" t="s">
        <v>36</v>
      </c>
      <c r="C2239" t="s">
        <v>20</v>
      </c>
      <c r="D2239" t="s">
        <v>125</v>
      </c>
      <c r="E2239" t="s">
        <v>14</v>
      </c>
      <c r="F2239" t="s">
        <v>28</v>
      </c>
      <c r="G2239" t="s">
        <v>78</v>
      </c>
      <c r="H2239" s="5">
        <v>43201</v>
      </c>
      <c r="I2239" s="5">
        <v>44802</v>
      </c>
      <c r="J2239" t="s">
        <v>6138</v>
      </c>
      <c r="K2239" s="5">
        <v>31352</v>
      </c>
      <c r="L2239">
        <v>40</v>
      </c>
      <c r="M2239">
        <v>114000</v>
      </c>
      <c r="N2239">
        <f t="shared" ca="1" si="34"/>
        <v>4.4000000000000004</v>
      </c>
    </row>
    <row r="2240" spans="1:14" x14ac:dyDescent="0.3">
      <c r="A2240" t="s">
        <v>3228</v>
      </c>
      <c r="B2240" t="s">
        <v>36</v>
      </c>
      <c r="C2240" t="s">
        <v>82</v>
      </c>
      <c r="D2240" t="s">
        <v>6135</v>
      </c>
      <c r="E2240" t="s">
        <v>38</v>
      </c>
      <c r="F2240" t="s">
        <v>28</v>
      </c>
      <c r="G2240" t="s">
        <v>6134</v>
      </c>
      <c r="H2240" s="5">
        <v>41737</v>
      </c>
      <c r="I2240" s="5"/>
      <c r="J2240" t="s">
        <v>6137</v>
      </c>
      <c r="K2240" s="5">
        <v>34431</v>
      </c>
      <c r="L2240">
        <v>31</v>
      </c>
      <c r="M2240">
        <v>92297</v>
      </c>
      <c r="N2240">
        <f t="shared" ca="1" si="34"/>
        <v>12</v>
      </c>
    </row>
    <row r="2241" spans="1:14" x14ac:dyDescent="0.3">
      <c r="A2241" t="s">
        <v>3229</v>
      </c>
      <c r="B2241" t="s">
        <v>24</v>
      </c>
      <c r="C2241" t="s">
        <v>20</v>
      </c>
      <c r="D2241" t="s">
        <v>50</v>
      </c>
      <c r="E2241" t="s">
        <v>6134</v>
      </c>
      <c r="F2241" t="s">
        <v>6134</v>
      </c>
      <c r="G2241" t="s">
        <v>78</v>
      </c>
      <c r="H2241" s="5">
        <v>40740</v>
      </c>
      <c r="I2241" s="5"/>
      <c r="J2241" t="s">
        <v>6137</v>
      </c>
      <c r="K2241" s="5">
        <v>26391</v>
      </c>
      <c r="L2241">
        <v>53</v>
      </c>
      <c r="M2241">
        <v>75035</v>
      </c>
      <c r="N2241">
        <f t="shared" ca="1" si="34"/>
        <v>14.7</v>
      </c>
    </row>
    <row r="2242" spans="1:14" x14ac:dyDescent="0.3">
      <c r="A2242" t="s">
        <v>3230</v>
      </c>
      <c r="B2242" t="s">
        <v>36</v>
      </c>
      <c r="C2242" t="s">
        <v>82</v>
      </c>
      <c r="D2242" t="s">
        <v>6134</v>
      </c>
      <c r="E2242" t="s">
        <v>99</v>
      </c>
      <c r="F2242" t="s">
        <v>28</v>
      </c>
      <c r="G2242" t="s">
        <v>47</v>
      </c>
      <c r="H2242" s="5">
        <v>43729</v>
      </c>
      <c r="I2242" s="5"/>
      <c r="J2242" t="s">
        <v>6137</v>
      </c>
      <c r="K2242" s="5">
        <v>23118</v>
      </c>
      <c r="L2242">
        <v>62</v>
      </c>
      <c r="M2242">
        <v>68308</v>
      </c>
      <c r="N2242">
        <f t="shared" ref="N2242:N2305" ca="1" si="35">ROUND((IF(I2242="",TODAY(),I2242)-H2242)/365,1)</f>
        <v>6.5</v>
      </c>
    </row>
    <row r="2243" spans="1:14" x14ac:dyDescent="0.3">
      <c r="A2243" t="s">
        <v>3232</v>
      </c>
      <c r="B2243" t="s">
        <v>36</v>
      </c>
      <c r="C2243" t="s">
        <v>6134</v>
      </c>
      <c r="D2243" t="s">
        <v>130</v>
      </c>
      <c r="E2243" t="s">
        <v>32</v>
      </c>
      <c r="F2243" t="s">
        <v>60</v>
      </c>
      <c r="G2243" t="s">
        <v>64</v>
      </c>
      <c r="H2243" s="5">
        <v>40795</v>
      </c>
      <c r="I2243" s="5"/>
      <c r="J2243" t="s">
        <v>6137</v>
      </c>
      <c r="K2243" s="5">
        <v>33494</v>
      </c>
      <c r="L2243">
        <v>34</v>
      </c>
      <c r="M2243" t="s">
        <v>6141</v>
      </c>
      <c r="N2243">
        <f t="shared" ca="1" si="35"/>
        <v>14.5</v>
      </c>
    </row>
    <row r="2244" spans="1:14" x14ac:dyDescent="0.3">
      <c r="A2244" t="s">
        <v>3233</v>
      </c>
      <c r="B2244" t="s">
        <v>36</v>
      </c>
      <c r="C2244" t="s">
        <v>97</v>
      </c>
      <c r="D2244" t="s">
        <v>26</v>
      </c>
      <c r="E2244" t="s">
        <v>14</v>
      </c>
      <c r="F2244" t="s">
        <v>60</v>
      </c>
      <c r="G2244" t="s">
        <v>6134</v>
      </c>
      <c r="H2244" s="5">
        <v>42842</v>
      </c>
      <c r="I2244" s="5"/>
      <c r="J2244" t="s">
        <v>6137</v>
      </c>
      <c r="K2244" s="5">
        <v>27256</v>
      </c>
      <c r="L2244">
        <v>51</v>
      </c>
      <c r="M2244">
        <v>101744</v>
      </c>
      <c r="N2244">
        <f t="shared" ca="1" si="35"/>
        <v>8.9</v>
      </c>
    </row>
    <row r="2245" spans="1:14" x14ac:dyDescent="0.3">
      <c r="A2245" t="s">
        <v>3234</v>
      </c>
      <c r="B2245" t="s">
        <v>6134</v>
      </c>
      <c r="C2245" t="s">
        <v>6134</v>
      </c>
      <c r="D2245" t="s">
        <v>31</v>
      </c>
      <c r="E2245" t="s">
        <v>99</v>
      </c>
      <c r="F2245" t="s">
        <v>28</v>
      </c>
      <c r="G2245" t="s">
        <v>6134</v>
      </c>
      <c r="H2245" s="5">
        <v>41778</v>
      </c>
      <c r="I2245" s="5">
        <v>43254</v>
      </c>
      <c r="J2245" t="s">
        <v>6138</v>
      </c>
      <c r="K2245" s="5">
        <v>29806</v>
      </c>
      <c r="L2245">
        <v>44</v>
      </c>
      <c r="M2245">
        <v>82483</v>
      </c>
      <c r="N2245">
        <f t="shared" ca="1" si="35"/>
        <v>4</v>
      </c>
    </row>
    <row r="2246" spans="1:14" x14ac:dyDescent="0.3">
      <c r="A2246" t="s">
        <v>3236</v>
      </c>
      <c r="B2246" t="s">
        <v>36</v>
      </c>
      <c r="C2246" t="s">
        <v>12</v>
      </c>
      <c r="D2246" t="s">
        <v>130</v>
      </c>
      <c r="E2246" t="s">
        <v>27</v>
      </c>
      <c r="F2246" t="s">
        <v>28</v>
      </c>
      <c r="G2246" t="s">
        <v>6134</v>
      </c>
      <c r="H2246" s="5">
        <v>42325</v>
      </c>
      <c r="I2246" s="5"/>
      <c r="J2246" t="s">
        <v>6137</v>
      </c>
      <c r="K2246" s="5">
        <v>25272</v>
      </c>
      <c r="L2246">
        <v>57</v>
      </c>
      <c r="M2246" t="s">
        <v>6141</v>
      </c>
      <c r="N2246">
        <f t="shared" ca="1" si="35"/>
        <v>10.3</v>
      </c>
    </row>
    <row r="2247" spans="1:14" x14ac:dyDescent="0.3">
      <c r="A2247" t="s">
        <v>3237</v>
      </c>
      <c r="B2247" t="s">
        <v>6134</v>
      </c>
      <c r="C2247" t="s">
        <v>25</v>
      </c>
      <c r="D2247" t="s">
        <v>50</v>
      </c>
      <c r="E2247" t="s">
        <v>86</v>
      </c>
      <c r="F2247" t="s">
        <v>60</v>
      </c>
      <c r="G2247" t="s">
        <v>78</v>
      </c>
      <c r="H2247" s="5">
        <v>42473</v>
      </c>
      <c r="I2247" s="5"/>
      <c r="J2247" t="s">
        <v>6137</v>
      </c>
      <c r="K2247" s="5">
        <v>32561</v>
      </c>
      <c r="L2247">
        <v>37</v>
      </c>
      <c r="M2247" t="s">
        <v>6141</v>
      </c>
      <c r="N2247">
        <f t="shared" ca="1" si="35"/>
        <v>9.9</v>
      </c>
    </row>
    <row r="2248" spans="1:14" x14ac:dyDescent="0.3">
      <c r="A2248" t="s">
        <v>3238</v>
      </c>
      <c r="B2248" t="s">
        <v>6134</v>
      </c>
      <c r="C2248" t="s">
        <v>6134</v>
      </c>
      <c r="D2248" t="s">
        <v>41</v>
      </c>
      <c r="E2248" t="s">
        <v>92</v>
      </c>
      <c r="F2248" t="s">
        <v>60</v>
      </c>
      <c r="G2248" t="s">
        <v>29</v>
      </c>
      <c r="H2248" s="5">
        <v>40403</v>
      </c>
      <c r="I2248" s="5">
        <v>41598</v>
      </c>
      <c r="J2248" t="s">
        <v>6138</v>
      </c>
      <c r="K2248" s="5">
        <v>29451</v>
      </c>
      <c r="L2248">
        <v>45</v>
      </c>
      <c r="M2248" t="s">
        <v>6141</v>
      </c>
      <c r="N2248">
        <f t="shared" ca="1" si="35"/>
        <v>3.3</v>
      </c>
    </row>
    <row r="2249" spans="1:14" x14ac:dyDescent="0.3">
      <c r="A2249" t="s">
        <v>3239</v>
      </c>
      <c r="B2249" t="s">
        <v>6134</v>
      </c>
      <c r="C2249" t="s">
        <v>12</v>
      </c>
      <c r="D2249" t="s">
        <v>31</v>
      </c>
      <c r="E2249" t="s">
        <v>54</v>
      </c>
      <c r="F2249" t="s">
        <v>6134</v>
      </c>
      <c r="G2249" t="s">
        <v>64</v>
      </c>
      <c r="H2249" s="5">
        <v>40609</v>
      </c>
      <c r="I2249" s="5">
        <v>41056</v>
      </c>
      <c r="J2249" t="s">
        <v>6138</v>
      </c>
      <c r="K2249" s="5">
        <v>28069</v>
      </c>
      <c r="L2249">
        <v>49</v>
      </c>
      <c r="M2249">
        <v>79924</v>
      </c>
      <c r="N2249">
        <f t="shared" ca="1" si="35"/>
        <v>1.2</v>
      </c>
    </row>
    <row r="2250" spans="1:14" x14ac:dyDescent="0.3">
      <c r="A2250" t="s">
        <v>3241</v>
      </c>
      <c r="B2250" t="s">
        <v>36</v>
      </c>
      <c r="C2250" t="s">
        <v>12</v>
      </c>
      <c r="D2250" t="s">
        <v>21</v>
      </c>
      <c r="E2250" t="s">
        <v>63</v>
      </c>
      <c r="F2250" t="s">
        <v>6134</v>
      </c>
      <c r="G2250" t="s">
        <v>47</v>
      </c>
      <c r="H2250" s="5">
        <v>40154</v>
      </c>
      <c r="I2250" s="5"/>
      <c r="J2250" t="s">
        <v>6137</v>
      </c>
      <c r="K2250" s="5">
        <v>23197</v>
      </c>
      <c r="L2250">
        <v>62</v>
      </c>
      <c r="M2250">
        <v>81323</v>
      </c>
      <c r="N2250">
        <f t="shared" ca="1" si="35"/>
        <v>16.3</v>
      </c>
    </row>
    <row r="2251" spans="1:14" x14ac:dyDescent="0.3">
      <c r="A2251" t="s">
        <v>3243</v>
      </c>
      <c r="B2251" t="s">
        <v>6134</v>
      </c>
      <c r="C2251" t="s">
        <v>37</v>
      </c>
      <c r="D2251" t="s">
        <v>6134</v>
      </c>
      <c r="E2251" t="s">
        <v>86</v>
      </c>
      <c r="F2251" t="s">
        <v>28</v>
      </c>
      <c r="G2251" t="s">
        <v>78</v>
      </c>
      <c r="H2251" s="5">
        <v>39836</v>
      </c>
      <c r="I2251" s="5">
        <v>40330</v>
      </c>
      <c r="J2251" t="s">
        <v>6138</v>
      </c>
      <c r="K2251" s="5">
        <v>27680</v>
      </c>
      <c r="L2251">
        <v>50</v>
      </c>
      <c r="M2251">
        <v>98000</v>
      </c>
      <c r="N2251">
        <f t="shared" ca="1" si="35"/>
        <v>1.4</v>
      </c>
    </row>
    <row r="2252" spans="1:14" x14ac:dyDescent="0.3">
      <c r="A2252" t="s">
        <v>3244</v>
      </c>
      <c r="B2252" t="s">
        <v>36</v>
      </c>
      <c r="C2252" t="s">
        <v>82</v>
      </c>
      <c r="D2252" t="s">
        <v>41</v>
      </c>
      <c r="E2252" t="s">
        <v>27</v>
      </c>
      <c r="F2252" t="s">
        <v>28</v>
      </c>
      <c r="G2252" t="s">
        <v>78</v>
      </c>
      <c r="H2252" s="5">
        <v>40584</v>
      </c>
      <c r="I2252" s="5">
        <v>40708</v>
      </c>
      <c r="J2252" t="s">
        <v>6138</v>
      </c>
      <c r="K2252" s="5">
        <v>27920</v>
      </c>
      <c r="L2252">
        <v>49</v>
      </c>
      <c r="M2252">
        <v>119000</v>
      </c>
      <c r="N2252">
        <f t="shared" ca="1" si="35"/>
        <v>0.3</v>
      </c>
    </row>
    <row r="2253" spans="1:14" x14ac:dyDescent="0.3">
      <c r="A2253" t="s">
        <v>3245</v>
      </c>
      <c r="B2253" t="s">
        <v>24</v>
      </c>
      <c r="C2253" t="s">
        <v>6134</v>
      </c>
      <c r="D2253" t="s">
        <v>83</v>
      </c>
      <c r="E2253" t="s">
        <v>86</v>
      </c>
      <c r="F2253" t="s">
        <v>6134</v>
      </c>
      <c r="G2253" t="s">
        <v>47</v>
      </c>
      <c r="H2253" s="5">
        <v>39862</v>
      </c>
      <c r="I2253" s="5"/>
      <c r="J2253" t="s">
        <v>6137</v>
      </c>
      <c r="K2253" s="5">
        <v>29214</v>
      </c>
      <c r="L2253">
        <v>46</v>
      </c>
      <c r="M2253" t="s">
        <v>6141</v>
      </c>
      <c r="N2253">
        <f t="shared" ca="1" si="35"/>
        <v>17.100000000000001</v>
      </c>
    </row>
    <row r="2254" spans="1:14" x14ac:dyDescent="0.3">
      <c r="A2254" t="s">
        <v>3246</v>
      </c>
      <c r="B2254" t="s">
        <v>24</v>
      </c>
      <c r="C2254" t="s">
        <v>82</v>
      </c>
      <c r="D2254" t="s">
        <v>6135</v>
      </c>
      <c r="E2254" t="s">
        <v>32</v>
      </c>
      <c r="F2254" t="s">
        <v>6134</v>
      </c>
      <c r="G2254" t="s">
        <v>74</v>
      </c>
      <c r="H2254" s="5">
        <v>40375</v>
      </c>
      <c r="I2254" s="5"/>
      <c r="J2254" t="s">
        <v>6137</v>
      </c>
      <c r="K2254" s="5">
        <v>24392</v>
      </c>
      <c r="L2254">
        <v>59</v>
      </c>
      <c r="M2254">
        <v>50695</v>
      </c>
      <c r="N2254">
        <f t="shared" ca="1" si="35"/>
        <v>15.7</v>
      </c>
    </row>
    <row r="2255" spans="1:14" x14ac:dyDescent="0.3">
      <c r="A2255" t="s">
        <v>3248</v>
      </c>
      <c r="B2255" t="s">
        <v>24</v>
      </c>
      <c r="C2255" t="s">
        <v>97</v>
      </c>
      <c r="D2255" t="s">
        <v>21</v>
      </c>
      <c r="E2255" t="s">
        <v>38</v>
      </c>
      <c r="F2255" t="s">
        <v>28</v>
      </c>
      <c r="G2255" t="s">
        <v>78</v>
      </c>
      <c r="H2255" s="5">
        <v>43459</v>
      </c>
      <c r="I2255" s="5">
        <v>45378</v>
      </c>
      <c r="J2255" t="s">
        <v>6138</v>
      </c>
      <c r="K2255" s="5">
        <v>32840</v>
      </c>
      <c r="L2255">
        <v>36</v>
      </c>
      <c r="M2255" t="s">
        <v>6141</v>
      </c>
      <c r="N2255">
        <f t="shared" ca="1" si="35"/>
        <v>5.3</v>
      </c>
    </row>
    <row r="2256" spans="1:14" x14ac:dyDescent="0.3">
      <c r="A2256" t="s">
        <v>3249</v>
      </c>
      <c r="B2256" t="s">
        <v>36</v>
      </c>
      <c r="C2256" t="s">
        <v>37</v>
      </c>
      <c r="D2256" t="s">
        <v>26</v>
      </c>
      <c r="E2256" t="s">
        <v>46</v>
      </c>
      <c r="F2256" t="s">
        <v>15</v>
      </c>
      <c r="G2256" t="s">
        <v>47</v>
      </c>
      <c r="H2256" s="5">
        <v>40991</v>
      </c>
      <c r="I2256" s="5"/>
      <c r="J2256" t="s">
        <v>6137</v>
      </c>
      <c r="K2256" s="5">
        <v>25894</v>
      </c>
      <c r="L2256">
        <v>55</v>
      </c>
      <c r="M2256" t="s">
        <v>6141</v>
      </c>
      <c r="N2256">
        <f t="shared" ca="1" si="35"/>
        <v>14</v>
      </c>
    </row>
    <row r="2257" spans="1:14" x14ac:dyDescent="0.3">
      <c r="A2257" t="s">
        <v>3250</v>
      </c>
      <c r="B2257" t="s">
        <v>36</v>
      </c>
      <c r="C2257" t="s">
        <v>82</v>
      </c>
      <c r="D2257" t="s">
        <v>83</v>
      </c>
      <c r="E2257" t="s">
        <v>6134</v>
      </c>
      <c r="F2257" t="s">
        <v>28</v>
      </c>
      <c r="G2257" t="s">
        <v>47</v>
      </c>
      <c r="H2257" s="5">
        <v>41394</v>
      </c>
      <c r="I2257" s="5"/>
      <c r="J2257" t="s">
        <v>6137</v>
      </c>
      <c r="K2257" s="5">
        <v>29373</v>
      </c>
      <c r="L2257">
        <v>45</v>
      </c>
      <c r="M2257">
        <v>116000</v>
      </c>
      <c r="N2257">
        <f t="shared" ca="1" si="35"/>
        <v>12.9</v>
      </c>
    </row>
    <row r="2258" spans="1:14" x14ac:dyDescent="0.3">
      <c r="A2258" t="s">
        <v>3251</v>
      </c>
      <c r="B2258" t="s">
        <v>6134</v>
      </c>
      <c r="C2258" t="s">
        <v>20</v>
      </c>
      <c r="D2258" t="s">
        <v>53</v>
      </c>
      <c r="E2258" t="s">
        <v>54</v>
      </c>
      <c r="F2258" t="s">
        <v>15</v>
      </c>
      <c r="G2258" t="s">
        <v>47</v>
      </c>
      <c r="H2258" s="5">
        <v>39949</v>
      </c>
      <c r="I2258" s="5"/>
      <c r="J2258" t="s">
        <v>6137</v>
      </c>
      <c r="K2258" s="5">
        <v>34145</v>
      </c>
      <c r="L2258">
        <v>32</v>
      </c>
      <c r="M2258">
        <v>110675</v>
      </c>
      <c r="N2258">
        <f t="shared" ca="1" si="35"/>
        <v>16.899999999999999</v>
      </c>
    </row>
    <row r="2259" spans="1:14" x14ac:dyDescent="0.3">
      <c r="A2259" t="s">
        <v>3253</v>
      </c>
      <c r="B2259" t="s">
        <v>6134</v>
      </c>
      <c r="C2259" t="s">
        <v>25</v>
      </c>
      <c r="D2259" t="s">
        <v>125</v>
      </c>
      <c r="E2259" t="s">
        <v>32</v>
      </c>
      <c r="F2259" t="s">
        <v>28</v>
      </c>
      <c r="G2259" t="s">
        <v>6134</v>
      </c>
      <c r="H2259" s="5">
        <v>39921</v>
      </c>
      <c r="I2259" s="5"/>
      <c r="J2259" t="s">
        <v>6137</v>
      </c>
      <c r="K2259" s="5">
        <v>34388</v>
      </c>
      <c r="L2259">
        <v>32</v>
      </c>
      <c r="M2259">
        <v>51516</v>
      </c>
      <c r="N2259">
        <f t="shared" ca="1" si="35"/>
        <v>16.899999999999999</v>
      </c>
    </row>
    <row r="2260" spans="1:14" x14ac:dyDescent="0.3">
      <c r="A2260" t="s">
        <v>3254</v>
      </c>
      <c r="B2260" t="s">
        <v>6134</v>
      </c>
      <c r="C2260" t="s">
        <v>12</v>
      </c>
      <c r="D2260" t="s">
        <v>6135</v>
      </c>
      <c r="E2260" t="s">
        <v>170</v>
      </c>
      <c r="F2260" t="s">
        <v>6134</v>
      </c>
      <c r="G2260" t="s">
        <v>78</v>
      </c>
      <c r="H2260" s="5">
        <v>40321</v>
      </c>
      <c r="I2260" s="5"/>
      <c r="J2260" t="s">
        <v>6137</v>
      </c>
      <c r="K2260" s="5">
        <v>33263</v>
      </c>
      <c r="L2260">
        <v>35</v>
      </c>
      <c r="M2260">
        <v>81000</v>
      </c>
      <c r="N2260">
        <f t="shared" ca="1" si="35"/>
        <v>15.8</v>
      </c>
    </row>
    <row r="2261" spans="1:14" x14ac:dyDescent="0.3">
      <c r="A2261" t="s">
        <v>3255</v>
      </c>
      <c r="B2261" t="s">
        <v>36</v>
      </c>
      <c r="C2261" t="s">
        <v>6134</v>
      </c>
      <c r="D2261" t="s">
        <v>83</v>
      </c>
      <c r="E2261" t="s">
        <v>86</v>
      </c>
      <c r="F2261" t="s">
        <v>6134</v>
      </c>
      <c r="G2261" t="s">
        <v>78</v>
      </c>
      <c r="H2261" s="5">
        <v>39970</v>
      </c>
      <c r="I2261" s="5">
        <v>41004</v>
      </c>
      <c r="J2261" t="s">
        <v>6138</v>
      </c>
      <c r="K2261" s="5">
        <v>24923</v>
      </c>
      <c r="L2261">
        <v>57</v>
      </c>
      <c r="M2261" t="s">
        <v>6141</v>
      </c>
      <c r="N2261">
        <f t="shared" ca="1" si="35"/>
        <v>2.8</v>
      </c>
    </row>
    <row r="2262" spans="1:14" x14ac:dyDescent="0.3">
      <c r="A2262" t="s">
        <v>3256</v>
      </c>
      <c r="B2262" t="s">
        <v>36</v>
      </c>
      <c r="C2262" t="s">
        <v>25</v>
      </c>
      <c r="D2262" t="s">
        <v>6134</v>
      </c>
      <c r="E2262" t="s">
        <v>54</v>
      </c>
      <c r="F2262" t="s">
        <v>6134</v>
      </c>
      <c r="G2262" t="s">
        <v>74</v>
      </c>
      <c r="H2262" s="5">
        <v>43787</v>
      </c>
      <c r="I2262" s="5">
        <v>45016</v>
      </c>
      <c r="J2262" t="s">
        <v>6138</v>
      </c>
      <c r="K2262" s="5">
        <v>26635</v>
      </c>
      <c r="L2262">
        <v>53</v>
      </c>
      <c r="M2262" t="s">
        <v>6141</v>
      </c>
      <c r="N2262">
        <f t="shared" ca="1" si="35"/>
        <v>3.4</v>
      </c>
    </row>
    <row r="2263" spans="1:14" x14ac:dyDescent="0.3">
      <c r="A2263" t="s">
        <v>3257</v>
      </c>
      <c r="B2263" t="s">
        <v>6134</v>
      </c>
      <c r="C2263" t="s">
        <v>20</v>
      </c>
      <c r="D2263" t="s">
        <v>31</v>
      </c>
      <c r="E2263" t="s">
        <v>46</v>
      </c>
      <c r="F2263" t="s">
        <v>6134</v>
      </c>
      <c r="G2263" t="s">
        <v>64</v>
      </c>
      <c r="H2263" s="5">
        <v>42534</v>
      </c>
      <c r="I2263" s="5"/>
      <c r="J2263" t="s">
        <v>6137</v>
      </c>
      <c r="K2263" s="5">
        <v>30309</v>
      </c>
      <c r="L2263">
        <v>43</v>
      </c>
      <c r="M2263">
        <v>79203</v>
      </c>
      <c r="N2263">
        <f t="shared" ca="1" si="35"/>
        <v>9.8000000000000007</v>
      </c>
    </row>
    <row r="2264" spans="1:14" x14ac:dyDescent="0.3">
      <c r="A2264" t="s">
        <v>3259</v>
      </c>
      <c r="B2264" t="s">
        <v>36</v>
      </c>
      <c r="C2264" t="s">
        <v>20</v>
      </c>
      <c r="D2264" t="s">
        <v>6134</v>
      </c>
      <c r="E2264" t="s">
        <v>27</v>
      </c>
      <c r="F2264" t="s">
        <v>28</v>
      </c>
      <c r="G2264" t="s">
        <v>69</v>
      </c>
      <c r="H2264" s="5">
        <v>43813</v>
      </c>
      <c r="I2264" s="5"/>
      <c r="J2264" t="s">
        <v>6137</v>
      </c>
      <c r="K2264" s="5">
        <v>37949</v>
      </c>
      <c r="L2264">
        <v>22</v>
      </c>
      <c r="M2264">
        <v>91298</v>
      </c>
      <c r="N2264">
        <f t="shared" ca="1" si="35"/>
        <v>6.3</v>
      </c>
    </row>
    <row r="2265" spans="1:14" x14ac:dyDescent="0.3">
      <c r="A2265" t="s">
        <v>3261</v>
      </c>
      <c r="B2265" t="s">
        <v>36</v>
      </c>
      <c r="C2265" t="s">
        <v>20</v>
      </c>
      <c r="D2265" t="s">
        <v>6134</v>
      </c>
      <c r="E2265" t="s">
        <v>86</v>
      </c>
      <c r="F2265" t="s">
        <v>15</v>
      </c>
      <c r="G2265" t="s">
        <v>47</v>
      </c>
      <c r="H2265" s="5">
        <v>40829</v>
      </c>
      <c r="I2265" s="5"/>
      <c r="J2265" t="s">
        <v>6137</v>
      </c>
      <c r="K2265" s="5">
        <v>36238</v>
      </c>
      <c r="L2265">
        <v>26</v>
      </c>
      <c r="M2265">
        <v>80866</v>
      </c>
      <c r="N2265">
        <f t="shared" ca="1" si="35"/>
        <v>14.4</v>
      </c>
    </row>
    <row r="2266" spans="1:14" x14ac:dyDescent="0.3">
      <c r="A2266" t="s">
        <v>3263</v>
      </c>
      <c r="B2266" t="s">
        <v>24</v>
      </c>
      <c r="C2266" t="s">
        <v>6134</v>
      </c>
      <c r="D2266" t="s">
        <v>94</v>
      </c>
      <c r="E2266" t="s">
        <v>170</v>
      </c>
      <c r="F2266" t="s">
        <v>60</v>
      </c>
      <c r="G2266" t="s">
        <v>64</v>
      </c>
      <c r="H2266" s="5">
        <v>43217</v>
      </c>
      <c r="I2266" s="5">
        <v>44405</v>
      </c>
      <c r="J2266" t="s">
        <v>6138</v>
      </c>
      <c r="K2266" s="5"/>
      <c r="L2266" t="s">
        <v>6141</v>
      </c>
      <c r="M2266">
        <v>57708</v>
      </c>
      <c r="N2266">
        <f t="shared" ca="1" si="35"/>
        <v>3.3</v>
      </c>
    </row>
    <row r="2267" spans="1:14" x14ac:dyDescent="0.3">
      <c r="A2267" t="s">
        <v>3265</v>
      </c>
      <c r="B2267" t="s">
        <v>6134</v>
      </c>
      <c r="C2267" t="s">
        <v>6134</v>
      </c>
      <c r="D2267" t="s">
        <v>6135</v>
      </c>
      <c r="E2267" t="s">
        <v>6134</v>
      </c>
      <c r="F2267" t="s">
        <v>6134</v>
      </c>
      <c r="G2267" t="s">
        <v>6134</v>
      </c>
      <c r="H2267" s="5">
        <v>41616</v>
      </c>
      <c r="I2267" s="5"/>
      <c r="J2267" t="s">
        <v>6137</v>
      </c>
      <c r="K2267" s="5">
        <v>29601</v>
      </c>
      <c r="L2267">
        <v>45</v>
      </c>
      <c r="M2267">
        <v>75000</v>
      </c>
      <c r="N2267">
        <f t="shared" ca="1" si="35"/>
        <v>12.3</v>
      </c>
    </row>
    <row r="2268" spans="1:14" x14ac:dyDescent="0.3">
      <c r="A2268" t="s">
        <v>3266</v>
      </c>
      <c r="B2268" t="s">
        <v>6134</v>
      </c>
      <c r="C2268" t="s">
        <v>12</v>
      </c>
      <c r="D2268" t="s">
        <v>125</v>
      </c>
      <c r="E2268" t="s">
        <v>54</v>
      </c>
      <c r="F2268" t="s">
        <v>15</v>
      </c>
      <c r="G2268" t="s">
        <v>6134</v>
      </c>
      <c r="H2268" s="5">
        <v>43339</v>
      </c>
      <c r="I2268" s="5"/>
      <c r="J2268" t="s">
        <v>6137</v>
      </c>
      <c r="K2268" s="5">
        <v>23198</v>
      </c>
      <c r="L2268">
        <v>62</v>
      </c>
      <c r="M2268">
        <v>111000</v>
      </c>
      <c r="N2268">
        <f t="shared" ca="1" si="35"/>
        <v>7.6</v>
      </c>
    </row>
    <row r="2269" spans="1:14" x14ac:dyDescent="0.3">
      <c r="A2269" t="s">
        <v>3267</v>
      </c>
      <c r="B2269" t="s">
        <v>24</v>
      </c>
      <c r="C2269" t="s">
        <v>25</v>
      </c>
      <c r="D2269" t="s">
        <v>21</v>
      </c>
      <c r="E2269" t="s">
        <v>105</v>
      </c>
      <c r="F2269" t="s">
        <v>15</v>
      </c>
      <c r="G2269" t="s">
        <v>64</v>
      </c>
      <c r="H2269" s="5">
        <v>41061</v>
      </c>
      <c r="I2269" s="5">
        <v>43001</v>
      </c>
      <c r="J2269" t="s">
        <v>6138</v>
      </c>
      <c r="K2269" s="5">
        <v>28325</v>
      </c>
      <c r="L2269">
        <v>48</v>
      </c>
      <c r="M2269">
        <v>114659</v>
      </c>
      <c r="N2269">
        <f t="shared" ca="1" si="35"/>
        <v>5.3</v>
      </c>
    </row>
    <row r="2270" spans="1:14" x14ac:dyDescent="0.3">
      <c r="A2270" t="s">
        <v>3269</v>
      </c>
      <c r="B2270" t="s">
        <v>24</v>
      </c>
      <c r="C2270" t="s">
        <v>25</v>
      </c>
      <c r="D2270" t="s">
        <v>50</v>
      </c>
      <c r="E2270" t="s">
        <v>105</v>
      </c>
      <c r="F2270" t="s">
        <v>28</v>
      </c>
      <c r="G2270" t="s">
        <v>78</v>
      </c>
      <c r="H2270" s="5">
        <v>42494</v>
      </c>
      <c r="I2270" s="5">
        <v>42483</v>
      </c>
      <c r="J2270" t="s">
        <v>6138</v>
      </c>
      <c r="K2270" s="5">
        <v>30247</v>
      </c>
      <c r="L2270">
        <v>43</v>
      </c>
      <c r="M2270" t="s">
        <v>6141</v>
      </c>
      <c r="N2270">
        <f t="shared" ca="1" si="35"/>
        <v>0</v>
      </c>
    </row>
    <row r="2271" spans="1:14" x14ac:dyDescent="0.3">
      <c r="A2271" t="s">
        <v>3270</v>
      </c>
      <c r="B2271" t="s">
        <v>24</v>
      </c>
      <c r="C2271" t="s">
        <v>25</v>
      </c>
      <c r="D2271" t="s">
        <v>31</v>
      </c>
      <c r="E2271" t="s">
        <v>6134</v>
      </c>
      <c r="F2271" t="s">
        <v>6134</v>
      </c>
      <c r="G2271" t="s">
        <v>78</v>
      </c>
      <c r="H2271" s="5">
        <v>41668</v>
      </c>
      <c r="I2271" s="5"/>
      <c r="J2271" t="s">
        <v>6137</v>
      </c>
      <c r="K2271" s="5">
        <v>31924</v>
      </c>
      <c r="L2271">
        <v>38</v>
      </c>
      <c r="M2271">
        <v>77795</v>
      </c>
      <c r="N2271">
        <f t="shared" ca="1" si="35"/>
        <v>12.1</v>
      </c>
    </row>
    <row r="2272" spans="1:14" x14ac:dyDescent="0.3">
      <c r="A2272" t="s">
        <v>3272</v>
      </c>
      <c r="B2272" t="s">
        <v>36</v>
      </c>
      <c r="C2272" t="s">
        <v>6134</v>
      </c>
      <c r="D2272" t="s">
        <v>26</v>
      </c>
      <c r="E2272" t="s">
        <v>170</v>
      </c>
      <c r="F2272" t="s">
        <v>28</v>
      </c>
      <c r="G2272" t="s">
        <v>74</v>
      </c>
      <c r="H2272" s="5">
        <v>43091</v>
      </c>
      <c r="I2272" s="5"/>
      <c r="J2272" t="s">
        <v>6137</v>
      </c>
      <c r="K2272" s="5">
        <v>22380</v>
      </c>
      <c r="L2272">
        <v>64</v>
      </c>
      <c r="M2272" t="s">
        <v>6141</v>
      </c>
      <c r="N2272">
        <f t="shared" ca="1" si="35"/>
        <v>8.1999999999999993</v>
      </c>
    </row>
    <row r="2273" spans="1:14" x14ac:dyDescent="0.3">
      <c r="A2273" t="s">
        <v>3273</v>
      </c>
      <c r="B2273" t="s">
        <v>36</v>
      </c>
      <c r="C2273" t="s">
        <v>82</v>
      </c>
      <c r="D2273" t="s">
        <v>6134</v>
      </c>
      <c r="E2273" t="s">
        <v>54</v>
      </c>
      <c r="F2273" t="s">
        <v>28</v>
      </c>
      <c r="G2273" t="s">
        <v>29</v>
      </c>
      <c r="H2273" s="5">
        <v>42509</v>
      </c>
      <c r="I2273" s="5"/>
      <c r="J2273" t="s">
        <v>6137</v>
      </c>
      <c r="K2273" s="5">
        <v>27454</v>
      </c>
      <c r="L2273">
        <v>51</v>
      </c>
      <c r="M2273" t="s">
        <v>6141</v>
      </c>
      <c r="N2273">
        <f t="shared" ca="1" si="35"/>
        <v>9.8000000000000007</v>
      </c>
    </row>
    <row r="2274" spans="1:14" x14ac:dyDescent="0.3">
      <c r="A2274" t="s">
        <v>3274</v>
      </c>
      <c r="B2274" t="s">
        <v>6134</v>
      </c>
      <c r="C2274" t="s">
        <v>25</v>
      </c>
      <c r="D2274" t="s">
        <v>125</v>
      </c>
      <c r="E2274" t="s">
        <v>46</v>
      </c>
      <c r="F2274" t="s">
        <v>15</v>
      </c>
      <c r="G2274" t="s">
        <v>47</v>
      </c>
      <c r="H2274" s="5">
        <v>43649</v>
      </c>
      <c r="I2274" s="5"/>
      <c r="J2274" t="s">
        <v>6137</v>
      </c>
      <c r="K2274" s="5">
        <v>22015</v>
      </c>
      <c r="L2274">
        <v>65</v>
      </c>
      <c r="M2274" t="s">
        <v>6141</v>
      </c>
      <c r="N2274">
        <f t="shared" ca="1" si="35"/>
        <v>6.7</v>
      </c>
    </row>
    <row r="2275" spans="1:14" x14ac:dyDescent="0.3">
      <c r="A2275" t="s">
        <v>3275</v>
      </c>
      <c r="B2275" t="s">
        <v>6134</v>
      </c>
      <c r="C2275" t="s">
        <v>82</v>
      </c>
      <c r="D2275" t="s">
        <v>41</v>
      </c>
      <c r="E2275" t="s">
        <v>27</v>
      </c>
      <c r="F2275" t="s">
        <v>15</v>
      </c>
      <c r="G2275" t="s">
        <v>78</v>
      </c>
      <c r="H2275" s="5">
        <v>43147</v>
      </c>
      <c r="I2275" s="5">
        <v>44573</v>
      </c>
      <c r="J2275" t="s">
        <v>6138</v>
      </c>
      <c r="K2275" s="5">
        <v>29180</v>
      </c>
      <c r="L2275">
        <v>46</v>
      </c>
      <c r="M2275">
        <v>92801</v>
      </c>
      <c r="N2275">
        <f t="shared" ca="1" si="35"/>
        <v>3.9</v>
      </c>
    </row>
    <row r="2276" spans="1:14" x14ac:dyDescent="0.3">
      <c r="A2276" t="s">
        <v>3277</v>
      </c>
      <c r="B2276" t="s">
        <v>36</v>
      </c>
      <c r="C2276" t="s">
        <v>20</v>
      </c>
      <c r="D2276" t="s">
        <v>26</v>
      </c>
      <c r="E2276" t="s">
        <v>46</v>
      </c>
      <c r="F2276" t="s">
        <v>15</v>
      </c>
      <c r="G2276" t="s">
        <v>29</v>
      </c>
      <c r="H2276" s="5">
        <v>40300</v>
      </c>
      <c r="I2276" s="5"/>
      <c r="J2276" t="s">
        <v>6137</v>
      </c>
      <c r="K2276" s="5">
        <v>24215</v>
      </c>
      <c r="L2276">
        <v>59</v>
      </c>
      <c r="M2276">
        <v>49600</v>
      </c>
      <c r="N2276">
        <f t="shared" ca="1" si="35"/>
        <v>15.9</v>
      </c>
    </row>
    <row r="2277" spans="1:14" x14ac:dyDescent="0.3">
      <c r="A2277" t="s">
        <v>3279</v>
      </c>
      <c r="B2277" t="s">
        <v>36</v>
      </c>
      <c r="C2277" t="s">
        <v>25</v>
      </c>
      <c r="D2277" t="s">
        <v>83</v>
      </c>
      <c r="E2277" t="s">
        <v>86</v>
      </c>
      <c r="F2277" t="s">
        <v>15</v>
      </c>
      <c r="G2277" t="s">
        <v>29</v>
      </c>
      <c r="H2277" s="5">
        <v>41359</v>
      </c>
      <c r="I2277" s="5">
        <v>42812</v>
      </c>
      <c r="J2277" t="s">
        <v>6138</v>
      </c>
      <c r="K2277" s="5">
        <v>31744</v>
      </c>
      <c r="L2277">
        <v>39</v>
      </c>
      <c r="M2277" t="s">
        <v>6141</v>
      </c>
      <c r="N2277">
        <f t="shared" ca="1" si="35"/>
        <v>4</v>
      </c>
    </row>
    <row r="2278" spans="1:14" x14ac:dyDescent="0.3">
      <c r="A2278" t="s">
        <v>3280</v>
      </c>
      <c r="B2278" t="s">
        <v>24</v>
      </c>
      <c r="C2278" t="s">
        <v>20</v>
      </c>
      <c r="D2278" t="s">
        <v>94</v>
      </c>
      <c r="E2278" t="s">
        <v>27</v>
      </c>
      <c r="F2278" t="s">
        <v>28</v>
      </c>
      <c r="G2278" t="s">
        <v>78</v>
      </c>
      <c r="H2278" s="5">
        <v>40593</v>
      </c>
      <c r="I2278" s="5"/>
      <c r="J2278" t="s">
        <v>6137</v>
      </c>
      <c r="K2278" s="5">
        <v>30454</v>
      </c>
      <c r="L2278">
        <v>42</v>
      </c>
      <c r="M2278">
        <v>48000</v>
      </c>
      <c r="N2278">
        <f t="shared" ca="1" si="35"/>
        <v>15.1</v>
      </c>
    </row>
    <row r="2279" spans="1:14" x14ac:dyDescent="0.3">
      <c r="A2279" t="s">
        <v>3281</v>
      </c>
      <c r="B2279" t="s">
        <v>36</v>
      </c>
      <c r="C2279" t="s">
        <v>25</v>
      </c>
      <c r="D2279" t="s">
        <v>6134</v>
      </c>
      <c r="E2279" t="s">
        <v>170</v>
      </c>
      <c r="F2279" t="s">
        <v>15</v>
      </c>
      <c r="G2279" t="s">
        <v>29</v>
      </c>
      <c r="H2279" s="5">
        <v>43037</v>
      </c>
      <c r="I2279" s="5">
        <v>44885</v>
      </c>
      <c r="J2279" t="s">
        <v>6138</v>
      </c>
      <c r="K2279" s="5">
        <v>37211</v>
      </c>
      <c r="L2279">
        <v>24</v>
      </c>
      <c r="M2279">
        <v>60779</v>
      </c>
      <c r="N2279">
        <f t="shared" ca="1" si="35"/>
        <v>5.0999999999999996</v>
      </c>
    </row>
    <row r="2280" spans="1:14" x14ac:dyDescent="0.3">
      <c r="A2280" t="s">
        <v>3282</v>
      </c>
      <c r="B2280" t="s">
        <v>36</v>
      </c>
      <c r="C2280" t="s">
        <v>6134</v>
      </c>
      <c r="D2280" t="s">
        <v>83</v>
      </c>
      <c r="E2280" t="s">
        <v>54</v>
      </c>
      <c r="F2280" t="s">
        <v>28</v>
      </c>
      <c r="G2280" t="s">
        <v>47</v>
      </c>
      <c r="H2280" s="5">
        <v>40769</v>
      </c>
      <c r="I2280" s="5"/>
      <c r="J2280" t="s">
        <v>6137</v>
      </c>
      <c r="K2280" s="5">
        <v>30475</v>
      </c>
      <c r="L2280">
        <v>42</v>
      </c>
      <c r="M2280" t="s">
        <v>6141</v>
      </c>
      <c r="N2280">
        <f t="shared" ca="1" si="35"/>
        <v>14.6</v>
      </c>
    </row>
    <row r="2281" spans="1:14" x14ac:dyDescent="0.3">
      <c r="A2281" t="s">
        <v>3284</v>
      </c>
      <c r="B2281" t="s">
        <v>24</v>
      </c>
      <c r="C2281" t="s">
        <v>97</v>
      </c>
      <c r="D2281" t="s">
        <v>6134</v>
      </c>
      <c r="E2281" t="s">
        <v>170</v>
      </c>
      <c r="F2281" t="s">
        <v>60</v>
      </c>
      <c r="G2281" t="s">
        <v>64</v>
      </c>
      <c r="H2281" s="5">
        <v>40700</v>
      </c>
      <c r="I2281" s="5"/>
      <c r="J2281" t="s">
        <v>6137</v>
      </c>
      <c r="K2281" s="5">
        <v>26272</v>
      </c>
      <c r="L2281">
        <v>54</v>
      </c>
      <c r="M2281" t="s">
        <v>6141</v>
      </c>
      <c r="N2281">
        <f t="shared" ca="1" si="35"/>
        <v>14.8</v>
      </c>
    </row>
    <row r="2282" spans="1:14" x14ac:dyDescent="0.3">
      <c r="A2282" t="s">
        <v>3285</v>
      </c>
      <c r="B2282" t="s">
        <v>6134</v>
      </c>
      <c r="C2282" t="s">
        <v>97</v>
      </c>
      <c r="D2282" t="s">
        <v>68</v>
      </c>
      <c r="E2282" t="s">
        <v>105</v>
      </c>
      <c r="F2282" t="s">
        <v>6134</v>
      </c>
      <c r="G2282" t="s">
        <v>74</v>
      </c>
      <c r="H2282" s="5">
        <v>40663</v>
      </c>
      <c r="I2282" s="5"/>
      <c r="J2282" t="s">
        <v>6137</v>
      </c>
      <c r="K2282" s="5">
        <v>29834</v>
      </c>
      <c r="L2282">
        <v>44</v>
      </c>
      <c r="M2282">
        <v>53957</v>
      </c>
      <c r="N2282">
        <f t="shared" ca="1" si="35"/>
        <v>14.9</v>
      </c>
    </row>
    <row r="2283" spans="1:14" x14ac:dyDescent="0.3">
      <c r="A2283" t="s">
        <v>6100</v>
      </c>
      <c r="B2283" t="s">
        <v>36</v>
      </c>
      <c r="C2283" t="s">
        <v>12</v>
      </c>
      <c r="D2283" t="s">
        <v>50</v>
      </c>
      <c r="E2283" t="s">
        <v>14</v>
      </c>
      <c r="F2283" t="s">
        <v>60</v>
      </c>
      <c r="G2283" t="s">
        <v>6134</v>
      </c>
      <c r="H2283" s="5">
        <v>40835</v>
      </c>
      <c r="I2283" s="5"/>
      <c r="J2283" t="s">
        <v>6137</v>
      </c>
      <c r="K2283" s="5">
        <v>30740</v>
      </c>
      <c r="L2283">
        <v>42</v>
      </c>
      <c r="M2283" t="s">
        <v>6141</v>
      </c>
      <c r="N2283">
        <f t="shared" ca="1" si="35"/>
        <v>14.4</v>
      </c>
    </row>
    <row r="2284" spans="1:14" x14ac:dyDescent="0.3">
      <c r="A2284" t="s">
        <v>3287</v>
      </c>
      <c r="B2284" t="s">
        <v>6134</v>
      </c>
      <c r="C2284" t="s">
        <v>12</v>
      </c>
      <c r="D2284" t="s">
        <v>31</v>
      </c>
      <c r="E2284" t="s">
        <v>88</v>
      </c>
      <c r="F2284" t="s">
        <v>28</v>
      </c>
      <c r="G2284" t="s">
        <v>6134</v>
      </c>
      <c r="H2284" s="5">
        <v>42394</v>
      </c>
      <c r="I2284" s="5"/>
      <c r="J2284" t="s">
        <v>6137</v>
      </c>
      <c r="K2284" s="5"/>
      <c r="L2284" t="s">
        <v>6141</v>
      </c>
      <c r="M2284" t="s">
        <v>6141</v>
      </c>
      <c r="N2284">
        <f t="shared" ca="1" si="35"/>
        <v>10.199999999999999</v>
      </c>
    </row>
    <row r="2285" spans="1:14" x14ac:dyDescent="0.3">
      <c r="A2285" t="s">
        <v>3288</v>
      </c>
      <c r="B2285" t="s">
        <v>24</v>
      </c>
      <c r="C2285" t="s">
        <v>20</v>
      </c>
      <c r="D2285" t="s">
        <v>6134</v>
      </c>
      <c r="E2285" t="s">
        <v>99</v>
      </c>
      <c r="F2285" t="s">
        <v>6134</v>
      </c>
      <c r="G2285" t="s">
        <v>29</v>
      </c>
      <c r="H2285" s="5">
        <v>43510</v>
      </c>
      <c r="I2285" s="5"/>
      <c r="J2285" t="s">
        <v>6137</v>
      </c>
      <c r="K2285" s="5">
        <v>30543</v>
      </c>
      <c r="L2285">
        <v>42</v>
      </c>
      <c r="M2285" t="s">
        <v>6141</v>
      </c>
      <c r="N2285">
        <f t="shared" ca="1" si="35"/>
        <v>7.1</v>
      </c>
    </row>
    <row r="2286" spans="1:14" x14ac:dyDescent="0.3">
      <c r="A2286" t="s">
        <v>3289</v>
      </c>
      <c r="B2286" t="s">
        <v>36</v>
      </c>
      <c r="C2286" t="s">
        <v>20</v>
      </c>
      <c r="D2286" t="s">
        <v>130</v>
      </c>
      <c r="E2286" t="s">
        <v>170</v>
      </c>
      <c r="F2286" t="s">
        <v>28</v>
      </c>
      <c r="G2286" t="s">
        <v>47</v>
      </c>
      <c r="H2286" s="5">
        <v>43977</v>
      </c>
      <c r="I2286" s="5"/>
      <c r="J2286" t="s">
        <v>6137</v>
      </c>
      <c r="K2286" s="5">
        <v>26595</v>
      </c>
      <c r="L2286">
        <v>53</v>
      </c>
      <c r="M2286" t="s">
        <v>6141</v>
      </c>
      <c r="N2286">
        <f t="shared" ca="1" si="35"/>
        <v>5.8</v>
      </c>
    </row>
    <row r="2287" spans="1:14" x14ac:dyDescent="0.3">
      <c r="A2287" t="s">
        <v>3290</v>
      </c>
      <c r="B2287" t="s">
        <v>6134</v>
      </c>
      <c r="C2287" t="s">
        <v>20</v>
      </c>
      <c r="D2287" t="s">
        <v>68</v>
      </c>
      <c r="E2287" t="s">
        <v>14</v>
      </c>
      <c r="F2287" t="s">
        <v>15</v>
      </c>
      <c r="G2287" t="s">
        <v>6134</v>
      </c>
      <c r="H2287" s="5">
        <v>41958</v>
      </c>
      <c r="I2287" s="5">
        <v>43277</v>
      </c>
      <c r="J2287" t="s">
        <v>6138</v>
      </c>
      <c r="K2287" s="5">
        <v>29831</v>
      </c>
      <c r="L2287">
        <v>44</v>
      </c>
      <c r="M2287">
        <v>40477</v>
      </c>
      <c r="N2287">
        <f t="shared" ca="1" si="35"/>
        <v>3.6</v>
      </c>
    </row>
    <row r="2288" spans="1:14" x14ac:dyDescent="0.3">
      <c r="A2288" t="s">
        <v>3292</v>
      </c>
      <c r="B2288" t="s">
        <v>6134</v>
      </c>
      <c r="C2288" t="s">
        <v>97</v>
      </c>
      <c r="D2288" t="s">
        <v>31</v>
      </c>
      <c r="E2288" t="s">
        <v>54</v>
      </c>
      <c r="F2288" t="s">
        <v>6134</v>
      </c>
      <c r="G2288" t="s">
        <v>6134</v>
      </c>
      <c r="H2288" s="5">
        <v>42209</v>
      </c>
      <c r="I2288" s="5"/>
      <c r="J2288" t="s">
        <v>6137</v>
      </c>
      <c r="K2288" s="5">
        <v>29876</v>
      </c>
      <c r="L2288">
        <v>44</v>
      </c>
      <c r="M2288" t="s">
        <v>6141</v>
      </c>
      <c r="N2288">
        <f t="shared" ca="1" si="35"/>
        <v>10.7</v>
      </c>
    </row>
    <row r="2289" spans="1:14" x14ac:dyDescent="0.3">
      <c r="A2289" t="s">
        <v>3293</v>
      </c>
      <c r="B2289" t="s">
        <v>24</v>
      </c>
      <c r="C2289" t="s">
        <v>97</v>
      </c>
      <c r="D2289" t="s">
        <v>94</v>
      </c>
      <c r="E2289" t="s">
        <v>32</v>
      </c>
      <c r="F2289" t="s">
        <v>60</v>
      </c>
      <c r="G2289" t="s">
        <v>29</v>
      </c>
      <c r="H2289" s="5">
        <v>41838</v>
      </c>
      <c r="I2289" s="5">
        <v>42301</v>
      </c>
      <c r="J2289" t="s">
        <v>6138</v>
      </c>
      <c r="K2289" s="5">
        <v>32392</v>
      </c>
      <c r="L2289">
        <v>37</v>
      </c>
      <c r="M2289">
        <v>53000</v>
      </c>
      <c r="N2289">
        <f t="shared" ca="1" si="35"/>
        <v>1.3</v>
      </c>
    </row>
    <row r="2290" spans="1:14" x14ac:dyDescent="0.3">
      <c r="A2290" t="s">
        <v>3294</v>
      </c>
      <c r="B2290" t="s">
        <v>6134</v>
      </c>
      <c r="C2290" t="s">
        <v>12</v>
      </c>
      <c r="D2290" t="s">
        <v>83</v>
      </c>
      <c r="E2290" t="s">
        <v>63</v>
      </c>
      <c r="F2290" t="s">
        <v>6134</v>
      </c>
      <c r="G2290" t="s">
        <v>69</v>
      </c>
      <c r="H2290" s="5">
        <v>42797</v>
      </c>
      <c r="I2290" s="5"/>
      <c r="J2290" t="s">
        <v>6137</v>
      </c>
      <c r="K2290" s="5">
        <v>23020</v>
      </c>
      <c r="L2290">
        <v>63</v>
      </c>
      <c r="M2290">
        <v>50702</v>
      </c>
      <c r="N2290">
        <f t="shared" ca="1" si="35"/>
        <v>9.1</v>
      </c>
    </row>
    <row r="2291" spans="1:14" x14ac:dyDescent="0.3">
      <c r="A2291" t="s">
        <v>3296</v>
      </c>
      <c r="B2291" t="s">
        <v>24</v>
      </c>
      <c r="C2291" t="s">
        <v>20</v>
      </c>
      <c r="D2291" t="s">
        <v>6134</v>
      </c>
      <c r="E2291" t="s">
        <v>54</v>
      </c>
      <c r="F2291" t="s">
        <v>60</v>
      </c>
      <c r="G2291" t="s">
        <v>47</v>
      </c>
      <c r="H2291" s="5">
        <v>43783</v>
      </c>
      <c r="I2291" s="5">
        <v>45600</v>
      </c>
      <c r="J2291" t="s">
        <v>6138</v>
      </c>
      <c r="K2291" s="5">
        <v>33949</v>
      </c>
      <c r="L2291">
        <v>33</v>
      </c>
      <c r="M2291" t="s">
        <v>6141</v>
      </c>
      <c r="N2291">
        <f t="shared" ca="1" si="35"/>
        <v>5</v>
      </c>
    </row>
    <row r="2292" spans="1:14" x14ac:dyDescent="0.3">
      <c r="A2292" t="s">
        <v>3297</v>
      </c>
      <c r="B2292" t="s">
        <v>36</v>
      </c>
      <c r="C2292" t="s">
        <v>82</v>
      </c>
      <c r="D2292" t="s">
        <v>68</v>
      </c>
      <c r="E2292" t="s">
        <v>92</v>
      </c>
      <c r="F2292" t="s">
        <v>28</v>
      </c>
      <c r="G2292" t="s">
        <v>78</v>
      </c>
      <c r="H2292" s="5">
        <v>44058</v>
      </c>
      <c r="I2292" s="5">
        <v>44370</v>
      </c>
      <c r="J2292" t="s">
        <v>6138</v>
      </c>
      <c r="K2292" s="5">
        <v>33629</v>
      </c>
      <c r="L2292">
        <v>34</v>
      </c>
      <c r="M2292">
        <v>86356</v>
      </c>
      <c r="N2292">
        <f t="shared" ca="1" si="35"/>
        <v>0.9</v>
      </c>
    </row>
    <row r="2293" spans="1:14" x14ac:dyDescent="0.3">
      <c r="A2293" t="s">
        <v>3299</v>
      </c>
      <c r="B2293" t="s">
        <v>36</v>
      </c>
      <c r="C2293" t="s">
        <v>97</v>
      </c>
      <c r="D2293" t="s">
        <v>50</v>
      </c>
      <c r="E2293" t="s">
        <v>92</v>
      </c>
      <c r="F2293" t="s">
        <v>15</v>
      </c>
      <c r="G2293" t="s">
        <v>47</v>
      </c>
      <c r="H2293" s="5">
        <v>40812</v>
      </c>
      <c r="I2293" s="5"/>
      <c r="J2293" t="s">
        <v>6137</v>
      </c>
      <c r="K2293" s="5">
        <v>29753</v>
      </c>
      <c r="L2293">
        <v>44</v>
      </c>
      <c r="M2293">
        <v>42522</v>
      </c>
      <c r="N2293">
        <f t="shared" ca="1" si="35"/>
        <v>14.5</v>
      </c>
    </row>
    <row r="2294" spans="1:14" x14ac:dyDescent="0.3">
      <c r="A2294" t="s">
        <v>3301</v>
      </c>
      <c r="B2294" t="s">
        <v>24</v>
      </c>
      <c r="C2294" t="s">
        <v>6134</v>
      </c>
      <c r="D2294" t="s">
        <v>83</v>
      </c>
      <c r="E2294" t="s">
        <v>88</v>
      </c>
      <c r="F2294" t="s">
        <v>60</v>
      </c>
      <c r="G2294" t="s">
        <v>6134</v>
      </c>
      <c r="H2294" s="5">
        <v>43469</v>
      </c>
      <c r="I2294" s="5">
        <v>43802</v>
      </c>
      <c r="J2294" t="s">
        <v>6138</v>
      </c>
      <c r="K2294" s="5">
        <v>25044</v>
      </c>
      <c r="L2294">
        <v>57</v>
      </c>
      <c r="M2294">
        <v>95624</v>
      </c>
      <c r="N2294">
        <f t="shared" ca="1" si="35"/>
        <v>0.9</v>
      </c>
    </row>
    <row r="2295" spans="1:14" x14ac:dyDescent="0.3">
      <c r="A2295" t="s">
        <v>3303</v>
      </c>
      <c r="B2295" t="s">
        <v>6134</v>
      </c>
      <c r="C2295" t="s">
        <v>82</v>
      </c>
      <c r="D2295" t="s">
        <v>50</v>
      </c>
      <c r="E2295" t="s">
        <v>14</v>
      </c>
      <c r="F2295" t="s">
        <v>6134</v>
      </c>
      <c r="G2295" t="s">
        <v>29</v>
      </c>
      <c r="H2295" s="5">
        <v>42464</v>
      </c>
      <c r="I2295" s="5">
        <v>44155</v>
      </c>
      <c r="J2295" t="s">
        <v>6138</v>
      </c>
      <c r="K2295" s="5">
        <v>27295</v>
      </c>
      <c r="L2295">
        <v>51</v>
      </c>
      <c r="M2295">
        <v>77557</v>
      </c>
      <c r="N2295">
        <f t="shared" ca="1" si="35"/>
        <v>4.5999999999999996</v>
      </c>
    </row>
    <row r="2296" spans="1:14" x14ac:dyDescent="0.3">
      <c r="A2296" t="s">
        <v>3305</v>
      </c>
      <c r="B2296" t="s">
        <v>24</v>
      </c>
      <c r="C2296" t="s">
        <v>25</v>
      </c>
      <c r="D2296" t="s">
        <v>26</v>
      </c>
      <c r="E2296" t="s">
        <v>54</v>
      </c>
      <c r="F2296" t="s">
        <v>6134</v>
      </c>
      <c r="G2296" t="s">
        <v>69</v>
      </c>
      <c r="H2296" s="5">
        <v>41024</v>
      </c>
      <c r="I2296" s="5">
        <v>41486</v>
      </c>
      <c r="J2296" t="s">
        <v>6138</v>
      </c>
      <c r="K2296" s="5">
        <v>22985</v>
      </c>
      <c r="L2296">
        <v>63</v>
      </c>
      <c r="M2296">
        <v>31021</v>
      </c>
      <c r="N2296">
        <f t="shared" ca="1" si="35"/>
        <v>1.3</v>
      </c>
    </row>
    <row r="2297" spans="1:14" x14ac:dyDescent="0.3">
      <c r="A2297" t="s">
        <v>3307</v>
      </c>
      <c r="B2297" t="s">
        <v>24</v>
      </c>
      <c r="C2297" t="s">
        <v>6134</v>
      </c>
      <c r="D2297" t="s">
        <v>68</v>
      </c>
      <c r="E2297" t="s">
        <v>27</v>
      </c>
      <c r="F2297" t="s">
        <v>15</v>
      </c>
      <c r="G2297" t="s">
        <v>78</v>
      </c>
      <c r="H2297" s="5">
        <v>40859</v>
      </c>
      <c r="I2297" s="5">
        <v>42312</v>
      </c>
      <c r="J2297" t="s">
        <v>6138</v>
      </c>
      <c r="K2297" s="5">
        <v>22912</v>
      </c>
      <c r="L2297">
        <v>63</v>
      </c>
      <c r="M2297" t="s">
        <v>6141</v>
      </c>
      <c r="N2297">
        <f t="shared" ca="1" si="35"/>
        <v>4</v>
      </c>
    </row>
    <row r="2298" spans="1:14" x14ac:dyDescent="0.3">
      <c r="A2298" t="s">
        <v>3308</v>
      </c>
      <c r="B2298" t="s">
        <v>24</v>
      </c>
      <c r="C2298" t="s">
        <v>97</v>
      </c>
      <c r="D2298" t="s">
        <v>94</v>
      </c>
      <c r="E2298" t="s">
        <v>14</v>
      </c>
      <c r="F2298" t="s">
        <v>28</v>
      </c>
      <c r="G2298" t="s">
        <v>64</v>
      </c>
      <c r="H2298" s="5">
        <v>43929</v>
      </c>
      <c r="I2298" s="5"/>
      <c r="J2298" t="s">
        <v>6137</v>
      </c>
      <c r="K2298" s="5">
        <v>33426</v>
      </c>
      <c r="L2298">
        <v>34</v>
      </c>
      <c r="M2298" t="s">
        <v>6141</v>
      </c>
      <c r="N2298">
        <f t="shared" ca="1" si="35"/>
        <v>6</v>
      </c>
    </row>
    <row r="2299" spans="1:14" x14ac:dyDescent="0.3">
      <c r="A2299" t="s">
        <v>3310</v>
      </c>
      <c r="B2299" t="s">
        <v>24</v>
      </c>
      <c r="C2299" t="s">
        <v>37</v>
      </c>
      <c r="D2299" t="s">
        <v>6134</v>
      </c>
      <c r="E2299" t="s">
        <v>170</v>
      </c>
      <c r="F2299" t="s">
        <v>60</v>
      </c>
      <c r="G2299" t="s">
        <v>74</v>
      </c>
      <c r="H2299" s="5">
        <v>40981</v>
      </c>
      <c r="I2299" s="5">
        <v>42214</v>
      </c>
      <c r="J2299" t="s">
        <v>6138</v>
      </c>
      <c r="K2299" s="5">
        <v>31027</v>
      </c>
      <c r="L2299">
        <v>41</v>
      </c>
      <c r="M2299">
        <v>31771</v>
      </c>
      <c r="N2299">
        <f t="shared" ca="1" si="35"/>
        <v>3.4</v>
      </c>
    </row>
    <row r="2300" spans="1:14" x14ac:dyDescent="0.3">
      <c r="A2300" t="s">
        <v>3312</v>
      </c>
      <c r="B2300" t="s">
        <v>36</v>
      </c>
      <c r="C2300" t="s">
        <v>12</v>
      </c>
      <c r="D2300" t="s">
        <v>31</v>
      </c>
      <c r="E2300" t="s">
        <v>86</v>
      </c>
      <c r="F2300" t="s">
        <v>28</v>
      </c>
      <c r="G2300" t="s">
        <v>64</v>
      </c>
      <c r="H2300" s="5">
        <v>41463</v>
      </c>
      <c r="I2300" s="5">
        <v>41456</v>
      </c>
      <c r="J2300" t="s">
        <v>6138</v>
      </c>
      <c r="K2300" s="5">
        <v>35310</v>
      </c>
      <c r="L2300">
        <v>29</v>
      </c>
      <c r="M2300">
        <v>54223</v>
      </c>
      <c r="N2300">
        <f t="shared" ca="1" si="35"/>
        <v>0</v>
      </c>
    </row>
    <row r="2301" spans="1:14" x14ac:dyDescent="0.3">
      <c r="A2301" t="s">
        <v>3315</v>
      </c>
      <c r="B2301" t="s">
        <v>36</v>
      </c>
      <c r="C2301" t="s">
        <v>25</v>
      </c>
      <c r="D2301" t="s">
        <v>53</v>
      </c>
      <c r="E2301" t="s">
        <v>54</v>
      </c>
      <c r="F2301" t="s">
        <v>28</v>
      </c>
      <c r="G2301" t="s">
        <v>78</v>
      </c>
      <c r="H2301" s="5">
        <v>43735</v>
      </c>
      <c r="I2301" s="5"/>
      <c r="J2301" t="s">
        <v>6137</v>
      </c>
      <c r="K2301" s="5">
        <v>35058</v>
      </c>
      <c r="L2301">
        <v>30</v>
      </c>
      <c r="M2301">
        <v>86261</v>
      </c>
      <c r="N2301">
        <f t="shared" ca="1" si="35"/>
        <v>6.5</v>
      </c>
    </row>
    <row r="2302" spans="1:14" x14ac:dyDescent="0.3">
      <c r="A2302" t="s">
        <v>3316</v>
      </c>
      <c r="B2302" t="s">
        <v>36</v>
      </c>
      <c r="C2302" t="s">
        <v>20</v>
      </c>
      <c r="D2302" t="s">
        <v>53</v>
      </c>
      <c r="E2302" t="s">
        <v>32</v>
      </c>
      <c r="F2302" t="s">
        <v>28</v>
      </c>
      <c r="G2302" t="s">
        <v>29</v>
      </c>
      <c r="H2302" s="5">
        <v>41444</v>
      </c>
      <c r="I2302" s="5"/>
      <c r="J2302" t="s">
        <v>6137</v>
      </c>
      <c r="K2302" s="5">
        <v>22447</v>
      </c>
      <c r="L2302">
        <v>64</v>
      </c>
      <c r="M2302">
        <v>118005</v>
      </c>
      <c r="N2302">
        <f t="shared" ca="1" si="35"/>
        <v>12.8</v>
      </c>
    </row>
    <row r="2303" spans="1:14" x14ac:dyDescent="0.3">
      <c r="A2303" t="s">
        <v>3318</v>
      </c>
      <c r="B2303" t="s">
        <v>36</v>
      </c>
      <c r="C2303" t="s">
        <v>25</v>
      </c>
      <c r="D2303" t="s">
        <v>53</v>
      </c>
      <c r="E2303" t="s">
        <v>27</v>
      </c>
      <c r="F2303" t="s">
        <v>28</v>
      </c>
      <c r="G2303" t="s">
        <v>47</v>
      </c>
      <c r="H2303" s="5">
        <v>43329</v>
      </c>
      <c r="I2303" s="5"/>
      <c r="J2303" t="s">
        <v>6137</v>
      </c>
      <c r="K2303" s="5">
        <v>32623</v>
      </c>
      <c r="L2303">
        <v>36</v>
      </c>
      <c r="M2303" t="s">
        <v>6141</v>
      </c>
      <c r="N2303">
        <f t="shared" ca="1" si="35"/>
        <v>7.6</v>
      </c>
    </row>
    <row r="2304" spans="1:14" x14ac:dyDescent="0.3">
      <c r="A2304" t="s">
        <v>3319</v>
      </c>
      <c r="B2304" t="s">
        <v>6134</v>
      </c>
      <c r="C2304" t="s">
        <v>12</v>
      </c>
      <c r="D2304" t="s">
        <v>94</v>
      </c>
      <c r="E2304" t="s">
        <v>54</v>
      </c>
      <c r="F2304" t="s">
        <v>6134</v>
      </c>
      <c r="G2304" t="s">
        <v>78</v>
      </c>
      <c r="H2304" s="5">
        <v>43773</v>
      </c>
      <c r="I2304" s="5"/>
      <c r="J2304" t="s">
        <v>6137</v>
      </c>
      <c r="K2304" s="5">
        <v>26855</v>
      </c>
      <c r="L2304">
        <v>52</v>
      </c>
      <c r="M2304">
        <v>84569</v>
      </c>
      <c r="N2304">
        <f t="shared" ca="1" si="35"/>
        <v>6.4</v>
      </c>
    </row>
    <row r="2305" spans="1:14" x14ac:dyDescent="0.3">
      <c r="A2305" t="s">
        <v>3321</v>
      </c>
      <c r="B2305" t="s">
        <v>36</v>
      </c>
      <c r="C2305" t="s">
        <v>6134</v>
      </c>
      <c r="D2305" t="s">
        <v>31</v>
      </c>
      <c r="E2305" t="s">
        <v>92</v>
      </c>
      <c r="F2305" t="s">
        <v>6134</v>
      </c>
      <c r="G2305" t="s">
        <v>6134</v>
      </c>
      <c r="H2305" s="5">
        <v>44151</v>
      </c>
      <c r="I2305" s="5"/>
      <c r="J2305" t="s">
        <v>6137</v>
      </c>
      <c r="K2305" s="5">
        <v>25664</v>
      </c>
      <c r="L2305">
        <v>55</v>
      </c>
      <c r="M2305">
        <v>80000</v>
      </c>
      <c r="N2305">
        <f t="shared" ca="1" si="35"/>
        <v>5.3</v>
      </c>
    </row>
    <row r="2306" spans="1:14" x14ac:dyDescent="0.3">
      <c r="A2306" t="s">
        <v>3322</v>
      </c>
      <c r="B2306" t="s">
        <v>24</v>
      </c>
      <c r="C2306" t="s">
        <v>97</v>
      </c>
      <c r="D2306" t="s">
        <v>83</v>
      </c>
      <c r="E2306" t="s">
        <v>54</v>
      </c>
      <c r="F2306" t="s">
        <v>15</v>
      </c>
      <c r="G2306" t="s">
        <v>47</v>
      </c>
      <c r="H2306" s="5">
        <v>43016</v>
      </c>
      <c r="I2306" s="5">
        <v>44930</v>
      </c>
      <c r="J2306" t="s">
        <v>6138</v>
      </c>
      <c r="K2306" s="5">
        <v>29458</v>
      </c>
      <c r="L2306">
        <v>45</v>
      </c>
      <c r="M2306" t="s">
        <v>6141</v>
      </c>
      <c r="N2306">
        <f t="shared" ref="N2306:N2369" ca="1" si="36">ROUND((IF(I2306="",TODAY(),I2306)-H2306)/365,1)</f>
        <v>5.2</v>
      </c>
    </row>
    <row r="2307" spans="1:14" x14ac:dyDescent="0.3">
      <c r="A2307" t="s">
        <v>3323</v>
      </c>
      <c r="B2307" t="s">
        <v>6134</v>
      </c>
      <c r="C2307" t="s">
        <v>20</v>
      </c>
      <c r="D2307" t="s">
        <v>50</v>
      </c>
      <c r="E2307" t="s">
        <v>14</v>
      </c>
      <c r="F2307" t="s">
        <v>28</v>
      </c>
      <c r="G2307" t="s">
        <v>29</v>
      </c>
      <c r="H2307" s="5">
        <v>40845</v>
      </c>
      <c r="I2307" s="5">
        <v>41601</v>
      </c>
      <c r="J2307" t="s">
        <v>6138</v>
      </c>
      <c r="K2307" s="5">
        <v>34308</v>
      </c>
      <c r="L2307">
        <v>32</v>
      </c>
      <c r="M2307">
        <v>44000</v>
      </c>
      <c r="N2307">
        <f t="shared" ca="1" si="36"/>
        <v>2.1</v>
      </c>
    </row>
    <row r="2308" spans="1:14" x14ac:dyDescent="0.3">
      <c r="A2308" t="s">
        <v>3324</v>
      </c>
      <c r="B2308" t="s">
        <v>36</v>
      </c>
      <c r="C2308" t="s">
        <v>20</v>
      </c>
      <c r="D2308" t="s">
        <v>21</v>
      </c>
      <c r="E2308" t="s">
        <v>6134</v>
      </c>
      <c r="F2308" t="s">
        <v>15</v>
      </c>
      <c r="G2308" t="s">
        <v>6134</v>
      </c>
      <c r="H2308" s="5">
        <v>41384</v>
      </c>
      <c r="I2308" s="5">
        <v>42535</v>
      </c>
      <c r="J2308" t="s">
        <v>6138</v>
      </c>
      <c r="K2308" s="5">
        <v>33737</v>
      </c>
      <c r="L2308">
        <v>33</v>
      </c>
      <c r="M2308" t="s">
        <v>6141</v>
      </c>
      <c r="N2308">
        <f t="shared" ca="1" si="36"/>
        <v>3.2</v>
      </c>
    </row>
    <row r="2309" spans="1:14" x14ac:dyDescent="0.3">
      <c r="A2309" t="s">
        <v>3325</v>
      </c>
      <c r="B2309" t="s">
        <v>36</v>
      </c>
      <c r="C2309" t="s">
        <v>12</v>
      </c>
      <c r="D2309" t="s">
        <v>50</v>
      </c>
      <c r="E2309" t="s">
        <v>88</v>
      </c>
      <c r="F2309" t="s">
        <v>6134</v>
      </c>
      <c r="G2309" t="s">
        <v>29</v>
      </c>
      <c r="H2309" s="5">
        <v>42725</v>
      </c>
      <c r="I2309" s="5"/>
      <c r="J2309" t="s">
        <v>6137</v>
      </c>
      <c r="K2309" s="5">
        <v>32218</v>
      </c>
      <c r="L2309">
        <v>37</v>
      </c>
      <c r="M2309">
        <v>100723</v>
      </c>
      <c r="N2309">
        <f t="shared" ca="1" si="36"/>
        <v>9.1999999999999993</v>
      </c>
    </row>
    <row r="2310" spans="1:14" x14ac:dyDescent="0.3">
      <c r="A2310" t="s">
        <v>3326</v>
      </c>
      <c r="B2310" t="s">
        <v>24</v>
      </c>
      <c r="C2310" t="s">
        <v>25</v>
      </c>
      <c r="D2310" t="s">
        <v>83</v>
      </c>
      <c r="E2310" t="s">
        <v>38</v>
      </c>
      <c r="F2310" t="s">
        <v>28</v>
      </c>
      <c r="G2310" t="s">
        <v>64</v>
      </c>
      <c r="H2310" s="5">
        <v>40584</v>
      </c>
      <c r="I2310" s="5"/>
      <c r="J2310" t="s">
        <v>6137</v>
      </c>
      <c r="K2310" s="5">
        <v>22930</v>
      </c>
      <c r="L2310">
        <v>63</v>
      </c>
      <c r="M2310">
        <v>50249</v>
      </c>
      <c r="N2310">
        <f t="shared" ca="1" si="36"/>
        <v>15.1</v>
      </c>
    </row>
    <row r="2311" spans="1:14" x14ac:dyDescent="0.3">
      <c r="A2311" t="s">
        <v>3327</v>
      </c>
      <c r="B2311" t="s">
        <v>36</v>
      </c>
      <c r="C2311" t="s">
        <v>6134</v>
      </c>
      <c r="D2311" t="s">
        <v>53</v>
      </c>
      <c r="E2311" t="s">
        <v>54</v>
      </c>
      <c r="F2311" t="s">
        <v>28</v>
      </c>
      <c r="G2311" t="s">
        <v>64</v>
      </c>
      <c r="H2311" s="5">
        <v>42603</v>
      </c>
      <c r="I2311" s="5"/>
      <c r="J2311" t="s">
        <v>6137</v>
      </c>
      <c r="K2311" s="5">
        <v>21982</v>
      </c>
      <c r="L2311">
        <v>66</v>
      </c>
      <c r="M2311" t="s">
        <v>6141</v>
      </c>
      <c r="N2311">
        <f t="shared" ca="1" si="36"/>
        <v>9.6</v>
      </c>
    </row>
    <row r="2312" spans="1:14" x14ac:dyDescent="0.3">
      <c r="A2312" t="s">
        <v>3328</v>
      </c>
      <c r="B2312" t="s">
        <v>6134</v>
      </c>
      <c r="C2312" t="s">
        <v>97</v>
      </c>
      <c r="D2312" t="s">
        <v>130</v>
      </c>
      <c r="E2312" t="s">
        <v>99</v>
      </c>
      <c r="F2312" t="s">
        <v>6134</v>
      </c>
      <c r="G2312" t="s">
        <v>74</v>
      </c>
      <c r="H2312" s="5">
        <v>42626</v>
      </c>
      <c r="I2312" s="5">
        <v>43699</v>
      </c>
      <c r="J2312" t="s">
        <v>6138</v>
      </c>
      <c r="K2312" s="5">
        <v>33617</v>
      </c>
      <c r="L2312">
        <v>34</v>
      </c>
      <c r="M2312">
        <v>108139</v>
      </c>
      <c r="N2312">
        <f t="shared" ca="1" si="36"/>
        <v>2.9</v>
      </c>
    </row>
    <row r="2313" spans="1:14" x14ac:dyDescent="0.3">
      <c r="A2313" t="s">
        <v>3330</v>
      </c>
      <c r="B2313" t="s">
        <v>24</v>
      </c>
      <c r="C2313" t="s">
        <v>20</v>
      </c>
      <c r="D2313" t="s">
        <v>31</v>
      </c>
      <c r="E2313" t="s">
        <v>38</v>
      </c>
      <c r="F2313" t="s">
        <v>6134</v>
      </c>
      <c r="G2313" t="s">
        <v>78</v>
      </c>
      <c r="H2313" s="5">
        <v>39996</v>
      </c>
      <c r="I2313" s="5">
        <v>40134</v>
      </c>
      <c r="J2313" t="s">
        <v>6138</v>
      </c>
      <c r="K2313" s="5">
        <v>24711</v>
      </c>
      <c r="L2313">
        <v>58</v>
      </c>
      <c r="M2313">
        <v>74383</v>
      </c>
      <c r="N2313">
        <f t="shared" ca="1" si="36"/>
        <v>0.4</v>
      </c>
    </row>
    <row r="2314" spans="1:14" x14ac:dyDescent="0.3">
      <c r="A2314" t="s">
        <v>3332</v>
      </c>
      <c r="B2314" t="s">
        <v>36</v>
      </c>
      <c r="C2314" t="s">
        <v>20</v>
      </c>
      <c r="D2314" t="s">
        <v>53</v>
      </c>
      <c r="E2314" t="s">
        <v>46</v>
      </c>
      <c r="F2314" t="s">
        <v>15</v>
      </c>
      <c r="G2314" t="s">
        <v>64</v>
      </c>
      <c r="H2314" s="5">
        <v>40878</v>
      </c>
      <c r="I2314" s="5">
        <v>42690</v>
      </c>
      <c r="J2314" t="s">
        <v>6138</v>
      </c>
      <c r="K2314" s="5">
        <v>23499</v>
      </c>
      <c r="L2314">
        <v>61</v>
      </c>
      <c r="M2314">
        <v>43904</v>
      </c>
      <c r="N2314">
        <f t="shared" ca="1" si="36"/>
        <v>5</v>
      </c>
    </row>
    <row r="2315" spans="1:14" x14ac:dyDescent="0.3">
      <c r="A2315" t="s">
        <v>3334</v>
      </c>
      <c r="B2315" t="s">
        <v>36</v>
      </c>
      <c r="C2315" t="s">
        <v>6134</v>
      </c>
      <c r="D2315" t="s">
        <v>6134</v>
      </c>
      <c r="E2315" t="s">
        <v>54</v>
      </c>
      <c r="F2315" t="s">
        <v>28</v>
      </c>
      <c r="G2315" t="s">
        <v>78</v>
      </c>
      <c r="H2315" s="5">
        <v>39940</v>
      </c>
      <c r="I2315" s="5"/>
      <c r="J2315" t="s">
        <v>6137</v>
      </c>
      <c r="K2315" s="5">
        <v>28949</v>
      </c>
      <c r="L2315">
        <v>46</v>
      </c>
      <c r="M2315" t="s">
        <v>6141</v>
      </c>
      <c r="N2315">
        <f t="shared" ca="1" si="36"/>
        <v>16.899999999999999</v>
      </c>
    </row>
    <row r="2316" spans="1:14" x14ac:dyDescent="0.3">
      <c r="A2316" t="s">
        <v>3337</v>
      </c>
      <c r="B2316" t="s">
        <v>24</v>
      </c>
      <c r="C2316" t="s">
        <v>12</v>
      </c>
      <c r="D2316" t="s">
        <v>68</v>
      </c>
      <c r="E2316" t="s">
        <v>105</v>
      </c>
      <c r="F2316" t="s">
        <v>15</v>
      </c>
      <c r="G2316" t="s">
        <v>6134</v>
      </c>
      <c r="H2316" s="5">
        <v>42167</v>
      </c>
      <c r="I2316" s="5">
        <v>44163</v>
      </c>
      <c r="J2316" t="s">
        <v>6138</v>
      </c>
      <c r="K2316" s="5">
        <v>23816</v>
      </c>
      <c r="L2316">
        <v>60</v>
      </c>
      <c r="M2316" t="s">
        <v>6141</v>
      </c>
      <c r="N2316">
        <f t="shared" ca="1" si="36"/>
        <v>5.5</v>
      </c>
    </row>
    <row r="2317" spans="1:14" x14ac:dyDescent="0.3">
      <c r="A2317" t="s">
        <v>3338</v>
      </c>
      <c r="B2317" t="s">
        <v>36</v>
      </c>
      <c r="C2317" t="s">
        <v>12</v>
      </c>
      <c r="D2317" t="s">
        <v>41</v>
      </c>
      <c r="E2317" t="s">
        <v>6134</v>
      </c>
      <c r="F2317" t="s">
        <v>28</v>
      </c>
      <c r="G2317" t="s">
        <v>74</v>
      </c>
      <c r="H2317" s="5">
        <v>43446</v>
      </c>
      <c r="I2317" s="5"/>
      <c r="J2317" t="s">
        <v>6137</v>
      </c>
      <c r="K2317" s="5">
        <v>36919</v>
      </c>
      <c r="L2317">
        <v>25</v>
      </c>
      <c r="M2317" t="s">
        <v>6141</v>
      </c>
      <c r="N2317">
        <f t="shared" ca="1" si="36"/>
        <v>7.3</v>
      </c>
    </row>
    <row r="2318" spans="1:14" x14ac:dyDescent="0.3">
      <c r="A2318" t="s">
        <v>3339</v>
      </c>
      <c r="B2318" t="s">
        <v>36</v>
      </c>
      <c r="C2318" t="s">
        <v>12</v>
      </c>
      <c r="D2318" t="s">
        <v>6135</v>
      </c>
      <c r="E2318" t="s">
        <v>63</v>
      </c>
      <c r="F2318" t="s">
        <v>15</v>
      </c>
      <c r="G2318" t="s">
        <v>78</v>
      </c>
      <c r="H2318" s="5">
        <v>42012</v>
      </c>
      <c r="I2318" s="5"/>
      <c r="J2318" t="s">
        <v>6137</v>
      </c>
      <c r="K2318" s="5">
        <v>31846</v>
      </c>
      <c r="L2318">
        <v>39</v>
      </c>
      <c r="M2318" t="s">
        <v>6141</v>
      </c>
      <c r="N2318">
        <f t="shared" ca="1" si="36"/>
        <v>11.2</v>
      </c>
    </row>
    <row r="2319" spans="1:14" x14ac:dyDescent="0.3">
      <c r="A2319" t="s">
        <v>3340</v>
      </c>
      <c r="B2319" t="s">
        <v>36</v>
      </c>
      <c r="C2319" t="s">
        <v>25</v>
      </c>
      <c r="D2319" t="s">
        <v>83</v>
      </c>
      <c r="E2319" t="s">
        <v>14</v>
      </c>
      <c r="F2319" t="s">
        <v>28</v>
      </c>
      <c r="G2319" t="s">
        <v>6134</v>
      </c>
      <c r="H2319" s="5">
        <v>40198</v>
      </c>
      <c r="I2319" s="5"/>
      <c r="J2319" t="s">
        <v>6137</v>
      </c>
      <c r="K2319" s="5">
        <v>34716</v>
      </c>
      <c r="L2319">
        <v>31</v>
      </c>
      <c r="M2319">
        <v>115193</v>
      </c>
      <c r="N2319">
        <f t="shared" ca="1" si="36"/>
        <v>16.2</v>
      </c>
    </row>
    <row r="2320" spans="1:14" x14ac:dyDescent="0.3">
      <c r="A2320" t="s">
        <v>3342</v>
      </c>
      <c r="B2320" t="s">
        <v>24</v>
      </c>
      <c r="C2320" t="s">
        <v>12</v>
      </c>
      <c r="D2320" t="s">
        <v>83</v>
      </c>
      <c r="E2320" t="s">
        <v>38</v>
      </c>
      <c r="F2320" t="s">
        <v>60</v>
      </c>
      <c r="G2320" t="s">
        <v>74</v>
      </c>
      <c r="H2320" s="5">
        <v>42018</v>
      </c>
      <c r="I2320" s="5"/>
      <c r="J2320" t="s">
        <v>6137</v>
      </c>
      <c r="K2320" s="5">
        <v>26110</v>
      </c>
      <c r="L2320">
        <v>54</v>
      </c>
      <c r="M2320">
        <v>53628</v>
      </c>
      <c r="N2320">
        <f t="shared" ca="1" si="36"/>
        <v>11.2</v>
      </c>
    </row>
    <row r="2321" spans="1:14" x14ac:dyDescent="0.3">
      <c r="A2321" t="s">
        <v>3344</v>
      </c>
      <c r="B2321" t="s">
        <v>6134</v>
      </c>
      <c r="C2321" t="s">
        <v>37</v>
      </c>
      <c r="D2321" t="s">
        <v>53</v>
      </c>
      <c r="E2321" t="s">
        <v>88</v>
      </c>
      <c r="F2321" t="s">
        <v>28</v>
      </c>
      <c r="G2321" t="s">
        <v>47</v>
      </c>
      <c r="H2321" s="5">
        <v>43118</v>
      </c>
      <c r="I2321" s="5">
        <v>43045</v>
      </c>
      <c r="J2321" t="s">
        <v>6138</v>
      </c>
      <c r="K2321" s="5">
        <v>26025</v>
      </c>
      <c r="L2321">
        <v>54</v>
      </c>
      <c r="M2321">
        <v>84563</v>
      </c>
      <c r="N2321">
        <f t="shared" ca="1" si="36"/>
        <v>-0.2</v>
      </c>
    </row>
    <row r="2322" spans="1:14" x14ac:dyDescent="0.3">
      <c r="A2322" t="s">
        <v>3346</v>
      </c>
      <c r="B2322" t="s">
        <v>6134</v>
      </c>
      <c r="C2322" t="s">
        <v>82</v>
      </c>
      <c r="D2322" t="s">
        <v>6135</v>
      </c>
      <c r="E2322" t="s">
        <v>88</v>
      </c>
      <c r="F2322" t="s">
        <v>28</v>
      </c>
      <c r="G2322" t="s">
        <v>64</v>
      </c>
      <c r="H2322" s="5">
        <v>41221</v>
      </c>
      <c r="I2322" s="5">
        <v>41506</v>
      </c>
      <c r="J2322" t="s">
        <v>6138</v>
      </c>
      <c r="K2322" s="5">
        <v>26148</v>
      </c>
      <c r="L2322">
        <v>54</v>
      </c>
      <c r="M2322">
        <v>80000</v>
      </c>
      <c r="N2322">
        <f t="shared" ca="1" si="36"/>
        <v>0.8</v>
      </c>
    </row>
    <row r="2323" spans="1:14" x14ac:dyDescent="0.3">
      <c r="A2323" t="s">
        <v>3347</v>
      </c>
      <c r="B2323" t="s">
        <v>6134</v>
      </c>
      <c r="C2323" t="s">
        <v>37</v>
      </c>
      <c r="D2323" t="s">
        <v>53</v>
      </c>
      <c r="E2323" t="s">
        <v>86</v>
      </c>
      <c r="F2323" t="s">
        <v>15</v>
      </c>
      <c r="G2323" t="s">
        <v>69</v>
      </c>
      <c r="H2323" s="5">
        <v>41016</v>
      </c>
      <c r="I2323" s="5">
        <v>41928</v>
      </c>
      <c r="J2323" t="s">
        <v>6138</v>
      </c>
      <c r="K2323" s="5">
        <v>25256</v>
      </c>
      <c r="L2323">
        <v>57</v>
      </c>
      <c r="M2323" t="s">
        <v>6141</v>
      </c>
      <c r="N2323">
        <f t="shared" ca="1" si="36"/>
        <v>2.5</v>
      </c>
    </row>
    <row r="2324" spans="1:14" x14ac:dyDescent="0.3">
      <c r="A2324" t="s">
        <v>3348</v>
      </c>
      <c r="B2324" t="s">
        <v>36</v>
      </c>
      <c r="C2324" t="s">
        <v>97</v>
      </c>
      <c r="D2324" t="s">
        <v>21</v>
      </c>
      <c r="E2324" t="s">
        <v>99</v>
      </c>
      <c r="F2324" t="s">
        <v>15</v>
      </c>
      <c r="G2324" t="s">
        <v>47</v>
      </c>
      <c r="H2324" s="5">
        <v>41362</v>
      </c>
      <c r="I2324" s="5">
        <v>42469</v>
      </c>
      <c r="J2324" t="s">
        <v>6138</v>
      </c>
      <c r="K2324" s="5">
        <v>22859</v>
      </c>
      <c r="L2324">
        <v>63</v>
      </c>
      <c r="M2324">
        <v>82464</v>
      </c>
      <c r="N2324">
        <f t="shared" ca="1" si="36"/>
        <v>3</v>
      </c>
    </row>
    <row r="2325" spans="1:14" x14ac:dyDescent="0.3">
      <c r="A2325" t="s">
        <v>3350</v>
      </c>
      <c r="B2325" t="s">
        <v>24</v>
      </c>
      <c r="C2325" t="s">
        <v>82</v>
      </c>
      <c r="D2325" t="s">
        <v>31</v>
      </c>
      <c r="E2325" t="s">
        <v>6134</v>
      </c>
      <c r="F2325" t="s">
        <v>28</v>
      </c>
      <c r="G2325" t="s">
        <v>64</v>
      </c>
      <c r="H2325" s="5">
        <v>41917</v>
      </c>
      <c r="I2325" s="5"/>
      <c r="J2325" t="s">
        <v>6137</v>
      </c>
      <c r="K2325" s="5">
        <v>30463</v>
      </c>
      <c r="L2325">
        <v>42</v>
      </c>
      <c r="M2325" t="s">
        <v>6141</v>
      </c>
      <c r="N2325">
        <f t="shared" ca="1" si="36"/>
        <v>11.5</v>
      </c>
    </row>
    <row r="2326" spans="1:14" x14ac:dyDescent="0.3">
      <c r="A2326" t="s">
        <v>3351</v>
      </c>
      <c r="B2326" t="s">
        <v>24</v>
      </c>
      <c r="C2326" t="s">
        <v>20</v>
      </c>
      <c r="D2326" t="s">
        <v>41</v>
      </c>
      <c r="E2326" t="s">
        <v>32</v>
      </c>
      <c r="F2326" t="s">
        <v>6134</v>
      </c>
      <c r="G2326" t="s">
        <v>64</v>
      </c>
      <c r="H2326" s="5">
        <v>41269</v>
      </c>
      <c r="I2326" s="5">
        <v>42884</v>
      </c>
      <c r="J2326" t="s">
        <v>6138</v>
      </c>
      <c r="K2326" s="5"/>
      <c r="L2326" t="s">
        <v>6141</v>
      </c>
      <c r="M2326" t="s">
        <v>6141</v>
      </c>
      <c r="N2326">
        <f t="shared" ca="1" si="36"/>
        <v>4.4000000000000004</v>
      </c>
    </row>
    <row r="2327" spans="1:14" x14ac:dyDescent="0.3">
      <c r="A2327" t="s">
        <v>3352</v>
      </c>
      <c r="B2327" t="s">
        <v>6134</v>
      </c>
      <c r="C2327" t="s">
        <v>6134</v>
      </c>
      <c r="D2327" t="s">
        <v>94</v>
      </c>
      <c r="E2327" t="s">
        <v>27</v>
      </c>
      <c r="F2327" t="s">
        <v>15</v>
      </c>
      <c r="G2327" t="s">
        <v>78</v>
      </c>
      <c r="H2327" s="5">
        <v>42398</v>
      </c>
      <c r="I2327" s="5">
        <v>43131</v>
      </c>
      <c r="J2327" t="s">
        <v>6138</v>
      </c>
      <c r="K2327" s="5">
        <v>33678</v>
      </c>
      <c r="L2327">
        <v>33</v>
      </c>
      <c r="M2327">
        <v>54712</v>
      </c>
      <c r="N2327">
        <f t="shared" ca="1" si="36"/>
        <v>2</v>
      </c>
    </row>
    <row r="2328" spans="1:14" x14ac:dyDescent="0.3">
      <c r="A2328" t="s">
        <v>3354</v>
      </c>
      <c r="B2328" t="s">
        <v>6134</v>
      </c>
      <c r="C2328" t="s">
        <v>37</v>
      </c>
      <c r="D2328" t="s">
        <v>83</v>
      </c>
      <c r="E2328" t="s">
        <v>32</v>
      </c>
      <c r="F2328" t="s">
        <v>15</v>
      </c>
      <c r="G2328" t="s">
        <v>6134</v>
      </c>
      <c r="H2328" s="5">
        <v>40155</v>
      </c>
      <c r="I2328" s="5">
        <v>40860</v>
      </c>
      <c r="J2328" t="s">
        <v>6138</v>
      </c>
      <c r="K2328" s="5">
        <v>34508</v>
      </c>
      <c r="L2328">
        <v>31</v>
      </c>
      <c r="M2328" t="s">
        <v>6141</v>
      </c>
      <c r="N2328">
        <f t="shared" ca="1" si="36"/>
        <v>1.9</v>
      </c>
    </row>
    <row r="2329" spans="1:14" x14ac:dyDescent="0.3">
      <c r="A2329" t="s">
        <v>3355</v>
      </c>
      <c r="B2329" t="s">
        <v>36</v>
      </c>
      <c r="C2329" t="s">
        <v>12</v>
      </c>
      <c r="D2329" t="s">
        <v>31</v>
      </c>
      <c r="E2329" t="s">
        <v>54</v>
      </c>
      <c r="F2329" t="s">
        <v>6134</v>
      </c>
      <c r="G2329" t="s">
        <v>6134</v>
      </c>
      <c r="H2329" s="5">
        <v>41663</v>
      </c>
      <c r="I2329" s="5"/>
      <c r="J2329" t="s">
        <v>6137</v>
      </c>
      <c r="K2329" s="5">
        <v>36834</v>
      </c>
      <c r="L2329">
        <v>25</v>
      </c>
      <c r="M2329">
        <v>73521</v>
      </c>
      <c r="N2329">
        <f t="shared" ca="1" si="36"/>
        <v>12.2</v>
      </c>
    </row>
    <row r="2330" spans="1:14" x14ac:dyDescent="0.3">
      <c r="A2330" t="s">
        <v>3357</v>
      </c>
      <c r="B2330" t="s">
        <v>36</v>
      </c>
      <c r="C2330" t="s">
        <v>20</v>
      </c>
      <c r="D2330" t="s">
        <v>31</v>
      </c>
      <c r="E2330" t="s">
        <v>6134</v>
      </c>
      <c r="F2330" t="s">
        <v>6134</v>
      </c>
      <c r="G2330" t="s">
        <v>78</v>
      </c>
      <c r="H2330" s="5">
        <v>41129</v>
      </c>
      <c r="I2330" s="5">
        <v>41932</v>
      </c>
      <c r="J2330" t="s">
        <v>6138</v>
      </c>
      <c r="K2330" s="5">
        <v>32866</v>
      </c>
      <c r="L2330">
        <v>36</v>
      </c>
      <c r="M2330" t="s">
        <v>6141</v>
      </c>
      <c r="N2330">
        <f t="shared" ca="1" si="36"/>
        <v>2.2000000000000002</v>
      </c>
    </row>
    <row r="2331" spans="1:14" x14ac:dyDescent="0.3">
      <c r="A2331" t="s">
        <v>3358</v>
      </c>
      <c r="B2331" t="s">
        <v>36</v>
      </c>
      <c r="C2331" t="s">
        <v>20</v>
      </c>
      <c r="D2331" t="s">
        <v>41</v>
      </c>
      <c r="E2331" t="s">
        <v>6134</v>
      </c>
      <c r="F2331" t="s">
        <v>28</v>
      </c>
      <c r="G2331" t="s">
        <v>64</v>
      </c>
      <c r="H2331" s="5">
        <v>41692</v>
      </c>
      <c r="I2331" s="5">
        <v>41525</v>
      </c>
      <c r="J2331" t="s">
        <v>6138</v>
      </c>
      <c r="K2331" s="5">
        <v>37969</v>
      </c>
      <c r="L2331">
        <v>22</v>
      </c>
      <c r="M2331" t="s">
        <v>6141</v>
      </c>
      <c r="N2331">
        <f t="shared" ca="1" si="36"/>
        <v>-0.5</v>
      </c>
    </row>
    <row r="2332" spans="1:14" x14ac:dyDescent="0.3">
      <c r="A2332" t="s">
        <v>3359</v>
      </c>
      <c r="B2332" t="s">
        <v>24</v>
      </c>
      <c r="C2332" t="s">
        <v>25</v>
      </c>
      <c r="D2332" t="s">
        <v>31</v>
      </c>
      <c r="E2332" t="s">
        <v>27</v>
      </c>
      <c r="F2332" t="s">
        <v>15</v>
      </c>
      <c r="G2332" t="s">
        <v>78</v>
      </c>
      <c r="H2332" s="5">
        <v>40087</v>
      </c>
      <c r="I2332" s="5"/>
      <c r="J2332" t="s">
        <v>6137</v>
      </c>
      <c r="K2332" s="5">
        <v>38330</v>
      </c>
      <c r="L2332">
        <v>21</v>
      </c>
      <c r="M2332">
        <v>81998</v>
      </c>
      <c r="N2332">
        <f t="shared" ca="1" si="36"/>
        <v>16.5</v>
      </c>
    </row>
    <row r="2333" spans="1:14" x14ac:dyDescent="0.3">
      <c r="A2333" t="s">
        <v>3361</v>
      </c>
      <c r="B2333" t="s">
        <v>6134</v>
      </c>
      <c r="C2333" t="s">
        <v>20</v>
      </c>
      <c r="D2333" t="s">
        <v>31</v>
      </c>
      <c r="E2333" t="s">
        <v>63</v>
      </c>
      <c r="F2333" t="s">
        <v>60</v>
      </c>
      <c r="G2333" t="s">
        <v>6134</v>
      </c>
      <c r="H2333" s="5">
        <v>42009</v>
      </c>
      <c r="I2333" s="5"/>
      <c r="J2333" t="s">
        <v>6137</v>
      </c>
      <c r="K2333" s="5">
        <v>34996</v>
      </c>
      <c r="L2333">
        <v>30</v>
      </c>
      <c r="M2333">
        <v>62955</v>
      </c>
      <c r="N2333">
        <f t="shared" ca="1" si="36"/>
        <v>11.2</v>
      </c>
    </row>
    <row r="2334" spans="1:14" x14ac:dyDescent="0.3">
      <c r="A2334" t="s">
        <v>3362</v>
      </c>
      <c r="B2334" t="s">
        <v>36</v>
      </c>
      <c r="C2334" t="s">
        <v>6134</v>
      </c>
      <c r="D2334" t="s">
        <v>26</v>
      </c>
      <c r="E2334" t="s">
        <v>88</v>
      </c>
      <c r="F2334" t="s">
        <v>6134</v>
      </c>
      <c r="G2334" t="s">
        <v>78</v>
      </c>
      <c r="H2334" s="5">
        <v>42617</v>
      </c>
      <c r="I2334" s="5"/>
      <c r="J2334" t="s">
        <v>6137</v>
      </c>
      <c r="K2334" s="5">
        <v>32204</v>
      </c>
      <c r="L2334">
        <v>38</v>
      </c>
      <c r="M2334">
        <v>103000</v>
      </c>
      <c r="N2334">
        <f t="shared" ca="1" si="36"/>
        <v>9.5</v>
      </c>
    </row>
    <row r="2335" spans="1:14" x14ac:dyDescent="0.3">
      <c r="A2335" t="s">
        <v>3363</v>
      </c>
      <c r="B2335" t="s">
        <v>36</v>
      </c>
      <c r="C2335" t="s">
        <v>97</v>
      </c>
      <c r="D2335" t="s">
        <v>6134</v>
      </c>
      <c r="E2335" t="s">
        <v>6134</v>
      </c>
      <c r="F2335" t="s">
        <v>60</v>
      </c>
      <c r="G2335" t="s">
        <v>78</v>
      </c>
      <c r="H2335" s="5">
        <v>42625</v>
      </c>
      <c r="I2335" s="5"/>
      <c r="J2335" t="s">
        <v>6137</v>
      </c>
      <c r="K2335" s="5">
        <v>36023</v>
      </c>
      <c r="L2335">
        <v>27</v>
      </c>
      <c r="M2335">
        <v>70708</v>
      </c>
      <c r="N2335">
        <f t="shared" ca="1" si="36"/>
        <v>9.5</v>
      </c>
    </row>
    <row r="2336" spans="1:14" x14ac:dyDescent="0.3">
      <c r="A2336" t="s">
        <v>3364</v>
      </c>
      <c r="B2336" t="s">
        <v>36</v>
      </c>
      <c r="C2336" t="s">
        <v>25</v>
      </c>
      <c r="D2336" t="s">
        <v>26</v>
      </c>
      <c r="E2336" t="s">
        <v>86</v>
      </c>
      <c r="F2336" t="s">
        <v>60</v>
      </c>
      <c r="G2336" t="s">
        <v>6134</v>
      </c>
      <c r="H2336" s="5">
        <v>42959</v>
      </c>
      <c r="I2336" s="5"/>
      <c r="J2336" t="s">
        <v>6137</v>
      </c>
      <c r="K2336" s="5">
        <v>36847</v>
      </c>
      <c r="L2336">
        <v>25</v>
      </c>
      <c r="M2336" t="s">
        <v>6141</v>
      </c>
      <c r="N2336">
        <f t="shared" ca="1" si="36"/>
        <v>8.6</v>
      </c>
    </row>
    <row r="2337" spans="1:14" x14ac:dyDescent="0.3">
      <c r="A2337" t="s">
        <v>3365</v>
      </c>
      <c r="B2337" t="s">
        <v>24</v>
      </c>
      <c r="C2337" t="s">
        <v>12</v>
      </c>
      <c r="D2337" t="s">
        <v>53</v>
      </c>
      <c r="E2337" t="s">
        <v>46</v>
      </c>
      <c r="F2337" t="s">
        <v>28</v>
      </c>
      <c r="G2337" t="s">
        <v>74</v>
      </c>
      <c r="H2337" s="5">
        <v>40928</v>
      </c>
      <c r="I2337" s="5">
        <v>42455</v>
      </c>
      <c r="J2337" t="s">
        <v>6138</v>
      </c>
      <c r="K2337" s="5"/>
      <c r="L2337" t="s">
        <v>6141</v>
      </c>
      <c r="M2337">
        <v>42823</v>
      </c>
      <c r="N2337">
        <f t="shared" ca="1" si="36"/>
        <v>4.2</v>
      </c>
    </row>
    <row r="2338" spans="1:14" x14ac:dyDescent="0.3">
      <c r="A2338" t="s">
        <v>3367</v>
      </c>
      <c r="B2338" t="s">
        <v>24</v>
      </c>
      <c r="C2338" t="s">
        <v>97</v>
      </c>
      <c r="D2338" t="s">
        <v>125</v>
      </c>
      <c r="E2338" t="s">
        <v>86</v>
      </c>
      <c r="F2338" t="s">
        <v>15</v>
      </c>
      <c r="G2338" t="s">
        <v>78</v>
      </c>
      <c r="H2338" s="5">
        <v>43088</v>
      </c>
      <c r="I2338" s="5">
        <v>44429</v>
      </c>
      <c r="J2338" t="s">
        <v>6138</v>
      </c>
      <c r="K2338" s="5">
        <v>31744</v>
      </c>
      <c r="L2338">
        <v>39</v>
      </c>
      <c r="M2338">
        <v>110934</v>
      </c>
      <c r="N2338">
        <f t="shared" ca="1" si="36"/>
        <v>3.7</v>
      </c>
    </row>
    <row r="2339" spans="1:14" x14ac:dyDescent="0.3">
      <c r="A2339" t="s">
        <v>3368</v>
      </c>
      <c r="B2339" t="s">
        <v>36</v>
      </c>
      <c r="C2339" t="s">
        <v>12</v>
      </c>
      <c r="D2339" t="s">
        <v>130</v>
      </c>
      <c r="E2339" t="s">
        <v>27</v>
      </c>
      <c r="F2339" t="s">
        <v>6134</v>
      </c>
      <c r="G2339" t="s">
        <v>47</v>
      </c>
      <c r="H2339" s="5">
        <v>42661</v>
      </c>
      <c r="I2339" s="5">
        <v>43831</v>
      </c>
      <c r="J2339" t="s">
        <v>6138</v>
      </c>
      <c r="K2339" s="5">
        <v>25241</v>
      </c>
      <c r="L2339">
        <v>57</v>
      </c>
      <c r="M2339">
        <v>67908</v>
      </c>
      <c r="N2339">
        <f t="shared" ca="1" si="36"/>
        <v>3.2</v>
      </c>
    </row>
    <row r="2340" spans="1:14" x14ac:dyDescent="0.3">
      <c r="A2340" t="s">
        <v>3370</v>
      </c>
      <c r="B2340" t="s">
        <v>36</v>
      </c>
      <c r="C2340" t="s">
        <v>12</v>
      </c>
      <c r="D2340" t="s">
        <v>6134</v>
      </c>
      <c r="E2340" t="s">
        <v>32</v>
      </c>
      <c r="F2340" t="s">
        <v>15</v>
      </c>
      <c r="G2340" t="s">
        <v>78</v>
      </c>
      <c r="H2340" s="5">
        <v>43948</v>
      </c>
      <c r="I2340" s="5"/>
      <c r="J2340" t="s">
        <v>6137</v>
      </c>
      <c r="K2340" s="5">
        <v>34289</v>
      </c>
      <c r="L2340">
        <v>32</v>
      </c>
      <c r="M2340" t="s">
        <v>6141</v>
      </c>
      <c r="N2340">
        <f t="shared" ca="1" si="36"/>
        <v>5.9</v>
      </c>
    </row>
    <row r="2341" spans="1:14" x14ac:dyDescent="0.3">
      <c r="A2341" t="s">
        <v>3371</v>
      </c>
      <c r="B2341" t="s">
        <v>36</v>
      </c>
      <c r="C2341" t="s">
        <v>37</v>
      </c>
      <c r="D2341" t="s">
        <v>83</v>
      </c>
      <c r="E2341" t="s">
        <v>92</v>
      </c>
      <c r="F2341" t="s">
        <v>6134</v>
      </c>
      <c r="G2341" t="s">
        <v>6134</v>
      </c>
      <c r="H2341" s="5">
        <v>41911</v>
      </c>
      <c r="I2341" s="5"/>
      <c r="J2341" t="s">
        <v>6137</v>
      </c>
      <c r="K2341" s="5">
        <v>35854</v>
      </c>
      <c r="L2341">
        <v>28</v>
      </c>
      <c r="M2341">
        <v>57000</v>
      </c>
      <c r="N2341">
        <f t="shared" ca="1" si="36"/>
        <v>11.5</v>
      </c>
    </row>
    <row r="2342" spans="1:14" x14ac:dyDescent="0.3">
      <c r="A2342" t="s">
        <v>3372</v>
      </c>
      <c r="B2342" t="s">
        <v>24</v>
      </c>
      <c r="C2342" t="s">
        <v>6134</v>
      </c>
      <c r="D2342" t="s">
        <v>130</v>
      </c>
      <c r="E2342" t="s">
        <v>27</v>
      </c>
      <c r="F2342" t="s">
        <v>28</v>
      </c>
      <c r="G2342" t="s">
        <v>69</v>
      </c>
      <c r="H2342" s="5">
        <v>40874</v>
      </c>
      <c r="I2342" s="5">
        <v>42754</v>
      </c>
      <c r="J2342" t="s">
        <v>6138</v>
      </c>
      <c r="K2342" s="5">
        <v>37585</v>
      </c>
      <c r="L2342">
        <v>23</v>
      </c>
      <c r="M2342">
        <v>47000</v>
      </c>
      <c r="N2342">
        <f t="shared" ca="1" si="36"/>
        <v>5.2</v>
      </c>
    </row>
    <row r="2343" spans="1:14" x14ac:dyDescent="0.3">
      <c r="A2343" t="s">
        <v>3373</v>
      </c>
      <c r="B2343" t="s">
        <v>6134</v>
      </c>
      <c r="C2343" t="s">
        <v>12</v>
      </c>
      <c r="D2343" t="s">
        <v>94</v>
      </c>
      <c r="E2343" t="s">
        <v>6134</v>
      </c>
      <c r="F2343" t="s">
        <v>6134</v>
      </c>
      <c r="G2343" t="s">
        <v>78</v>
      </c>
      <c r="H2343" s="5">
        <v>42043</v>
      </c>
      <c r="I2343" s="5"/>
      <c r="J2343" t="s">
        <v>6137</v>
      </c>
      <c r="K2343" s="5">
        <v>35972</v>
      </c>
      <c r="L2343">
        <v>27</v>
      </c>
      <c r="M2343" t="s">
        <v>6141</v>
      </c>
      <c r="N2343">
        <f t="shared" ca="1" si="36"/>
        <v>11.1</v>
      </c>
    </row>
    <row r="2344" spans="1:14" x14ac:dyDescent="0.3">
      <c r="A2344" t="s">
        <v>3374</v>
      </c>
      <c r="B2344" t="s">
        <v>24</v>
      </c>
      <c r="C2344" t="s">
        <v>25</v>
      </c>
      <c r="D2344" t="s">
        <v>26</v>
      </c>
      <c r="E2344" t="s">
        <v>6134</v>
      </c>
      <c r="F2344" t="s">
        <v>15</v>
      </c>
      <c r="G2344" t="s">
        <v>29</v>
      </c>
      <c r="H2344" s="5">
        <v>40870</v>
      </c>
      <c r="I2344" s="5">
        <v>42760</v>
      </c>
      <c r="J2344" t="s">
        <v>6138</v>
      </c>
      <c r="K2344" s="5">
        <v>31492</v>
      </c>
      <c r="L2344">
        <v>39</v>
      </c>
      <c r="M2344">
        <v>35000</v>
      </c>
      <c r="N2344">
        <f t="shared" ca="1" si="36"/>
        <v>5.2</v>
      </c>
    </row>
    <row r="2345" spans="1:14" x14ac:dyDescent="0.3">
      <c r="A2345" t="s">
        <v>3375</v>
      </c>
      <c r="B2345" t="s">
        <v>36</v>
      </c>
      <c r="C2345" t="s">
        <v>6134</v>
      </c>
      <c r="D2345" t="s">
        <v>125</v>
      </c>
      <c r="E2345" t="s">
        <v>27</v>
      </c>
      <c r="F2345" t="s">
        <v>60</v>
      </c>
      <c r="G2345" t="s">
        <v>6134</v>
      </c>
      <c r="H2345" s="5">
        <v>42486</v>
      </c>
      <c r="I2345" s="5">
        <v>43364</v>
      </c>
      <c r="J2345" t="s">
        <v>6138</v>
      </c>
      <c r="K2345" s="5">
        <v>30267</v>
      </c>
      <c r="L2345">
        <v>43</v>
      </c>
      <c r="M2345" t="s">
        <v>6141</v>
      </c>
      <c r="N2345">
        <f t="shared" ca="1" si="36"/>
        <v>2.4</v>
      </c>
    </row>
    <row r="2346" spans="1:14" x14ac:dyDescent="0.3">
      <c r="A2346" t="s">
        <v>3376</v>
      </c>
      <c r="B2346" t="s">
        <v>36</v>
      </c>
      <c r="C2346" t="s">
        <v>37</v>
      </c>
      <c r="D2346" t="s">
        <v>83</v>
      </c>
      <c r="E2346" t="s">
        <v>92</v>
      </c>
      <c r="F2346" t="s">
        <v>28</v>
      </c>
      <c r="G2346" t="s">
        <v>78</v>
      </c>
      <c r="H2346" s="5">
        <v>41666</v>
      </c>
      <c r="I2346" s="5"/>
      <c r="J2346" t="s">
        <v>6137</v>
      </c>
      <c r="K2346" s="5">
        <v>22884</v>
      </c>
      <c r="L2346">
        <v>63</v>
      </c>
      <c r="M2346" t="s">
        <v>6141</v>
      </c>
      <c r="N2346">
        <f t="shared" ca="1" si="36"/>
        <v>12.2</v>
      </c>
    </row>
    <row r="2347" spans="1:14" x14ac:dyDescent="0.3">
      <c r="A2347" t="s">
        <v>3377</v>
      </c>
      <c r="B2347" t="s">
        <v>24</v>
      </c>
      <c r="C2347" t="s">
        <v>20</v>
      </c>
      <c r="D2347" t="s">
        <v>53</v>
      </c>
      <c r="E2347" t="s">
        <v>14</v>
      </c>
      <c r="F2347" t="s">
        <v>6134</v>
      </c>
      <c r="G2347" t="s">
        <v>29</v>
      </c>
      <c r="H2347" s="5">
        <v>43269</v>
      </c>
      <c r="I2347" s="5">
        <v>43265</v>
      </c>
      <c r="J2347" t="s">
        <v>6138</v>
      </c>
      <c r="K2347" s="5">
        <v>36606</v>
      </c>
      <c r="L2347">
        <v>25</v>
      </c>
      <c r="M2347" t="s">
        <v>6141</v>
      </c>
      <c r="N2347">
        <f t="shared" ca="1" si="36"/>
        <v>0</v>
      </c>
    </row>
    <row r="2348" spans="1:14" x14ac:dyDescent="0.3">
      <c r="A2348" t="s">
        <v>3378</v>
      </c>
      <c r="B2348" t="s">
        <v>6134</v>
      </c>
      <c r="C2348" t="s">
        <v>20</v>
      </c>
      <c r="D2348" t="s">
        <v>6135</v>
      </c>
      <c r="E2348" t="s">
        <v>6134</v>
      </c>
      <c r="F2348" t="s">
        <v>28</v>
      </c>
      <c r="G2348" t="s">
        <v>74</v>
      </c>
      <c r="H2348" s="5">
        <v>42822</v>
      </c>
      <c r="I2348" s="5"/>
      <c r="J2348" t="s">
        <v>6137</v>
      </c>
      <c r="K2348" s="5">
        <v>25733</v>
      </c>
      <c r="L2348">
        <v>55</v>
      </c>
      <c r="M2348" t="s">
        <v>6141</v>
      </c>
      <c r="N2348">
        <f t="shared" ca="1" si="36"/>
        <v>9</v>
      </c>
    </row>
    <row r="2349" spans="1:14" x14ac:dyDescent="0.3">
      <c r="A2349" t="s">
        <v>3379</v>
      </c>
      <c r="B2349" t="s">
        <v>36</v>
      </c>
      <c r="C2349" t="s">
        <v>6134</v>
      </c>
      <c r="D2349" t="s">
        <v>130</v>
      </c>
      <c r="E2349" t="s">
        <v>27</v>
      </c>
      <c r="F2349" t="s">
        <v>28</v>
      </c>
      <c r="G2349" t="s">
        <v>29</v>
      </c>
      <c r="H2349" s="5">
        <v>41304</v>
      </c>
      <c r="I2349" s="5">
        <v>41310</v>
      </c>
      <c r="J2349" t="s">
        <v>6138</v>
      </c>
      <c r="K2349" s="5">
        <v>38402</v>
      </c>
      <c r="L2349">
        <v>21</v>
      </c>
      <c r="M2349">
        <v>65599</v>
      </c>
      <c r="N2349">
        <f t="shared" ca="1" si="36"/>
        <v>0</v>
      </c>
    </row>
    <row r="2350" spans="1:14" x14ac:dyDescent="0.3">
      <c r="A2350" t="s">
        <v>3381</v>
      </c>
      <c r="B2350" t="s">
        <v>6134</v>
      </c>
      <c r="C2350" t="s">
        <v>20</v>
      </c>
      <c r="D2350" t="s">
        <v>6134</v>
      </c>
      <c r="E2350" t="s">
        <v>63</v>
      </c>
      <c r="F2350" t="s">
        <v>15</v>
      </c>
      <c r="G2350" t="s">
        <v>78</v>
      </c>
      <c r="H2350" s="5">
        <v>43448</v>
      </c>
      <c r="I2350" s="5"/>
      <c r="J2350" t="s">
        <v>6137</v>
      </c>
      <c r="K2350" s="5">
        <v>24364</v>
      </c>
      <c r="L2350">
        <v>59</v>
      </c>
      <c r="M2350">
        <v>60596</v>
      </c>
      <c r="N2350">
        <f t="shared" ca="1" si="36"/>
        <v>7.3</v>
      </c>
    </row>
    <row r="2351" spans="1:14" x14ac:dyDescent="0.3">
      <c r="A2351" t="s">
        <v>3382</v>
      </c>
      <c r="B2351" t="s">
        <v>36</v>
      </c>
      <c r="C2351" t="s">
        <v>37</v>
      </c>
      <c r="D2351" t="s">
        <v>83</v>
      </c>
      <c r="E2351" t="s">
        <v>54</v>
      </c>
      <c r="F2351" t="s">
        <v>6134</v>
      </c>
      <c r="G2351" t="s">
        <v>69</v>
      </c>
      <c r="H2351" s="5">
        <v>41338</v>
      </c>
      <c r="I2351" s="5"/>
      <c r="J2351" t="s">
        <v>6137</v>
      </c>
      <c r="K2351" s="5">
        <v>30905</v>
      </c>
      <c r="L2351">
        <v>41</v>
      </c>
      <c r="M2351">
        <v>97000</v>
      </c>
      <c r="N2351">
        <f t="shared" ca="1" si="36"/>
        <v>13</v>
      </c>
    </row>
    <row r="2352" spans="1:14" x14ac:dyDescent="0.3">
      <c r="A2352" t="s">
        <v>3383</v>
      </c>
      <c r="B2352" t="s">
        <v>36</v>
      </c>
      <c r="C2352" t="s">
        <v>12</v>
      </c>
      <c r="D2352" t="s">
        <v>130</v>
      </c>
      <c r="E2352" t="s">
        <v>6134</v>
      </c>
      <c r="F2352" t="s">
        <v>6134</v>
      </c>
      <c r="G2352" t="s">
        <v>47</v>
      </c>
      <c r="H2352" s="5">
        <v>40942</v>
      </c>
      <c r="I2352" s="5"/>
      <c r="J2352" t="s">
        <v>6137</v>
      </c>
      <c r="K2352" s="5">
        <v>35031</v>
      </c>
      <c r="L2352">
        <v>30</v>
      </c>
      <c r="M2352" t="s">
        <v>6141</v>
      </c>
      <c r="N2352">
        <f t="shared" ca="1" si="36"/>
        <v>14.1</v>
      </c>
    </row>
    <row r="2353" spans="1:14" x14ac:dyDescent="0.3">
      <c r="A2353" t="s">
        <v>3384</v>
      </c>
      <c r="B2353" t="s">
        <v>24</v>
      </c>
      <c r="C2353" t="s">
        <v>20</v>
      </c>
      <c r="D2353" t="s">
        <v>68</v>
      </c>
      <c r="E2353" t="s">
        <v>27</v>
      </c>
      <c r="F2353" t="s">
        <v>28</v>
      </c>
      <c r="G2353" t="s">
        <v>47</v>
      </c>
      <c r="H2353" s="5">
        <v>43914</v>
      </c>
      <c r="I2353" s="5"/>
      <c r="J2353" t="s">
        <v>6137</v>
      </c>
      <c r="K2353" s="5">
        <v>31554</v>
      </c>
      <c r="L2353">
        <v>39</v>
      </c>
      <c r="M2353" t="s">
        <v>6141</v>
      </c>
      <c r="N2353">
        <f t="shared" ca="1" si="36"/>
        <v>6</v>
      </c>
    </row>
    <row r="2354" spans="1:14" x14ac:dyDescent="0.3">
      <c r="A2354" t="s">
        <v>3385</v>
      </c>
      <c r="B2354" t="s">
        <v>24</v>
      </c>
      <c r="C2354" t="s">
        <v>37</v>
      </c>
      <c r="D2354" t="s">
        <v>53</v>
      </c>
      <c r="E2354" t="s">
        <v>54</v>
      </c>
      <c r="F2354" t="s">
        <v>6134</v>
      </c>
      <c r="G2354" t="s">
        <v>6134</v>
      </c>
      <c r="H2354" s="5">
        <v>42481</v>
      </c>
      <c r="I2354" s="5"/>
      <c r="J2354" t="s">
        <v>6137</v>
      </c>
      <c r="K2354" s="5">
        <v>32571</v>
      </c>
      <c r="L2354">
        <v>37</v>
      </c>
      <c r="M2354">
        <v>95349</v>
      </c>
      <c r="N2354">
        <f t="shared" ca="1" si="36"/>
        <v>9.9</v>
      </c>
    </row>
    <row r="2355" spans="1:14" x14ac:dyDescent="0.3">
      <c r="A2355" t="s">
        <v>3387</v>
      </c>
      <c r="B2355" t="s">
        <v>36</v>
      </c>
      <c r="C2355" t="s">
        <v>37</v>
      </c>
      <c r="D2355" t="s">
        <v>53</v>
      </c>
      <c r="E2355" t="s">
        <v>170</v>
      </c>
      <c r="F2355" t="s">
        <v>6134</v>
      </c>
      <c r="G2355" t="s">
        <v>6134</v>
      </c>
      <c r="H2355" s="5">
        <v>44133</v>
      </c>
      <c r="I2355" s="5"/>
      <c r="J2355" t="s">
        <v>6137</v>
      </c>
      <c r="K2355" s="5">
        <v>33240</v>
      </c>
      <c r="L2355">
        <v>35</v>
      </c>
      <c r="M2355" t="s">
        <v>6141</v>
      </c>
      <c r="N2355">
        <f t="shared" ca="1" si="36"/>
        <v>5.4</v>
      </c>
    </row>
    <row r="2356" spans="1:14" x14ac:dyDescent="0.3">
      <c r="A2356" t="s">
        <v>3388</v>
      </c>
      <c r="B2356" t="s">
        <v>36</v>
      </c>
      <c r="C2356" t="s">
        <v>97</v>
      </c>
      <c r="D2356" t="s">
        <v>31</v>
      </c>
      <c r="E2356" t="s">
        <v>170</v>
      </c>
      <c r="F2356" t="s">
        <v>6134</v>
      </c>
      <c r="G2356" t="s">
        <v>29</v>
      </c>
      <c r="H2356" s="5">
        <v>42107</v>
      </c>
      <c r="I2356" s="5"/>
      <c r="J2356" t="s">
        <v>6137</v>
      </c>
      <c r="K2356" s="5"/>
      <c r="L2356" t="s">
        <v>6141</v>
      </c>
      <c r="M2356">
        <v>60000</v>
      </c>
      <c r="N2356">
        <f t="shared" ca="1" si="36"/>
        <v>10.9</v>
      </c>
    </row>
    <row r="2357" spans="1:14" x14ac:dyDescent="0.3">
      <c r="A2357" t="s">
        <v>3389</v>
      </c>
      <c r="B2357" t="s">
        <v>24</v>
      </c>
      <c r="C2357" t="s">
        <v>25</v>
      </c>
      <c r="D2357" t="s">
        <v>68</v>
      </c>
      <c r="E2357" t="s">
        <v>170</v>
      </c>
      <c r="F2357" t="s">
        <v>6134</v>
      </c>
      <c r="G2357" t="s">
        <v>6134</v>
      </c>
      <c r="H2357" s="5">
        <v>41630</v>
      </c>
      <c r="I2357" s="5">
        <v>43337</v>
      </c>
      <c r="J2357" t="s">
        <v>6138</v>
      </c>
      <c r="K2357" s="5">
        <v>32660</v>
      </c>
      <c r="L2357">
        <v>36</v>
      </c>
      <c r="M2357">
        <v>98892</v>
      </c>
      <c r="N2357">
        <f t="shared" ca="1" si="36"/>
        <v>4.7</v>
      </c>
    </row>
    <row r="2358" spans="1:14" x14ac:dyDescent="0.3">
      <c r="A2358" t="s">
        <v>3391</v>
      </c>
      <c r="B2358" t="s">
        <v>24</v>
      </c>
      <c r="C2358" t="s">
        <v>6134</v>
      </c>
      <c r="D2358" t="s">
        <v>68</v>
      </c>
      <c r="E2358" t="s">
        <v>32</v>
      </c>
      <c r="F2358" t="s">
        <v>28</v>
      </c>
      <c r="G2358" t="s">
        <v>69</v>
      </c>
      <c r="H2358" s="5">
        <v>43142</v>
      </c>
      <c r="I2358" s="5"/>
      <c r="J2358" t="s">
        <v>6137</v>
      </c>
      <c r="K2358" s="5">
        <v>30393</v>
      </c>
      <c r="L2358">
        <v>42</v>
      </c>
      <c r="M2358" t="s">
        <v>6141</v>
      </c>
      <c r="N2358">
        <f t="shared" ca="1" si="36"/>
        <v>8.1</v>
      </c>
    </row>
    <row r="2359" spans="1:14" x14ac:dyDescent="0.3">
      <c r="A2359" t="s">
        <v>3392</v>
      </c>
      <c r="B2359" t="s">
        <v>6134</v>
      </c>
      <c r="C2359" t="s">
        <v>6134</v>
      </c>
      <c r="D2359" t="s">
        <v>130</v>
      </c>
      <c r="E2359" t="s">
        <v>32</v>
      </c>
      <c r="F2359" t="s">
        <v>28</v>
      </c>
      <c r="G2359" t="s">
        <v>29</v>
      </c>
      <c r="H2359" s="5">
        <v>41183</v>
      </c>
      <c r="I2359" s="5">
        <v>41343</v>
      </c>
      <c r="J2359" t="s">
        <v>6138</v>
      </c>
      <c r="K2359" s="5">
        <v>22138</v>
      </c>
      <c r="L2359">
        <v>65</v>
      </c>
      <c r="M2359">
        <v>81194</v>
      </c>
      <c r="N2359">
        <f t="shared" ca="1" si="36"/>
        <v>0.4</v>
      </c>
    </row>
    <row r="2360" spans="1:14" x14ac:dyDescent="0.3">
      <c r="A2360" t="s">
        <v>3396</v>
      </c>
      <c r="B2360" t="s">
        <v>24</v>
      </c>
      <c r="C2360" t="s">
        <v>25</v>
      </c>
      <c r="D2360" t="s">
        <v>31</v>
      </c>
      <c r="E2360" t="s">
        <v>38</v>
      </c>
      <c r="F2360" t="s">
        <v>15</v>
      </c>
      <c r="G2360" t="s">
        <v>29</v>
      </c>
      <c r="H2360" s="5">
        <v>42839</v>
      </c>
      <c r="I2360" s="5">
        <v>42823</v>
      </c>
      <c r="J2360" t="s">
        <v>6138</v>
      </c>
      <c r="K2360" s="5">
        <v>36062</v>
      </c>
      <c r="L2360">
        <v>27</v>
      </c>
      <c r="M2360">
        <v>119774</v>
      </c>
      <c r="N2360">
        <f t="shared" ca="1" si="36"/>
        <v>0</v>
      </c>
    </row>
    <row r="2361" spans="1:14" x14ac:dyDescent="0.3">
      <c r="A2361" t="s">
        <v>3398</v>
      </c>
      <c r="B2361" t="s">
        <v>36</v>
      </c>
      <c r="C2361" t="s">
        <v>6134</v>
      </c>
      <c r="D2361" t="s">
        <v>94</v>
      </c>
      <c r="E2361" t="s">
        <v>27</v>
      </c>
      <c r="F2361" t="s">
        <v>28</v>
      </c>
      <c r="G2361" t="s">
        <v>69</v>
      </c>
      <c r="H2361" s="5">
        <v>44080</v>
      </c>
      <c r="I2361" s="5">
        <v>44051</v>
      </c>
      <c r="J2361" t="s">
        <v>6138</v>
      </c>
      <c r="K2361" s="5">
        <v>28455</v>
      </c>
      <c r="L2361">
        <v>48</v>
      </c>
      <c r="M2361" t="s">
        <v>6141</v>
      </c>
      <c r="N2361">
        <f t="shared" ca="1" si="36"/>
        <v>-0.1</v>
      </c>
    </row>
    <row r="2362" spans="1:14" x14ac:dyDescent="0.3">
      <c r="A2362" t="s">
        <v>3399</v>
      </c>
      <c r="B2362" t="s">
        <v>6134</v>
      </c>
      <c r="C2362" t="s">
        <v>97</v>
      </c>
      <c r="D2362" t="s">
        <v>31</v>
      </c>
      <c r="E2362" t="s">
        <v>92</v>
      </c>
      <c r="F2362" t="s">
        <v>15</v>
      </c>
      <c r="G2362" t="s">
        <v>78</v>
      </c>
      <c r="H2362" s="5">
        <v>43203</v>
      </c>
      <c r="I2362" s="5">
        <v>43517</v>
      </c>
      <c r="J2362" t="s">
        <v>6138</v>
      </c>
      <c r="K2362" s="5">
        <v>23470</v>
      </c>
      <c r="L2362">
        <v>61</v>
      </c>
      <c r="M2362">
        <v>89754</v>
      </c>
      <c r="N2362">
        <f t="shared" ca="1" si="36"/>
        <v>0.9</v>
      </c>
    </row>
    <row r="2363" spans="1:14" x14ac:dyDescent="0.3">
      <c r="A2363" t="s">
        <v>3402</v>
      </c>
      <c r="B2363" t="s">
        <v>6134</v>
      </c>
      <c r="C2363" t="s">
        <v>37</v>
      </c>
      <c r="D2363" t="s">
        <v>83</v>
      </c>
      <c r="E2363" t="s">
        <v>92</v>
      </c>
      <c r="F2363" t="s">
        <v>28</v>
      </c>
      <c r="G2363" t="s">
        <v>6134</v>
      </c>
      <c r="H2363" s="5">
        <v>40899</v>
      </c>
      <c r="I2363" s="5"/>
      <c r="J2363" t="s">
        <v>6137</v>
      </c>
      <c r="K2363" s="5">
        <v>29439</v>
      </c>
      <c r="L2363">
        <v>45</v>
      </c>
      <c r="M2363">
        <v>105000</v>
      </c>
      <c r="N2363">
        <f t="shared" ca="1" si="36"/>
        <v>14.3</v>
      </c>
    </row>
    <row r="2364" spans="1:14" x14ac:dyDescent="0.3">
      <c r="A2364" t="s">
        <v>3403</v>
      </c>
      <c r="B2364" t="s">
        <v>36</v>
      </c>
      <c r="C2364" t="s">
        <v>12</v>
      </c>
      <c r="D2364" t="s">
        <v>83</v>
      </c>
      <c r="E2364" t="s">
        <v>88</v>
      </c>
      <c r="F2364" t="s">
        <v>60</v>
      </c>
      <c r="G2364" t="s">
        <v>64</v>
      </c>
      <c r="H2364" s="5">
        <v>42341</v>
      </c>
      <c r="I2364" s="5"/>
      <c r="J2364" t="s">
        <v>6137</v>
      </c>
      <c r="K2364" s="5">
        <v>34756</v>
      </c>
      <c r="L2364">
        <v>31</v>
      </c>
      <c r="M2364" t="s">
        <v>6141</v>
      </c>
      <c r="N2364">
        <f t="shared" ca="1" si="36"/>
        <v>10.3</v>
      </c>
    </row>
    <row r="2365" spans="1:14" x14ac:dyDescent="0.3">
      <c r="A2365" t="s">
        <v>3404</v>
      </c>
      <c r="B2365" t="s">
        <v>24</v>
      </c>
      <c r="C2365" t="s">
        <v>12</v>
      </c>
      <c r="D2365" t="s">
        <v>68</v>
      </c>
      <c r="E2365" t="s">
        <v>14</v>
      </c>
      <c r="F2365" t="s">
        <v>15</v>
      </c>
      <c r="G2365" t="s">
        <v>78</v>
      </c>
      <c r="H2365" s="5">
        <v>41087</v>
      </c>
      <c r="I2365" s="5">
        <v>40919</v>
      </c>
      <c r="J2365" t="s">
        <v>6138</v>
      </c>
      <c r="K2365" s="5">
        <v>38000</v>
      </c>
      <c r="L2365">
        <v>22</v>
      </c>
      <c r="M2365" t="s">
        <v>6141</v>
      </c>
      <c r="N2365">
        <f t="shared" ca="1" si="36"/>
        <v>-0.5</v>
      </c>
    </row>
    <row r="2366" spans="1:14" x14ac:dyDescent="0.3">
      <c r="A2366" t="s">
        <v>3405</v>
      </c>
      <c r="B2366" t="s">
        <v>36</v>
      </c>
      <c r="C2366" t="s">
        <v>97</v>
      </c>
      <c r="D2366" t="s">
        <v>6135</v>
      </c>
      <c r="E2366" t="s">
        <v>63</v>
      </c>
      <c r="F2366" t="s">
        <v>28</v>
      </c>
      <c r="G2366" t="s">
        <v>78</v>
      </c>
      <c r="H2366" s="5">
        <v>41477</v>
      </c>
      <c r="I2366" s="5">
        <v>43378</v>
      </c>
      <c r="J2366" t="s">
        <v>6138</v>
      </c>
      <c r="K2366" s="5">
        <v>24854</v>
      </c>
      <c r="L2366">
        <v>58</v>
      </c>
      <c r="M2366">
        <v>70951</v>
      </c>
      <c r="N2366">
        <f t="shared" ca="1" si="36"/>
        <v>5.2</v>
      </c>
    </row>
    <row r="2367" spans="1:14" x14ac:dyDescent="0.3">
      <c r="A2367" t="s">
        <v>3407</v>
      </c>
      <c r="B2367" t="s">
        <v>6134</v>
      </c>
      <c r="C2367" t="s">
        <v>20</v>
      </c>
      <c r="D2367" t="s">
        <v>21</v>
      </c>
      <c r="E2367" t="s">
        <v>170</v>
      </c>
      <c r="F2367" t="s">
        <v>6134</v>
      </c>
      <c r="G2367" t="s">
        <v>47</v>
      </c>
      <c r="H2367" s="5">
        <v>43085</v>
      </c>
      <c r="I2367" s="5"/>
      <c r="J2367" t="s">
        <v>6137</v>
      </c>
      <c r="K2367" s="5">
        <v>32153</v>
      </c>
      <c r="L2367">
        <v>38</v>
      </c>
      <c r="M2367">
        <v>107026</v>
      </c>
      <c r="N2367">
        <f t="shared" ca="1" si="36"/>
        <v>8.3000000000000007</v>
      </c>
    </row>
    <row r="2368" spans="1:14" x14ac:dyDescent="0.3">
      <c r="A2368" t="s">
        <v>3409</v>
      </c>
      <c r="B2368" t="s">
        <v>6134</v>
      </c>
      <c r="C2368" t="s">
        <v>12</v>
      </c>
      <c r="D2368" t="s">
        <v>6134</v>
      </c>
      <c r="E2368" t="s">
        <v>14</v>
      </c>
      <c r="F2368" t="s">
        <v>15</v>
      </c>
      <c r="G2368" t="s">
        <v>6134</v>
      </c>
      <c r="H2368" s="5">
        <v>39931</v>
      </c>
      <c r="I2368" s="5">
        <v>41475</v>
      </c>
      <c r="J2368" t="s">
        <v>6138</v>
      </c>
      <c r="K2368" s="5">
        <v>34476</v>
      </c>
      <c r="L2368">
        <v>31</v>
      </c>
      <c r="M2368">
        <v>66000</v>
      </c>
      <c r="N2368">
        <f t="shared" ca="1" si="36"/>
        <v>4.2</v>
      </c>
    </row>
    <row r="2369" spans="1:14" x14ac:dyDescent="0.3">
      <c r="A2369" t="s">
        <v>3410</v>
      </c>
      <c r="B2369" t="s">
        <v>36</v>
      </c>
      <c r="C2369" t="s">
        <v>12</v>
      </c>
      <c r="D2369" t="s">
        <v>83</v>
      </c>
      <c r="E2369" t="s">
        <v>27</v>
      </c>
      <c r="F2369" t="s">
        <v>15</v>
      </c>
      <c r="G2369" t="s">
        <v>47</v>
      </c>
      <c r="H2369" s="5">
        <v>43426</v>
      </c>
      <c r="I2369" s="5"/>
      <c r="J2369" t="s">
        <v>6137</v>
      </c>
      <c r="K2369" s="5">
        <v>32032</v>
      </c>
      <c r="L2369">
        <v>38</v>
      </c>
      <c r="M2369" t="s">
        <v>6141</v>
      </c>
      <c r="N2369">
        <f t="shared" ca="1" si="36"/>
        <v>7.3</v>
      </c>
    </row>
    <row r="2370" spans="1:14" x14ac:dyDescent="0.3">
      <c r="A2370" t="s">
        <v>3412</v>
      </c>
      <c r="B2370" t="s">
        <v>6134</v>
      </c>
      <c r="C2370" t="s">
        <v>82</v>
      </c>
      <c r="D2370" t="s">
        <v>31</v>
      </c>
      <c r="E2370" t="s">
        <v>105</v>
      </c>
      <c r="F2370" t="s">
        <v>6134</v>
      </c>
      <c r="G2370" t="s">
        <v>6134</v>
      </c>
      <c r="H2370" s="5">
        <v>41025</v>
      </c>
      <c r="I2370" s="5">
        <v>42207</v>
      </c>
      <c r="J2370" t="s">
        <v>6138</v>
      </c>
      <c r="K2370" s="5">
        <v>35863</v>
      </c>
      <c r="L2370">
        <v>28</v>
      </c>
      <c r="M2370">
        <v>100000</v>
      </c>
      <c r="N2370">
        <f t="shared" ref="N2370:N2433" ca="1" si="37">ROUND((IF(I2370="",TODAY(),I2370)-H2370)/365,1)</f>
        <v>3.2</v>
      </c>
    </row>
    <row r="2371" spans="1:14" x14ac:dyDescent="0.3">
      <c r="A2371" t="s">
        <v>3413</v>
      </c>
      <c r="B2371" t="s">
        <v>36</v>
      </c>
      <c r="C2371" t="s">
        <v>20</v>
      </c>
      <c r="D2371" t="s">
        <v>6135</v>
      </c>
      <c r="E2371" t="s">
        <v>63</v>
      </c>
      <c r="F2371" t="s">
        <v>60</v>
      </c>
      <c r="G2371" t="s">
        <v>69</v>
      </c>
      <c r="H2371" s="5">
        <v>41046</v>
      </c>
      <c r="I2371" s="5">
        <v>42412</v>
      </c>
      <c r="J2371" t="s">
        <v>6138</v>
      </c>
      <c r="K2371" s="5">
        <v>32296</v>
      </c>
      <c r="L2371">
        <v>37</v>
      </c>
      <c r="M2371" t="s">
        <v>6141</v>
      </c>
      <c r="N2371">
        <f t="shared" ca="1" si="37"/>
        <v>3.7</v>
      </c>
    </row>
    <row r="2372" spans="1:14" x14ac:dyDescent="0.3">
      <c r="A2372" t="s">
        <v>3414</v>
      </c>
      <c r="B2372" t="s">
        <v>6134</v>
      </c>
      <c r="C2372" t="s">
        <v>97</v>
      </c>
      <c r="D2372" t="s">
        <v>6134</v>
      </c>
      <c r="E2372" t="s">
        <v>6134</v>
      </c>
      <c r="F2372" t="s">
        <v>6134</v>
      </c>
      <c r="G2372" t="s">
        <v>78</v>
      </c>
      <c r="H2372" s="5">
        <v>43121</v>
      </c>
      <c r="I2372" s="5"/>
      <c r="J2372" t="s">
        <v>6137</v>
      </c>
      <c r="K2372" s="5">
        <v>23408</v>
      </c>
      <c r="L2372">
        <v>62</v>
      </c>
      <c r="M2372">
        <v>46605</v>
      </c>
      <c r="N2372">
        <f t="shared" ca="1" si="37"/>
        <v>8.1999999999999993</v>
      </c>
    </row>
    <row r="2373" spans="1:14" x14ac:dyDescent="0.3">
      <c r="A2373" t="s">
        <v>3416</v>
      </c>
      <c r="B2373" t="s">
        <v>36</v>
      </c>
      <c r="C2373" t="s">
        <v>82</v>
      </c>
      <c r="D2373" t="s">
        <v>6135</v>
      </c>
      <c r="E2373" t="s">
        <v>86</v>
      </c>
      <c r="F2373" t="s">
        <v>6134</v>
      </c>
      <c r="G2373" t="s">
        <v>29</v>
      </c>
      <c r="H2373" s="5">
        <v>39829</v>
      </c>
      <c r="I2373" s="5"/>
      <c r="J2373" t="s">
        <v>6137</v>
      </c>
      <c r="K2373" s="5">
        <v>32616</v>
      </c>
      <c r="L2373">
        <v>36</v>
      </c>
      <c r="M2373">
        <v>107970</v>
      </c>
      <c r="N2373">
        <f t="shared" ca="1" si="37"/>
        <v>17.2</v>
      </c>
    </row>
    <row r="2374" spans="1:14" x14ac:dyDescent="0.3">
      <c r="A2374" t="s">
        <v>3417</v>
      </c>
      <c r="B2374" t="s">
        <v>36</v>
      </c>
      <c r="C2374" t="s">
        <v>20</v>
      </c>
      <c r="D2374" t="s">
        <v>6135</v>
      </c>
      <c r="E2374" t="s">
        <v>99</v>
      </c>
      <c r="F2374" t="s">
        <v>6134</v>
      </c>
      <c r="G2374" t="s">
        <v>78</v>
      </c>
      <c r="H2374" s="5">
        <v>43638</v>
      </c>
      <c r="I2374" s="5">
        <v>43556</v>
      </c>
      <c r="J2374" t="s">
        <v>6138</v>
      </c>
      <c r="K2374" s="5">
        <v>32155</v>
      </c>
      <c r="L2374">
        <v>38</v>
      </c>
      <c r="M2374">
        <v>31722</v>
      </c>
      <c r="N2374">
        <f t="shared" ca="1" si="37"/>
        <v>-0.2</v>
      </c>
    </row>
    <row r="2375" spans="1:14" x14ac:dyDescent="0.3">
      <c r="A2375" t="s">
        <v>3419</v>
      </c>
      <c r="B2375" t="s">
        <v>6134</v>
      </c>
      <c r="C2375" t="s">
        <v>20</v>
      </c>
      <c r="D2375" t="s">
        <v>94</v>
      </c>
      <c r="E2375" t="s">
        <v>99</v>
      </c>
      <c r="F2375" t="s">
        <v>28</v>
      </c>
      <c r="G2375" t="s">
        <v>64</v>
      </c>
      <c r="H2375" s="5">
        <v>41393</v>
      </c>
      <c r="I2375" s="5"/>
      <c r="J2375" t="s">
        <v>6137</v>
      </c>
      <c r="K2375" s="5"/>
      <c r="L2375" t="s">
        <v>6141</v>
      </c>
      <c r="M2375">
        <v>57334</v>
      </c>
      <c r="N2375">
        <f t="shared" ca="1" si="37"/>
        <v>12.9</v>
      </c>
    </row>
    <row r="2376" spans="1:14" x14ac:dyDescent="0.3">
      <c r="A2376" t="s">
        <v>3421</v>
      </c>
      <c r="B2376" t="s">
        <v>36</v>
      </c>
      <c r="C2376" t="s">
        <v>37</v>
      </c>
      <c r="D2376" t="s">
        <v>6134</v>
      </c>
      <c r="E2376" t="s">
        <v>27</v>
      </c>
      <c r="F2376" t="s">
        <v>15</v>
      </c>
      <c r="G2376" t="s">
        <v>6134</v>
      </c>
      <c r="H2376" s="5">
        <v>40629</v>
      </c>
      <c r="I2376" s="5"/>
      <c r="J2376" t="s">
        <v>6137</v>
      </c>
      <c r="K2376" s="5">
        <v>38144</v>
      </c>
      <c r="L2376">
        <v>21</v>
      </c>
      <c r="M2376">
        <v>116573</v>
      </c>
      <c r="N2376">
        <f t="shared" ca="1" si="37"/>
        <v>15</v>
      </c>
    </row>
    <row r="2377" spans="1:14" x14ac:dyDescent="0.3">
      <c r="A2377" t="s">
        <v>3423</v>
      </c>
      <c r="B2377" t="s">
        <v>36</v>
      </c>
      <c r="C2377" t="s">
        <v>20</v>
      </c>
      <c r="D2377" t="s">
        <v>6135</v>
      </c>
      <c r="E2377" t="s">
        <v>88</v>
      </c>
      <c r="F2377" t="s">
        <v>28</v>
      </c>
      <c r="G2377" t="s">
        <v>47</v>
      </c>
      <c r="H2377" s="5">
        <v>41855</v>
      </c>
      <c r="I2377" s="5"/>
      <c r="J2377" t="s">
        <v>6137</v>
      </c>
      <c r="K2377" s="5">
        <v>25304</v>
      </c>
      <c r="L2377">
        <v>56</v>
      </c>
      <c r="M2377">
        <v>85346</v>
      </c>
      <c r="N2377">
        <f t="shared" ca="1" si="37"/>
        <v>11.6</v>
      </c>
    </row>
    <row r="2378" spans="1:14" x14ac:dyDescent="0.3">
      <c r="A2378" t="s">
        <v>3425</v>
      </c>
      <c r="B2378" t="s">
        <v>36</v>
      </c>
      <c r="C2378" t="s">
        <v>20</v>
      </c>
      <c r="D2378" t="s">
        <v>125</v>
      </c>
      <c r="E2378" t="s">
        <v>86</v>
      </c>
      <c r="F2378" t="s">
        <v>6134</v>
      </c>
      <c r="G2378" t="s">
        <v>47</v>
      </c>
      <c r="H2378" s="5">
        <v>42638</v>
      </c>
      <c r="I2378" s="5"/>
      <c r="J2378" t="s">
        <v>6137</v>
      </c>
      <c r="K2378" s="5">
        <v>26185</v>
      </c>
      <c r="L2378">
        <v>54</v>
      </c>
      <c r="M2378">
        <v>47605</v>
      </c>
      <c r="N2378">
        <f t="shared" ca="1" si="37"/>
        <v>9.5</v>
      </c>
    </row>
    <row r="2379" spans="1:14" x14ac:dyDescent="0.3">
      <c r="A2379" t="s">
        <v>3427</v>
      </c>
      <c r="B2379" t="s">
        <v>24</v>
      </c>
      <c r="C2379" t="s">
        <v>12</v>
      </c>
      <c r="D2379" t="s">
        <v>50</v>
      </c>
      <c r="E2379" t="s">
        <v>46</v>
      </c>
      <c r="F2379" t="s">
        <v>28</v>
      </c>
      <c r="G2379" t="s">
        <v>29</v>
      </c>
      <c r="H2379" s="5">
        <v>42160</v>
      </c>
      <c r="I2379" s="5"/>
      <c r="J2379" t="s">
        <v>6137</v>
      </c>
      <c r="K2379" s="5">
        <v>30243</v>
      </c>
      <c r="L2379">
        <v>43</v>
      </c>
      <c r="M2379">
        <v>51560</v>
      </c>
      <c r="N2379">
        <f t="shared" ca="1" si="37"/>
        <v>10.8</v>
      </c>
    </row>
    <row r="2380" spans="1:14" x14ac:dyDescent="0.3">
      <c r="A2380" t="s">
        <v>3428</v>
      </c>
      <c r="B2380" t="s">
        <v>24</v>
      </c>
      <c r="C2380" t="s">
        <v>82</v>
      </c>
      <c r="D2380" t="s">
        <v>83</v>
      </c>
      <c r="E2380" t="s">
        <v>6134</v>
      </c>
      <c r="F2380" t="s">
        <v>6134</v>
      </c>
      <c r="G2380" t="s">
        <v>47</v>
      </c>
      <c r="H2380" s="5">
        <v>40668</v>
      </c>
      <c r="I2380" s="5"/>
      <c r="J2380" t="s">
        <v>6137</v>
      </c>
      <c r="K2380" s="5">
        <v>37446</v>
      </c>
      <c r="L2380">
        <v>23</v>
      </c>
      <c r="M2380">
        <v>79775</v>
      </c>
      <c r="N2380">
        <f t="shared" ca="1" si="37"/>
        <v>14.9</v>
      </c>
    </row>
    <row r="2381" spans="1:14" x14ac:dyDescent="0.3">
      <c r="A2381" t="s">
        <v>3430</v>
      </c>
      <c r="B2381" t="s">
        <v>24</v>
      </c>
      <c r="C2381" t="s">
        <v>97</v>
      </c>
      <c r="D2381" t="s">
        <v>94</v>
      </c>
      <c r="E2381" t="s">
        <v>27</v>
      </c>
      <c r="F2381" t="s">
        <v>60</v>
      </c>
      <c r="G2381" t="s">
        <v>78</v>
      </c>
      <c r="H2381" s="5">
        <v>42895</v>
      </c>
      <c r="I2381" s="5"/>
      <c r="J2381" t="s">
        <v>6137</v>
      </c>
      <c r="K2381" s="5">
        <v>32010</v>
      </c>
      <c r="L2381">
        <v>38</v>
      </c>
      <c r="M2381">
        <v>33360</v>
      </c>
      <c r="N2381">
        <f t="shared" ca="1" si="37"/>
        <v>8.8000000000000007</v>
      </c>
    </row>
    <row r="2382" spans="1:14" x14ac:dyDescent="0.3">
      <c r="A2382" t="s">
        <v>3432</v>
      </c>
      <c r="B2382" t="s">
        <v>24</v>
      </c>
      <c r="C2382" t="s">
        <v>37</v>
      </c>
      <c r="D2382" t="s">
        <v>31</v>
      </c>
      <c r="E2382" t="s">
        <v>38</v>
      </c>
      <c r="F2382" t="s">
        <v>28</v>
      </c>
      <c r="G2382" t="s">
        <v>69</v>
      </c>
      <c r="H2382" s="5">
        <v>43584</v>
      </c>
      <c r="I2382" s="5">
        <v>45198</v>
      </c>
      <c r="J2382" t="s">
        <v>6138</v>
      </c>
      <c r="K2382" s="5">
        <v>28922</v>
      </c>
      <c r="L2382">
        <v>47</v>
      </c>
      <c r="M2382">
        <v>110956</v>
      </c>
      <c r="N2382">
        <f t="shared" ca="1" si="37"/>
        <v>4.4000000000000004</v>
      </c>
    </row>
    <row r="2383" spans="1:14" x14ac:dyDescent="0.3">
      <c r="A2383" t="s">
        <v>3433</v>
      </c>
      <c r="B2383" t="s">
        <v>24</v>
      </c>
      <c r="C2383" t="s">
        <v>20</v>
      </c>
      <c r="D2383" t="s">
        <v>50</v>
      </c>
      <c r="E2383" t="s">
        <v>32</v>
      </c>
      <c r="F2383" t="s">
        <v>60</v>
      </c>
      <c r="G2383" t="s">
        <v>29</v>
      </c>
      <c r="H2383" s="5">
        <v>43148</v>
      </c>
      <c r="I2383" s="5"/>
      <c r="J2383" t="s">
        <v>6137</v>
      </c>
      <c r="K2383" s="5">
        <v>22346</v>
      </c>
      <c r="L2383">
        <v>65</v>
      </c>
      <c r="M2383">
        <v>93626</v>
      </c>
      <c r="N2383">
        <f t="shared" ca="1" si="37"/>
        <v>8.1</v>
      </c>
    </row>
    <row r="2384" spans="1:14" x14ac:dyDescent="0.3">
      <c r="A2384" t="s">
        <v>3435</v>
      </c>
      <c r="B2384" t="s">
        <v>6134</v>
      </c>
      <c r="C2384" t="s">
        <v>12</v>
      </c>
      <c r="D2384" t="s">
        <v>6135</v>
      </c>
      <c r="E2384" t="s">
        <v>63</v>
      </c>
      <c r="F2384" t="s">
        <v>15</v>
      </c>
      <c r="G2384" t="s">
        <v>78</v>
      </c>
      <c r="H2384" s="5">
        <v>40483</v>
      </c>
      <c r="I2384" s="5">
        <v>41725</v>
      </c>
      <c r="J2384" t="s">
        <v>6138</v>
      </c>
      <c r="K2384" s="5">
        <v>22810</v>
      </c>
      <c r="L2384">
        <v>63</v>
      </c>
      <c r="M2384" t="s">
        <v>6141</v>
      </c>
      <c r="N2384">
        <f t="shared" ca="1" si="37"/>
        <v>3.4</v>
      </c>
    </row>
    <row r="2385" spans="1:14" x14ac:dyDescent="0.3">
      <c r="A2385" t="s">
        <v>3436</v>
      </c>
      <c r="B2385" t="s">
        <v>36</v>
      </c>
      <c r="C2385" t="s">
        <v>97</v>
      </c>
      <c r="D2385" t="s">
        <v>68</v>
      </c>
      <c r="E2385" t="s">
        <v>27</v>
      </c>
      <c r="F2385" t="s">
        <v>6134</v>
      </c>
      <c r="G2385" t="s">
        <v>6134</v>
      </c>
      <c r="H2385" s="5">
        <v>40922</v>
      </c>
      <c r="I2385" s="5"/>
      <c r="J2385" t="s">
        <v>6137</v>
      </c>
      <c r="K2385" s="5">
        <v>33170</v>
      </c>
      <c r="L2385">
        <v>35</v>
      </c>
      <c r="M2385">
        <v>70804</v>
      </c>
      <c r="N2385">
        <f t="shared" ca="1" si="37"/>
        <v>14.2</v>
      </c>
    </row>
    <row r="2386" spans="1:14" x14ac:dyDescent="0.3">
      <c r="A2386" t="s">
        <v>3437</v>
      </c>
      <c r="B2386" t="s">
        <v>6134</v>
      </c>
      <c r="C2386" t="s">
        <v>12</v>
      </c>
      <c r="D2386" t="s">
        <v>125</v>
      </c>
      <c r="E2386" t="s">
        <v>32</v>
      </c>
      <c r="F2386" t="s">
        <v>15</v>
      </c>
      <c r="G2386" t="s">
        <v>69</v>
      </c>
      <c r="H2386" s="5">
        <v>40725</v>
      </c>
      <c r="I2386" s="5"/>
      <c r="J2386" t="s">
        <v>6137</v>
      </c>
      <c r="K2386" s="5">
        <v>28049</v>
      </c>
      <c r="L2386">
        <v>49</v>
      </c>
      <c r="M2386">
        <v>55000</v>
      </c>
      <c r="N2386">
        <f t="shared" ca="1" si="37"/>
        <v>14.7</v>
      </c>
    </row>
    <row r="2387" spans="1:14" x14ac:dyDescent="0.3">
      <c r="A2387" t="s">
        <v>3438</v>
      </c>
      <c r="B2387" t="s">
        <v>36</v>
      </c>
      <c r="C2387" t="s">
        <v>6134</v>
      </c>
      <c r="D2387" t="s">
        <v>83</v>
      </c>
      <c r="E2387" t="s">
        <v>99</v>
      </c>
      <c r="F2387" t="s">
        <v>28</v>
      </c>
      <c r="G2387" t="s">
        <v>6134</v>
      </c>
      <c r="H2387" s="5">
        <v>41940</v>
      </c>
      <c r="I2387" s="5"/>
      <c r="J2387" t="s">
        <v>6137</v>
      </c>
      <c r="K2387" s="5">
        <v>33182</v>
      </c>
      <c r="L2387">
        <v>35</v>
      </c>
      <c r="M2387">
        <v>104780</v>
      </c>
      <c r="N2387">
        <f t="shared" ca="1" si="37"/>
        <v>11.4</v>
      </c>
    </row>
    <row r="2388" spans="1:14" x14ac:dyDescent="0.3">
      <c r="A2388" t="s">
        <v>3440</v>
      </c>
      <c r="B2388" t="s">
        <v>6134</v>
      </c>
      <c r="C2388" t="s">
        <v>37</v>
      </c>
      <c r="D2388" t="s">
        <v>26</v>
      </c>
      <c r="E2388" t="s">
        <v>6134</v>
      </c>
      <c r="F2388" t="s">
        <v>15</v>
      </c>
      <c r="G2388" t="s">
        <v>6134</v>
      </c>
      <c r="H2388" s="5">
        <v>42459</v>
      </c>
      <c r="I2388" s="5"/>
      <c r="J2388" t="s">
        <v>6137</v>
      </c>
      <c r="K2388" s="5">
        <v>25459</v>
      </c>
      <c r="L2388">
        <v>56</v>
      </c>
      <c r="M2388" t="s">
        <v>6141</v>
      </c>
      <c r="N2388">
        <f t="shared" ca="1" si="37"/>
        <v>10</v>
      </c>
    </row>
    <row r="2389" spans="1:14" x14ac:dyDescent="0.3">
      <c r="A2389" t="s">
        <v>3441</v>
      </c>
      <c r="B2389" t="s">
        <v>36</v>
      </c>
      <c r="C2389" t="s">
        <v>82</v>
      </c>
      <c r="D2389" t="s">
        <v>53</v>
      </c>
      <c r="E2389" t="s">
        <v>54</v>
      </c>
      <c r="F2389" t="s">
        <v>28</v>
      </c>
      <c r="G2389" t="s">
        <v>6134</v>
      </c>
      <c r="H2389" s="5">
        <v>41731</v>
      </c>
      <c r="I2389" s="5"/>
      <c r="J2389" t="s">
        <v>6137</v>
      </c>
      <c r="K2389" s="5"/>
      <c r="L2389" t="s">
        <v>6141</v>
      </c>
      <c r="M2389" t="s">
        <v>6141</v>
      </c>
      <c r="N2389">
        <f t="shared" ca="1" si="37"/>
        <v>12</v>
      </c>
    </row>
    <row r="2390" spans="1:14" x14ac:dyDescent="0.3">
      <c r="A2390" t="s">
        <v>3442</v>
      </c>
      <c r="B2390" t="s">
        <v>24</v>
      </c>
      <c r="C2390" t="s">
        <v>12</v>
      </c>
      <c r="D2390" t="s">
        <v>26</v>
      </c>
      <c r="E2390" t="s">
        <v>14</v>
      </c>
      <c r="F2390" t="s">
        <v>6134</v>
      </c>
      <c r="G2390" t="s">
        <v>6134</v>
      </c>
      <c r="H2390" s="5">
        <v>39908</v>
      </c>
      <c r="I2390" s="5"/>
      <c r="J2390" t="s">
        <v>6137</v>
      </c>
      <c r="K2390" s="5">
        <v>31923</v>
      </c>
      <c r="L2390">
        <v>38</v>
      </c>
      <c r="M2390" t="s">
        <v>6141</v>
      </c>
      <c r="N2390">
        <f t="shared" ca="1" si="37"/>
        <v>17</v>
      </c>
    </row>
    <row r="2391" spans="1:14" x14ac:dyDescent="0.3">
      <c r="A2391" t="s">
        <v>3443</v>
      </c>
      <c r="B2391" t="s">
        <v>24</v>
      </c>
      <c r="C2391" t="s">
        <v>6134</v>
      </c>
      <c r="D2391" t="s">
        <v>6135</v>
      </c>
      <c r="E2391" t="s">
        <v>32</v>
      </c>
      <c r="F2391" t="s">
        <v>6134</v>
      </c>
      <c r="G2391" t="s">
        <v>78</v>
      </c>
      <c r="H2391" s="5">
        <v>43159</v>
      </c>
      <c r="I2391" s="5"/>
      <c r="J2391" t="s">
        <v>6137</v>
      </c>
      <c r="K2391" s="5">
        <v>29345</v>
      </c>
      <c r="L2391">
        <v>45</v>
      </c>
      <c r="M2391">
        <v>105000</v>
      </c>
      <c r="N2391">
        <f t="shared" ca="1" si="37"/>
        <v>8.1</v>
      </c>
    </row>
    <row r="2392" spans="1:14" x14ac:dyDescent="0.3">
      <c r="A2392" t="s">
        <v>3444</v>
      </c>
      <c r="B2392" t="s">
        <v>36</v>
      </c>
      <c r="C2392" t="s">
        <v>97</v>
      </c>
      <c r="D2392" t="s">
        <v>31</v>
      </c>
      <c r="E2392" t="s">
        <v>105</v>
      </c>
      <c r="F2392" t="s">
        <v>15</v>
      </c>
      <c r="G2392" t="s">
        <v>69</v>
      </c>
      <c r="H2392" s="5">
        <v>42981</v>
      </c>
      <c r="I2392" s="5">
        <v>43937</v>
      </c>
      <c r="J2392" t="s">
        <v>6138</v>
      </c>
      <c r="K2392" s="5">
        <v>31371</v>
      </c>
      <c r="L2392">
        <v>40</v>
      </c>
      <c r="M2392">
        <v>113152</v>
      </c>
      <c r="N2392">
        <f t="shared" ca="1" si="37"/>
        <v>2.6</v>
      </c>
    </row>
    <row r="2393" spans="1:14" x14ac:dyDescent="0.3">
      <c r="A2393" t="s">
        <v>3446</v>
      </c>
      <c r="B2393" t="s">
        <v>36</v>
      </c>
      <c r="C2393" t="s">
        <v>12</v>
      </c>
      <c r="D2393" t="s">
        <v>6135</v>
      </c>
      <c r="E2393" t="s">
        <v>54</v>
      </c>
      <c r="F2393" t="s">
        <v>15</v>
      </c>
      <c r="G2393" t="s">
        <v>78</v>
      </c>
      <c r="H2393" s="5">
        <v>41466</v>
      </c>
      <c r="I2393" s="5"/>
      <c r="J2393" t="s">
        <v>6137</v>
      </c>
      <c r="K2393" s="5">
        <v>22539</v>
      </c>
      <c r="L2393">
        <v>64</v>
      </c>
      <c r="M2393">
        <v>67679</v>
      </c>
      <c r="N2393">
        <f t="shared" ca="1" si="37"/>
        <v>12.7</v>
      </c>
    </row>
    <row r="2394" spans="1:14" x14ac:dyDescent="0.3">
      <c r="A2394" t="s">
        <v>3447</v>
      </c>
      <c r="B2394" t="s">
        <v>24</v>
      </c>
      <c r="C2394" t="s">
        <v>25</v>
      </c>
      <c r="D2394" t="s">
        <v>21</v>
      </c>
      <c r="E2394" t="s">
        <v>14</v>
      </c>
      <c r="F2394" t="s">
        <v>28</v>
      </c>
      <c r="G2394" t="s">
        <v>6134</v>
      </c>
      <c r="H2394" s="5">
        <v>40710</v>
      </c>
      <c r="I2394" s="5"/>
      <c r="J2394" t="s">
        <v>6137</v>
      </c>
      <c r="K2394" s="5">
        <v>32662</v>
      </c>
      <c r="L2394">
        <v>36</v>
      </c>
      <c r="M2394">
        <v>84425</v>
      </c>
      <c r="N2394">
        <f t="shared" ca="1" si="37"/>
        <v>14.8</v>
      </c>
    </row>
    <row r="2395" spans="1:14" x14ac:dyDescent="0.3">
      <c r="A2395" t="s">
        <v>3449</v>
      </c>
      <c r="B2395" t="s">
        <v>36</v>
      </c>
      <c r="C2395" t="s">
        <v>25</v>
      </c>
      <c r="D2395" t="s">
        <v>31</v>
      </c>
      <c r="E2395" t="s">
        <v>92</v>
      </c>
      <c r="F2395" t="s">
        <v>6134</v>
      </c>
      <c r="G2395" t="s">
        <v>78</v>
      </c>
      <c r="H2395" s="5">
        <v>42538</v>
      </c>
      <c r="I2395" s="5"/>
      <c r="J2395" t="s">
        <v>6137</v>
      </c>
      <c r="K2395" s="5">
        <v>37300</v>
      </c>
      <c r="L2395">
        <v>24</v>
      </c>
      <c r="M2395" t="s">
        <v>6141</v>
      </c>
      <c r="N2395">
        <f t="shared" ca="1" si="37"/>
        <v>9.8000000000000007</v>
      </c>
    </row>
    <row r="2396" spans="1:14" x14ac:dyDescent="0.3">
      <c r="A2396" t="s">
        <v>3451</v>
      </c>
      <c r="B2396" t="s">
        <v>24</v>
      </c>
      <c r="C2396" t="s">
        <v>25</v>
      </c>
      <c r="D2396" t="s">
        <v>68</v>
      </c>
      <c r="E2396" t="s">
        <v>38</v>
      </c>
      <c r="F2396" t="s">
        <v>15</v>
      </c>
      <c r="G2396" t="s">
        <v>78</v>
      </c>
      <c r="H2396" s="5">
        <v>40590</v>
      </c>
      <c r="I2396" s="5"/>
      <c r="J2396" t="s">
        <v>6137</v>
      </c>
      <c r="K2396" s="5">
        <v>29588</v>
      </c>
      <c r="L2396">
        <v>45</v>
      </c>
      <c r="M2396">
        <v>60658</v>
      </c>
      <c r="N2396">
        <f t="shared" ca="1" si="37"/>
        <v>15.1</v>
      </c>
    </row>
    <row r="2397" spans="1:14" x14ac:dyDescent="0.3">
      <c r="A2397" t="s">
        <v>3453</v>
      </c>
      <c r="B2397" t="s">
        <v>24</v>
      </c>
      <c r="C2397" t="s">
        <v>6134</v>
      </c>
      <c r="D2397" t="s">
        <v>50</v>
      </c>
      <c r="E2397" t="s">
        <v>6134</v>
      </c>
      <c r="F2397" t="s">
        <v>60</v>
      </c>
      <c r="G2397" t="s">
        <v>29</v>
      </c>
      <c r="H2397" s="5">
        <v>41229</v>
      </c>
      <c r="I2397" s="5">
        <v>41209</v>
      </c>
      <c r="J2397" t="s">
        <v>6138</v>
      </c>
      <c r="K2397" s="5"/>
      <c r="L2397" t="s">
        <v>6141</v>
      </c>
      <c r="M2397" t="s">
        <v>6141</v>
      </c>
      <c r="N2397">
        <f t="shared" ca="1" si="37"/>
        <v>-0.1</v>
      </c>
    </row>
    <row r="2398" spans="1:14" x14ac:dyDescent="0.3">
      <c r="A2398" t="s">
        <v>3454</v>
      </c>
      <c r="B2398" t="s">
        <v>24</v>
      </c>
      <c r="C2398" t="s">
        <v>82</v>
      </c>
      <c r="D2398" t="s">
        <v>31</v>
      </c>
      <c r="E2398" t="s">
        <v>27</v>
      </c>
      <c r="F2398" t="s">
        <v>15</v>
      </c>
      <c r="G2398" t="s">
        <v>64</v>
      </c>
      <c r="H2398" s="5">
        <v>41379</v>
      </c>
      <c r="I2398" s="5"/>
      <c r="J2398" t="s">
        <v>6137</v>
      </c>
      <c r="K2398" s="5"/>
      <c r="L2398" t="s">
        <v>6141</v>
      </c>
      <c r="M2398" t="s">
        <v>6141</v>
      </c>
      <c r="N2398">
        <f t="shared" ca="1" si="37"/>
        <v>12.9</v>
      </c>
    </row>
    <row r="2399" spans="1:14" x14ac:dyDescent="0.3">
      <c r="A2399" t="s">
        <v>3455</v>
      </c>
      <c r="B2399" t="s">
        <v>6134</v>
      </c>
      <c r="C2399" t="s">
        <v>6134</v>
      </c>
      <c r="D2399" t="s">
        <v>31</v>
      </c>
      <c r="E2399" t="s">
        <v>88</v>
      </c>
      <c r="F2399" t="s">
        <v>28</v>
      </c>
      <c r="G2399" t="s">
        <v>78</v>
      </c>
      <c r="H2399" s="5">
        <v>40233</v>
      </c>
      <c r="I2399" s="5"/>
      <c r="J2399" t="s">
        <v>6137</v>
      </c>
      <c r="K2399" s="5">
        <v>22970</v>
      </c>
      <c r="L2399">
        <v>63</v>
      </c>
      <c r="M2399" t="s">
        <v>6141</v>
      </c>
      <c r="N2399">
        <f t="shared" ca="1" si="37"/>
        <v>16.100000000000001</v>
      </c>
    </row>
    <row r="2400" spans="1:14" x14ac:dyDescent="0.3">
      <c r="A2400" t="s">
        <v>3456</v>
      </c>
      <c r="B2400" t="s">
        <v>36</v>
      </c>
      <c r="C2400" t="s">
        <v>6134</v>
      </c>
      <c r="D2400" t="s">
        <v>6134</v>
      </c>
      <c r="E2400" t="s">
        <v>54</v>
      </c>
      <c r="F2400" t="s">
        <v>15</v>
      </c>
      <c r="G2400" t="s">
        <v>29</v>
      </c>
      <c r="H2400" s="5">
        <v>42213</v>
      </c>
      <c r="I2400" s="5"/>
      <c r="J2400" t="s">
        <v>6137</v>
      </c>
      <c r="K2400" s="5">
        <v>34388</v>
      </c>
      <c r="L2400">
        <v>32</v>
      </c>
      <c r="M2400" t="s">
        <v>6141</v>
      </c>
      <c r="N2400">
        <f t="shared" ca="1" si="37"/>
        <v>10.7</v>
      </c>
    </row>
    <row r="2401" spans="1:14" x14ac:dyDescent="0.3">
      <c r="A2401" t="s">
        <v>3457</v>
      </c>
      <c r="B2401" t="s">
        <v>36</v>
      </c>
      <c r="C2401" t="s">
        <v>37</v>
      </c>
      <c r="D2401" t="s">
        <v>41</v>
      </c>
      <c r="E2401" t="s">
        <v>32</v>
      </c>
      <c r="F2401" t="s">
        <v>60</v>
      </c>
      <c r="G2401" t="s">
        <v>78</v>
      </c>
      <c r="H2401" s="5">
        <v>42345</v>
      </c>
      <c r="I2401" s="5"/>
      <c r="J2401" t="s">
        <v>6137</v>
      </c>
      <c r="K2401" s="5">
        <v>23047</v>
      </c>
      <c r="L2401">
        <v>63</v>
      </c>
      <c r="M2401">
        <v>92595</v>
      </c>
      <c r="N2401">
        <f t="shared" ca="1" si="37"/>
        <v>10.3</v>
      </c>
    </row>
    <row r="2402" spans="1:14" x14ac:dyDescent="0.3">
      <c r="A2402" t="s">
        <v>3459</v>
      </c>
      <c r="B2402" t="s">
        <v>36</v>
      </c>
      <c r="C2402" t="s">
        <v>20</v>
      </c>
      <c r="D2402" t="s">
        <v>6134</v>
      </c>
      <c r="E2402" t="s">
        <v>99</v>
      </c>
      <c r="F2402" t="s">
        <v>15</v>
      </c>
      <c r="G2402" t="s">
        <v>6134</v>
      </c>
      <c r="H2402" s="5">
        <v>41352</v>
      </c>
      <c r="I2402" s="5">
        <v>43149</v>
      </c>
      <c r="J2402" t="s">
        <v>6138</v>
      </c>
      <c r="K2402" s="5">
        <v>27967</v>
      </c>
      <c r="L2402">
        <v>49</v>
      </c>
      <c r="M2402" t="s">
        <v>6141</v>
      </c>
      <c r="N2402">
        <f t="shared" ca="1" si="37"/>
        <v>4.9000000000000004</v>
      </c>
    </row>
    <row r="2403" spans="1:14" x14ac:dyDescent="0.3">
      <c r="A2403" t="s">
        <v>3460</v>
      </c>
      <c r="B2403" t="s">
        <v>24</v>
      </c>
      <c r="C2403" t="s">
        <v>97</v>
      </c>
      <c r="D2403" t="s">
        <v>31</v>
      </c>
      <c r="E2403" t="s">
        <v>63</v>
      </c>
      <c r="F2403" t="s">
        <v>28</v>
      </c>
      <c r="G2403" t="s">
        <v>69</v>
      </c>
      <c r="H2403" s="5">
        <v>43487</v>
      </c>
      <c r="I2403" s="5">
        <v>45186</v>
      </c>
      <c r="J2403" t="s">
        <v>6138</v>
      </c>
      <c r="K2403" s="5">
        <v>26670</v>
      </c>
      <c r="L2403">
        <v>53</v>
      </c>
      <c r="M2403">
        <v>108674</v>
      </c>
      <c r="N2403">
        <f t="shared" ca="1" si="37"/>
        <v>4.7</v>
      </c>
    </row>
    <row r="2404" spans="1:14" x14ac:dyDescent="0.3">
      <c r="A2404" t="s">
        <v>3461</v>
      </c>
      <c r="B2404" t="s">
        <v>24</v>
      </c>
      <c r="C2404" t="s">
        <v>97</v>
      </c>
      <c r="D2404" t="s">
        <v>6134</v>
      </c>
      <c r="E2404" t="s">
        <v>86</v>
      </c>
      <c r="F2404" t="s">
        <v>60</v>
      </c>
      <c r="G2404" t="s">
        <v>29</v>
      </c>
      <c r="H2404" s="5">
        <v>39920</v>
      </c>
      <c r="I2404" s="5"/>
      <c r="J2404" t="s">
        <v>6137</v>
      </c>
      <c r="K2404" s="5">
        <v>35750</v>
      </c>
      <c r="L2404">
        <v>28</v>
      </c>
      <c r="M2404">
        <v>77505</v>
      </c>
      <c r="N2404">
        <f t="shared" ca="1" si="37"/>
        <v>16.899999999999999</v>
      </c>
    </row>
    <row r="2405" spans="1:14" x14ac:dyDescent="0.3">
      <c r="A2405" t="s">
        <v>3462</v>
      </c>
      <c r="B2405" t="s">
        <v>36</v>
      </c>
      <c r="C2405" t="s">
        <v>6134</v>
      </c>
      <c r="D2405" t="s">
        <v>125</v>
      </c>
      <c r="E2405" t="s">
        <v>32</v>
      </c>
      <c r="F2405" t="s">
        <v>15</v>
      </c>
      <c r="G2405" t="s">
        <v>47</v>
      </c>
      <c r="H2405" s="5">
        <v>40126</v>
      </c>
      <c r="I2405" s="5"/>
      <c r="J2405" t="s">
        <v>6137</v>
      </c>
      <c r="K2405" s="5">
        <v>26057</v>
      </c>
      <c r="L2405">
        <v>54</v>
      </c>
      <c r="M2405">
        <v>112000</v>
      </c>
      <c r="N2405">
        <f t="shared" ca="1" si="37"/>
        <v>16.399999999999999</v>
      </c>
    </row>
    <row r="2406" spans="1:14" x14ac:dyDescent="0.3">
      <c r="A2406" t="s">
        <v>3464</v>
      </c>
      <c r="B2406" t="s">
        <v>24</v>
      </c>
      <c r="C2406" t="s">
        <v>25</v>
      </c>
      <c r="D2406" t="s">
        <v>125</v>
      </c>
      <c r="E2406" t="s">
        <v>170</v>
      </c>
      <c r="F2406" t="s">
        <v>60</v>
      </c>
      <c r="G2406" t="s">
        <v>6134</v>
      </c>
      <c r="H2406" s="5">
        <v>43630</v>
      </c>
      <c r="I2406" s="5"/>
      <c r="J2406" t="s">
        <v>6137</v>
      </c>
      <c r="K2406" s="5">
        <v>23820</v>
      </c>
      <c r="L2406">
        <v>60</v>
      </c>
      <c r="M2406" t="s">
        <v>6141</v>
      </c>
      <c r="N2406">
        <f t="shared" ca="1" si="37"/>
        <v>6.8</v>
      </c>
    </row>
    <row r="2407" spans="1:14" x14ac:dyDescent="0.3">
      <c r="A2407" t="s">
        <v>3465</v>
      </c>
      <c r="B2407" t="s">
        <v>36</v>
      </c>
      <c r="C2407" t="s">
        <v>82</v>
      </c>
      <c r="D2407" t="s">
        <v>31</v>
      </c>
      <c r="E2407" t="s">
        <v>105</v>
      </c>
      <c r="F2407" t="s">
        <v>6134</v>
      </c>
      <c r="G2407" t="s">
        <v>78</v>
      </c>
      <c r="H2407" s="5">
        <v>44098</v>
      </c>
      <c r="I2407" s="5"/>
      <c r="J2407" t="s">
        <v>6137</v>
      </c>
      <c r="K2407" s="5">
        <v>22514</v>
      </c>
      <c r="L2407">
        <v>64</v>
      </c>
      <c r="M2407">
        <v>103545</v>
      </c>
      <c r="N2407">
        <f t="shared" ca="1" si="37"/>
        <v>5.5</v>
      </c>
    </row>
    <row r="2408" spans="1:14" x14ac:dyDescent="0.3">
      <c r="A2408" t="s">
        <v>3467</v>
      </c>
      <c r="B2408" t="s">
        <v>36</v>
      </c>
      <c r="C2408" t="s">
        <v>12</v>
      </c>
      <c r="D2408" t="s">
        <v>31</v>
      </c>
      <c r="E2408" t="s">
        <v>32</v>
      </c>
      <c r="F2408" t="s">
        <v>6134</v>
      </c>
      <c r="G2408" t="s">
        <v>69</v>
      </c>
      <c r="H2408" s="5">
        <v>40347</v>
      </c>
      <c r="I2408" s="5"/>
      <c r="J2408" t="s">
        <v>6137</v>
      </c>
      <c r="K2408" s="5">
        <v>28170</v>
      </c>
      <c r="L2408">
        <v>49</v>
      </c>
      <c r="M2408">
        <v>112222</v>
      </c>
      <c r="N2408">
        <f t="shared" ca="1" si="37"/>
        <v>15.8</v>
      </c>
    </row>
    <row r="2409" spans="1:14" x14ac:dyDescent="0.3">
      <c r="A2409" t="s">
        <v>3469</v>
      </c>
      <c r="B2409" t="s">
        <v>6134</v>
      </c>
      <c r="C2409" t="s">
        <v>97</v>
      </c>
      <c r="D2409" t="s">
        <v>6135</v>
      </c>
      <c r="E2409" t="s">
        <v>32</v>
      </c>
      <c r="F2409" t="s">
        <v>28</v>
      </c>
      <c r="G2409" t="s">
        <v>47</v>
      </c>
      <c r="H2409" s="5">
        <v>40791</v>
      </c>
      <c r="I2409" s="5">
        <v>42707</v>
      </c>
      <c r="J2409" t="s">
        <v>6138</v>
      </c>
      <c r="K2409" s="5">
        <v>36016</v>
      </c>
      <c r="L2409">
        <v>27</v>
      </c>
      <c r="M2409">
        <v>49383</v>
      </c>
      <c r="N2409">
        <f t="shared" ca="1" si="37"/>
        <v>5.2</v>
      </c>
    </row>
    <row r="2410" spans="1:14" x14ac:dyDescent="0.3">
      <c r="A2410" t="s">
        <v>3471</v>
      </c>
      <c r="B2410" t="s">
        <v>36</v>
      </c>
      <c r="C2410" t="s">
        <v>6134</v>
      </c>
      <c r="D2410" t="s">
        <v>125</v>
      </c>
      <c r="E2410" t="s">
        <v>86</v>
      </c>
      <c r="F2410" t="s">
        <v>6134</v>
      </c>
      <c r="G2410" t="s">
        <v>69</v>
      </c>
      <c r="H2410" s="5">
        <v>43796</v>
      </c>
      <c r="I2410" s="5"/>
      <c r="J2410" t="s">
        <v>6137</v>
      </c>
      <c r="K2410" s="5">
        <v>26316</v>
      </c>
      <c r="L2410">
        <v>54</v>
      </c>
      <c r="M2410">
        <v>99000</v>
      </c>
      <c r="N2410">
        <f t="shared" ca="1" si="37"/>
        <v>6.3</v>
      </c>
    </row>
    <row r="2411" spans="1:14" x14ac:dyDescent="0.3">
      <c r="A2411" t="s">
        <v>3472</v>
      </c>
      <c r="B2411" t="s">
        <v>36</v>
      </c>
      <c r="C2411" t="s">
        <v>37</v>
      </c>
      <c r="D2411" t="s">
        <v>41</v>
      </c>
      <c r="E2411" t="s">
        <v>63</v>
      </c>
      <c r="F2411" t="s">
        <v>28</v>
      </c>
      <c r="G2411" t="s">
        <v>74</v>
      </c>
      <c r="H2411" s="5">
        <v>40394</v>
      </c>
      <c r="I2411" s="5"/>
      <c r="J2411" t="s">
        <v>6137</v>
      </c>
      <c r="K2411" s="5">
        <v>25752</v>
      </c>
      <c r="L2411">
        <v>55</v>
      </c>
      <c r="M2411" t="s">
        <v>6141</v>
      </c>
      <c r="N2411">
        <f t="shared" ca="1" si="37"/>
        <v>15.6</v>
      </c>
    </row>
    <row r="2412" spans="1:14" x14ac:dyDescent="0.3">
      <c r="A2412" t="s">
        <v>6101</v>
      </c>
      <c r="B2412" t="s">
        <v>36</v>
      </c>
      <c r="C2412" t="s">
        <v>12</v>
      </c>
      <c r="D2412" t="s">
        <v>53</v>
      </c>
      <c r="E2412" t="s">
        <v>6134</v>
      </c>
      <c r="F2412" t="s">
        <v>28</v>
      </c>
      <c r="G2412" t="s">
        <v>64</v>
      </c>
      <c r="H2412" s="5">
        <v>43410</v>
      </c>
      <c r="I2412" s="5">
        <v>43303</v>
      </c>
      <c r="J2412" t="s">
        <v>6138</v>
      </c>
      <c r="K2412" s="5">
        <v>30569</v>
      </c>
      <c r="L2412">
        <v>42</v>
      </c>
      <c r="M2412">
        <v>74000</v>
      </c>
      <c r="N2412">
        <f t="shared" ca="1" si="37"/>
        <v>-0.3</v>
      </c>
    </row>
    <row r="2413" spans="1:14" x14ac:dyDescent="0.3">
      <c r="A2413" t="s">
        <v>3473</v>
      </c>
      <c r="B2413" t="s">
        <v>24</v>
      </c>
      <c r="C2413" t="s">
        <v>6134</v>
      </c>
      <c r="D2413" t="s">
        <v>83</v>
      </c>
      <c r="E2413" t="s">
        <v>54</v>
      </c>
      <c r="F2413" t="s">
        <v>6134</v>
      </c>
      <c r="G2413" t="s">
        <v>64</v>
      </c>
      <c r="H2413" s="5">
        <v>43875</v>
      </c>
      <c r="I2413" s="5">
        <v>44718</v>
      </c>
      <c r="J2413" t="s">
        <v>6138</v>
      </c>
      <c r="K2413" s="5">
        <v>31669</v>
      </c>
      <c r="L2413">
        <v>39</v>
      </c>
      <c r="M2413" t="s">
        <v>6141</v>
      </c>
      <c r="N2413">
        <f t="shared" ca="1" si="37"/>
        <v>2.2999999999999998</v>
      </c>
    </row>
    <row r="2414" spans="1:14" x14ac:dyDescent="0.3">
      <c r="A2414" t="s">
        <v>3474</v>
      </c>
      <c r="B2414" t="s">
        <v>24</v>
      </c>
      <c r="C2414" t="s">
        <v>25</v>
      </c>
      <c r="D2414" t="s">
        <v>21</v>
      </c>
      <c r="E2414" t="s">
        <v>63</v>
      </c>
      <c r="F2414" t="s">
        <v>15</v>
      </c>
      <c r="G2414" t="s">
        <v>78</v>
      </c>
      <c r="H2414" s="5">
        <v>40336</v>
      </c>
      <c r="I2414" s="5">
        <v>40872</v>
      </c>
      <c r="J2414" t="s">
        <v>6138</v>
      </c>
      <c r="K2414" s="5">
        <v>33320</v>
      </c>
      <c r="L2414">
        <v>34</v>
      </c>
      <c r="M2414">
        <v>63000</v>
      </c>
      <c r="N2414">
        <f t="shared" ca="1" si="37"/>
        <v>1.5</v>
      </c>
    </row>
    <row r="2415" spans="1:14" x14ac:dyDescent="0.3">
      <c r="A2415" t="s">
        <v>3475</v>
      </c>
      <c r="B2415" t="s">
        <v>6134</v>
      </c>
      <c r="C2415" t="s">
        <v>97</v>
      </c>
      <c r="D2415" t="s">
        <v>6134</v>
      </c>
      <c r="E2415" t="s">
        <v>46</v>
      </c>
      <c r="F2415" t="s">
        <v>6134</v>
      </c>
      <c r="G2415" t="s">
        <v>78</v>
      </c>
      <c r="H2415" s="5">
        <v>41087</v>
      </c>
      <c r="I2415" s="5"/>
      <c r="J2415" t="s">
        <v>6137</v>
      </c>
      <c r="K2415" s="5">
        <v>28043</v>
      </c>
      <c r="L2415">
        <v>49</v>
      </c>
      <c r="M2415">
        <v>114885</v>
      </c>
      <c r="N2415">
        <f t="shared" ca="1" si="37"/>
        <v>13.7</v>
      </c>
    </row>
    <row r="2416" spans="1:14" x14ac:dyDescent="0.3">
      <c r="A2416" t="s">
        <v>3476</v>
      </c>
      <c r="B2416" t="s">
        <v>6134</v>
      </c>
      <c r="C2416" t="s">
        <v>25</v>
      </c>
      <c r="D2416" t="s">
        <v>83</v>
      </c>
      <c r="E2416" t="s">
        <v>6134</v>
      </c>
      <c r="F2416" t="s">
        <v>6134</v>
      </c>
      <c r="G2416" t="s">
        <v>47</v>
      </c>
      <c r="H2416" s="5">
        <v>40378</v>
      </c>
      <c r="I2416" s="5"/>
      <c r="J2416" t="s">
        <v>6137</v>
      </c>
      <c r="K2416" s="5">
        <v>32348</v>
      </c>
      <c r="L2416">
        <v>37</v>
      </c>
      <c r="M2416">
        <v>105662</v>
      </c>
      <c r="N2416">
        <f t="shared" ca="1" si="37"/>
        <v>15.7</v>
      </c>
    </row>
    <row r="2417" spans="1:14" x14ac:dyDescent="0.3">
      <c r="A2417" t="s">
        <v>3477</v>
      </c>
      <c r="B2417" t="s">
        <v>6134</v>
      </c>
      <c r="C2417" t="s">
        <v>37</v>
      </c>
      <c r="D2417" t="s">
        <v>31</v>
      </c>
      <c r="E2417" t="s">
        <v>92</v>
      </c>
      <c r="F2417" t="s">
        <v>6134</v>
      </c>
      <c r="G2417" t="s">
        <v>64</v>
      </c>
      <c r="H2417" s="5">
        <v>40232</v>
      </c>
      <c r="I2417" s="5">
        <v>40887</v>
      </c>
      <c r="J2417" t="s">
        <v>6138</v>
      </c>
      <c r="K2417" s="5">
        <v>22161</v>
      </c>
      <c r="L2417">
        <v>65</v>
      </c>
      <c r="M2417">
        <v>111850</v>
      </c>
      <c r="N2417">
        <f t="shared" ca="1" si="37"/>
        <v>1.8</v>
      </c>
    </row>
    <row r="2418" spans="1:14" x14ac:dyDescent="0.3">
      <c r="A2418" t="s">
        <v>3479</v>
      </c>
      <c r="B2418" t="s">
        <v>24</v>
      </c>
      <c r="C2418" t="s">
        <v>37</v>
      </c>
      <c r="D2418" t="s">
        <v>68</v>
      </c>
      <c r="E2418" t="s">
        <v>86</v>
      </c>
      <c r="F2418" t="s">
        <v>28</v>
      </c>
      <c r="G2418" t="s">
        <v>78</v>
      </c>
      <c r="H2418" s="5">
        <v>40592</v>
      </c>
      <c r="I2418" s="5">
        <v>41309</v>
      </c>
      <c r="J2418" t="s">
        <v>6138</v>
      </c>
      <c r="K2418" s="5">
        <v>27987</v>
      </c>
      <c r="L2418">
        <v>49</v>
      </c>
      <c r="M2418" t="s">
        <v>6141</v>
      </c>
      <c r="N2418">
        <f t="shared" ca="1" si="37"/>
        <v>2</v>
      </c>
    </row>
    <row r="2419" spans="1:14" x14ac:dyDescent="0.3">
      <c r="A2419" t="s">
        <v>3480</v>
      </c>
      <c r="B2419" t="s">
        <v>36</v>
      </c>
      <c r="C2419" t="s">
        <v>25</v>
      </c>
      <c r="D2419" t="s">
        <v>68</v>
      </c>
      <c r="E2419" t="s">
        <v>32</v>
      </c>
      <c r="F2419" t="s">
        <v>15</v>
      </c>
      <c r="G2419" t="s">
        <v>78</v>
      </c>
      <c r="H2419" s="5">
        <v>41242</v>
      </c>
      <c r="I2419" s="5"/>
      <c r="J2419" t="s">
        <v>6137</v>
      </c>
      <c r="K2419" s="5">
        <v>30231</v>
      </c>
      <c r="L2419">
        <v>43</v>
      </c>
      <c r="M2419">
        <v>78741</v>
      </c>
      <c r="N2419">
        <f t="shared" ca="1" si="37"/>
        <v>13.3</v>
      </c>
    </row>
    <row r="2420" spans="1:14" x14ac:dyDescent="0.3">
      <c r="A2420" t="s">
        <v>3483</v>
      </c>
      <c r="B2420" t="s">
        <v>24</v>
      </c>
      <c r="C2420" t="s">
        <v>20</v>
      </c>
      <c r="D2420" t="s">
        <v>6134</v>
      </c>
      <c r="E2420" t="s">
        <v>92</v>
      </c>
      <c r="F2420" t="s">
        <v>15</v>
      </c>
      <c r="G2420" t="s">
        <v>6134</v>
      </c>
      <c r="H2420" s="5">
        <v>44005</v>
      </c>
      <c r="I2420" s="5">
        <v>44564</v>
      </c>
      <c r="J2420" t="s">
        <v>6138</v>
      </c>
      <c r="K2420" s="5">
        <v>29621</v>
      </c>
      <c r="L2420">
        <v>45</v>
      </c>
      <c r="M2420">
        <v>56589</v>
      </c>
      <c r="N2420">
        <f t="shared" ca="1" si="37"/>
        <v>1.5</v>
      </c>
    </row>
    <row r="2421" spans="1:14" x14ac:dyDescent="0.3">
      <c r="A2421" t="s">
        <v>3484</v>
      </c>
      <c r="B2421" t="s">
        <v>24</v>
      </c>
      <c r="C2421" t="s">
        <v>12</v>
      </c>
      <c r="D2421" t="s">
        <v>41</v>
      </c>
      <c r="E2421" t="s">
        <v>63</v>
      </c>
      <c r="F2421" t="s">
        <v>15</v>
      </c>
      <c r="G2421" t="s">
        <v>64</v>
      </c>
      <c r="H2421" s="5">
        <v>41605</v>
      </c>
      <c r="I2421" s="5"/>
      <c r="J2421" t="s">
        <v>6137</v>
      </c>
      <c r="K2421" s="5"/>
      <c r="L2421" t="s">
        <v>6141</v>
      </c>
      <c r="M2421" t="s">
        <v>6141</v>
      </c>
      <c r="N2421">
        <f t="shared" ca="1" si="37"/>
        <v>12.3</v>
      </c>
    </row>
    <row r="2422" spans="1:14" x14ac:dyDescent="0.3">
      <c r="A2422" t="s">
        <v>3485</v>
      </c>
      <c r="B2422" t="s">
        <v>24</v>
      </c>
      <c r="C2422" t="s">
        <v>12</v>
      </c>
      <c r="D2422" t="s">
        <v>68</v>
      </c>
      <c r="E2422" t="s">
        <v>54</v>
      </c>
      <c r="F2422" t="s">
        <v>28</v>
      </c>
      <c r="G2422" t="s">
        <v>29</v>
      </c>
      <c r="H2422" s="5">
        <v>42303</v>
      </c>
      <c r="I2422" s="5"/>
      <c r="J2422" t="s">
        <v>6137</v>
      </c>
      <c r="K2422" s="5">
        <v>32576</v>
      </c>
      <c r="L2422">
        <v>37</v>
      </c>
      <c r="M2422">
        <v>95473</v>
      </c>
      <c r="N2422">
        <f t="shared" ca="1" si="37"/>
        <v>10.4</v>
      </c>
    </row>
    <row r="2423" spans="1:14" x14ac:dyDescent="0.3">
      <c r="A2423" t="s">
        <v>3487</v>
      </c>
      <c r="B2423" t="s">
        <v>6134</v>
      </c>
      <c r="C2423" t="s">
        <v>6134</v>
      </c>
      <c r="D2423" t="s">
        <v>6134</v>
      </c>
      <c r="E2423" t="s">
        <v>38</v>
      </c>
      <c r="F2423" t="s">
        <v>6134</v>
      </c>
      <c r="G2423" t="s">
        <v>6134</v>
      </c>
      <c r="H2423" s="5">
        <v>44164</v>
      </c>
      <c r="I2423" s="5"/>
      <c r="J2423" t="s">
        <v>6137</v>
      </c>
      <c r="K2423" s="5">
        <v>22409</v>
      </c>
      <c r="L2423">
        <v>64</v>
      </c>
      <c r="M2423">
        <v>96000</v>
      </c>
      <c r="N2423">
        <f t="shared" ca="1" si="37"/>
        <v>5.3</v>
      </c>
    </row>
    <row r="2424" spans="1:14" x14ac:dyDescent="0.3">
      <c r="A2424" t="s">
        <v>3488</v>
      </c>
      <c r="B2424" t="s">
        <v>6134</v>
      </c>
      <c r="C2424" t="s">
        <v>37</v>
      </c>
      <c r="D2424" t="s">
        <v>83</v>
      </c>
      <c r="E2424" t="s">
        <v>6134</v>
      </c>
      <c r="F2424" t="s">
        <v>60</v>
      </c>
      <c r="G2424" t="s">
        <v>47</v>
      </c>
      <c r="H2424" s="5">
        <v>41034</v>
      </c>
      <c r="I2424" s="5">
        <v>43029</v>
      </c>
      <c r="J2424" t="s">
        <v>6138</v>
      </c>
      <c r="K2424" s="5">
        <v>36666</v>
      </c>
      <c r="L2424">
        <v>25</v>
      </c>
      <c r="M2424">
        <v>105935</v>
      </c>
      <c r="N2424">
        <f t="shared" ca="1" si="37"/>
        <v>5.5</v>
      </c>
    </row>
    <row r="2425" spans="1:14" x14ac:dyDescent="0.3">
      <c r="A2425" t="s">
        <v>3490</v>
      </c>
      <c r="B2425" t="s">
        <v>36</v>
      </c>
      <c r="C2425" t="s">
        <v>37</v>
      </c>
      <c r="D2425" t="s">
        <v>26</v>
      </c>
      <c r="E2425" t="s">
        <v>32</v>
      </c>
      <c r="F2425" t="s">
        <v>6134</v>
      </c>
      <c r="G2425" t="s">
        <v>47</v>
      </c>
      <c r="H2425" s="5">
        <v>41396</v>
      </c>
      <c r="I2425" s="5">
        <v>42829</v>
      </c>
      <c r="J2425" t="s">
        <v>6138</v>
      </c>
      <c r="K2425" s="5">
        <v>31181</v>
      </c>
      <c r="L2425">
        <v>40</v>
      </c>
      <c r="M2425">
        <v>53100</v>
      </c>
      <c r="N2425">
        <f t="shared" ca="1" si="37"/>
        <v>3.9</v>
      </c>
    </row>
    <row r="2426" spans="1:14" x14ac:dyDescent="0.3">
      <c r="A2426" t="s">
        <v>3491</v>
      </c>
      <c r="B2426" t="s">
        <v>24</v>
      </c>
      <c r="C2426" t="s">
        <v>20</v>
      </c>
      <c r="D2426" t="s">
        <v>130</v>
      </c>
      <c r="E2426" t="s">
        <v>92</v>
      </c>
      <c r="F2426" t="s">
        <v>60</v>
      </c>
      <c r="G2426" t="s">
        <v>64</v>
      </c>
      <c r="H2426" s="5">
        <v>40107</v>
      </c>
      <c r="I2426" s="5"/>
      <c r="J2426" t="s">
        <v>6137</v>
      </c>
      <c r="K2426" s="5">
        <v>37281</v>
      </c>
      <c r="L2426">
        <v>24</v>
      </c>
      <c r="M2426">
        <v>38912</v>
      </c>
      <c r="N2426">
        <f t="shared" ca="1" si="37"/>
        <v>16.399999999999999</v>
      </c>
    </row>
    <row r="2427" spans="1:14" x14ac:dyDescent="0.3">
      <c r="A2427" t="s">
        <v>3492</v>
      </c>
      <c r="B2427" t="s">
        <v>24</v>
      </c>
      <c r="C2427" t="s">
        <v>12</v>
      </c>
      <c r="D2427" t="s">
        <v>6134</v>
      </c>
      <c r="E2427" t="s">
        <v>6134</v>
      </c>
      <c r="F2427" t="s">
        <v>15</v>
      </c>
      <c r="G2427" t="s">
        <v>47</v>
      </c>
      <c r="H2427" s="5">
        <v>43054</v>
      </c>
      <c r="I2427" s="5">
        <v>42967</v>
      </c>
      <c r="J2427" t="s">
        <v>6138</v>
      </c>
      <c r="K2427" s="5">
        <v>38159</v>
      </c>
      <c r="L2427">
        <v>21</v>
      </c>
      <c r="M2427" t="s">
        <v>6141</v>
      </c>
      <c r="N2427">
        <f t="shared" ca="1" si="37"/>
        <v>-0.2</v>
      </c>
    </row>
    <row r="2428" spans="1:14" x14ac:dyDescent="0.3">
      <c r="A2428" t="s">
        <v>3493</v>
      </c>
      <c r="B2428" t="s">
        <v>6134</v>
      </c>
      <c r="C2428" t="s">
        <v>6134</v>
      </c>
      <c r="D2428" t="s">
        <v>83</v>
      </c>
      <c r="E2428" t="s">
        <v>32</v>
      </c>
      <c r="F2428" t="s">
        <v>28</v>
      </c>
      <c r="G2428" t="s">
        <v>64</v>
      </c>
      <c r="H2428" s="5">
        <v>40642</v>
      </c>
      <c r="I2428" s="5">
        <v>40637</v>
      </c>
      <c r="J2428" t="s">
        <v>6138</v>
      </c>
      <c r="K2428" s="5"/>
      <c r="L2428" t="s">
        <v>6141</v>
      </c>
      <c r="M2428">
        <v>57913</v>
      </c>
      <c r="N2428">
        <f t="shared" ca="1" si="37"/>
        <v>0</v>
      </c>
    </row>
    <row r="2429" spans="1:14" x14ac:dyDescent="0.3">
      <c r="A2429" t="s">
        <v>3495</v>
      </c>
      <c r="B2429" t="s">
        <v>36</v>
      </c>
      <c r="C2429" t="s">
        <v>6134</v>
      </c>
      <c r="D2429" t="s">
        <v>125</v>
      </c>
      <c r="E2429" t="s">
        <v>6134</v>
      </c>
      <c r="F2429" t="s">
        <v>6134</v>
      </c>
      <c r="G2429" t="s">
        <v>6134</v>
      </c>
      <c r="H2429" s="5">
        <v>41918</v>
      </c>
      <c r="I2429" s="5"/>
      <c r="J2429" t="s">
        <v>6137</v>
      </c>
      <c r="K2429" s="5">
        <v>31140</v>
      </c>
      <c r="L2429">
        <v>40</v>
      </c>
      <c r="M2429">
        <v>86012</v>
      </c>
      <c r="N2429">
        <f t="shared" ca="1" si="37"/>
        <v>11.5</v>
      </c>
    </row>
    <row r="2430" spans="1:14" x14ac:dyDescent="0.3">
      <c r="A2430" t="s">
        <v>3497</v>
      </c>
      <c r="B2430" t="s">
        <v>6134</v>
      </c>
      <c r="C2430" t="s">
        <v>12</v>
      </c>
      <c r="D2430" t="s">
        <v>6135</v>
      </c>
      <c r="E2430" t="s">
        <v>32</v>
      </c>
      <c r="F2430" t="s">
        <v>15</v>
      </c>
      <c r="G2430" t="s">
        <v>78</v>
      </c>
      <c r="H2430" s="5">
        <v>42762</v>
      </c>
      <c r="I2430" s="5">
        <v>44014</v>
      </c>
      <c r="J2430" t="s">
        <v>6138</v>
      </c>
      <c r="K2430" s="5">
        <v>34410</v>
      </c>
      <c r="L2430">
        <v>31</v>
      </c>
      <c r="M2430" t="s">
        <v>6141</v>
      </c>
      <c r="N2430">
        <f t="shared" ca="1" si="37"/>
        <v>3.4</v>
      </c>
    </row>
    <row r="2431" spans="1:14" x14ac:dyDescent="0.3">
      <c r="A2431" t="s">
        <v>3498</v>
      </c>
      <c r="B2431" t="s">
        <v>24</v>
      </c>
      <c r="C2431" t="s">
        <v>6134</v>
      </c>
      <c r="D2431" t="s">
        <v>26</v>
      </c>
      <c r="E2431" t="s">
        <v>86</v>
      </c>
      <c r="F2431" t="s">
        <v>28</v>
      </c>
      <c r="G2431" t="s">
        <v>6134</v>
      </c>
      <c r="H2431" s="5">
        <v>41807</v>
      </c>
      <c r="I2431" s="5"/>
      <c r="J2431" t="s">
        <v>6137</v>
      </c>
      <c r="K2431" s="5">
        <v>28263</v>
      </c>
      <c r="L2431">
        <v>48</v>
      </c>
      <c r="M2431">
        <v>118000</v>
      </c>
      <c r="N2431">
        <f t="shared" ca="1" si="37"/>
        <v>11.8</v>
      </c>
    </row>
    <row r="2432" spans="1:14" x14ac:dyDescent="0.3">
      <c r="A2432" t="s">
        <v>3499</v>
      </c>
      <c r="B2432" t="s">
        <v>24</v>
      </c>
      <c r="C2432" t="s">
        <v>20</v>
      </c>
      <c r="D2432" t="s">
        <v>21</v>
      </c>
      <c r="E2432" t="s">
        <v>63</v>
      </c>
      <c r="F2432" t="s">
        <v>15</v>
      </c>
      <c r="G2432" t="s">
        <v>78</v>
      </c>
      <c r="H2432" s="5">
        <v>40744</v>
      </c>
      <c r="I2432" s="5">
        <v>41085</v>
      </c>
      <c r="J2432" t="s">
        <v>6138</v>
      </c>
      <c r="K2432" s="5">
        <v>31966</v>
      </c>
      <c r="L2432">
        <v>38</v>
      </c>
      <c r="M2432" t="s">
        <v>6141</v>
      </c>
      <c r="N2432">
        <f t="shared" ca="1" si="37"/>
        <v>0.9</v>
      </c>
    </row>
    <row r="2433" spans="1:14" x14ac:dyDescent="0.3">
      <c r="A2433" t="s">
        <v>3500</v>
      </c>
      <c r="B2433" t="s">
        <v>36</v>
      </c>
      <c r="C2433" t="s">
        <v>20</v>
      </c>
      <c r="D2433" t="s">
        <v>26</v>
      </c>
      <c r="E2433" t="s">
        <v>6134</v>
      </c>
      <c r="F2433" t="s">
        <v>15</v>
      </c>
      <c r="G2433" t="s">
        <v>74</v>
      </c>
      <c r="H2433" s="5">
        <v>43161</v>
      </c>
      <c r="I2433" s="5">
        <v>43041</v>
      </c>
      <c r="J2433" t="s">
        <v>6138</v>
      </c>
      <c r="K2433" s="5">
        <v>37750</v>
      </c>
      <c r="L2433">
        <v>22</v>
      </c>
      <c r="M2433" t="s">
        <v>6141</v>
      </c>
      <c r="N2433">
        <f t="shared" ca="1" si="37"/>
        <v>-0.3</v>
      </c>
    </row>
    <row r="2434" spans="1:14" x14ac:dyDescent="0.3">
      <c r="A2434" t="s">
        <v>3501</v>
      </c>
      <c r="B2434" t="s">
        <v>36</v>
      </c>
      <c r="C2434" t="s">
        <v>37</v>
      </c>
      <c r="D2434" t="s">
        <v>68</v>
      </c>
      <c r="E2434" t="s">
        <v>32</v>
      </c>
      <c r="F2434" t="s">
        <v>28</v>
      </c>
      <c r="G2434" t="s">
        <v>78</v>
      </c>
      <c r="H2434" s="5">
        <v>41781</v>
      </c>
      <c r="I2434" s="5">
        <v>43677</v>
      </c>
      <c r="J2434" t="s">
        <v>6138</v>
      </c>
      <c r="K2434" s="5">
        <v>35727</v>
      </c>
      <c r="L2434">
        <v>28</v>
      </c>
      <c r="M2434" t="s">
        <v>6141</v>
      </c>
      <c r="N2434">
        <f t="shared" ref="N2434:N2497" ca="1" si="38">ROUND((IF(I2434="",TODAY(),I2434)-H2434)/365,1)</f>
        <v>5.2</v>
      </c>
    </row>
    <row r="2435" spans="1:14" x14ac:dyDescent="0.3">
      <c r="A2435" t="s">
        <v>3502</v>
      </c>
      <c r="B2435" t="s">
        <v>36</v>
      </c>
      <c r="C2435" t="s">
        <v>20</v>
      </c>
      <c r="D2435" t="s">
        <v>6134</v>
      </c>
      <c r="E2435" t="s">
        <v>14</v>
      </c>
      <c r="F2435" t="s">
        <v>6134</v>
      </c>
      <c r="G2435" t="s">
        <v>78</v>
      </c>
      <c r="H2435" s="5">
        <v>41465</v>
      </c>
      <c r="I2435" s="5"/>
      <c r="J2435" t="s">
        <v>6137</v>
      </c>
      <c r="K2435" s="5">
        <v>24764</v>
      </c>
      <c r="L2435">
        <v>58</v>
      </c>
      <c r="M2435">
        <v>60003</v>
      </c>
      <c r="N2435">
        <f t="shared" ca="1" si="38"/>
        <v>12.7</v>
      </c>
    </row>
    <row r="2436" spans="1:14" x14ac:dyDescent="0.3">
      <c r="A2436" t="s">
        <v>3504</v>
      </c>
      <c r="B2436" t="s">
        <v>36</v>
      </c>
      <c r="C2436" t="s">
        <v>6134</v>
      </c>
      <c r="D2436" t="s">
        <v>21</v>
      </c>
      <c r="E2436" t="s">
        <v>27</v>
      </c>
      <c r="F2436" t="s">
        <v>60</v>
      </c>
      <c r="G2436" t="s">
        <v>78</v>
      </c>
      <c r="H2436" s="5">
        <v>43213</v>
      </c>
      <c r="I2436" s="5"/>
      <c r="J2436" t="s">
        <v>6137</v>
      </c>
      <c r="K2436" s="5">
        <v>38124</v>
      </c>
      <c r="L2436">
        <v>21</v>
      </c>
      <c r="M2436">
        <v>32057</v>
      </c>
      <c r="N2436">
        <f t="shared" ca="1" si="38"/>
        <v>7.9</v>
      </c>
    </row>
    <row r="2437" spans="1:14" x14ac:dyDescent="0.3">
      <c r="A2437" t="s">
        <v>3506</v>
      </c>
      <c r="B2437" t="s">
        <v>36</v>
      </c>
      <c r="C2437" t="s">
        <v>12</v>
      </c>
      <c r="D2437" t="s">
        <v>50</v>
      </c>
      <c r="E2437" t="s">
        <v>14</v>
      </c>
      <c r="F2437" t="s">
        <v>28</v>
      </c>
      <c r="G2437" t="s">
        <v>6134</v>
      </c>
      <c r="H2437" s="5">
        <v>40457</v>
      </c>
      <c r="I2437" s="5">
        <v>41828</v>
      </c>
      <c r="J2437" t="s">
        <v>6138</v>
      </c>
      <c r="K2437" s="5">
        <v>28708</v>
      </c>
      <c r="L2437">
        <v>47</v>
      </c>
      <c r="M2437" t="s">
        <v>6141</v>
      </c>
      <c r="N2437">
        <f t="shared" ca="1" si="38"/>
        <v>3.8</v>
      </c>
    </row>
    <row r="2438" spans="1:14" x14ac:dyDescent="0.3">
      <c r="A2438" t="s">
        <v>3507</v>
      </c>
      <c r="B2438" t="s">
        <v>24</v>
      </c>
      <c r="C2438" t="s">
        <v>97</v>
      </c>
      <c r="D2438" t="s">
        <v>21</v>
      </c>
      <c r="E2438" t="s">
        <v>14</v>
      </c>
      <c r="F2438" t="s">
        <v>28</v>
      </c>
      <c r="G2438" t="s">
        <v>69</v>
      </c>
      <c r="H2438" s="5">
        <v>42281</v>
      </c>
      <c r="I2438" s="5">
        <v>43238</v>
      </c>
      <c r="J2438" t="s">
        <v>6138</v>
      </c>
      <c r="K2438" s="5">
        <v>37123</v>
      </c>
      <c r="L2438">
        <v>24</v>
      </c>
      <c r="M2438" t="s">
        <v>6141</v>
      </c>
      <c r="N2438">
        <f t="shared" ca="1" si="38"/>
        <v>2.6</v>
      </c>
    </row>
    <row r="2439" spans="1:14" x14ac:dyDescent="0.3">
      <c r="A2439" t="s">
        <v>3508</v>
      </c>
      <c r="B2439" t="s">
        <v>24</v>
      </c>
      <c r="C2439" t="s">
        <v>12</v>
      </c>
      <c r="D2439" t="s">
        <v>31</v>
      </c>
      <c r="E2439" t="s">
        <v>32</v>
      </c>
      <c r="F2439" t="s">
        <v>60</v>
      </c>
      <c r="G2439" t="s">
        <v>47</v>
      </c>
      <c r="H2439" s="5">
        <v>42456</v>
      </c>
      <c r="I2439" s="5">
        <v>43741</v>
      </c>
      <c r="J2439" t="s">
        <v>6138</v>
      </c>
      <c r="K2439" s="5">
        <v>28964</v>
      </c>
      <c r="L2439">
        <v>46</v>
      </c>
      <c r="M2439">
        <v>119000</v>
      </c>
      <c r="N2439">
        <f t="shared" ca="1" si="38"/>
        <v>3.5</v>
      </c>
    </row>
    <row r="2440" spans="1:14" x14ac:dyDescent="0.3">
      <c r="A2440" t="s">
        <v>3509</v>
      </c>
      <c r="B2440" t="s">
        <v>36</v>
      </c>
      <c r="C2440" t="s">
        <v>6134</v>
      </c>
      <c r="D2440" t="s">
        <v>41</v>
      </c>
      <c r="E2440" t="s">
        <v>32</v>
      </c>
      <c r="F2440" t="s">
        <v>6134</v>
      </c>
      <c r="G2440" t="s">
        <v>69</v>
      </c>
      <c r="H2440" s="5">
        <v>42126</v>
      </c>
      <c r="I2440" s="5"/>
      <c r="J2440" t="s">
        <v>6137</v>
      </c>
      <c r="K2440" s="5">
        <v>33811</v>
      </c>
      <c r="L2440">
        <v>33</v>
      </c>
      <c r="M2440" t="s">
        <v>6141</v>
      </c>
      <c r="N2440">
        <f t="shared" ca="1" si="38"/>
        <v>10.9</v>
      </c>
    </row>
    <row r="2441" spans="1:14" x14ac:dyDescent="0.3">
      <c r="A2441" t="s">
        <v>3510</v>
      </c>
      <c r="B2441" t="s">
        <v>36</v>
      </c>
      <c r="C2441" t="s">
        <v>20</v>
      </c>
      <c r="D2441" t="s">
        <v>31</v>
      </c>
      <c r="E2441" t="s">
        <v>46</v>
      </c>
      <c r="F2441" t="s">
        <v>28</v>
      </c>
      <c r="G2441" t="s">
        <v>29</v>
      </c>
      <c r="H2441" s="5">
        <v>42731</v>
      </c>
      <c r="I2441" s="5"/>
      <c r="J2441" t="s">
        <v>6137</v>
      </c>
      <c r="K2441" s="5">
        <v>36444</v>
      </c>
      <c r="L2441">
        <v>26</v>
      </c>
      <c r="M2441" t="s">
        <v>6141</v>
      </c>
      <c r="N2441">
        <f t="shared" ca="1" si="38"/>
        <v>9.1999999999999993</v>
      </c>
    </row>
    <row r="2442" spans="1:14" x14ac:dyDescent="0.3">
      <c r="A2442" t="s">
        <v>3511</v>
      </c>
      <c r="B2442" t="s">
        <v>36</v>
      </c>
      <c r="C2442" t="s">
        <v>97</v>
      </c>
      <c r="D2442" t="s">
        <v>6134</v>
      </c>
      <c r="E2442" t="s">
        <v>99</v>
      </c>
      <c r="F2442" t="s">
        <v>28</v>
      </c>
      <c r="G2442" t="s">
        <v>47</v>
      </c>
      <c r="H2442" s="5">
        <v>41142</v>
      </c>
      <c r="I2442" s="5"/>
      <c r="J2442" t="s">
        <v>6137</v>
      </c>
      <c r="K2442" s="5">
        <v>33509</v>
      </c>
      <c r="L2442">
        <v>34</v>
      </c>
      <c r="M2442">
        <v>46596</v>
      </c>
      <c r="N2442">
        <f t="shared" ca="1" si="38"/>
        <v>13.6</v>
      </c>
    </row>
    <row r="2443" spans="1:14" x14ac:dyDescent="0.3">
      <c r="A2443" t="s">
        <v>3513</v>
      </c>
      <c r="B2443" t="s">
        <v>6134</v>
      </c>
      <c r="C2443" t="s">
        <v>25</v>
      </c>
      <c r="D2443" t="s">
        <v>31</v>
      </c>
      <c r="E2443" t="s">
        <v>6134</v>
      </c>
      <c r="F2443" t="s">
        <v>28</v>
      </c>
      <c r="G2443" t="s">
        <v>69</v>
      </c>
      <c r="H2443" s="5">
        <v>41315</v>
      </c>
      <c r="I2443" s="5">
        <v>43261</v>
      </c>
      <c r="J2443" t="s">
        <v>6138</v>
      </c>
      <c r="K2443" s="5">
        <v>33321</v>
      </c>
      <c r="L2443">
        <v>34</v>
      </c>
      <c r="M2443" t="s">
        <v>6141</v>
      </c>
      <c r="N2443">
        <f t="shared" ca="1" si="38"/>
        <v>5.3</v>
      </c>
    </row>
    <row r="2444" spans="1:14" x14ac:dyDescent="0.3">
      <c r="A2444" t="s">
        <v>3514</v>
      </c>
      <c r="B2444" t="s">
        <v>6134</v>
      </c>
      <c r="C2444" t="s">
        <v>25</v>
      </c>
      <c r="D2444" t="s">
        <v>94</v>
      </c>
      <c r="E2444" t="s">
        <v>6134</v>
      </c>
      <c r="F2444" t="s">
        <v>28</v>
      </c>
      <c r="G2444" t="s">
        <v>6134</v>
      </c>
      <c r="H2444" s="5">
        <v>43331</v>
      </c>
      <c r="I2444" s="5"/>
      <c r="J2444" t="s">
        <v>6137</v>
      </c>
      <c r="K2444" s="5">
        <v>27056</v>
      </c>
      <c r="L2444">
        <v>52</v>
      </c>
      <c r="M2444" t="s">
        <v>6141</v>
      </c>
      <c r="N2444">
        <f t="shared" ca="1" si="38"/>
        <v>7.6</v>
      </c>
    </row>
    <row r="2445" spans="1:14" x14ac:dyDescent="0.3">
      <c r="A2445" t="s">
        <v>3515</v>
      </c>
      <c r="B2445" t="s">
        <v>36</v>
      </c>
      <c r="C2445" t="s">
        <v>37</v>
      </c>
      <c r="D2445" t="s">
        <v>68</v>
      </c>
      <c r="E2445" t="s">
        <v>92</v>
      </c>
      <c r="F2445" t="s">
        <v>28</v>
      </c>
      <c r="G2445" t="s">
        <v>6134</v>
      </c>
      <c r="H2445" s="5">
        <v>43901</v>
      </c>
      <c r="I2445" s="5">
        <v>45805</v>
      </c>
      <c r="J2445" t="s">
        <v>6138</v>
      </c>
      <c r="K2445" s="5">
        <v>38245</v>
      </c>
      <c r="L2445">
        <v>21</v>
      </c>
      <c r="M2445">
        <v>113779</v>
      </c>
      <c r="N2445">
        <f t="shared" ca="1" si="38"/>
        <v>5.2</v>
      </c>
    </row>
    <row r="2446" spans="1:14" x14ac:dyDescent="0.3">
      <c r="A2446" t="s">
        <v>3516</v>
      </c>
      <c r="B2446" t="s">
        <v>24</v>
      </c>
      <c r="C2446" t="s">
        <v>6134</v>
      </c>
      <c r="D2446" t="s">
        <v>6135</v>
      </c>
      <c r="E2446" t="s">
        <v>88</v>
      </c>
      <c r="F2446" t="s">
        <v>6134</v>
      </c>
      <c r="G2446" t="s">
        <v>64</v>
      </c>
      <c r="H2446" s="5">
        <v>39984</v>
      </c>
      <c r="I2446" s="5"/>
      <c r="J2446" t="s">
        <v>6137</v>
      </c>
      <c r="K2446" s="5">
        <v>36206</v>
      </c>
      <c r="L2446">
        <v>27</v>
      </c>
      <c r="M2446">
        <v>104852</v>
      </c>
      <c r="N2446">
        <f t="shared" ca="1" si="38"/>
        <v>16.8</v>
      </c>
    </row>
    <row r="2447" spans="1:14" x14ac:dyDescent="0.3">
      <c r="A2447" t="s">
        <v>3517</v>
      </c>
      <c r="B2447" t="s">
        <v>36</v>
      </c>
      <c r="C2447" t="s">
        <v>20</v>
      </c>
      <c r="D2447" t="s">
        <v>130</v>
      </c>
      <c r="E2447" t="s">
        <v>14</v>
      </c>
      <c r="F2447" t="s">
        <v>15</v>
      </c>
      <c r="G2447" t="s">
        <v>78</v>
      </c>
      <c r="H2447" s="5">
        <v>40599</v>
      </c>
      <c r="I2447" s="5">
        <v>42344</v>
      </c>
      <c r="J2447" t="s">
        <v>6138</v>
      </c>
      <c r="K2447" s="5">
        <v>31397</v>
      </c>
      <c r="L2447">
        <v>40</v>
      </c>
      <c r="M2447">
        <v>77799</v>
      </c>
      <c r="N2447">
        <f t="shared" ca="1" si="38"/>
        <v>4.8</v>
      </c>
    </row>
    <row r="2448" spans="1:14" x14ac:dyDescent="0.3">
      <c r="A2448" t="s">
        <v>3519</v>
      </c>
      <c r="B2448" t="s">
        <v>24</v>
      </c>
      <c r="C2448" t="s">
        <v>6134</v>
      </c>
      <c r="D2448" t="s">
        <v>6134</v>
      </c>
      <c r="E2448" t="s">
        <v>88</v>
      </c>
      <c r="F2448" t="s">
        <v>28</v>
      </c>
      <c r="G2448" t="s">
        <v>78</v>
      </c>
      <c r="H2448" s="5">
        <v>42481</v>
      </c>
      <c r="I2448" s="5">
        <v>43981</v>
      </c>
      <c r="J2448" t="s">
        <v>6138</v>
      </c>
      <c r="K2448" s="5">
        <v>31322</v>
      </c>
      <c r="L2448">
        <v>40</v>
      </c>
      <c r="M2448" t="s">
        <v>6141</v>
      </c>
      <c r="N2448">
        <f t="shared" ca="1" si="38"/>
        <v>4.0999999999999996</v>
      </c>
    </row>
    <row r="2449" spans="1:14" x14ac:dyDescent="0.3">
      <c r="A2449" t="s">
        <v>3520</v>
      </c>
      <c r="B2449" t="s">
        <v>36</v>
      </c>
      <c r="C2449" t="s">
        <v>12</v>
      </c>
      <c r="D2449" t="s">
        <v>83</v>
      </c>
      <c r="E2449" t="s">
        <v>27</v>
      </c>
      <c r="F2449" t="s">
        <v>6134</v>
      </c>
      <c r="G2449" t="s">
        <v>6134</v>
      </c>
      <c r="H2449" s="5">
        <v>43204</v>
      </c>
      <c r="I2449" s="5"/>
      <c r="J2449" t="s">
        <v>6137</v>
      </c>
      <c r="K2449" s="5">
        <v>30522</v>
      </c>
      <c r="L2449">
        <v>42</v>
      </c>
      <c r="M2449">
        <v>37000</v>
      </c>
      <c r="N2449">
        <f t="shared" ca="1" si="38"/>
        <v>7.9</v>
      </c>
    </row>
    <row r="2450" spans="1:14" x14ac:dyDescent="0.3">
      <c r="A2450" t="s">
        <v>3521</v>
      </c>
      <c r="B2450" t="s">
        <v>6134</v>
      </c>
      <c r="C2450" t="s">
        <v>20</v>
      </c>
      <c r="D2450" t="s">
        <v>6135</v>
      </c>
      <c r="E2450" t="s">
        <v>38</v>
      </c>
      <c r="F2450" t="s">
        <v>6134</v>
      </c>
      <c r="G2450" t="s">
        <v>78</v>
      </c>
      <c r="H2450" s="5">
        <v>44178</v>
      </c>
      <c r="I2450" s="5"/>
      <c r="J2450" t="s">
        <v>6137</v>
      </c>
      <c r="K2450" s="5">
        <v>30682</v>
      </c>
      <c r="L2450">
        <v>42</v>
      </c>
      <c r="M2450">
        <v>118362</v>
      </c>
      <c r="N2450">
        <f t="shared" ca="1" si="38"/>
        <v>5.3</v>
      </c>
    </row>
    <row r="2451" spans="1:14" x14ac:dyDescent="0.3">
      <c r="A2451" t="s">
        <v>3523</v>
      </c>
      <c r="B2451" t="s">
        <v>24</v>
      </c>
      <c r="C2451" t="s">
        <v>82</v>
      </c>
      <c r="D2451" t="s">
        <v>41</v>
      </c>
      <c r="E2451" t="s">
        <v>99</v>
      </c>
      <c r="F2451" t="s">
        <v>15</v>
      </c>
      <c r="G2451" t="s">
        <v>64</v>
      </c>
      <c r="H2451" s="5">
        <v>42512</v>
      </c>
      <c r="I2451" s="5"/>
      <c r="J2451" t="s">
        <v>6137</v>
      </c>
      <c r="K2451" s="5">
        <v>32769</v>
      </c>
      <c r="L2451">
        <v>36</v>
      </c>
      <c r="M2451">
        <v>87000</v>
      </c>
      <c r="N2451">
        <f t="shared" ca="1" si="38"/>
        <v>9.8000000000000007</v>
      </c>
    </row>
    <row r="2452" spans="1:14" x14ac:dyDescent="0.3">
      <c r="A2452" t="s">
        <v>3524</v>
      </c>
      <c r="B2452" t="s">
        <v>24</v>
      </c>
      <c r="C2452" t="s">
        <v>6134</v>
      </c>
      <c r="D2452" t="s">
        <v>53</v>
      </c>
      <c r="E2452" t="s">
        <v>32</v>
      </c>
      <c r="F2452" t="s">
        <v>28</v>
      </c>
      <c r="G2452" t="s">
        <v>78</v>
      </c>
      <c r="H2452" s="5">
        <v>42725</v>
      </c>
      <c r="I2452" s="5"/>
      <c r="J2452" t="s">
        <v>6137</v>
      </c>
      <c r="K2452" s="5">
        <v>26974</v>
      </c>
      <c r="L2452">
        <v>52</v>
      </c>
      <c r="M2452" t="s">
        <v>6141</v>
      </c>
      <c r="N2452">
        <f t="shared" ca="1" si="38"/>
        <v>9.1999999999999993</v>
      </c>
    </row>
    <row r="2453" spans="1:14" x14ac:dyDescent="0.3">
      <c r="A2453" t="s">
        <v>3525</v>
      </c>
      <c r="B2453" t="s">
        <v>24</v>
      </c>
      <c r="C2453" t="s">
        <v>20</v>
      </c>
      <c r="D2453" t="s">
        <v>125</v>
      </c>
      <c r="E2453" t="s">
        <v>32</v>
      </c>
      <c r="F2453" t="s">
        <v>6134</v>
      </c>
      <c r="G2453" t="s">
        <v>78</v>
      </c>
      <c r="H2453" s="5">
        <v>39945</v>
      </c>
      <c r="I2453" s="5"/>
      <c r="J2453" t="s">
        <v>6137</v>
      </c>
      <c r="K2453" s="5">
        <v>35646</v>
      </c>
      <c r="L2453">
        <v>28</v>
      </c>
      <c r="M2453">
        <v>56639</v>
      </c>
      <c r="N2453">
        <f t="shared" ca="1" si="38"/>
        <v>16.899999999999999</v>
      </c>
    </row>
    <row r="2454" spans="1:14" x14ac:dyDescent="0.3">
      <c r="A2454" t="s">
        <v>3527</v>
      </c>
      <c r="B2454" t="s">
        <v>24</v>
      </c>
      <c r="C2454" t="s">
        <v>6134</v>
      </c>
      <c r="D2454" t="s">
        <v>6134</v>
      </c>
      <c r="E2454" t="s">
        <v>88</v>
      </c>
      <c r="F2454" t="s">
        <v>28</v>
      </c>
      <c r="G2454" t="s">
        <v>78</v>
      </c>
      <c r="H2454" s="5">
        <v>43149</v>
      </c>
      <c r="I2454" s="5"/>
      <c r="J2454" t="s">
        <v>6137</v>
      </c>
      <c r="K2454" s="5"/>
      <c r="L2454" t="s">
        <v>6141</v>
      </c>
      <c r="M2454">
        <v>30664</v>
      </c>
      <c r="N2454">
        <f t="shared" ca="1" si="38"/>
        <v>8.1</v>
      </c>
    </row>
    <row r="2455" spans="1:14" x14ac:dyDescent="0.3">
      <c r="A2455" t="s">
        <v>3528</v>
      </c>
      <c r="B2455" t="s">
        <v>36</v>
      </c>
      <c r="C2455" t="s">
        <v>25</v>
      </c>
      <c r="D2455" t="s">
        <v>41</v>
      </c>
      <c r="E2455" t="s">
        <v>46</v>
      </c>
      <c r="F2455" t="s">
        <v>15</v>
      </c>
      <c r="G2455" t="s">
        <v>6134</v>
      </c>
      <c r="H2455" s="5">
        <v>40712</v>
      </c>
      <c r="I2455" s="5"/>
      <c r="J2455" t="s">
        <v>6137</v>
      </c>
      <c r="K2455" s="5">
        <v>32632</v>
      </c>
      <c r="L2455">
        <v>36</v>
      </c>
      <c r="M2455">
        <v>61640</v>
      </c>
      <c r="N2455">
        <f t="shared" ca="1" si="38"/>
        <v>14.8</v>
      </c>
    </row>
    <row r="2456" spans="1:14" x14ac:dyDescent="0.3">
      <c r="A2456" t="s">
        <v>3529</v>
      </c>
      <c r="B2456" t="s">
        <v>6134</v>
      </c>
      <c r="C2456" t="s">
        <v>12</v>
      </c>
      <c r="D2456" t="s">
        <v>41</v>
      </c>
      <c r="E2456" t="s">
        <v>14</v>
      </c>
      <c r="F2456" t="s">
        <v>28</v>
      </c>
      <c r="G2456" t="s">
        <v>64</v>
      </c>
      <c r="H2456" s="5">
        <v>41114</v>
      </c>
      <c r="I2456" s="5"/>
      <c r="J2456" t="s">
        <v>6137</v>
      </c>
      <c r="K2456" s="5">
        <v>35191</v>
      </c>
      <c r="L2456">
        <v>29</v>
      </c>
      <c r="M2456" t="s">
        <v>6141</v>
      </c>
      <c r="N2456">
        <f t="shared" ca="1" si="38"/>
        <v>13.7</v>
      </c>
    </row>
    <row r="2457" spans="1:14" x14ac:dyDescent="0.3">
      <c r="A2457" t="s">
        <v>3530</v>
      </c>
      <c r="B2457" t="s">
        <v>24</v>
      </c>
      <c r="C2457" t="s">
        <v>6134</v>
      </c>
      <c r="D2457" t="s">
        <v>130</v>
      </c>
      <c r="E2457" t="s">
        <v>63</v>
      </c>
      <c r="F2457" t="s">
        <v>28</v>
      </c>
      <c r="G2457" t="s">
        <v>78</v>
      </c>
      <c r="H2457" s="5">
        <v>42020</v>
      </c>
      <c r="I2457" s="5"/>
      <c r="J2457" t="s">
        <v>6137</v>
      </c>
      <c r="K2457" s="5">
        <v>23688</v>
      </c>
      <c r="L2457">
        <v>61</v>
      </c>
      <c r="M2457">
        <v>77073</v>
      </c>
      <c r="N2457">
        <f t="shared" ca="1" si="38"/>
        <v>11.2</v>
      </c>
    </row>
    <row r="2458" spans="1:14" x14ac:dyDescent="0.3">
      <c r="A2458" t="s">
        <v>3531</v>
      </c>
      <c r="B2458" t="s">
        <v>24</v>
      </c>
      <c r="C2458" t="s">
        <v>12</v>
      </c>
      <c r="D2458" t="s">
        <v>6134</v>
      </c>
      <c r="E2458" t="s">
        <v>105</v>
      </c>
      <c r="F2458" t="s">
        <v>15</v>
      </c>
      <c r="G2458" t="s">
        <v>69</v>
      </c>
      <c r="H2458" s="5">
        <v>41064</v>
      </c>
      <c r="I2458" s="5">
        <v>41824</v>
      </c>
      <c r="J2458" t="s">
        <v>6138</v>
      </c>
      <c r="K2458" s="5">
        <v>31600</v>
      </c>
      <c r="L2458">
        <v>39</v>
      </c>
      <c r="M2458">
        <v>56161</v>
      </c>
      <c r="N2458">
        <f t="shared" ca="1" si="38"/>
        <v>2.1</v>
      </c>
    </row>
    <row r="2459" spans="1:14" x14ac:dyDescent="0.3">
      <c r="A2459" t="s">
        <v>3533</v>
      </c>
      <c r="B2459" t="s">
        <v>24</v>
      </c>
      <c r="C2459" t="s">
        <v>97</v>
      </c>
      <c r="D2459" t="s">
        <v>68</v>
      </c>
      <c r="E2459" t="s">
        <v>14</v>
      </c>
      <c r="F2459" t="s">
        <v>6134</v>
      </c>
      <c r="G2459" t="s">
        <v>69</v>
      </c>
      <c r="H2459" s="5">
        <v>40008</v>
      </c>
      <c r="I2459" s="5"/>
      <c r="J2459" t="s">
        <v>6137</v>
      </c>
      <c r="K2459" s="5">
        <v>22164</v>
      </c>
      <c r="L2459">
        <v>65</v>
      </c>
      <c r="M2459" t="s">
        <v>6141</v>
      </c>
      <c r="N2459">
        <f t="shared" ca="1" si="38"/>
        <v>16.7</v>
      </c>
    </row>
    <row r="2460" spans="1:14" x14ac:dyDescent="0.3">
      <c r="A2460" t="s">
        <v>3534</v>
      </c>
      <c r="B2460" t="s">
        <v>36</v>
      </c>
      <c r="C2460" t="s">
        <v>12</v>
      </c>
      <c r="D2460" t="s">
        <v>53</v>
      </c>
      <c r="E2460" t="s">
        <v>38</v>
      </c>
      <c r="F2460" t="s">
        <v>15</v>
      </c>
      <c r="G2460" t="s">
        <v>78</v>
      </c>
      <c r="H2460" s="5">
        <v>42832</v>
      </c>
      <c r="I2460" s="5"/>
      <c r="J2460" t="s">
        <v>6137</v>
      </c>
      <c r="K2460" s="5">
        <v>30307</v>
      </c>
      <c r="L2460">
        <v>43</v>
      </c>
      <c r="M2460">
        <v>36517</v>
      </c>
      <c r="N2460">
        <f t="shared" ca="1" si="38"/>
        <v>9</v>
      </c>
    </row>
    <row r="2461" spans="1:14" x14ac:dyDescent="0.3">
      <c r="A2461" t="s">
        <v>3535</v>
      </c>
      <c r="B2461" t="s">
        <v>24</v>
      </c>
      <c r="C2461" t="s">
        <v>20</v>
      </c>
      <c r="D2461" t="s">
        <v>50</v>
      </c>
      <c r="E2461" t="s">
        <v>170</v>
      </c>
      <c r="F2461" t="s">
        <v>6134</v>
      </c>
      <c r="G2461" t="s">
        <v>69</v>
      </c>
      <c r="H2461" s="5">
        <v>44176</v>
      </c>
      <c r="I2461" s="5"/>
      <c r="J2461" t="s">
        <v>6137</v>
      </c>
      <c r="K2461" s="5">
        <v>38087</v>
      </c>
      <c r="L2461">
        <v>21</v>
      </c>
      <c r="M2461" t="s">
        <v>6141</v>
      </c>
      <c r="N2461">
        <f t="shared" ca="1" si="38"/>
        <v>5.3</v>
      </c>
    </row>
    <row r="2462" spans="1:14" x14ac:dyDescent="0.3">
      <c r="A2462" t="s">
        <v>3536</v>
      </c>
      <c r="B2462" t="s">
        <v>6134</v>
      </c>
      <c r="C2462" t="s">
        <v>97</v>
      </c>
      <c r="D2462" t="s">
        <v>6134</v>
      </c>
      <c r="E2462" t="s">
        <v>32</v>
      </c>
      <c r="F2462" t="s">
        <v>15</v>
      </c>
      <c r="G2462" t="s">
        <v>47</v>
      </c>
      <c r="H2462" s="5">
        <v>42003</v>
      </c>
      <c r="I2462" s="5"/>
      <c r="J2462" t="s">
        <v>6137</v>
      </c>
      <c r="K2462" s="5">
        <v>26954</v>
      </c>
      <c r="L2462">
        <v>52</v>
      </c>
      <c r="M2462">
        <v>45488</v>
      </c>
      <c r="N2462">
        <f t="shared" ca="1" si="38"/>
        <v>11.2</v>
      </c>
    </row>
    <row r="2463" spans="1:14" x14ac:dyDescent="0.3">
      <c r="A2463" t="s">
        <v>3537</v>
      </c>
      <c r="B2463" t="s">
        <v>24</v>
      </c>
      <c r="C2463" t="s">
        <v>12</v>
      </c>
      <c r="D2463" t="s">
        <v>31</v>
      </c>
      <c r="E2463" t="s">
        <v>99</v>
      </c>
      <c r="F2463" t="s">
        <v>15</v>
      </c>
      <c r="G2463" t="s">
        <v>47</v>
      </c>
      <c r="H2463" s="5">
        <v>41946</v>
      </c>
      <c r="I2463" s="5"/>
      <c r="J2463" t="s">
        <v>6137</v>
      </c>
      <c r="K2463" s="5">
        <v>38496</v>
      </c>
      <c r="L2463">
        <v>20</v>
      </c>
      <c r="M2463">
        <v>114804</v>
      </c>
      <c r="N2463">
        <f t="shared" ca="1" si="38"/>
        <v>11.4</v>
      </c>
    </row>
    <row r="2464" spans="1:14" x14ac:dyDescent="0.3">
      <c r="A2464" t="s">
        <v>3538</v>
      </c>
      <c r="B2464" t="s">
        <v>36</v>
      </c>
      <c r="C2464" t="s">
        <v>20</v>
      </c>
      <c r="D2464" t="s">
        <v>94</v>
      </c>
      <c r="E2464" t="s">
        <v>27</v>
      </c>
      <c r="F2464" t="s">
        <v>6134</v>
      </c>
      <c r="G2464" t="s">
        <v>78</v>
      </c>
      <c r="H2464" s="5">
        <v>39876</v>
      </c>
      <c r="I2464" s="5"/>
      <c r="J2464" t="s">
        <v>6137</v>
      </c>
      <c r="K2464" s="5">
        <v>26984</v>
      </c>
      <c r="L2464">
        <v>52</v>
      </c>
      <c r="M2464">
        <v>30362</v>
      </c>
      <c r="N2464">
        <f t="shared" ca="1" si="38"/>
        <v>17.100000000000001</v>
      </c>
    </row>
    <row r="2465" spans="1:14" x14ac:dyDescent="0.3">
      <c r="A2465" t="s">
        <v>3539</v>
      </c>
      <c r="B2465" t="s">
        <v>24</v>
      </c>
      <c r="C2465" t="s">
        <v>37</v>
      </c>
      <c r="D2465" t="s">
        <v>31</v>
      </c>
      <c r="E2465" t="s">
        <v>46</v>
      </c>
      <c r="F2465" t="s">
        <v>15</v>
      </c>
      <c r="G2465" t="s">
        <v>78</v>
      </c>
      <c r="H2465" s="5">
        <v>42284</v>
      </c>
      <c r="I2465" s="5">
        <v>43692</v>
      </c>
      <c r="J2465" t="s">
        <v>6138</v>
      </c>
      <c r="K2465" s="5"/>
      <c r="L2465" t="s">
        <v>6141</v>
      </c>
      <c r="M2465">
        <v>52434</v>
      </c>
      <c r="N2465">
        <f t="shared" ca="1" si="38"/>
        <v>3.9</v>
      </c>
    </row>
    <row r="2466" spans="1:14" x14ac:dyDescent="0.3">
      <c r="A2466" t="s">
        <v>3541</v>
      </c>
      <c r="B2466" t="s">
        <v>6134</v>
      </c>
      <c r="C2466" t="s">
        <v>20</v>
      </c>
      <c r="D2466" t="s">
        <v>130</v>
      </c>
      <c r="E2466" t="s">
        <v>32</v>
      </c>
      <c r="F2466" t="s">
        <v>28</v>
      </c>
      <c r="G2466" t="s">
        <v>78</v>
      </c>
      <c r="H2466" s="5">
        <v>41417</v>
      </c>
      <c r="I2466" s="5"/>
      <c r="J2466" t="s">
        <v>6137</v>
      </c>
      <c r="K2466" s="5">
        <v>35865</v>
      </c>
      <c r="L2466">
        <v>28</v>
      </c>
      <c r="M2466" t="s">
        <v>6141</v>
      </c>
      <c r="N2466">
        <f t="shared" ca="1" si="38"/>
        <v>12.8</v>
      </c>
    </row>
    <row r="2467" spans="1:14" x14ac:dyDescent="0.3">
      <c r="A2467" t="s">
        <v>3542</v>
      </c>
      <c r="B2467" t="s">
        <v>24</v>
      </c>
      <c r="C2467" t="s">
        <v>12</v>
      </c>
      <c r="D2467" t="s">
        <v>6134</v>
      </c>
      <c r="E2467" t="s">
        <v>14</v>
      </c>
      <c r="F2467" t="s">
        <v>28</v>
      </c>
      <c r="G2467" t="s">
        <v>74</v>
      </c>
      <c r="H2467" s="5">
        <v>40612</v>
      </c>
      <c r="I2467" s="5">
        <v>40921</v>
      </c>
      <c r="J2467" t="s">
        <v>6138</v>
      </c>
      <c r="K2467" s="5">
        <v>37350</v>
      </c>
      <c r="L2467">
        <v>23</v>
      </c>
      <c r="M2467">
        <v>63000</v>
      </c>
      <c r="N2467">
        <f t="shared" ca="1" si="38"/>
        <v>0.8</v>
      </c>
    </row>
    <row r="2468" spans="1:14" x14ac:dyDescent="0.3">
      <c r="A2468" t="s">
        <v>3543</v>
      </c>
      <c r="B2468" t="s">
        <v>36</v>
      </c>
      <c r="C2468" t="s">
        <v>20</v>
      </c>
      <c r="D2468" t="s">
        <v>68</v>
      </c>
      <c r="E2468" t="s">
        <v>86</v>
      </c>
      <c r="F2468" t="s">
        <v>60</v>
      </c>
      <c r="G2468" t="s">
        <v>6134</v>
      </c>
      <c r="H2468" s="5">
        <v>40741</v>
      </c>
      <c r="I2468" s="5">
        <v>41265</v>
      </c>
      <c r="J2468" t="s">
        <v>6138</v>
      </c>
      <c r="K2468" s="5">
        <v>32100</v>
      </c>
      <c r="L2468">
        <v>38</v>
      </c>
      <c r="M2468" t="s">
        <v>6141</v>
      </c>
      <c r="N2468">
        <f t="shared" ca="1" si="38"/>
        <v>1.4</v>
      </c>
    </row>
    <row r="2469" spans="1:14" x14ac:dyDescent="0.3">
      <c r="A2469" t="s">
        <v>3544</v>
      </c>
      <c r="B2469" t="s">
        <v>6134</v>
      </c>
      <c r="C2469" t="s">
        <v>97</v>
      </c>
      <c r="D2469" t="s">
        <v>31</v>
      </c>
      <c r="E2469" t="s">
        <v>54</v>
      </c>
      <c r="F2469" t="s">
        <v>15</v>
      </c>
      <c r="G2469" t="s">
        <v>29</v>
      </c>
      <c r="H2469" s="5">
        <v>43709</v>
      </c>
      <c r="I2469" s="5">
        <v>44895</v>
      </c>
      <c r="J2469" t="s">
        <v>6138</v>
      </c>
      <c r="K2469" s="5">
        <v>26677</v>
      </c>
      <c r="L2469">
        <v>53</v>
      </c>
      <c r="M2469" t="s">
        <v>6141</v>
      </c>
      <c r="N2469">
        <f t="shared" ca="1" si="38"/>
        <v>3.2</v>
      </c>
    </row>
    <row r="2470" spans="1:14" x14ac:dyDescent="0.3">
      <c r="A2470" t="s">
        <v>3545</v>
      </c>
      <c r="B2470" t="s">
        <v>24</v>
      </c>
      <c r="C2470" t="s">
        <v>25</v>
      </c>
      <c r="D2470" t="s">
        <v>125</v>
      </c>
      <c r="E2470" t="s">
        <v>92</v>
      </c>
      <c r="F2470" t="s">
        <v>15</v>
      </c>
      <c r="G2470" t="s">
        <v>69</v>
      </c>
      <c r="H2470" s="5">
        <v>43122</v>
      </c>
      <c r="I2470" s="5"/>
      <c r="J2470" t="s">
        <v>6137</v>
      </c>
      <c r="K2470" s="5">
        <v>36488</v>
      </c>
      <c r="L2470">
        <v>26</v>
      </c>
      <c r="M2470">
        <v>106248</v>
      </c>
      <c r="N2470">
        <f t="shared" ca="1" si="38"/>
        <v>8.1999999999999993</v>
      </c>
    </row>
    <row r="2471" spans="1:14" x14ac:dyDescent="0.3">
      <c r="A2471" t="s">
        <v>3547</v>
      </c>
      <c r="B2471" t="s">
        <v>6134</v>
      </c>
      <c r="C2471" t="s">
        <v>12</v>
      </c>
      <c r="D2471" t="s">
        <v>26</v>
      </c>
      <c r="E2471" t="s">
        <v>170</v>
      </c>
      <c r="F2471" t="s">
        <v>60</v>
      </c>
      <c r="G2471" t="s">
        <v>6134</v>
      </c>
      <c r="H2471" s="5">
        <v>43325</v>
      </c>
      <c r="I2471" s="5"/>
      <c r="J2471" t="s">
        <v>6137</v>
      </c>
      <c r="K2471" s="5">
        <v>26798</v>
      </c>
      <c r="L2471">
        <v>52</v>
      </c>
      <c r="M2471">
        <v>66000</v>
      </c>
      <c r="N2471">
        <f t="shared" ca="1" si="38"/>
        <v>7.6</v>
      </c>
    </row>
    <row r="2472" spans="1:14" x14ac:dyDescent="0.3">
      <c r="A2472" t="s">
        <v>3548</v>
      </c>
      <c r="B2472" t="s">
        <v>24</v>
      </c>
      <c r="C2472" t="s">
        <v>82</v>
      </c>
      <c r="D2472" t="s">
        <v>83</v>
      </c>
      <c r="E2472" t="s">
        <v>32</v>
      </c>
      <c r="F2472" t="s">
        <v>60</v>
      </c>
      <c r="G2472" t="s">
        <v>47</v>
      </c>
      <c r="H2472" s="5">
        <v>40384</v>
      </c>
      <c r="I2472" s="5"/>
      <c r="J2472" t="s">
        <v>6137</v>
      </c>
      <c r="K2472" s="5">
        <v>28643</v>
      </c>
      <c r="L2472">
        <v>47</v>
      </c>
      <c r="M2472">
        <v>54523</v>
      </c>
      <c r="N2472">
        <f t="shared" ca="1" si="38"/>
        <v>15.7</v>
      </c>
    </row>
    <row r="2473" spans="1:14" x14ac:dyDescent="0.3">
      <c r="A2473" t="s">
        <v>3549</v>
      </c>
      <c r="B2473" t="s">
        <v>36</v>
      </c>
      <c r="C2473" t="s">
        <v>20</v>
      </c>
      <c r="D2473" t="s">
        <v>41</v>
      </c>
      <c r="E2473" t="s">
        <v>170</v>
      </c>
      <c r="F2473" t="s">
        <v>28</v>
      </c>
      <c r="G2473" t="s">
        <v>6134</v>
      </c>
      <c r="H2473" s="5">
        <v>43404</v>
      </c>
      <c r="I2473" s="5"/>
      <c r="J2473" t="s">
        <v>6137</v>
      </c>
      <c r="K2473" s="5"/>
      <c r="L2473" t="s">
        <v>6141</v>
      </c>
      <c r="M2473" t="s">
        <v>6141</v>
      </c>
      <c r="N2473">
        <f t="shared" ca="1" si="38"/>
        <v>7.4</v>
      </c>
    </row>
    <row r="2474" spans="1:14" x14ac:dyDescent="0.3">
      <c r="A2474" t="s">
        <v>3550</v>
      </c>
      <c r="B2474" t="s">
        <v>6134</v>
      </c>
      <c r="C2474" t="s">
        <v>25</v>
      </c>
      <c r="D2474" t="s">
        <v>94</v>
      </c>
      <c r="E2474" t="s">
        <v>170</v>
      </c>
      <c r="F2474" t="s">
        <v>15</v>
      </c>
      <c r="G2474" t="s">
        <v>78</v>
      </c>
      <c r="H2474" s="5">
        <v>42318</v>
      </c>
      <c r="I2474" s="5">
        <v>42390</v>
      </c>
      <c r="J2474" t="s">
        <v>6138</v>
      </c>
      <c r="K2474" s="5">
        <v>35249</v>
      </c>
      <c r="L2474">
        <v>29</v>
      </c>
      <c r="M2474">
        <v>82331</v>
      </c>
      <c r="N2474">
        <f t="shared" ca="1" si="38"/>
        <v>0.2</v>
      </c>
    </row>
    <row r="2475" spans="1:14" x14ac:dyDescent="0.3">
      <c r="A2475" t="s">
        <v>3551</v>
      </c>
      <c r="B2475" t="s">
        <v>24</v>
      </c>
      <c r="C2475" t="s">
        <v>25</v>
      </c>
      <c r="D2475" t="s">
        <v>53</v>
      </c>
      <c r="E2475" t="s">
        <v>88</v>
      </c>
      <c r="F2475" t="s">
        <v>6134</v>
      </c>
      <c r="G2475" t="s">
        <v>74</v>
      </c>
      <c r="H2475" s="5">
        <v>40938</v>
      </c>
      <c r="I2475" s="5"/>
      <c r="J2475" t="s">
        <v>6137</v>
      </c>
      <c r="K2475" s="5">
        <v>33951</v>
      </c>
      <c r="L2475">
        <v>33</v>
      </c>
      <c r="M2475">
        <v>80866</v>
      </c>
      <c r="N2475">
        <f t="shared" ca="1" si="38"/>
        <v>14.1</v>
      </c>
    </row>
    <row r="2476" spans="1:14" x14ac:dyDescent="0.3">
      <c r="A2476" t="s">
        <v>3552</v>
      </c>
      <c r="B2476" t="s">
        <v>24</v>
      </c>
      <c r="C2476" t="s">
        <v>20</v>
      </c>
      <c r="D2476" t="s">
        <v>50</v>
      </c>
      <c r="E2476" t="s">
        <v>99</v>
      </c>
      <c r="F2476" t="s">
        <v>6134</v>
      </c>
      <c r="G2476" t="s">
        <v>69</v>
      </c>
      <c r="H2476" s="5">
        <v>43375</v>
      </c>
      <c r="I2476" s="5">
        <v>43837</v>
      </c>
      <c r="J2476" t="s">
        <v>6138</v>
      </c>
      <c r="K2476" s="5">
        <v>30176</v>
      </c>
      <c r="L2476">
        <v>43</v>
      </c>
      <c r="M2476">
        <v>72001</v>
      </c>
      <c r="N2476">
        <f t="shared" ca="1" si="38"/>
        <v>1.3</v>
      </c>
    </row>
    <row r="2477" spans="1:14" x14ac:dyDescent="0.3">
      <c r="A2477" t="s">
        <v>3554</v>
      </c>
      <c r="B2477" t="s">
        <v>6134</v>
      </c>
      <c r="C2477" t="s">
        <v>20</v>
      </c>
      <c r="D2477" t="s">
        <v>31</v>
      </c>
      <c r="E2477" t="s">
        <v>27</v>
      </c>
      <c r="F2477" t="s">
        <v>6134</v>
      </c>
      <c r="G2477" t="s">
        <v>47</v>
      </c>
      <c r="H2477" s="5">
        <v>40967</v>
      </c>
      <c r="I2477" s="5">
        <v>42742</v>
      </c>
      <c r="J2477" t="s">
        <v>6138</v>
      </c>
      <c r="K2477" s="5">
        <v>25976</v>
      </c>
      <c r="L2477">
        <v>55</v>
      </c>
      <c r="M2477">
        <v>48956</v>
      </c>
      <c r="N2477">
        <f t="shared" ca="1" si="38"/>
        <v>4.9000000000000004</v>
      </c>
    </row>
    <row r="2478" spans="1:14" x14ac:dyDescent="0.3">
      <c r="A2478" t="s">
        <v>3555</v>
      </c>
      <c r="B2478" t="s">
        <v>24</v>
      </c>
      <c r="C2478" t="s">
        <v>97</v>
      </c>
      <c r="D2478" t="s">
        <v>50</v>
      </c>
      <c r="E2478" t="s">
        <v>38</v>
      </c>
      <c r="F2478" t="s">
        <v>28</v>
      </c>
      <c r="G2478" t="s">
        <v>78</v>
      </c>
      <c r="H2478" s="5">
        <v>40816</v>
      </c>
      <c r="I2478" s="5"/>
      <c r="J2478" t="s">
        <v>6137</v>
      </c>
      <c r="K2478" s="5">
        <v>24819</v>
      </c>
      <c r="L2478">
        <v>58</v>
      </c>
      <c r="M2478">
        <v>104000</v>
      </c>
      <c r="N2478">
        <f t="shared" ca="1" si="38"/>
        <v>14.5</v>
      </c>
    </row>
    <row r="2479" spans="1:14" x14ac:dyDescent="0.3">
      <c r="A2479" t="s">
        <v>3556</v>
      </c>
      <c r="B2479" t="s">
        <v>24</v>
      </c>
      <c r="C2479" t="s">
        <v>6134</v>
      </c>
      <c r="D2479" t="s">
        <v>83</v>
      </c>
      <c r="E2479" t="s">
        <v>92</v>
      </c>
      <c r="F2479" t="s">
        <v>15</v>
      </c>
      <c r="G2479" t="s">
        <v>47</v>
      </c>
      <c r="H2479" s="5">
        <v>42688</v>
      </c>
      <c r="I2479" s="5">
        <v>42705</v>
      </c>
      <c r="J2479" t="s">
        <v>6138</v>
      </c>
      <c r="K2479" s="5">
        <v>26011</v>
      </c>
      <c r="L2479">
        <v>54</v>
      </c>
      <c r="M2479">
        <v>53000</v>
      </c>
      <c r="N2479">
        <f t="shared" ca="1" si="38"/>
        <v>0</v>
      </c>
    </row>
    <row r="2480" spans="1:14" x14ac:dyDescent="0.3">
      <c r="A2480" t="s">
        <v>3557</v>
      </c>
      <c r="B2480" t="s">
        <v>24</v>
      </c>
      <c r="C2480" t="s">
        <v>37</v>
      </c>
      <c r="D2480" t="s">
        <v>21</v>
      </c>
      <c r="E2480" t="s">
        <v>54</v>
      </c>
      <c r="F2480" t="s">
        <v>28</v>
      </c>
      <c r="G2480" t="s">
        <v>47</v>
      </c>
      <c r="H2480" s="5">
        <v>43497</v>
      </c>
      <c r="I2480" s="5">
        <v>43303</v>
      </c>
      <c r="J2480" t="s">
        <v>6138</v>
      </c>
      <c r="K2480" s="5">
        <v>24111</v>
      </c>
      <c r="L2480">
        <v>60</v>
      </c>
      <c r="M2480">
        <v>110627</v>
      </c>
      <c r="N2480">
        <f t="shared" ca="1" si="38"/>
        <v>-0.5</v>
      </c>
    </row>
    <row r="2481" spans="1:14" x14ac:dyDescent="0.3">
      <c r="A2481" t="s">
        <v>3559</v>
      </c>
      <c r="B2481" t="s">
        <v>36</v>
      </c>
      <c r="C2481" t="s">
        <v>12</v>
      </c>
      <c r="D2481" t="s">
        <v>6135</v>
      </c>
      <c r="E2481" t="s">
        <v>63</v>
      </c>
      <c r="F2481" t="s">
        <v>6134</v>
      </c>
      <c r="G2481" t="s">
        <v>69</v>
      </c>
      <c r="H2481" s="5">
        <v>40706</v>
      </c>
      <c r="I2481" s="5"/>
      <c r="J2481" t="s">
        <v>6137</v>
      </c>
      <c r="K2481" s="5">
        <v>31830</v>
      </c>
      <c r="L2481">
        <v>39</v>
      </c>
      <c r="M2481">
        <v>71134</v>
      </c>
      <c r="N2481">
        <f t="shared" ca="1" si="38"/>
        <v>14.8</v>
      </c>
    </row>
    <row r="2482" spans="1:14" x14ac:dyDescent="0.3">
      <c r="A2482" t="s">
        <v>3561</v>
      </c>
      <c r="B2482" t="s">
        <v>36</v>
      </c>
      <c r="C2482" t="s">
        <v>20</v>
      </c>
      <c r="D2482" t="s">
        <v>41</v>
      </c>
      <c r="E2482" t="s">
        <v>63</v>
      </c>
      <c r="F2482" t="s">
        <v>15</v>
      </c>
      <c r="G2482" t="s">
        <v>6134</v>
      </c>
      <c r="H2482" s="5">
        <v>42951</v>
      </c>
      <c r="I2482" s="5">
        <v>44563</v>
      </c>
      <c r="J2482" t="s">
        <v>6138</v>
      </c>
      <c r="K2482" s="5">
        <v>38235</v>
      </c>
      <c r="L2482">
        <v>21</v>
      </c>
      <c r="M2482">
        <v>111284</v>
      </c>
      <c r="N2482">
        <f t="shared" ca="1" si="38"/>
        <v>4.4000000000000004</v>
      </c>
    </row>
    <row r="2483" spans="1:14" x14ac:dyDescent="0.3">
      <c r="A2483" t="s">
        <v>3562</v>
      </c>
      <c r="B2483" t="s">
        <v>36</v>
      </c>
      <c r="C2483" t="s">
        <v>20</v>
      </c>
      <c r="D2483" t="s">
        <v>125</v>
      </c>
      <c r="E2483" t="s">
        <v>27</v>
      </c>
      <c r="F2483" t="s">
        <v>15</v>
      </c>
      <c r="G2483" t="s">
        <v>6134</v>
      </c>
      <c r="H2483" s="5">
        <v>41462</v>
      </c>
      <c r="I2483" s="5"/>
      <c r="J2483" t="s">
        <v>6137</v>
      </c>
      <c r="K2483" s="5">
        <v>31408</v>
      </c>
      <c r="L2483">
        <v>40</v>
      </c>
      <c r="M2483" t="s">
        <v>6141</v>
      </c>
      <c r="N2483">
        <f t="shared" ca="1" si="38"/>
        <v>12.7</v>
      </c>
    </row>
    <row r="2484" spans="1:14" x14ac:dyDescent="0.3">
      <c r="A2484" t="s">
        <v>3563</v>
      </c>
      <c r="B2484" t="s">
        <v>6134</v>
      </c>
      <c r="C2484" t="s">
        <v>20</v>
      </c>
      <c r="D2484" t="s">
        <v>31</v>
      </c>
      <c r="E2484" t="s">
        <v>99</v>
      </c>
      <c r="F2484" t="s">
        <v>6134</v>
      </c>
      <c r="G2484" t="s">
        <v>78</v>
      </c>
      <c r="H2484" s="5">
        <v>43621</v>
      </c>
      <c r="I2484" s="5"/>
      <c r="J2484" t="s">
        <v>6137</v>
      </c>
      <c r="K2484" s="5">
        <v>22387</v>
      </c>
      <c r="L2484">
        <v>64</v>
      </c>
      <c r="M2484">
        <v>91810</v>
      </c>
      <c r="N2484">
        <f t="shared" ca="1" si="38"/>
        <v>6.8</v>
      </c>
    </row>
    <row r="2485" spans="1:14" x14ac:dyDescent="0.3">
      <c r="A2485" t="s">
        <v>3564</v>
      </c>
      <c r="B2485" t="s">
        <v>36</v>
      </c>
      <c r="C2485" t="s">
        <v>82</v>
      </c>
      <c r="D2485" t="s">
        <v>31</v>
      </c>
      <c r="E2485" t="s">
        <v>6134</v>
      </c>
      <c r="F2485" t="s">
        <v>28</v>
      </c>
      <c r="G2485" t="s">
        <v>29</v>
      </c>
      <c r="H2485" s="5">
        <v>43211</v>
      </c>
      <c r="I2485" s="5"/>
      <c r="J2485" t="s">
        <v>6137</v>
      </c>
      <c r="K2485" s="5">
        <v>29495</v>
      </c>
      <c r="L2485">
        <v>45</v>
      </c>
      <c r="M2485" t="s">
        <v>6141</v>
      </c>
      <c r="N2485">
        <f t="shared" ca="1" si="38"/>
        <v>7.9</v>
      </c>
    </row>
    <row r="2486" spans="1:14" x14ac:dyDescent="0.3">
      <c r="A2486" t="s">
        <v>3565</v>
      </c>
      <c r="B2486" t="s">
        <v>36</v>
      </c>
      <c r="C2486" t="s">
        <v>12</v>
      </c>
      <c r="D2486" t="s">
        <v>31</v>
      </c>
      <c r="E2486" t="s">
        <v>14</v>
      </c>
      <c r="F2486" t="s">
        <v>60</v>
      </c>
      <c r="G2486" t="s">
        <v>74</v>
      </c>
      <c r="H2486" s="5">
        <v>43329</v>
      </c>
      <c r="I2486" s="5">
        <v>44429</v>
      </c>
      <c r="J2486" t="s">
        <v>6138</v>
      </c>
      <c r="K2486" s="5">
        <v>27770</v>
      </c>
      <c r="L2486">
        <v>50</v>
      </c>
      <c r="M2486">
        <v>66000</v>
      </c>
      <c r="N2486">
        <f t="shared" ca="1" si="38"/>
        <v>3</v>
      </c>
    </row>
    <row r="2487" spans="1:14" x14ac:dyDescent="0.3">
      <c r="A2487" t="s">
        <v>3566</v>
      </c>
      <c r="B2487" t="s">
        <v>24</v>
      </c>
      <c r="C2487" t="s">
        <v>20</v>
      </c>
      <c r="D2487" t="s">
        <v>94</v>
      </c>
      <c r="E2487" t="s">
        <v>32</v>
      </c>
      <c r="F2487" t="s">
        <v>28</v>
      </c>
      <c r="G2487" t="s">
        <v>29</v>
      </c>
      <c r="H2487" s="5">
        <v>41550</v>
      </c>
      <c r="I2487" s="5"/>
      <c r="J2487" t="s">
        <v>6137</v>
      </c>
      <c r="K2487" s="5">
        <v>33155</v>
      </c>
      <c r="L2487">
        <v>35</v>
      </c>
      <c r="M2487">
        <v>69767</v>
      </c>
      <c r="N2487">
        <f t="shared" ca="1" si="38"/>
        <v>12.5</v>
      </c>
    </row>
    <row r="2488" spans="1:14" x14ac:dyDescent="0.3">
      <c r="A2488" t="s">
        <v>3569</v>
      </c>
      <c r="B2488" t="s">
        <v>24</v>
      </c>
      <c r="C2488" t="s">
        <v>12</v>
      </c>
      <c r="D2488" t="s">
        <v>53</v>
      </c>
      <c r="E2488" t="s">
        <v>63</v>
      </c>
      <c r="F2488" t="s">
        <v>15</v>
      </c>
      <c r="G2488" t="s">
        <v>6134</v>
      </c>
      <c r="H2488" s="5">
        <v>43394</v>
      </c>
      <c r="I2488" s="5"/>
      <c r="J2488" t="s">
        <v>6137</v>
      </c>
      <c r="K2488" s="5">
        <v>37759</v>
      </c>
      <c r="L2488">
        <v>22</v>
      </c>
      <c r="M2488" t="s">
        <v>6141</v>
      </c>
      <c r="N2488">
        <f t="shared" ca="1" si="38"/>
        <v>7.4</v>
      </c>
    </row>
    <row r="2489" spans="1:14" x14ac:dyDescent="0.3">
      <c r="A2489" t="s">
        <v>3570</v>
      </c>
      <c r="B2489" t="s">
        <v>36</v>
      </c>
      <c r="C2489" t="s">
        <v>97</v>
      </c>
      <c r="D2489" t="s">
        <v>6134</v>
      </c>
      <c r="E2489" t="s">
        <v>92</v>
      </c>
      <c r="F2489" t="s">
        <v>60</v>
      </c>
      <c r="G2489" t="s">
        <v>29</v>
      </c>
      <c r="H2489" s="5">
        <v>40837</v>
      </c>
      <c r="I2489" s="5">
        <v>41893</v>
      </c>
      <c r="J2489" t="s">
        <v>6138</v>
      </c>
      <c r="K2489" s="5">
        <v>25564</v>
      </c>
      <c r="L2489">
        <v>56</v>
      </c>
      <c r="M2489">
        <v>84000</v>
      </c>
      <c r="N2489">
        <f t="shared" ca="1" si="38"/>
        <v>2.9</v>
      </c>
    </row>
    <row r="2490" spans="1:14" x14ac:dyDescent="0.3">
      <c r="A2490" t="s">
        <v>3571</v>
      </c>
      <c r="B2490" t="s">
        <v>36</v>
      </c>
      <c r="C2490" t="s">
        <v>20</v>
      </c>
      <c r="D2490" t="s">
        <v>41</v>
      </c>
      <c r="E2490" t="s">
        <v>54</v>
      </c>
      <c r="F2490" t="s">
        <v>6134</v>
      </c>
      <c r="G2490" t="s">
        <v>64</v>
      </c>
      <c r="H2490" s="5">
        <v>43525</v>
      </c>
      <c r="I2490" s="5"/>
      <c r="J2490" t="s">
        <v>6137</v>
      </c>
      <c r="K2490" s="5">
        <v>38091</v>
      </c>
      <c r="L2490">
        <v>21</v>
      </c>
      <c r="M2490">
        <v>91108</v>
      </c>
      <c r="N2490">
        <f t="shared" ca="1" si="38"/>
        <v>7.1</v>
      </c>
    </row>
    <row r="2491" spans="1:14" x14ac:dyDescent="0.3">
      <c r="A2491" t="s">
        <v>3573</v>
      </c>
      <c r="B2491" t="s">
        <v>36</v>
      </c>
      <c r="C2491" t="s">
        <v>82</v>
      </c>
      <c r="D2491" t="s">
        <v>68</v>
      </c>
      <c r="E2491" t="s">
        <v>88</v>
      </c>
      <c r="F2491" t="s">
        <v>28</v>
      </c>
      <c r="G2491" t="s">
        <v>64</v>
      </c>
      <c r="H2491" s="5">
        <v>41540</v>
      </c>
      <c r="I2491" s="5"/>
      <c r="J2491" t="s">
        <v>6137</v>
      </c>
      <c r="K2491" s="5">
        <v>25817</v>
      </c>
      <c r="L2491">
        <v>55</v>
      </c>
      <c r="M2491">
        <v>50026</v>
      </c>
      <c r="N2491">
        <f t="shared" ca="1" si="38"/>
        <v>12.5</v>
      </c>
    </row>
    <row r="2492" spans="1:14" x14ac:dyDescent="0.3">
      <c r="A2492" t="s">
        <v>3575</v>
      </c>
      <c r="B2492" t="s">
        <v>24</v>
      </c>
      <c r="C2492" t="s">
        <v>6134</v>
      </c>
      <c r="D2492" t="s">
        <v>53</v>
      </c>
      <c r="E2492" t="s">
        <v>38</v>
      </c>
      <c r="F2492" t="s">
        <v>6134</v>
      </c>
      <c r="G2492" t="s">
        <v>74</v>
      </c>
      <c r="H2492" s="5">
        <v>43897</v>
      </c>
      <c r="I2492" s="5"/>
      <c r="J2492" t="s">
        <v>6137</v>
      </c>
      <c r="K2492" s="5">
        <v>22387</v>
      </c>
      <c r="L2492">
        <v>64</v>
      </c>
      <c r="M2492">
        <v>113000</v>
      </c>
      <c r="N2492">
        <f t="shared" ca="1" si="38"/>
        <v>6</v>
      </c>
    </row>
    <row r="2493" spans="1:14" x14ac:dyDescent="0.3">
      <c r="A2493" t="s">
        <v>3576</v>
      </c>
      <c r="B2493" t="s">
        <v>24</v>
      </c>
      <c r="C2493" t="s">
        <v>97</v>
      </c>
      <c r="D2493" t="s">
        <v>21</v>
      </c>
      <c r="E2493" t="s">
        <v>92</v>
      </c>
      <c r="F2493" t="s">
        <v>28</v>
      </c>
      <c r="G2493" t="s">
        <v>74</v>
      </c>
      <c r="H2493" s="5">
        <v>40526</v>
      </c>
      <c r="I2493" s="5">
        <v>40697</v>
      </c>
      <c r="J2493" t="s">
        <v>6138</v>
      </c>
      <c r="K2493" s="5">
        <v>31742</v>
      </c>
      <c r="L2493">
        <v>39</v>
      </c>
      <c r="M2493" t="s">
        <v>6141</v>
      </c>
      <c r="N2493">
        <f t="shared" ca="1" si="38"/>
        <v>0.5</v>
      </c>
    </row>
    <row r="2494" spans="1:14" x14ac:dyDescent="0.3">
      <c r="A2494" t="s">
        <v>3577</v>
      </c>
      <c r="B2494" t="s">
        <v>36</v>
      </c>
      <c r="C2494" t="s">
        <v>25</v>
      </c>
      <c r="D2494" t="s">
        <v>6134</v>
      </c>
      <c r="E2494" t="s">
        <v>6134</v>
      </c>
      <c r="F2494" t="s">
        <v>6134</v>
      </c>
      <c r="G2494" t="s">
        <v>6134</v>
      </c>
      <c r="H2494" s="5">
        <v>44160</v>
      </c>
      <c r="I2494" s="5">
        <v>44733</v>
      </c>
      <c r="J2494" t="s">
        <v>6138</v>
      </c>
      <c r="K2494" s="5">
        <v>28528</v>
      </c>
      <c r="L2494">
        <v>48</v>
      </c>
      <c r="M2494" t="s">
        <v>6141</v>
      </c>
      <c r="N2494">
        <f t="shared" ca="1" si="38"/>
        <v>1.6</v>
      </c>
    </row>
    <row r="2495" spans="1:14" x14ac:dyDescent="0.3">
      <c r="A2495" t="s">
        <v>3578</v>
      </c>
      <c r="B2495" t="s">
        <v>24</v>
      </c>
      <c r="C2495" t="s">
        <v>37</v>
      </c>
      <c r="D2495" t="s">
        <v>6135</v>
      </c>
      <c r="E2495" t="s">
        <v>92</v>
      </c>
      <c r="F2495" t="s">
        <v>28</v>
      </c>
      <c r="G2495" t="s">
        <v>74</v>
      </c>
      <c r="H2495" s="5">
        <v>40019</v>
      </c>
      <c r="I2495" s="5"/>
      <c r="J2495" t="s">
        <v>6137</v>
      </c>
      <c r="K2495" s="5">
        <v>24459</v>
      </c>
      <c r="L2495">
        <v>59</v>
      </c>
      <c r="M2495" t="s">
        <v>6141</v>
      </c>
      <c r="N2495">
        <f t="shared" ca="1" si="38"/>
        <v>16.7</v>
      </c>
    </row>
    <row r="2496" spans="1:14" x14ac:dyDescent="0.3">
      <c r="A2496" t="s">
        <v>3579</v>
      </c>
      <c r="B2496" t="s">
        <v>6134</v>
      </c>
      <c r="C2496" t="s">
        <v>6134</v>
      </c>
      <c r="D2496" t="s">
        <v>6135</v>
      </c>
      <c r="E2496" t="s">
        <v>63</v>
      </c>
      <c r="F2496" t="s">
        <v>15</v>
      </c>
      <c r="G2496" t="s">
        <v>47</v>
      </c>
      <c r="H2496" s="5">
        <v>40597</v>
      </c>
      <c r="I2496" s="5">
        <v>42380</v>
      </c>
      <c r="J2496" t="s">
        <v>6138</v>
      </c>
      <c r="K2496" s="5">
        <v>23660</v>
      </c>
      <c r="L2496">
        <v>61</v>
      </c>
      <c r="M2496">
        <v>104866</v>
      </c>
      <c r="N2496">
        <f t="shared" ca="1" si="38"/>
        <v>4.9000000000000004</v>
      </c>
    </row>
    <row r="2497" spans="1:14" x14ac:dyDescent="0.3">
      <c r="A2497" t="s">
        <v>3581</v>
      </c>
      <c r="B2497" t="s">
        <v>36</v>
      </c>
      <c r="C2497" t="s">
        <v>6134</v>
      </c>
      <c r="D2497" t="s">
        <v>6135</v>
      </c>
      <c r="E2497" t="s">
        <v>88</v>
      </c>
      <c r="F2497" t="s">
        <v>15</v>
      </c>
      <c r="G2497" t="s">
        <v>47</v>
      </c>
      <c r="H2497" s="5">
        <v>43989</v>
      </c>
      <c r="I2497" s="5"/>
      <c r="J2497" t="s">
        <v>6137</v>
      </c>
      <c r="K2497" s="5">
        <v>34264</v>
      </c>
      <c r="L2497">
        <v>32</v>
      </c>
      <c r="M2497">
        <v>40911</v>
      </c>
      <c r="N2497">
        <f t="shared" ca="1" si="38"/>
        <v>5.8</v>
      </c>
    </row>
    <row r="2498" spans="1:14" x14ac:dyDescent="0.3">
      <c r="A2498" t="s">
        <v>3583</v>
      </c>
      <c r="B2498" t="s">
        <v>36</v>
      </c>
      <c r="C2498" t="s">
        <v>20</v>
      </c>
      <c r="D2498" t="s">
        <v>26</v>
      </c>
      <c r="E2498" t="s">
        <v>27</v>
      </c>
      <c r="F2498" t="s">
        <v>6134</v>
      </c>
      <c r="G2498" t="s">
        <v>6134</v>
      </c>
      <c r="H2498" s="5">
        <v>39951</v>
      </c>
      <c r="I2498" s="5"/>
      <c r="J2498" t="s">
        <v>6137</v>
      </c>
      <c r="K2498" s="5">
        <v>32366</v>
      </c>
      <c r="L2498">
        <v>37</v>
      </c>
      <c r="M2498">
        <v>104035</v>
      </c>
      <c r="N2498">
        <f t="shared" ref="N2498:N2561" ca="1" si="39">ROUND((IF(I2498="",TODAY(),I2498)-H2498)/365,1)</f>
        <v>16.8</v>
      </c>
    </row>
    <row r="2499" spans="1:14" x14ac:dyDescent="0.3">
      <c r="A2499" t="s">
        <v>3585</v>
      </c>
      <c r="B2499" t="s">
        <v>6134</v>
      </c>
      <c r="C2499" t="s">
        <v>97</v>
      </c>
      <c r="D2499" t="s">
        <v>6135</v>
      </c>
      <c r="E2499" t="s">
        <v>32</v>
      </c>
      <c r="F2499" t="s">
        <v>15</v>
      </c>
      <c r="G2499" t="s">
        <v>64</v>
      </c>
      <c r="H2499" s="5">
        <v>42690</v>
      </c>
      <c r="I2499" s="5"/>
      <c r="J2499" t="s">
        <v>6137</v>
      </c>
      <c r="K2499" s="5">
        <v>24610</v>
      </c>
      <c r="L2499">
        <v>58</v>
      </c>
      <c r="M2499">
        <v>113180</v>
      </c>
      <c r="N2499">
        <f t="shared" ca="1" si="39"/>
        <v>9.3000000000000007</v>
      </c>
    </row>
    <row r="2500" spans="1:14" x14ac:dyDescent="0.3">
      <c r="A2500" t="s">
        <v>3586</v>
      </c>
      <c r="B2500" t="s">
        <v>24</v>
      </c>
      <c r="C2500" t="s">
        <v>12</v>
      </c>
      <c r="D2500" t="s">
        <v>50</v>
      </c>
      <c r="E2500" t="s">
        <v>170</v>
      </c>
      <c r="F2500" t="s">
        <v>6134</v>
      </c>
      <c r="G2500" t="s">
        <v>69</v>
      </c>
      <c r="H2500" s="5">
        <v>43462</v>
      </c>
      <c r="I2500" s="5"/>
      <c r="J2500" t="s">
        <v>6137</v>
      </c>
      <c r="K2500" s="5">
        <v>25759</v>
      </c>
      <c r="L2500">
        <v>55</v>
      </c>
      <c r="M2500">
        <v>67857</v>
      </c>
      <c r="N2500">
        <f t="shared" ca="1" si="39"/>
        <v>7.2</v>
      </c>
    </row>
    <row r="2501" spans="1:14" x14ac:dyDescent="0.3">
      <c r="A2501" t="s">
        <v>3588</v>
      </c>
      <c r="B2501" t="s">
        <v>24</v>
      </c>
      <c r="C2501" t="s">
        <v>25</v>
      </c>
      <c r="D2501" t="s">
        <v>21</v>
      </c>
      <c r="E2501" t="s">
        <v>46</v>
      </c>
      <c r="F2501" t="s">
        <v>15</v>
      </c>
      <c r="G2501" t="s">
        <v>6134</v>
      </c>
      <c r="H2501" s="5">
        <v>40277</v>
      </c>
      <c r="I2501" s="5"/>
      <c r="J2501" t="s">
        <v>6137</v>
      </c>
      <c r="K2501" s="5">
        <v>29229</v>
      </c>
      <c r="L2501">
        <v>46</v>
      </c>
      <c r="M2501" t="s">
        <v>6141</v>
      </c>
      <c r="N2501">
        <f t="shared" ca="1" si="39"/>
        <v>16</v>
      </c>
    </row>
    <row r="2502" spans="1:14" x14ac:dyDescent="0.3">
      <c r="A2502" t="s">
        <v>3591</v>
      </c>
      <c r="B2502" t="s">
        <v>36</v>
      </c>
      <c r="C2502" t="s">
        <v>6134</v>
      </c>
      <c r="D2502" t="s">
        <v>130</v>
      </c>
      <c r="E2502" t="s">
        <v>14</v>
      </c>
      <c r="F2502" t="s">
        <v>6134</v>
      </c>
      <c r="G2502" t="s">
        <v>64</v>
      </c>
      <c r="H2502" s="5">
        <v>40950</v>
      </c>
      <c r="I2502" s="5"/>
      <c r="J2502" t="s">
        <v>6137</v>
      </c>
      <c r="K2502" s="5">
        <v>22825</v>
      </c>
      <c r="L2502">
        <v>63</v>
      </c>
      <c r="M2502" t="s">
        <v>6141</v>
      </c>
      <c r="N2502">
        <f t="shared" ca="1" si="39"/>
        <v>14.1</v>
      </c>
    </row>
    <row r="2503" spans="1:14" x14ac:dyDescent="0.3">
      <c r="A2503" t="s">
        <v>3594</v>
      </c>
      <c r="B2503" t="s">
        <v>6134</v>
      </c>
      <c r="C2503" t="s">
        <v>82</v>
      </c>
      <c r="D2503" t="s">
        <v>6135</v>
      </c>
      <c r="E2503" t="s">
        <v>88</v>
      </c>
      <c r="F2503" t="s">
        <v>28</v>
      </c>
      <c r="G2503" t="s">
        <v>74</v>
      </c>
      <c r="H2503" s="5">
        <v>40694</v>
      </c>
      <c r="I2503" s="5"/>
      <c r="J2503" t="s">
        <v>6137</v>
      </c>
      <c r="K2503" s="5">
        <v>33970</v>
      </c>
      <c r="L2503">
        <v>33</v>
      </c>
      <c r="M2503">
        <v>94000</v>
      </c>
      <c r="N2503">
        <f t="shared" ca="1" si="39"/>
        <v>14.8</v>
      </c>
    </row>
    <row r="2504" spans="1:14" x14ac:dyDescent="0.3">
      <c r="A2504" t="s">
        <v>3595</v>
      </c>
      <c r="B2504" t="s">
        <v>36</v>
      </c>
      <c r="C2504" t="s">
        <v>97</v>
      </c>
      <c r="D2504" t="s">
        <v>31</v>
      </c>
      <c r="E2504" t="s">
        <v>14</v>
      </c>
      <c r="F2504" t="s">
        <v>28</v>
      </c>
      <c r="G2504" t="s">
        <v>29</v>
      </c>
      <c r="H2504" s="5">
        <v>42856</v>
      </c>
      <c r="I2504" s="5">
        <v>43355</v>
      </c>
      <c r="J2504" t="s">
        <v>6138</v>
      </c>
      <c r="K2504" s="5">
        <v>37448</v>
      </c>
      <c r="L2504">
        <v>23</v>
      </c>
      <c r="M2504">
        <v>109413</v>
      </c>
      <c r="N2504">
        <f t="shared" ca="1" si="39"/>
        <v>1.4</v>
      </c>
    </row>
    <row r="2505" spans="1:14" x14ac:dyDescent="0.3">
      <c r="A2505" t="s">
        <v>3596</v>
      </c>
      <c r="B2505" t="s">
        <v>36</v>
      </c>
      <c r="C2505" t="s">
        <v>37</v>
      </c>
      <c r="D2505" t="s">
        <v>6135</v>
      </c>
      <c r="E2505" t="s">
        <v>63</v>
      </c>
      <c r="F2505" t="s">
        <v>28</v>
      </c>
      <c r="G2505" t="s">
        <v>64</v>
      </c>
      <c r="H2505" s="5">
        <v>39915</v>
      </c>
      <c r="I2505" s="5">
        <v>41329</v>
      </c>
      <c r="J2505" t="s">
        <v>6138</v>
      </c>
      <c r="K2505" s="5">
        <v>30152</v>
      </c>
      <c r="L2505">
        <v>43</v>
      </c>
      <c r="M2505">
        <v>32010</v>
      </c>
      <c r="N2505">
        <f t="shared" ca="1" si="39"/>
        <v>3.9</v>
      </c>
    </row>
    <row r="2506" spans="1:14" x14ac:dyDescent="0.3">
      <c r="A2506" t="s">
        <v>3597</v>
      </c>
      <c r="B2506" t="s">
        <v>36</v>
      </c>
      <c r="C2506" t="s">
        <v>6134</v>
      </c>
      <c r="D2506" t="s">
        <v>31</v>
      </c>
      <c r="E2506" t="s">
        <v>54</v>
      </c>
      <c r="F2506" t="s">
        <v>15</v>
      </c>
      <c r="G2506" t="s">
        <v>64</v>
      </c>
      <c r="H2506" s="5">
        <v>41752</v>
      </c>
      <c r="I2506" s="5">
        <v>43143</v>
      </c>
      <c r="J2506" t="s">
        <v>6138</v>
      </c>
      <c r="K2506" s="5">
        <v>37722</v>
      </c>
      <c r="L2506">
        <v>22</v>
      </c>
      <c r="M2506">
        <v>109192</v>
      </c>
      <c r="N2506">
        <f t="shared" ca="1" si="39"/>
        <v>3.8</v>
      </c>
    </row>
    <row r="2507" spans="1:14" x14ac:dyDescent="0.3">
      <c r="A2507" t="s">
        <v>3601</v>
      </c>
      <c r="B2507" t="s">
        <v>24</v>
      </c>
      <c r="C2507" t="s">
        <v>97</v>
      </c>
      <c r="D2507" t="s">
        <v>83</v>
      </c>
      <c r="E2507" t="s">
        <v>63</v>
      </c>
      <c r="F2507" t="s">
        <v>6134</v>
      </c>
      <c r="G2507" t="s">
        <v>74</v>
      </c>
      <c r="H2507" s="5">
        <v>43710</v>
      </c>
      <c r="I2507" s="5"/>
      <c r="J2507" t="s">
        <v>6137</v>
      </c>
      <c r="K2507" s="5">
        <v>26991</v>
      </c>
      <c r="L2507">
        <v>52</v>
      </c>
      <c r="M2507">
        <v>60430</v>
      </c>
      <c r="N2507">
        <f t="shared" ca="1" si="39"/>
        <v>6.6</v>
      </c>
    </row>
    <row r="2508" spans="1:14" x14ac:dyDescent="0.3">
      <c r="A2508" t="s">
        <v>3603</v>
      </c>
      <c r="B2508" t="s">
        <v>24</v>
      </c>
      <c r="C2508" t="s">
        <v>12</v>
      </c>
      <c r="D2508" t="s">
        <v>6134</v>
      </c>
      <c r="E2508" t="s">
        <v>92</v>
      </c>
      <c r="F2508" t="s">
        <v>15</v>
      </c>
      <c r="G2508" t="s">
        <v>78</v>
      </c>
      <c r="H2508" s="5">
        <v>40444</v>
      </c>
      <c r="I2508" s="5"/>
      <c r="J2508" t="s">
        <v>6137</v>
      </c>
      <c r="K2508" s="5">
        <v>26941</v>
      </c>
      <c r="L2508">
        <v>52</v>
      </c>
      <c r="M2508">
        <v>84429</v>
      </c>
      <c r="N2508">
        <f t="shared" ca="1" si="39"/>
        <v>15.5</v>
      </c>
    </row>
    <row r="2509" spans="1:14" x14ac:dyDescent="0.3">
      <c r="A2509" t="s">
        <v>3604</v>
      </c>
      <c r="B2509" t="s">
        <v>6134</v>
      </c>
      <c r="C2509" t="s">
        <v>37</v>
      </c>
      <c r="D2509" t="s">
        <v>130</v>
      </c>
      <c r="E2509" t="s">
        <v>6134</v>
      </c>
      <c r="F2509" t="s">
        <v>15</v>
      </c>
      <c r="G2509" t="s">
        <v>69</v>
      </c>
      <c r="H2509" s="5">
        <v>43563</v>
      </c>
      <c r="I2509" s="5"/>
      <c r="J2509" t="s">
        <v>6137</v>
      </c>
      <c r="K2509" s="5">
        <v>25109</v>
      </c>
      <c r="L2509">
        <v>57</v>
      </c>
      <c r="M2509" t="s">
        <v>6141</v>
      </c>
      <c r="N2509">
        <f t="shared" ca="1" si="39"/>
        <v>7</v>
      </c>
    </row>
    <row r="2510" spans="1:14" x14ac:dyDescent="0.3">
      <c r="A2510" t="s">
        <v>3605</v>
      </c>
      <c r="B2510" t="s">
        <v>36</v>
      </c>
      <c r="C2510" t="s">
        <v>20</v>
      </c>
      <c r="D2510" t="s">
        <v>68</v>
      </c>
      <c r="E2510" t="s">
        <v>14</v>
      </c>
      <c r="F2510" t="s">
        <v>28</v>
      </c>
      <c r="G2510" t="s">
        <v>78</v>
      </c>
      <c r="H2510" s="5">
        <v>40681</v>
      </c>
      <c r="I2510" s="5"/>
      <c r="J2510" t="s">
        <v>6137</v>
      </c>
      <c r="K2510" s="5">
        <v>24155</v>
      </c>
      <c r="L2510">
        <v>60</v>
      </c>
      <c r="M2510">
        <v>106558</v>
      </c>
      <c r="N2510">
        <f t="shared" ca="1" si="39"/>
        <v>14.8</v>
      </c>
    </row>
    <row r="2511" spans="1:14" x14ac:dyDescent="0.3">
      <c r="A2511" t="s">
        <v>3607</v>
      </c>
      <c r="B2511" t="s">
        <v>24</v>
      </c>
      <c r="C2511" t="s">
        <v>82</v>
      </c>
      <c r="D2511" t="s">
        <v>130</v>
      </c>
      <c r="E2511" t="s">
        <v>14</v>
      </c>
      <c r="F2511" t="s">
        <v>60</v>
      </c>
      <c r="G2511" t="s">
        <v>6134</v>
      </c>
      <c r="H2511" s="5">
        <v>40001</v>
      </c>
      <c r="I2511" s="5"/>
      <c r="J2511" t="s">
        <v>6137</v>
      </c>
      <c r="K2511" s="5">
        <v>38040</v>
      </c>
      <c r="L2511">
        <v>22</v>
      </c>
      <c r="M2511" t="s">
        <v>6141</v>
      </c>
      <c r="N2511">
        <f t="shared" ca="1" si="39"/>
        <v>16.7</v>
      </c>
    </row>
    <row r="2512" spans="1:14" x14ac:dyDescent="0.3">
      <c r="A2512" t="s">
        <v>3608</v>
      </c>
      <c r="B2512" t="s">
        <v>36</v>
      </c>
      <c r="C2512" t="s">
        <v>37</v>
      </c>
      <c r="D2512" t="s">
        <v>31</v>
      </c>
      <c r="E2512" t="s">
        <v>92</v>
      </c>
      <c r="F2512" t="s">
        <v>6134</v>
      </c>
      <c r="G2512" t="s">
        <v>78</v>
      </c>
      <c r="H2512" s="5">
        <v>40235</v>
      </c>
      <c r="I2512" s="5">
        <v>42175</v>
      </c>
      <c r="J2512" t="s">
        <v>6138</v>
      </c>
      <c r="K2512" s="5">
        <v>22886</v>
      </c>
      <c r="L2512">
        <v>63</v>
      </c>
      <c r="M2512" t="s">
        <v>6141</v>
      </c>
      <c r="N2512">
        <f t="shared" ca="1" si="39"/>
        <v>5.3</v>
      </c>
    </row>
    <row r="2513" spans="1:14" x14ac:dyDescent="0.3">
      <c r="A2513" t="s">
        <v>3609</v>
      </c>
      <c r="B2513" t="s">
        <v>36</v>
      </c>
      <c r="C2513" t="s">
        <v>12</v>
      </c>
      <c r="D2513" t="s">
        <v>50</v>
      </c>
      <c r="E2513" t="s">
        <v>32</v>
      </c>
      <c r="F2513" t="s">
        <v>28</v>
      </c>
      <c r="G2513" t="s">
        <v>78</v>
      </c>
      <c r="H2513" s="5">
        <v>42066</v>
      </c>
      <c r="I2513" s="5"/>
      <c r="J2513" t="s">
        <v>6137</v>
      </c>
      <c r="K2513" s="5">
        <v>29727</v>
      </c>
      <c r="L2513">
        <v>44</v>
      </c>
      <c r="M2513" t="s">
        <v>6141</v>
      </c>
      <c r="N2513">
        <f t="shared" ca="1" si="39"/>
        <v>11.1</v>
      </c>
    </row>
    <row r="2514" spans="1:14" x14ac:dyDescent="0.3">
      <c r="A2514" t="s">
        <v>3610</v>
      </c>
      <c r="B2514" t="s">
        <v>36</v>
      </c>
      <c r="C2514" t="s">
        <v>6134</v>
      </c>
      <c r="D2514" t="s">
        <v>53</v>
      </c>
      <c r="E2514" t="s">
        <v>27</v>
      </c>
      <c r="F2514" t="s">
        <v>6134</v>
      </c>
      <c r="G2514" t="s">
        <v>47</v>
      </c>
      <c r="H2514" s="5">
        <v>43787</v>
      </c>
      <c r="I2514" s="5">
        <v>44986</v>
      </c>
      <c r="J2514" t="s">
        <v>6138</v>
      </c>
      <c r="K2514" s="5"/>
      <c r="L2514" t="s">
        <v>6141</v>
      </c>
      <c r="M2514">
        <v>50443</v>
      </c>
      <c r="N2514">
        <f t="shared" ca="1" si="39"/>
        <v>3.3</v>
      </c>
    </row>
    <row r="2515" spans="1:14" x14ac:dyDescent="0.3">
      <c r="A2515" t="s">
        <v>3611</v>
      </c>
      <c r="B2515" t="s">
        <v>36</v>
      </c>
      <c r="C2515" t="s">
        <v>25</v>
      </c>
      <c r="D2515" t="s">
        <v>6135</v>
      </c>
      <c r="E2515" t="s">
        <v>32</v>
      </c>
      <c r="F2515" t="s">
        <v>15</v>
      </c>
      <c r="G2515" t="s">
        <v>64</v>
      </c>
      <c r="H2515" s="5">
        <v>42478</v>
      </c>
      <c r="I2515" s="5"/>
      <c r="J2515" t="s">
        <v>6137</v>
      </c>
      <c r="K2515" s="5">
        <v>29641</v>
      </c>
      <c r="L2515">
        <v>45</v>
      </c>
      <c r="M2515" t="s">
        <v>6141</v>
      </c>
      <c r="N2515">
        <f t="shared" ca="1" si="39"/>
        <v>9.9</v>
      </c>
    </row>
    <row r="2516" spans="1:14" x14ac:dyDescent="0.3">
      <c r="A2516" t="s">
        <v>3612</v>
      </c>
      <c r="B2516" t="s">
        <v>24</v>
      </c>
      <c r="C2516" t="s">
        <v>12</v>
      </c>
      <c r="D2516" t="s">
        <v>94</v>
      </c>
      <c r="E2516" t="s">
        <v>63</v>
      </c>
      <c r="F2516" t="s">
        <v>15</v>
      </c>
      <c r="G2516" t="s">
        <v>47</v>
      </c>
      <c r="H2516" s="5">
        <v>42100</v>
      </c>
      <c r="I2516" s="5"/>
      <c r="J2516" t="s">
        <v>6137</v>
      </c>
      <c r="K2516" s="5">
        <v>23325</v>
      </c>
      <c r="L2516">
        <v>62</v>
      </c>
      <c r="M2516">
        <v>52907</v>
      </c>
      <c r="N2516">
        <f t="shared" ca="1" si="39"/>
        <v>11</v>
      </c>
    </row>
    <row r="2517" spans="1:14" x14ac:dyDescent="0.3">
      <c r="A2517" t="s">
        <v>3614</v>
      </c>
      <c r="B2517" t="s">
        <v>36</v>
      </c>
      <c r="C2517" t="s">
        <v>6134</v>
      </c>
      <c r="D2517" t="s">
        <v>21</v>
      </c>
      <c r="E2517" t="s">
        <v>27</v>
      </c>
      <c r="F2517" t="s">
        <v>6134</v>
      </c>
      <c r="G2517" t="s">
        <v>47</v>
      </c>
      <c r="H2517" s="5">
        <v>40119</v>
      </c>
      <c r="I2517" s="5"/>
      <c r="J2517" t="s">
        <v>6137</v>
      </c>
      <c r="K2517" s="5">
        <v>31044</v>
      </c>
      <c r="L2517">
        <v>41</v>
      </c>
      <c r="M2517">
        <v>61272</v>
      </c>
      <c r="N2517">
        <f t="shared" ca="1" si="39"/>
        <v>16.399999999999999</v>
      </c>
    </row>
    <row r="2518" spans="1:14" x14ac:dyDescent="0.3">
      <c r="A2518" t="s">
        <v>3615</v>
      </c>
      <c r="B2518" t="s">
        <v>36</v>
      </c>
      <c r="C2518" t="s">
        <v>20</v>
      </c>
      <c r="D2518" t="s">
        <v>31</v>
      </c>
      <c r="E2518" t="s">
        <v>170</v>
      </c>
      <c r="F2518" t="s">
        <v>60</v>
      </c>
      <c r="G2518" t="s">
        <v>74</v>
      </c>
      <c r="H2518" s="5">
        <v>40229</v>
      </c>
      <c r="I2518" s="5"/>
      <c r="J2518" t="s">
        <v>6137</v>
      </c>
      <c r="K2518" s="5">
        <v>26455</v>
      </c>
      <c r="L2518">
        <v>53</v>
      </c>
      <c r="M2518" t="s">
        <v>6141</v>
      </c>
      <c r="N2518">
        <f t="shared" ca="1" si="39"/>
        <v>16.100000000000001</v>
      </c>
    </row>
    <row r="2519" spans="1:14" x14ac:dyDescent="0.3">
      <c r="A2519" t="s">
        <v>3616</v>
      </c>
      <c r="B2519" t="s">
        <v>24</v>
      </c>
      <c r="C2519" t="s">
        <v>6134</v>
      </c>
      <c r="D2519" t="s">
        <v>50</v>
      </c>
      <c r="E2519" t="s">
        <v>86</v>
      </c>
      <c r="F2519" t="s">
        <v>15</v>
      </c>
      <c r="G2519" t="s">
        <v>47</v>
      </c>
      <c r="H2519" s="5">
        <v>42619</v>
      </c>
      <c r="I2519" s="5"/>
      <c r="J2519" t="s">
        <v>6137</v>
      </c>
      <c r="K2519" s="5">
        <v>37755</v>
      </c>
      <c r="L2519">
        <v>22</v>
      </c>
      <c r="M2519">
        <v>105053</v>
      </c>
      <c r="N2519">
        <f t="shared" ca="1" si="39"/>
        <v>9.5</v>
      </c>
    </row>
    <row r="2520" spans="1:14" x14ac:dyDescent="0.3">
      <c r="A2520" t="s">
        <v>3618</v>
      </c>
      <c r="B2520" t="s">
        <v>24</v>
      </c>
      <c r="C2520" t="s">
        <v>37</v>
      </c>
      <c r="D2520" t="s">
        <v>26</v>
      </c>
      <c r="E2520" t="s">
        <v>32</v>
      </c>
      <c r="F2520" t="s">
        <v>15</v>
      </c>
      <c r="G2520" t="s">
        <v>29</v>
      </c>
      <c r="H2520" s="5">
        <v>41566</v>
      </c>
      <c r="I2520" s="5">
        <v>41805</v>
      </c>
      <c r="J2520" t="s">
        <v>6138</v>
      </c>
      <c r="K2520" s="5">
        <v>22812</v>
      </c>
      <c r="L2520">
        <v>63</v>
      </c>
      <c r="M2520">
        <v>99000</v>
      </c>
      <c r="N2520">
        <f t="shared" ca="1" si="39"/>
        <v>0.7</v>
      </c>
    </row>
    <row r="2521" spans="1:14" x14ac:dyDescent="0.3">
      <c r="A2521" t="s">
        <v>3619</v>
      </c>
      <c r="B2521" t="s">
        <v>36</v>
      </c>
      <c r="C2521" t="s">
        <v>25</v>
      </c>
      <c r="D2521" t="s">
        <v>68</v>
      </c>
      <c r="E2521" t="s">
        <v>99</v>
      </c>
      <c r="F2521" t="s">
        <v>15</v>
      </c>
      <c r="G2521" t="s">
        <v>74</v>
      </c>
      <c r="H2521" s="5">
        <v>40284</v>
      </c>
      <c r="I2521" s="5"/>
      <c r="J2521" t="s">
        <v>6137</v>
      </c>
      <c r="K2521" s="5">
        <v>26020</v>
      </c>
      <c r="L2521">
        <v>54</v>
      </c>
      <c r="M2521">
        <v>58000</v>
      </c>
      <c r="N2521">
        <f t="shared" ca="1" si="39"/>
        <v>15.9</v>
      </c>
    </row>
    <row r="2522" spans="1:14" x14ac:dyDescent="0.3">
      <c r="A2522" t="s">
        <v>3621</v>
      </c>
      <c r="B2522" t="s">
        <v>24</v>
      </c>
      <c r="C2522" t="s">
        <v>6134</v>
      </c>
      <c r="D2522" t="s">
        <v>6135</v>
      </c>
      <c r="E2522" t="s">
        <v>14</v>
      </c>
      <c r="F2522" t="s">
        <v>60</v>
      </c>
      <c r="G2522" t="s">
        <v>47</v>
      </c>
      <c r="H2522" s="5">
        <v>43009</v>
      </c>
      <c r="I2522" s="5"/>
      <c r="J2522" t="s">
        <v>6137</v>
      </c>
      <c r="K2522" s="5">
        <v>23064</v>
      </c>
      <c r="L2522">
        <v>63</v>
      </c>
      <c r="M2522">
        <v>102558</v>
      </c>
      <c r="N2522">
        <f t="shared" ca="1" si="39"/>
        <v>8.5</v>
      </c>
    </row>
    <row r="2523" spans="1:14" x14ac:dyDescent="0.3">
      <c r="A2523" t="s">
        <v>3623</v>
      </c>
      <c r="B2523" t="s">
        <v>6134</v>
      </c>
      <c r="C2523" t="s">
        <v>20</v>
      </c>
      <c r="D2523" t="s">
        <v>31</v>
      </c>
      <c r="E2523" t="s">
        <v>27</v>
      </c>
      <c r="F2523" t="s">
        <v>15</v>
      </c>
      <c r="G2523" t="s">
        <v>78</v>
      </c>
      <c r="H2523" s="5">
        <v>41386</v>
      </c>
      <c r="I2523" s="5"/>
      <c r="J2523" t="s">
        <v>6137</v>
      </c>
      <c r="K2523" s="5">
        <v>35912</v>
      </c>
      <c r="L2523">
        <v>27</v>
      </c>
      <c r="M2523">
        <v>57596</v>
      </c>
      <c r="N2523">
        <f t="shared" ca="1" si="39"/>
        <v>12.9</v>
      </c>
    </row>
    <row r="2524" spans="1:14" x14ac:dyDescent="0.3">
      <c r="A2524" t="s">
        <v>3625</v>
      </c>
      <c r="B2524" t="s">
        <v>36</v>
      </c>
      <c r="C2524" t="s">
        <v>20</v>
      </c>
      <c r="D2524" t="s">
        <v>6135</v>
      </c>
      <c r="E2524" t="s">
        <v>92</v>
      </c>
      <c r="F2524" t="s">
        <v>6134</v>
      </c>
      <c r="G2524" t="s">
        <v>69</v>
      </c>
      <c r="H2524" s="5">
        <v>41308</v>
      </c>
      <c r="I2524" s="5">
        <v>41760</v>
      </c>
      <c r="J2524" t="s">
        <v>6138</v>
      </c>
      <c r="K2524" s="5"/>
      <c r="L2524" t="s">
        <v>6141</v>
      </c>
      <c r="M2524">
        <v>65836</v>
      </c>
      <c r="N2524">
        <f t="shared" ca="1" si="39"/>
        <v>1.2</v>
      </c>
    </row>
    <row r="2525" spans="1:14" x14ac:dyDescent="0.3">
      <c r="A2525" t="s">
        <v>3627</v>
      </c>
      <c r="B2525" t="s">
        <v>6134</v>
      </c>
      <c r="C2525" t="s">
        <v>20</v>
      </c>
      <c r="D2525" t="s">
        <v>31</v>
      </c>
      <c r="E2525" t="s">
        <v>63</v>
      </c>
      <c r="F2525" t="s">
        <v>28</v>
      </c>
      <c r="G2525" t="s">
        <v>47</v>
      </c>
      <c r="H2525" s="5">
        <v>43979</v>
      </c>
      <c r="I2525" s="5">
        <v>45284</v>
      </c>
      <c r="J2525" t="s">
        <v>6138</v>
      </c>
      <c r="K2525" s="5">
        <v>31708</v>
      </c>
      <c r="L2525">
        <v>39</v>
      </c>
      <c r="M2525" t="s">
        <v>6141</v>
      </c>
      <c r="N2525">
        <f t="shared" ca="1" si="39"/>
        <v>3.6</v>
      </c>
    </row>
    <row r="2526" spans="1:14" x14ac:dyDescent="0.3">
      <c r="A2526" t="s">
        <v>3628</v>
      </c>
      <c r="B2526" t="s">
        <v>6134</v>
      </c>
      <c r="C2526" t="s">
        <v>6134</v>
      </c>
      <c r="D2526" t="s">
        <v>130</v>
      </c>
      <c r="E2526" t="s">
        <v>54</v>
      </c>
      <c r="F2526" t="s">
        <v>28</v>
      </c>
      <c r="G2526" t="s">
        <v>47</v>
      </c>
      <c r="H2526" s="5">
        <v>40122</v>
      </c>
      <c r="I2526" s="5">
        <v>40355</v>
      </c>
      <c r="J2526" t="s">
        <v>6138</v>
      </c>
      <c r="K2526" s="5"/>
      <c r="L2526" t="s">
        <v>6141</v>
      </c>
      <c r="M2526">
        <v>62678</v>
      </c>
      <c r="N2526">
        <f t="shared" ca="1" si="39"/>
        <v>0.6</v>
      </c>
    </row>
    <row r="2527" spans="1:14" x14ac:dyDescent="0.3">
      <c r="A2527" t="s">
        <v>3630</v>
      </c>
      <c r="B2527" t="s">
        <v>36</v>
      </c>
      <c r="C2527" t="s">
        <v>37</v>
      </c>
      <c r="D2527" t="s">
        <v>31</v>
      </c>
      <c r="E2527" t="s">
        <v>32</v>
      </c>
      <c r="F2527" t="s">
        <v>6134</v>
      </c>
      <c r="G2527" t="s">
        <v>47</v>
      </c>
      <c r="H2527" s="5">
        <v>42073</v>
      </c>
      <c r="I2527" s="5">
        <v>41997</v>
      </c>
      <c r="J2527" t="s">
        <v>6138</v>
      </c>
      <c r="K2527" s="5">
        <v>24253</v>
      </c>
      <c r="L2527">
        <v>59</v>
      </c>
      <c r="M2527">
        <v>56047</v>
      </c>
      <c r="N2527">
        <f t="shared" ca="1" si="39"/>
        <v>-0.2</v>
      </c>
    </row>
    <row r="2528" spans="1:14" x14ac:dyDescent="0.3">
      <c r="A2528" t="s">
        <v>3632</v>
      </c>
      <c r="B2528" t="s">
        <v>24</v>
      </c>
      <c r="C2528" t="s">
        <v>20</v>
      </c>
      <c r="D2528" t="s">
        <v>31</v>
      </c>
      <c r="E2528" t="s">
        <v>99</v>
      </c>
      <c r="F2528" t="s">
        <v>15</v>
      </c>
      <c r="G2528" t="s">
        <v>6134</v>
      </c>
      <c r="H2528" s="5">
        <v>43673</v>
      </c>
      <c r="I2528" s="5"/>
      <c r="J2528" t="s">
        <v>6137</v>
      </c>
      <c r="K2528" s="5">
        <v>37239</v>
      </c>
      <c r="L2528">
        <v>24</v>
      </c>
      <c r="M2528">
        <v>61758</v>
      </c>
      <c r="N2528">
        <f t="shared" ca="1" si="39"/>
        <v>6.7</v>
      </c>
    </row>
    <row r="2529" spans="1:14" x14ac:dyDescent="0.3">
      <c r="A2529" t="s">
        <v>3633</v>
      </c>
      <c r="B2529" t="s">
        <v>36</v>
      </c>
      <c r="C2529" t="s">
        <v>37</v>
      </c>
      <c r="D2529" t="s">
        <v>31</v>
      </c>
      <c r="E2529" t="s">
        <v>32</v>
      </c>
      <c r="F2529" t="s">
        <v>6134</v>
      </c>
      <c r="G2529" t="s">
        <v>69</v>
      </c>
      <c r="H2529" s="5">
        <v>43781</v>
      </c>
      <c r="I2529" s="5">
        <v>45260</v>
      </c>
      <c r="J2529" t="s">
        <v>6138</v>
      </c>
      <c r="K2529" s="5">
        <v>27562</v>
      </c>
      <c r="L2529">
        <v>50</v>
      </c>
      <c r="M2529">
        <v>78948</v>
      </c>
      <c r="N2529">
        <f t="shared" ca="1" si="39"/>
        <v>4.0999999999999996</v>
      </c>
    </row>
    <row r="2530" spans="1:14" x14ac:dyDescent="0.3">
      <c r="A2530" t="s">
        <v>6102</v>
      </c>
      <c r="B2530" t="s">
        <v>24</v>
      </c>
      <c r="C2530" t="s">
        <v>12</v>
      </c>
      <c r="D2530" t="s">
        <v>6135</v>
      </c>
      <c r="E2530" t="s">
        <v>88</v>
      </c>
      <c r="F2530" t="s">
        <v>28</v>
      </c>
      <c r="G2530" t="s">
        <v>64</v>
      </c>
      <c r="H2530" s="5">
        <v>41838</v>
      </c>
      <c r="I2530" s="5">
        <v>42174</v>
      </c>
      <c r="J2530" t="s">
        <v>6138</v>
      </c>
      <c r="K2530" s="5">
        <v>22987</v>
      </c>
      <c r="L2530">
        <v>63</v>
      </c>
      <c r="M2530">
        <v>106000</v>
      </c>
      <c r="N2530">
        <f t="shared" ca="1" si="39"/>
        <v>0.9</v>
      </c>
    </row>
    <row r="2531" spans="1:14" x14ac:dyDescent="0.3">
      <c r="A2531" t="s">
        <v>3634</v>
      </c>
      <c r="B2531" t="s">
        <v>36</v>
      </c>
      <c r="C2531" t="s">
        <v>25</v>
      </c>
      <c r="D2531" t="s">
        <v>83</v>
      </c>
      <c r="E2531" t="s">
        <v>38</v>
      </c>
      <c r="F2531" t="s">
        <v>15</v>
      </c>
      <c r="G2531" t="s">
        <v>6134</v>
      </c>
      <c r="H2531" s="5">
        <v>40261</v>
      </c>
      <c r="I2531" s="5"/>
      <c r="J2531" t="s">
        <v>6137</v>
      </c>
      <c r="K2531" s="5"/>
      <c r="L2531" t="s">
        <v>6141</v>
      </c>
      <c r="M2531">
        <v>66000</v>
      </c>
      <c r="N2531">
        <f t="shared" ca="1" si="39"/>
        <v>16</v>
      </c>
    </row>
    <row r="2532" spans="1:14" x14ac:dyDescent="0.3">
      <c r="A2532" t="s">
        <v>3635</v>
      </c>
      <c r="B2532" t="s">
        <v>36</v>
      </c>
      <c r="C2532" t="s">
        <v>97</v>
      </c>
      <c r="D2532" t="s">
        <v>26</v>
      </c>
      <c r="E2532" t="s">
        <v>6134</v>
      </c>
      <c r="F2532" t="s">
        <v>15</v>
      </c>
      <c r="G2532" t="s">
        <v>69</v>
      </c>
      <c r="H2532" s="5">
        <v>43277</v>
      </c>
      <c r="I2532" s="5"/>
      <c r="J2532" t="s">
        <v>6137</v>
      </c>
      <c r="K2532" s="5">
        <v>30460</v>
      </c>
      <c r="L2532">
        <v>42</v>
      </c>
      <c r="M2532">
        <v>117595</v>
      </c>
      <c r="N2532">
        <f t="shared" ca="1" si="39"/>
        <v>7.7</v>
      </c>
    </row>
    <row r="2533" spans="1:14" x14ac:dyDescent="0.3">
      <c r="A2533" t="s">
        <v>3636</v>
      </c>
      <c r="B2533" t="s">
        <v>36</v>
      </c>
      <c r="C2533" t="s">
        <v>25</v>
      </c>
      <c r="D2533" t="s">
        <v>6135</v>
      </c>
      <c r="E2533" t="s">
        <v>63</v>
      </c>
      <c r="F2533" t="s">
        <v>6134</v>
      </c>
      <c r="G2533" t="s">
        <v>6134</v>
      </c>
      <c r="H2533" s="5">
        <v>42708</v>
      </c>
      <c r="I2533" s="5"/>
      <c r="J2533" t="s">
        <v>6137</v>
      </c>
      <c r="K2533" s="5"/>
      <c r="L2533" t="s">
        <v>6141</v>
      </c>
      <c r="M2533" t="s">
        <v>6141</v>
      </c>
      <c r="N2533">
        <f t="shared" ca="1" si="39"/>
        <v>9.3000000000000007</v>
      </c>
    </row>
    <row r="2534" spans="1:14" x14ac:dyDescent="0.3">
      <c r="A2534" t="s">
        <v>3637</v>
      </c>
      <c r="B2534" t="s">
        <v>24</v>
      </c>
      <c r="C2534" t="s">
        <v>25</v>
      </c>
      <c r="D2534" t="s">
        <v>6135</v>
      </c>
      <c r="E2534" t="s">
        <v>6134</v>
      </c>
      <c r="F2534" t="s">
        <v>60</v>
      </c>
      <c r="G2534" t="s">
        <v>78</v>
      </c>
      <c r="H2534" s="5">
        <v>40810</v>
      </c>
      <c r="I2534" s="5">
        <v>40817</v>
      </c>
      <c r="J2534" t="s">
        <v>6138</v>
      </c>
      <c r="K2534" s="5">
        <v>27595</v>
      </c>
      <c r="L2534">
        <v>50</v>
      </c>
      <c r="M2534">
        <v>71000</v>
      </c>
      <c r="N2534">
        <f t="shared" ca="1" si="39"/>
        <v>0</v>
      </c>
    </row>
    <row r="2535" spans="1:14" x14ac:dyDescent="0.3">
      <c r="A2535" t="s">
        <v>3638</v>
      </c>
      <c r="B2535" t="s">
        <v>6134</v>
      </c>
      <c r="C2535" t="s">
        <v>12</v>
      </c>
      <c r="D2535" t="s">
        <v>6134</v>
      </c>
      <c r="E2535" t="s">
        <v>6134</v>
      </c>
      <c r="F2535" t="s">
        <v>6134</v>
      </c>
      <c r="G2535" t="s">
        <v>78</v>
      </c>
      <c r="H2535" s="5">
        <v>42034</v>
      </c>
      <c r="I2535" s="5"/>
      <c r="J2535" t="s">
        <v>6137</v>
      </c>
      <c r="K2535" s="5">
        <v>26797</v>
      </c>
      <c r="L2535">
        <v>52</v>
      </c>
      <c r="M2535">
        <v>117000</v>
      </c>
      <c r="N2535">
        <f t="shared" ca="1" si="39"/>
        <v>11.1</v>
      </c>
    </row>
    <row r="2536" spans="1:14" x14ac:dyDescent="0.3">
      <c r="A2536" t="s">
        <v>3639</v>
      </c>
      <c r="B2536" t="s">
        <v>24</v>
      </c>
      <c r="C2536" t="s">
        <v>20</v>
      </c>
      <c r="D2536" t="s">
        <v>41</v>
      </c>
      <c r="E2536" t="s">
        <v>99</v>
      </c>
      <c r="F2536" t="s">
        <v>15</v>
      </c>
      <c r="G2536" t="s">
        <v>6134</v>
      </c>
      <c r="H2536" s="5">
        <v>42706</v>
      </c>
      <c r="I2536" s="5">
        <v>44208</v>
      </c>
      <c r="J2536" t="s">
        <v>6138</v>
      </c>
      <c r="K2536" s="5">
        <v>26073</v>
      </c>
      <c r="L2536">
        <v>54</v>
      </c>
      <c r="M2536">
        <v>112000</v>
      </c>
      <c r="N2536">
        <f t="shared" ca="1" si="39"/>
        <v>4.0999999999999996</v>
      </c>
    </row>
    <row r="2537" spans="1:14" x14ac:dyDescent="0.3">
      <c r="A2537" t="s">
        <v>3640</v>
      </c>
      <c r="B2537" t="s">
        <v>36</v>
      </c>
      <c r="C2537" t="s">
        <v>6134</v>
      </c>
      <c r="D2537" t="s">
        <v>68</v>
      </c>
      <c r="E2537" t="s">
        <v>63</v>
      </c>
      <c r="F2537" t="s">
        <v>28</v>
      </c>
      <c r="G2537" t="s">
        <v>78</v>
      </c>
      <c r="H2537" s="5">
        <v>42341</v>
      </c>
      <c r="I2537" s="5">
        <v>42532</v>
      </c>
      <c r="J2537" t="s">
        <v>6138</v>
      </c>
      <c r="K2537" s="5">
        <v>22456</v>
      </c>
      <c r="L2537">
        <v>64</v>
      </c>
      <c r="M2537">
        <v>94045</v>
      </c>
      <c r="N2537">
        <f t="shared" ca="1" si="39"/>
        <v>0.5</v>
      </c>
    </row>
    <row r="2538" spans="1:14" x14ac:dyDescent="0.3">
      <c r="A2538" t="s">
        <v>3642</v>
      </c>
      <c r="B2538" t="s">
        <v>36</v>
      </c>
      <c r="C2538" t="s">
        <v>6134</v>
      </c>
      <c r="D2538" t="s">
        <v>50</v>
      </c>
      <c r="E2538" t="s">
        <v>38</v>
      </c>
      <c r="F2538" t="s">
        <v>15</v>
      </c>
      <c r="G2538" t="s">
        <v>64</v>
      </c>
      <c r="H2538" s="5">
        <v>40675</v>
      </c>
      <c r="I2538" s="5"/>
      <c r="J2538" t="s">
        <v>6137</v>
      </c>
      <c r="K2538" s="5">
        <v>36080</v>
      </c>
      <c r="L2538">
        <v>27</v>
      </c>
      <c r="M2538">
        <v>53637</v>
      </c>
      <c r="N2538">
        <f t="shared" ca="1" si="39"/>
        <v>14.9</v>
      </c>
    </row>
    <row r="2539" spans="1:14" x14ac:dyDescent="0.3">
      <c r="A2539" t="s">
        <v>3644</v>
      </c>
      <c r="B2539" t="s">
        <v>36</v>
      </c>
      <c r="C2539" t="s">
        <v>20</v>
      </c>
      <c r="D2539" t="s">
        <v>31</v>
      </c>
      <c r="E2539" t="s">
        <v>46</v>
      </c>
      <c r="F2539" t="s">
        <v>6134</v>
      </c>
      <c r="G2539" t="s">
        <v>78</v>
      </c>
      <c r="H2539" s="5">
        <v>42706</v>
      </c>
      <c r="I2539" s="5"/>
      <c r="J2539" t="s">
        <v>6137</v>
      </c>
      <c r="K2539" s="5">
        <v>31882</v>
      </c>
      <c r="L2539">
        <v>38</v>
      </c>
      <c r="M2539">
        <v>79589</v>
      </c>
      <c r="N2539">
        <f t="shared" ca="1" si="39"/>
        <v>9.3000000000000007</v>
      </c>
    </row>
    <row r="2540" spans="1:14" x14ac:dyDescent="0.3">
      <c r="A2540" t="s">
        <v>3647</v>
      </c>
      <c r="B2540" t="s">
        <v>6134</v>
      </c>
      <c r="C2540" t="s">
        <v>12</v>
      </c>
      <c r="D2540" t="s">
        <v>125</v>
      </c>
      <c r="E2540" t="s">
        <v>46</v>
      </c>
      <c r="F2540" t="s">
        <v>28</v>
      </c>
      <c r="G2540" t="s">
        <v>47</v>
      </c>
      <c r="H2540" s="5">
        <v>40561</v>
      </c>
      <c r="I2540" s="5"/>
      <c r="J2540" t="s">
        <v>6137</v>
      </c>
      <c r="K2540" s="5"/>
      <c r="L2540" t="s">
        <v>6141</v>
      </c>
      <c r="M2540">
        <v>75000</v>
      </c>
      <c r="N2540">
        <f t="shared" ca="1" si="39"/>
        <v>15.2</v>
      </c>
    </row>
    <row r="2541" spans="1:14" x14ac:dyDescent="0.3">
      <c r="A2541" t="s">
        <v>3648</v>
      </c>
      <c r="B2541" t="s">
        <v>36</v>
      </c>
      <c r="C2541" t="s">
        <v>82</v>
      </c>
      <c r="D2541" t="s">
        <v>31</v>
      </c>
      <c r="E2541" t="s">
        <v>86</v>
      </c>
      <c r="F2541" t="s">
        <v>6134</v>
      </c>
      <c r="G2541" t="s">
        <v>74</v>
      </c>
      <c r="H2541" s="5">
        <v>42059</v>
      </c>
      <c r="I2541" s="5"/>
      <c r="J2541" t="s">
        <v>6137</v>
      </c>
      <c r="K2541" s="5">
        <v>23224</v>
      </c>
      <c r="L2541">
        <v>62</v>
      </c>
      <c r="M2541">
        <v>43319</v>
      </c>
      <c r="N2541">
        <f t="shared" ca="1" si="39"/>
        <v>11.1</v>
      </c>
    </row>
    <row r="2542" spans="1:14" x14ac:dyDescent="0.3">
      <c r="A2542" t="s">
        <v>3650</v>
      </c>
      <c r="B2542" t="s">
        <v>36</v>
      </c>
      <c r="C2542" t="s">
        <v>20</v>
      </c>
      <c r="D2542" t="s">
        <v>26</v>
      </c>
      <c r="E2542" t="s">
        <v>88</v>
      </c>
      <c r="F2542" t="s">
        <v>28</v>
      </c>
      <c r="G2542" t="s">
        <v>6134</v>
      </c>
      <c r="H2542" s="5">
        <v>42454</v>
      </c>
      <c r="I2542" s="5"/>
      <c r="J2542" t="s">
        <v>6137</v>
      </c>
      <c r="K2542" s="5">
        <v>27683</v>
      </c>
      <c r="L2542">
        <v>50</v>
      </c>
      <c r="M2542" t="s">
        <v>6141</v>
      </c>
      <c r="N2542">
        <f t="shared" ca="1" si="39"/>
        <v>10</v>
      </c>
    </row>
    <row r="2543" spans="1:14" x14ac:dyDescent="0.3">
      <c r="A2543" t="s">
        <v>3651</v>
      </c>
      <c r="B2543" t="s">
        <v>6134</v>
      </c>
      <c r="C2543" t="s">
        <v>37</v>
      </c>
      <c r="D2543" t="s">
        <v>31</v>
      </c>
      <c r="E2543" t="s">
        <v>63</v>
      </c>
      <c r="F2543" t="s">
        <v>15</v>
      </c>
      <c r="G2543" t="s">
        <v>78</v>
      </c>
      <c r="H2543" s="5">
        <v>42508</v>
      </c>
      <c r="I2543" s="5">
        <v>43825</v>
      </c>
      <c r="J2543" t="s">
        <v>6138</v>
      </c>
      <c r="K2543" s="5"/>
      <c r="L2543" t="s">
        <v>6141</v>
      </c>
      <c r="M2543" t="s">
        <v>6141</v>
      </c>
      <c r="N2543">
        <f t="shared" ca="1" si="39"/>
        <v>3.6</v>
      </c>
    </row>
    <row r="2544" spans="1:14" x14ac:dyDescent="0.3">
      <c r="A2544" t="s">
        <v>3652</v>
      </c>
      <c r="B2544" t="s">
        <v>36</v>
      </c>
      <c r="C2544" t="s">
        <v>20</v>
      </c>
      <c r="D2544" t="s">
        <v>41</v>
      </c>
      <c r="E2544" t="s">
        <v>32</v>
      </c>
      <c r="F2544" t="s">
        <v>15</v>
      </c>
      <c r="G2544" t="s">
        <v>47</v>
      </c>
      <c r="H2544" s="5">
        <v>41357</v>
      </c>
      <c r="I2544" s="5">
        <v>42794</v>
      </c>
      <c r="J2544" t="s">
        <v>6138</v>
      </c>
      <c r="K2544" s="5">
        <v>27662</v>
      </c>
      <c r="L2544">
        <v>50</v>
      </c>
      <c r="M2544">
        <v>78257</v>
      </c>
      <c r="N2544">
        <f t="shared" ca="1" si="39"/>
        <v>3.9</v>
      </c>
    </row>
    <row r="2545" spans="1:14" x14ac:dyDescent="0.3">
      <c r="A2545" t="s">
        <v>3654</v>
      </c>
      <c r="B2545" t="s">
        <v>6134</v>
      </c>
      <c r="C2545" t="s">
        <v>37</v>
      </c>
      <c r="D2545" t="s">
        <v>21</v>
      </c>
      <c r="E2545" t="s">
        <v>32</v>
      </c>
      <c r="F2545" t="s">
        <v>15</v>
      </c>
      <c r="G2545" t="s">
        <v>74</v>
      </c>
      <c r="H2545" s="5">
        <v>43837</v>
      </c>
      <c r="I2545" s="5"/>
      <c r="J2545" t="s">
        <v>6137</v>
      </c>
      <c r="K2545" s="5">
        <v>25283</v>
      </c>
      <c r="L2545">
        <v>56</v>
      </c>
      <c r="M2545">
        <v>37021</v>
      </c>
      <c r="N2545">
        <f t="shared" ca="1" si="39"/>
        <v>6.2</v>
      </c>
    </row>
    <row r="2546" spans="1:14" x14ac:dyDescent="0.3">
      <c r="A2546" t="s">
        <v>3656</v>
      </c>
      <c r="B2546" t="s">
        <v>6134</v>
      </c>
      <c r="C2546" t="s">
        <v>6134</v>
      </c>
      <c r="D2546" t="s">
        <v>21</v>
      </c>
      <c r="E2546" t="s">
        <v>99</v>
      </c>
      <c r="F2546" t="s">
        <v>15</v>
      </c>
      <c r="G2546" t="s">
        <v>78</v>
      </c>
      <c r="H2546" s="5">
        <v>41040</v>
      </c>
      <c r="I2546" s="5">
        <v>41975</v>
      </c>
      <c r="J2546" t="s">
        <v>6138</v>
      </c>
      <c r="K2546" s="5">
        <v>36517</v>
      </c>
      <c r="L2546">
        <v>26</v>
      </c>
      <c r="M2546" t="s">
        <v>6141</v>
      </c>
      <c r="N2546">
        <f t="shared" ca="1" si="39"/>
        <v>2.6</v>
      </c>
    </row>
    <row r="2547" spans="1:14" x14ac:dyDescent="0.3">
      <c r="A2547" t="s">
        <v>3657</v>
      </c>
      <c r="B2547" t="s">
        <v>24</v>
      </c>
      <c r="C2547" t="s">
        <v>20</v>
      </c>
      <c r="D2547" t="s">
        <v>125</v>
      </c>
      <c r="E2547" t="s">
        <v>6134</v>
      </c>
      <c r="F2547" t="s">
        <v>15</v>
      </c>
      <c r="G2547" t="s">
        <v>29</v>
      </c>
      <c r="H2547" s="5">
        <v>40597</v>
      </c>
      <c r="I2547" s="5">
        <v>41700</v>
      </c>
      <c r="J2547" t="s">
        <v>6138</v>
      </c>
      <c r="K2547" s="5">
        <v>35392</v>
      </c>
      <c r="L2547">
        <v>29</v>
      </c>
      <c r="M2547">
        <v>95000</v>
      </c>
      <c r="N2547">
        <f t="shared" ca="1" si="39"/>
        <v>3</v>
      </c>
    </row>
    <row r="2548" spans="1:14" x14ac:dyDescent="0.3">
      <c r="A2548" t="s">
        <v>3658</v>
      </c>
      <c r="B2548" t="s">
        <v>24</v>
      </c>
      <c r="C2548" t="s">
        <v>6134</v>
      </c>
      <c r="D2548" t="s">
        <v>41</v>
      </c>
      <c r="E2548" t="s">
        <v>92</v>
      </c>
      <c r="F2548" t="s">
        <v>15</v>
      </c>
      <c r="G2548" t="s">
        <v>78</v>
      </c>
      <c r="H2548" s="5">
        <v>40247</v>
      </c>
      <c r="I2548" s="5"/>
      <c r="J2548" t="s">
        <v>6137</v>
      </c>
      <c r="K2548" s="5">
        <v>33360</v>
      </c>
      <c r="L2548">
        <v>34</v>
      </c>
      <c r="M2548">
        <v>88992</v>
      </c>
      <c r="N2548">
        <f t="shared" ca="1" si="39"/>
        <v>16</v>
      </c>
    </row>
    <row r="2549" spans="1:14" x14ac:dyDescent="0.3">
      <c r="A2549" t="s">
        <v>3660</v>
      </c>
      <c r="B2549" t="s">
        <v>36</v>
      </c>
      <c r="C2549" t="s">
        <v>97</v>
      </c>
      <c r="D2549" t="s">
        <v>125</v>
      </c>
      <c r="E2549" t="s">
        <v>88</v>
      </c>
      <c r="F2549" t="s">
        <v>15</v>
      </c>
      <c r="G2549" t="s">
        <v>69</v>
      </c>
      <c r="H2549" s="5">
        <v>43919</v>
      </c>
      <c r="I2549" s="5">
        <v>43788</v>
      </c>
      <c r="J2549" t="s">
        <v>6138</v>
      </c>
      <c r="K2549" s="5">
        <v>34964</v>
      </c>
      <c r="L2549">
        <v>30</v>
      </c>
      <c r="M2549" t="s">
        <v>6141</v>
      </c>
      <c r="N2549">
        <f t="shared" ca="1" si="39"/>
        <v>-0.4</v>
      </c>
    </row>
    <row r="2550" spans="1:14" x14ac:dyDescent="0.3">
      <c r="A2550" t="s">
        <v>3661</v>
      </c>
      <c r="B2550" t="s">
        <v>36</v>
      </c>
      <c r="C2550" t="s">
        <v>6134</v>
      </c>
      <c r="D2550" t="s">
        <v>53</v>
      </c>
      <c r="E2550" t="s">
        <v>92</v>
      </c>
      <c r="F2550" t="s">
        <v>28</v>
      </c>
      <c r="G2550" t="s">
        <v>69</v>
      </c>
      <c r="H2550" s="5">
        <v>40722</v>
      </c>
      <c r="I2550" s="5"/>
      <c r="J2550" t="s">
        <v>6137</v>
      </c>
      <c r="K2550" s="5"/>
      <c r="L2550" t="s">
        <v>6141</v>
      </c>
      <c r="M2550" t="s">
        <v>6141</v>
      </c>
      <c r="N2550">
        <f t="shared" ca="1" si="39"/>
        <v>14.7</v>
      </c>
    </row>
    <row r="2551" spans="1:14" x14ac:dyDescent="0.3">
      <c r="A2551" t="s">
        <v>3662</v>
      </c>
      <c r="B2551" t="s">
        <v>24</v>
      </c>
      <c r="C2551" t="s">
        <v>82</v>
      </c>
      <c r="D2551" t="s">
        <v>6134</v>
      </c>
      <c r="E2551" t="s">
        <v>32</v>
      </c>
      <c r="F2551" t="s">
        <v>60</v>
      </c>
      <c r="G2551" t="s">
        <v>64</v>
      </c>
      <c r="H2551" s="5">
        <v>40750</v>
      </c>
      <c r="I2551" s="5"/>
      <c r="J2551" t="s">
        <v>6137</v>
      </c>
      <c r="K2551" s="5">
        <v>23889</v>
      </c>
      <c r="L2551">
        <v>60</v>
      </c>
      <c r="M2551">
        <v>71563</v>
      </c>
      <c r="N2551">
        <f t="shared" ca="1" si="39"/>
        <v>14.7</v>
      </c>
    </row>
    <row r="2552" spans="1:14" x14ac:dyDescent="0.3">
      <c r="A2552" t="s">
        <v>3666</v>
      </c>
      <c r="B2552" t="s">
        <v>24</v>
      </c>
      <c r="C2552" t="s">
        <v>12</v>
      </c>
      <c r="D2552" t="s">
        <v>68</v>
      </c>
      <c r="E2552" t="s">
        <v>54</v>
      </c>
      <c r="F2552" t="s">
        <v>15</v>
      </c>
      <c r="G2552" t="s">
        <v>29</v>
      </c>
      <c r="H2552" s="5">
        <v>43439</v>
      </c>
      <c r="I2552" s="5">
        <v>43772</v>
      </c>
      <c r="J2552" t="s">
        <v>6138</v>
      </c>
      <c r="K2552" s="5">
        <v>24990</v>
      </c>
      <c r="L2552">
        <v>57</v>
      </c>
      <c r="M2552" t="s">
        <v>6141</v>
      </c>
      <c r="N2552">
        <f t="shared" ca="1" si="39"/>
        <v>0.9</v>
      </c>
    </row>
    <row r="2553" spans="1:14" x14ac:dyDescent="0.3">
      <c r="A2553" t="s">
        <v>3667</v>
      </c>
      <c r="B2553" t="s">
        <v>24</v>
      </c>
      <c r="C2553" t="s">
        <v>82</v>
      </c>
      <c r="D2553" t="s">
        <v>21</v>
      </c>
      <c r="E2553" t="s">
        <v>86</v>
      </c>
      <c r="F2553" t="s">
        <v>60</v>
      </c>
      <c r="G2553" t="s">
        <v>47</v>
      </c>
      <c r="H2553" s="5">
        <v>40813</v>
      </c>
      <c r="I2553" s="5"/>
      <c r="J2553" t="s">
        <v>6137</v>
      </c>
      <c r="K2553" s="5">
        <v>30889</v>
      </c>
      <c r="L2553">
        <v>41</v>
      </c>
      <c r="M2553">
        <v>96641</v>
      </c>
      <c r="N2553">
        <f t="shared" ca="1" si="39"/>
        <v>14.5</v>
      </c>
    </row>
    <row r="2554" spans="1:14" x14ac:dyDescent="0.3">
      <c r="A2554" t="s">
        <v>3669</v>
      </c>
      <c r="B2554" t="s">
        <v>36</v>
      </c>
      <c r="C2554" t="s">
        <v>20</v>
      </c>
      <c r="D2554" t="s">
        <v>83</v>
      </c>
      <c r="E2554" t="s">
        <v>170</v>
      </c>
      <c r="F2554" t="s">
        <v>28</v>
      </c>
      <c r="G2554" t="s">
        <v>74</v>
      </c>
      <c r="H2554" s="5">
        <v>42599</v>
      </c>
      <c r="I2554" s="5"/>
      <c r="J2554" t="s">
        <v>6137</v>
      </c>
      <c r="K2554" s="5">
        <v>37613</v>
      </c>
      <c r="L2554">
        <v>23</v>
      </c>
      <c r="M2554" t="s">
        <v>6141</v>
      </c>
      <c r="N2554">
        <f t="shared" ca="1" si="39"/>
        <v>9.6</v>
      </c>
    </row>
    <row r="2555" spans="1:14" x14ac:dyDescent="0.3">
      <c r="A2555" t="s">
        <v>3670</v>
      </c>
      <c r="B2555" t="s">
        <v>6134</v>
      </c>
      <c r="C2555" t="s">
        <v>20</v>
      </c>
      <c r="D2555" t="s">
        <v>94</v>
      </c>
      <c r="E2555" t="s">
        <v>6134</v>
      </c>
      <c r="F2555" t="s">
        <v>15</v>
      </c>
      <c r="G2555" t="s">
        <v>6134</v>
      </c>
      <c r="H2555" s="5">
        <v>41860</v>
      </c>
      <c r="I2555" s="5"/>
      <c r="J2555" t="s">
        <v>6137</v>
      </c>
      <c r="K2555" s="5">
        <v>24784</v>
      </c>
      <c r="L2555">
        <v>58</v>
      </c>
      <c r="M2555" t="s">
        <v>6141</v>
      </c>
      <c r="N2555">
        <f t="shared" ca="1" si="39"/>
        <v>11.6</v>
      </c>
    </row>
    <row r="2556" spans="1:14" x14ac:dyDescent="0.3">
      <c r="A2556" t="s">
        <v>3671</v>
      </c>
      <c r="B2556" t="s">
        <v>24</v>
      </c>
      <c r="C2556" t="s">
        <v>6134</v>
      </c>
      <c r="D2556" t="s">
        <v>6135</v>
      </c>
      <c r="E2556" t="s">
        <v>92</v>
      </c>
      <c r="F2556" t="s">
        <v>15</v>
      </c>
      <c r="G2556" t="s">
        <v>64</v>
      </c>
      <c r="H2556" s="5">
        <v>43281</v>
      </c>
      <c r="I2556" s="5"/>
      <c r="J2556" t="s">
        <v>6137</v>
      </c>
      <c r="K2556" s="5">
        <v>29948</v>
      </c>
      <c r="L2556">
        <v>44</v>
      </c>
      <c r="M2556">
        <v>63860</v>
      </c>
      <c r="N2556">
        <f t="shared" ca="1" si="39"/>
        <v>7.7</v>
      </c>
    </row>
    <row r="2557" spans="1:14" x14ac:dyDescent="0.3">
      <c r="A2557" t="s">
        <v>3673</v>
      </c>
      <c r="B2557" t="s">
        <v>36</v>
      </c>
      <c r="C2557" t="s">
        <v>97</v>
      </c>
      <c r="D2557" t="s">
        <v>130</v>
      </c>
      <c r="E2557" t="s">
        <v>105</v>
      </c>
      <c r="F2557" t="s">
        <v>15</v>
      </c>
      <c r="G2557" t="s">
        <v>6134</v>
      </c>
      <c r="H2557" s="5">
        <v>40652</v>
      </c>
      <c r="I2557" s="5">
        <v>40829</v>
      </c>
      <c r="J2557" t="s">
        <v>6138</v>
      </c>
      <c r="K2557" s="5">
        <v>37348</v>
      </c>
      <c r="L2557">
        <v>23</v>
      </c>
      <c r="M2557">
        <v>90000</v>
      </c>
      <c r="N2557">
        <f t="shared" ca="1" si="39"/>
        <v>0.5</v>
      </c>
    </row>
    <row r="2558" spans="1:14" x14ac:dyDescent="0.3">
      <c r="A2558" t="s">
        <v>3674</v>
      </c>
      <c r="B2558" t="s">
        <v>6134</v>
      </c>
      <c r="C2558" t="s">
        <v>12</v>
      </c>
      <c r="D2558" t="s">
        <v>83</v>
      </c>
      <c r="E2558" t="s">
        <v>46</v>
      </c>
      <c r="F2558" t="s">
        <v>6134</v>
      </c>
      <c r="G2558" t="s">
        <v>78</v>
      </c>
      <c r="H2558" s="5">
        <v>42369</v>
      </c>
      <c r="I2558" s="5"/>
      <c r="J2558" t="s">
        <v>6137</v>
      </c>
      <c r="K2558" s="5">
        <v>36663</v>
      </c>
      <c r="L2558">
        <v>25</v>
      </c>
      <c r="M2558">
        <v>102190</v>
      </c>
      <c r="N2558">
        <f t="shared" ca="1" si="39"/>
        <v>10.199999999999999</v>
      </c>
    </row>
    <row r="2559" spans="1:14" x14ac:dyDescent="0.3">
      <c r="A2559" t="s">
        <v>3676</v>
      </c>
      <c r="B2559" t="s">
        <v>36</v>
      </c>
      <c r="C2559" t="s">
        <v>20</v>
      </c>
      <c r="D2559" t="s">
        <v>83</v>
      </c>
      <c r="E2559" t="s">
        <v>6134</v>
      </c>
      <c r="F2559" t="s">
        <v>6134</v>
      </c>
      <c r="G2559" t="s">
        <v>69</v>
      </c>
      <c r="H2559" s="5">
        <v>43577</v>
      </c>
      <c r="I2559" s="5"/>
      <c r="J2559" t="s">
        <v>6137</v>
      </c>
      <c r="K2559" s="5">
        <v>35528</v>
      </c>
      <c r="L2559">
        <v>28</v>
      </c>
      <c r="M2559" t="s">
        <v>6141</v>
      </c>
      <c r="N2559">
        <f t="shared" ca="1" si="39"/>
        <v>6.9</v>
      </c>
    </row>
    <row r="2560" spans="1:14" x14ac:dyDescent="0.3">
      <c r="A2560" t="s">
        <v>3677</v>
      </c>
      <c r="B2560" t="s">
        <v>36</v>
      </c>
      <c r="C2560" t="s">
        <v>12</v>
      </c>
      <c r="D2560" t="s">
        <v>6135</v>
      </c>
      <c r="E2560" t="s">
        <v>46</v>
      </c>
      <c r="F2560" t="s">
        <v>15</v>
      </c>
      <c r="G2560" t="s">
        <v>69</v>
      </c>
      <c r="H2560" s="5">
        <v>40967</v>
      </c>
      <c r="I2560" s="5"/>
      <c r="J2560" t="s">
        <v>6137</v>
      </c>
      <c r="K2560" s="5">
        <v>23503</v>
      </c>
      <c r="L2560">
        <v>61</v>
      </c>
      <c r="M2560">
        <v>110000</v>
      </c>
      <c r="N2560">
        <f t="shared" ca="1" si="39"/>
        <v>14.1</v>
      </c>
    </row>
    <row r="2561" spans="1:14" x14ac:dyDescent="0.3">
      <c r="A2561" t="s">
        <v>3678</v>
      </c>
      <c r="B2561" t="s">
        <v>6134</v>
      </c>
      <c r="C2561" t="s">
        <v>20</v>
      </c>
      <c r="D2561" t="s">
        <v>50</v>
      </c>
      <c r="E2561" t="s">
        <v>99</v>
      </c>
      <c r="F2561" t="s">
        <v>6134</v>
      </c>
      <c r="G2561" t="s">
        <v>78</v>
      </c>
      <c r="H2561" s="5">
        <v>43853</v>
      </c>
      <c r="I2561" s="5">
        <v>44374</v>
      </c>
      <c r="J2561" t="s">
        <v>6138</v>
      </c>
      <c r="K2561" s="5">
        <v>35450</v>
      </c>
      <c r="L2561">
        <v>29</v>
      </c>
      <c r="M2561">
        <v>73523</v>
      </c>
      <c r="N2561">
        <f t="shared" ca="1" si="39"/>
        <v>1.4</v>
      </c>
    </row>
    <row r="2562" spans="1:14" x14ac:dyDescent="0.3">
      <c r="A2562" t="s">
        <v>3680</v>
      </c>
      <c r="B2562" t="s">
        <v>6134</v>
      </c>
      <c r="C2562" t="s">
        <v>82</v>
      </c>
      <c r="D2562" t="s">
        <v>50</v>
      </c>
      <c r="E2562" t="s">
        <v>88</v>
      </c>
      <c r="F2562" t="s">
        <v>28</v>
      </c>
      <c r="G2562" t="s">
        <v>6134</v>
      </c>
      <c r="H2562" s="5">
        <v>43359</v>
      </c>
      <c r="I2562" s="5">
        <v>44884</v>
      </c>
      <c r="J2562" t="s">
        <v>6138</v>
      </c>
      <c r="K2562" s="5">
        <v>32899</v>
      </c>
      <c r="L2562">
        <v>36</v>
      </c>
      <c r="M2562">
        <v>80976</v>
      </c>
      <c r="N2562">
        <f t="shared" ref="N2562:N2625" ca="1" si="40">ROUND((IF(I2562="",TODAY(),I2562)-H2562)/365,1)</f>
        <v>4.2</v>
      </c>
    </row>
    <row r="2563" spans="1:14" x14ac:dyDescent="0.3">
      <c r="A2563" t="s">
        <v>3682</v>
      </c>
      <c r="B2563" t="s">
        <v>24</v>
      </c>
      <c r="C2563" t="s">
        <v>6134</v>
      </c>
      <c r="D2563" t="s">
        <v>31</v>
      </c>
      <c r="E2563" t="s">
        <v>27</v>
      </c>
      <c r="F2563" t="s">
        <v>6134</v>
      </c>
      <c r="G2563" t="s">
        <v>64</v>
      </c>
      <c r="H2563" s="5">
        <v>41056</v>
      </c>
      <c r="I2563" s="5"/>
      <c r="J2563" t="s">
        <v>6137</v>
      </c>
      <c r="K2563" s="5">
        <v>35108</v>
      </c>
      <c r="L2563">
        <v>30</v>
      </c>
      <c r="M2563">
        <v>83386</v>
      </c>
      <c r="N2563">
        <f t="shared" ca="1" si="40"/>
        <v>13.8</v>
      </c>
    </row>
    <row r="2564" spans="1:14" x14ac:dyDescent="0.3">
      <c r="A2564" t="s">
        <v>3684</v>
      </c>
      <c r="B2564" t="s">
        <v>6134</v>
      </c>
      <c r="C2564" t="s">
        <v>6134</v>
      </c>
      <c r="D2564" t="s">
        <v>50</v>
      </c>
      <c r="E2564" t="s">
        <v>99</v>
      </c>
      <c r="F2564" t="s">
        <v>60</v>
      </c>
      <c r="G2564" t="s">
        <v>29</v>
      </c>
      <c r="H2564" s="5">
        <v>43145</v>
      </c>
      <c r="I2564" s="5">
        <v>44806</v>
      </c>
      <c r="J2564" t="s">
        <v>6138</v>
      </c>
      <c r="K2564" s="5">
        <v>36070</v>
      </c>
      <c r="L2564">
        <v>27</v>
      </c>
      <c r="M2564" t="s">
        <v>6141</v>
      </c>
      <c r="N2564">
        <f t="shared" ca="1" si="40"/>
        <v>4.5999999999999996</v>
      </c>
    </row>
    <row r="2565" spans="1:14" x14ac:dyDescent="0.3">
      <c r="A2565" t="s">
        <v>3685</v>
      </c>
      <c r="B2565" t="s">
        <v>24</v>
      </c>
      <c r="C2565" t="s">
        <v>97</v>
      </c>
      <c r="D2565" t="s">
        <v>53</v>
      </c>
      <c r="E2565" t="s">
        <v>99</v>
      </c>
      <c r="F2565" t="s">
        <v>15</v>
      </c>
      <c r="G2565" t="s">
        <v>78</v>
      </c>
      <c r="H2565" s="5">
        <v>44171</v>
      </c>
      <c r="I2565" s="5"/>
      <c r="J2565" t="s">
        <v>6137</v>
      </c>
      <c r="K2565" s="5">
        <v>26958</v>
      </c>
      <c r="L2565">
        <v>52</v>
      </c>
      <c r="M2565">
        <v>78000</v>
      </c>
      <c r="N2565">
        <f t="shared" ca="1" si="40"/>
        <v>5.3</v>
      </c>
    </row>
    <row r="2566" spans="1:14" x14ac:dyDescent="0.3">
      <c r="A2566" t="s">
        <v>3686</v>
      </c>
      <c r="B2566" t="s">
        <v>6134</v>
      </c>
      <c r="C2566" t="s">
        <v>25</v>
      </c>
      <c r="D2566" t="s">
        <v>125</v>
      </c>
      <c r="E2566" t="s">
        <v>27</v>
      </c>
      <c r="F2566" t="s">
        <v>6134</v>
      </c>
      <c r="G2566" t="s">
        <v>6134</v>
      </c>
      <c r="H2566" s="5">
        <v>40092</v>
      </c>
      <c r="I2566" s="5"/>
      <c r="J2566" t="s">
        <v>6137</v>
      </c>
      <c r="K2566" s="5"/>
      <c r="L2566" t="s">
        <v>6141</v>
      </c>
      <c r="M2566" t="s">
        <v>6141</v>
      </c>
      <c r="N2566">
        <f t="shared" ca="1" si="40"/>
        <v>16.5</v>
      </c>
    </row>
    <row r="2567" spans="1:14" x14ac:dyDescent="0.3">
      <c r="A2567" t="s">
        <v>3687</v>
      </c>
      <c r="B2567" t="s">
        <v>24</v>
      </c>
      <c r="C2567" t="s">
        <v>25</v>
      </c>
      <c r="D2567" t="s">
        <v>53</v>
      </c>
      <c r="E2567" t="s">
        <v>38</v>
      </c>
      <c r="F2567" t="s">
        <v>60</v>
      </c>
      <c r="G2567" t="s">
        <v>6134</v>
      </c>
      <c r="H2567" s="5">
        <v>42739</v>
      </c>
      <c r="I2567" s="5">
        <v>43874</v>
      </c>
      <c r="J2567" t="s">
        <v>6138</v>
      </c>
      <c r="K2567" s="5">
        <v>27002</v>
      </c>
      <c r="L2567">
        <v>52</v>
      </c>
      <c r="M2567" t="s">
        <v>6141</v>
      </c>
      <c r="N2567">
        <f t="shared" ca="1" si="40"/>
        <v>3.1</v>
      </c>
    </row>
    <row r="2568" spans="1:14" x14ac:dyDescent="0.3">
      <c r="A2568" t="s">
        <v>3688</v>
      </c>
      <c r="B2568" t="s">
        <v>24</v>
      </c>
      <c r="C2568" t="s">
        <v>97</v>
      </c>
      <c r="D2568" t="s">
        <v>125</v>
      </c>
      <c r="E2568" t="s">
        <v>170</v>
      </c>
      <c r="F2568" t="s">
        <v>28</v>
      </c>
      <c r="G2568" t="s">
        <v>6134</v>
      </c>
      <c r="H2568" s="5">
        <v>43365</v>
      </c>
      <c r="I2568" s="5"/>
      <c r="J2568" t="s">
        <v>6137</v>
      </c>
      <c r="K2568" s="5">
        <v>21989</v>
      </c>
      <c r="L2568">
        <v>66</v>
      </c>
      <c r="M2568">
        <v>68138</v>
      </c>
      <c r="N2568">
        <f t="shared" ca="1" si="40"/>
        <v>7.5</v>
      </c>
    </row>
    <row r="2569" spans="1:14" x14ac:dyDescent="0.3">
      <c r="A2569" t="s">
        <v>3690</v>
      </c>
      <c r="B2569" t="s">
        <v>36</v>
      </c>
      <c r="C2569" t="s">
        <v>82</v>
      </c>
      <c r="D2569" t="s">
        <v>6134</v>
      </c>
      <c r="E2569" t="s">
        <v>105</v>
      </c>
      <c r="F2569" t="s">
        <v>6134</v>
      </c>
      <c r="G2569" t="s">
        <v>47</v>
      </c>
      <c r="H2569" s="5">
        <v>41283</v>
      </c>
      <c r="I2569" s="5">
        <v>41427</v>
      </c>
      <c r="J2569" t="s">
        <v>6138</v>
      </c>
      <c r="K2569" s="5">
        <v>35796</v>
      </c>
      <c r="L2569">
        <v>28</v>
      </c>
      <c r="M2569">
        <v>92000</v>
      </c>
      <c r="N2569">
        <f t="shared" ca="1" si="40"/>
        <v>0.4</v>
      </c>
    </row>
    <row r="2570" spans="1:14" x14ac:dyDescent="0.3">
      <c r="A2570" t="s">
        <v>3691</v>
      </c>
      <c r="B2570" t="s">
        <v>24</v>
      </c>
      <c r="C2570" t="s">
        <v>20</v>
      </c>
      <c r="D2570" t="s">
        <v>6134</v>
      </c>
      <c r="E2570" t="s">
        <v>170</v>
      </c>
      <c r="F2570" t="s">
        <v>60</v>
      </c>
      <c r="G2570" t="s">
        <v>69</v>
      </c>
      <c r="H2570" s="5">
        <v>40206</v>
      </c>
      <c r="I2570" s="5"/>
      <c r="J2570" t="s">
        <v>6137</v>
      </c>
      <c r="K2570" s="5">
        <v>22028</v>
      </c>
      <c r="L2570">
        <v>65</v>
      </c>
      <c r="M2570">
        <v>33733</v>
      </c>
      <c r="N2570">
        <f t="shared" ca="1" si="40"/>
        <v>16.2</v>
      </c>
    </row>
    <row r="2571" spans="1:14" x14ac:dyDescent="0.3">
      <c r="A2571" t="s">
        <v>3693</v>
      </c>
      <c r="B2571" t="s">
        <v>24</v>
      </c>
      <c r="C2571" t="s">
        <v>12</v>
      </c>
      <c r="D2571" t="s">
        <v>26</v>
      </c>
      <c r="E2571" t="s">
        <v>46</v>
      </c>
      <c r="F2571" t="s">
        <v>60</v>
      </c>
      <c r="G2571" t="s">
        <v>6134</v>
      </c>
      <c r="H2571" s="5">
        <v>41101</v>
      </c>
      <c r="I2571" s="5"/>
      <c r="J2571" t="s">
        <v>6137</v>
      </c>
      <c r="K2571" s="5"/>
      <c r="L2571" t="s">
        <v>6141</v>
      </c>
      <c r="M2571" t="s">
        <v>6141</v>
      </c>
      <c r="N2571">
        <f t="shared" ca="1" si="40"/>
        <v>13.7</v>
      </c>
    </row>
    <row r="2572" spans="1:14" x14ac:dyDescent="0.3">
      <c r="A2572" t="s">
        <v>3694</v>
      </c>
      <c r="B2572" t="s">
        <v>24</v>
      </c>
      <c r="C2572" t="s">
        <v>6134</v>
      </c>
      <c r="D2572" t="s">
        <v>53</v>
      </c>
      <c r="E2572" t="s">
        <v>46</v>
      </c>
      <c r="F2572" t="s">
        <v>28</v>
      </c>
      <c r="G2572" t="s">
        <v>47</v>
      </c>
      <c r="H2572" s="5">
        <v>43274</v>
      </c>
      <c r="I2572" s="5"/>
      <c r="J2572" t="s">
        <v>6137</v>
      </c>
      <c r="K2572" s="5"/>
      <c r="L2572" t="s">
        <v>6141</v>
      </c>
      <c r="M2572">
        <v>51071</v>
      </c>
      <c r="N2572">
        <f t="shared" ca="1" si="40"/>
        <v>7.7</v>
      </c>
    </row>
    <row r="2573" spans="1:14" x14ac:dyDescent="0.3">
      <c r="A2573" t="s">
        <v>3696</v>
      </c>
      <c r="B2573" t="s">
        <v>36</v>
      </c>
      <c r="C2573" t="s">
        <v>82</v>
      </c>
      <c r="D2573" t="s">
        <v>94</v>
      </c>
      <c r="E2573" t="s">
        <v>86</v>
      </c>
      <c r="F2573" t="s">
        <v>15</v>
      </c>
      <c r="G2573" t="s">
        <v>74</v>
      </c>
      <c r="H2573" s="5">
        <v>43964</v>
      </c>
      <c r="I2573" s="5"/>
      <c r="J2573" t="s">
        <v>6137</v>
      </c>
      <c r="K2573" s="5">
        <v>30047</v>
      </c>
      <c r="L2573">
        <v>43</v>
      </c>
      <c r="M2573">
        <v>42469</v>
      </c>
      <c r="N2573">
        <f t="shared" ca="1" si="40"/>
        <v>5.9</v>
      </c>
    </row>
    <row r="2574" spans="1:14" x14ac:dyDescent="0.3">
      <c r="A2574" t="s">
        <v>3697</v>
      </c>
      <c r="B2574" t="s">
        <v>24</v>
      </c>
      <c r="C2574" t="s">
        <v>97</v>
      </c>
      <c r="D2574" t="s">
        <v>6134</v>
      </c>
      <c r="E2574" t="s">
        <v>105</v>
      </c>
      <c r="F2574" t="s">
        <v>6134</v>
      </c>
      <c r="G2574" t="s">
        <v>29</v>
      </c>
      <c r="H2574" s="5">
        <v>43855</v>
      </c>
      <c r="I2574" s="5"/>
      <c r="J2574" t="s">
        <v>6137</v>
      </c>
      <c r="K2574" s="5">
        <v>35670</v>
      </c>
      <c r="L2574">
        <v>28</v>
      </c>
      <c r="M2574">
        <v>81070</v>
      </c>
      <c r="N2574">
        <f t="shared" ca="1" si="40"/>
        <v>6.2</v>
      </c>
    </row>
    <row r="2575" spans="1:14" x14ac:dyDescent="0.3">
      <c r="A2575" t="s">
        <v>3699</v>
      </c>
      <c r="B2575" t="s">
        <v>24</v>
      </c>
      <c r="C2575" t="s">
        <v>20</v>
      </c>
      <c r="D2575" t="s">
        <v>31</v>
      </c>
      <c r="E2575" t="s">
        <v>6134</v>
      </c>
      <c r="F2575" t="s">
        <v>60</v>
      </c>
      <c r="G2575" t="s">
        <v>47</v>
      </c>
      <c r="H2575" s="5">
        <v>42454</v>
      </c>
      <c r="I2575" s="5"/>
      <c r="J2575" t="s">
        <v>6137</v>
      </c>
      <c r="K2575" s="5">
        <v>30220</v>
      </c>
      <c r="L2575">
        <v>43</v>
      </c>
      <c r="M2575">
        <v>72000</v>
      </c>
      <c r="N2575">
        <f t="shared" ca="1" si="40"/>
        <v>10</v>
      </c>
    </row>
    <row r="2576" spans="1:14" x14ac:dyDescent="0.3">
      <c r="A2576" t="s">
        <v>3700</v>
      </c>
      <c r="B2576" t="s">
        <v>6134</v>
      </c>
      <c r="C2576" t="s">
        <v>97</v>
      </c>
      <c r="D2576" t="s">
        <v>130</v>
      </c>
      <c r="E2576" t="s">
        <v>99</v>
      </c>
      <c r="F2576" t="s">
        <v>28</v>
      </c>
      <c r="G2576" t="s">
        <v>47</v>
      </c>
      <c r="H2576" s="5">
        <v>42955</v>
      </c>
      <c r="I2576" s="5"/>
      <c r="J2576" t="s">
        <v>6137</v>
      </c>
      <c r="K2576" s="5">
        <v>26413</v>
      </c>
      <c r="L2576">
        <v>53</v>
      </c>
      <c r="M2576">
        <v>97832</v>
      </c>
      <c r="N2576">
        <f t="shared" ca="1" si="40"/>
        <v>8.6</v>
      </c>
    </row>
    <row r="2577" spans="1:14" x14ac:dyDescent="0.3">
      <c r="A2577" t="s">
        <v>3701</v>
      </c>
      <c r="B2577" t="s">
        <v>6134</v>
      </c>
      <c r="C2577" t="s">
        <v>6134</v>
      </c>
      <c r="D2577" t="s">
        <v>26</v>
      </c>
      <c r="E2577" t="s">
        <v>54</v>
      </c>
      <c r="F2577" t="s">
        <v>15</v>
      </c>
      <c r="G2577" t="s">
        <v>29</v>
      </c>
      <c r="H2577" s="5">
        <v>43371</v>
      </c>
      <c r="I2577" s="5"/>
      <c r="J2577" t="s">
        <v>6137</v>
      </c>
      <c r="K2577" s="5">
        <v>28091</v>
      </c>
      <c r="L2577">
        <v>49</v>
      </c>
      <c r="M2577">
        <v>120000</v>
      </c>
      <c r="N2577">
        <f t="shared" ca="1" si="40"/>
        <v>7.5</v>
      </c>
    </row>
    <row r="2578" spans="1:14" x14ac:dyDescent="0.3">
      <c r="A2578" t="s">
        <v>3702</v>
      </c>
      <c r="B2578" t="s">
        <v>36</v>
      </c>
      <c r="C2578" t="s">
        <v>37</v>
      </c>
      <c r="D2578" t="s">
        <v>6134</v>
      </c>
      <c r="E2578" t="s">
        <v>6134</v>
      </c>
      <c r="F2578" t="s">
        <v>15</v>
      </c>
      <c r="G2578" t="s">
        <v>6134</v>
      </c>
      <c r="H2578" s="5">
        <v>42041</v>
      </c>
      <c r="I2578" s="5"/>
      <c r="J2578" t="s">
        <v>6137</v>
      </c>
      <c r="K2578" s="5">
        <v>23622</v>
      </c>
      <c r="L2578">
        <v>61</v>
      </c>
      <c r="M2578" t="s">
        <v>6141</v>
      </c>
      <c r="N2578">
        <f t="shared" ca="1" si="40"/>
        <v>11.1</v>
      </c>
    </row>
    <row r="2579" spans="1:14" x14ac:dyDescent="0.3">
      <c r="A2579" t="s">
        <v>3703</v>
      </c>
      <c r="B2579" t="s">
        <v>36</v>
      </c>
      <c r="C2579" t="s">
        <v>20</v>
      </c>
      <c r="D2579" t="s">
        <v>94</v>
      </c>
      <c r="E2579" t="s">
        <v>27</v>
      </c>
      <c r="F2579" t="s">
        <v>15</v>
      </c>
      <c r="G2579" t="s">
        <v>6134</v>
      </c>
      <c r="H2579" s="5">
        <v>42277</v>
      </c>
      <c r="I2579" s="5">
        <v>42834</v>
      </c>
      <c r="J2579" t="s">
        <v>6138</v>
      </c>
      <c r="K2579" s="5">
        <v>31356</v>
      </c>
      <c r="L2579">
        <v>40</v>
      </c>
      <c r="M2579" t="s">
        <v>6141</v>
      </c>
      <c r="N2579">
        <f t="shared" ca="1" si="40"/>
        <v>1.5</v>
      </c>
    </row>
    <row r="2580" spans="1:14" x14ac:dyDescent="0.3">
      <c r="A2580" t="s">
        <v>3704</v>
      </c>
      <c r="B2580" t="s">
        <v>36</v>
      </c>
      <c r="C2580" t="s">
        <v>6134</v>
      </c>
      <c r="D2580" t="s">
        <v>6135</v>
      </c>
      <c r="E2580" t="s">
        <v>27</v>
      </c>
      <c r="F2580" t="s">
        <v>60</v>
      </c>
      <c r="G2580" t="s">
        <v>47</v>
      </c>
      <c r="H2580" s="5">
        <v>41519</v>
      </c>
      <c r="I2580" s="5"/>
      <c r="J2580" t="s">
        <v>6137</v>
      </c>
      <c r="K2580" s="5">
        <v>36988</v>
      </c>
      <c r="L2580">
        <v>24</v>
      </c>
      <c r="M2580">
        <v>88000</v>
      </c>
      <c r="N2580">
        <f t="shared" ca="1" si="40"/>
        <v>12.6</v>
      </c>
    </row>
    <row r="2581" spans="1:14" x14ac:dyDescent="0.3">
      <c r="A2581" t="s">
        <v>3705</v>
      </c>
      <c r="B2581" t="s">
        <v>24</v>
      </c>
      <c r="C2581" t="s">
        <v>97</v>
      </c>
      <c r="D2581" t="s">
        <v>21</v>
      </c>
      <c r="E2581" t="s">
        <v>99</v>
      </c>
      <c r="F2581" t="s">
        <v>15</v>
      </c>
      <c r="G2581" t="s">
        <v>29</v>
      </c>
      <c r="H2581" s="5">
        <v>40453</v>
      </c>
      <c r="I2581" s="5">
        <v>41649</v>
      </c>
      <c r="J2581" t="s">
        <v>6138</v>
      </c>
      <c r="K2581" s="5">
        <v>33775</v>
      </c>
      <c r="L2581">
        <v>33</v>
      </c>
      <c r="M2581">
        <v>34000</v>
      </c>
      <c r="N2581">
        <f t="shared" ca="1" si="40"/>
        <v>3.3</v>
      </c>
    </row>
    <row r="2582" spans="1:14" x14ac:dyDescent="0.3">
      <c r="A2582" t="s">
        <v>6103</v>
      </c>
      <c r="B2582" t="s">
        <v>24</v>
      </c>
      <c r="C2582" t="s">
        <v>20</v>
      </c>
      <c r="D2582" t="s">
        <v>6134</v>
      </c>
      <c r="E2582" t="s">
        <v>6134</v>
      </c>
      <c r="F2582" t="s">
        <v>15</v>
      </c>
      <c r="G2582" t="s">
        <v>47</v>
      </c>
      <c r="H2582" s="5">
        <v>40919</v>
      </c>
      <c r="I2582" s="5"/>
      <c r="J2582" t="s">
        <v>6137</v>
      </c>
      <c r="K2582" s="5">
        <v>25280</v>
      </c>
      <c r="L2582">
        <v>56</v>
      </c>
      <c r="M2582" t="s">
        <v>6141</v>
      </c>
      <c r="N2582">
        <f t="shared" ca="1" si="40"/>
        <v>14.2</v>
      </c>
    </row>
    <row r="2583" spans="1:14" x14ac:dyDescent="0.3">
      <c r="A2583" t="s">
        <v>3706</v>
      </c>
      <c r="B2583" t="s">
        <v>36</v>
      </c>
      <c r="C2583" t="s">
        <v>37</v>
      </c>
      <c r="D2583" t="s">
        <v>94</v>
      </c>
      <c r="E2583" t="s">
        <v>92</v>
      </c>
      <c r="F2583" t="s">
        <v>15</v>
      </c>
      <c r="G2583" t="s">
        <v>6134</v>
      </c>
      <c r="H2583" s="5">
        <v>41675</v>
      </c>
      <c r="I2583" s="5">
        <v>42625</v>
      </c>
      <c r="J2583" t="s">
        <v>6138</v>
      </c>
      <c r="K2583" s="5">
        <v>25147</v>
      </c>
      <c r="L2583">
        <v>57</v>
      </c>
      <c r="M2583" t="s">
        <v>6141</v>
      </c>
      <c r="N2583">
        <f t="shared" ca="1" si="40"/>
        <v>2.6</v>
      </c>
    </row>
    <row r="2584" spans="1:14" x14ac:dyDescent="0.3">
      <c r="A2584" t="s">
        <v>3707</v>
      </c>
      <c r="B2584" t="s">
        <v>36</v>
      </c>
      <c r="C2584" t="s">
        <v>25</v>
      </c>
      <c r="D2584" t="s">
        <v>21</v>
      </c>
      <c r="E2584" t="s">
        <v>46</v>
      </c>
      <c r="F2584" t="s">
        <v>6134</v>
      </c>
      <c r="G2584" t="s">
        <v>6134</v>
      </c>
      <c r="H2584" s="5">
        <v>40855</v>
      </c>
      <c r="I2584" s="5"/>
      <c r="J2584" t="s">
        <v>6137</v>
      </c>
      <c r="K2584" s="5">
        <v>25576</v>
      </c>
      <c r="L2584">
        <v>56</v>
      </c>
      <c r="M2584">
        <v>74383</v>
      </c>
      <c r="N2584">
        <f t="shared" ca="1" si="40"/>
        <v>14.4</v>
      </c>
    </row>
    <row r="2585" spans="1:14" x14ac:dyDescent="0.3">
      <c r="A2585" t="s">
        <v>3708</v>
      </c>
      <c r="B2585" t="s">
        <v>6134</v>
      </c>
      <c r="C2585" t="s">
        <v>12</v>
      </c>
      <c r="D2585" t="s">
        <v>83</v>
      </c>
      <c r="E2585" t="s">
        <v>88</v>
      </c>
      <c r="F2585" t="s">
        <v>28</v>
      </c>
      <c r="G2585" t="s">
        <v>6134</v>
      </c>
      <c r="H2585" s="5">
        <v>44124</v>
      </c>
      <c r="I2585" s="5"/>
      <c r="J2585" t="s">
        <v>6137</v>
      </c>
      <c r="K2585" s="5">
        <v>23327</v>
      </c>
      <c r="L2585">
        <v>62</v>
      </c>
      <c r="M2585">
        <v>60000</v>
      </c>
      <c r="N2585">
        <f t="shared" ca="1" si="40"/>
        <v>5.4</v>
      </c>
    </row>
    <row r="2586" spans="1:14" x14ac:dyDescent="0.3">
      <c r="A2586" t="s">
        <v>3709</v>
      </c>
      <c r="B2586" t="s">
        <v>36</v>
      </c>
      <c r="C2586" t="s">
        <v>20</v>
      </c>
      <c r="D2586" t="s">
        <v>26</v>
      </c>
      <c r="E2586" t="s">
        <v>99</v>
      </c>
      <c r="F2586" t="s">
        <v>15</v>
      </c>
      <c r="G2586" t="s">
        <v>69</v>
      </c>
      <c r="H2586" s="5">
        <v>39916</v>
      </c>
      <c r="I2586" s="5"/>
      <c r="J2586" t="s">
        <v>6137</v>
      </c>
      <c r="K2586" s="5">
        <v>23020</v>
      </c>
      <c r="L2586">
        <v>63</v>
      </c>
      <c r="M2586">
        <v>87722</v>
      </c>
      <c r="N2586">
        <f t="shared" ca="1" si="40"/>
        <v>16.899999999999999</v>
      </c>
    </row>
    <row r="2587" spans="1:14" x14ac:dyDescent="0.3">
      <c r="A2587" t="s">
        <v>3711</v>
      </c>
      <c r="B2587" t="s">
        <v>36</v>
      </c>
      <c r="C2587" t="s">
        <v>37</v>
      </c>
      <c r="D2587" t="s">
        <v>83</v>
      </c>
      <c r="E2587" t="s">
        <v>92</v>
      </c>
      <c r="F2587" t="s">
        <v>28</v>
      </c>
      <c r="G2587" t="s">
        <v>78</v>
      </c>
      <c r="H2587" s="5">
        <v>43896</v>
      </c>
      <c r="I2587" s="5">
        <v>45161</v>
      </c>
      <c r="J2587" t="s">
        <v>6138</v>
      </c>
      <c r="K2587" s="5">
        <v>22030</v>
      </c>
      <c r="L2587">
        <v>65</v>
      </c>
      <c r="M2587">
        <v>93253</v>
      </c>
      <c r="N2587">
        <f t="shared" ca="1" si="40"/>
        <v>3.5</v>
      </c>
    </row>
    <row r="2588" spans="1:14" x14ac:dyDescent="0.3">
      <c r="A2588" t="s">
        <v>3712</v>
      </c>
      <c r="B2588" t="s">
        <v>24</v>
      </c>
      <c r="C2588" t="s">
        <v>25</v>
      </c>
      <c r="D2588" t="s">
        <v>53</v>
      </c>
      <c r="E2588" t="s">
        <v>6134</v>
      </c>
      <c r="F2588" t="s">
        <v>15</v>
      </c>
      <c r="G2588" t="s">
        <v>29</v>
      </c>
      <c r="H2588" s="5">
        <v>41863</v>
      </c>
      <c r="I2588" s="5"/>
      <c r="J2588" t="s">
        <v>6137</v>
      </c>
      <c r="K2588" s="5">
        <v>31407</v>
      </c>
      <c r="L2588">
        <v>40</v>
      </c>
      <c r="M2588">
        <v>86000</v>
      </c>
      <c r="N2588">
        <f t="shared" ca="1" si="40"/>
        <v>11.6</v>
      </c>
    </row>
    <row r="2589" spans="1:14" x14ac:dyDescent="0.3">
      <c r="A2589" t="s">
        <v>3713</v>
      </c>
      <c r="B2589" t="s">
        <v>24</v>
      </c>
      <c r="C2589" t="s">
        <v>25</v>
      </c>
      <c r="D2589" t="s">
        <v>83</v>
      </c>
      <c r="E2589" t="s">
        <v>32</v>
      </c>
      <c r="F2589" t="s">
        <v>28</v>
      </c>
      <c r="G2589" t="s">
        <v>74</v>
      </c>
      <c r="H2589" s="5">
        <v>40709</v>
      </c>
      <c r="I2589" s="5"/>
      <c r="J2589" t="s">
        <v>6137</v>
      </c>
      <c r="K2589" s="5">
        <v>25804</v>
      </c>
      <c r="L2589">
        <v>55</v>
      </c>
      <c r="M2589" t="s">
        <v>6141</v>
      </c>
      <c r="N2589">
        <f t="shared" ca="1" si="40"/>
        <v>14.8</v>
      </c>
    </row>
    <row r="2590" spans="1:14" x14ac:dyDescent="0.3">
      <c r="A2590" t="s">
        <v>3714</v>
      </c>
      <c r="B2590" t="s">
        <v>24</v>
      </c>
      <c r="C2590" t="s">
        <v>6134</v>
      </c>
      <c r="D2590" t="s">
        <v>125</v>
      </c>
      <c r="E2590" t="s">
        <v>170</v>
      </c>
      <c r="F2590" t="s">
        <v>15</v>
      </c>
      <c r="G2590" t="s">
        <v>78</v>
      </c>
      <c r="H2590" s="5">
        <v>42140</v>
      </c>
      <c r="I2590" s="5"/>
      <c r="J2590" t="s">
        <v>6137</v>
      </c>
      <c r="K2590" s="5">
        <v>37598</v>
      </c>
      <c r="L2590">
        <v>23</v>
      </c>
      <c r="M2590" t="s">
        <v>6141</v>
      </c>
      <c r="N2590">
        <f t="shared" ca="1" si="40"/>
        <v>10.9</v>
      </c>
    </row>
    <row r="2591" spans="1:14" x14ac:dyDescent="0.3">
      <c r="A2591" t="s">
        <v>3715</v>
      </c>
      <c r="B2591" t="s">
        <v>24</v>
      </c>
      <c r="C2591" t="s">
        <v>12</v>
      </c>
      <c r="D2591" t="s">
        <v>6134</v>
      </c>
      <c r="E2591" t="s">
        <v>170</v>
      </c>
      <c r="F2591" t="s">
        <v>28</v>
      </c>
      <c r="G2591" t="s">
        <v>6134</v>
      </c>
      <c r="H2591" s="5">
        <v>41422</v>
      </c>
      <c r="I2591" s="5"/>
      <c r="J2591" t="s">
        <v>6137</v>
      </c>
      <c r="K2591" s="5">
        <v>35638</v>
      </c>
      <c r="L2591">
        <v>28</v>
      </c>
      <c r="M2591" t="s">
        <v>6141</v>
      </c>
      <c r="N2591">
        <f t="shared" ca="1" si="40"/>
        <v>12.8</v>
      </c>
    </row>
    <row r="2592" spans="1:14" x14ac:dyDescent="0.3">
      <c r="A2592" t="s">
        <v>3716</v>
      </c>
      <c r="B2592" t="s">
        <v>24</v>
      </c>
      <c r="C2592" t="s">
        <v>37</v>
      </c>
      <c r="D2592" t="s">
        <v>94</v>
      </c>
      <c r="E2592" t="s">
        <v>32</v>
      </c>
      <c r="F2592" t="s">
        <v>15</v>
      </c>
      <c r="G2592" t="s">
        <v>29</v>
      </c>
      <c r="H2592" s="5">
        <v>43895</v>
      </c>
      <c r="I2592" s="5">
        <v>43910</v>
      </c>
      <c r="J2592" t="s">
        <v>6138</v>
      </c>
      <c r="K2592" s="5">
        <v>24048</v>
      </c>
      <c r="L2592">
        <v>60</v>
      </c>
      <c r="M2592">
        <v>51998</v>
      </c>
      <c r="N2592">
        <f t="shared" ca="1" si="40"/>
        <v>0</v>
      </c>
    </row>
    <row r="2593" spans="1:14" x14ac:dyDescent="0.3">
      <c r="A2593" t="s">
        <v>3718</v>
      </c>
      <c r="B2593" t="s">
        <v>36</v>
      </c>
      <c r="C2593" t="s">
        <v>20</v>
      </c>
      <c r="D2593" t="s">
        <v>26</v>
      </c>
      <c r="E2593" t="s">
        <v>32</v>
      </c>
      <c r="F2593" t="s">
        <v>28</v>
      </c>
      <c r="G2593" t="s">
        <v>29</v>
      </c>
      <c r="H2593" s="5">
        <v>42023</v>
      </c>
      <c r="I2593" s="5"/>
      <c r="J2593" t="s">
        <v>6137</v>
      </c>
      <c r="K2593" s="5">
        <v>30678</v>
      </c>
      <c r="L2593">
        <v>42</v>
      </c>
      <c r="M2593" t="s">
        <v>6141</v>
      </c>
      <c r="N2593">
        <f t="shared" ca="1" si="40"/>
        <v>11.2</v>
      </c>
    </row>
    <row r="2594" spans="1:14" x14ac:dyDescent="0.3">
      <c r="A2594" t="s">
        <v>3719</v>
      </c>
      <c r="B2594" t="s">
        <v>36</v>
      </c>
      <c r="C2594" t="s">
        <v>20</v>
      </c>
      <c r="D2594" t="s">
        <v>125</v>
      </c>
      <c r="E2594" t="s">
        <v>46</v>
      </c>
      <c r="F2594" t="s">
        <v>6134</v>
      </c>
      <c r="G2594" t="s">
        <v>78</v>
      </c>
      <c r="H2594" s="5">
        <v>40824</v>
      </c>
      <c r="I2594" s="5">
        <v>41643</v>
      </c>
      <c r="J2594" t="s">
        <v>6138</v>
      </c>
      <c r="K2594" s="5">
        <v>24740</v>
      </c>
      <c r="L2594">
        <v>58</v>
      </c>
      <c r="M2594" t="s">
        <v>6141</v>
      </c>
      <c r="N2594">
        <f t="shared" ca="1" si="40"/>
        <v>2.2000000000000002</v>
      </c>
    </row>
    <row r="2595" spans="1:14" x14ac:dyDescent="0.3">
      <c r="A2595" t="s">
        <v>3720</v>
      </c>
      <c r="B2595" t="s">
        <v>24</v>
      </c>
      <c r="C2595" t="s">
        <v>25</v>
      </c>
      <c r="D2595" t="s">
        <v>125</v>
      </c>
      <c r="E2595" t="s">
        <v>105</v>
      </c>
      <c r="F2595" t="s">
        <v>28</v>
      </c>
      <c r="G2595" t="s">
        <v>6134</v>
      </c>
      <c r="H2595" s="5">
        <v>43132</v>
      </c>
      <c r="I2595" s="5"/>
      <c r="J2595" t="s">
        <v>6137</v>
      </c>
      <c r="K2595" s="5">
        <v>32769</v>
      </c>
      <c r="L2595">
        <v>36</v>
      </c>
      <c r="M2595">
        <v>35000</v>
      </c>
      <c r="N2595">
        <f t="shared" ca="1" si="40"/>
        <v>8.1</v>
      </c>
    </row>
    <row r="2596" spans="1:14" x14ac:dyDescent="0.3">
      <c r="A2596" t="s">
        <v>3721</v>
      </c>
      <c r="B2596" t="s">
        <v>24</v>
      </c>
      <c r="C2596" t="s">
        <v>12</v>
      </c>
      <c r="D2596" t="s">
        <v>6134</v>
      </c>
      <c r="E2596" t="s">
        <v>6134</v>
      </c>
      <c r="F2596" t="s">
        <v>28</v>
      </c>
      <c r="G2596" t="s">
        <v>64</v>
      </c>
      <c r="H2596" s="5">
        <v>42745</v>
      </c>
      <c r="I2596" s="5">
        <v>43973</v>
      </c>
      <c r="J2596" t="s">
        <v>6138</v>
      </c>
      <c r="K2596" s="5">
        <v>22712</v>
      </c>
      <c r="L2596">
        <v>64</v>
      </c>
      <c r="M2596">
        <v>84738</v>
      </c>
      <c r="N2596">
        <f t="shared" ca="1" si="40"/>
        <v>3.4</v>
      </c>
    </row>
    <row r="2597" spans="1:14" x14ac:dyDescent="0.3">
      <c r="A2597" t="s">
        <v>3723</v>
      </c>
      <c r="B2597" t="s">
        <v>24</v>
      </c>
      <c r="C2597" t="s">
        <v>97</v>
      </c>
      <c r="D2597" t="s">
        <v>53</v>
      </c>
      <c r="E2597" t="s">
        <v>6134</v>
      </c>
      <c r="F2597" t="s">
        <v>60</v>
      </c>
      <c r="G2597" t="s">
        <v>69</v>
      </c>
      <c r="H2597" s="5">
        <v>43042</v>
      </c>
      <c r="I2597" s="5"/>
      <c r="J2597" t="s">
        <v>6137</v>
      </c>
      <c r="K2597" s="5">
        <v>37475</v>
      </c>
      <c r="L2597">
        <v>23</v>
      </c>
      <c r="M2597">
        <v>39327</v>
      </c>
      <c r="N2597">
        <f t="shared" ca="1" si="40"/>
        <v>8.4</v>
      </c>
    </row>
    <row r="2598" spans="1:14" x14ac:dyDescent="0.3">
      <c r="A2598" t="s">
        <v>3725</v>
      </c>
      <c r="B2598" t="s">
        <v>24</v>
      </c>
      <c r="C2598" t="s">
        <v>37</v>
      </c>
      <c r="D2598" t="s">
        <v>6134</v>
      </c>
      <c r="E2598" t="s">
        <v>88</v>
      </c>
      <c r="F2598" t="s">
        <v>6134</v>
      </c>
      <c r="G2598" t="s">
        <v>6134</v>
      </c>
      <c r="H2598" s="5">
        <v>39932</v>
      </c>
      <c r="I2598" s="5">
        <v>41377</v>
      </c>
      <c r="J2598" t="s">
        <v>6138</v>
      </c>
      <c r="K2598" s="5">
        <v>33154</v>
      </c>
      <c r="L2598">
        <v>35</v>
      </c>
      <c r="M2598">
        <v>70910</v>
      </c>
      <c r="N2598">
        <f t="shared" ca="1" si="40"/>
        <v>4</v>
      </c>
    </row>
    <row r="2599" spans="1:14" x14ac:dyDescent="0.3">
      <c r="A2599" t="s">
        <v>3727</v>
      </c>
      <c r="B2599" t="s">
        <v>6134</v>
      </c>
      <c r="C2599" t="s">
        <v>20</v>
      </c>
      <c r="D2599" t="s">
        <v>26</v>
      </c>
      <c r="E2599" t="s">
        <v>170</v>
      </c>
      <c r="F2599" t="s">
        <v>15</v>
      </c>
      <c r="G2599" t="s">
        <v>29</v>
      </c>
      <c r="H2599" s="5">
        <v>39942</v>
      </c>
      <c r="I2599" s="5">
        <v>41772</v>
      </c>
      <c r="J2599" t="s">
        <v>6138</v>
      </c>
      <c r="K2599" s="5">
        <v>29032</v>
      </c>
      <c r="L2599">
        <v>46</v>
      </c>
      <c r="M2599" t="s">
        <v>6141</v>
      </c>
      <c r="N2599">
        <f t="shared" ca="1" si="40"/>
        <v>5</v>
      </c>
    </row>
    <row r="2600" spans="1:14" x14ac:dyDescent="0.3">
      <c r="A2600" t="s">
        <v>3728</v>
      </c>
      <c r="B2600" t="s">
        <v>24</v>
      </c>
      <c r="C2600" t="s">
        <v>97</v>
      </c>
      <c r="D2600" t="s">
        <v>31</v>
      </c>
      <c r="E2600" t="s">
        <v>27</v>
      </c>
      <c r="F2600" t="s">
        <v>15</v>
      </c>
      <c r="G2600" t="s">
        <v>69</v>
      </c>
      <c r="H2600" s="5">
        <v>43074</v>
      </c>
      <c r="I2600" s="5"/>
      <c r="J2600" t="s">
        <v>6137</v>
      </c>
      <c r="K2600" s="5">
        <v>36299</v>
      </c>
      <c r="L2600">
        <v>26</v>
      </c>
      <c r="M2600">
        <v>76010</v>
      </c>
      <c r="N2600">
        <f t="shared" ca="1" si="40"/>
        <v>8.3000000000000007</v>
      </c>
    </row>
    <row r="2601" spans="1:14" x14ac:dyDescent="0.3">
      <c r="A2601" t="s">
        <v>3730</v>
      </c>
      <c r="B2601" t="s">
        <v>36</v>
      </c>
      <c r="C2601" t="s">
        <v>82</v>
      </c>
      <c r="D2601" t="s">
        <v>83</v>
      </c>
      <c r="E2601" t="s">
        <v>6134</v>
      </c>
      <c r="F2601" t="s">
        <v>60</v>
      </c>
      <c r="G2601" t="s">
        <v>29</v>
      </c>
      <c r="H2601" s="5">
        <v>41422</v>
      </c>
      <c r="I2601" s="5">
        <v>41371</v>
      </c>
      <c r="J2601" t="s">
        <v>6138</v>
      </c>
      <c r="K2601" s="5">
        <v>34903</v>
      </c>
      <c r="L2601">
        <v>30</v>
      </c>
      <c r="M2601">
        <v>78123</v>
      </c>
      <c r="N2601">
        <f t="shared" ca="1" si="40"/>
        <v>-0.1</v>
      </c>
    </row>
    <row r="2602" spans="1:14" x14ac:dyDescent="0.3">
      <c r="A2602" t="s">
        <v>3731</v>
      </c>
      <c r="B2602" t="s">
        <v>6134</v>
      </c>
      <c r="C2602" t="s">
        <v>82</v>
      </c>
      <c r="D2602" t="s">
        <v>83</v>
      </c>
      <c r="E2602" t="s">
        <v>88</v>
      </c>
      <c r="F2602" t="s">
        <v>28</v>
      </c>
      <c r="G2602" t="s">
        <v>64</v>
      </c>
      <c r="H2602" s="5">
        <v>40782</v>
      </c>
      <c r="I2602" s="5"/>
      <c r="J2602" t="s">
        <v>6137</v>
      </c>
      <c r="K2602" s="5">
        <v>28149</v>
      </c>
      <c r="L2602">
        <v>49</v>
      </c>
      <c r="M2602">
        <v>44926</v>
      </c>
      <c r="N2602">
        <f t="shared" ca="1" si="40"/>
        <v>14.6</v>
      </c>
    </row>
    <row r="2603" spans="1:14" x14ac:dyDescent="0.3">
      <c r="A2603" t="s">
        <v>3733</v>
      </c>
      <c r="B2603" t="s">
        <v>36</v>
      </c>
      <c r="C2603" t="s">
        <v>6134</v>
      </c>
      <c r="D2603" t="s">
        <v>83</v>
      </c>
      <c r="E2603" t="s">
        <v>88</v>
      </c>
      <c r="F2603" t="s">
        <v>28</v>
      </c>
      <c r="G2603" t="s">
        <v>69</v>
      </c>
      <c r="H2603" s="5">
        <v>43697</v>
      </c>
      <c r="I2603" s="5">
        <v>45130</v>
      </c>
      <c r="J2603" t="s">
        <v>6138</v>
      </c>
      <c r="K2603" s="5">
        <v>27512</v>
      </c>
      <c r="L2603">
        <v>50</v>
      </c>
      <c r="M2603">
        <v>66413</v>
      </c>
      <c r="N2603">
        <f t="shared" ca="1" si="40"/>
        <v>3.9</v>
      </c>
    </row>
    <row r="2604" spans="1:14" x14ac:dyDescent="0.3">
      <c r="A2604" t="s">
        <v>3735</v>
      </c>
      <c r="B2604" t="s">
        <v>24</v>
      </c>
      <c r="C2604" t="s">
        <v>82</v>
      </c>
      <c r="D2604" t="s">
        <v>83</v>
      </c>
      <c r="E2604" t="s">
        <v>105</v>
      </c>
      <c r="F2604" t="s">
        <v>6134</v>
      </c>
      <c r="G2604" t="s">
        <v>74</v>
      </c>
      <c r="H2604" s="5">
        <v>40756</v>
      </c>
      <c r="I2604" s="5"/>
      <c r="J2604" t="s">
        <v>6137</v>
      </c>
      <c r="K2604" s="5">
        <v>25255</v>
      </c>
      <c r="L2604">
        <v>57</v>
      </c>
      <c r="M2604">
        <v>100899</v>
      </c>
      <c r="N2604">
        <f t="shared" ca="1" si="40"/>
        <v>14.6</v>
      </c>
    </row>
    <row r="2605" spans="1:14" x14ac:dyDescent="0.3">
      <c r="A2605" t="s">
        <v>3737</v>
      </c>
      <c r="B2605" t="s">
        <v>6134</v>
      </c>
      <c r="C2605" t="s">
        <v>25</v>
      </c>
      <c r="D2605" t="s">
        <v>31</v>
      </c>
      <c r="E2605" t="s">
        <v>54</v>
      </c>
      <c r="F2605" t="s">
        <v>6134</v>
      </c>
      <c r="G2605" t="s">
        <v>6134</v>
      </c>
      <c r="H2605" s="5">
        <v>42604</v>
      </c>
      <c r="I2605" s="5"/>
      <c r="J2605" t="s">
        <v>6137</v>
      </c>
      <c r="K2605" s="5">
        <v>35054</v>
      </c>
      <c r="L2605">
        <v>30</v>
      </c>
      <c r="M2605">
        <v>45584</v>
      </c>
      <c r="N2605">
        <f t="shared" ca="1" si="40"/>
        <v>9.6</v>
      </c>
    </row>
    <row r="2606" spans="1:14" x14ac:dyDescent="0.3">
      <c r="A2606" t="s">
        <v>3738</v>
      </c>
      <c r="B2606" t="s">
        <v>24</v>
      </c>
      <c r="C2606" t="s">
        <v>20</v>
      </c>
      <c r="D2606" t="s">
        <v>21</v>
      </c>
      <c r="E2606" t="s">
        <v>63</v>
      </c>
      <c r="F2606" t="s">
        <v>60</v>
      </c>
      <c r="G2606" t="s">
        <v>64</v>
      </c>
      <c r="H2606" s="5">
        <v>41692</v>
      </c>
      <c r="I2606" s="5"/>
      <c r="J2606" t="s">
        <v>6137</v>
      </c>
      <c r="K2606" s="5">
        <v>26249</v>
      </c>
      <c r="L2606">
        <v>54</v>
      </c>
      <c r="M2606" t="s">
        <v>6141</v>
      </c>
      <c r="N2606">
        <f t="shared" ca="1" si="40"/>
        <v>12.1</v>
      </c>
    </row>
    <row r="2607" spans="1:14" x14ac:dyDescent="0.3">
      <c r="A2607" t="s">
        <v>3739</v>
      </c>
      <c r="B2607" t="s">
        <v>36</v>
      </c>
      <c r="C2607" t="s">
        <v>97</v>
      </c>
      <c r="D2607" t="s">
        <v>31</v>
      </c>
      <c r="E2607" t="s">
        <v>88</v>
      </c>
      <c r="F2607" t="s">
        <v>28</v>
      </c>
      <c r="G2607" t="s">
        <v>69</v>
      </c>
      <c r="H2607" s="5">
        <v>43217</v>
      </c>
      <c r="I2607" s="5"/>
      <c r="J2607" t="s">
        <v>6137</v>
      </c>
      <c r="K2607" s="5">
        <v>26430</v>
      </c>
      <c r="L2607">
        <v>53</v>
      </c>
      <c r="M2607">
        <v>46205</v>
      </c>
      <c r="N2607">
        <f t="shared" ca="1" si="40"/>
        <v>7.9</v>
      </c>
    </row>
    <row r="2608" spans="1:14" x14ac:dyDescent="0.3">
      <c r="A2608" t="s">
        <v>3740</v>
      </c>
      <c r="B2608" t="s">
        <v>36</v>
      </c>
      <c r="C2608" t="s">
        <v>25</v>
      </c>
      <c r="D2608" t="s">
        <v>31</v>
      </c>
      <c r="E2608" t="s">
        <v>14</v>
      </c>
      <c r="F2608" t="s">
        <v>28</v>
      </c>
      <c r="G2608" t="s">
        <v>69</v>
      </c>
      <c r="H2608" s="5">
        <v>39817</v>
      </c>
      <c r="I2608" s="5"/>
      <c r="J2608" t="s">
        <v>6137</v>
      </c>
      <c r="K2608" s="5">
        <v>34591</v>
      </c>
      <c r="L2608">
        <v>31</v>
      </c>
      <c r="M2608" t="s">
        <v>6141</v>
      </c>
      <c r="N2608">
        <f t="shared" ca="1" si="40"/>
        <v>17.2</v>
      </c>
    </row>
    <row r="2609" spans="1:14" x14ac:dyDescent="0.3">
      <c r="A2609" t="s">
        <v>3741</v>
      </c>
      <c r="B2609" t="s">
        <v>6134</v>
      </c>
      <c r="C2609" t="s">
        <v>6134</v>
      </c>
      <c r="D2609" t="s">
        <v>83</v>
      </c>
      <c r="E2609" t="s">
        <v>27</v>
      </c>
      <c r="F2609" t="s">
        <v>15</v>
      </c>
      <c r="G2609" t="s">
        <v>29</v>
      </c>
      <c r="H2609" s="5">
        <v>39844</v>
      </c>
      <c r="I2609" s="5"/>
      <c r="J2609" t="s">
        <v>6137</v>
      </c>
      <c r="K2609" s="5">
        <v>27000</v>
      </c>
      <c r="L2609">
        <v>52</v>
      </c>
      <c r="M2609">
        <v>104160</v>
      </c>
      <c r="N2609">
        <f t="shared" ca="1" si="40"/>
        <v>17.100000000000001</v>
      </c>
    </row>
    <row r="2610" spans="1:14" x14ac:dyDescent="0.3">
      <c r="A2610" t="s">
        <v>3743</v>
      </c>
      <c r="B2610" t="s">
        <v>36</v>
      </c>
      <c r="C2610" t="s">
        <v>97</v>
      </c>
      <c r="D2610" t="s">
        <v>94</v>
      </c>
      <c r="E2610" t="s">
        <v>105</v>
      </c>
      <c r="F2610" t="s">
        <v>28</v>
      </c>
      <c r="G2610" t="s">
        <v>47</v>
      </c>
      <c r="H2610" s="5">
        <v>42983</v>
      </c>
      <c r="I2610" s="5"/>
      <c r="J2610" t="s">
        <v>6137</v>
      </c>
      <c r="K2610" s="5">
        <v>30871</v>
      </c>
      <c r="L2610">
        <v>41</v>
      </c>
      <c r="M2610">
        <v>87526</v>
      </c>
      <c r="N2610">
        <f t="shared" ca="1" si="40"/>
        <v>8.5</v>
      </c>
    </row>
    <row r="2611" spans="1:14" x14ac:dyDescent="0.3">
      <c r="A2611" t="s">
        <v>3745</v>
      </c>
      <c r="B2611" t="s">
        <v>36</v>
      </c>
      <c r="C2611" t="s">
        <v>20</v>
      </c>
      <c r="D2611" t="s">
        <v>68</v>
      </c>
      <c r="E2611" t="s">
        <v>38</v>
      </c>
      <c r="F2611" t="s">
        <v>15</v>
      </c>
      <c r="G2611" t="s">
        <v>47</v>
      </c>
      <c r="H2611" s="5">
        <v>41645</v>
      </c>
      <c r="I2611" s="5"/>
      <c r="J2611" t="s">
        <v>6137</v>
      </c>
      <c r="K2611" s="5">
        <v>35816</v>
      </c>
      <c r="L2611">
        <v>28</v>
      </c>
      <c r="M2611">
        <v>60000</v>
      </c>
      <c r="N2611">
        <f t="shared" ca="1" si="40"/>
        <v>12.2</v>
      </c>
    </row>
    <row r="2612" spans="1:14" x14ac:dyDescent="0.3">
      <c r="A2612" t="s">
        <v>3746</v>
      </c>
      <c r="B2612" t="s">
        <v>6134</v>
      </c>
      <c r="C2612" t="s">
        <v>97</v>
      </c>
      <c r="D2612" t="s">
        <v>68</v>
      </c>
      <c r="E2612" t="s">
        <v>105</v>
      </c>
      <c r="F2612" t="s">
        <v>28</v>
      </c>
      <c r="G2612" t="s">
        <v>47</v>
      </c>
      <c r="H2612" s="5">
        <v>39903</v>
      </c>
      <c r="I2612" s="5"/>
      <c r="J2612" t="s">
        <v>6137</v>
      </c>
      <c r="K2612" s="5">
        <v>21995</v>
      </c>
      <c r="L2612">
        <v>65</v>
      </c>
      <c r="M2612" t="s">
        <v>6141</v>
      </c>
      <c r="N2612">
        <f t="shared" ca="1" si="40"/>
        <v>17</v>
      </c>
    </row>
    <row r="2613" spans="1:14" x14ac:dyDescent="0.3">
      <c r="A2613" t="s">
        <v>3747</v>
      </c>
      <c r="B2613" t="s">
        <v>6134</v>
      </c>
      <c r="C2613" t="s">
        <v>97</v>
      </c>
      <c r="D2613" t="s">
        <v>6135</v>
      </c>
      <c r="E2613" t="s">
        <v>86</v>
      </c>
      <c r="F2613" t="s">
        <v>15</v>
      </c>
      <c r="G2613" t="s">
        <v>29</v>
      </c>
      <c r="H2613" s="5">
        <v>42466</v>
      </c>
      <c r="I2613" s="5"/>
      <c r="J2613" t="s">
        <v>6137</v>
      </c>
      <c r="K2613" s="5">
        <v>38059</v>
      </c>
      <c r="L2613">
        <v>22</v>
      </c>
      <c r="M2613" t="s">
        <v>6141</v>
      </c>
      <c r="N2613">
        <f t="shared" ca="1" si="40"/>
        <v>10</v>
      </c>
    </row>
    <row r="2614" spans="1:14" x14ac:dyDescent="0.3">
      <c r="A2614" t="s">
        <v>3748</v>
      </c>
      <c r="B2614" t="s">
        <v>36</v>
      </c>
      <c r="C2614" t="s">
        <v>20</v>
      </c>
      <c r="D2614" t="s">
        <v>94</v>
      </c>
      <c r="E2614" t="s">
        <v>38</v>
      </c>
      <c r="F2614" t="s">
        <v>28</v>
      </c>
      <c r="G2614" t="s">
        <v>74</v>
      </c>
      <c r="H2614" s="5">
        <v>40917</v>
      </c>
      <c r="I2614" s="5"/>
      <c r="J2614" t="s">
        <v>6137</v>
      </c>
      <c r="K2614" s="5">
        <v>25356</v>
      </c>
      <c r="L2614">
        <v>56</v>
      </c>
      <c r="M2614">
        <v>118143</v>
      </c>
      <c r="N2614">
        <f t="shared" ca="1" si="40"/>
        <v>14.2</v>
      </c>
    </row>
    <row r="2615" spans="1:14" x14ac:dyDescent="0.3">
      <c r="A2615" t="s">
        <v>3753</v>
      </c>
      <c r="B2615" t="s">
        <v>6134</v>
      </c>
      <c r="C2615" t="s">
        <v>37</v>
      </c>
      <c r="D2615" t="s">
        <v>6135</v>
      </c>
      <c r="E2615" t="s">
        <v>86</v>
      </c>
      <c r="F2615" t="s">
        <v>15</v>
      </c>
      <c r="G2615" t="s">
        <v>6134</v>
      </c>
      <c r="H2615" s="5">
        <v>40480</v>
      </c>
      <c r="I2615" s="5"/>
      <c r="J2615" t="s">
        <v>6137</v>
      </c>
      <c r="K2615" s="5">
        <v>32554</v>
      </c>
      <c r="L2615">
        <v>37</v>
      </c>
      <c r="M2615" t="s">
        <v>6141</v>
      </c>
      <c r="N2615">
        <f t="shared" ca="1" si="40"/>
        <v>15.4</v>
      </c>
    </row>
    <row r="2616" spans="1:14" x14ac:dyDescent="0.3">
      <c r="A2616" t="s">
        <v>3754</v>
      </c>
      <c r="B2616" t="s">
        <v>6134</v>
      </c>
      <c r="C2616" t="s">
        <v>25</v>
      </c>
      <c r="D2616" t="s">
        <v>83</v>
      </c>
      <c r="E2616" t="s">
        <v>32</v>
      </c>
      <c r="F2616" t="s">
        <v>6134</v>
      </c>
      <c r="G2616" t="s">
        <v>64</v>
      </c>
      <c r="H2616" s="5">
        <v>41301</v>
      </c>
      <c r="I2616" s="5">
        <v>41570</v>
      </c>
      <c r="J2616" t="s">
        <v>6138</v>
      </c>
      <c r="K2616" s="5">
        <v>35741</v>
      </c>
      <c r="L2616">
        <v>28</v>
      </c>
      <c r="M2616" t="s">
        <v>6141</v>
      </c>
      <c r="N2616">
        <f t="shared" ca="1" si="40"/>
        <v>0.7</v>
      </c>
    </row>
    <row r="2617" spans="1:14" x14ac:dyDescent="0.3">
      <c r="A2617" t="s">
        <v>3755</v>
      </c>
      <c r="B2617" t="s">
        <v>36</v>
      </c>
      <c r="C2617" t="s">
        <v>20</v>
      </c>
      <c r="D2617" t="s">
        <v>31</v>
      </c>
      <c r="E2617" t="s">
        <v>88</v>
      </c>
      <c r="F2617" t="s">
        <v>28</v>
      </c>
      <c r="G2617" t="s">
        <v>6134</v>
      </c>
      <c r="H2617" s="5">
        <v>42790</v>
      </c>
      <c r="I2617" s="5">
        <v>44384</v>
      </c>
      <c r="J2617" t="s">
        <v>6138</v>
      </c>
      <c r="K2617" s="5">
        <v>28313</v>
      </c>
      <c r="L2617">
        <v>48</v>
      </c>
      <c r="M2617">
        <v>50836</v>
      </c>
      <c r="N2617">
        <f t="shared" ca="1" si="40"/>
        <v>4.4000000000000004</v>
      </c>
    </row>
    <row r="2618" spans="1:14" x14ac:dyDescent="0.3">
      <c r="A2618" t="s">
        <v>3757</v>
      </c>
      <c r="B2618" t="s">
        <v>24</v>
      </c>
      <c r="C2618" t="s">
        <v>12</v>
      </c>
      <c r="D2618" t="s">
        <v>83</v>
      </c>
      <c r="E2618" t="s">
        <v>32</v>
      </c>
      <c r="F2618" t="s">
        <v>6134</v>
      </c>
      <c r="G2618" t="s">
        <v>78</v>
      </c>
      <c r="H2618" s="5">
        <v>42552</v>
      </c>
      <c r="I2618" s="5"/>
      <c r="J2618" t="s">
        <v>6137</v>
      </c>
      <c r="K2618" s="5">
        <v>30621</v>
      </c>
      <c r="L2618">
        <v>42</v>
      </c>
      <c r="M2618" t="s">
        <v>6141</v>
      </c>
      <c r="N2618">
        <f t="shared" ca="1" si="40"/>
        <v>9.6999999999999993</v>
      </c>
    </row>
    <row r="2619" spans="1:14" x14ac:dyDescent="0.3">
      <c r="A2619" t="s">
        <v>3758</v>
      </c>
      <c r="B2619" t="s">
        <v>24</v>
      </c>
      <c r="C2619" t="s">
        <v>20</v>
      </c>
      <c r="D2619" t="s">
        <v>41</v>
      </c>
      <c r="E2619" t="s">
        <v>14</v>
      </c>
      <c r="F2619" t="s">
        <v>6134</v>
      </c>
      <c r="G2619" t="s">
        <v>29</v>
      </c>
      <c r="H2619" s="5">
        <v>43688</v>
      </c>
      <c r="I2619" s="5">
        <v>44190</v>
      </c>
      <c r="J2619" t="s">
        <v>6138</v>
      </c>
      <c r="K2619" s="5">
        <v>24963</v>
      </c>
      <c r="L2619">
        <v>57</v>
      </c>
      <c r="M2619" t="s">
        <v>6141</v>
      </c>
      <c r="N2619">
        <f t="shared" ca="1" si="40"/>
        <v>1.4</v>
      </c>
    </row>
    <row r="2620" spans="1:14" x14ac:dyDescent="0.3">
      <c r="A2620" t="s">
        <v>3759</v>
      </c>
      <c r="B2620" t="s">
        <v>24</v>
      </c>
      <c r="C2620" t="s">
        <v>20</v>
      </c>
      <c r="D2620" t="s">
        <v>31</v>
      </c>
      <c r="E2620" t="s">
        <v>38</v>
      </c>
      <c r="F2620" t="s">
        <v>15</v>
      </c>
      <c r="G2620" t="s">
        <v>78</v>
      </c>
      <c r="H2620" s="5">
        <v>43271</v>
      </c>
      <c r="I2620" s="5">
        <v>43986</v>
      </c>
      <c r="J2620" t="s">
        <v>6138</v>
      </c>
      <c r="K2620" s="5"/>
      <c r="L2620" t="s">
        <v>6141</v>
      </c>
      <c r="M2620" t="s">
        <v>6141</v>
      </c>
      <c r="N2620">
        <f t="shared" ca="1" si="40"/>
        <v>2</v>
      </c>
    </row>
    <row r="2621" spans="1:14" x14ac:dyDescent="0.3">
      <c r="A2621" t="s">
        <v>3760</v>
      </c>
      <c r="B2621" t="s">
        <v>24</v>
      </c>
      <c r="C2621" t="s">
        <v>6134</v>
      </c>
      <c r="D2621" t="s">
        <v>41</v>
      </c>
      <c r="E2621" t="s">
        <v>46</v>
      </c>
      <c r="F2621" t="s">
        <v>15</v>
      </c>
      <c r="G2621" t="s">
        <v>6134</v>
      </c>
      <c r="H2621" s="5">
        <v>40382</v>
      </c>
      <c r="I2621" s="5">
        <v>41783</v>
      </c>
      <c r="J2621" t="s">
        <v>6138</v>
      </c>
      <c r="K2621" s="5">
        <v>26414</v>
      </c>
      <c r="L2621">
        <v>53</v>
      </c>
      <c r="M2621" t="s">
        <v>6141</v>
      </c>
      <c r="N2621">
        <f t="shared" ca="1" si="40"/>
        <v>3.8</v>
      </c>
    </row>
    <row r="2622" spans="1:14" x14ac:dyDescent="0.3">
      <c r="A2622" t="s">
        <v>3761</v>
      </c>
      <c r="B2622" t="s">
        <v>6134</v>
      </c>
      <c r="C2622" t="s">
        <v>20</v>
      </c>
      <c r="D2622" t="s">
        <v>26</v>
      </c>
      <c r="E2622" t="s">
        <v>170</v>
      </c>
      <c r="F2622" t="s">
        <v>60</v>
      </c>
      <c r="G2622" t="s">
        <v>6134</v>
      </c>
      <c r="H2622" s="5">
        <v>40220</v>
      </c>
      <c r="I2622" s="5">
        <v>41952</v>
      </c>
      <c r="J2622" t="s">
        <v>6138</v>
      </c>
      <c r="K2622" s="5">
        <v>29472</v>
      </c>
      <c r="L2622">
        <v>45</v>
      </c>
      <c r="M2622">
        <v>50118</v>
      </c>
      <c r="N2622">
        <f t="shared" ca="1" si="40"/>
        <v>4.7</v>
      </c>
    </row>
    <row r="2623" spans="1:14" x14ac:dyDescent="0.3">
      <c r="A2623" t="s">
        <v>3763</v>
      </c>
      <c r="B2623" t="s">
        <v>24</v>
      </c>
      <c r="C2623" t="s">
        <v>97</v>
      </c>
      <c r="D2623" t="s">
        <v>31</v>
      </c>
      <c r="E2623" t="s">
        <v>32</v>
      </c>
      <c r="F2623" t="s">
        <v>15</v>
      </c>
      <c r="G2623" t="s">
        <v>74</v>
      </c>
      <c r="H2623" s="5">
        <v>44105</v>
      </c>
      <c r="I2623" s="5">
        <v>44580</v>
      </c>
      <c r="J2623" t="s">
        <v>6138</v>
      </c>
      <c r="K2623" s="5">
        <v>27442</v>
      </c>
      <c r="L2623">
        <v>51</v>
      </c>
      <c r="M2623">
        <v>62000</v>
      </c>
      <c r="N2623">
        <f t="shared" ca="1" si="40"/>
        <v>1.3</v>
      </c>
    </row>
    <row r="2624" spans="1:14" x14ac:dyDescent="0.3">
      <c r="A2624" t="s">
        <v>3764</v>
      </c>
      <c r="B2624" t="s">
        <v>36</v>
      </c>
      <c r="C2624" t="s">
        <v>12</v>
      </c>
      <c r="D2624" t="s">
        <v>83</v>
      </c>
      <c r="E2624" t="s">
        <v>92</v>
      </c>
      <c r="F2624" t="s">
        <v>15</v>
      </c>
      <c r="G2624" t="s">
        <v>47</v>
      </c>
      <c r="H2624" s="5">
        <v>39973</v>
      </c>
      <c r="I2624" s="5"/>
      <c r="J2624" t="s">
        <v>6137</v>
      </c>
      <c r="K2624" s="5">
        <v>29816</v>
      </c>
      <c r="L2624">
        <v>44</v>
      </c>
      <c r="M2624" t="s">
        <v>6141</v>
      </c>
      <c r="N2624">
        <f t="shared" ca="1" si="40"/>
        <v>16.8</v>
      </c>
    </row>
    <row r="2625" spans="1:14" x14ac:dyDescent="0.3">
      <c r="A2625" t="s">
        <v>3765</v>
      </c>
      <c r="B2625" t="s">
        <v>24</v>
      </c>
      <c r="C2625" t="s">
        <v>20</v>
      </c>
      <c r="D2625" t="s">
        <v>53</v>
      </c>
      <c r="E2625" t="s">
        <v>6134</v>
      </c>
      <c r="F2625" t="s">
        <v>60</v>
      </c>
      <c r="G2625" t="s">
        <v>47</v>
      </c>
      <c r="H2625" s="5">
        <v>42026</v>
      </c>
      <c r="I2625" s="5"/>
      <c r="J2625" t="s">
        <v>6137</v>
      </c>
      <c r="K2625" s="5">
        <v>34817</v>
      </c>
      <c r="L2625">
        <v>30</v>
      </c>
      <c r="M2625">
        <v>101000</v>
      </c>
      <c r="N2625">
        <f t="shared" ca="1" si="40"/>
        <v>11.2</v>
      </c>
    </row>
    <row r="2626" spans="1:14" x14ac:dyDescent="0.3">
      <c r="A2626" t="s">
        <v>3766</v>
      </c>
      <c r="B2626" t="s">
        <v>24</v>
      </c>
      <c r="C2626" t="s">
        <v>12</v>
      </c>
      <c r="D2626" t="s">
        <v>31</v>
      </c>
      <c r="E2626" t="s">
        <v>86</v>
      </c>
      <c r="F2626" t="s">
        <v>6134</v>
      </c>
      <c r="G2626" t="s">
        <v>64</v>
      </c>
      <c r="H2626" s="5">
        <v>42894</v>
      </c>
      <c r="I2626" s="5"/>
      <c r="J2626" t="s">
        <v>6137</v>
      </c>
      <c r="K2626" s="5">
        <v>22748</v>
      </c>
      <c r="L2626">
        <v>63</v>
      </c>
      <c r="M2626">
        <v>120000</v>
      </c>
      <c r="N2626">
        <f t="shared" ref="N2626:N2689" ca="1" si="41">ROUND((IF(I2626="",TODAY(),I2626)-H2626)/365,1)</f>
        <v>8.8000000000000007</v>
      </c>
    </row>
    <row r="2627" spans="1:14" x14ac:dyDescent="0.3">
      <c r="A2627" t="s">
        <v>3767</v>
      </c>
      <c r="B2627" t="s">
        <v>24</v>
      </c>
      <c r="C2627" t="s">
        <v>97</v>
      </c>
      <c r="D2627" t="s">
        <v>6134</v>
      </c>
      <c r="E2627" t="s">
        <v>88</v>
      </c>
      <c r="F2627" t="s">
        <v>15</v>
      </c>
      <c r="G2627" t="s">
        <v>6134</v>
      </c>
      <c r="H2627" s="5">
        <v>43389</v>
      </c>
      <c r="I2627" s="5"/>
      <c r="J2627" t="s">
        <v>6137</v>
      </c>
      <c r="K2627" s="5">
        <v>30092</v>
      </c>
      <c r="L2627">
        <v>43</v>
      </c>
      <c r="M2627">
        <v>46873</v>
      </c>
      <c r="N2627">
        <f t="shared" ca="1" si="41"/>
        <v>7.4</v>
      </c>
    </row>
    <row r="2628" spans="1:14" x14ac:dyDescent="0.3">
      <c r="A2628" t="s">
        <v>3768</v>
      </c>
      <c r="B2628" t="s">
        <v>36</v>
      </c>
      <c r="C2628" t="s">
        <v>20</v>
      </c>
      <c r="D2628" t="s">
        <v>53</v>
      </c>
      <c r="E2628" t="s">
        <v>38</v>
      </c>
      <c r="F2628" t="s">
        <v>28</v>
      </c>
      <c r="G2628" t="s">
        <v>6134</v>
      </c>
      <c r="H2628" s="5">
        <v>40595</v>
      </c>
      <c r="I2628" s="5">
        <v>40813</v>
      </c>
      <c r="J2628" t="s">
        <v>6138</v>
      </c>
      <c r="K2628" s="5">
        <v>22892</v>
      </c>
      <c r="L2628">
        <v>63</v>
      </c>
      <c r="M2628">
        <v>107833</v>
      </c>
      <c r="N2628">
        <f t="shared" ca="1" si="41"/>
        <v>0.6</v>
      </c>
    </row>
    <row r="2629" spans="1:14" x14ac:dyDescent="0.3">
      <c r="A2629" t="s">
        <v>3770</v>
      </c>
      <c r="B2629" t="s">
        <v>6134</v>
      </c>
      <c r="C2629" t="s">
        <v>6134</v>
      </c>
      <c r="D2629" t="s">
        <v>94</v>
      </c>
      <c r="E2629" t="s">
        <v>27</v>
      </c>
      <c r="F2629" t="s">
        <v>28</v>
      </c>
      <c r="G2629" t="s">
        <v>29</v>
      </c>
      <c r="H2629" s="5">
        <v>40935</v>
      </c>
      <c r="I2629" s="5"/>
      <c r="J2629" t="s">
        <v>6137</v>
      </c>
      <c r="K2629" s="5"/>
      <c r="L2629" t="s">
        <v>6141</v>
      </c>
      <c r="M2629">
        <v>112281</v>
      </c>
      <c r="N2629">
        <f t="shared" ca="1" si="41"/>
        <v>14.2</v>
      </c>
    </row>
    <row r="2630" spans="1:14" x14ac:dyDescent="0.3">
      <c r="A2630" t="s">
        <v>3772</v>
      </c>
      <c r="B2630" t="s">
        <v>6134</v>
      </c>
      <c r="C2630" t="s">
        <v>6134</v>
      </c>
      <c r="D2630" t="s">
        <v>21</v>
      </c>
      <c r="E2630" t="s">
        <v>99</v>
      </c>
      <c r="F2630" t="s">
        <v>6134</v>
      </c>
      <c r="G2630" t="s">
        <v>47</v>
      </c>
      <c r="H2630" s="5">
        <v>41307</v>
      </c>
      <c r="I2630" s="5">
        <v>42692</v>
      </c>
      <c r="J2630" t="s">
        <v>6138</v>
      </c>
      <c r="K2630" s="5">
        <v>34275</v>
      </c>
      <c r="L2630">
        <v>32</v>
      </c>
      <c r="M2630">
        <v>54138</v>
      </c>
      <c r="N2630">
        <f t="shared" ca="1" si="41"/>
        <v>3.8</v>
      </c>
    </row>
    <row r="2631" spans="1:14" x14ac:dyDescent="0.3">
      <c r="A2631" t="s">
        <v>3778</v>
      </c>
      <c r="B2631" t="s">
        <v>24</v>
      </c>
      <c r="C2631" t="s">
        <v>97</v>
      </c>
      <c r="D2631" t="s">
        <v>41</v>
      </c>
      <c r="E2631" t="s">
        <v>14</v>
      </c>
      <c r="F2631" t="s">
        <v>28</v>
      </c>
      <c r="G2631" t="s">
        <v>69</v>
      </c>
      <c r="H2631" s="5">
        <v>42441</v>
      </c>
      <c r="I2631" s="5">
        <v>42328</v>
      </c>
      <c r="J2631" t="s">
        <v>6138</v>
      </c>
      <c r="K2631" s="5">
        <v>30086</v>
      </c>
      <c r="L2631">
        <v>43</v>
      </c>
      <c r="M2631" t="s">
        <v>6141</v>
      </c>
      <c r="N2631">
        <f t="shared" ca="1" si="41"/>
        <v>-0.3</v>
      </c>
    </row>
    <row r="2632" spans="1:14" x14ac:dyDescent="0.3">
      <c r="A2632" t="s">
        <v>3780</v>
      </c>
      <c r="B2632" t="s">
        <v>36</v>
      </c>
      <c r="C2632" t="s">
        <v>12</v>
      </c>
      <c r="D2632" t="s">
        <v>94</v>
      </c>
      <c r="E2632" t="s">
        <v>32</v>
      </c>
      <c r="F2632" t="s">
        <v>6134</v>
      </c>
      <c r="G2632" t="s">
        <v>78</v>
      </c>
      <c r="H2632" s="5">
        <v>42003</v>
      </c>
      <c r="I2632" s="5">
        <v>42714</v>
      </c>
      <c r="J2632" t="s">
        <v>6138</v>
      </c>
      <c r="K2632" s="5">
        <v>22046</v>
      </c>
      <c r="L2632">
        <v>65</v>
      </c>
      <c r="M2632">
        <v>69000</v>
      </c>
      <c r="N2632">
        <f t="shared" ca="1" si="41"/>
        <v>1.9</v>
      </c>
    </row>
    <row r="2633" spans="1:14" x14ac:dyDescent="0.3">
      <c r="A2633" t="s">
        <v>3781</v>
      </c>
      <c r="B2633" t="s">
        <v>24</v>
      </c>
      <c r="C2633" t="s">
        <v>6134</v>
      </c>
      <c r="D2633" t="s">
        <v>6134</v>
      </c>
      <c r="E2633" t="s">
        <v>46</v>
      </c>
      <c r="F2633" t="s">
        <v>60</v>
      </c>
      <c r="G2633" t="s">
        <v>64</v>
      </c>
      <c r="H2633" s="5">
        <v>41854</v>
      </c>
      <c r="I2633" s="5"/>
      <c r="J2633" t="s">
        <v>6137</v>
      </c>
      <c r="K2633" s="5"/>
      <c r="L2633" t="s">
        <v>6141</v>
      </c>
      <c r="M2633">
        <v>112000</v>
      </c>
      <c r="N2633">
        <f t="shared" ca="1" si="41"/>
        <v>11.6</v>
      </c>
    </row>
    <row r="2634" spans="1:14" x14ac:dyDescent="0.3">
      <c r="A2634" t="s">
        <v>3782</v>
      </c>
      <c r="B2634" t="s">
        <v>36</v>
      </c>
      <c r="C2634" t="s">
        <v>20</v>
      </c>
      <c r="D2634" t="s">
        <v>31</v>
      </c>
      <c r="E2634" t="s">
        <v>32</v>
      </c>
      <c r="F2634" t="s">
        <v>15</v>
      </c>
      <c r="G2634" t="s">
        <v>47</v>
      </c>
      <c r="H2634" s="5">
        <v>41943</v>
      </c>
      <c r="I2634" s="5">
        <v>43037</v>
      </c>
      <c r="J2634" t="s">
        <v>6138</v>
      </c>
      <c r="K2634" s="5">
        <v>38481</v>
      </c>
      <c r="L2634">
        <v>20</v>
      </c>
      <c r="M2634" t="s">
        <v>6141</v>
      </c>
      <c r="N2634">
        <f t="shared" ca="1" si="41"/>
        <v>3</v>
      </c>
    </row>
    <row r="2635" spans="1:14" x14ac:dyDescent="0.3">
      <c r="A2635" t="s">
        <v>3783</v>
      </c>
      <c r="B2635" t="s">
        <v>36</v>
      </c>
      <c r="C2635" t="s">
        <v>20</v>
      </c>
      <c r="D2635" t="s">
        <v>130</v>
      </c>
      <c r="E2635" t="s">
        <v>63</v>
      </c>
      <c r="F2635" t="s">
        <v>15</v>
      </c>
      <c r="G2635" t="s">
        <v>64</v>
      </c>
      <c r="H2635" s="5">
        <v>39834</v>
      </c>
      <c r="I2635" s="5"/>
      <c r="J2635" t="s">
        <v>6137</v>
      </c>
      <c r="K2635" s="5">
        <v>27364</v>
      </c>
      <c r="L2635">
        <v>51</v>
      </c>
      <c r="M2635">
        <v>30611</v>
      </c>
      <c r="N2635">
        <f t="shared" ca="1" si="41"/>
        <v>17.2</v>
      </c>
    </row>
    <row r="2636" spans="1:14" x14ac:dyDescent="0.3">
      <c r="A2636" t="s">
        <v>3784</v>
      </c>
      <c r="B2636" t="s">
        <v>36</v>
      </c>
      <c r="C2636" t="s">
        <v>12</v>
      </c>
      <c r="D2636" t="s">
        <v>31</v>
      </c>
      <c r="E2636" t="s">
        <v>46</v>
      </c>
      <c r="F2636" t="s">
        <v>6134</v>
      </c>
      <c r="G2636" t="s">
        <v>6134</v>
      </c>
      <c r="H2636" s="5">
        <v>41713</v>
      </c>
      <c r="I2636" s="5"/>
      <c r="J2636" t="s">
        <v>6137</v>
      </c>
      <c r="K2636" s="5">
        <v>32406</v>
      </c>
      <c r="L2636">
        <v>37</v>
      </c>
      <c r="M2636">
        <v>95828</v>
      </c>
      <c r="N2636">
        <f t="shared" ca="1" si="41"/>
        <v>12</v>
      </c>
    </row>
    <row r="2637" spans="1:14" x14ac:dyDescent="0.3">
      <c r="A2637" t="s">
        <v>3786</v>
      </c>
      <c r="B2637" t="s">
        <v>24</v>
      </c>
      <c r="C2637" t="s">
        <v>37</v>
      </c>
      <c r="D2637" t="s">
        <v>125</v>
      </c>
      <c r="E2637" t="s">
        <v>105</v>
      </c>
      <c r="F2637" t="s">
        <v>6134</v>
      </c>
      <c r="G2637" t="s">
        <v>6134</v>
      </c>
      <c r="H2637" s="5">
        <v>40317</v>
      </c>
      <c r="I2637" s="5">
        <v>41532</v>
      </c>
      <c r="J2637" t="s">
        <v>6138</v>
      </c>
      <c r="K2637" s="5">
        <v>26736</v>
      </c>
      <c r="L2637">
        <v>53</v>
      </c>
      <c r="M2637">
        <v>53119</v>
      </c>
      <c r="N2637">
        <f t="shared" ca="1" si="41"/>
        <v>3.3</v>
      </c>
    </row>
    <row r="2638" spans="1:14" x14ac:dyDescent="0.3">
      <c r="A2638" t="s">
        <v>3788</v>
      </c>
      <c r="B2638" t="s">
        <v>24</v>
      </c>
      <c r="C2638" t="s">
        <v>6134</v>
      </c>
      <c r="D2638" t="s">
        <v>125</v>
      </c>
      <c r="E2638" t="s">
        <v>6134</v>
      </c>
      <c r="F2638" t="s">
        <v>60</v>
      </c>
      <c r="G2638" t="s">
        <v>29</v>
      </c>
      <c r="H2638" s="5">
        <v>42765</v>
      </c>
      <c r="I2638" s="5">
        <v>43647</v>
      </c>
      <c r="J2638" t="s">
        <v>6138</v>
      </c>
      <c r="K2638" s="5">
        <v>29246</v>
      </c>
      <c r="L2638">
        <v>46</v>
      </c>
      <c r="M2638">
        <v>69401</v>
      </c>
      <c r="N2638">
        <f t="shared" ca="1" si="41"/>
        <v>2.4</v>
      </c>
    </row>
    <row r="2639" spans="1:14" x14ac:dyDescent="0.3">
      <c r="A2639" t="s">
        <v>3790</v>
      </c>
      <c r="B2639" t="s">
        <v>36</v>
      </c>
      <c r="C2639" t="s">
        <v>37</v>
      </c>
      <c r="D2639" t="s">
        <v>50</v>
      </c>
      <c r="E2639" t="s">
        <v>54</v>
      </c>
      <c r="F2639" t="s">
        <v>6134</v>
      </c>
      <c r="G2639" t="s">
        <v>78</v>
      </c>
      <c r="H2639" s="5">
        <v>43685</v>
      </c>
      <c r="I2639" s="5">
        <v>44144</v>
      </c>
      <c r="J2639" t="s">
        <v>6138</v>
      </c>
      <c r="K2639" s="5">
        <v>36961</v>
      </c>
      <c r="L2639">
        <v>25</v>
      </c>
      <c r="M2639" t="s">
        <v>6141</v>
      </c>
      <c r="N2639">
        <f t="shared" ca="1" si="41"/>
        <v>1.3</v>
      </c>
    </row>
    <row r="2640" spans="1:14" x14ac:dyDescent="0.3">
      <c r="A2640" t="s">
        <v>3791</v>
      </c>
      <c r="B2640" t="s">
        <v>6134</v>
      </c>
      <c r="C2640" t="s">
        <v>12</v>
      </c>
      <c r="D2640" t="s">
        <v>31</v>
      </c>
      <c r="E2640" t="s">
        <v>105</v>
      </c>
      <c r="F2640" t="s">
        <v>60</v>
      </c>
      <c r="G2640" t="s">
        <v>29</v>
      </c>
      <c r="H2640" s="5">
        <v>43466</v>
      </c>
      <c r="I2640" s="5"/>
      <c r="J2640" t="s">
        <v>6137</v>
      </c>
      <c r="K2640" s="5">
        <v>36902</v>
      </c>
      <c r="L2640">
        <v>25</v>
      </c>
      <c r="M2640">
        <v>97000</v>
      </c>
      <c r="N2640">
        <f t="shared" ca="1" si="41"/>
        <v>7.2</v>
      </c>
    </row>
    <row r="2641" spans="1:14" x14ac:dyDescent="0.3">
      <c r="A2641" t="s">
        <v>3792</v>
      </c>
      <c r="B2641" t="s">
        <v>36</v>
      </c>
      <c r="C2641" t="s">
        <v>97</v>
      </c>
      <c r="D2641" t="s">
        <v>68</v>
      </c>
      <c r="E2641" t="s">
        <v>86</v>
      </c>
      <c r="F2641" t="s">
        <v>15</v>
      </c>
      <c r="G2641" t="s">
        <v>47</v>
      </c>
      <c r="H2641" s="5">
        <v>43094</v>
      </c>
      <c r="I2641" s="5"/>
      <c r="J2641" t="s">
        <v>6137</v>
      </c>
      <c r="K2641" s="5">
        <v>28618</v>
      </c>
      <c r="L2641">
        <v>47</v>
      </c>
      <c r="M2641">
        <v>98033</v>
      </c>
      <c r="N2641">
        <f t="shared" ca="1" si="41"/>
        <v>8.1999999999999993</v>
      </c>
    </row>
    <row r="2642" spans="1:14" x14ac:dyDescent="0.3">
      <c r="A2642" t="s">
        <v>3794</v>
      </c>
      <c r="B2642" t="s">
        <v>36</v>
      </c>
      <c r="C2642" t="s">
        <v>20</v>
      </c>
      <c r="D2642" t="s">
        <v>6134</v>
      </c>
      <c r="E2642" t="s">
        <v>6134</v>
      </c>
      <c r="F2642" t="s">
        <v>6134</v>
      </c>
      <c r="G2642" t="s">
        <v>64</v>
      </c>
      <c r="H2642" s="5">
        <v>41915</v>
      </c>
      <c r="I2642" s="5"/>
      <c r="J2642" t="s">
        <v>6137</v>
      </c>
      <c r="K2642" s="5">
        <v>27006</v>
      </c>
      <c r="L2642">
        <v>52</v>
      </c>
      <c r="M2642" t="s">
        <v>6141</v>
      </c>
      <c r="N2642">
        <f t="shared" ca="1" si="41"/>
        <v>11.5</v>
      </c>
    </row>
    <row r="2643" spans="1:14" x14ac:dyDescent="0.3">
      <c r="A2643" t="s">
        <v>3795</v>
      </c>
      <c r="B2643" t="s">
        <v>36</v>
      </c>
      <c r="C2643" t="s">
        <v>82</v>
      </c>
      <c r="D2643" t="s">
        <v>31</v>
      </c>
      <c r="E2643" t="s">
        <v>105</v>
      </c>
      <c r="F2643" t="s">
        <v>60</v>
      </c>
      <c r="G2643" t="s">
        <v>47</v>
      </c>
      <c r="H2643" s="5">
        <v>44119</v>
      </c>
      <c r="I2643" s="5"/>
      <c r="J2643" t="s">
        <v>6137</v>
      </c>
      <c r="K2643" s="5">
        <v>31827</v>
      </c>
      <c r="L2643">
        <v>39</v>
      </c>
      <c r="M2643">
        <v>31000</v>
      </c>
      <c r="N2643">
        <f t="shared" ca="1" si="41"/>
        <v>5.4</v>
      </c>
    </row>
    <row r="2644" spans="1:14" x14ac:dyDescent="0.3">
      <c r="A2644" t="s">
        <v>3796</v>
      </c>
      <c r="B2644" t="s">
        <v>24</v>
      </c>
      <c r="C2644" t="s">
        <v>20</v>
      </c>
      <c r="D2644" t="s">
        <v>94</v>
      </c>
      <c r="E2644" t="s">
        <v>63</v>
      </c>
      <c r="F2644" t="s">
        <v>28</v>
      </c>
      <c r="G2644" t="s">
        <v>64</v>
      </c>
      <c r="H2644" s="5">
        <v>42820</v>
      </c>
      <c r="I2644" s="5">
        <v>43053</v>
      </c>
      <c r="J2644" t="s">
        <v>6138</v>
      </c>
      <c r="K2644" s="5"/>
      <c r="L2644" t="s">
        <v>6141</v>
      </c>
      <c r="M2644">
        <v>71054</v>
      </c>
      <c r="N2644">
        <f t="shared" ca="1" si="41"/>
        <v>0.6</v>
      </c>
    </row>
    <row r="2645" spans="1:14" x14ac:dyDescent="0.3">
      <c r="A2645" t="s">
        <v>3798</v>
      </c>
      <c r="B2645" t="s">
        <v>6134</v>
      </c>
      <c r="C2645" t="s">
        <v>12</v>
      </c>
      <c r="D2645" t="s">
        <v>53</v>
      </c>
      <c r="E2645" t="s">
        <v>46</v>
      </c>
      <c r="F2645" t="s">
        <v>28</v>
      </c>
      <c r="G2645" t="s">
        <v>78</v>
      </c>
      <c r="H2645" s="5">
        <v>40715</v>
      </c>
      <c r="I2645" s="5">
        <v>41234</v>
      </c>
      <c r="J2645" t="s">
        <v>6138</v>
      </c>
      <c r="K2645" s="5">
        <v>28014</v>
      </c>
      <c r="L2645">
        <v>49</v>
      </c>
      <c r="M2645" t="s">
        <v>6141</v>
      </c>
      <c r="N2645">
        <f t="shared" ca="1" si="41"/>
        <v>1.4</v>
      </c>
    </row>
    <row r="2646" spans="1:14" x14ac:dyDescent="0.3">
      <c r="A2646" t="s">
        <v>3801</v>
      </c>
      <c r="B2646" t="s">
        <v>6134</v>
      </c>
      <c r="C2646" t="s">
        <v>12</v>
      </c>
      <c r="D2646" t="s">
        <v>68</v>
      </c>
      <c r="E2646" t="s">
        <v>6134</v>
      </c>
      <c r="F2646" t="s">
        <v>15</v>
      </c>
      <c r="G2646" t="s">
        <v>64</v>
      </c>
      <c r="H2646" s="5">
        <v>40716</v>
      </c>
      <c r="I2646" s="5"/>
      <c r="J2646" t="s">
        <v>6137</v>
      </c>
      <c r="K2646" s="5">
        <v>24911</v>
      </c>
      <c r="L2646">
        <v>58</v>
      </c>
      <c r="M2646" t="s">
        <v>6141</v>
      </c>
      <c r="N2646">
        <f t="shared" ca="1" si="41"/>
        <v>14.8</v>
      </c>
    </row>
    <row r="2647" spans="1:14" x14ac:dyDescent="0.3">
      <c r="A2647" t="s">
        <v>3802</v>
      </c>
      <c r="B2647" t="s">
        <v>24</v>
      </c>
      <c r="C2647" t="s">
        <v>20</v>
      </c>
      <c r="D2647" t="s">
        <v>125</v>
      </c>
      <c r="E2647" t="s">
        <v>46</v>
      </c>
      <c r="F2647" t="s">
        <v>60</v>
      </c>
      <c r="G2647" t="s">
        <v>64</v>
      </c>
      <c r="H2647" s="5">
        <v>43221</v>
      </c>
      <c r="I2647" s="5"/>
      <c r="J2647" t="s">
        <v>6137</v>
      </c>
      <c r="K2647" s="5">
        <v>23875</v>
      </c>
      <c r="L2647">
        <v>60</v>
      </c>
      <c r="M2647">
        <v>52285</v>
      </c>
      <c r="N2647">
        <f t="shared" ca="1" si="41"/>
        <v>7.9</v>
      </c>
    </row>
    <row r="2648" spans="1:14" x14ac:dyDescent="0.3">
      <c r="A2648" t="s">
        <v>3804</v>
      </c>
      <c r="B2648" t="s">
        <v>6134</v>
      </c>
      <c r="C2648" t="s">
        <v>25</v>
      </c>
      <c r="D2648" t="s">
        <v>31</v>
      </c>
      <c r="E2648" t="s">
        <v>86</v>
      </c>
      <c r="F2648" t="s">
        <v>15</v>
      </c>
      <c r="G2648" t="s">
        <v>47</v>
      </c>
      <c r="H2648" s="5">
        <v>43192</v>
      </c>
      <c r="I2648" s="5"/>
      <c r="J2648" t="s">
        <v>6137</v>
      </c>
      <c r="K2648" s="5">
        <v>24161</v>
      </c>
      <c r="L2648">
        <v>60</v>
      </c>
      <c r="M2648">
        <v>58332</v>
      </c>
      <c r="N2648">
        <f t="shared" ca="1" si="41"/>
        <v>8</v>
      </c>
    </row>
    <row r="2649" spans="1:14" x14ac:dyDescent="0.3">
      <c r="A2649" t="s">
        <v>3805</v>
      </c>
      <c r="B2649" t="s">
        <v>36</v>
      </c>
      <c r="C2649" t="s">
        <v>12</v>
      </c>
      <c r="D2649" t="s">
        <v>41</v>
      </c>
      <c r="E2649" t="s">
        <v>88</v>
      </c>
      <c r="F2649" t="s">
        <v>6134</v>
      </c>
      <c r="G2649" t="s">
        <v>78</v>
      </c>
      <c r="H2649" s="5">
        <v>43632</v>
      </c>
      <c r="I2649" s="5"/>
      <c r="J2649" t="s">
        <v>6137</v>
      </c>
      <c r="K2649" s="5">
        <v>28922</v>
      </c>
      <c r="L2649">
        <v>47</v>
      </c>
      <c r="M2649">
        <v>56000</v>
      </c>
      <c r="N2649">
        <f t="shared" ca="1" si="41"/>
        <v>6.8</v>
      </c>
    </row>
    <row r="2650" spans="1:14" x14ac:dyDescent="0.3">
      <c r="A2650" t="s">
        <v>3806</v>
      </c>
      <c r="B2650" t="s">
        <v>36</v>
      </c>
      <c r="C2650" t="s">
        <v>37</v>
      </c>
      <c r="D2650" t="s">
        <v>31</v>
      </c>
      <c r="E2650" t="s">
        <v>99</v>
      </c>
      <c r="F2650" t="s">
        <v>60</v>
      </c>
      <c r="G2650" t="s">
        <v>69</v>
      </c>
      <c r="H2650" s="5">
        <v>41633</v>
      </c>
      <c r="I2650" s="5">
        <v>41551</v>
      </c>
      <c r="J2650" t="s">
        <v>6138</v>
      </c>
      <c r="K2650" s="5">
        <v>26288</v>
      </c>
      <c r="L2650">
        <v>54</v>
      </c>
      <c r="M2650" t="s">
        <v>6141</v>
      </c>
      <c r="N2650">
        <f t="shared" ca="1" si="41"/>
        <v>-0.2</v>
      </c>
    </row>
    <row r="2651" spans="1:14" x14ac:dyDescent="0.3">
      <c r="A2651" t="s">
        <v>3807</v>
      </c>
      <c r="B2651" t="s">
        <v>6134</v>
      </c>
      <c r="C2651" t="s">
        <v>20</v>
      </c>
      <c r="D2651" t="s">
        <v>53</v>
      </c>
      <c r="E2651" t="s">
        <v>32</v>
      </c>
      <c r="F2651" t="s">
        <v>15</v>
      </c>
      <c r="G2651" t="s">
        <v>78</v>
      </c>
      <c r="H2651" s="5">
        <v>39983</v>
      </c>
      <c r="I2651" s="5">
        <v>41155</v>
      </c>
      <c r="J2651" t="s">
        <v>6138</v>
      </c>
      <c r="K2651" s="5">
        <v>30713</v>
      </c>
      <c r="L2651">
        <v>42</v>
      </c>
      <c r="M2651">
        <v>82000</v>
      </c>
      <c r="N2651">
        <f t="shared" ca="1" si="41"/>
        <v>3.2</v>
      </c>
    </row>
    <row r="2652" spans="1:14" x14ac:dyDescent="0.3">
      <c r="A2652" t="s">
        <v>3808</v>
      </c>
      <c r="B2652" t="s">
        <v>36</v>
      </c>
      <c r="C2652" t="s">
        <v>6134</v>
      </c>
      <c r="D2652" t="s">
        <v>6134</v>
      </c>
      <c r="E2652" t="s">
        <v>38</v>
      </c>
      <c r="F2652" t="s">
        <v>28</v>
      </c>
      <c r="G2652" t="s">
        <v>69</v>
      </c>
      <c r="H2652" s="5">
        <v>43812</v>
      </c>
      <c r="I2652" s="5"/>
      <c r="J2652" t="s">
        <v>6137</v>
      </c>
      <c r="K2652" s="5">
        <v>37929</v>
      </c>
      <c r="L2652">
        <v>22</v>
      </c>
      <c r="M2652">
        <v>117011</v>
      </c>
      <c r="N2652">
        <f t="shared" ca="1" si="41"/>
        <v>6.3</v>
      </c>
    </row>
    <row r="2653" spans="1:14" x14ac:dyDescent="0.3">
      <c r="A2653" t="s">
        <v>3809</v>
      </c>
      <c r="B2653" t="s">
        <v>36</v>
      </c>
      <c r="C2653" t="s">
        <v>6134</v>
      </c>
      <c r="D2653" t="s">
        <v>83</v>
      </c>
      <c r="E2653" t="s">
        <v>63</v>
      </c>
      <c r="F2653" t="s">
        <v>60</v>
      </c>
      <c r="G2653" t="s">
        <v>29</v>
      </c>
      <c r="H2653" s="5">
        <v>43577</v>
      </c>
      <c r="I2653" s="5">
        <v>45130</v>
      </c>
      <c r="J2653" t="s">
        <v>6138</v>
      </c>
      <c r="K2653" s="5">
        <v>31760</v>
      </c>
      <c r="L2653">
        <v>39</v>
      </c>
      <c r="M2653">
        <v>90073</v>
      </c>
      <c r="N2653">
        <f t="shared" ca="1" si="41"/>
        <v>4.3</v>
      </c>
    </row>
    <row r="2654" spans="1:14" x14ac:dyDescent="0.3">
      <c r="A2654" t="s">
        <v>3811</v>
      </c>
      <c r="B2654" t="s">
        <v>6134</v>
      </c>
      <c r="C2654" t="s">
        <v>6134</v>
      </c>
      <c r="D2654" t="s">
        <v>6134</v>
      </c>
      <c r="E2654" t="s">
        <v>54</v>
      </c>
      <c r="F2654" t="s">
        <v>28</v>
      </c>
      <c r="G2654" t="s">
        <v>78</v>
      </c>
      <c r="H2654" s="5">
        <v>39829</v>
      </c>
      <c r="I2654" s="5"/>
      <c r="J2654" t="s">
        <v>6137</v>
      </c>
      <c r="K2654" s="5">
        <v>22427</v>
      </c>
      <c r="L2654">
        <v>64</v>
      </c>
      <c r="M2654" t="s">
        <v>6141</v>
      </c>
      <c r="N2654">
        <f t="shared" ca="1" si="41"/>
        <v>17.2</v>
      </c>
    </row>
    <row r="2655" spans="1:14" x14ac:dyDescent="0.3">
      <c r="A2655" t="s">
        <v>3812</v>
      </c>
      <c r="B2655" t="s">
        <v>36</v>
      </c>
      <c r="C2655" t="s">
        <v>25</v>
      </c>
      <c r="D2655" t="s">
        <v>21</v>
      </c>
      <c r="E2655" t="s">
        <v>99</v>
      </c>
      <c r="F2655" t="s">
        <v>28</v>
      </c>
      <c r="G2655" t="s">
        <v>78</v>
      </c>
      <c r="H2655" s="5">
        <v>41252</v>
      </c>
      <c r="I2655" s="5">
        <v>43140</v>
      </c>
      <c r="J2655" t="s">
        <v>6138</v>
      </c>
      <c r="K2655" s="5">
        <v>33437</v>
      </c>
      <c r="L2655">
        <v>34</v>
      </c>
      <c r="M2655" t="s">
        <v>6141</v>
      </c>
      <c r="N2655">
        <f t="shared" ca="1" si="41"/>
        <v>5.2</v>
      </c>
    </row>
    <row r="2656" spans="1:14" x14ac:dyDescent="0.3">
      <c r="A2656" t="s">
        <v>3813</v>
      </c>
      <c r="B2656" t="s">
        <v>36</v>
      </c>
      <c r="C2656" t="s">
        <v>12</v>
      </c>
      <c r="D2656" t="s">
        <v>31</v>
      </c>
      <c r="E2656" t="s">
        <v>99</v>
      </c>
      <c r="F2656" t="s">
        <v>15</v>
      </c>
      <c r="G2656" t="s">
        <v>78</v>
      </c>
      <c r="H2656" s="5">
        <v>41895</v>
      </c>
      <c r="I2656" s="5"/>
      <c r="J2656" t="s">
        <v>6137</v>
      </c>
      <c r="K2656" s="5">
        <v>28669</v>
      </c>
      <c r="L2656">
        <v>47</v>
      </c>
      <c r="M2656" t="s">
        <v>6141</v>
      </c>
      <c r="N2656">
        <f t="shared" ca="1" si="41"/>
        <v>11.5</v>
      </c>
    </row>
    <row r="2657" spans="1:14" x14ac:dyDescent="0.3">
      <c r="A2657" t="s">
        <v>3814</v>
      </c>
      <c r="B2657" t="s">
        <v>24</v>
      </c>
      <c r="C2657" t="s">
        <v>20</v>
      </c>
      <c r="D2657" t="s">
        <v>68</v>
      </c>
      <c r="E2657" t="s">
        <v>54</v>
      </c>
      <c r="F2657" t="s">
        <v>6134</v>
      </c>
      <c r="G2657" t="s">
        <v>6134</v>
      </c>
      <c r="H2657" s="5">
        <v>41067</v>
      </c>
      <c r="I2657" s="5"/>
      <c r="J2657" t="s">
        <v>6137</v>
      </c>
      <c r="K2657" s="5">
        <v>38424</v>
      </c>
      <c r="L2657">
        <v>21</v>
      </c>
      <c r="M2657">
        <v>43000</v>
      </c>
      <c r="N2657">
        <f t="shared" ca="1" si="41"/>
        <v>13.8</v>
      </c>
    </row>
    <row r="2658" spans="1:14" x14ac:dyDescent="0.3">
      <c r="A2658" t="s">
        <v>3815</v>
      </c>
      <c r="B2658" t="s">
        <v>6134</v>
      </c>
      <c r="C2658" t="s">
        <v>12</v>
      </c>
      <c r="D2658" t="s">
        <v>83</v>
      </c>
      <c r="E2658" t="s">
        <v>27</v>
      </c>
      <c r="F2658" t="s">
        <v>15</v>
      </c>
      <c r="G2658" t="s">
        <v>47</v>
      </c>
      <c r="H2658" s="5">
        <v>40729</v>
      </c>
      <c r="I2658" s="5"/>
      <c r="J2658" t="s">
        <v>6137</v>
      </c>
      <c r="K2658" s="5"/>
      <c r="L2658" t="s">
        <v>6141</v>
      </c>
      <c r="M2658" t="s">
        <v>6141</v>
      </c>
      <c r="N2658">
        <f t="shared" ca="1" si="41"/>
        <v>14.7</v>
      </c>
    </row>
    <row r="2659" spans="1:14" x14ac:dyDescent="0.3">
      <c r="A2659" t="s">
        <v>3816</v>
      </c>
      <c r="B2659" t="s">
        <v>24</v>
      </c>
      <c r="C2659" t="s">
        <v>6134</v>
      </c>
      <c r="D2659" t="s">
        <v>68</v>
      </c>
      <c r="E2659" t="s">
        <v>63</v>
      </c>
      <c r="F2659" t="s">
        <v>15</v>
      </c>
      <c r="G2659" t="s">
        <v>6134</v>
      </c>
      <c r="H2659" s="5">
        <v>39888</v>
      </c>
      <c r="I2659" s="5"/>
      <c r="J2659" t="s">
        <v>6137</v>
      </c>
      <c r="K2659" s="5">
        <v>37809</v>
      </c>
      <c r="L2659">
        <v>22</v>
      </c>
      <c r="M2659">
        <v>33704</v>
      </c>
      <c r="N2659">
        <f t="shared" ca="1" si="41"/>
        <v>17</v>
      </c>
    </row>
    <row r="2660" spans="1:14" x14ac:dyDescent="0.3">
      <c r="A2660" t="s">
        <v>3818</v>
      </c>
      <c r="B2660" t="s">
        <v>36</v>
      </c>
      <c r="C2660" t="s">
        <v>6134</v>
      </c>
      <c r="D2660" t="s">
        <v>26</v>
      </c>
      <c r="E2660" t="s">
        <v>170</v>
      </c>
      <c r="F2660" t="s">
        <v>28</v>
      </c>
      <c r="G2660" t="s">
        <v>74</v>
      </c>
      <c r="H2660" s="5">
        <v>39879</v>
      </c>
      <c r="I2660" s="5">
        <v>41509</v>
      </c>
      <c r="J2660" t="s">
        <v>6138</v>
      </c>
      <c r="K2660" s="5">
        <v>28665</v>
      </c>
      <c r="L2660">
        <v>47</v>
      </c>
      <c r="M2660">
        <v>49693</v>
      </c>
      <c r="N2660">
        <f t="shared" ca="1" si="41"/>
        <v>4.5</v>
      </c>
    </row>
    <row r="2661" spans="1:14" x14ac:dyDescent="0.3">
      <c r="A2661" t="s">
        <v>3820</v>
      </c>
      <c r="B2661" t="s">
        <v>24</v>
      </c>
      <c r="C2661" t="s">
        <v>6134</v>
      </c>
      <c r="D2661" t="s">
        <v>68</v>
      </c>
      <c r="E2661" t="s">
        <v>86</v>
      </c>
      <c r="F2661" t="s">
        <v>15</v>
      </c>
      <c r="G2661" t="s">
        <v>29</v>
      </c>
      <c r="H2661" s="5">
        <v>41117</v>
      </c>
      <c r="I2661" s="5">
        <v>41771</v>
      </c>
      <c r="J2661" t="s">
        <v>6138</v>
      </c>
      <c r="K2661" s="5">
        <v>28601</v>
      </c>
      <c r="L2661">
        <v>47</v>
      </c>
      <c r="M2661">
        <v>91000</v>
      </c>
      <c r="N2661">
        <f t="shared" ca="1" si="41"/>
        <v>1.8</v>
      </c>
    </row>
    <row r="2662" spans="1:14" x14ac:dyDescent="0.3">
      <c r="A2662" t="s">
        <v>3821</v>
      </c>
      <c r="B2662" t="s">
        <v>24</v>
      </c>
      <c r="C2662" t="s">
        <v>6134</v>
      </c>
      <c r="D2662" t="s">
        <v>31</v>
      </c>
      <c r="E2662" t="s">
        <v>54</v>
      </c>
      <c r="F2662" t="s">
        <v>6134</v>
      </c>
      <c r="G2662" t="s">
        <v>47</v>
      </c>
      <c r="H2662" s="5">
        <v>43417</v>
      </c>
      <c r="I2662" s="5"/>
      <c r="J2662" t="s">
        <v>6137</v>
      </c>
      <c r="K2662" s="5">
        <v>37673</v>
      </c>
      <c r="L2662">
        <v>23</v>
      </c>
      <c r="M2662">
        <v>62369</v>
      </c>
      <c r="N2662">
        <f t="shared" ca="1" si="41"/>
        <v>7.4</v>
      </c>
    </row>
    <row r="2663" spans="1:14" x14ac:dyDescent="0.3">
      <c r="A2663" t="s">
        <v>3823</v>
      </c>
      <c r="B2663" t="s">
        <v>24</v>
      </c>
      <c r="C2663" t="s">
        <v>20</v>
      </c>
      <c r="D2663" t="s">
        <v>125</v>
      </c>
      <c r="E2663" t="s">
        <v>6134</v>
      </c>
      <c r="F2663" t="s">
        <v>6134</v>
      </c>
      <c r="G2663" t="s">
        <v>69</v>
      </c>
      <c r="H2663" s="5">
        <v>42448</v>
      </c>
      <c r="I2663" s="5">
        <v>43767</v>
      </c>
      <c r="J2663" t="s">
        <v>6138</v>
      </c>
      <c r="K2663" s="5">
        <v>25472</v>
      </c>
      <c r="L2663">
        <v>56</v>
      </c>
      <c r="M2663">
        <v>30372</v>
      </c>
      <c r="N2663">
        <f t="shared" ca="1" si="41"/>
        <v>3.6</v>
      </c>
    </row>
    <row r="2664" spans="1:14" x14ac:dyDescent="0.3">
      <c r="A2664" t="s">
        <v>3825</v>
      </c>
      <c r="B2664" t="s">
        <v>6134</v>
      </c>
      <c r="C2664" t="s">
        <v>37</v>
      </c>
      <c r="D2664" t="s">
        <v>125</v>
      </c>
      <c r="E2664" t="s">
        <v>54</v>
      </c>
      <c r="F2664" t="s">
        <v>15</v>
      </c>
      <c r="G2664" t="s">
        <v>47</v>
      </c>
      <c r="H2664" s="5">
        <v>42565</v>
      </c>
      <c r="I2664" s="5"/>
      <c r="J2664" t="s">
        <v>6137</v>
      </c>
      <c r="K2664" s="5">
        <v>34282</v>
      </c>
      <c r="L2664">
        <v>32</v>
      </c>
      <c r="M2664">
        <v>105000</v>
      </c>
      <c r="N2664">
        <f t="shared" ca="1" si="41"/>
        <v>9.6999999999999993</v>
      </c>
    </row>
    <row r="2665" spans="1:14" x14ac:dyDescent="0.3">
      <c r="A2665" t="s">
        <v>3826</v>
      </c>
      <c r="B2665" t="s">
        <v>36</v>
      </c>
      <c r="C2665" t="s">
        <v>82</v>
      </c>
      <c r="D2665" t="s">
        <v>83</v>
      </c>
      <c r="E2665" t="s">
        <v>63</v>
      </c>
      <c r="F2665" t="s">
        <v>15</v>
      </c>
      <c r="G2665" t="s">
        <v>47</v>
      </c>
      <c r="H2665" s="5">
        <v>43929</v>
      </c>
      <c r="I2665" s="5"/>
      <c r="J2665" t="s">
        <v>6137</v>
      </c>
      <c r="K2665" s="5">
        <v>29897</v>
      </c>
      <c r="L2665">
        <v>44</v>
      </c>
      <c r="M2665" t="s">
        <v>6141</v>
      </c>
      <c r="N2665">
        <f t="shared" ca="1" si="41"/>
        <v>6</v>
      </c>
    </row>
    <row r="2666" spans="1:14" x14ac:dyDescent="0.3">
      <c r="A2666" t="s">
        <v>3827</v>
      </c>
      <c r="B2666" t="s">
        <v>24</v>
      </c>
      <c r="C2666" t="s">
        <v>37</v>
      </c>
      <c r="D2666" t="s">
        <v>50</v>
      </c>
      <c r="E2666" t="s">
        <v>46</v>
      </c>
      <c r="F2666" t="s">
        <v>6134</v>
      </c>
      <c r="G2666" t="s">
        <v>47</v>
      </c>
      <c r="H2666" s="5">
        <v>41251</v>
      </c>
      <c r="I2666" s="5"/>
      <c r="J2666" t="s">
        <v>6137</v>
      </c>
      <c r="K2666" s="5">
        <v>24919</v>
      </c>
      <c r="L2666">
        <v>57</v>
      </c>
      <c r="M2666">
        <v>64817</v>
      </c>
      <c r="N2666">
        <f t="shared" ca="1" si="41"/>
        <v>13.3</v>
      </c>
    </row>
    <row r="2667" spans="1:14" x14ac:dyDescent="0.3">
      <c r="A2667" t="s">
        <v>3829</v>
      </c>
      <c r="B2667" t="s">
        <v>6134</v>
      </c>
      <c r="C2667" t="s">
        <v>6134</v>
      </c>
      <c r="D2667" t="s">
        <v>68</v>
      </c>
      <c r="E2667" t="s">
        <v>46</v>
      </c>
      <c r="F2667" t="s">
        <v>28</v>
      </c>
      <c r="G2667" t="s">
        <v>78</v>
      </c>
      <c r="H2667" s="5">
        <v>43808</v>
      </c>
      <c r="I2667" s="5"/>
      <c r="J2667" t="s">
        <v>6137</v>
      </c>
      <c r="K2667" s="5">
        <v>37015</v>
      </c>
      <c r="L2667">
        <v>24</v>
      </c>
      <c r="M2667" t="s">
        <v>6141</v>
      </c>
      <c r="N2667">
        <f t="shared" ca="1" si="41"/>
        <v>6.3</v>
      </c>
    </row>
    <row r="2668" spans="1:14" x14ac:dyDescent="0.3">
      <c r="A2668" t="s">
        <v>3830</v>
      </c>
      <c r="B2668" t="s">
        <v>24</v>
      </c>
      <c r="C2668" t="s">
        <v>82</v>
      </c>
      <c r="D2668" t="s">
        <v>83</v>
      </c>
      <c r="E2668" t="s">
        <v>92</v>
      </c>
      <c r="F2668" t="s">
        <v>6134</v>
      </c>
      <c r="G2668" t="s">
        <v>78</v>
      </c>
      <c r="H2668" s="5">
        <v>41140</v>
      </c>
      <c r="I2668" s="5"/>
      <c r="J2668" t="s">
        <v>6137</v>
      </c>
      <c r="K2668" s="5">
        <v>32373</v>
      </c>
      <c r="L2668">
        <v>37</v>
      </c>
      <c r="M2668">
        <v>96522</v>
      </c>
      <c r="N2668">
        <f t="shared" ca="1" si="41"/>
        <v>13.6</v>
      </c>
    </row>
    <row r="2669" spans="1:14" x14ac:dyDescent="0.3">
      <c r="A2669" t="s">
        <v>3832</v>
      </c>
      <c r="B2669" t="s">
        <v>6134</v>
      </c>
      <c r="C2669" t="s">
        <v>82</v>
      </c>
      <c r="D2669" t="s">
        <v>53</v>
      </c>
      <c r="E2669" t="s">
        <v>6134</v>
      </c>
      <c r="F2669" t="s">
        <v>6134</v>
      </c>
      <c r="G2669" t="s">
        <v>47</v>
      </c>
      <c r="H2669" s="5">
        <v>43949</v>
      </c>
      <c r="I2669" s="5"/>
      <c r="J2669" t="s">
        <v>6137</v>
      </c>
      <c r="K2669" s="5">
        <v>28295</v>
      </c>
      <c r="L2669">
        <v>48</v>
      </c>
      <c r="M2669">
        <v>37407</v>
      </c>
      <c r="N2669">
        <f t="shared" ca="1" si="41"/>
        <v>5.9</v>
      </c>
    </row>
    <row r="2670" spans="1:14" x14ac:dyDescent="0.3">
      <c r="A2670" t="s">
        <v>3833</v>
      </c>
      <c r="B2670" t="s">
        <v>24</v>
      </c>
      <c r="C2670" t="s">
        <v>12</v>
      </c>
      <c r="D2670" t="s">
        <v>26</v>
      </c>
      <c r="E2670" t="s">
        <v>86</v>
      </c>
      <c r="F2670" t="s">
        <v>28</v>
      </c>
      <c r="G2670" t="s">
        <v>69</v>
      </c>
      <c r="H2670" s="5">
        <v>44031</v>
      </c>
      <c r="I2670" s="5"/>
      <c r="J2670" t="s">
        <v>6137</v>
      </c>
      <c r="K2670" s="5">
        <v>26152</v>
      </c>
      <c r="L2670">
        <v>54</v>
      </c>
      <c r="M2670" t="s">
        <v>6141</v>
      </c>
      <c r="N2670">
        <f t="shared" ca="1" si="41"/>
        <v>5.7</v>
      </c>
    </row>
    <row r="2671" spans="1:14" x14ac:dyDescent="0.3">
      <c r="A2671" t="s">
        <v>3836</v>
      </c>
      <c r="B2671" t="s">
        <v>24</v>
      </c>
      <c r="C2671" t="s">
        <v>20</v>
      </c>
      <c r="D2671" t="s">
        <v>68</v>
      </c>
      <c r="E2671" t="s">
        <v>32</v>
      </c>
      <c r="F2671" t="s">
        <v>28</v>
      </c>
      <c r="G2671" t="s">
        <v>78</v>
      </c>
      <c r="H2671" s="5">
        <v>40440</v>
      </c>
      <c r="I2671" s="5"/>
      <c r="J2671" t="s">
        <v>6137</v>
      </c>
      <c r="K2671" s="5">
        <v>23593</v>
      </c>
      <c r="L2671">
        <v>61</v>
      </c>
      <c r="M2671">
        <v>66315</v>
      </c>
      <c r="N2671">
        <f t="shared" ca="1" si="41"/>
        <v>15.5</v>
      </c>
    </row>
    <row r="2672" spans="1:14" x14ac:dyDescent="0.3">
      <c r="A2672" t="s">
        <v>6104</v>
      </c>
      <c r="B2672" t="s">
        <v>24</v>
      </c>
      <c r="C2672" t="s">
        <v>97</v>
      </c>
      <c r="D2672" t="s">
        <v>6135</v>
      </c>
      <c r="E2672" t="s">
        <v>14</v>
      </c>
      <c r="F2672" t="s">
        <v>28</v>
      </c>
      <c r="G2672" t="s">
        <v>64</v>
      </c>
      <c r="H2672" s="5">
        <v>43750</v>
      </c>
      <c r="I2672" s="5"/>
      <c r="J2672" t="s">
        <v>6137</v>
      </c>
      <c r="K2672" s="5">
        <v>30731</v>
      </c>
      <c r="L2672">
        <v>42</v>
      </c>
      <c r="M2672">
        <v>55000</v>
      </c>
      <c r="N2672">
        <f t="shared" ca="1" si="41"/>
        <v>6.4</v>
      </c>
    </row>
    <row r="2673" spans="1:14" x14ac:dyDescent="0.3">
      <c r="A2673" t="s">
        <v>3838</v>
      </c>
      <c r="B2673" t="s">
        <v>24</v>
      </c>
      <c r="C2673" t="s">
        <v>12</v>
      </c>
      <c r="D2673" t="s">
        <v>31</v>
      </c>
      <c r="E2673" t="s">
        <v>63</v>
      </c>
      <c r="F2673" t="s">
        <v>6134</v>
      </c>
      <c r="G2673" t="s">
        <v>74</v>
      </c>
      <c r="H2673" s="5">
        <v>40155</v>
      </c>
      <c r="I2673" s="5">
        <v>40321</v>
      </c>
      <c r="J2673" t="s">
        <v>6138</v>
      </c>
      <c r="K2673" s="5">
        <v>36082</v>
      </c>
      <c r="L2673">
        <v>27</v>
      </c>
      <c r="M2673">
        <v>59000</v>
      </c>
      <c r="N2673">
        <f t="shared" ca="1" si="41"/>
        <v>0.5</v>
      </c>
    </row>
    <row r="2674" spans="1:14" x14ac:dyDescent="0.3">
      <c r="A2674" t="s">
        <v>3839</v>
      </c>
      <c r="B2674" t="s">
        <v>24</v>
      </c>
      <c r="C2674" t="s">
        <v>82</v>
      </c>
      <c r="D2674" t="s">
        <v>125</v>
      </c>
      <c r="E2674" t="s">
        <v>170</v>
      </c>
      <c r="F2674" t="s">
        <v>28</v>
      </c>
      <c r="G2674" t="s">
        <v>64</v>
      </c>
      <c r="H2674" s="5">
        <v>39980</v>
      </c>
      <c r="I2674" s="5">
        <v>40096</v>
      </c>
      <c r="J2674" t="s">
        <v>6138</v>
      </c>
      <c r="K2674" s="5">
        <v>30945</v>
      </c>
      <c r="L2674">
        <v>41</v>
      </c>
      <c r="M2674">
        <v>68842</v>
      </c>
      <c r="N2674">
        <f t="shared" ca="1" si="41"/>
        <v>0.3</v>
      </c>
    </row>
    <row r="2675" spans="1:14" x14ac:dyDescent="0.3">
      <c r="A2675" t="s">
        <v>3840</v>
      </c>
      <c r="B2675" t="s">
        <v>24</v>
      </c>
      <c r="C2675" t="s">
        <v>82</v>
      </c>
      <c r="D2675" t="s">
        <v>31</v>
      </c>
      <c r="E2675" t="s">
        <v>86</v>
      </c>
      <c r="F2675" t="s">
        <v>28</v>
      </c>
      <c r="G2675" t="s">
        <v>64</v>
      </c>
      <c r="H2675" s="5">
        <v>43745</v>
      </c>
      <c r="I2675" s="5"/>
      <c r="J2675" t="s">
        <v>6137</v>
      </c>
      <c r="K2675" s="5">
        <v>23256</v>
      </c>
      <c r="L2675">
        <v>62</v>
      </c>
      <c r="M2675">
        <v>53167</v>
      </c>
      <c r="N2675">
        <f t="shared" ca="1" si="41"/>
        <v>6.5</v>
      </c>
    </row>
    <row r="2676" spans="1:14" x14ac:dyDescent="0.3">
      <c r="A2676" t="s">
        <v>3842</v>
      </c>
      <c r="B2676" t="s">
        <v>6134</v>
      </c>
      <c r="C2676" t="s">
        <v>97</v>
      </c>
      <c r="D2676" t="s">
        <v>68</v>
      </c>
      <c r="E2676" t="s">
        <v>63</v>
      </c>
      <c r="F2676" t="s">
        <v>6134</v>
      </c>
      <c r="G2676" t="s">
        <v>78</v>
      </c>
      <c r="H2676" s="5">
        <v>41422</v>
      </c>
      <c r="I2676" s="5"/>
      <c r="J2676" t="s">
        <v>6137</v>
      </c>
      <c r="K2676" s="5">
        <v>33524</v>
      </c>
      <c r="L2676">
        <v>34</v>
      </c>
      <c r="M2676">
        <v>51000</v>
      </c>
      <c r="N2676">
        <f t="shared" ca="1" si="41"/>
        <v>12.8</v>
      </c>
    </row>
    <row r="2677" spans="1:14" x14ac:dyDescent="0.3">
      <c r="A2677" t="s">
        <v>3843</v>
      </c>
      <c r="B2677" t="s">
        <v>24</v>
      </c>
      <c r="C2677" t="s">
        <v>25</v>
      </c>
      <c r="D2677" t="s">
        <v>6134</v>
      </c>
      <c r="E2677" t="s">
        <v>99</v>
      </c>
      <c r="F2677" t="s">
        <v>28</v>
      </c>
      <c r="G2677" t="s">
        <v>74</v>
      </c>
      <c r="H2677" s="5">
        <v>42897</v>
      </c>
      <c r="I2677" s="5"/>
      <c r="J2677" t="s">
        <v>6137</v>
      </c>
      <c r="K2677" s="5">
        <v>27739</v>
      </c>
      <c r="L2677">
        <v>50</v>
      </c>
      <c r="M2677">
        <v>59000</v>
      </c>
      <c r="N2677">
        <f t="shared" ca="1" si="41"/>
        <v>8.8000000000000007</v>
      </c>
    </row>
    <row r="2678" spans="1:14" x14ac:dyDescent="0.3">
      <c r="A2678" t="s">
        <v>3844</v>
      </c>
      <c r="B2678" t="s">
        <v>6134</v>
      </c>
      <c r="C2678" t="s">
        <v>25</v>
      </c>
      <c r="D2678" t="s">
        <v>130</v>
      </c>
      <c r="E2678" t="s">
        <v>86</v>
      </c>
      <c r="F2678" t="s">
        <v>6134</v>
      </c>
      <c r="G2678" t="s">
        <v>78</v>
      </c>
      <c r="H2678" s="5">
        <v>42799</v>
      </c>
      <c r="I2678" s="5"/>
      <c r="J2678" t="s">
        <v>6137</v>
      </c>
      <c r="K2678" s="5">
        <v>33552</v>
      </c>
      <c r="L2678">
        <v>34</v>
      </c>
      <c r="M2678">
        <v>95214</v>
      </c>
      <c r="N2678">
        <f t="shared" ca="1" si="41"/>
        <v>9</v>
      </c>
    </row>
    <row r="2679" spans="1:14" x14ac:dyDescent="0.3">
      <c r="A2679" t="s">
        <v>3846</v>
      </c>
      <c r="B2679" t="s">
        <v>6134</v>
      </c>
      <c r="C2679" t="s">
        <v>97</v>
      </c>
      <c r="D2679" t="s">
        <v>41</v>
      </c>
      <c r="E2679" t="s">
        <v>170</v>
      </c>
      <c r="F2679" t="s">
        <v>6134</v>
      </c>
      <c r="G2679" t="s">
        <v>6134</v>
      </c>
      <c r="H2679" s="5">
        <v>43964</v>
      </c>
      <c r="I2679" s="5"/>
      <c r="J2679" t="s">
        <v>6137</v>
      </c>
      <c r="K2679" s="5">
        <v>36115</v>
      </c>
      <c r="L2679">
        <v>27</v>
      </c>
      <c r="M2679">
        <v>47059</v>
      </c>
      <c r="N2679">
        <f t="shared" ca="1" si="41"/>
        <v>5.9</v>
      </c>
    </row>
    <row r="2680" spans="1:14" x14ac:dyDescent="0.3">
      <c r="A2680" t="s">
        <v>3847</v>
      </c>
      <c r="B2680" t="s">
        <v>24</v>
      </c>
      <c r="C2680" t="s">
        <v>12</v>
      </c>
      <c r="D2680" t="s">
        <v>53</v>
      </c>
      <c r="E2680" t="s">
        <v>99</v>
      </c>
      <c r="F2680" t="s">
        <v>15</v>
      </c>
      <c r="G2680" t="s">
        <v>78</v>
      </c>
      <c r="H2680" s="5">
        <v>40878</v>
      </c>
      <c r="I2680" s="5">
        <v>42283</v>
      </c>
      <c r="J2680" t="s">
        <v>6138</v>
      </c>
      <c r="K2680" s="5">
        <v>27476</v>
      </c>
      <c r="L2680">
        <v>50</v>
      </c>
      <c r="M2680">
        <v>48000</v>
      </c>
      <c r="N2680">
        <f t="shared" ca="1" si="41"/>
        <v>3.8</v>
      </c>
    </row>
    <row r="2681" spans="1:14" x14ac:dyDescent="0.3">
      <c r="A2681" t="s">
        <v>3848</v>
      </c>
      <c r="B2681" t="s">
        <v>24</v>
      </c>
      <c r="C2681" t="s">
        <v>20</v>
      </c>
      <c r="D2681" t="s">
        <v>31</v>
      </c>
      <c r="E2681" t="s">
        <v>14</v>
      </c>
      <c r="F2681" t="s">
        <v>28</v>
      </c>
      <c r="G2681" t="s">
        <v>78</v>
      </c>
      <c r="H2681" s="5">
        <v>41133</v>
      </c>
      <c r="I2681" s="5"/>
      <c r="J2681" t="s">
        <v>6137</v>
      </c>
      <c r="K2681" s="5">
        <v>35670</v>
      </c>
      <c r="L2681">
        <v>28</v>
      </c>
      <c r="M2681">
        <v>110315</v>
      </c>
      <c r="N2681">
        <f t="shared" ca="1" si="41"/>
        <v>13.6</v>
      </c>
    </row>
    <row r="2682" spans="1:14" x14ac:dyDescent="0.3">
      <c r="A2682" t="s">
        <v>3850</v>
      </c>
      <c r="B2682" t="s">
        <v>24</v>
      </c>
      <c r="C2682" t="s">
        <v>12</v>
      </c>
      <c r="D2682" t="s">
        <v>26</v>
      </c>
      <c r="E2682" t="s">
        <v>32</v>
      </c>
      <c r="F2682" t="s">
        <v>28</v>
      </c>
      <c r="G2682" t="s">
        <v>64</v>
      </c>
      <c r="H2682" s="5">
        <v>40581</v>
      </c>
      <c r="I2682" s="5"/>
      <c r="J2682" t="s">
        <v>6137</v>
      </c>
      <c r="K2682" s="5">
        <v>28961</v>
      </c>
      <c r="L2682">
        <v>46</v>
      </c>
      <c r="M2682">
        <v>114758</v>
      </c>
      <c r="N2682">
        <f t="shared" ca="1" si="41"/>
        <v>15.1</v>
      </c>
    </row>
    <row r="2683" spans="1:14" x14ac:dyDescent="0.3">
      <c r="A2683" t="s">
        <v>3851</v>
      </c>
      <c r="B2683" t="s">
        <v>6134</v>
      </c>
      <c r="C2683" t="s">
        <v>97</v>
      </c>
      <c r="D2683" t="s">
        <v>31</v>
      </c>
      <c r="E2683" t="s">
        <v>99</v>
      </c>
      <c r="F2683" t="s">
        <v>60</v>
      </c>
      <c r="G2683" t="s">
        <v>64</v>
      </c>
      <c r="H2683" s="5">
        <v>40060</v>
      </c>
      <c r="I2683" s="5"/>
      <c r="J2683" t="s">
        <v>6137</v>
      </c>
      <c r="K2683" s="5">
        <v>34359</v>
      </c>
      <c r="L2683">
        <v>32</v>
      </c>
      <c r="M2683">
        <v>113227</v>
      </c>
      <c r="N2683">
        <f t="shared" ca="1" si="41"/>
        <v>16.600000000000001</v>
      </c>
    </row>
    <row r="2684" spans="1:14" x14ac:dyDescent="0.3">
      <c r="A2684" t="s">
        <v>3853</v>
      </c>
      <c r="B2684" t="s">
        <v>36</v>
      </c>
      <c r="C2684" t="s">
        <v>97</v>
      </c>
      <c r="D2684" t="s">
        <v>21</v>
      </c>
      <c r="E2684" t="s">
        <v>86</v>
      </c>
      <c r="F2684" t="s">
        <v>15</v>
      </c>
      <c r="G2684" t="s">
        <v>47</v>
      </c>
      <c r="H2684" s="5">
        <v>43715</v>
      </c>
      <c r="I2684" s="5">
        <v>43835</v>
      </c>
      <c r="J2684" t="s">
        <v>6138</v>
      </c>
      <c r="K2684" s="5">
        <v>24538</v>
      </c>
      <c r="L2684">
        <v>59</v>
      </c>
      <c r="M2684">
        <v>33000</v>
      </c>
      <c r="N2684">
        <f t="shared" ca="1" si="41"/>
        <v>0.3</v>
      </c>
    </row>
    <row r="2685" spans="1:14" x14ac:dyDescent="0.3">
      <c r="A2685" t="s">
        <v>3854</v>
      </c>
      <c r="B2685" t="s">
        <v>24</v>
      </c>
      <c r="C2685" t="s">
        <v>20</v>
      </c>
      <c r="D2685" t="s">
        <v>6134</v>
      </c>
      <c r="E2685" t="s">
        <v>32</v>
      </c>
      <c r="F2685" t="s">
        <v>15</v>
      </c>
      <c r="G2685" t="s">
        <v>47</v>
      </c>
      <c r="H2685" s="5">
        <v>42019</v>
      </c>
      <c r="I2685" s="5"/>
      <c r="J2685" t="s">
        <v>6137</v>
      </c>
      <c r="K2685" s="5">
        <v>38480</v>
      </c>
      <c r="L2685">
        <v>20</v>
      </c>
      <c r="M2685">
        <v>92796</v>
      </c>
      <c r="N2685">
        <f t="shared" ca="1" si="41"/>
        <v>11.2</v>
      </c>
    </row>
    <row r="2686" spans="1:14" x14ac:dyDescent="0.3">
      <c r="A2686" t="s">
        <v>3856</v>
      </c>
      <c r="B2686" t="s">
        <v>24</v>
      </c>
      <c r="C2686" t="s">
        <v>37</v>
      </c>
      <c r="D2686" t="s">
        <v>94</v>
      </c>
      <c r="E2686" t="s">
        <v>27</v>
      </c>
      <c r="F2686" t="s">
        <v>6134</v>
      </c>
      <c r="G2686" t="s">
        <v>6134</v>
      </c>
      <c r="H2686" s="5">
        <v>43243</v>
      </c>
      <c r="I2686" s="5"/>
      <c r="J2686" t="s">
        <v>6137</v>
      </c>
      <c r="K2686" s="5">
        <v>32710</v>
      </c>
      <c r="L2686">
        <v>36</v>
      </c>
      <c r="M2686" t="s">
        <v>6141</v>
      </c>
      <c r="N2686">
        <f t="shared" ca="1" si="41"/>
        <v>7.8</v>
      </c>
    </row>
    <row r="2687" spans="1:14" x14ac:dyDescent="0.3">
      <c r="A2687" t="s">
        <v>3857</v>
      </c>
      <c r="B2687" t="s">
        <v>24</v>
      </c>
      <c r="C2687" t="s">
        <v>6134</v>
      </c>
      <c r="D2687" t="s">
        <v>50</v>
      </c>
      <c r="E2687" t="s">
        <v>88</v>
      </c>
      <c r="F2687" t="s">
        <v>15</v>
      </c>
      <c r="G2687" t="s">
        <v>6134</v>
      </c>
      <c r="H2687" s="5">
        <v>41375</v>
      </c>
      <c r="I2687" s="5">
        <v>42971</v>
      </c>
      <c r="J2687" t="s">
        <v>6138</v>
      </c>
      <c r="K2687" s="5">
        <v>31511</v>
      </c>
      <c r="L2687">
        <v>39</v>
      </c>
      <c r="M2687">
        <v>116399</v>
      </c>
      <c r="N2687">
        <f t="shared" ca="1" si="41"/>
        <v>4.4000000000000004</v>
      </c>
    </row>
    <row r="2688" spans="1:14" x14ac:dyDescent="0.3">
      <c r="A2688" t="s">
        <v>3859</v>
      </c>
      <c r="B2688" t="s">
        <v>24</v>
      </c>
      <c r="C2688" t="s">
        <v>6134</v>
      </c>
      <c r="D2688" t="s">
        <v>53</v>
      </c>
      <c r="E2688" t="s">
        <v>92</v>
      </c>
      <c r="F2688" t="s">
        <v>6134</v>
      </c>
      <c r="G2688" t="s">
        <v>74</v>
      </c>
      <c r="H2688" s="5">
        <v>42238</v>
      </c>
      <c r="I2688" s="5"/>
      <c r="J2688" t="s">
        <v>6137</v>
      </c>
      <c r="K2688" s="5">
        <v>38031</v>
      </c>
      <c r="L2688">
        <v>22</v>
      </c>
      <c r="M2688" t="s">
        <v>6141</v>
      </c>
      <c r="N2688">
        <f t="shared" ca="1" si="41"/>
        <v>10.6</v>
      </c>
    </row>
    <row r="2689" spans="1:14" x14ac:dyDescent="0.3">
      <c r="A2689" t="s">
        <v>3860</v>
      </c>
      <c r="B2689" t="s">
        <v>36</v>
      </c>
      <c r="C2689" t="s">
        <v>25</v>
      </c>
      <c r="D2689" t="s">
        <v>53</v>
      </c>
      <c r="E2689" t="s">
        <v>32</v>
      </c>
      <c r="F2689" t="s">
        <v>15</v>
      </c>
      <c r="G2689" t="s">
        <v>78</v>
      </c>
      <c r="H2689" s="5">
        <v>42987</v>
      </c>
      <c r="I2689" s="5">
        <v>44249</v>
      </c>
      <c r="J2689" t="s">
        <v>6138</v>
      </c>
      <c r="K2689" s="5">
        <v>32413</v>
      </c>
      <c r="L2689">
        <v>37</v>
      </c>
      <c r="M2689" t="s">
        <v>6141</v>
      </c>
      <c r="N2689">
        <f t="shared" ca="1" si="41"/>
        <v>3.5</v>
      </c>
    </row>
    <row r="2690" spans="1:14" x14ac:dyDescent="0.3">
      <c r="A2690" t="s">
        <v>3861</v>
      </c>
      <c r="B2690" t="s">
        <v>24</v>
      </c>
      <c r="C2690" t="s">
        <v>20</v>
      </c>
      <c r="D2690" t="s">
        <v>53</v>
      </c>
      <c r="E2690" t="s">
        <v>14</v>
      </c>
      <c r="F2690" t="s">
        <v>28</v>
      </c>
      <c r="G2690" t="s">
        <v>47</v>
      </c>
      <c r="H2690" s="5">
        <v>42861</v>
      </c>
      <c r="I2690" s="5">
        <v>43418</v>
      </c>
      <c r="J2690" t="s">
        <v>6138</v>
      </c>
      <c r="K2690" s="5">
        <v>36839</v>
      </c>
      <c r="L2690">
        <v>25</v>
      </c>
      <c r="M2690">
        <v>64000</v>
      </c>
      <c r="N2690">
        <f t="shared" ref="N2690:N2753" ca="1" si="42">ROUND((IF(I2690="",TODAY(),I2690)-H2690)/365,1)</f>
        <v>1.5</v>
      </c>
    </row>
    <row r="2691" spans="1:14" x14ac:dyDescent="0.3">
      <c r="A2691" t="s">
        <v>3863</v>
      </c>
      <c r="B2691" t="s">
        <v>36</v>
      </c>
      <c r="C2691" t="s">
        <v>97</v>
      </c>
      <c r="D2691" t="s">
        <v>94</v>
      </c>
      <c r="E2691" t="s">
        <v>92</v>
      </c>
      <c r="F2691" t="s">
        <v>6134</v>
      </c>
      <c r="G2691" t="s">
        <v>6134</v>
      </c>
      <c r="H2691" s="5">
        <v>43632</v>
      </c>
      <c r="I2691" s="5"/>
      <c r="J2691" t="s">
        <v>6137</v>
      </c>
      <c r="K2691" s="5"/>
      <c r="L2691" t="s">
        <v>6141</v>
      </c>
      <c r="M2691">
        <v>117000</v>
      </c>
      <c r="N2691">
        <f t="shared" ca="1" si="42"/>
        <v>6.8</v>
      </c>
    </row>
    <row r="2692" spans="1:14" x14ac:dyDescent="0.3">
      <c r="A2692" t="s">
        <v>3864</v>
      </c>
      <c r="B2692" t="s">
        <v>6134</v>
      </c>
      <c r="C2692" t="s">
        <v>37</v>
      </c>
      <c r="D2692" t="s">
        <v>125</v>
      </c>
      <c r="E2692" t="s">
        <v>38</v>
      </c>
      <c r="F2692" t="s">
        <v>15</v>
      </c>
      <c r="G2692" t="s">
        <v>47</v>
      </c>
      <c r="H2692" s="5">
        <v>39867</v>
      </c>
      <c r="I2692" s="5">
        <v>40870</v>
      </c>
      <c r="J2692" t="s">
        <v>6138</v>
      </c>
      <c r="K2692" s="5">
        <v>32451</v>
      </c>
      <c r="L2692">
        <v>37</v>
      </c>
      <c r="M2692">
        <v>60504</v>
      </c>
      <c r="N2692">
        <f t="shared" ca="1" si="42"/>
        <v>2.7</v>
      </c>
    </row>
    <row r="2693" spans="1:14" x14ac:dyDescent="0.3">
      <c r="A2693" t="s">
        <v>3865</v>
      </c>
      <c r="B2693" t="s">
        <v>36</v>
      </c>
      <c r="C2693" t="s">
        <v>6134</v>
      </c>
      <c r="D2693" t="s">
        <v>83</v>
      </c>
      <c r="E2693" t="s">
        <v>88</v>
      </c>
      <c r="F2693" t="s">
        <v>6134</v>
      </c>
      <c r="G2693" t="s">
        <v>29</v>
      </c>
      <c r="H2693" s="5">
        <v>42548</v>
      </c>
      <c r="I2693" s="5"/>
      <c r="J2693" t="s">
        <v>6137</v>
      </c>
      <c r="K2693" s="5">
        <v>29350</v>
      </c>
      <c r="L2693">
        <v>45</v>
      </c>
      <c r="M2693">
        <v>77103</v>
      </c>
      <c r="N2693">
        <f t="shared" ca="1" si="42"/>
        <v>9.6999999999999993</v>
      </c>
    </row>
    <row r="2694" spans="1:14" x14ac:dyDescent="0.3">
      <c r="A2694" t="s">
        <v>3867</v>
      </c>
      <c r="B2694" t="s">
        <v>6134</v>
      </c>
      <c r="C2694" t="s">
        <v>37</v>
      </c>
      <c r="D2694" t="s">
        <v>68</v>
      </c>
      <c r="E2694" t="s">
        <v>46</v>
      </c>
      <c r="F2694" t="s">
        <v>6134</v>
      </c>
      <c r="G2694" t="s">
        <v>64</v>
      </c>
      <c r="H2694" s="5">
        <v>42391</v>
      </c>
      <c r="I2694" s="5"/>
      <c r="J2694" t="s">
        <v>6137</v>
      </c>
      <c r="K2694" s="5">
        <v>29123</v>
      </c>
      <c r="L2694">
        <v>46</v>
      </c>
      <c r="M2694">
        <v>113457</v>
      </c>
      <c r="N2694">
        <f t="shared" ca="1" si="42"/>
        <v>10.199999999999999</v>
      </c>
    </row>
    <row r="2695" spans="1:14" x14ac:dyDescent="0.3">
      <c r="A2695" t="s">
        <v>3869</v>
      </c>
      <c r="B2695" t="s">
        <v>36</v>
      </c>
      <c r="C2695" t="s">
        <v>20</v>
      </c>
      <c r="D2695" t="s">
        <v>68</v>
      </c>
      <c r="E2695" t="s">
        <v>86</v>
      </c>
      <c r="F2695" t="s">
        <v>15</v>
      </c>
      <c r="G2695" t="s">
        <v>6134</v>
      </c>
      <c r="H2695" s="5">
        <v>40982</v>
      </c>
      <c r="I2695" s="5">
        <v>41788</v>
      </c>
      <c r="J2695" t="s">
        <v>6138</v>
      </c>
      <c r="K2695" s="5">
        <v>26392</v>
      </c>
      <c r="L2695">
        <v>53</v>
      </c>
      <c r="M2695">
        <v>72260</v>
      </c>
      <c r="N2695">
        <f t="shared" ca="1" si="42"/>
        <v>2.2000000000000002</v>
      </c>
    </row>
    <row r="2696" spans="1:14" x14ac:dyDescent="0.3">
      <c r="A2696" t="s">
        <v>3871</v>
      </c>
      <c r="B2696" t="s">
        <v>36</v>
      </c>
      <c r="C2696" t="s">
        <v>12</v>
      </c>
      <c r="D2696" t="s">
        <v>83</v>
      </c>
      <c r="E2696" t="s">
        <v>92</v>
      </c>
      <c r="F2696" t="s">
        <v>15</v>
      </c>
      <c r="G2696" t="s">
        <v>6134</v>
      </c>
      <c r="H2696" s="5">
        <v>41699</v>
      </c>
      <c r="I2696" s="5"/>
      <c r="J2696" t="s">
        <v>6137</v>
      </c>
      <c r="K2696" s="5">
        <v>26146</v>
      </c>
      <c r="L2696">
        <v>54</v>
      </c>
      <c r="M2696">
        <v>77485</v>
      </c>
      <c r="N2696">
        <f t="shared" ca="1" si="42"/>
        <v>12.1</v>
      </c>
    </row>
    <row r="2697" spans="1:14" x14ac:dyDescent="0.3">
      <c r="A2697" t="s">
        <v>3873</v>
      </c>
      <c r="B2697" t="s">
        <v>24</v>
      </c>
      <c r="C2697" t="s">
        <v>37</v>
      </c>
      <c r="D2697" t="s">
        <v>83</v>
      </c>
      <c r="E2697" t="s">
        <v>170</v>
      </c>
      <c r="F2697" t="s">
        <v>6134</v>
      </c>
      <c r="G2697" t="s">
        <v>78</v>
      </c>
      <c r="H2697" s="5">
        <v>39908</v>
      </c>
      <c r="I2697" s="5">
        <v>40652</v>
      </c>
      <c r="J2697" t="s">
        <v>6138</v>
      </c>
      <c r="K2697" s="5">
        <v>29362</v>
      </c>
      <c r="L2697">
        <v>45</v>
      </c>
      <c r="M2697">
        <v>113909</v>
      </c>
      <c r="N2697">
        <f t="shared" ca="1" si="42"/>
        <v>2</v>
      </c>
    </row>
    <row r="2698" spans="1:14" x14ac:dyDescent="0.3">
      <c r="A2698" t="s">
        <v>3875</v>
      </c>
      <c r="B2698" t="s">
        <v>36</v>
      </c>
      <c r="C2698" t="s">
        <v>12</v>
      </c>
      <c r="D2698" t="s">
        <v>94</v>
      </c>
      <c r="E2698" t="s">
        <v>46</v>
      </c>
      <c r="F2698" t="s">
        <v>28</v>
      </c>
      <c r="G2698" t="s">
        <v>47</v>
      </c>
      <c r="H2698" s="5">
        <v>43241</v>
      </c>
      <c r="I2698" s="5">
        <v>43732</v>
      </c>
      <c r="J2698" t="s">
        <v>6138</v>
      </c>
      <c r="K2698" s="5">
        <v>28875</v>
      </c>
      <c r="L2698">
        <v>47</v>
      </c>
      <c r="M2698">
        <v>108485</v>
      </c>
      <c r="N2698">
        <f t="shared" ca="1" si="42"/>
        <v>1.3</v>
      </c>
    </row>
    <row r="2699" spans="1:14" x14ac:dyDescent="0.3">
      <c r="A2699" t="s">
        <v>3877</v>
      </c>
      <c r="B2699" t="s">
        <v>36</v>
      </c>
      <c r="C2699" t="s">
        <v>37</v>
      </c>
      <c r="D2699" t="s">
        <v>68</v>
      </c>
      <c r="E2699" t="s">
        <v>88</v>
      </c>
      <c r="F2699" t="s">
        <v>15</v>
      </c>
      <c r="G2699" t="s">
        <v>47</v>
      </c>
      <c r="H2699" s="5">
        <v>42111</v>
      </c>
      <c r="I2699" s="5"/>
      <c r="J2699" t="s">
        <v>6137</v>
      </c>
      <c r="K2699" s="5">
        <v>26999</v>
      </c>
      <c r="L2699">
        <v>52</v>
      </c>
      <c r="M2699">
        <v>68000</v>
      </c>
      <c r="N2699">
        <f t="shared" ca="1" si="42"/>
        <v>10.9</v>
      </c>
    </row>
    <row r="2700" spans="1:14" x14ac:dyDescent="0.3">
      <c r="A2700" t="s">
        <v>3878</v>
      </c>
      <c r="B2700" t="s">
        <v>6134</v>
      </c>
      <c r="C2700" t="s">
        <v>6134</v>
      </c>
      <c r="D2700" t="s">
        <v>41</v>
      </c>
      <c r="E2700" t="s">
        <v>14</v>
      </c>
      <c r="F2700" t="s">
        <v>28</v>
      </c>
      <c r="G2700" t="s">
        <v>6134</v>
      </c>
      <c r="H2700" s="5">
        <v>41099</v>
      </c>
      <c r="I2700" s="5">
        <v>41850</v>
      </c>
      <c r="J2700" t="s">
        <v>6138</v>
      </c>
      <c r="K2700" s="5">
        <v>37464</v>
      </c>
      <c r="L2700">
        <v>23</v>
      </c>
      <c r="M2700">
        <v>60000</v>
      </c>
      <c r="N2700">
        <f t="shared" ca="1" si="42"/>
        <v>2.1</v>
      </c>
    </row>
    <row r="2701" spans="1:14" x14ac:dyDescent="0.3">
      <c r="A2701" t="s">
        <v>3879</v>
      </c>
      <c r="B2701" t="s">
        <v>6134</v>
      </c>
      <c r="C2701" t="s">
        <v>20</v>
      </c>
      <c r="D2701" t="s">
        <v>83</v>
      </c>
      <c r="E2701" t="s">
        <v>92</v>
      </c>
      <c r="F2701" t="s">
        <v>60</v>
      </c>
      <c r="G2701" t="s">
        <v>69</v>
      </c>
      <c r="H2701" s="5">
        <v>42614</v>
      </c>
      <c r="I2701" s="5">
        <v>43247</v>
      </c>
      <c r="J2701" t="s">
        <v>6138</v>
      </c>
      <c r="K2701" s="5">
        <v>36789</v>
      </c>
      <c r="L2701">
        <v>25</v>
      </c>
      <c r="M2701">
        <v>93790</v>
      </c>
      <c r="N2701">
        <f t="shared" ca="1" si="42"/>
        <v>1.7</v>
      </c>
    </row>
    <row r="2702" spans="1:14" x14ac:dyDescent="0.3">
      <c r="A2702" t="s">
        <v>3881</v>
      </c>
      <c r="B2702" t="s">
        <v>24</v>
      </c>
      <c r="C2702" t="s">
        <v>82</v>
      </c>
      <c r="D2702" t="s">
        <v>68</v>
      </c>
      <c r="E2702" t="s">
        <v>38</v>
      </c>
      <c r="F2702" t="s">
        <v>6134</v>
      </c>
      <c r="G2702" t="s">
        <v>47</v>
      </c>
      <c r="H2702" s="5">
        <v>41973</v>
      </c>
      <c r="I2702" s="5"/>
      <c r="J2702" t="s">
        <v>6137</v>
      </c>
      <c r="K2702" s="5">
        <v>38677</v>
      </c>
      <c r="L2702">
        <v>20</v>
      </c>
      <c r="M2702" t="s">
        <v>6141</v>
      </c>
      <c r="N2702">
        <f t="shared" ca="1" si="42"/>
        <v>11.3</v>
      </c>
    </row>
    <row r="2703" spans="1:14" x14ac:dyDescent="0.3">
      <c r="A2703" t="s">
        <v>3882</v>
      </c>
      <c r="B2703" t="s">
        <v>24</v>
      </c>
      <c r="C2703" t="s">
        <v>6134</v>
      </c>
      <c r="D2703" t="s">
        <v>6134</v>
      </c>
      <c r="E2703" t="s">
        <v>32</v>
      </c>
      <c r="F2703" t="s">
        <v>15</v>
      </c>
      <c r="G2703" t="s">
        <v>47</v>
      </c>
      <c r="H2703" s="5">
        <v>42709</v>
      </c>
      <c r="I2703" s="5"/>
      <c r="J2703" t="s">
        <v>6137</v>
      </c>
      <c r="K2703" s="5">
        <v>23956</v>
      </c>
      <c r="L2703">
        <v>60</v>
      </c>
      <c r="M2703">
        <v>61477</v>
      </c>
      <c r="N2703">
        <f t="shared" ca="1" si="42"/>
        <v>9.3000000000000007</v>
      </c>
    </row>
    <row r="2704" spans="1:14" x14ac:dyDescent="0.3">
      <c r="A2704" t="s">
        <v>3884</v>
      </c>
      <c r="B2704" t="s">
        <v>36</v>
      </c>
      <c r="C2704" t="s">
        <v>12</v>
      </c>
      <c r="D2704" t="s">
        <v>125</v>
      </c>
      <c r="E2704" t="s">
        <v>32</v>
      </c>
      <c r="F2704" t="s">
        <v>15</v>
      </c>
      <c r="G2704" t="s">
        <v>64</v>
      </c>
      <c r="H2704" s="5">
        <v>43666</v>
      </c>
      <c r="I2704" s="5"/>
      <c r="J2704" t="s">
        <v>6137</v>
      </c>
      <c r="K2704" s="5">
        <v>32513</v>
      </c>
      <c r="L2704">
        <v>37</v>
      </c>
      <c r="M2704">
        <v>89896</v>
      </c>
      <c r="N2704">
        <f t="shared" ca="1" si="42"/>
        <v>6.7</v>
      </c>
    </row>
    <row r="2705" spans="1:14" x14ac:dyDescent="0.3">
      <c r="A2705" t="s">
        <v>3885</v>
      </c>
      <c r="B2705" t="s">
        <v>36</v>
      </c>
      <c r="C2705" t="s">
        <v>82</v>
      </c>
      <c r="D2705" t="s">
        <v>130</v>
      </c>
      <c r="E2705" t="s">
        <v>92</v>
      </c>
      <c r="F2705" t="s">
        <v>15</v>
      </c>
      <c r="G2705" t="s">
        <v>64</v>
      </c>
      <c r="H2705" s="5">
        <v>40592</v>
      </c>
      <c r="I2705" s="5"/>
      <c r="J2705" t="s">
        <v>6137</v>
      </c>
      <c r="K2705" s="5">
        <v>37476</v>
      </c>
      <c r="L2705">
        <v>23</v>
      </c>
      <c r="M2705" t="s">
        <v>6141</v>
      </c>
      <c r="N2705">
        <f t="shared" ca="1" si="42"/>
        <v>15.1</v>
      </c>
    </row>
    <row r="2706" spans="1:14" x14ac:dyDescent="0.3">
      <c r="A2706" t="s">
        <v>3886</v>
      </c>
      <c r="B2706" t="s">
        <v>36</v>
      </c>
      <c r="C2706" t="s">
        <v>97</v>
      </c>
      <c r="D2706" t="s">
        <v>31</v>
      </c>
      <c r="E2706" t="s">
        <v>14</v>
      </c>
      <c r="F2706" t="s">
        <v>6134</v>
      </c>
      <c r="G2706" t="s">
        <v>29</v>
      </c>
      <c r="H2706" s="5">
        <v>43252</v>
      </c>
      <c r="I2706" s="5">
        <v>44695</v>
      </c>
      <c r="J2706" t="s">
        <v>6138</v>
      </c>
      <c r="K2706" s="5">
        <v>37222</v>
      </c>
      <c r="L2706">
        <v>24</v>
      </c>
      <c r="M2706">
        <v>107591</v>
      </c>
      <c r="N2706">
        <f t="shared" ca="1" si="42"/>
        <v>4</v>
      </c>
    </row>
    <row r="2707" spans="1:14" x14ac:dyDescent="0.3">
      <c r="A2707" t="s">
        <v>3888</v>
      </c>
      <c r="B2707" t="s">
        <v>6134</v>
      </c>
      <c r="C2707" t="s">
        <v>82</v>
      </c>
      <c r="D2707" t="s">
        <v>6134</v>
      </c>
      <c r="E2707" t="s">
        <v>27</v>
      </c>
      <c r="F2707" t="s">
        <v>28</v>
      </c>
      <c r="G2707" t="s">
        <v>74</v>
      </c>
      <c r="H2707" s="5">
        <v>40161</v>
      </c>
      <c r="I2707" s="5"/>
      <c r="J2707" t="s">
        <v>6137</v>
      </c>
      <c r="K2707" s="5">
        <v>34986</v>
      </c>
      <c r="L2707">
        <v>30</v>
      </c>
      <c r="M2707">
        <v>58996</v>
      </c>
      <c r="N2707">
        <f t="shared" ca="1" si="42"/>
        <v>16.3</v>
      </c>
    </row>
    <row r="2708" spans="1:14" x14ac:dyDescent="0.3">
      <c r="A2708" t="s">
        <v>3889</v>
      </c>
      <c r="B2708" t="s">
        <v>6134</v>
      </c>
      <c r="C2708" t="s">
        <v>37</v>
      </c>
      <c r="D2708" t="s">
        <v>6135</v>
      </c>
      <c r="E2708" t="s">
        <v>54</v>
      </c>
      <c r="F2708" t="s">
        <v>6134</v>
      </c>
      <c r="G2708" t="s">
        <v>47</v>
      </c>
      <c r="H2708" s="5">
        <v>41583</v>
      </c>
      <c r="I2708" s="5"/>
      <c r="J2708" t="s">
        <v>6137</v>
      </c>
      <c r="K2708" s="5">
        <v>26852</v>
      </c>
      <c r="L2708">
        <v>52</v>
      </c>
      <c r="M2708" t="s">
        <v>6141</v>
      </c>
      <c r="N2708">
        <f t="shared" ca="1" si="42"/>
        <v>12.4</v>
      </c>
    </row>
    <row r="2709" spans="1:14" x14ac:dyDescent="0.3">
      <c r="A2709" t="s">
        <v>3890</v>
      </c>
      <c r="B2709" t="s">
        <v>36</v>
      </c>
      <c r="C2709" t="s">
        <v>37</v>
      </c>
      <c r="D2709" t="s">
        <v>53</v>
      </c>
      <c r="E2709" t="s">
        <v>6134</v>
      </c>
      <c r="F2709" t="s">
        <v>6134</v>
      </c>
      <c r="G2709" t="s">
        <v>78</v>
      </c>
      <c r="H2709" s="5">
        <v>42811</v>
      </c>
      <c r="I2709" s="5"/>
      <c r="J2709" t="s">
        <v>6137</v>
      </c>
      <c r="K2709" s="5">
        <v>34756</v>
      </c>
      <c r="L2709">
        <v>31</v>
      </c>
      <c r="M2709" t="s">
        <v>6141</v>
      </c>
      <c r="N2709">
        <f t="shared" ca="1" si="42"/>
        <v>9</v>
      </c>
    </row>
    <row r="2710" spans="1:14" x14ac:dyDescent="0.3">
      <c r="A2710" t="s">
        <v>3891</v>
      </c>
      <c r="B2710" t="s">
        <v>24</v>
      </c>
      <c r="C2710" t="s">
        <v>37</v>
      </c>
      <c r="D2710" t="s">
        <v>6134</v>
      </c>
      <c r="E2710" t="s">
        <v>170</v>
      </c>
      <c r="F2710" t="s">
        <v>28</v>
      </c>
      <c r="G2710" t="s">
        <v>69</v>
      </c>
      <c r="H2710" s="5">
        <v>42932</v>
      </c>
      <c r="I2710" s="5">
        <v>44592</v>
      </c>
      <c r="J2710" t="s">
        <v>6138</v>
      </c>
      <c r="K2710" s="5">
        <v>26283</v>
      </c>
      <c r="L2710">
        <v>54</v>
      </c>
      <c r="M2710">
        <v>109000</v>
      </c>
      <c r="N2710">
        <f t="shared" ca="1" si="42"/>
        <v>4.5</v>
      </c>
    </row>
    <row r="2711" spans="1:14" x14ac:dyDescent="0.3">
      <c r="A2711" t="s">
        <v>3892</v>
      </c>
      <c r="B2711" t="s">
        <v>6134</v>
      </c>
      <c r="C2711" t="s">
        <v>12</v>
      </c>
      <c r="D2711" t="s">
        <v>21</v>
      </c>
      <c r="E2711" t="s">
        <v>32</v>
      </c>
      <c r="F2711" t="s">
        <v>28</v>
      </c>
      <c r="G2711" t="s">
        <v>6134</v>
      </c>
      <c r="H2711" s="5">
        <v>43723</v>
      </c>
      <c r="I2711" s="5"/>
      <c r="J2711" t="s">
        <v>6137</v>
      </c>
      <c r="K2711" s="5">
        <v>27906</v>
      </c>
      <c r="L2711">
        <v>49</v>
      </c>
      <c r="M2711" t="s">
        <v>6141</v>
      </c>
      <c r="N2711">
        <f t="shared" ca="1" si="42"/>
        <v>6.5</v>
      </c>
    </row>
    <row r="2712" spans="1:14" x14ac:dyDescent="0.3">
      <c r="A2712" t="s">
        <v>3893</v>
      </c>
      <c r="B2712" t="s">
        <v>24</v>
      </c>
      <c r="C2712" t="s">
        <v>25</v>
      </c>
      <c r="D2712" t="s">
        <v>53</v>
      </c>
      <c r="E2712" t="s">
        <v>63</v>
      </c>
      <c r="F2712" t="s">
        <v>28</v>
      </c>
      <c r="G2712" t="s">
        <v>69</v>
      </c>
      <c r="H2712" s="5">
        <v>40775</v>
      </c>
      <c r="I2712" s="5"/>
      <c r="J2712" t="s">
        <v>6137</v>
      </c>
      <c r="K2712" s="5">
        <v>28227</v>
      </c>
      <c r="L2712">
        <v>48</v>
      </c>
      <c r="M2712">
        <v>77633</v>
      </c>
      <c r="N2712">
        <f t="shared" ca="1" si="42"/>
        <v>14.6</v>
      </c>
    </row>
    <row r="2713" spans="1:14" x14ac:dyDescent="0.3">
      <c r="A2713" t="s">
        <v>3895</v>
      </c>
      <c r="B2713" t="s">
        <v>6134</v>
      </c>
      <c r="C2713" t="s">
        <v>82</v>
      </c>
      <c r="D2713" t="s">
        <v>21</v>
      </c>
      <c r="E2713" t="s">
        <v>38</v>
      </c>
      <c r="F2713" t="s">
        <v>6134</v>
      </c>
      <c r="G2713" t="s">
        <v>47</v>
      </c>
      <c r="H2713" s="5">
        <v>42435</v>
      </c>
      <c r="I2713" s="5"/>
      <c r="J2713" t="s">
        <v>6137</v>
      </c>
      <c r="K2713" s="5">
        <v>37520</v>
      </c>
      <c r="L2713">
        <v>23</v>
      </c>
      <c r="M2713">
        <v>37957</v>
      </c>
      <c r="N2713">
        <f t="shared" ca="1" si="42"/>
        <v>10</v>
      </c>
    </row>
    <row r="2714" spans="1:14" x14ac:dyDescent="0.3">
      <c r="A2714" t="s">
        <v>6105</v>
      </c>
      <c r="B2714" t="s">
        <v>24</v>
      </c>
      <c r="C2714" t="s">
        <v>25</v>
      </c>
      <c r="D2714" t="s">
        <v>6134</v>
      </c>
      <c r="E2714" t="s">
        <v>54</v>
      </c>
      <c r="F2714" t="s">
        <v>6134</v>
      </c>
      <c r="G2714" t="s">
        <v>6134</v>
      </c>
      <c r="H2714" s="5">
        <v>39874</v>
      </c>
      <c r="I2714" s="5">
        <v>41345</v>
      </c>
      <c r="J2714" t="s">
        <v>6138</v>
      </c>
      <c r="K2714" s="5">
        <v>23881</v>
      </c>
      <c r="L2714">
        <v>60</v>
      </c>
      <c r="M2714">
        <v>94092</v>
      </c>
      <c r="N2714">
        <f t="shared" ca="1" si="42"/>
        <v>4</v>
      </c>
    </row>
    <row r="2715" spans="1:14" x14ac:dyDescent="0.3">
      <c r="A2715" t="s">
        <v>3897</v>
      </c>
      <c r="B2715" t="s">
        <v>36</v>
      </c>
      <c r="C2715" t="s">
        <v>12</v>
      </c>
      <c r="D2715" t="s">
        <v>94</v>
      </c>
      <c r="E2715" t="s">
        <v>63</v>
      </c>
      <c r="F2715" t="s">
        <v>28</v>
      </c>
      <c r="G2715" t="s">
        <v>78</v>
      </c>
      <c r="H2715" s="5">
        <v>41523</v>
      </c>
      <c r="I2715" s="5"/>
      <c r="J2715" t="s">
        <v>6137</v>
      </c>
      <c r="K2715" s="5">
        <v>32717</v>
      </c>
      <c r="L2715">
        <v>36</v>
      </c>
      <c r="M2715" t="s">
        <v>6141</v>
      </c>
      <c r="N2715">
        <f t="shared" ca="1" si="42"/>
        <v>12.5</v>
      </c>
    </row>
    <row r="2716" spans="1:14" x14ac:dyDescent="0.3">
      <c r="A2716" t="s">
        <v>3898</v>
      </c>
      <c r="B2716" t="s">
        <v>36</v>
      </c>
      <c r="C2716" t="s">
        <v>82</v>
      </c>
      <c r="D2716" t="s">
        <v>6135</v>
      </c>
      <c r="E2716" t="s">
        <v>6134</v>
      </c>
      <c r="F2716" t="s">
        <v>28</v>
      </c>
      <c r="G2716" t="s">
        <v>47</v>
      </c>
      <c r="H2716" s="5">
        <v>41858</v>
      </c>
      <c r="I2716" s="5"/>
      <c r="J2716" t="s">
        <v>6137</v>
      </c>
      <c r="K2716" s="5">
        <v>37640</v>
      </c>
      <c r="L2716">
        <v>23</v>
      </c>
      <c r="M2716" t="s">
        <v>6141</v>
      </c>
      <c r="N2716">
        <f t="shared" ca="1" si="42"/>
        <v>11.6</v>
      </c>
    </row>
    <row r="2717" spans="1:14" x14ac:dyDescent="0.3">
      <c r="A2717" t="s">
        <v>3900</v>
      </c>
      <c r="B2717" t="s">
        <v>36</v>
      </c>
      <c r="C2717" t="s">
        <v>20</v>
      </c>
      <c r="D2717" t="s">
        <v>31</v>
      </c>
      <c r="E2717" t="s">
        <v>170</v>
      </c>
      <c r="F2717" t="s">
        <v>28</v>
      </c>
      <c r="G2717" t="s">
        <v>69</v>
      </c>
      <c r="H2717" s="5">
        <v>40445</v>
      </c>
      <c r="I2717" s="5"/>
      <c r="J2717" t="s">
        <v>6137</v>
      </c>
      <c r="K2717" s="5">
        <v>35333</v>
      </c>
      <c r="L2717">
        <v>29</v>
      </c>
      <c r="M2717">
        <v>36581</v>
      </c>
      <c r="N2717">
        <f t="shared" ca="1" si="42"/>
        <v>15.5</v>
      </c>
    </row>
    <row r="2718" spans="1:14" x14ac:dyDescent="0.3">
      <c r="A2718" t="s">
        <v>3901</v>
      </c>
      <c r="B2718" t="s">
        <v>6134</v>
      </c>
      <c r="C2718" t="s">
        <v>97</v>
      </c>
      <c r="D2718" t="s">
        <v>68</v>
      </c>
      <c r="E2718" t="s">
        <v>92</v>
      </c>
      <c r="F2718" t="s">
        <v>60</v>
      </c>
      <c r="G2718" t="s">
        <v>6134</v>
      </c>
      <c r="H2718" s="5">
        <v>42516</v>
      </c>
      <c r="I2718" s="5"/>
      <c r="J2718" t="s">
        <v>6137</v>
      </c>
      <c r="K2718" s="5">
        <v>33322</v>
      </c>
      <c r="L2718">
        <v>34</v>
      </c>
      <c r="M2718">
        <v>50091</v>
      </c>
      <c r="N2718">
        <f t="shared" ca="1" si="42"/>
        <v>9.8000000000000007</v>
      </c>
    </row>
    <row r="2719" spans="1:14" x14ac:dyDescent="0.3">
      <c r="A2719" t="s">
        <v>3902</v>
      </c>
      <c r="B2719" t="s">
        <v>24</v>
      </c>
      <c r="C2719" t="s">
        <v>6134</v>
      </c>
      <c r="D2719" t="s">
        <v>21</v>
      </c>
      <c r="E2719" t="s">
        <v>54</v>
      </c>
      <c r="F2719" t="s">
        <v>28</v>
      </c>
      <c r="G2719" t="s">
        <v>29</v>
      </c>
      <c r="H2719" s="5">
        <v>42496</v>
      </c>
      <c r="I2719" s="5">
        <v>42829</v>
      </c>
      <c r="J2719" t="s">
        <v>6138</v>
      </c>
      <c r="K2719" s="5">
        <v>29598</v>
      </c>
      <c r="L2719">
        <v>45</v>
      </c>
      <c r="M2719">
        <v>48075</v>
      </c>
      <c r="N2719">
        <f t="shared" ca="1" si="42"/>
        <v>0.9</v>
      </c>
    </row>
    <row r="2720" spans="1:14" x14ac:dyDescent="0.3">
      <c r="A2720" t="s">
        <v>3904</v>
      </c>
      <c r="B2720" t="s">
        <v>36</v>
      </c>
      <c r="C2720" t="s">
        <v>25</v>
      </c>
      <c r="D2720" t="s">
        <v>50</v>
      </c>
      <c r="E2720" t="s">
        <v>170</v>
      </c>
      <c r="F2720" t="s">
        <v>6134</v>
      </c>
      <c r="G2720" t="s">
        <v>47</v>
      </c>
      <c r="H2720" s="5">
        <v>41503</v>
      </c>
      <c r="I2720" s="5">
        <v>42382</v>
      </c>
      <c r="J2720" t="s">
        <v>6138</v>
      </c>
      <c r="K2720" s="5">
        <v>37392</v>
      </c>
      <c r="L2720">
        <v>23</v>
      </c>
      <c r="M2720">
        <v>88252</v>
      </c>
      <c r="N2720">
        <f t="shared" ca="1" si="42"/>
        <v>2.4</v>
      </c>
    </row>
    <row r="2721" spans="1:14" x14ac:dyDescent="0.3">
      <c r="A2721" t="s">
        <v>3905</v>
      </c>
      <c r="B2721" t="s">
        <v>24</v>
      </c>
      <c r="C2721" t="s">
        <v>6134</v>
      </c>
      <c r="D2721" t="s">
        <v>31</v>
      </c>
      <c r="E2721" t="s">
        <v>99</v>
      </c>
      <c r="F2721" t="s">
        <v>28</v>
      </c>
      <c r="G2721" t="s">
        <v>78</v>
      </c>
      <c r="H2721" s="5">
        <v>41980</v>
      </c>
      <c r="I2721" s="5"/>
      <c r="J2721" t="s">
        <v>6137</v>
      </c>
      <c r="K2721" s="5">
        <v>24533</v>
      </c>
      <c r="L2721">
        <v>59</v>
      </c>
      <c r="M2721">
        <v>46391</v>
      </c>
      <c r="N2721">
        <f t="shared" ca="1" si="42"/>
        <v>11.3</v>
      </c>
    </row>
    <row r="2722" spans="1:14" x14ac:dyDescent="0.3">
      <c r="A2722" t="s">
        <v>3907</v>
      </c>
      <c r="B2722" t="s">
        <v>24</v>
      </c>
      <c r="C2722" t="s">
        <v>37</v>
      </c>
      <c r="D2722" t="s">
        <v>83</v>
      </c>
      <c r="E2722" t="s">
        <v>86</v>
      </c>
      <c r="F2722" t="s">
        <v>28</v>
      </c>
      <c r="G2722" t="s">
        <v>47</v>
      </c>
      <c r="H2722" s="5">
        <v>42458</v>
      </c>
      <c r="I2722" s="5">
        <v>43022</v>
      </c>
      <c r="J2722" t="s">
        <v>6138</v>
      </c>
      <c r="K2722" s="5">
        <v>26719</v>
      </c>
      <c r="L2722">
        <v>53</v>
      </c>
      <c r="M2722">
        <v>54748</v>
      </c>
      <c r="N2722">
        <f t="shared" ca="1" si="42"/>
        <v>1.5</v>
      </c>
    </row>
    <row r="2723" spans="1:14" x14ac:dyDescent="0.3">
      <c r="A2723" t="s">
        <v>3909</v>
      </c>
      <c r="B2723" t="s">
        <v>6134</v>
      </c>
      <c r="C2723" t="s">
        <v>20</v>
      </c>
      <c r="D2723" t="s">
        <v>83</v>
      </c>
      <c r="E2723" t="s">
        <v>54</v>
      </c>
      <c r="F2723" t="s">
        <v>28</v>
      </c>
      <c r="G2723" t="s">
        <v>78</v>
      </c>
      <c r="H2723" s="5">
        <v>41198</v>
      </c>
      <c r="I2723" s="5"/>
      <c r="J2723" t="s">
        <v>6137</v>
      </c>
      <c r="K2723" s="5">
        <v>32369</v>
      </c>
      <c r="L2723">
        <v>37</v>
      </c>
      <c r="M2723">
        <v>38000</v>
      </c>
      <c r="N2723">
        <f t="shared" ca="1" si="42"/>
        <v>13.4</v>
      </c>
    </row>
    <row r="2724" spans="1:14" x14ac:dyDescent="0.3">
      <c r="A2724" t="s">
        <v>3910</v>
      </c>
      <c r="B2724" t="s">
        <v>36</v>
      </c>
      <c r="C2724" t="s">
        <v>12</v>
      </c>
      <c r="D2724" t="s">
        <v>6135</v>
      </c>
      <c r="E2724" t="s">
        <v>63</v>
      </c>
      <c r="F2724" t="s">
        <v>6134</v>
      </c>
      <c r="G2724" t="s">
        <v>6134</v>
      </c>
      <c r="H2724" s="5">
        <v>41521</v>
      </c>
      <c r="I2724" s="5"/>
      <c r="J2724" t="s">
        <v>6137</v>
      </c>
      <c r="K2724" s="5">
        <v>24771</v>
      </c>
      <c r="L2724">
        <v>58</v>
      </c>
      <c r="M2724" t="s">
        <v>6141</v>
      </c>
      <c r="N2724">
        <f t="shared" ca="1" si="42"/>
        <v>12.5</v>
      </c>
    </row>
    <row r="2725" spans="1:14" x14ac:dyDescent="0.3">
      <c r="A2725" t="s">
        <v>3911</v>
      </c>
      <c r="B2725" t="s">
        <v>24</v>
      </c>
      <c r="C2725" t="s">
        <v>12</v>
      </c>
      <c r="D2725" t="s">
        <v>26</v>
      </c>
      <c r="E2725" t="s">
        <v>6134</v>
      </c>
      <c r="F2725" t="s">
        <v>15</v>
      </c>
      <c r="G2725" t="s">
        <v>78</v>
      </c>
      <c r="H2725" s="5">
        <v>44008</v>
      </c>
      <c r="I2725" s="5">
        <v>44875</v>
      </c>
      <c r="J2725" t="s">
        <v>6138</v>
      </c>
      <c r="K2725" s="5">
        <v>38627</v>
      </c>
      <c r="L2725">
        <v>20</v>
      </c>
      <c r="M2725">
        <v>48000</v>
      </c>
      <c r="N2725">
        <f t="shared" ca="1" si="42"/>
        <v>2.4</v>
      </c>
    </row>
    <row r="2726" spans="1:14" x14ac:dyDescent="0.3">
      <c r="A2726" t="s">
        <v>3912</v>
      </c>
      <c r="B2726" t="s">
        <v>24</v>
      </c>
      <c r="C2726" t="s">
        <v>82</v>
      </c>
      <c r="D2726" t="s">
        <v>6135</v>
      </c>
      <c r="E2726" t="s">
        <v>86</v>
      </c>
      <c r="F2726" t="s">
        <v>6134</v>
      </c>
      <c r="G2726" t="s">
        <v>78</v>
      </c>
      <c r="H2726" s="5">
        <v>43895</v>
      </c>
      <c r="I2726" s="5"/>
      <c r="J2726" t="s">
        <v>6137</v>
      </c>
      <c r="K2726" s="5">
        <v>30390</v>
      </c>
      <c r="L2726">
        <v>42</v>
      </c>
      <c r="M2726" t="s">
        <v>6141</v>
      </c>
      <c r="N2726">
        <f t="shared" ca="1" si="42"/>
        <v>6</v>
      </c>
    </row>
    <row r="2727" spans="1:14" x14ac:dyDescent="0.3">
      <c r="A2727" t="s">
        <v>3913</v>
      </c>
      <c r="B2727" t="s">
        <v>24</v>
      </c>
      <c r="C2727" t="s">
        <v>12</v>
      </c>
      <c r="D2727" t="s">
        <v>83</v>
      </c>
      <c r="E2727" t="s">
        <v>14</v>
      </c>
      <c r="F2727" t="s">
        <v>15</v>
      </c>
      <c r="G2727" t="s">
        <v>47</v>
      </c>
      <c r="H2727" s="5">
        <v>42190</v>
      </c>
      <c r="I2727" s="5"/>
      <c r="J2727" t="s">
        <v>6137</v>
      </c>
      <c r="K2727" s="5">
        <v>34922</v>
      </c>
      <c r="L2727">
        <v>30</v>
      </c>
      <c r="M2727">
        <v>86100</v>
      </c>
      <c r="N2727">
        <f t="shared" ca="1" si="42"/>
        <v>10.7</v>
      </c>
    </row>
    <row r="2728" spans="1:14" x14ac:dyDescent="0.3">
      <c r="A2728" t="s">
        <v>3915</v>
      </c>
      <c r="B2728" t="s">
        <v>6134</v>
      </c>
      <c r="C2728" t="s">
        <v>82</v>
      </c>
      <c r="D2728" t="s">
        <v>53</v>
      </c>
      <c r="E2728" t="s">
        <v>54</v>
      </c>
      <c r="F2728" t="s">
        <v>15</v>
      </c>
      <c r="G2728" t="s">
        <v>64</v>
      </c>
      <c r="H2728" s="5">
        <v>43098</v>
      </c>
      <c r="I2728" s="5"/>
      <c r="J2728" t="s">
        <v>6137</v>
      </c>
      <c r="K2728" s="5">
        <v>34584</v>
      </c>
      <c r="L2728">
        <v>31</v>
      </c>
      <c r="M2728">
        <v>36534</v>
      </c>
      <c r="N2728">
        <f t="shared" ca="1" si="42"/>
        <v>8.1999999999999993</v>
      </c>
    </row>
    <row r="2729" spans="1:14" x14ac:dyDescent="0.3">
      <c r="A2729" t="s">
        <v>3917</v>
      </c>
      <c r="B2729" t="s">
        <v>36</v>
      </c>
      <c r="C2729" t="s">
        <v>37</v>
      </c>
      <c r="D2729" t="s">
        <v>31</v>
      </c>
      <c r="E2729" t="s">
        <v>32</v>
      </c>
      <c r="F2729" t="s">
        <v>28</v>
      </c>
      <c r="G2729" t="s">
        <v>78</v>
      </c>
      <c r="H2729" s="5">
        <v>42256</v>
      </c>
      <c r="I2729" s="5"/>
      <c r="J2729" t="s">
        <v>6137</v>
      </c>
      <c r="K2729" s="5"/>
      <c r="L2729" t="s">
        <v>6141</v>
      </c>
      <c r="M2729" t="s">
        <v>6141</v>
      </c>
      <c r="N2729">
        <f t="shared" ca="1" si="42"/>
        <v>10.5</v>
      </c>
    </row>
    <row r="2730" spans="1:14" x14ac:dyDescent="0.3">
      <c r="A2730" t="s">
        <v>3918</v>
      </c>
      <c r="B2730" t="s">
        <v>24</v>
      </c>
      <c r="C2730" t="s">
        <v>12</v>
      </c>
      <c r="D2730" t="s">
        <v>125</v>
      </c>
      <c r="E2730" t="s">
        <v>46</v>
      </c>
      <c r="F2730" t="s">
        <v>28</v>
      </c>
      <c r="G2730" t="s">
        <v>64</v>
      </c>
      <c r="H2730" s="5">
        <v>40533</v>
      </c>
      <c r="I2730" s="5">
        <v>42074</v>
      </c>
      <c r="J2730" t="s">
        <v>6138</v>
      </c>
      <c r="K2730" s="5">
        <v>23273</v>
      </c>
      <c r="L2730">
        <v>62</v>
      </c>
      <c r="M2730">
        <v>62000</v>
      </c>
      <c r="N2730">
        <f t="shared" ca="1" si="42"/>
        <v>4.2</v>
      </c>
    </row>
    <row r="2731" spans="1:14" x14ac:dyDescent="0.3">
      <c r="A2731" t="s">
        <v>3919</v>
      </c>
      <c r="B2731" t="s">
        <v>24</v>
      </c>
      <c r="C2731" t="s">
        <v>25</v>
      </c>
      <c r="D2731" t="s">
        <v>94</v>
      </c>
      <c r="E2731" t="s">
        <v>99</v>
      </c>
      <c r="F2731" t="s">
        <v>15</v>
      </c>
      <c r="G2731" t="s">
        <v>29</v>
      </c>
      <c r="H2731" s="5">
        <v>41600</v>
      </c>
      <c r="I2731" s="5"/>
      <c r="J2731" t="s">
        <v>6137</v>
      </c>
      <c r="K2731" s="5">
        <v>30461</v>
      </c>
      <c r="L2731">
        <v>42</v>
      </c>
      <c r="M2731">
        <v>57592</v>
      </c>
      <c r="N2731">
        <f t="shared" ca="1" si="42"/>
        <v>12.3</v>
      </c>
    </row>
    <row r="2732" spans="1:14" x14ac:dyDescent="0.3">
      <c r="A2732" t="s">
        <v>3920</v>
      </c>
      <c r="B2732" t="s">
        <v>24</v>
      </c>
      <c r="C2732" t="s">
        <v>6134</v>
      </c>
      <c r="D2732" t="s">
        <v>6134</v>
      </c>
      <c r="E2732" t="s">
        <v>32</v>
      </c>
      <c r="F2732" t="s">
        <v>6134</v>
      </c>
      <c r="G2732" t="s">
        <v>29</v>
      </c>
      <c r="H2732" s="5">
        <v>40850</v>
      </c>
      <c r="I2732" s="5"/>
      <c r="J2732" t="s">
        <v>6137</v>
      </c>
      <c r="K2732" s="5">
        <v>23939</v>
      </c>
      <c r="L2732">
        <v>60</v>
      </c>
      <c r="M2732">
        <v>48527</v>
      </c>
      <c r="N2732">
        <f t="shared" ca="1" si="42"/>
        <v>14.4</v>
      </c>
    </row>
    <row r="2733" spans="1:14" x14ac:dyDescent="0.3">
      <c r="A2733" t="s">
        <v>3922</v>
      </c>
      <c r="B2733" t="s">
        <v>36</v>
      </c>
      <c r="C2733" t="s">
        <v>12</v>
      </c>
      <c r="D2733" t="s">
        <v>130</v>
      </c>
      <c r="E2733" t="s">
        <v>6134</v>
      </c>
      <c r="F2733" t="s">
        <v>60</v>
      </c>
      <c r="G2733" t="s">
        <v>6134</v>
      </c>
      <c r="H2733" s="5">
        <v>43370</v>
      </c>
      <c r="I2733" s="5"/>
      <c r="J2733" t="s">
        <v>6137</v>
      </c>
      <c r="K2733" s="5">
        <v>35988</v>
      </c>
      <c r="L2733">
        <v>27</v>
      </c>
      <c r="M2733">
        <v>69440</v>
      </c>
      <c r="N2733">
        <f t="shared" ca="1" si="42"/>
        <v>7.5</v>
      </c>
    </row>
    <row r="2734" spans="1:14" x14ac:dyDescent="0.3">
      <c r="A2734" t="s">
        <v>3923</v>
      </c>
      <c r="B2734" t="s">
        <v>24</v>
      </c>
      <c r="C2734" t="s">
        <v>37</v>
      </c>
      <c r="D2734" t="s">
        <v>83</v>
      </c>
      <c r="E2734" t="s">
        <v>88</v>
      </c>
      <c r="F2734" t="s">
        <v>28</v>
      </c>
      <c r="G2734" t="s">
        <v>47</v>
      </c>
      <c r="H2734" s="5">
        <v>43854</v>
      </c>
      <c r="I2734" s="5">
        <v>44350</v>
      </c>
      <c r="J2734" t="s">
        <v>6138</v>
      </c>
      <c r="K2734" s="5">
        <v>30612</v>
      </c>
      <c r="L2734">
        <v>42</v>
      </c>
      <c r="M2734">
        <v>57000</v>
      </c>
      <c r="N2734">
        <f t="shared" ca="1" si="42"/>
        <v>1.4</v>
      </c>
    </row>
    <row r="2735" spans="1:14" x14ac:dyDescent="0.3">
      <c r="A2735" t="s">
        <v>3924</v>
      </c>
      <c r="B2735" t="s">
        <v>24</v>
      </c>
      <c r="C2735" t="s">
        <v>12</v>
      </c>
      <c r="D2735" t="s">
        <v>83</v>
      </c>
      <c r="E2735" t="s">
        <v>170</v>
      </c>
      <c r="F2735" t="s">
        <v>6134</v>
      </c>
      <c r="G2735" t="s">
        <v>78</v>
      </c>
      <c r="H2735" s="5">
        <v>43285</v>
      </c>
      <c r="I2735" s="5"/>
      <c r="J2735" t="s">
        <v>6137</v>
      </c>
      <c r="K2735" s="5">
        <v>24290</v>
      </c>
      <c r="L2735">
        <v>59</v>
      </c>
      <c r="M2735">
        <v>88169</v>
      </c>
      <c r="N2735">
        <f t="shared" ca="1" si="42"/>
        <v>7.7</v>
      </c>
    </row>
    <row r="2736" spans="1:14" x14ac:dyDescent="0.3">
      <c r="A2736" t="s">
        <v>3926</v>
      </c>
      <c r="B2736" t="s">
        <v>36</v>
      </c>
      <c r="C2736" t="s">
        <v>12</v>
      </c>
      <c r="D2736" t="s">
        <v>53</v>
      </c>
      <c r="E2736" t="s">
        <v>105</v>
      </c>
      <c r="F2736" t="s">
        <v>6134</v>
      </c>
      <c r="G2736" t="s">
        <v>74</v>
      </c>
      <c r="H2736" s="5">
        <v>42835</v>
      </c>
      <c r="I2736" s="5">
        <v>44077</v>
      </c>
      <c r="J2736" t="s">
        <v>6138</v>
      </c>
      <c r="K2736" s="5">
        <v>30935</v>
      </c>
      <c r="L2736">
        <v>41</v>
      </c>
      <c r="M2736">
        <v>57000</v>
      </c>
      <c r="N2736">
        <f t="shared" ca="1" si="42"/>
        <v>3.4</v>
      </c>
    </row>
    <row r="2737" spans="1:14" x14ac:dyDescent="0.3">
      <c r="A2737" t="s">
        <v>3927</v>
      </c>
      <c r="B2737" t="s">
        <v>24</v>
      </c>
      <c r="C2737" t="s">
        <v>97</v>
      </c>
      <c r="D2737" t="s">
        <v>83</v>
      </c>
      <c r="E2737" t="s">
        <v>86</v>
      </c>
      <c r="F2737" t="s">
        <v>28</v>
      </c>
      <c r="G2737" t="s">
        <v>47</v>
      </c>
      <c r="H2737" s="5">
        <v>41013</v>
      </c>
      <c r="I2737" s="5"/>
      <c r="J2737" t="s">
        <v>6137</v>
      </c>
      <c r="K2737" s="5">
        <v>33859</v>
      </c>
      <c r="L2737">
        <v>33</v>
      </c>
      <c r="M2737" t="s">
        <v>6141</v>
      </c>
      <c r="N2737">
        <f t="shared" ca="1" si="42"/>
        <v>13.9</v>
      </c>
    </row>
    <row r="2738" spans="1:14" x14ac:dyDescent="0.3">
      <c r="A2738" t="s">
        <v>3928</v>
      </c>
      <c r="B2738" t="s">
        <v>6134</v>
      </c>
      <c r="C2738" t="s">
        <v>6134</v>
      </c>
      <c r="D2738" t="s">
        <v>50</v>
      </c>
      <c r="E2738" t="s">
        <v>46</v>
      </c>
      <c r="F2738" t="s">
        <v>6134</v>
      </c>
      <c r="G2738" t="s">
        <v>47</v>
      </c>
      <c r="H2738" s="5">
        <v>41981</v>
      </c>
      <c r="I2738" s="5">
        <v>43751</v>
      </c>
      <c r="J2738" t="s">
        <v>6138</v>
      </c>
      <c r="K2738" s="5">
        <v>29578</v>
      </c>
      <c r="L2738">
        <v>45</v>
      </c>
      <c r="M2738">
        <v>110000</v>
      </c>
      <c r="N2738">
        <f t="shared" ca="1" si="42"/>
        <v>4.8</v>
      </c>
    </row>
    <row r="2739" spans="1:14" x14ac:dyDescent="0.3">
      <c r="A2739" t="s">
        <v>3929</v>
      </c>
      <c r="B2739" t="s">
        <v>36</v>
      </c>
      <c r="C2739" t="s">
        <v>20</v>
      </c>
      <c r="D2739" t="s">
        <v>130</v>
      </c>
      <c r="E2739" t="s">
        <v>105</v>
      </c>
      <c r="F2739" t="s">
        <v>28</v>
      </c>
      <c r="G2739" t="s">
        <v>74</v>
      </c>
      <c r="H2739" s="5">
        <v>43512</v>
      </c>
      <c r="I2739" s="5"/>
      <c r="J2739" t="s">
        <v>6137</v>
      </c>
      <c r="K2739" s="5">
        <v>24415</v>
      </c>
      <c r="L2739">
        <v>59</v>
      </c>
      <c r="M2739" t="s">
        <v>6141</v>
      </c>
      <c r="N2739">
        <f t="shared" ca="1" si="42"/>
        <v>7.1</v>
      </c>
    </row>
    <row r="2740" spans="1:14" x14ac:dyDescent="0.3">
      <c r="A2740" t="s">
        <v>3930</v>
      </c>
      <c r="B2740" t="s">
        <v>24</v>
      </c>
      <c r="C2740" t="s">
        <v>37</v>
      </c>
      <c r="D2740" t="s">
        <v>6134</v>
      </c>
      <c r="E2740" t="s">
        <v>54</v>
      </c>
      <c r="F2740" t="s">
        <v>60</v>
      </c>
      <c r="G2740" t="s">
        <v>78</v>
      </c>
      <c r="H2740" s="5">
        <v>43250</v>
      </c>
      <c r="I2740" s="5"/>
      <c r="J2740" t="s">
        <v>6137</v>
      </c>
      <c r="K2740" s="5">
        <v>26408</v>
      </c>
      <c r="L2740">
        <v>53</v>
      </c>
      <c r="M2740">
        <v>102000</v>
      </c>
      <c r="N2740">
        <f t="shared" ca="1" si="42"/>
        <v>7.8</v>
      </c>
    </row>
    <row r="2741" spans="1:14" x14ac:dyDescent="0.3">
      <c r="A2741" t="s">
        <v>3931</v>
      </c>
      <c r="B2741" t="s">
        <v>36</v>
      </c>
      <c r="C2741" t="s">
        <v>25</v>
      </c>
      <c r="D2741" t="s">
        <v>6134</v>
      </c>
      <c r="E2741" t="s">
        <v>6134</v>
      </c>
      <c r="F2741" t="s">
        <v>60</v>
      </c>
      <c r="G2741" t="s">
        <v>74</v>
      </c>
      <c r="H2741" s="5">
        <v>42122</v>
      </c>
      <c r="I2741" s="5">
        <v>43156</v>
      </c>
      <c r="J2741" t="s">
        <v>6138</v>
      </c>
      <c r="K2741" s="5">
        <v>35469</v>
      </c>
      <c r="L2741">
        <v>29</v>
      </c>
      <c r="M2741">
        <v>117000</v>
      </c>
      <c r="N2741">
        <f t="shared" ca="1" si="42"/>
        <v>2.8</v>
      </c>
    </row>
    <row r="2742" spans="1:14" x14ac:dyDescent="0.3">
      <c r="A2742" t="s">
        <v>3932</v>
      </c>
      <c r="B2742" t="s">
        <v>36</v>
      </c>
      <c r="C2742" t="s">
        <v>6134</v>
      </c>
      <c r="D2742" t="s">
        <v>68</v>
      </c>
      <c r="E2742" t="s">
        <v>46</v>
      </c>
      <c r="F2742" t="s">
        <v>28</v>
      </c>
      <c r="G2742" t="s">
        <v>78</v>
      </c>
      <c r="H2742" s="5">
        <v>42277</v>
      </c>
      <c r="I2742" s="5"/>
      <c r="J2742" t="s">
        <v>6137</v>
      </c>
      <c r="K2742" s="5">
        <v>31345</v>
      </c>
      <c r="L2742">
        <v>40</v>
      </c>
      <c r="M2742">
        <v>106741</v>
      </c>
      <c r="N2742">
        <f t="shared" ca="1" si="42"/>
        <v>10.5</v>
      </c>
    </row>
    <row r="2743" spans="1:14" x14ac:dyDescent="0.3">
      <c r="A2743" t="s">
        <v>3934</v>
      </c>
      <c r="B2743" t="s">
        <v>6134</v>
      </c>
      <c r="C2743" t="s">
        <v>20</v>
      </c>
      <c r="D2743" t="s">
        <v>6134</v>
      </c>
      <c r="E2743" t="s">
        <v>32</v>
      </c>
      <c r="F2743" t="s">
        <v>28</v>
      </c>
      <c r="G2743" t="s">
        <v>78</v>
      </c>
      <c r="H2743" s="5">
        <v>44114</v>
      </c>
      <c r="I2743" s="5"/>
      <c r="J2743" t="s">
        <v>6137</v>
      </c>
      <c r="K2743" s="5">
        <v>24900</v>
      </c>
      <c r="L2743">
        <v>58</v>
      </c>
      <c r="M2743">
        <v>85269</v>
      </c>
      <c r="N2743">
        <f t="shared" ca="1" si="42"/>
        <v>5.4</v>
      </c>
    </row>
    <row r="2744" spans="1:14" x14ac:dyDescent="0.3">
      <c r="A2744" t="s">
        <v>3935</v>
      </c>
      <c r="B2744" t="s">
        <v>24</v>
      </c>
      <c r="C2744" t="s">
        <v>82</v>
      </c>
      <c r="D2744" t="s">
        <v>6135</v>
      </c>
      <c r="E2744" t="s">
        <v>6134</v>
      </c>
      <c r="F2744" t="s">
        <v>6134</v>
      </c>
      <c r="G2744" t="s">
        <v>47</v>
      </c>
      <c r="H2744" s="5">
        <v>40018</v>
      </c>
      <c r="I2744" s="5"/>
      <c r="J2744" t="s">
        <v>6137</v>
      </c>
      <c r="K2744" s="5">
        <v>38574</v>
      </c>
      <c r="L2744">
        <v>20</v>
      </c>
      <c r="M2744">
        <v>117069</v>
      </c>
      <c r="N2744">
        <f t="shared" ca="1" si="42"/>
        <v>16.7</v>
      </c>
    </row>
    <row r="2745" spans="1:14" x14ac:dyDescent="0.3">
      <c r="A2745" t="s">
        <v>3936</v>
      </c>
      <c r="B2745" t="s">
        <v>6134</v>
      </c>
      <c r="C2745" t="s">
        <v>12</v>
      </c>
      <c r="D2745" t="s">
        <v>26</v>
      </c>
      <c r="E2745" t="s">
        <v>86</v>
      </c>
      <c r="F2745" t="s">
        <v>6134</v>
      </c>
      <c r="G2745" t="s">
        <v>47</v>
      </c>
      <c r="H2745" s="5">
        <v>43983</v>
      </c>
      <c r="I2745" s="5">
        <v>45710</v>
      </c>
      <c r="J2745" t="s">
        <v>6138</v>
      </c>
      <c r="K2745" s="5">
        <v>31186</v>
      </c>
      <c r="L2745">
        <v>40</v>
      </c>
      <c r="M2745" t="s">
        <v>6141</v>
      </c>
      <c r="N2745">
        <f t="shared" ca="1" si="42"/>
        <v>4.7</v>
      </c>
    </row>
    <row r="2746" spans="1:14" x14ac:dyDescent="0.3">
      <c r="A2746" t="s">
        <v>3938</v>
      </c>
      <c r="B2746" t="s">
        <v>36</v>
      </c>
      <c r="C2746" t="s">
        <v>82</v>
      </c>
      <c r="D2746" t="s">
        <v>50</v>
      </c>
      <c r="E2746" t="s">
        <v>63</v>
      </c>
      <c r="F2746" t="s">
        <v>60</v>
      </c>
      <c r="G2746" t="s">
        <v>47</v>
      </c>
      <c r="H2746" s="5">
        <v>41674</v>
      </c>
      <c r="I2746" s="5"/>
      <c r="J2746" t="s">
        <v>6137</v>
      </c>
      <c r="K2746" s="5">
        <v>28314</v>
      </c>
      <c r="L2746">
        <v>48</v>
      </c>
      <c r="M2746">
        <v>90285</v>
      </c>
      <c r="N2746">
        <f t="shared" ca="1" si="42"/>
        <v>12.1</v>
      </c>
    </row>
    <row r="2747" spans="1:14" x14ac:dyDescent="0.3">
      <c r="A2747" t="s">
        <v>3940</v>
      </c>
      <c r="B2747" t="s">
        <v>24</v>
      </c>
      <c r="C2747" t="s">
        <v>12</v>
      </c>
      <c r="D2747" t="s">
        <v>6134</v>
      </c>
      <c r="E2747" t="s">
        <v>54</v>
      </c>
      <c r="F2747" t="s">
        <v>15</v>
      </c>
      <c r="G2747" t="s">
        <v>78</v>
      </c>
      <c r="H2747" s="5">
        <v>40939</v>
      </c>
      <c r="I2747" s="5">
        <v>42597</v>
      </c>
      <c r="J2747" t="s">
        <v>6138</v>
      </c>
      <c r="K2747" s="5">
        <v>31404</v>
      </c>
      <c r="L2747">
        <v>40</v>
      </c>
      <c r="M2747">
        <v>44061</v>
      </c>
      <c r="N2747">
        <f t="shared" ca="1" si="42"/>
        <v>4.5</v>
      </c>
    </row>
    <row r="2748" spans="1:14" x14ac:dyDescent="0.3">
      <c r="A2748" t="s">
        <v>3942</v>
      </c>
      <c r="B2748" t="s">
        <v>6134</v>
      </c>
      <c r="C2748" t="s">
        <v>6134</v>
      </c>
      <c r="D2748" t="s">
        <v>125</v>
      </c>
      <c r="E2748" t="s">
        <v>6134</v>
      </c>
      <c r="F2748" t="s">
        <v>6134</v>
      </c>
      <c r="G2748" t="s">
        <v>47</v>
      </c>
      <c r="H2748" s="5">
        <v>40215</v>
      </c>
      <c r="I2748" s="5">
        <v>41350</v>
      </c>
      <c r="J2748" t="s">
        <v>6138</v>
      </c>
      <c r="K2748" s="5">
        <v>33373</v>
      </c>
      <c r="L2748">
        <v>34</v>
      </c>
      <c r="M2748">
        <v>94001</v>
      </c>
      <c r="N2748">
        <f t="shared" ca="1" si="42"/>
        <v>3.1</v>
      </c>
    </row>
    <row r="2749" spans="1:14" x14ac:dyDescent="0.3">
      <c r="A2749" t="s">
        <v>3943</v>
      </c>
      <c r="B2749" t="s">
        <v>6134</v>
      </c>
      <c r="C2749" t="s">
        <v>25</v>
      </c>
      <c r="D2749" t="s">
        <v>83</v>
      </c>
      <c r="E2749" t="s">
        <v>32</v>
      </c>
      <c r="F2749" t="s">
        <v>6134</v>
      </c>
      <c r="G2749" t="s">
        <v>29</v>
      </c>
      <c r="H2749" s="5">
        <v>40973</v>
      </c>
      <c r="I2749" s="5"/>
      <c r="J2749" t="s">
        <v>6137</v>
      </c>
      <c r="K2749" s="5">
        <v>32494</v>
      </c>
      <c r="L2749">
        <v>37</v>
      </c>
      <c r="M2749">
        <v>40868</v>
      </c>
      <c r="N2749">
        <f t="shared" ca="1" si="42"/>
        <v>14</v>
      </c>
    </row>
    <row r="2750" spans="1:14" x14ac:dyDescent="0.3">
      <c r="A2750" t="s">
        <v>3944</v>
      </c>
      <c r="B2750" t="s">
        <v>24</v>
      </c>
      <c r="C2750" t="s">
        <v>12</v>
      </c>
      <c r="D2750" t="s">
        <v>21</v>
      </c>
      <c r="E2750" t="s">
        <v>86</v>
      </c>
      <c r="F2750" t="s">
        <v>6134</v>
      </c>
      <c r="G2750" t="s">
        <v>47</v>
      </c>
      <c r="H2750" s="5">
        <v>42024</v>
      </c>
      <c r="I2750" s="5">
        <v>43143</v>
      </c>
      <c r="J2750" t="s">
        <v>6138</v>
      </c>
      <c r="K2750" s="5">
        <v>36978</v>
      </c>
      <c r="L2750">
        <v>24</v>
      </c>
      <c r="M2750" t="s">
        <v>6141</v>
      </c>
      <c r="N2750">
        <f t="shared" ca="1" si="42"/>
        <v>3.1</v>
      </c>
    </row>
    <row r="2751" spans="1:14" x14ac:dyDescent="0.3">
      <c r="A2751" t="s">
        <v>3945</v>
      </c>
      <c r="B2751" t="s">
        <v>36</v>
      </c>
      <c r="C2751" t="s">
        <v>6134</v>
      </c>
      <c r="D2751" t="s">
        <v>68</v>
      </c>
      <c r="E2751" t="s">
        <v>88</v>
      </c>
      <c r="F2751" t="s">
        <v>28</v>
      </c>
      <c r="G2751" t="s">
        <v>64</v>
      </c>
      <c r="H2751" s="5">
        <v>44017</v>
      </c>
      <c r="I2751" s="5"/>
      <c r="J2751" t="s">
        <v>6137</v>
      </c>
      <c r="K2751" s="5">
        <v>33245</v>
      </c>
      <c r="L2751">
        <v>35</v>
      </c>
      <c r="M2751">
        <v>79000</v>
      </c>
      <c r="N2751">
        <f t="shared" ca="1" si="42"/>
        <v>5.7</v>
      </c>
    </row>
    <row r="2752" spans="1:14" x14ac:dyDescent="0.3">
      <c r="A2752" t="s">
        <v>3946</v>
      </c>
      <c r="B2752" t="s">
        <v>36</v>
      </c>
      <c r="C2752" t="s">
        <v>97</v>
      </c>
      <c r="D2752" t="s">
        <v>83</v>
      </c>
      <c r="E2752" t="s">
        <v>32</v>
      </c>
      <c r="F2752" t="s">
        <v>6134</v>
      </c>
      <c r="G2752" t="s">
        <v>78</v>
      </c>
      <c r="H2752" s="5">
        <v>41022</v>
      </c>
      <c r="I2752" s="5"/>
      <c r="J2752" t="s">
        <v>6137</v>
      </c>
      <c r="K2752" s="5">
        <v>38101</v>
      </c>
      <c r="L2752">
        <v>21</v>
      </c>
      <c r="M2752" t="s">
        <v>6141</v>
      </c>
      <c r="N2752">
        <f t="shared" ca="1" si="42"/>
        <v>13.9</v>
      </c>
    </row>
    <row r="2753" spans="1:14" x14ac:dyDescent="0.3">
      <c r="A2753" t="s">
        <v>3947</v>
      </c>
      <c r="B2753" t="s">
        <v>36</v>
      </c>
      <c r="C2753" t="s">
        <v>6134</v>
      </c>
      <c r="D2753" t="s">
        <v>94</v>
      </c>
      <c r="E2753" t="s">
        <v>27</v>
      </c>
      <c r="F2753" t="s">
        <v>15</v>
      </c>
      <c r="G2753" t="s">
        <v>6134</v>
      </c>
      <c r="H2753" s="5">
        <v>42861</v>
      </c>
      <c r="I2753" s="5"/>
      <c r="J2753" t="s">
        <v>6137</v>
      </c>
      <c r="K2753" s="5">
        <v>35385</v>
      </c>
      <c r="L2753">
        <v>29</v>
      </c>
      <c r="M2753" t="s">
        <v>6141</v>
      </c>
      <c r="N2753">
        <f t="shared" ca="1" si="42"/>
        <v>8.9</v>
      </c>
    </row>
    <row r="2754" spans="1:14" x14ac:dyDescent="0.3">
      <c r="A2754" t="s">
        <v>3948</v>
      </c>
      <c r="B2754" t="s">
        <v>36</v>
      </c>
      <c r="C2754" t="s">
        <v>6134</v>
      </c>
      <c r="D2754" t="s">
        <v>21</v>
      </c>
      <c r="E2754" t="s">
        <v>54</v>
      </c>
      <c r="F2754" t="s">
        <v>6134</v>
      </c>
      <c r="G2754" t="s">
        <v>78</v>
      </c>
      <c r="H2754" s="5">
        <v>40256</v>
      </c>
      <c r="I2754" s="5"/>
      <c r="J2754" t="s">
        <v>6137</v>
      </c>
      <c r="K2754" s="5">
        <v>25139</v>
      </c>
      <c r="L2754">
        <v>57</v>
      </c>
      <c r="M2754">
        <v>92000</v>
      </c>
      <c r="N2754">
        <f t="shared" ref="N2754:N2817" ca="1" si="43">ROUND((IF(I2754="",TODAY(),I2754)-H2754)/365,1)</f>
        <v>16</v>
      </c>
    </row>
    <row r="2755" spans="1:14" x14ac:dyDescent="0.3">
      <c r="A2755" t="s">
        <v>3949</v>
      </c>
      <c r="B2755" t="s">
        <v>36</v>
      </c>
      <c r="C2755" t="s">
        <v>12</v>
      </c>
      <c r="D2755" t="s">
        <v>31</v>
      </c>
      <c r="E2755" t="s">
        <v>32</v>
      </c>
      <c r="F2755" t="s">
        <v>15</v>
      </c>
      <c r="G2755" t="s">
        <v>29</v>
      </c>
      <c r="H2755" s="5">
        <v>42241</v>
      </c>
      <c r="I2755" s="5">
        <v>42468</v>
      </c>
      <c r="J2755" t="s">
        <v>6138</v>
      </c>
      <c r="K2755" s="5">
        <v>33744</v>
      </c>
      <c r="L2755">
        <v>33</v>
      </c>
      <c r="M2755" t="s">
        <v>6141</v>
      </c>
      <c r="N2755">
        <f t="shared" ca="1" si="43"/>
        <v>0.6</v>
      </c>
    </row>
    <row r="2756" spans="1:14" x14ac:dyDescent="0.3">
      <c r="A2756" t="s">
        <v>3950</v>
      </c>
      <c r="B2756" t="s">
        <v>36</v>
      </c>
      <c r="C2756" t="s">
        <v>12</v>
      </c>
      <c r="D2756" t="s">
        <v>6134</v>
      </c>
      <c r="E2756" t="s">
        <v>6134</v>
      </c>
      <c r="F2756" t="s">
        <v>28</v>
      </c>
      <c r="G2756" t="s">
        <v>78</v>
      </c>
      <c r="H2756" s="5">
        <v>40421</v>
      </c>
      <c r="I2756" s="5">
        <v>42094</v>
      </c>
      <c r="J2756" t="s">
        <v>6138</v>
      </c>
      <c r="K2756" s="5">
        <v>24281</v>
      </c>
      <c r="L2756">
        <v>59</v>
      </c>
      <c r="M2756" t="s">
        <v>6141</v>
      </c>
      <c r="N2756">
        <f t="shared" ca="1" si="43"/>
        <v>4.5999999999999996</v>
      </c>
    </row>
    <row r="2757" spans="1:14" x14ac:dyDescent="0.3">
      <c r="A2757" t="s">
        <v>3951</v>
      </c>
      <c r="B2757" t="s">
        <v>36</v>
      </c>
      <c r="C2757" t="s">
        <v>82</v>
      </c>
      <c r="D2757" t="s">
        <v>83</v>
      </c>
      <c r="E2757" t="s">
        <v>170</v>
      </c>
      <c r="F2757" t="s">
        <v>28</v>
      </c>
      <c r="G2757" t="s">
        <v>74</v>
      </c>
      <c r="H2757" s="5">
        <v>42181</v>
      </c>
      <c r="I2757" s="5"/>
      <c r="J2757" t="s">
        <v>6137</v>
      </c>
      <c r="K2757" s="5">
        <v>38333</v>
      </c>
      <c r="L2757">
        <v>21</v>
      </c>
      <c r="M2757">
        <v>40999</v>
      </c>
      <c r="N2757">
        <f t="shared" ca="1" si="43"/>
        <v>10.7</v>
      </c>
    </row>
    <row r="2758" spans="1:14" x14ac:dyDescent="0.3">
      <c r="A2758" t="s">
        <v>3953</v>
      </c>
      <c r="B2758" t="s">
        <v>6134</v>
      </c>
      <c r="C2758" t="s">
        <v>20</v>
      </c>
      <c r="D2758" t="s">
        <v>6134</v>
      </c>
      <c r="E2758" t="s">
        <v>14</v>
      </c>
      <c r="F2758" t="s">
        <v>15</v>
      </c>
      <c r="G2758" t="s">
        <v>74</v>
      </c>
      <c r="H2758" s="5">
        <v>41534</v>
      </c>
      <c r="I2758" s="5">
        <v>43454</v>
      </c>
      <c r="J2758" t="s">
        <v>6138</v>
      </c>
      <c r="K2758" s="5"/>
      <c r="L2758" t="s">
        <v>6141</v>
      </c>
      <c r="M2758" t="s">
        <v>6141</v>
      </c>
      <c r="N2758">
        <f t="shared" ca="1" si="43"/>
        <v>5.3</v>
      </c>
    </row>
    <row r="2759" spans="1:14" x14ac:dyDescent="0.3">
      <c r="A2759" t="s">
        <v>3954</v>
      </c>
      <c r="B2759" t="s">
        <v>36</v>
      </c>
      <c r="C2759" t="s">
        <v>20</v>
      </c>
      <c r="D2759" t="s">
        <v>83</v>
      </c>
      <c r="E2759" t="s">
        <v>32</v>
      </c>
      <c r="F2759" t="s">
        <v>15</v>
      </c>
      <c r="G2759" t="s">
        <v>78</v>
      </c>
      <c r="H2759" s="5">
        <v>41934</v>
      </c>
      <c r="I2759" s="5">
        <v>43663</v>
      </c>
      <c r="J2759" t="s">
        <v>6138</v>
      </c>
      <c r="K2759" s="5">
        <v>37444</v>
      </c>
      <c r="L2759">
        <v>23</v>
      </c>
      <c r="M2759" t="s">
        <v>6141</v>
      </c>
      <c r="N2759">
        <f t="shared" ca="1" si="43"/>
        <v>4.7</v>
      </c>
    </row>
    <row r="2760" spans="1:14" x14ac:dyDescent="0.3">
      <c r="A2760" t="s">
        <v>3956</v>
      </c>
      <c r="B2760" t="s">
        <v>6134</v>
      </c>
      <c r="C2760" t="s">
        <v>20</v>
      </c>
      <c r="D2760" t="s">
        <v>68</v>
      </c>
      <c r="E2760" t="s">
        <v>38</v>
      </c>
      <c r="F2760" t="s">
        <v>15</v>
      </c>
      <c r="G2760" t="s">
        <v>6134</v>
      </c>
      <c r="H2760" s="5">
        <v>40616</v>
      </c>
      <c r="I2760" s="5"/>
      <c r="J2760" t="s">
        <v>6137</v>
      </c>
      <c r="K2760" s="5">
        <v>22123</v>
      </c>
      <c r="L2760">
        <v>65</v>
      </c>
      <c r="M2760">
        <v>94449</v>
      </c>
      <c r="N2760">
        <f t="shared" ca="1" si="43"/>
        <v>15</v>
      </c>
    </row>
    <row r="2761" spans="1:14" x14ac:dyDescent="0.3">
      <c r="A2761" t="s">
        <v>3957</v>
      </c>
      <c r="B2761" t="s">
        <v>24</v>
      </c>
      <c r="C2761" t="s">
        <v>37</v>
      </c>
      <c r="D2761" t="s">
        <v>125</v>
      </c>
      <c r="E2761" t="s">
        <v>170</v>
      </c>
      <c r="F2761" t="s">
        <v>15</v>
      </c>
      <c r="G2761" t="s">
        <v>64</v>
      </c>
      <c r="H2761" s="5">
        <v>43243</v>
      </c>
      <c r="I2761" s="5">
        <v>44794</v>
      </c>
      <c r="J2761" t="s">
        <v>6138</v>
      </c>
      <c r="K2761" s="5">
        <v>37978</v>
      </c>
      <c r="L2761">
        <v>22</v>
      </c>
      <c r="M2761">
        <v>37082</v>
      </c>
      <c r="N2761">
        <f t="shared" ca="1" si="43"/>
        <v>4.2</v>
      </c>
    </row>
    <row r="2762" spans="1:14" x14ac:dyDescent="0.3">
      <c r="A2762" t="s">
        <v>3959</v>
      </c>
      <c r="B2762" t="s">
        <v>24</v>
      </c>
      <c r="C2762" t="s">
        <v>20</v>
      </c>
      <c r="D2762" t="s">
        <v>125</v>
      </c>
      <c r="E2762" t="s">
        <v>92</v>
      </c>
      <c r="F2762" t="s">
        <v>28</v>
      </c>
      <c r="G2762" t="s">
        <v>74</v>
      </c>
      <c r="H2762" s="5">
        <v>43977</v>
      </c>
      <c r="I2762" s="5"/>
      <c r="J2762" t="s">
        <v>6137</v>
      </c>
      <c r="K2762" s="5">
        <v>26857</v>
      </c>
      <c r="L2762">
        <v>52</v>
      </c>
      <c r="M2762" t="s">
        <v>6141</v>
      </c>
      <c r="N2762">
        <f t="shared" ca="1" si="43"/>
        <v>5.8</v>
      </c>
    </row>
    <row r="2763" spans="1:14" x14ac:dyDescent="0.3">
      <c r="A2763" t="s">
        <v>3960</v>
      </c>
      <c r="B2763" t="s">
        <v>36</v>
      </c>
      <c r="C2763" t="s">
        <v>82</v>
      </c>
      <c r="D2763" t="s">
        <v>94</v>
      </c>
      <c r="E2763" t="s">
        <v>32</v>
      </c>
      <c r="F2763" t="s">
        <v>28</v>
      </c>
      <c r="G2763" t="s">
        <v>78</v>
      </c>
      <c r="H2763" s="5">
        <v>41841</v>
      </c>
      <c r="I2763" s="5"/>
      <c r="J2763" t="s">
        <v>6137</v>
      </c>
      <c r="K2763" s="5">
        <v>32082</v>
      </c>
      <c r="L2763">
        <v>38</v>
      </c>
      <c r="M2763">
        <v>108000</v>
      </c>
      <c r="N2763">
        <f t="shared" ca="1" si="43"/>
        <v>11.7</v>
      </c>
    </row>
    <row r="2764" spans="1:14" x14ac:dyDescent="0.3">
      <c r="A2764" t="s">
        <v>3961</v>
      </c>
      <c r="B2764" t="s">
        <v>24</v>
      </c>
      <c r="C2764" t="s">
        <v>25</v>
      </c>
      <c r="D2764" t="s">
        <v>94</v>
      </c>
      <c r="E2764" t="s">
        <v>92</v>
      </c>
      <c r="F2764" t="s">
        <v>6134</v>
      </c>
      <c r="G2764" t="s">
        <v>6134</v>
      </c>
      <c r="H2764" s="5">
        <v>43216</v>
      </c>
      <c r="I2764" s="5"/>
      <c r="J2764" t="s">
        <v>6137</v>
      </c>
      <c r="K2764" s="5">
        <v>29900</v>
      </c>
      <c r="L2764">
        <v>44</v>
      </c>
      <c r="M2764" t="s">
        <v>6141</v>
      </c>
      <c r="N2764">
        <f t="shared" ca="1" si="43"/>
        <v>7.9</v>
      </c>
    </row>
    <row r="2765" spans="1:14" x14ac:dyDescent="0.3">
      <c r="A2765" t="s">
        <v>3962</v>
      </c>
      <c r="B2765" t="s">
        <v>24</v>
      </c>
      <c r="C2765" t="s">
        <v>6134</v>
      </c>
      <c r="D2765" t="s">
        <v>31</v>
      </c>
      <c r="E2765" t="s">
        <v>6134</v>
      </c>
      <c r="F2765" t="s">
        <v>6134</v>
      </c>
      <c r="G2765" t="s">
        <v>47</v>
      </c>
      <c r="H2765" s="5">
        <v>40065</v>
      </c>
      <c r="I2765" s="5"/>
      <c r="J2765" t="s">
        <v>6137</v>
      </c>
      <c r="K2765" s="5">
        <v>38429</v>
      </c>
      <c r="L2765">
        <v>20</v>
      </c>
      <c r="M2765">
        <v>32484</v>
      </c>
      <c r="N2765">
        <f t="shared" ca="1" si="43"/>
        <v>16.5</v>
      </c>
    </row>
    <row r="2766" spans="1:14" x14ac:dyDescent="0.3">
      <c r="A2766" t="s">
        <v>3964</v>
      </c>
      <c r="B2766" t="s">
        <v>24</v>
      </c>
      <c r="C2766" t="s">
        <v>82</v>
      </c>
      <c r="D2766" t="s">
        <v>130</v>
      </c>
      <c r="E2766" t="s">
        <v>6134</v>
      </c>
      <c r="F2766" t="s">
        <v>60</v>
      </c>
      <c r="G2766" t="s">
        <v>69</v>
      </c>
      <c r="H2766" s="5">
        <v>43585</v>
      </c>
      <c r="I2766" s="5"/>
      <c r="J2766" t="s">
        <v>6137</v>
      </c>
      <c r="K2766" s="5">
        <v>26136</v>
      </c>
      <c r="L2766">
        <v>54</v>
      </c>
      <c r="M2766" t="s">
        <v>6141</v>
      </c>
      <c r="N2766">
        <f t="shared" ca="1" si="43"/>
        <v>6.9</v>
      </c>
    </row>
    <row r="2767" spans="1:14" x14ac:dyDescent="0.3">
      <c r="A2767" t="s">
        <v>3965</v>
      </c>
      <c r="B2767" t="s">
        <v>6134</v>
      </c>
      <c r="C2767" t="s">
        <v>6134</v>
      </c>
      <c r="D2767" t="s">
        <v>83</v>
      </c>
      <c r="E2767" t="s">
        <v>99</v>
      </c>
      <c r="F2767" t="s">
        <v>60</v>
      </c>
      <c r="G2767" t="s">
        <v>64</v>
      </c>
      <c r="H2767" s="5">
        <v>41209</v>
      </c>
      <c r="I2767" s="5"/>
      <c r="J2767" t="s">
        <v>6137</v>
      </c>
      <c r="K2767" s="5">
        <v>31518</v>
      </c>
      <c r="L2767">
        <v>39</v>
      </c>
      <c r="M2767">
        <v>64027</v>
      </c>
      <c r="N2767">
        <f t="shared" ca="1" si="43"/>
        <v>13.4</v>
      </c>
    </row>
    <row r="2768" spans="1:14" x14ac:dyDescent="0.3">
      <c r="A2768" t="s">
        <v>3967</v>
      </c>
      <c r="B2768" t="s">
        <v>36</v>
      </c>
      <c r="C2768" t="s">
        <v>12</v>
      </c>
      <c r="D2768" t="s">
        <v>31</v>
      </c>
      <c r="E2768" t="s">
        <v>27</v>
      </c>
      <c r="F2768" t="s">
        <v>28</v>
      </c>
      <c r="G2768" t="s">
        <v>6134</v>
      </c>
      <c r="H2768" s="5">
        <v>43291</v>
      </c>
      <c r="I2768" s="5"/>
      <c r="J2768" t="s">
        <v>6137</v>
      </c>
      <c r="K2768" s="5">
        <v>37665</v>
      </c>
      <c r="L2768">
        <v>23</v>
      </c>
      <c r="M2768" t="s">
        <v>6141</v>
      </c>
      <c r="N2768">
        <f t="shared" ca="1" si="43"/>
        <v>7.7</v>
      </c>
    </row>
    <row r="2769" spans="1:14" x14ac:dyDescent="0.3">
      <c r="A2769" t="s">
        <v>3968</v>
      </c>
      <c r="B2769" t="s">
        <v>6134</v>
      </c>
      <c r="C2769" t="s">
        <v>6134</v>
      </c>
      <c r="D2769" t="s">
        <v>6135</v>
      </c>
      <c r="E2769" t="s">
        <v>38</v>
      </c>
      <c r="F2769" t="s">
        <v>15</v>
      </c>
      <c r="G2769" t="s">
        <v>47</v>
      </c>
      <c r="H2769" s="5">
        <v>41008</v>
      </c>
      <c r="I2769" s="5"/>
      <c r="J2769" t="s">
        <v>6137</v>
      </c>
      <c r="K2769" s="5">
        <v>25497</v>
      </c>
      <c r="L2769">
        <v>56</v>
      </c>
      <c r="M2769">
        <v>94078</v>
      </c>
      <c r="N2769">
        <f t="shared" ca="1" si="43"/>
        <v>14</v>
      </c>
    </row>
    <row r="2770" spans="1:14" x14ac:dyDescent="0.3">
      <c r="A2770" t="s">
        <v>3970</v>
      </c>
      <c r="B2770" t="s">
        <v>36</v>
      </c>
      <c r="C2770" t="s">
        <v>97</v>
      </c>
      <c r="D2770" t="s">
        <v>50</v>
      </c>
      <c r="E2770" t="s">
        <v>86</v>
      </c>
      <c r="F2770" t="s">
        <v>28</v>
      </c>
      <c r="G2770" t="s">
        <v>78</v>
      </c>
      <c r="H2770" s="5">
        <v>40803</v>
      </c>
      <c r="I2770" s="5">
        <v>42775</v>
      </c>
      <c r="J2770" t="s">
        <v>6138</v>
      </c>
      <c r="K2770" s="5">
        <v>27657</v>
      </c>
      <c r="L2770">
        <v>50</v>
      </c>
      <c r="M2770" t="s">
        <v>6141</v>
      </c>
      <c r="N2770">
        <f t="shared" ca="1" si="43"/>
        <v>5.4</v>
      </c>
    </row>
    <row r="2771" spans="1:14" x14ac:dyDescent="0.3">
      <c r="A2771" t="s">
        <v>3971</v>
      </c>
      <c r="B2771" t="s">
        <v>24</v>
      </c>
      <c r="C2771" t="s">
        <v>12</v>
      </c>
      <c r="D2771" t="s">
        <v>41</v>
      </c>
      <c r="E2771" t="s">
        <v>92</v>
      </c>
      <c r="F2771" t="s">
        <v>6134</v>
      </c>
      <c r="G2771" t="s">
        <v>6134</v>
      </c>
      <c r="H2771" s="5">
        <v>40496</v>
      </c>
      <c r="I2771" s="5"/>
      <c r="J2771" t="s">
        <v>6137</v>
      </c>
      <c r="K2771" s="5">
        <v>30119</v>
      </c>
      <c r="L2771">
        <v>43</v>
      </c>
      <c r="M2771" t="s">
        <v>6141</v>
      </c>
      <c r="N2771">
        <f t="shared" ca="1" si="43"/>
        <v>15.4</v>
      </c>
    </row>
    <row r="2772" spans="1:14" x14ac:dyDescent="0.3">
      <c r="A2772" t="s">
        <v>3972</v>
      </c>
      <c r="B2772" t="s">
        <v>24</v>
      </c>
      <c r="C2772" t="s">
        <v>20</v>
      </c>
      <c r="D2772" t="s">
        <v>6135</v>
      </c>
      <c r="E2772" t="s">
        <v>38</v>
      </c>
      <c r="F2772" t="s">
        <v>28</v>
      </c>
      <c r="G2772" t="s">
        <v>29</v>
      </c>
      <c r="H2772" s="5">
        <v>39877</v>
      </c>
      <c r="I2772" s="5"/>
      <c r="J2772" t="s">
        <v>6137</v>
      </c>
      <c r="K2772" s="5">
        <v>37582</v>
      </c>
      <c r="L2772">
        <v>23</v>
      </c>
      <c r="M2772">
        <v>107143</v>
      </c>
      <c r="N2772">
        <f t="shared" ca="1" si="43"/>
        <v>17.100000000000001</v>
      </c>
    </row>
    <row r="2773" spans="1:14" x14ac:dyDescent="0.3">
      <c r="A2773" t="s">
        <v>3973</v>
      </c>
      <c r="B2773" t="s">
        <v>36</v>
      </c>
      <c r="C2773" t="s">
        <v>6134</v>
      </c>
      <c r="D2773" t="s">
        <v>50</v>
      </c>
      <c r="E2773" t="s">
        <v>32</v>
      </c>
      <c r="F2773" t="s">
        <v>28</v>
      </c>
      <c r="G2773" t="s">
        <v>29</v>
      </c>
      <c r="H2773" s="5">
        <v>43940</v>
      </c>
      <c r="I2773" s="5"/>
      <c r="J2773" t="s">
        <v>6137</v>
      </c>
      <c r="K2773" s="5">
        <v>29288</v>
      </c>
      <c r="L2773">
        <v>46</v>
      </c>
      <c r="M2773">
        <v>90373</v>
      </c>
      <c r="N2773">
        <f t="shared" ca="1" si="43"/>
        <v>5.9</v>
      </c>
    </row>
    <row r="2774" spans="1:14" x14ac:dyDescent="0.3">
      <c r="A2774" t="s">
        <v>3975</v>
      </c>
      <c r="B2774" t="s">
        <v>6134</v>
      </c>
      <c r="C2774" t="s">
        <v>20</v>
      </c>
      <c r="D2774" t="s">
        <v>31</v>
      </c>
      <c r="E2774" t="s">
        <v>88</v>
      </c>
      <c r="F2774" t="s">
        <v>15</v>
      </c>
      <c r="G2774" t="s">
        <v>47</v>
      </c>
      <c r="H2774" s="5">
        <v>41547</v>
      </c>
      <c r="I2774" s="5"/>
      <c r="J2774" t="s">
        <v>6137</v>
      </c>
      <c r="K2774" s="5">
        <v>36225</v>
      </c>
      <c r="L2774">
        <v>27</v>
      </c>
      <c r="M2774">
        <v>79285</v>
      </c>
      <c r="N2774">
        <f t="shared" ca="1" si="43"/>
        <v>12.5</v>
      </c>
    </row>
    <row r="2775" spans="1:14" x14ac:dyDescent="0.3">
      <c r="A2775" t="s">
        <v>3976</v>
      </c>
      <c r="B2775" t="s">
        <v>36</v>
      </c>
      <c r="C2775" t="s">
        <v>25</v>
      </c>
      <c r="D2775" t="s">
        <v>130</v>
      </c>
      <c r="E2775" t="s">
        <v>38</v>
      </c>
      <c r="F2775" t="s">
        <v>6134</v>
      </c>
      <c r="G2775" t="s">
        <v>74</v>
      </c>
      <c r="H2775" s="5">
        <v>43227</v>
      </c>
      <c r="I2775" s="5">
        <v>44051</v>
      </c>
      <c r="J2775" t="s">
        <v>6138</v>
      </c>
      <c r="K2775" s="5">
        <v>32154</v>
      </c>
      <c r="L2775">
        <v>38</v>
      </c>
      <c r="M2775">
        <v>78278</v>
      </c>
      <c r="N2775">
        <f t="shared" ca="1" si="43"/>
        <v>2.2999999999999998</v>
      </c>
    </row>
    <row r="2776" spans="1:14" x14ac:dyDescent="0.3">
      <c r="A2776" t="s">
        <v>3978</v>
      </c>
      <c r="B2776" t="s">
        <v>24</v>
      </c>
      <c r="C2776" t="s">
        <v>6134</v>
      </c>
      <c r="D2776" t="s">
        <v>26</v>
      </c>
      <c r="E2776" t="s">
        <v>63</v>
      </c>
      <c r="F2776" t="s">
        <v>15</v>
      </c>
      <c r="G2776" t="s">
        <v>6134</v>
      </c>
      <c r="H2776" s="5">
        <v>40749</v>
      </c>
      <c r="I2776" s="5"/>
      <c r="J2776" t="s">
        <v>6137</v>
      </c>
      <c r="K2776" s="5">
        <v>22167</v>
      </c>
      <c r="L2776">
        <v>65</v>
      </c>
      <c r="M2776">
        <v>58656</v>
      </c>
      <c r="N2776">
        <f t="shared" ca="1" si="43"/>
        <v>14.7</v>
      </c>
    </row>
    <row r="2777" spans="1:14" x14ac:dyDescent="0.3">
      <c r="A2777" t="s">
        <v>3980</v>
      </c>
      <c r="B2777" t="s">
        <v>36</v>
      </c>
      <c r="C2777" t="s">
        <v>37</v>
      </c>
      <c r="D2777" t="s">
        <v>6135</v>
      </c>
      <c r="E2777" t="s">
        <v>6134</v>
      </c>
      <c r="F2777" t="s">
        <v>15</v>
      </c>
      <c r="G2777" t="s">
        <v>78</v>
      </c>
      <c r="H2777" s="5">
        <v>42106</v>
      </c>
      <c r="I2777" s="5">
        <v>42146</v>
      </c>
      <c r="J2777" t="s">
        <v>6138</v>
      </c>
      <c r="K2777" s="5">
        <v>35565</v>
      </c>
      <c r="L2777">
        <v>28</v>
      </c>
      <c r="M2777" t="s">
        <v>6141</v>
      </c>
      <c r="N2777">
        <f t="shared" ca="1" si="43"/>
        <v>0.1</v>
      </c>
    </row>
    <row r="2778" spans="1:14" x14ac:dyDescent="0.3">
      <c r="A2778" t="s">
        <v>3981</v>
      </c>
      <c r="B2778" t="s">
        <v>24</v>
      </c>
      <c r="C2778" t="s">
        <v>12</v>
      </c>
      <c r="D2778" t="s">
        <v>31</v>
      </c>
      <c r="E2778" t="s">
        <v>46</v>
      </c>
      <c r="F2778" t="s">
        <v>6134</v>
      </c>
      <c r="G2778" t="s">
        <v>6134</v>
      </c>
      <c r="H2778" s="5">
        <v>41389</v>
      </c>
      <c r="I2778" s="5"/>
      <c r="J2778" t="s">
        <v>6137</v>
      </c>
      <c r="K2778" s="5">
        <v>24860</v>
      </c>
      <c r="L2778">
        <v>58</v>
      </c>
      <c r="M2778" t="s">
        <v>6141</v>
      </c>
      <c r="N2778">
        <f t="shared" ca="1" si="43"/>
        <v>12.9</v>
      </c>
    </row>
    <row r="2779" spans="1:14" x14ac:dyDescent="0.3">
      <c r="A2779" t="s">
        <v>3982</v>
      </c>
      <c r="B2779" t="s">
        <v>36</v>
      </c>
      <c r="C2779" t="s">
        <v>20</v>
      </c>
      <c r="D2779" t="s">
        <v>94</v>
      </c>
      <c r="E2779" t="s">
        <v>92</v>
      </c>
      <c r="F2779" t="s">
        <v>28</v>
      </c>
      <c r="G2779" t="s">
        <v>6134</v>
      </c>
      <c r="H2779" s="5">
        <v>44162</v>
      </c>
      <c r="I2779" s="5">
        <v>45172</v>
      </c>
      <c r="J2779" t="s">
        <v>6138</v>
      </c>
      <c r="K2779" s="5">
        <v>30810</v>
      </c>
      <c r="L2779">
        <v>41</v>
      </c>
      <c r="M2779" t="s">
        <v>6141</v>
      </c>
      <c r="N2779">
        <f t="shared" ca="1" si="43"/>
        <v>2.8</v>
      </c>
    </row>
    <row r="2780" spans="1:14" x14ac:dyDescent="0.3">
      <c r="A2780" t="s">
        <v>3983</v>
      </c>
      <c r="B2780" t="s">
        <v>6134</v>
      </c>
      <c r="C2780" t="s">
        <v>25</v>
      </c>
      <c r="D2780" t="s">
        <v>6134</v>
      </c>
      <c r="E2780" t="s">
        <v>38</v>
      </c>
      <c r="F2780" t="s">
        <v>28</v>
      </c>
      <c r="G2780" t="s">
        <v>29</v>
      </c>
      <c r="H2780" s="5">
        <v>43630</v>
      </c>
      <c r="I2780" s="5"/>
      <c r="J2780" t="s">
        <v>6137</v>
      </c>
      <c r="K2780" s="5">
        <v>30597</v>
      </c>
      <c r="L2780">
        <v>42</v>
      </c>
      <c r="M2780">
        <v>76000</v>
      </c>
      <c r="N2780">
        <f t="shared" ca="1" si="43"/>
        <v>6.8</v>
      </c>
    </row>
    <row r="2781" spans="1:14" x14ac:dyDescent="0.3">
      <c r="A2781" t="s">
        <v>3984</v>
      </c>
      <c r="B2781" t="s">
        <v>6134</v>
      </c>
      <c r="C2781" t="s">
        <v>12</v>
      </c>
      <c r="D2781" t="s">
        <v>26</v>
      </c>
      <c r="E2781" t="s">
        <v>170</v>
      </c>
      <c r="F2781" t="s">
        <v>6134</v>
      </c>
      <c r="G2781" t="s">
        <v>29</v>
      </c>
      <c r="H2781" s="5">
        <v>42328</v>
      </c>
      <c r="I2781" s="5"/>
      <c r="J2781" t="s">
        <v>6137</v>
      </c>
      <c r="K2781" s="5">
        <v>33690</v>
      </c>
      <c r="L2781">
        <v>33</v>
      </c>
      <c r="M2781" t="s">
        <v>6141</v>
      </c>
      <c r="N2781">
        <f t="shared" ca="1" si="43"/>
        <v>10.3</v>
      </c>
    </row>
    <row r="2782" spans="1:14" x14ac:dyDescent="0.3">
      <c r="A2782" t="s">
        <v>3985</v>
      </c>
      <c r="B2782" t="s">
        <v>6134</v>
      </c>
      <c r="C2782" t="s">
        <v>97</v>
      </c>
      <c r="D2782" t="s">
        <v>41</v>
      </c>
      <c r="E2782" t="s">
        <v>6134</v>
      </c>
      <c r="F2782" t="s">
        <v>60</v>
      </c>
      <c r="G2782" t="s">
        <v>29</v>
      </c>
      <c r="H2782" s="5">
        <v>41769</v>
      </c>
      <c r="I2782" s="5">
        <v>41959</v>
      </c>
      <c r="J2782" t="s">
        <v>6138</v>
      </c>
      <c r="K2782" s="5">
        <v>34324</v>
      </c>
      <c r="L2782">
        <v>32</v>
      </c>
      <c r="M2782">
        <v>115353</v>
      </c>
      <c r="N2782">
        <f t="shared" ca="1" si="43"/>
        <v>0.5</v>
      </c>
    </row>
    <row r="2783" spans="1:14" x14ac:dyDescent="0.3">
      <c r="A2783" t="s">
        <v>3987</v>
      </c>
      <c r="B2783" t="s">
        <v>24</v>
      </c>
      <c r="C2783" t="s">
        <v>25</v>
      </c>
      <c r="D2783" t="s">
        <v>6134</v>
      </c>
      <c r="E2783" t="s">
        <v>38</v>
      </c>
      <c r="F2783" t="s">
        <v>28</v>
      </c>
      <c r="G2783" t="s">
        <v>74</v>
      </c>
      <c r="H2783" s="5">
        <v>41035</v>
      </c>
      <c r="I2783" s="5">
        <v>42129</v>
      </c>
      <c r="J2783" t="s">
        <v>6138</v>
      </c>
      <c r="K2783" s="5">
        <v>31588</v>
      </c>
      <c r="L2783">
        <v>39</v>
      </c>
      <c r="M2783">
        <v>50518</v>
      </c>
      <c r="N2783">
        <f t="shared" ca="1" si="43"/>
        <v>3</v>
      </c>
    </row>
    <row r="2784" spans="1:14" x14ac:dyDescent="0.3">
      <c r="A2784" t="s">
        <v>3989</v>
      </c>
      <c r="B2784" t="s">
        <v>36</v>
      </c>
      <c r="C2784" t="s">
        <v>25</v>
      </c>
      <c r="D2784" t="s">
        <v>94</v>
      </c>
      <c r="E2784" t="s">
        <v>105</v>
      </c>
      <c r="F2784" t="s">
        <v>15</v>
      </c>
      <c r="G2784" t="s">
        <v>64</v>
      </c>
      <c r="H2784" s="5">
        <v>43227</v>
      </c>
      <c r="I2784" s="5">
        <v>43190</v>
      </c>
      <c r="J2784" t="s">
        <v>6138</v>
      </c>
      <c r="K2784" s="5">
        <v>24311</v>
      </c>
      <c r="L2784">
        <v>59</v>
      </c>
      <c r="M2784">
        <v>103531</v>
      </c>
      <c r="N2784">
        <f t="shared" ca="1" si="43"/>
        <v>-0.1</v>
      </c>
    </row>
    <row r="2785" spans="1:14" x14ac:dyDescent="0.3">
      <c r="A2785" t="s">
        <v>3991</v>
      </c>
      <c r="B2785" t="s">
        <v>24</v>
      </c>
      <c r="C2785" t="s">
        <v>12</v>
      </c>
      <c r="D2785" t="s">
        <v>6134</v>
      </c>
      <c r="E2785" t="s">
        <v>27</v>
      </c>
      <c r="F2785" t="s">
        <v>6134</v>
      </c>
      <c r="G2785" t="s">
        <v>47</v>
      </c>
      <c r="H2785" s="5">
        <v>43461</v>
      </c>
      <c r="I2785" s="5">
        <v>45200</v>
      </c>
      <c r="J2785" t="s">
        <v>6138</v>
      </c>
      <c r="K2785" s="5">
        <v>33213</v>
      </c>
      <c r="L2785">
        <v>35</v>
      </c>
      <c r="M2785">
        <v>98651</v>
      </c>
      <c r="N2785">
        <f t="shared" ca="1" si="43"/>
        <v>4.8</v>
      </c>
    </row>
    <row r="2786" spans="1:14" x14ac:dyDescent="0.3">
      <c r="A2786" t="s">
        <v>3993</v>
      </c>
      <c r="B2786" t="s">
        <v>36</v>
      </c>
      <c r="C2786" t="s">
        <v>6134</v>
      </c>
      <c r="D2786" t="s">
        <v>31</v>
      </c>
      <c r="E2786" t="s">
        <v>6134</v>
      </c>
      <c r="F2786" t="s">
        <v>6134</v>
      </c>
      <c r="G2786" t="s">
        <v>6134</v>
      </c>
      <c r="H2786" s="5">
        <v>42247</v>
      </c>
      <c r="I2786" s="5">
        <v>44045</v>
      </c>
      <c r="J2786" t="s">
        <v>6138</v>
      </c>
      <c r="K2786" s="5">
        <v>37623</v>
      </c>
      <c r="L2786">
        <v>23</v>
      </c>
      <c r="M2786">
        <v>87000</v>
      </c>
      <c r="N2786">
        <f t="shared" ca="1" si="43"/>
        <v>4.9000000000000004</v>
      </c>
    </row>
    <row r="2787" spans="1:14" x14ac:dyDescent="0.3">
      <c r="A2787" t="s">
        <v>3994</v>
      </c>
      <c r="B2787" t="s">
        <v>36</v>
      </c>
      <c r="C2787" t="s">
        <v>82</v>
      </c>
      <c r="D2787" t="s">
        <v>130</v>
      </c>
      <c r="E2787" t="s">
        <v>86</v>
      </c>
      <c r="F2787" t="s">
        <v>15</v>
      </c>
      <c r="G2787" t="s">
        <v>6134</v>
      </c>
      <c r="H2787" s="5">
        <v>42907</v>
      </c>
      <c r="I2787" s="5">
        <v>44434</v>
      </c>
      <c r="J2787" t="s">
        <v>6138</v>
      </c>
      <c r="K2787" s="5">
        <v>31493</v>
      </c>
      <c r="L2787">
        <v>39</v>
      </c>
      <c r="M2787">
        <v>114275</v>
      </c>
      <c r="N2787">
        <f t="shared" ca="1" si="43"/>
        <v>4.2</v>
      </c>
    </row>
    <row r="2788" spans="1:14" x14ac:dyDescent="0.3">
      <c r="A2788" t="s">
        <v>3996</v>
      </c>
      <c r="B2788" t="s">
        <v>36</v>
      </c>
      <c r="C2788" t="s">
        <v>37</v>
      </c>
      <c r="D2788" t="s">
        <v>53</v>
      </c>
      <c r="E2788" t="s">
        <v>14</v>
      </c>
      <c r="F2788" t="s">
        <v>6134</v>
      </c>
      <c r="G2788" t="s">
        <v>47</v>
      </c>
      <c r="H2788" s="5">
        <v>40111</v>
      </c>
      <c r="I2788" s="5">
        <v>39992</v>
      </c>
      <c r="J2788" t="s">
        <v>6138</v>
      </c>
      <c r="K2788" s="5">
        <v>24964</v>
      </c>
      <c r="L2788">
        <v>57</v>
      </c>
      <c r="M2788">
        <v>96679</v>
      </c>
      <c r="N2788">
        <f t="shared" ca="1" si="43"/>
        <v>-0.3</v>
      </c>
    </row>
    <row r="2789" spans="1:14" x14ac:dyDescent="0.3">
      <c r="A2789" t="s">
        <v>3998</v>
      </c>
      <c r="B2789" t="s">
        <v>36</v>
      </c>
      <c r="C2789" t="s">
        <v>20</v>
      </c>
      <c r="D2789" t="s">
        <v>26</v>
      </c>
      <c r="E2789" t="s">
        <v>170</v>
      </c>
      <c r="F2789" t="s">
        <v>6134</v>
      </c>
      <c r="G2789" t="s">
        <v>78</v>
      </c>
      <c r="H2789" s="5">
        <v>44127</v>
      </c>
      <c r="I2789" s="5">
        <v>43959</v>
      </c>
      <c r="J2789" t="s">
        <v>6138</v>
      </c>
      <c r="K2789" s="5">
        <v>25087</v>
      </c>
      <c r="L2789">
        <v>57</v>
      </c>
      <c r="M2789" t="s">
        <v>6141</v>
      </c>
      <c r="N2789">
        <f t="shared" ca="1" si="43"/>
        <v>-0.5</v>
      </c>
    </row>
    <row r="2790" spans="1:14" x14ac:dyDescent="0.3">
      <c r="A2790" t="s">
        <v>3999</v>
      </c>
      <c r="B2790" t="s">
        <v>36</v>
      </c>
      <c r="C2790" t="s">
        <v>20</v>
      </c>
      <c r="D2790" t="s">
        <v>130</v>
      </c>
      <c r="E2790" t="s">
        <v>6134</v>
      </c>
      <c r="F2790" t="s">
        <v>28</v>
      </c>
      <c r="G2790" t="s">
        <v>78</v>
      </c>
      <c r="H2790" s="5">
        <v>43629</v>
      </c>
      <c r="I2790" s="5"/>
      <c r="J2790" t="s">
        <v>6137</v>
      </c>
      <c r="K2790" s="5">
        <v>37905</v>
      </c>
      <c r="L2790">
        <v>22</v>
      </c>
      <c r="M2790">
        <v>49150</v>
      </c>
      <c r="N2790">
        <f t="shared" ca="1" si="43"/>
        <v>6.8</v>
      </c>
    </row>
    <row r="2791" spans="1:14" x14ac:dyDescent="0.3">
      <c r="A2791" t="s">
        <v>4001</v>
      </c>
      <c r="B2791" t="s">
        <v>36</v>
      </c>
      <c r="C2791" t="s">
        <v>6134</v>
      </c>
      <c r="D2791" t="s">
        <v>6135</v>
      </c>
      <c r="E2791" t="s">
        <v>14</v>
      </c>
      <c r="F2791" t="s">
        <v>28</v>
      </c>
      <c r="G2791" t="s">
        <v>47</v>
      </c>
      <c r="H2791" s="5">
        <v>40520</v>
      </c>
      <c r="I2791" s="5"/>
      <c r="J2791" t="s">
        <v>6137</v>
      </c>
      <c r="K2791" s="5">
        <v>25268</v>
      </c>
      <c r="L2791">
        <v>57</v>
      </c>
      <c r="M2791">
        <v>96000</v>
      </c>
      <c r="N2791">
        <f t="shared" ca="1" si="43"/>
        <v>15.3</v>
      </c>
    </row>
    <row r="2792" spans="1:14" x14ac:dyDescent="0.3">
      <c r="A2792" t="s">
        <v>4002</v>
      </c>
      <c r="B2792" t="s">
        <v>6134</v>
      </c>
      <c r="C2792" t="s">
        <v>6134</v>
      </c>
      <c r="D2792" t="s">
        <v>83</v>
      </c>
      <c r="E2792" t="s">
        <v>14</v>
      </c>
      <c r="F2792" t="s">
        <v>6134</v>
      </c>
      <c r="G2792" t="s">
        <v>47</v>
      </c>
      <c r="H2792" s="5">
        <v>43042</v>
      </c>
      <c r="I2792" s="5">
        <v>43361</v>
      </c>
      <c r="J2792" t="s">
        <v>6138</v>
      </c>
      <c r="K2792" s="5">
        <v>22657</v>
      </c>
      <c r="L2792">
        <v>64</v>
      </c>
      <c r="M2792">
        <v>77000</v>
      </c>
      <c r="N2792">
        <f t="shared" ca="1" si="43"/>
        <v>0.9</v>
      </c>
    </row>
    <row r="2793" spans="1:14" x14ac:dyDescent="0.3">
      <c r="A2793" t="s">
        <v>4003</v>
      </c>
      <c r="B2793" t="s">
        <v>36</v>
      </c>
      <c r="C2793" t="s">
        <v>12</v>
      </c>
      <c r="D2793" t="s">
        <v>6134</v>
      </c>
      <c r="E2793" t="s">
        <v>92</v>
      </c>
      <c r="F2793" t="s">
        <v>6134</v>
      </c>
      <c r="G2793" t="s">
        <v>64</v>
      </c>
      <c r="H2793" s="5">
        <v>40871</v>
      </c>
      <c r="I2793" s="5"/>
      <c r="J2793" t="s">
        <v>6137</v>
      </c>
      <c r="K2793" s="5">
        <v>32069</v>
      </c>
      <c r="L2793">
        <v>38</v>
      </c>
      <c r="M2793">
        <v>48164</v>
      </c>
      <c r="N2793">
        <f t="shared" ca="1" si="43"/>
        <v>14.3</v>
      </c>
    </row>
    <row r="2794" spans="1:14" x14ac:dyDescent="0.3">
      <c r="A2794" t="s">
        <v>4005</v>
      </c>
      <c r="B2794" t="s">
        <v>6134</v>
      </c>
      <c r="C2794" t="s">
        <v>25</v>
      </c>
      <c r="D2794" t="s">
        <v>41</v>
      </c>
      <c r="E2794" t="s">
        <v>6134</v>
      </c>
      <c r="F2794" t="s">
        <v>15</v>
      </c>
      <c r="G2794" t="s">
        <v>69</v>
      </c>
      <c r="H2794" s="5">
        <v>40335</v>
      </c>
      <c r="I2794" s="5"/>
      <c r="J2794" t="s">
        <v>6137</v>
      </c>
      <c r="K2794" s="5">
        <v>25531</v>
      </c>
      <c r="L2794">
        <v>56</v>
      </c>
      <c r="M2794" t="s">
        <v>6141</v>
      </c>
      <c r="N2794">
        <f t="shared" ca="1" si="43"/>
        <v>15.8</v>
      </c>
    </row>
    <row r="2795" spans="1:14" x14ac:dyDescent="0.3">
      <c r="A2795" t="s">
        <v>4006</v>
      </c>
      <c r="B2795" t="s">
        <v>36</v>
      </c>
      <c r="C2795" t="s">
        <v>6134</v>
      </c>
      <c r="D2795" t="s">
        <v>21</v>
      </c>
      <c r="E2795" t="s">
        <v>27</v>
      </c>
      <c r="F2795" t="s">
        <v>15</v>
      </c>
      <c r="G2795" t="s">
        <v>47</v>
      </c>
      <c r="H2795" s="5">
        <v>40512</v>
      </c>
      <c r="I2795" s="5">
        <v>41192</v>
      </c>
      <c r="J2795" t="s">
        <v>6138</v>
      </c>
      <c r="K2795" s="5">
        <v>32608</v>
      </c>
      <c r="L2795">
        <v>36</v>
      </c>
      <c r="M2795">
        <v>32397</v>
      </c>
      <c r="N2795">
        <f t="shared" ca="1" si="43"/>
        <v>1.9</v>
      </c>
    </row>
    <row r="2796" spans="1:14" x14ac:dyDescent="0.3">
      <c r="A2796" t="s">
        <v>4010</v>
      </c>
      <c r="B2796" t="s">
        <v>6134</v>
      </c>
      <c r="C2796" t="s">
        <v>25</v>
      </c>
      <c r="D2796" t="s">
        <v>6134</v>
      </c>
      <c r="E2796" t="s">
        <v>54</v>
      </c>
      <c r="F2796" t="s">
        <v>60</v>
      </c>
      <c r="G2796" t="s">
        <v>74</v>
      </c>
      <c r="H2796" s="5">
        <v>42207</v>
      </c>
      <c r="I2796" s="5">
        <v>43333</v>
      </c>
      <c r="J2796" t="s">
        <v>6138</v>
      </c>
      <c r="K2796" s="5">
        <v>24082</v>
      </c>
      <c r="L2796">
        <v>60</v>
      </c>
      <c r="M2796">
        <v>42000</v>
      </c>
      <c r="N2796">
        <f t="shared" ca="1" si="43"/>
        <v>3.1</v>
      </c>
    </row>
    <row r="2797" spans="1:14" x14ac:dyDescent="0.3">
      <c r="A2797" t="s">
        <v>4011</v>
      </c>
      <c r="B2797" t="s">
        <v>36</v>
      </c>
      <c r="C2797" t="s">
        <v>82</v>
      </c>
      <c r="D2797" t="s">
        <v>6134</v>
      </c>
      <c r="E2797" t="s">
        <v>99</v>
      </c>
      <c r="F2797" t="s">
        <v>60</v>
      </c>
      <c r="G2797" t="s">
        <v>78</v>
      </c>
      <c r="H2797" s="5">
        <v>43194</v>
      </c>
      <c r="I2797" s="5"/>
      <c r="J2797" t="s">
        <v>6137</v>
      </c>
      <c r="K2797" s="5">
        <v>38302</v>
      </c>
      <c r="L2797">
        <v>21</v>
      </c>
      <c r="M2797">
        <v>59000</v>
      </c>
      <c r="N2797">
        <f t="shared" ca="1" si="43"/>
        <v>8</v>
      </c>
    </row>
    <row r="2798" spans="1:14" x14ac:dyDescent="0.3">
      <c r="A2798" t="s">
        <v>4012</v>
      </c>
      <c r="B2798" t="s">
        <v>24</v>
      </c>
      <c r="C2798" t="s">
        <v>6134</v>
      </c>
      <c r="D2798" t="s">
        <v>6134</v>
      </c>
      <c r="E2798" t="s">
        <v>6134</v>
      </c>
      <c r="F2798" t="s">
        <v>28</v>
      </c>
      <c r="G2798" t="s">
        <v>69</v>
      </c>
      <c r="H2798" s="5">
        <v>41082</v>
      </c>
      <c r="I2798" s="5"/>
      <c r="J2798" t="s">
        <v>6137</v>
      </c>
      <c r="K2798" s="5">
        <v>28779</v>
      </c>
      <c r="L2798">
        <v>47</v>
      </c>
      <c r="M2798">
        <v>34573</v>
      </c>
      <c r="N2798">
        <f t="shared" ca="1" si="43"/>
        <v>13.8</v>
      </c>
    </row>
    <row r="2799" spans="1:14" x14ac:dyDescent="0.3">
      <c r="A2799" t="s">
        <v>4013</v>
      </c>
      <c r="B2799" t="s">
        <v>36</v>
      </c>
      <c r="C2799" t="s">
        <v>12</v>
      </c>
      <c r="D2799" t="s">
        <v>50</v>
      </c>
      <c r="E2799" t="s">
        <v>99</v>
      </c>
      <c r="F2799" t="s">
        <v>28</v>
      </c>
      <c r="G2799" t="s">
        <v>74</v>
      </c>
      <c r="H2799" s="5">
        <v>40391</v>
      </c>
      <c r="I2799" s="5"/>
      <c r="J2799" t="s">
        <v>6137</v>
      </c>
      <c r="K2799" s="5">
        <v>30825</v>
      </c>
      <c r="L2799">
        <v>41</v>
      </c>
      <c r="M2799">
        <v>53482</v>
      </c>
      <c r="N2799">
        <f t="shared" ca="1" si="43"/>
        <v>15.6</v>
      </c>
    </row>
    <row r="2800" spans="1:14" x14ac:dyDescent="0.3">
      <c r="A2800" t="s">
        <v>4015</v>
      </c>
      <c r="B2800" t="s">
        <v>24</v>
      </c>
      <c r="C2800" t="s">
        <v>25</v>
      </c>
      <c r="D2800" t="s">
        <v>6134</v>
      </c>
      <c r="E2800" t="s">
        <v>6134</v>
      </c>
      <c r="F2800" t="s">
        <v>6134</v>
      </c>
      <c r="G2800" t="s">
        <v>47</v>
      </c>
      <c r="H2800" s="5">
        <v>42739</v>
      </c>
      <c r="I2800" s="5"/>
      <c r="J2800" t="s">
        <v>6137</v>
      </c>
      <c r="K2800" s="5">
        <v>35162</v>
      </c>
      <c r="L2800">
        <v>29</v>
      </c>
      <c r="M2800">
        <v>79946</v>
      </c>
      <c r="N2800">
        <f t="shared" ca="1" si="43"/>
        <v>9.1999999999999993</v>
      </c>
    </row>
    <row r="2801" spans="1:14" x14ac:dyDescent="0.3">
      <c r="A2801" t="s">
        <v>4017</v>
      </c>
      <c r="B2801" t="s">
        <v>36</v>
      </c>
      <c r="C2801" t="s">
        <v>20</v>
      </c>
      <c r="D2801" t="s">
        <v>50</v>
      </c>
      <c r="E2801" t="s">
        <v>105</v>
      </c>
      <c r="F2801" t="s">
        <v>60</v>
      </c>
      <c r="G2801" t="s">
        <v>78</v>
      </c>
      <c r="H2801" s="5">
        <v>43721</v>
      </c>
      <c r="I2801" s="5"/>
      <c r="J2801" t="s">
        <v>6137</v>
      </c>
      <c r="K2801" s="5">
        <v>32988</v>
      </c>
      <c r="L2801">
        <v>35</v>
      </c>
      <c r="M2801" t="s">
        <v>6141</v>
      </c>
      <c r="N2801">
        <f t="shared" ca="1" si="43"/>
        <v>6.5</v>
      </c>
    </row>
    <row r="2802" spans="1:14" x14ac:dyDescent="0.3">
      <c r="A2802" t="s">
        <v>4018</v>
      </c>
      <c r="B2802" t="s">
        <v>24</v>
      </c>
      <c r="C2802" t="s">
        <v>12</v>
      </c>
      <c r="D2802" t="s">
        <v>68</v>
      </c>
      <c r="E2802" t="s">
        <v>54</v>
      </c>
      <c r="F2802" t="s">
        <v>15</v>
      </c>
      <c r="G2802" t="s">
        <v>74</v>
      </c>
      <c r="H2802" s="5">
        <v>40464</v>
      </c>
      <c r="I2802" s="5"/>
      <c r="J2802" t="s">
        <v>6137</v>
      </c>
      <c r="K2802" s="5">
        <v>31550</v>
      </c>
      <c r="L2802">
        <v>39</v>
      </c>
      <c r="M2802">
        <v>64770</v>
      </c>
      <c r="N2802">
        <f t="shared" ca="1" si="43"/>
        <v>15.4</v>
      </c>
    </row>
    <row r="2803" spans="1:14" x14ac:dyDescent="0.3">
      <c r="A2803" t="s">
        <v>4020</v>
      </c>
      <c r="B2803" t="s">
        <v>36</v>
      </c>
      <c r="C2803" t="s">
        <v>37</v>
      </c>
      <c r="D2803" t="s">
        <v>31</v>
      </c>
      <c r="E2803" t="s">
        <v>6134</v>
      </c>
      <c r="F2803" t="s">
        <v>60</v>
      </c>
      <c r="G2803" t="s">
        <v>64</v>
      </c>
      <c r="H2803" s="5">
        <v>40948</v>
      </c>
      <c r="I2803" s="5"/>
      <c r="J2803" t="s">
        <v>6137</v>
      </c>
      <c r="K2803" s="5"/>
      <c r="L2803" t="s">
        <v>6141</v>
      </c>
      <c r="M2803" t="s">
        <v>6141</v>
      </c>
      <c r="N2803">
        <f t="shared" ca="1" si="43"/>
        <v>14.1</v>
      </c>
    </row>
    <row r="2804" spans="1:14" x14ac:dyDescent="0.3">
      <c r="A2804" t="s">
        <v>4021</v>
      </c>
      <c r="B2804" t="s">
        <v>24</v>
      </c>
      <c r="C2804" t="s">
        <v>37</v>
      </c>
      <c r="D2804" t="s">
        <v>83</v>
      </c>
      <c r="E2804" t="s">
        <v>32</v>
      </c>
      <c r="F2804" t="s">
        <v>28</v>
      </c>
      <c r="G2804" t="s">
        <v>69</v>
      </c>
      <c r="H2804" s="5">
        <v>41422</v>
      </c>
      <c r="I2804" s="5">
        <v>41770</v>
      </c>
      <c r="J2804" t="s">
        <v>6138</v>
      </c>
      <c r="K2804" s="5">
        <v>26015</v>
      </c>
      <c r="L2804">
        <v>54</v>
      </c>
      <c r="M2804">
        <v>62000</v>
      </c>
      <c r="N2804">
        <f t="shared" ca="1" si="43"/>
        <v>1</v>
      </c>
    </row>
    <row r="2805" spans="1:14" x14ac:dyDescent="0.3">
      <c r="A2805" t="s">
        <v>4022</v>
      </c>
      <c r="B2805" t="s">
        <v>36</v>
      </c>
      <c r="C2805" t="s">
        <v>20</v>
      </c>
      <c r="D2805" t="s">
        <v>31</v>
      </c>
      <c r="E2805" t="s">
        <v>38</v>
      </c>
      <c r="F2805" t="s">
        <v>28</v>
      </c>
      <c r="G2805" t="s">
        <v>78</v>
      </c>
      <c r="H2805" s="5">
        <v>43232</v>
      </c>
      <c r="I2805" s="5"/>
      <c r="J2805" t="s">
        <v>6137</v>
      </c>
      <c r="K2805" s="5">
        <v>37759</v>
      </c>
      <c r="L2805">
        <v>22</v>
      </c>
      <c r="M2805">
        <v>120000</v>
      </c>
      <c r="N2805">
        <f t="shared" ca="1" si="43"/>
        <v>7.9</v>
      </c>
    </row>
    <row r="2806" spans="1:14" x14ac:dyDescent="0.3">
      <c r="A2806" t="s">
        <v>4023</v>
      </c>
      <c r="B2806" t="s">
        <v>24</v>
      </c>
      <c r="C2806" t="s">
        <v>6134</v>
      </c>
      <c r="D2806" t="s">
        <v>53</v>
      </c>
      <c r="E2806" t="s">
        <v>54</v>
      </c>
      <c r="F2806" t="s">
        <v>28</v>
      </c>
      <c r="G2806" t="s">
        <v>47</v>
      </c>
      <c r="H2806" s="5">
        <v>44026</v>
      </c>
      <c r="I2806" s="5">
        <v>45465</v>
      </c>
      <c r="J2806" t="s">
        <v>6138</v>
      </c>
      <c r="K2806" s="5">
        <v>22567</v>
      </c>
      <c r="L2806">
        <v>64</v>
      </c>
      <c r="M2806">
        <v>77607</v>
      </c>
      <c r="N2806">
        <f t="shared" ca="1" si="43"/>
        <v>3.9</v>
      </c>
    </row>
    <row r="2807" spans="1:14" x14ac:dyDescent="0.3">
      <c r="A2807" t="s">
        <v>4025</v>
      </c>
      <c r="B2807" t="s">
        <v>36</v>
      </c>
      <c r="C2807" t="s">
        <v>6134</v>
      </c>
      <c r="D2807" t="s">
        <v>68</v>
      </c>
      <c r="E2807" t="s">
        <v>92</v>
      </c>
      <c r="F2807" t="s">
        <v>15</v>
      </c>
      <c r="G2807" t="s">
        <v>6134</v>
      </c>
      <c r="H2807" s="5">
        <v>41484</v>
      </c>
      <c r="I2807" s="5"/>
      <c r="J2807" t="s">
        <v>6137</v>
      </c>
      <c r="K2807" s="5">
        <v>38587</v>
      </c>
      <c r="L2807">
        <v>20</v>
      </c>
      <c r="M2807">
        <v>107428</v>
      </c>
      <c r="N2807">
        <f t="shared" ca="1" si="43"/>
        <v>12.6</v>
      </c>
    </row>
    <row r="2808" spans="1:14" x14ac:dyDescent="0.3">
      <c r="A2808" t="s">
        <v>4026</v>
      </c>
      <c r="B2808" t="s">
        <v>6134</v>
      </c>
      <c r="C2808" t="s">
        <v>6134</v>
      </c>
      <c r="D2808" t="s">
        <v>83</v>
      </c>
      <c r="E2808" t="s">
        <v>105</v>
      </c>
      <c r="F2808" t="s">
        <v>28</v>
      </c>
      <c r="G2808" t="s">
        <v>64</v>
      </c>
      <c r="H2808" s="5">
        <v>42823</v>
      </c>
      <c r="I2808" s="5">
        <v>43981</v>
      </c>
      <c r="J2808" t="s">
        <v>6138</v>
      </c>
      <c r="K2808" s="5">
        <v>22598</v>
      </c>
      <c r="L2808">
        <v>64</v>
      </c>
      <c r="M2808" t="s">
        <v>6141</v>
      </c>
      <c r="N2808">
        <f t="shared" ca="1" si="43"/>
        <v>3.2</v>
      </c>
    </row>
    <row r="2809" spans="1:14" x14ac:dyDescent="0.3">
      <c r="A2809" t="s">
        <v>4027</v>
      </c>
      <c r="B2809" t="s">
        <v>24</v>
      </c>
      <c r="C2809" t="s">
        <v>12</v>
      </c>
      <c r="D2809" t="s">
        <v>68</v>
      </c>
      <c r="E2809" t="s">
        <v>99</v>
      </c>
      <c r="F2809" t="s">
        <v>15</v>
      </c>
      <c r="G2809" t="s">
        <v>6134</v>
      </c>
      <c r="H2809" s="5">
        <v>43782</v>
      </c>
      <c r="I2809" s="5">
        <v>45274</v>
      </c>
      <c r="J2809" t="s">
        <v>6138</v>
      </c>
      <c r="K2809" s="5">
        <v>37662</v>
      </c>
      <c r="L2809">
        <v>23</v>
      </c>
      <c r="M2809">
        <v>31938</v>
      </c>
      <c r="N2809">
        <f t="shared" ca="1" si="43"/>
        <v>4.0999999999999996</v>
      </c>
    </row>
    <row r="2810" spans="1:14" x14ac:dyDescent="0.3">
      <c r="A2810" t="s">
        <v>4029</v>
      </c>
      <c r="B2810" t="s">
        <v>24</v>
      </c>
      <c r="C2810" t="s">
        <v>37</v>
      </c>
      <c r="D2810" t="s">
        <v>130</v>
      </c>
      <c r="E2810" t="s">
        <v>14</v>
      </c>
      <c r="F2810" t="s">
        <v>28</v>
      </c>
      <c r="G2810" t="s">
        <v>69</v>
      </c>
      <c r="H2810" s="5">
        <v>41275</v>
      </c>
      <c r="I2810" s="5"/>
      <c r="J2810" t="s">
        <v>6137</v>
      </c>
      <c r="K2810" s="5">
        <v>29072</v>
      </c>
      <c r="L2810">
        <v>46</v>
      </c>
      <c r="M2810">
        <v>34089</v>
      </c>
      <c r="N2810">
        <f t="shared" ca="1" si="43"/>
        <v>13.2</v>
      </c>
    </row>
    <row r="2811" spans="1:14" x14ac:dyDescent="0.3">
      <c r="A2811" t="s">
        <v>4030</v>
      </c>
      <c r="B2811" t="s">
        <v>24</v>
      </c>
      <c r="C2811" t="s">
        <v>12</v>
      </c>
      <c r="D2811" t="s">
        <v>53</v>
      </c>
      <c r="E2811" t="s">
        <v>14</v>
      </c>
      <c r="F2811" t="s">
        <v>6134</v>
      </c>
      <c r="G2811" t="s">
        <v>6134</v>
      </c>
      <c r="H2811" s="5">
        <v>40922</v>
      </c>
      <c r="I2811" s="5"/>
      <c r="J2811" t="s">
        <v>6137</v>
      </c>
      <c r="K2811" s="5">
        <v>32252</v>
      </c>
      <c r="L2811">
        <v>37</v>
      </c>
      <c r="M2811">
        <v>77365</v>
      </c>
      <c r="N2811">
        <f t="shared" ca="1" si="43"/>
        <v>14.2</v>
      </c>
    </row>
    <row r="2812" spans="1:14" x14ac:dyDescent="0.3">
      <c r="A2812" t="s">
        <v>4032</v>
      </c>
      <c r="B2812" t="s">
        <v>6134</v>
      </c>
      <c r="C2812" t="s">
        <v>25</v>
      </c>
      <c r="D2812" t="s">
        <v>125</v>
      </c>
      <c r="E2812" t="s">
        <v>32</v>
      </c>
      <c r="F2812" t="s">
        <v>6134</v>
      </c>
      <c r="G2812" t="s">
        <v>78</v>
      </c>
      <c r="H2812" s="5">
        <v>43675</v>
      </c>
      <c r="I2812" s="5"/>
      <c r="J2812" t="s">
        <v>6137</v>
      </c>
      <c r="K2812" s="5">
        <v>28313</v>
      </c>
      <c r="L2812">
        <v>48</v>
      </c>
      <c r="M2812">
        <v>45505</v>
      </c>
      <c r="N2812">
        <f t="shared" ca="1" si="43"/>
        <v>6.6</v>
      </c>
    </row>
    <row r="2813" spans="1:14" x14ac:dyDescent="0.3">
      <c r="A2813" t="s">
        <v>4034</v>
      </c>
      <c r="B2813" t="s">
        <v>24</v>
      </c>
      <c r="C2813" t="s">
        <v>12</v>
      </c>
      <c r="D2813" t="s">
        <v>31</v>
      </c>
      <c r="E2813" t="s">
        <v>46</v>
      </c>
      <c r="F2813" t="s">
        <v>6134</v>
      </c>
      <c r="G2813" t="s">
        <v>47</v>
      </c>
      <c r="H2813" s="5">
        <v>43032</v>
      </c>
      <c r="I2813" s="5"/>
      <c r="J2813" t="s">
        <v>6137</v>
      </c>
      <c r="K2813" s="5"/>
      <c r="L2813" t="s">
        <v>6141</v>
      </c>
      <c r="M2813">
        <v>108257</v>
      </c>
      <c r="N2813">
        <f t="shared" ca="1" si="43"/>
        <v>8.4</v>
      </c>
    </row>
    <row r="2814" spans="1:14" x14ac:dyDescent="0.3">
      <c r="A2814" t="s">
        <v>4036</v>
      </c>
      <c r="B2814" t="s">
        <v>6134</v>
      </c>
      <c r="C2814" t="s">
        <v>6134</v>
      </c>
      <c r="D2814" t="s">
        <v>31</v>
      </c>
      <c r="E2814" t="s">
        <v>86</v>
      </c>
      <c r="F2814" t="s">
        <v>15</v>
      </c>
      <c r="G2814" t="s">
        <v>78</v>
      </c>
      <c r="H2814" s="5">
        <v>43167</v>
      </c>
      <c r="I2814" s="5"/>
      <c r="J2814" t="s">
        <v>6137</v>
      </c>
      <c r="K2814" s="5"/>
      <c r="L2814" t="s">
        <v>6141</v>
      </c>
      <c r="M2814" t="s">
        <v>6141</v>
      </c>
      <c r="N2814">
        <f t="shared" ca="1" si="43"/>
        <v>8</v>
      </c>
    </row>
    <row r="2815" spans="1:14" x14ac:dyDescent="0.3">
      <c r="A2815" t="s">
        <v>4037</v>
      </c>
      <c r="B2815" t="s">
        <v>24</v>
      </c>
      <c r="C2815" t="s">
        <v>82</v>
      </c>
      <c r="D2815" t="s">
        <v>94</v>
      </c>
      <c r="E2815" t="s">
        <v>32</v>
      </c>
      <c r="F2815" t="s">
        <v>28</v>
      </c>
      <c r="G2815" t="s">
        <v>78</v>
      </c>
      <c r="H2815" s="5">
        <v>43305</v>
      </c>
      <c r="I2815" s="5"/>
      <c r="J2815" t="s">
        <v>6137</v>
      </c>
      <c r="K2815" s="5">
        <v>35073</v>
      </c>
      <c r="L2815">
        <v>30</v>
      </c>
      <c r="M2815" t="s">
        <v>6141</v>
      </c>
      <c r="N2815">
        <f t="shared" ca="1" si="43"/>
        <v>7.7</v>
      </c>
    </row>
    <row r="2816" spans="1:14" x14ac:dyDescent="0.3">
      <c r="A2816" t="s">
        <v>4038</v>
      </c>
      <c r="B2816" t="s">
        <v>36</v>
      </c>
      <c r="C2816" t="s">
        <v>82</v>
      </c>
      <c r="D2816" t="s">
        <v>83</v>
      </c>
      <c r="E2816" t="s">
        <v>99</v>
      </c>
      <c r="F2816" t="s">
        <v>28</v>
      </c>
      <c r="G2816" t="s">
        <v>78</v>
      </c>
      <c r="H2816" s="5">
        <v>40253</v>
      </c>
      <c r="I2816" s="5"/>
      <c r="J2816" t="s">
        <v>6137</v>
      </c>
      <c r="K2816" s="5">
        <v>29740</v>
      </c>
      <c r="L2816">
        <v>44</v>
      </c>
      <c r="M2816">
        <v>61295</v>
      </c>
      <c r="N2816">
        <f t="shared" ca="1" si="43"/>
        <v>16</v>
      </c>
    </row>
    <row r="2817" spans="1:14" x14ac:dyDescent="0.3">
      <c r="A2817" t="s">
        <v>4040</v>
      </c>
      <c r="B2817" t="s">
        <v>24</v>
      </c>
      <c r="C2817" t="s">
        <v>25</v>
      </c>
      <c r="D2817" t="s">
        <v>83</v>
      </c>
      <c r="E2817" t="s">
        <v>6134</v>
      </c>
      <c r="F2817" t="s">
        <v>28</v>
      </c>
      <c r="G2817" t="s">
        <v>47</v>
      </c>
      <c r="H2817" s="5">
        <v>42507</v>
      </c>
      <c r="I2817" s="5">
        <v>43965</v>
      </c>
      <c r="J2817" t="s">
        <v>6138</v>
      </c>
      <c r="K2817" s="5">
        <v>28065</v>
      </c>
      <c r="L2817">
        <v>49</v>
      </c>
      <c r="M2817">
        <v>55068</v>
      </c>
      <c r="N2817">
        <f t="shared" ca="1" si="43"/>
        <v>4</v>
      </c>
    </row>
    <row r="2818" spans="1:14" x14ac:dyDescent="0.3">
      <c r="A2818" t="s">
        <v>4042</v>
      </c>
      <c r="B2818" t="s">
        <v>24</v>
      </c>
      <c r="C2818" t="s">
        <v>25</v>
      </c>
      <c r="D2818" t="s">
        <v>83</v>
      </c>
      <c r="E2818" t="s">
        <v>105</v>
      </c>
      <c r="F2818" t="s">
        <v>6134</v>
      </c>
      <c r="G2818" t="s">
        <v>6134</v>
      </c>
      <c r="H2818" s="5">
        <v>43599</v>
      </c>
      <c r="I2818" s="5"/>
      <c r="J2818" t="s">
        <v>6137</v>
      </c>
      <c r="K2818" s="5">
        <v>33796</v>
      </c>
      <c r="L2818">
        <v>33</v>
      </c>
      <c r="M2818">
        <v>76000</v>
      </c>
      <c r="N2818">
        <f t="shared" ref="N2818:N2881" ca="1" si="44">ROUND((IF(I2818="",TODAY(),I2818)-H2818)/365,1)</f>
        <v>6.9</v>
      </c>
    </row>
    <row r="2819" spans="1:14" x14ac:dyDescent="0.3">
      <c r="A2819" t="s">
        <v>4043</v>
      </c>
      <c r="B2819" t="s">
        <v>36</v>
      </c>
      <c r="C2819" t="s">
        <v>6134</v>
      </c>
      <c r="D2819" t="s">
        <v>6134</v>
      </c>
      <c r="E2819" t="s">
        <v>6134</v>
      </c>
      <c r="F2819" t="s">
        <v>6134</v>
      </c>
      <c r="G2819" t="s">
        <v>6134</v>
      </c>
      <c r="H2819" s="5">
        <v>41560</v>
      </c>
      <c r="I2819" s="5"/>
      <c r="J2819" t="s">
        <v>6137</v>
      </c>
      <c r="K2819" s="5">
        <v>28956</v>
      </c>
      <c r="L2819">
        <v>46</v>
      </c>
      <c r="M2819" t="s">
        <v>6141</v>
      </c>
      <c r="N2819">
        <f t="shared" ca="1" si="44"/>
        <v>12.4</v>
      </c>
    </row>
    <row r="2820" spans="1:14" x14ac:dyDescent="0.3">
      <c r="A2820" t="s">
        <v>4044</v>
      </c>
      <c r="B2820" t="s">
        <v>36</v>
      </c>
      <c r="C2820" t="s">
        <v>6134</v>
      </c>
      <c r="D2820" t="s">
        <v>21</v>
      </c>
      <c r="E2820" t="s">
        <v>99</v>
      </c>
      <c r="F2820" t="s">
        <v>28</v>
      </c>
      <c r="G2820" t="s">
        <v>29</v>
      </c>
      <c r="H2820" s="5">
        <v>42574</v>
      </c>
      <c r="I2820" s="5">
        <v>44247</v>
      </c>
      <c r="J2820" t="s">
        <v>6138</v>
      </c>
      <c r="K2820" s="5">
        <v>30379</v>
      </c>
      <c r="L2820">
        <v>43</v>
      </c>
      <c r="M2820" t="s">
        <v>6141</v>
      </c>
      <c r="N2820">
        <f t="shared" ca="1" si="44"/>
        <v>4.5999999999999996</v>
      </c>
    </row>
    <row r="2821" spans="1:14" x14ac:dyDescent="0.3">
      <c r="A2821" t="s">
        <v>4045</v>
      </c>
      <c r="B2821" t="s">
        <v>36</v>
      </c>
      <c r="C2821" t="s">
        <v>25</v>
      </c>
      <c r="D2821" t="s">
        <v>130</v>
      </c>
      <c r="E2821" t="s">
        <v>54</v>
      </c>
      <c r="F2821" t="s">
        <v>28</v>
      </c>
      <c r="G2821" t="s">
        <v>6134</v>
      </c>
      <c r="H2821" s="5">
        <v>41597</v>
      </c>
      <c r="I2821" s="5"/>
      <c r="J2821" t="s">
        <v>6137</v>
      </c>
      <c r="K2821" s="5">
        <v>36391</v>
      </c>
      <c r="L2821">
        <v>26</v>
      </c>
      <c r="M2821">
        <v>112275</v>
      </c>
      <c r="N2821">
        <f t="shared" ca="1" si="44"/>
        <v>12.3</v>
      </c>
    </row>
    <row r="2822" spans="1:14" x14ac:dyDescent="0.3">
      <c r="A2822" t="s">
        <v>4046</v>
      </c>
      <c r="B2822" t="s">
        <v>36</v>
      </c>
      <c r="C2822" t="s">
        <v>12</v>
      </c>
      <c r="D2822" t="s">
        <v>125</v>
      </c>
      <c r="E2822" t="s">
        <v>86</v>
      </c>
      <c r="F2822" t="s">
        <v>6134</v>
      </c>
      <c r="G2822" t="s">
        <v>74</v>
      </c>
      <c r="H2822" s="5">
        <v>43089</v>
      </c>
      <c r="I2822" s="5"/>
      <c r="J2822" t="s">
        <v>6137</v>
      </c>
      <c r="K2822" s="5">
        <v>31606</v>
      </c>
      <c r="L2822">
        <v>39</v>
      </c>
      <c r="M2822">
        <v>100000</v>
      </c>
      <c r="N2822">
        <f t="shared" ca="1" si="44"/>
        <v>8.3000000000000007</v>
      </c>
    </row>
    <row r="2823" spans="1:14" x14ac:dyDescent="0.3">
      <c r="A2823" t="s">
        <v>4048</v>
      </c>
      <c r="B2823" t="s">
        <v>24</v>
      </c>
      <c r="C2823" t="s">
        <v>25</v>
      </c>
      <c r="D2823" t="s">
        <v>94</v>
      </c>
      <c r="E2823" t="s">
        <v>46</v>
      </c>
      <c r="F2823" t="s">
        <v>28</v>
      </c>
      <c r="G2823" t="s">
        <v>47</v>
      </c>
      <c r="H2823" s="5">
        <v>41854</v>
      </c>
      <c r="I2823" s="5"/>
      <c r="J2823" t="s">
        <v>6137</v>
      </c>
      <c r="K2823" s="5">
        <v>34768</v>
      </c>
      <c r="L2823">
        <v>31</v>
      </c>
      <c r="M2823">
        <v>35000</v>
      </c>
      <c r="N2823">
        <f t="shared" ca="1" si="44"/>
        <v>11.6</v>
      </c>
    </row>
    <row r="2824" spans="1:14" x14ac:dyDescent="0.3">
      <c r="A2824" t="s">
        <v>4049</v>
      </c>
      <c r="B2824" t="s">
        <v>36</v>
      </c>
      <c r="C2824" t="s">
        <v>25</v>
      </c>
      <c r="D2824" t="s">
        <v>26</v>
      </c>
      <c r="E2824" t="s">
        <v>105</v>
      </c>
      <c r="F2824" t="s">
        <v>6134</v>
      </c>
      <c r="G2824" t="s">
        <v>6134</v>
      </c>
      <c r="H2824" s="5">
        <v>41118</v>
      </c>
      <c r="I2824" s="5"/>
      <c r="J2824" t="s">
        <v>6137</v>
      </c>
      <c r="K2824" s="5">
        <v>23810</v>
      </c>
      <c r="L2824">
        <v>61</v>
      </c>
      <c r="M2824">
        <v>33118</v>
      </c>
      <c r="N2824">
        <f t="shared" ca="1" si="44"/>
        <v>13.7</v>
      </c>
    </row>
    <row r="2825" spans="1:14" x14ac:dyDescent="0.3">
      <c r="A2825" t="s">
        <v>4051</v>
      </c>
      <c r="B2825" t="s">
        <v>36</v>
      </c>
      <c r="C2825" t="s">
        <v>25</v>
      </c>
      <c r="D2825" t="s">
        <v>53</v>
      </c>
      <c r="E2825" t="s">
        <v>46</v>
      </c>
      <c r="F2825" t="s">
        <v>60</v>
      </c>
      <c r="G2825" t="s">
        <v>74</v>
      </c>
      <c r="H2825" s="5">
        <v>40004</v>
      </c>
      <c r="I2825" s="5">
        <v>40482</v>
      </c>
      <c r="J2825" t="s">
        <v>6138</v>
      </c>
      <c r="K2825" s="5">
        <v>22619</v>
      </c>
      <c r="L2825">
        <v>64</v>
      </c>
      <c r="M2825" t="s">
        <v>6141</v>
      </c>
      <c r="N2825">
        <f t="shared" ca="1" si="44"/>
        <v>1.3</v>
      </c>
    </row>
    <row r="2826" spans="1:14" x14ac:dyDescent="0.3">
      <c r="A2826" t="s">
        <v>4052</v>
      </c>
      <c r="B2826" t="s">
        <v>36</v>
      </c>
      <c r="C2826" t="s">
        <v>82</v>
      </c>
      <c r="D2826" t="s">
        <v>41</v>
      </c>
      <c r="E2826" t="s">
        <v>54</v>
      </c>
      <c r="F2826" t="s">
        <v>28</v>
      </c>
      <c r="G2826" t="s">
        <v>64</v>
      </c>
      <c r="H2826" s="5">
        <v>42905</v>
      </c>
      <c r="I2826" s="5"/>
      <c r="J2826" t="s">
        <v>6137</v>
      </c>
      <c r="K2826" s="5">
        <v>28758</v>
      </c>
      <c r="L2826">
        <v>47</v>
      </c>
      <c r="M2826" t="s">
        <v>6141</v>
      </c>
      <c r="N2826">
        <f t="shared" ca="1" si="44"/>
        <v>8.8000000000000007</v>
      </c>
    </row>
    <row r="2827" spans="1:14" x14ac:dyDescent="0.3">
      <c r="A2827" t="s">
        <v>4053</v>
      </c>
      <c r="B2827" t="s">
        <v>36</v>
      </c>
      <c r="C2827" t="s">
        <v>6134</v>
      </c>
      <c r="D2827" t="s">
        <v>31</v>
      </c>
      <c r="E2827" t="s">
        <v>38</v>
      </c>
      <c r="F2827" t="s">
        <v>60</v>
      </c>
      <c r="G2827" t="s">
        <v>64</v>
      </c>
      <c r="H2827" s="5">
        <v>43830</v>
      </c>
      <c r="I2827" s="5"/>
      <c r="J2827" t="s">
        <v>6137</v>
      </c>
      <c r="K2827" s="5">
        <v>29893</v>
      </c>
      <c r="L2827">
        <v>44</v>
      </c>
      <c r="M2827">
        <v>69254</v>
      </c>
      <c r="N2827">
        <f t="shared" ca="1" si="44"/>
        <v>6.2</v>
      </c>
    </row>
    <row r="2828" spans="1:14" x14ac:dyDescent="0.3">
      <c r="A2828" t="s">
        <v>4054</v>
      </c>
      <c r="B2828" t="s">
        <v>24</v>
      </c>
      <c r="C2828" t="s">
        <v>37</v>
      </c>
      <c r="D2828" t="s">
        <v>50</v>
      </c>
      <c r="E2828" t="s">
        <v>46</v>
      </c>
      <c r="F2828" t="s">
        <v>28</v>
      </c>
      <c r="G2828" t="s">
        <v>47</v>
      </c>
      <c r="H2828" s="5">
        <v>41394</v>
      </c>
      <c r="I2828" s="5"/>
      <c r="J2828" t="s">
        <v>6137</v>
      </c>
      <c r="K2828" s="5">
        <v>28918</v>
      </c>
      <c r="L2828">
        <v>47</v>
      </c>
      <c r="M2828">
        <v>45905</v>
      </c>
      <c r="N2828">
        <f t="shared" ca="1" si="44"/>
        <v>12.9</v>
      </c>
    </row>
    <row r="2829" spans="1:14" x14ac:dyDescent="0.3">
      <c r="A2829" t="s">
        <v>4055</v>
      </c>
      <c r="B2829" t="s">
        <v>24</v>
      </c>
      <c r="C2829" t="s">
        <v>12</v>
      </c>
      <c r="D2829" t="s">
        <v>6134</v>
      </c>
      <c r="E2829" t="s">
        <v>63</v>
      </c>
      <c r="F2829" t="s">
        <v>28</v>
      </c>
      <c r="G2829" t="s">
        <v>69</v>
      </c>
      <c r="H2829" s="5">
        <v>42806</v>
      </c>
      <c r="I2829" s="5"/>
      <c r="J2829" t="s">
        <v>6137</v>
      </c>
      <c r="K2829" s="5">
        <v>26165</v>
      </c>
      <c r="L2829">
        <v>54</v>
      </c>
      <c r="M2829">
        <v>77780</v>
      </c>
      <c r="N2829">
        <f t="shared" ca="1" si="44"/>
        <v>9</v>
      </c>
    </row>
    <row r="2830" spans="1:14" x14ac:dyDescent="0.3">
      <c r="A2830" t="s">
        <v>4056</v>
      </c>
      <c r="B2830" t="s">
        <v>24</v>
      </c>
      <c r="C2830" t="s">
        <v>6134</v>
      </c>
      <c r="D2830" t="s">
        <v>26</v>
      </c>
      <c r="E2830" t="s">
        <v>32</v>
      </c>
      <c r="F2830" t="s">
        <v>60</v>
      </c>
      <c r="G2830" t="s">
        <v>78</v>
      </c>
      <c r="H2830" s="5">
        <v>41633</v>
      </c>
      <c r="I2830" s="5">
        <v>43593</v>
      </c>
      <c r="J2830" t="s">
        <v>6138</v>
      </c>
      <c r="K2830" s="5">
        <v>31008</v>
      </c>
      <c r="L2830">
        <v>41</v>
      </c>
      <c r="M2830">
        <v>94593</v>
      </c>
      <c r="N2830">
        <f t="shared" ca="1" si="44"/>
        <v>5.4</v>
      </c>
    </row>
    <row r="2831" spans="1:14" x14ac:dyDescent="0.3">
      <c r="A2831" t="s">
        <v>4058</v>
      </c>
      <c r="B2831" t="s">
        <v>36</v>
      </c>
      <c r="C2831" t="s">
        <v>6134</v>
      </c>
      <c r="D2831" t="s">
        <v>6135</v>
      </c>
      <c r="E2831" t="s">
        <v>27</v>
      </c>
      <c r="F2831" t="s">
        <v>15</v>
      </c>
      <c r="G2831" t="s">
        <v>69</v>
      </c>
      <c r="H2831" s="5">
        <v>43372</v>
      </c>
      <c r="I2831" s="5"/>
      <c r="J2831" t="s">
        <v>6137</v>
      </c>
      <c r="K2831" s="5">
        <v>36924</v>
      </c>
      <c r="L2831">
        <v>25</v>
      </c>
      <c r="M2831" t="s">
        <v>6141</v>
      </c>
      <c r="N2831">
        <f t="shared" ca="1" si="44"/>
        <v>7.5</v>
      </c>
    </row>
    <row r="2832" spans="1:14" x14ac:dyDescent="0.3">
      <c r="A2832" t="s">
        <v>4059</v>
      </c>
      <c r="B2832" t="s">
        <v>6134</v>
      </c>
      <c r="C2832" t="s">
        <v>6134</v>
      </c>
      <c r="D2832" t="s">
        <v>68</v>
      </c>
      <c r="E2832" t="s">
        <v>32</v>
      </c>
      <c r="F2832" t="s">
        <v>15</v>
      </c>
      <c r="G2832" t="s">
        <v>78</v>
      </c>
      <c r="H2832" s="5">
        <v>40009</v>
      </c>
      <c r="I2832" s="5">
        <v>42009</v>
      </c>
      <c r="J2832" t="s">
        <v>6138</v>
      </c>
      <c r="K2832" s="5">
        <v>22703</v>
      </c>
      <c r="L2832">
        <v>64</v>
      </c>
      <c r="M2832">
        <v>44102</v>
      </c>
      <c r="N2832">
        <f t="shared" ca="1" si="44"/>
        <v>5.5</v>
      </c>
    </row>
    <row r="2833" spans="1:14" x14ac:dyDescent="0.3">
      <c r="A2833" t="s">
        <v>4060</v>
      </c>
      <c r="B2833" t="s">
        <v>6134</v>
      </c>
      <c r="C2833" t="s">
        <v>97</v>
      </c>
      <c r="D2833" t="s">
        <v>130</v>
      </c>
      <c r="E2833" t="s">
        <v>6134</v>
      </c>
      <c r="F2833" t="s">
        <v>28</v>
      </c>
      <c r="G2833" t="s">
        <v>64</v>
      </c>
      <c r="H2833" s="5">
        <v>39888</v>
      </c>
      <c r="I2833" s="5"/>
      <c r="J2833" t="s">
        <v>6137</v>
      </c>
      <c r="K2833" s="5">
        <v>36712</v>
      </c>
      <c r="L2833">
        <v>25</v>
      </c>
      <c r="M2833">
        <v>119367</v>
      </c>
      <c r="N2833">
        <f t="shared" ca="1" si="44"/>
        <v>17</v>
      </c>
    </row>
    <row r="2834" spans="1:14" x14ac:dyDescent="0.3">
      <c r="A2834" t="s">
        <v>4065</v>
      </c>
      <c r="B2834" t="s">
        <v>6134</v>
      </c>
      <c r="C2834" t="s">
        <v>12</v>
      </c>
      <c r="D2834" t="s">
        <v>94</v>
      </c>
      <c r="E2834" t="s">
        <v>88</v>
      </c>
      <c r="F2834" t="s">
        <v>15</v>
      </c>
      <c r="G2834" t="s">
        <v>6134</v>
      </c>
      <c r="H2834" s="5">
        <v>43270</v>
      </c>
      <c r="I2834" s="5">
        <v>44474</v>
      </c>
      <c r="J2834" t="s">
        <v>6138</v>
      </c>
      <c r="K2834" s="5">
        <v>37048</v>
      </c>
      <c r="L2834">
        <v>24</v>
      </c>
      <c r="M2834">
        <v>37243</v>
      </c>
      <c r="N2834">
        <f t="shared" ca="1" si="44"/>
        <v>3.3</v>
      </c>
    </row>
    <row r="2835" spans="1:14" x14ac:dyDescent="0.3">
      <c r="A2835" t="s">
        <v>4066</v>
      </c>
      <c r="B2835" t="s">
        <v>36</v>
      </c>
      <c r="C2835" t="s">
        <v>12</v>
      </c>
      <c r="D2835" t="s">
        <v>94</v>
      </c>
      <c r="E2835" t="s">
        <v>38</v>
      </c>
      <c r="F2835" t="s">
        <v>15</v>
      </c>
      <c r="G2835" t="s">
        <v>6134</v>
      </c>
      <c r="H2835" s="5">
        <v>42129</v>
      </c>
      <c r="I2835" s="5"/>
      <c r="J2835" t="s">
        <v>6137</v>
      </c>
      <c r="K2835" s="5">
        <v>38459</v>
      </c>
      <c r="L2835">
        <v>20</v>
      </c>
      <c r="M2835">
        <v>86075</v>
      </c>
      <c r="N2835">
        <f t="shared" ca="1" si="44"/>
        <v>10.9</v>
      </c>
    </row>
    <row r="2836" spans="1:14" x14ac:dyDescent="0.3">
      <c r="A2836" t="s">
        <v>4068</v>
      </c>
      <c r="B2836" t="s">
        <v>6134</v>
      </c>
      <c r="C2836" t="s">
        <v>97</v>
      </c>
      <c r="D2836" t="s">
        <v>50</v>
      </c>
      <c r="E2836" t="s">
        <v>6134</v>
      </c>
      <c r="F2836" t="s">
        <v>28</v>
      </c>
      <c r="G2836" t="s">
        <v>74</v>
      </c>
      <c r="H2836" s="5">
        <v>40612</v>
      </c>
      <c r="I2836" s="5"/>
      <c r="J2836" t="s">
        <v>6137</v>
      </c>
      <c r="K2836" s="5">
        <v>24965</v>
      </c>
      <c r="L2836">
        <v>57</v>
      </c>
      <c r="M2836" t="s">
        <v>6141</v>
      </c>
      <c r="N2836">
        <f t="shared" ca="1" si="44"/>
        <v>15</v>
      </c>
    </row>
    <row r="2837" spans="1:14" x14ac:dyDescent="0.3">
      <c r="A2837" t="s">
        <v>4069</v>
      </c>
      <c r="B2837" t="s">
        <v>24</v>
      </c>
      <c r="C2837" t="s">
        <v>6134</v>
      </c>
      <c r="D2837" t="s">
        <v>21</v>
      </c>
      <c r="E2837" t="s">
        <v>14</v>
      </c>
      <c r="F2837" t="s">
        <v>60</v>
      </c>
      <c r="G2837" t="s">
        <v>74</v>
      </c>
      <c r="H2837" s="5">
        <v>44149</v>
      </c>
      <c r="I2837" s="5">
        <v>45847</v>
      </c>
      <c r="J2837" t="s">
        <v>6138</v>
      </c>
      <c r="K2837" s="5">
        <v>34173</v>
      </c>
      <c r="L2837">
        <v>32</v>
      </c>
      <c r="M2837">
        <v>66000</v>
      </c>
      <c r="N2837">
        <f t="shared" ca="1" si="44"/>
        <v>4.7</v>
      </c>
    </row>
    <row r="2838" spans="1:14" x14ac:dyDescent="0.3">
      <c r="A2838" t="s">
        <v>4070</v>
      </c>
      <c r="B2838" t="s">
        <v>24</v>
      </c>
      <c r="C2838" t="s">
        <v>25</v>
      </c>
      <c r="D2838" t="s">
        <v>130</v>
      </c>
      <c r="E2838" t="s">
        <v>88</v>
      </c>
      <c r="F2838" t="s">
        <v>60</v>
      </c>
      <c r="G2838" t="s">
        <v>6134</v>
      </c>
      <c r="H2838" s="5">
        <v>41118</v>
      </c>
      <c r="I2838" s="5">
        <v>41446</v>
      </c>
      <c r="J2838" t="s">
        <v>6138</v>
      </c>
      <c r="K2838" s="5">
        <v>23507</v>
      </c>
      <c r="L2838">
        <v>61</v>
      </c>
      <c r="M2838" t="s">
        <v>6141</v>
      </c>
      <c r="N2838">
        <f t="shared" ca="1" si="44"/>
        <v>0.9</v>
      </c>
    </row>
    <row r="2839" spans="1:14" x14ac:dyDescent="0.3">
      <c r="A2839" t="s">
        <v>4071</v>
      </c>
      <c r="B2839" t="s">
        <v>24</v>
      </c>
      <c r="C2839" t="s">
        <v>12</v>
      </c>
      <c r="D2839" t="s">
        <v>26</v>
      </c>
      <c r="E2839" t="s">
        <v>99</v>
      </c>
      <c r="F2839" t="s">
        <v>6134</v>
      </c>
      <c r="G2839" t="s">
        <v>47</v>
      </c>
      <c r="H2839" s="5">
        <v>43653</v>
      </c>
      <c r="I2839" s="5">
        <v>44074</v>
      </c>
      <c r="J2839" t="s">
        <v>6138</v>
      </c>
      <c r="K2839" s="5">
        <v>38028</v>
      </c>
      <c r="L2839">
        <v>22</v>
      </c>
      <c r="M2839" t="s">
        <v>6141</v>
      </c>
      <c r="N2839">
        <f t="shared" ca="1" si="44"/>
        <v>1.2</v>
      </c>
    </row>
    <row r="2840" spans="1:14" x14ac:dyDescent="0.3">
      <c r="A2840" t="s">
        <v>4072</v>
      </c>
      <c r="B2840" t="s">
        <v>6134</v>
      </c>
      <c r="C2840" t="s">
        <v>12</v>
      </c>
      <c r="D2840" t="s">
        <v>83</v>
      </c>
      <c r="E2840" t="s">
        <v>38</v>
      </c>
      <c r="F2840" t="s">
        <v>6134</v>
      </c>
      <c r="G2840" t="s">
        <v>47</v>
      </c>
      <c r="H2840" s="5">
        <v>41573</v>
      </c>
      <c r="I2840" s="5">
        <v>42779</v>
      </c>
      <c r="J2840" t="s">
        <v>6138</v>
      </c>
      <c r="K2840" s="5">
        <v>22845</v>
      </c>
      <c r="L2840">
        <v>63</v>
      </c>
      <c r="M2840">
        <v>31535</v>
      </c>
      <c r="N2840">
        <f t="shared" ca="1" si="44"/>
        <v>3.3</v>
      </c>
    </row>
    <row r="2841" spans="1:14" x14ac:dyDescent="0.3">
      <c r="A2841" t="s">
        <v>4073</v>
      </c>
      <c r="B2841" t="s">
        <v>24</v>
      </c>
      <c r="C2841" t="s">
        <v>37</v>
      </c>
      <c r="D2841" t="s">
        <v>83</v>
      </c>
      <c r="E2841" t="s">
        <v>38</v>
      </c>
      <c r="F2841" t="s">
        <v>60</v>
      </c>
      <c r="G2841" t="s">
        <v>6134</v>
      </c>
      <c r="H2841" s="5">
        <v>43022</v>
      </c>
      <c r="I2841" s="5">
        <v>44683</v>
      </c>
      <c r="J2841" t="s">
        <v>6138</v>
      </c>
      <c r="K2841" s="5">
        <v>31156</v>
      </c>
      <c r="L2841">
        <v>40</v>
      </c>
      <c r="M2841" t="s">
        <v>6141</v>
      </c>
      <c r="N2841">
        <f t="shared" ca="1" si="44"/>
        <v>4.5999999999999996</v>
      </c>
    </row>
    <row r="2842" spans="1:14" x14ac:dyDescent="0.3">
      <c r="A2842" t="s">
        <v>4074</v>
      </c>
      <c r="B2842" t="s">
        <v>6134</v>
      </c>
      <c r="C2842" t="s">
        <v>20</v>
      </c>
      <c r="D2842" t="s">
        <v>50</v>
      </c>
      <c r="E2842" t="s">
        <v>170</v>
      </c>
      <c r="F2842" t="s">
        <v>15</v>
      </c>
      <c r="G2842" t="s">
        <v>47</v>
      </c>
      <c r="H2842" s="5">
        <v>39958</v>
      </c>
      <c r="I2842" s="5"/>
      <c r="J2842" t="s">
        <v>6137</v>
      </c>
      <c r="K2842" s="5">
        <v>37756</v>
      </c>
      <c r="L2842">
        <v>22</v>
      </c>
      <c r="M2842">
        <v>100000</v>
      </c>
      <c r="N2842">
        <f t="shared" ca="1" si="44"/>
        <v>16.8</v>
      </c>
    </row>
    <row r="2843" spans="1:14" x14ac:dyDescent="0.3">
      <c r="A2843" t="s">
        <v>4075</v>
      </c>
      <c r="B2843" t="s">
        <v>24</v>
      </c>
      <c r="C2843" t="s">
        <v>37</v>
      </c>
      <c r="D2843" t="s">
        <v>6134</v>
      </c>
      <c r="E2843" t="s">
        <v>99</v>
      </c>
      <c r="F2843" t="s">
        <v>15</v>
      </c>
      <c r="G2843" t="s">
        <v>69</v>
      </c>
      <c r="H2843" s="5">
        <v>42567</v>
      </c>
      <c r="I2843" s="5">
        <v>43177</v>
      </c>
      <c r="J2843" t="s">
        <v>6138</v>
      </c>
      <c r="K2843" s="5">
        <v>28770</v>
      </c>
      <c r="L2843">
        <v>47</v>
      </c>
      <c r="M2843">
        <v>106000</v>
      </c>
      <c r="N2843">
        <f t="shared" ca="1" si="44"/>
        <v>1.7</v>
      </c>
    </row>
    <row r="2844" spans="1:14" x14ac:dyDescent="0.3">
      <c r="A2844" t="s">
        <v>4076</v>
      </c>
      <c r="B2844" t="s">
        <v>6134</v>
      </c>
      <c r="C2844" t="s">
        <v>97</v>
      </c>
      <c r="D2844" t="s">
        <v>83</v>
      </c>
      <c r="E2844" t="s">
        <v>99</v>
      </c>
      <c r="F2844" t="s">
        <v>6134</v>
      </c>
      <c r="G2844" t="s">
        <v>6134</v>
      </c>
      <c r="H2844" s="5">
        <v>41984</v>
      </c>
      <c r="I2844" s="5"/>
      <c r="J2844" t="s">
        <v>6137</v>
      </c>
      <c r="K2844" s="5">
        <v>33135</v>
      </c>
      <c r="L2844">
        <v>35</v>
      </c>
      <c r="M2844" t="s">
        <v>6141</v>
      </c>
      <c r="N2844">
        <f t="shared" ca="1" si="44"/>
        <v>11.3</v>
      </c>
    </row>
    <row r="2845" spans="1:14" x14ac:dyDescent="0.3">
      <c r="A2845" t="s">
        <v>4077</v>
      </c>
      <c r="B2845" t="s">
        <v>36</v>
      </c>
      <c r="C2845" t="s">
        <v>25</v>
      </c>
      <c r="D2845" t="s">
        <v>6135</v>
      </c>
      <c r="E2845" t="s">
        <v>14</v>
      </c>
      <c r="F2845" t="s">
        <v>6134</v>
      </c>
      <c r="G2845" t="s">
        <v>69</v>
      </c>
      <c r="H2845" s="5">
        <v>43676</v>
      </c>
      <c r="I2845" s="5">
        <v>44301</v>
      </c>
      <c r="J2845" t="s">
        <v>6138</v>
      </c>
      <c r="K2845" s="5">
        <v>26689</v>
      </c>
      <c r="L2845">
        <v>53</v>
      </c>
      <c r="M2845" t="s">
        <v>6141</v>
      </c>
      <c r="N2845">
        <f t="shared" ca="1" si="44"/>
        <v>1.7</v>
      </c>
    </row>
    <row r="2846" spans="1:14" x14ac:dyDescent="0.3">
      <c r="A2846" t="s">
        <v>4078</v>
      </c>
      <c r="B2846" t="s">
        <v>24</v>
      </c>
      <c r="C2846" t="s">
        <v>20</v>
      </c>
      <c r="D2846" t="s">
        <v>31</v>
      </c>
      <c r="E2846" t="s">
        <v>54</v>
      </c>
      <c r="F2846" t="s">
        <v>15</v>
      </c>
      <c r="G2846" t="s">
        <v>29</v>
      </c>
      <c r="H2846" s="5">
        <v>42930</v>
      </c>
      <c r="I2846" s="5"/>
      <c r="J2846" t="s">
        <v>6137</v>
      </c>
      <c r="K2846" s="5">
        <v>35269</v>
      </c>
      <c r="L2846">
        <v>29</v>
      </c>
      <c r="M2846">
        <v>63883</v>
      </c>
      <c r="N2846">
        <f t="shared" ca="1" si="44"/>
        <v>8.6999999999999993</v>
      </c>
    </row>
    <row r="2847" spans="1:14" x14ac:dyDescent="0.3">
      <c r="A2847" t="s">
        <v>4080</v>
      </c>
      <c r="B2847" t="s">
        <v>36</v>
      </c>
      <c r="C2847" t="s">
        <v>6134</v>
      </c>
      <c r="D2847" t="s">
        <v>94</v>
      </c>
      <c r="E2847" t="s">
        <v>63</v>
      </c>
      <c r="F2847" t="s">
        <v>28</v>
      </c>
      <c r="G2847" t="s">
        <v>47</v>
      </c>
      <c r="H2847" s="5">
        <v>42770</v>
      </c>
      <c r="I2847" s="5"/>
      <c r="J2847" t="s">
        <v>6137</v>
      </c>
      <c r="K2847" s="5">
        <v>31758</v>
      </c>
      <c r="L2847">
        <v>39</v>
      </c>
      <c r="M2847">
        <v>65461</v>
      </c>
      <c r="N2847">
        <f t="shared" ca="1" si="44"/>
        <v>9.1</v>
      </c>
    </row>
    <row r="2848" spans="1:14" x14ac:dyDescent="0.3">
      <c r="A2848" t="s">
        <v>4082</v>
      </c>
      <c r="B2848" t="s">
        <v>36</v>
      </c>
      <c r="C2848" t="s">
        <v>6134</v>
      </c>
      <c r="D2848" t="s">
        <v>21</v>
      </c>
      <c r="E2848" t="s">
        <v>99</v>
      </c>
      <c r="F2848" t="s">
        <v>28</v>
      </c>
      <c r="G2848" t="s">
        <v>78</v>
      </c>
      <c r="H2848" s="5">
        <v>41802</v>
      </c>
      <c r="I2848" s="5">
        <v>43107</v>
      </c>
      <c r="J2848" t="s">
        <v>6138</v>
      </c>
      <c r="K2848" s="5">
        <v>32599</v>
      </c>
      <c r="L2848">
        <v>36</v>
      </c>
      <c r="M2848">
        <v>75103</v>
      </c>
      <c r="N2848">
        <f t="shared" ca="1" si="44"/>
        <v>3.6</v>
      </c>
    </row>
    <row r="2849" spans="1:14" x14ac:dyDescent="0.3">
      <c r="A2849" t="s">
        <v>4083</v>
      </c>
      <c r="B2849" t="s">
        <v>24</v>
      </c>
      <c r="C2849" t="s">
        <v>6134</v>
      </c>
      <c r="D2849" t="s">
        <v>31</v>
      </c>
      <c r="E2849" t="s">
        <v>14</v>
      </c>
      <c r="F2849" t="s">
        <v>28</v>
      </c>
      <c r="G2849" t="s">
        <v>78</v>
      </c>
      <c r="H2849" s="5">
        <v>43470</v>
      </c>
      <c r="I2849" s="5">
        <v>44661</v>
      </c>
      <c r="J2849" t="s">
        <v>6138</v>
      </c>
      <c r="K2849" s="5">
        <v>30942</v>
      </c>
      <c r="L2849">
        <v>41</v>
      </c>
      <c r="M2849">
        <v>97311</v>
      </c>
      <c r="N2849">
        <f t="shared" ca="1" si="44"/>
        <v>3.3</v>
      </c>
    </row>
    <row r="2850" spans="1:14" x14ac:dyDescent="0.3">
      <c r="A2850" t="s">
        <v>4084</v>
      </c>
      <c r="B2850" t="s">
        <v>36</v>
      </c>
      <c r="C2850" t="s">
        <v>12</v>
      </c>
      <c r="D2850" t="s">
        <v>125</v>
      </c>
      <c r="E2850" t="s">
        <v>92</v>
      </c>
      <c r="F2850" t="s">
        <v>6134</v>
      </c>
      <c r="G2850" t="s">
        <v>47</v>
      </c>
      <c r="H2850" s="5">
        <v>40284</v>
      </c>
      <c r="I2850" s="5">
        <v>41034</v>
      </c>
      <c r="J2850" t="s">
        <v>6138</v>
      </c>
      <c r="K2850" s="5">
        <v>36353</v>
      </c>
      <c r="L2850">
        <v>26</v>
      </c>
      <c r="M2850">
        <v>86791</v>
      </c>
      <c r="N2850">
        <f t="shared" ca="1" si="44"/>
        <v>2.1</v>
      </c>
    </row>
    <row r="2851" spans="1:14" x14ac:dyDescent="0.3">
      <c r="A2851" t="s">
        <v>4086</v>
      </c>
      <c r="B2851" t="s">
        <v>24</v>
      </c>
      <c r="C2851" t="s">
        <v>20</v>
      </c>
      <c r="D2851" t="s">
        <v>53</v>
      </c>
      <c r="E2851" t="s">
        <v>27</v>
      </c>
      <c r="F2851" t="s">
        <v>60</v>
      </c>
      <c r="G2851" t="s">
        <v>47</v>
      </c>
      <c r="H2851" s="5">
        <v>41294</v>
      </c>
      <c r="I2851" s="5"/>
      <c r="J2851" t="s">
        <v>6137</v>
      </c>
      <c r="K2851" s="5">
        <v>37715</v>
      </c>
      <c r="L2851">
        <v>22</v>
      </c>
      <c r="M2851">
        <v>110012</v>
      </c>
      <c r="N2851">
        <f t="shared" ca="1" si="44"/>
        <v>13.2</v>
      </c>
    </row>
    <row r="2852" spans="1:14" x14ac:dyDescent="0.3">
      <c r="A2852" t="s">
        <v>4087</v>
      </c>
      <c r="B2852" t="s">
        <v>24</v>
      </c>
      <c r="C2852" t="s">
        <v>37</v>
      </c>
      <c r="D2852" t="s">
        <v>6135</v>
      </c>
      <c r="E2852" t="s">
        <v>88</v>
      </c>
      <c r="F2852" t="s">
        <v>15</v>
      </c>
      <c r="G2852" t="s">
        <v>29</v>
      </c>
      <c r="H2852" s="5">
        <v>40436</v>
      </c>
      <c r="I2852" s="5">
        <v>40685</v>
      </c>
      <c r="J2852" t="s">
        <v>6138</v>
      </c>
      <c r="K2852" s="5"/>
      <c r="L2852" t="s">
        <v>6141</v>
      </c>
      <c r="M2852" t="s">
        <v>6141</v>
      </c>
      <c r="N2852">
        <f t="shared" ca="1" si="44"/>
        <v>0.7</v>
      </c>
    </row>
    <row r="2853" spans="1:14" x14ac:dyDescent="0.3">
      <c r="A2853" t="s">
        <v>4088</v>
      </c>
      <c r="B2853" t="s">
        <v>6134</v>
      </c>
      <c r="C2853" t="s">
        <v>12</v>
      </c>
      <c r="D2853" t="s">
        <v>31</v>
      </c>
      <c r="E2853" t="s">
        <v>46</v>
      </c>
      <c r="F2853" t="s">
        <v>6134</v>
      </c>
      <c r="G2853" t="s">
        <v>64</v>
      </c>
      <c r="H2853" s="5">
        <v>44137</v>
      </c>
      <c r="I2853" s="5"/>
      <c r="J2853" t="s">
        <v>6137</v>
      </c>
      <c r="K2853" s="5"/>
      <c r="L2853" t="s">
        <v>6141</v>
      </c>
      <c r="M2853">
        <v>62635</v>
      </c>
      <c r="N2853">
        <f t="shared" ca="1" si="44"/>
        <v>5.4</v>
      </c>
    </row>
    <row r="2854" spans="1:14" x14ac:dyDescent="0.3">
      <c r="A2854" t="s">
        <v>4091</v>
      </c>
      <c r="B2854" t="s">
        <v>36</v>
      </c>
      <c r="C2854" t="s">
        <v>25</v>
      </c>
      <c r="D2854" t="s">
        <v>50</v>
      </c>
      <c r="E2854" t="s">
        <v>86</v>
      </c>
      <c r="F2854" t="s">
        <v>6134</v>
      </c>
      <c r="G2854" t="s">
        <v>74</v>
      </c>
      <c r="H2854" s="5">
        <v>43971</v>
      </c>
      <c r="I2854" s="5">
        <v>45556</v>
      </c>
      <c r="J2854" t="s">
        <v>6138</v>
      </c>
      <c r="K2854" s="5">
        <v>28965</v>
      </c>
      <c r="L2854">
        <v>46</v>
      </c>
      <c r="M2854">
        <v>120000</v>
      </c>
      <c r="N2854">
        <f t="shared" ca="1" si="44"/>
        <v>4.3</v>
      </c>
    </row>
    <row r="2855" spans="1:14" x14ac:dyDescent="0.3">
      <c r="A2855" t="s">
        <v>4092</v>
      </c>
      <c r="B2855" t="s">
        <v>24</v>
      </c>
      <c r="C2855" t="s">
        <v>97</v>
      </c>
      <c r="D2855" t="s">
        <v>6134</v>
      </c>
      <c r="E2855" t="s">
        <v>63</v>
      </c>
      <c r="F2855" t="s">
        <v>15</v>
      </c>
      <c r="G2855" t="s">
        <v>69</v>
      </c>
      <c r="H2855" s="5">
        <v>42372</v>
      </c>
      <c r="I2855" s="5">
        <v>43354</v>
      </c>
      <c r="J2855" t="s">
        <v>6138</v>
      </c>
      <c r="K2855" s="5">
        <v>33075</v>
      </c>
      <c r="L2855">
        <v>35</v>
      </c>
      <c r="M2855">
        <v>120000</v>
      </c>
      <c r="N2855">
        <f t="shared" ca="1" si="44"/>
        <v>2.7</v>
      </c>
    </row>
    <row r="2856" spans="1:14" x14ac:dyDescent="0.3">
      <c r="A2856" t="s">
        <v>4093</v>
      </c>
      <c r="B2856" t="s">
        <v>24</v>
      </c>
      <c r="C2856" t="s">
        <v>25</v>
      </c>
      <c r="D2856" t="s">
        <v>125</v>
      </c>
      <c r="E2856" t="s">
        <v>63</v>
      </c>
      <c r="F2856" t="s">
        <v>6134</v>
      </c>
      <c r="G2856" t="s">
        <v>69</v>
      </c>
      <c r="H2856" s="5">
        <v>43936</v>
      </c>
      <c r="I2856" s="5">
        <v>45282</v>
      </c>
      <c r="J2856" t="s">
        <v>6138</v>
      </c>
      <c r="K2856" s="5">
        <v>35166</v>
      </c>
      <c r="L2856">
        <v>29</v>
      </c>
      <c r="M2856" t="s">
        <v>6141</v>
      </c>
      <c r="N2856">
        <f t="shared" ca="1" si="44"/>
        <v>3.7</v>
      </c>
    </row>
    <row r="2857" spans="1:14" x14ac:dyDescent="0.3">
      <c r="A2857" t="s">
        <v>4094</v>
      </c>
      <c r="B2857" t="s">
        <v>6134</v>
      </c>
      <c r="C2857" t="s">
        <v>6134</v>
      </c>
      <c r="D2857" t="s">
        <v>83</v>
      </c>
      <c r="E2857" t="s">
        <v>63</v>
      </c>
      <c r="F2857" t="s">
        <v>60</v>
      </c>
      <c r="G2857" t="s">
        <v>78</v>
      </c>
      <c r="H2857" s="5">
        <v>42162</v>
      </c>
      <c r="I2857" s="5"/>
      <c r="J2857" t="s">
        <v>6137</v>
      </c>
      <c r="K2857" s="5">
        <v>36411</v>
      </c>
      <c r="L2857">
        <v>26</v>
      </c>
      <c r="M2857">
        <v>43461</v>
      </c>
      <c r="N2857">
        <f t="shared" ca="1" si="44"/>
        <v>10.8</v>
      </c>
    </row>
    <row r="2858" spans="1:14" x14ac:dyDescent="0.3">
      <c r="A2858" t="s">
        <v>4096</v>
      </c>
      <c r="B2858" t="s">
        <v>36</v>
      </c>
      <c r="C2858" t="s">
        <v>97</v>
      </c>
      <c r="D2858" t="s">
        <v>68</v>
      </c>
      <c r="E2858" t="s">
        <v>6134</v>
      </c>
      <c r="F2858" t="s">
        <v>60</v>
      </c>
      <c r="G2858" t="s">
        <v>6134</v>
      </c>
      <c r="H2858" s="5">
        <v>42985</v>
      </c>
      <c r="I2858" s="5"/>
      <c r="J2858" t="s">
        <v>6137</v>
      </c>
      <c r="K2858" s="5">
        <v>31528</v>
      </c>
      <c r="L2858">
        <v>39</v>
      </c>
      <c r="M2858" t="s">
        <v>6141</v>
      </c>
      <c r="N2858">
        <f t="shared" ca="1" si="44"/>
        <v>8.5</v>
      </c>
    </row>
    <row r="2859" spans="1:14" x14ac:dyDescent="0.3">
      <c r="A2859" t="s">
        <v>4098</v>
      </c>
      <c r="B2859" t="s">
        <v>24</v>
      </c>
      <c r="C2859" t="s">
        <v>6134</v>
      </c>
      <c r="D2859" t="s">
        <v>53</v>
      </c>
      <c r="E2859" t="s">
        <v>105</v>
      </c>
      <c r="F2859" t="s">
        <v>15</v>
      </c>
      <c r="G2859" t="s">
        <v>47</v>
      </c>
      <c r="H2859" s="5">
        <v>40587</v>
      </c>
      <c r="I2859" s="5"/>
      <c r="J2859" t="s">
        <v>6137</v>
      </c>
      <c r="K2859" s="5">
        <v>38171</v>
      </c>
      <c r="L2859">
        <v>21</v>
      </c>
      <c r="M2859">
        <v>104621</v>
      </c>
      <c r="N2859">
        <f t="shared" ca="1" si="44"/>
        <v>15.1</v>
      </c>
    </row>
    <row r="2860" spans="1:14" x14ac:dyDescent="0.3">
      <c r="A2860" t="s">
        <v>4100</v>
      </c>
      <c r="B2860" t="s">
        <v>36</v>
      </c>
      <c r="C2860" t="s">
        <v>12</v>
      </c>
      <c r="D2860" t="s">
        <v>26</v>
      </c>
      <c r="E2860" t="s">
        <v>27</v>
      </c>
      <c r="F2860" t="s">
        <v>28</v>
      </c>
      <c r="G2860" t="s">
        <v>6134</v>
      </c>
      <c r="H2860" s="5">
        <v>41283</v>
      </c>
      <c r="I2860" s="5"/>
      <c r="J2860" t="s">
        <v>6137</v>
      </c>
      <c r="K2860" s="5">
        <v>26334</v>
      </c>
      <c r="L2860">
        <v>54</v>
      </c>
      <c r="M2860">
        <v>92173</v>
      </c>
      <c r="N2860">
        <f t="shared" ca="1" si="44"/>
        <v>13.2</v>
      </c>
    </row>
    <row r="2861" spans="1:14" x14ac:dyDescent="0.3">
      <c r="A2861" t="s">
        <v>4101</v>
      </c>
      <c r="B2861" t="s">
        <v>24</v>
      </c>
      <c r="C2861" t="s">
        <v>6134</v>
      </c>
      <c r="D2861" t="s">
        <v>31</v>
      </c>
      <c r="E2861" t="s">
        <v>38</v>
      </c>
      <c r="F2861" t="s">
        <v>60</v>
      </c>
      <c r="G2861" t="s">
        <v>64</v>
      </c>
      <c r="H2861" s="5">
        <v>42314</v>
      </c>
      <c r="I2861" s="5"/>
      <c r="J2861" t="s">
        <v>6137</v>
      </c>
      <c r="K2861" s="5">
        <v>31203</v>
      </c>
      <c r="L2861">
        <v>40</v>
      </c>
      <c r="M2861">
        <v>62000</v>
      </c>
      <c r="N2861">
        <f t="shared" ca="1" si="44"/>
        <v>10.4</v>
      </c>
    </row>
    <row r="2862" spans="1:14" x14ac:dyDescent="0.3">
      <c r="A2862" t="s">
        <v>4102</v>
      </c>
      <c r="B2862" t="s">
        <v>24</v>
      </c>
      <c r="C2862" t="s">
        <v>6134</v>
      </c>
      <c r="D2862" t="s">
        <v>125</v>
      </c>
      <c r="E2862" t="s">
        <v>27</v>
      </c>
      <c r="F2862" t="s">
        <v>15</v>
      </c>
      <c r="G2862" t="s">
        <v>78</v>
      </c>
      <c r="H2862" s="5">
        <v>43897</v>
      </c>
      <c r="I2862" s="5"/>
      <c r="J2862" t="s">
        <v>6137</v>
      </c>
      <c r="K2862" s="5">
        <v>33397</v>
      </c>
      <c r="L2862">
        <v>34</v>
      </c>
      <c r="M2862">
        <v>97663</v>
      </c>
      <c r="N2862">
        <f t="shared" ca="1" si="44"/>
        <v>6</v>
      </c>
    </row>
    <row r="2863" spans="1:14" x14ac:dyDescent="0.3">
      <c r="A2863" t="s">
        <v>4103</v>
      </c>
      <c r="B2863" t="s">
        <v>24</v>
      </c>
      <c r="C2863" t="s">
        <v>82</v>
      </c>
      <c r="D2863" t="s">
        <v>50</v>
      </c>
      <c r="E2863" t="s">
        <v>86</v>
      </c>
      <c r="F2863" t="s">
        <v>6134</v>
      </c>
      <c r="G2863" t="s">
        <v>78</v>
      </c>
      <c r="H2863" s="5">
        <v>40093</v>
      </c>
      <c r="I2863" s="5">
        <v>41827</v>
      </c>
      <c r="J2863" t="s">
        <v>6138</v>
      </c>
      <c r="K2863" s="5">
        <v>31091</v>
      </c>
      <c r="L2863">
        <v>41</v>
      </c>
      <c r="M2863">
        <v>37246</v>
      </c>
      <c r="N2863">
        <f t="shared" ca="1" si="44"/>
        <v>4.8</v>
      </c>
    </row>
    <row r="2864" spans="1:14" x14ac:dyDescent="0.3">
      <c r="A2864" t="s">
        <v>4104</v>
      </c>
      <c r="B2864" t="s">
        <v>6134</v>
      </c>
      <c r="C2864" t="s">
        <v>6134</v>
      </c>
      <c r="D2864" t="s">
        <v>41</v>
      </c>
      <c r="E2864" t="s">
        <v>54</v>
      </c>
      <c r="F2864" t="s">
        <v>28</v>
      </c>
      <c r="G2864" t="s">
        <v>47</v>
      </c>
      <c r="H2864" s="5">
        <v>44032</v>
      </c>
      <c r="I2864" s="5"/>
      <c r="J2864" t="s">
        <v>6137</v>
      </c>
      <c r="K2864" s="5">
        <v>34677</v>
      </c>
      <c r="L2864">
        <v>31</v>
      </c>
      <c r="M2864" t="s">
        <v>6141</v>
      </c>
      <c r="N2864">
        <f t="shared" ca="1" si="44"/>
        <v>5.7</v>
      </c>
    </row>
    <row r="2865" spans="1:14" x14ac:dyDescent="0.3">
      <c r="A2865" t="s">
        <v>4106</v>
      </c>
      <c r="B2865" t="s">
        <v>6134</v>
      </c>
      <c r="C2865" t="s">
        <v>20</v>
      </c>
      <c r="D2865" t="s">
        <v>50</v>
      </c>
      <c r="E2865" t="s">
        <v>86</v>
      </c>
      <c r="F2865" t="s">
        <v>28</v>
      </c>
      <c r="G2865" t="s">
        <v>78</v>
      </c>
      <c r="H2865" s="5">
        <v>43797</v>
      </c>
      <c r="I2865" s="5">
        <v>44447</v>
      </c>
      <c r="J2865" t="s">
        <v>6138</v>
      </c>
      <c r="K2865" s="5">
        <v>23216</v>
      </c>
      <c r="L2865">
        <v>62</v>
      </c>
      <c r="M2865">
        <v>47413</v>
      </c>
      <c r="N2865">
        <f t="shared" ca="1" si="44"/>
        <v>1.8</v>
      </c>
    </row>
    <row r="2866" spans="1:14" x14ac:dyDescent="0.3">
      <c r="A2866" t="s">
        <v>4108</v>
      </c>
      <c r="B2866" t="s">
        <v>24</v>
      </c>
      <c r="C2866" t="s">
        <v>12</v>
      </c>
      <c r="D2866" t="s">
        <v>31</v>
      </c>
      <c r="E2866" t="s">
        <v>92</v>
      </c>
      <c r="F2866" t="s">
        <v>15</v>
      </c>
      <c r="G2866" t="s">
        <v>29</v>
      </c>
      <c r="H2866" s="5">
        <v>43245</v>
      </c>
      <c r="I2866" s="5"/>
      <c r="J2866" t="s">
        <v>6137</v>
      </c>
      <c r="K2866" s="5">
        <v>34613</v>
      </c>
      <c r="L2866">
        <v>31</v>
      </c>
      <c r="M2866">
        <v>69000</v>
      </c>
      <c r="N2866">
        <f t="shared" ca="1" si="44"/>
        <v>7.8</v>
      </c>
    </row>
    <row r="2867" spans="1:14" x14ac:dyDescent="0.3">
      <c r="A2867" t="s">
        <v>4109</v>
      </c>
      <c r="B2867" t="s">
        <v>36</v>
      </c>
      <c r="C2867" t="s">
        <v>25</v>
      </c>
      <c r="D2867" t="s">
        <v>83</v>
      </c>
      <c r="E2867" t="s">
        <v>32</v>
      </c>
      <c r="F2867" t="s">
        <v>28</v>
      </c>
      <c r="G2867" t="s">
        <v>47</v>
      </c>
      <c r="H2867" s="5">
        <v>42755</v>
      </c>
      <c r="I2867" s="5"/>
      <c r="J2867" t="s">
        <v>6137</v>
      </c>
      <c r="K2867" s="5">
        <v>35850</v>
      </c>
      <c r="L2867">
        <v>28</v>
      </c>
      <c r="M2867">
        <v>72000</v>
      </c>
      <c r="N2867">
        <f t="shared" ca="1" si="44"/>
        <v>9.1999999999999993</v>
      </c>
    </row>
    <row r="2868" spans="1:14" x14ac:dyDescent="0.3">
      <c r="A2868" t="s">
        <v>4110</v>
      </c>
      <c r="B2868" t="s">
        <v>36</v>
      </c>
      <c r="C2868" t="s">
        <v>12</v>
      </c>
      <c r="D2868" t="s">
        <v>68</v>
      </c>
      <c r="E2868" t="s">
        <v>6134</v>
      </c>
      <c r="F2868" t="s">
        <v>6134</v>
      </c>
      <c r="G2868" t="s">
        <v>47</v>
      </c>
      <c r="H2868" s="5">
        <v>42737</v>
      </c>
      <c r="I2868" s="5"/>
      <c r="J2868" t="s">
        <v>6137</v>
      </c>
      <c r="K2868" s="5">
        <v>29504</v>
      </c>
      <c r="L2868">
        <v>45</v>
      </c>
      <c r="M2868" t="s">
        <v>6141</v>
      </c>
      <c r="N2868">
        <f t="shared" ca="1" si="44"/>
        <v>9.1999999999999993</v>
      </c>
    </row>
    <row r="2869" spans="1:14" x14ac:dyDescent="0.3">
      <c r="A2869" t="s">
        <v>4111</v>
      </c>
      <c r="B2869" t="s">
        <v>24</v>
      </c>
      <c r="C2869" t="s">
        <v>12</v>
      </c>
      <c r="D2869" t="s">
        <v>6134</v>
      </c>
      <c r="E2869" t="s">
        <v>32</v>
      </c>
      <c r="F2869" t="s">
        <v>28</v>
      </c>
      <c r="G2869" t="s">
        <v>78</v>
      </c>
      <c r="H2869" s="5">
        <v>40102</v>
      </c>
      <c r="I2869" s="5"/>
      <c r="J2869" t="s">
        <v>6137</v>
      </c>
      <c r="K2869" s="5">
        <v>27979</v>
      </c>
      <c r="L2869">
        <v>49</v>
      </c>
      <c r="M2869">
        <v>70141</v>
      </c>
      <c r="N2869">
        <f t="shared" ca="1" si="44"/>
        <v>16.399999999999999</v>
      </c>
    </row>
    <row r="2870" spans="1:14" x14ac:dyDescent="0.3">
      <c r="A2870" t="s">
        <v>4112</v>
      </c>
      <c r="B2870" t="s">
        <v>24</v>
      </c>
      <c r="C2870" t="s">
        <v>6134</v>
      </c>
      <c r="D2870" t="s">
        <v>94</v>
      </c>
      <c r="E2870" t="s">
        <v>32</v>
      </c>
      <c r="F2870" t="s">
        <v>15</v>
      </c>
      <c r="G2870" t="s">
        <v>6134</v>
      </c>
      <c r="H2870" s="5">
        <v>40792</v>
      </c>
      <c r="I2870" s="5">
        <v>40829</v>
      </c>
      <c r="J2870" t="s">
        <v>6138</v>
      </c>
      <c r="K2870" s="5">
        <v>24959</v>
      </c>
      <c r="L2870">
        <v>57</v>
      </c>
      <c r="M2870">
        <v>71382</v>
      </c>
      <c r="N2870">
        <f t="shared" ca="1" si="44"/>
        <v>0.1</v>
      </c>
    </row>
    <row r="2871" spans="1:14" x14ac:dyDescent="0.3">
      <c r="A2871" t="s">
        <v>4114</v>
      </c>
      <c r="B2871" t="s">
        <v>36</v>
      </c>
      <c r="C2871" t="s">
        <v>12</v>
      </c>
      <c r="D2871" t="s">
        <v>21</v>
      </c>
      <c r="E2871" t="s">
        <v>38</v>
      </c>
      <c r="F2871" t="s">
        <v>6134</v>
      </c>
      <c r="G2871" t="s">
        <v>74</v>
      </c>
      <c r="H2871" s="5">
        <v>43807</v>
      </c>
      <c r="I2871" s="5">
        <v>44911</v>
      </c>
      <c r="J2871" t="s">
        <v>6138</v>
      </c>
      <c r="K2871" s="5">
        <v>33583</v>
      </c>
      <c r="L2871">
        <v>34</v>
      </c>
      <c r="M2871">
        <v>44877</v>
      </c>
      <c r="N2871">
        <f t="shared" ca="1" si="44"/>
        <v>3</v>
      </c>
    </row>
    <row r="2872" spans="1:14" x14ac:dyDescent="0.3">
      <c r="A2872" t="s">
        <v>4116</v>
      </c>
      <c r="B2872" t="s">
        <v>36</v>
      </c>
      <c r="C2872" t="s">
        <v>12</v>
      </c>
      <c r="D2872" t="s">
        <v>26</v>
      </c>
      <c r="E2872" t="s">
        <v>38</v>
      </c>
      <c r="F2872" t="s">
        <v>6134</v>
      </c>
      <c r="G2872" t="s">
        <v>47</v>
      </c>
      <c r="H2872" s="5">
        <v>43637</v>
      </c>
      <c r="I2872" s="5">
        <v>44839</v>
      </c>
      <c r="J2872" t="s">
        <v>6138</v>
      </c>
      <c r="K2872" s="5">
        <v>37320</v>
      </c>
      <c r="L2872">
        <v>24</v>
      </c>
      <c r="M2872" t="s">
        <v>6141</v>
      </c>
      <c r="N2872">
        <f t="shared" ca="1" si="44"/>
        <v>3.3</v>
      </c>
    </row>
    <row r="2873" spans="1:14" x14ac:dyDescent="0.3">
      <c r="A2873" t="s">
        <v>4117</v>
      </c>
      <c r="B2873" t="s">
        <v>36</v>
      </c>
      <c r="C2873" t="s">
        <v>6134</v>
      </c>
      <c r="D2873" t="s">
        <v>31</v>
      </c>
      <c r="E2873" t="s">
        <v>63</v>
      </c>
      <c r="F2873" t="s">
        <v>28</v>
      </c>
      <c r="G2873" t="s">
        <v>64</v>
      </c>
      <c r="H2873" s="5">
        <v>42876</v>
      </c>
      <c r="I2873" s="5"/>
      <c r="J2873" t="s">
        <v>6137</v>
      </c>
      <c r="K2873" s="5">
        <v>27622</v>
      </c>
      <c r="L2873">
        <v>50</v>
      </c>
      <c r="M2873" t="s">
        <v>6141</v>
      </c>
      <c r="N2873">
        <f t="shared" ca="1" si="44"/>
        <v>8.8000000000000007</v>
      </c>
    </row>
    <row r="2874" spans="1:14" x14ac:dyDescent="0.3">
      <c r="A2874" t="s">
        <v>4118</v>
      </c>
      <c r="B2874" t="s">
        <v>36</v>
      </c>
      <c r="C2874" t="s">
        <v>37</v>
      </c>
      <c r="D2874" t="s">
        <v>41</v>
      </c>
      <c r="E2874" t="s">
        <v>14</v>
      </c>
      <c r="F2874" t="s">
        <v>15</v>
      </c>
      <c r="G2874" t="s">
        <v>74</v>
      </c>
      <c r="H2874" s="5">
        <v>42153</v>
      </c>
      <c r="I2874" s="5"/>
      <c r="J2874" t="s">
        <v>6137</v>
      </c>
      <c r="K2874" s="5">
        <v>22234</v>
      </c>
      <c r="L2874">
        <v>65</v>
      </c>
      <c r="M2874">
        <v>40919</v>
      </c>
      <c r="N2874">
        <f t="shared" ca="1" si="44"/>
        <v>10.8</v>
      </c>
    </row>
    <row r="2875" spans="1:14" x14ac:dyDescent="0.3">
      <c r="A2875" t="s">
        <v>4120</v>
      </c>
      <c r="B2875" t="s">
        <v>24</v>
      </c>
      <c r="C2875" t="s">
        <v>37</v>
      </c>
      <c r="D2875" t="s">
        <v>94</v>
      </c>
      <c r="E2875" t="s">
        <v>6134</v>
      </c>
      <c r="F2875" t="s">
        <v>6134</v>
      </c>
      <c r="G2875" t="s">
        <v>69</v>
      </c>
      <c r="H2875" s="5">
        <v>41444</v>
      </c>
      <c r="I2875" s="5"/>
      <c r="J2875" t="s">
        <v>6137</v>
      </c>
      <c r="K2875" s="5">
        <v>36255</v>
      </c>
      <c r="L2875">
        <v>26</v>
      </c>
      <c r="M2875">
        <v>95000</v>
      </c>
      <c r="N2875">
        <f t="shared" ca="1" si="44"/>
        <v>12.8</v>
      </c>
    </row>
    <row r="2876" spans="1:14" x14ac:dyDescent="0.3">
      <c r="A2876" t="s">
        <v>4121</v>
      </c>
      <c r="B2876" t="s">
        <v>24</v>
      </c>
      <c r="C2876" t="s">
        <v>6134</v>
      </c>
      <c r="D2876" t="s">
        <v>130</v>
      </c>
      <c r="E2876" t="s">
        <v>27</v>
      </c>
      <c r="F2876" t="s">
        <v>28</v>
      </c>
      <c r="G2876" t="s">
        <v>78</v>
      </c>
      <c r="H2876" s="5">
        <v>41299</v>
      </c>
      <c r="I2876" s="5">
        <v>43205</v>
      </c>
      <c r="J2876" t="s">
        <v>6138</v>
      </c>
      <c r="K2876" s="5">
        <v>27439</v>
      </c>
      <c r="L2876">
        <v>51</v>
      </c>
      <c r="M2876">
        <v>57000</v>
      </c>
      <c r="N2876">
        <f t="shared" ca="1" si="44"/>
        <v>5.2</v>
      </c>
    </row>
    <row r="2877" spans="1:14" x14ac:dyDescent="0.3">
      <c r="A2877" t="s">
        <v>4122</v>
      </c>
      <c r="B2877" t="s">
        <v>6134</v>
      </c>
      <c r="C2877" t="s">
        <v>6134</v>
      </c>
      <c r="D2877" t="s">
        <v>94</v>
      </c>
      <c r="E2877" t="s">
        <v>27</v>
      </c>
      <c r="F2877" t="s">
        <v>15</v>
      </c>
      <c r="G2877" t="s">
        <v>78</v>
      </c>
      <c r="H2877" s="5">
        <v>41995</v>
      </c>
      <c r="I2877" s="5"/>
      <c r="J2877" t="s">
        <v>6137</v>
      </c>
      <c r="K2877" s="5">
        <v>25025</v>
      </c>
      <c r="L2877">
        <v>57</v>
      </c>
      <c r="M2877" t="s">
        <v>6141</v>
      </c>
      <c r="N2877">
        <f t="shared" ca="1" si="44"/>
        <v>11.2</v>
      </c>
    </row>
    <row r="2878" spans="1:14" x14ac:dyDescent="0.3">
      <c r="A2878" t="s">
        <v>4123</v>
      </c>
      <c r="B2878" t="s">
        <v>24</v>
      </c>
      <c r="C2878" t="s">
        <v>97</v>
      </c>
      <c r="D2878" t="s">
        <v>31</v>
      </c>
      <c r="E2878" t="s">
        <v>105</v>
      </c>
      <c r="F2878" t="s">
        <v>15</v>
      </c>
      <c r="G2878" t="s">
        <v>47</v>
      </c>
      <c r="H2878" s="5">
        <v>41164</v>
      </c>
      <c r="I2878" s="5">
        <v>41099</v>
      </c>
      <c r="J2878" t="s">
        <v>6138</v>
      </c>
      <c r="K2878" s="5">
        <v>22217</v>
      </c>
      <c r="L2878">
        <v>65</v>
      </c>
      <c r="M2878">
        <v>89000</v>
      </c>
      <c r="N2878">
        <f t="shared" ca="1" si="44"/>
        <v>-0.2</v>
      </c>
    </row>
    <row r="2879" spans="1:14" x14ac:dyDescent="0.3">
      <c r="A2879" t="s">
        <v>4124</v>
      </c>
      <c r="B2879" t="s">
        <v>36</v>
      </c>
      <c r="C2879" t="s">
        <v>37</v>
      </c>
      <c r="D2879" t="s">
        <v>41</v>
      </c>
      <c r="E2879" t="s">
        <v>32</v>
      </c>
      <c r="F2879" t="s">
        <v>28</v>
      </c>
      <c r="G2879" t="s">
        <v>47</v>
      </c>
      <c r="H2879" s="5">
        <v>43426</v>
      </c>
      <c r="I2879" s="5"/>
      <c r="J2879" t="s">
        <v>6137</v>
      </c>
      <c r="K2879" s="5">
        <v>24129</v>
      </c>
      <c r="L2879">
        <v>60</v>
      </c>
      <c r="M2879">
        <v>107000</v>
      </c>
      <c r="N2879">
        <f t="shared" ca="1" si="44"/>
        <v>7.3</v>
      </c>
    </row>
    <row r="2880" spans="1:14" x14ac:dyDescent="0.3">
      <c r="A2880" t="s">
        <v>4125</v>
      </c>
      <c r="B2880" t="s">
        <v>36</v>
      </c>
      <c r="C2880" t="s">
        <v>6134</v>
      </c>
      <c r="D2880" t="s">
        <v>41</v>
      </c>
      <c r="E2880" t="s">
        <v>170</v>
      </c>
      <c r="F2880" t="s">
        <v>28</v>
      </c>
      <c r="G2880" t="s">
        <v>64</v>
      </c>
      <c r="H2880" s="5">
        <v>43014</v>
      </c>
      <c r="I2880" s="5"/>
      <c r="J2880" t="s">
        <v>6137</v>
      </c>
      <c r="K2880" s="5">
        <v>36905</v>
      </c>
      <c r="L2880">
        <v>25</v>
      </c>
      <c r="M2880">
        <v>40157</v>
      </c>
      <c r="N2880">
        <f t="shared" ca="1" si="44"/>
        <v>8.5</v>
      </c>
    </row>
    <row r="2881" spans="1:14" x14ac:dyDescent="0.3">
      <c r="A2881" t="s">
        <v>4126</v>
      </c>
      <c r="B2881" t="s">
        <v>24</v>
      </c>
      <c r="C2881" t="s">
        <v>12</v>
      </c>
      <c r="D2881" t="s">
        <v>83</v>
      </c>
      <c r="E2881" t="s">
        <v>6134</v>
      </c>
      <c r="F2881" t="s">
        <v>28</v>
      </c>
      <c r="G2881" t="s">
        <v>47</v>
      </c>
      <c r="H2881" s="5">
        <v>43176</v>
      </c>
      <c r="I2881" s="5"/>
      <c r="J2881" t="s">
        <v>6137</v>
      </c>
      <c r="K2881" s="5"/>
      <c r="L2881" t="s">
        <v>6141</v>
      </c>
      <c r="M2881">
        <v>45000</v>
      </c>
      <c r="N2881">
        <f t="shared" ca="1" si="44"/>
        <v>8</v>
      </c>
    </row>
    <row r="2882" spans="1:14" x14ac:dyDescent="0.3">
      <c r="A2882" t="s">
        <v>4127</v>
      </c>
      <c r="B2882" t="s">
        <v>24</v>
      </c>
      <c r="C2882" t="s">
        <v>97</v>
      </c>
      <c r="D2882" t="s">
        <v>26</v>
      </c>
      <c r="E2882" t="s">
        <v>86</v>
      </c>
      <c r="F2882" t="s">
        <v>6134</v>
      </c>
      <c r="G2882" t="s">
        <v>6134</v>
      </c>
      <c r="H2882" s="5">
        <v>41276</v>
      </c>
      <c r="I2882" s="5"/>
      <c r="J2882" t="s">
        <v>6137</v>
      </c>
      <c r="K2882" s="5">
        <v>35161</v>
      </c>
      <c r="L2882">
        <v>29</v>
      </c>
      <c r="M2882">
        <v>109521</v>
      </c>
      <c r="N2882">
        <f t="shared" ref="N2882:N2945" ca="1" si="45">ROUND((IF(I2882="",TODAY(),I2882)-H2882)/365,1)</f>
        <v>13.2</v>
      </c>
    </row>
    <row r="2883" spans="1:14" x14ac:dyDescent="0.3">
      <c r="A2883" t="s">
        <v>4129</v>
      </c>
      <c r="B2883" t="s">
        <v>6134</v>
      </c>
      <c r="C2883" t="s">
        <v>6134</v>
      </c>
      <c r="D2883" t="s">
        <v>6134</v>
      </c>
      <c r="E2883" t="s">
        <v>170</v>
      </c>
      <c r="F2883" t="s">
        <v>28</v>
      </c>
      <c r="G2883" t="s">
        <v>47</v>
      </c>
      <c r="H2883" s="5">
        <v>42952</v>
      </c>
      <c r="I2883" s="5">
        <v>43567</v>
      </c>
      <c r="J2883" t="s">
        <v>6138</v>
      </c>
      <c r="K2883" s="5">
        <v>33929</v>
      </c>
      <c r="L2883">
        <v>33</v>
      </c>
      <c r="M2883">
        <v>55584</v>
      </c>
      <c r="N2883">
        <f t="shared" ca="1" si="45"/>
        <v>1.7</v>
      </c>
    </row>
    <row r="2884" spans="1:14" x14ac:dyDescent="0.3">
      <c r="A2884" t="s">
        <v>4130</v>
      </c>
      <c r="B2884" t="s">
        <v>36</v>
      </c>
      <c r="C2884" t="s">
        <v>12</v>
      </c>
      <c r="D2884" t="s">
        <v>6134</v>
      </c>
      <c r="E2884" t="s">
        <v>32</v>
      </c>
      <c r="F2884" t="s">
        <v>28</v>
      </c>
      <c r="G2884" t="s">
        <v>47</v>
      </c>
      <c r="H2884" s="5">
        <v>42922</v>
      </c>
      <c r="I2884" s="5"/>
      <c r="J2884" t="s">
        <v>6137</v>
      </c>
      <c r="K2884" s="5">
        <v>26547</v>
      </c>
      <c r="L2884">
        <v>53</v>
      </c>
      <c r="M2884" t="s">
        <v>6141</v>
      </c>
      <c r="N2884">
        <f t="shared" ca="1" si="45"/>
        <v>8.6999999999999993</v>
      </c>
    </row>
    <row r="2885" spans="1:14" x14ac:dyDescent="0.3">
      <c r="A2885" t="s">
        <v>4131</v>
      </c>
      <c r="B2885" t="s">
        <v>24</v>
      </c>
      <c r="C2885" t="s">
        <v>37</v>
      </c>
      <c r="D2885" t="s">
        <v>83</v>
      </c>
      <c r="E2885" t="s">
        <v>86</v>
      </c>
      <c r="F2885" t="s">
        <v>6134</v>
      </c>
      <c r="G2885" t="s">
        <v>47</v>
      </c>
      <c r="H2885" s="5">
        <v>41752</v>
      </c>
      <c r="I2885" s="5"/>
      <c r="J2885" t="s">
        <v>6137</v>
      </c>
      <c r="K2885" s="5">
        <v>29558</v>
      </c>
      <c r="L2885">
        <v>45</v>
      </c>
      <c r="M2885">
        <v>64000</v>
      </c>
      <c r="N2885">
        <f t="shared" ca="1" si="45"/>
        <v>11.9</v>
      </c>
    </row>
    <row r="2886" spans="1:14" x14ac:dyDescent="0.3">
      <c r="A2886" t="s">
        <v>4132</v>
      </c>
      <c r="B2886" t="s">
        <v>24</v>
      </c>
      <c r="C2886" t="s">
        <v>12</v>
      </c>
      <c r="D2886" t="s">
        <v>68</v>
      </c>
      <c r="E2886" t="s">
        <v>86</v>
      </c>
      <c r="F2886" t="s">
        <v>15</v>
      </c>
      <c r="G2886" t="s">
        <v>47</v>
      </c>
      <c r="H2886" s="5">
        <v>42548</v>
      </c>
      <c r="I2886" s="5"/>
      <c r="J2886" t="s">
        <v>6137</v>
      </c>
      <c r="K2886" s="5">
        <v>27401</v>
      </c>
      <c r="L2886">
        <v>51</v>
      </c>
      <c r="M2886" t="s">
        <v>6141</v>
      </c>
      <c r="N2886">
        <f t="shared" ca="1" si="45"/>
        <v>9.6999999999999993</v>
      </c>
    </row>
    <row r="2887" spans="1:14" x14ac:dyDescent="0.3">
      <c r="A2887" t="s">
        <v>4135</v>
      </c>
      <c r="B2887" t="s">
        <v>24</v>
      </c>
      <c r="C2887" t="s">
        <v>82</v>
      </c>
      <c r="D2887" t="s">
        <v>31</v>
      </c>
      <c r="E2887" t="s">
        <v>6134</v>
      </c>
      <c r="F2887" t="s">
        <v>15</v>
      </c>
      <c r="G2887" t="s">
        <v>47</v>
      </c>
      <c r="H2887" s="5">
        <v>43909</v>
      </c>
      <c r="I2887" s="5"/>
      <c r="J2887" t="s">
        <v>6137</v>
      </c>
      <c r="K2887" s="5">
        <v>38095</v>
      </c>
      <c r="L2887">
        <v>21</v>
      </c>
      <c r="M2887" t="s">
        <v>6141</v>
      </c>
      <c r="N2887">
        <f t="shared" ca="1" si="45"/>
        <v>6</v>
      </c>
    </row>
    <row r="2888" spans="1:14" x14ac:dyDescent="0.3">
      <c r="A2888" t="s">
        <v>4136</v>
      </c>
      <c r="B2888" t="s">
        <v>24</v>
      </c>
      <c r="C2888" t="s">
        <v>82</v>
      </c>
      <c r="D2888" t="s">
        <v>50</v>
      </c>
      <c r="E2888" t="s">
        <v>63</v>
      </c>
      <c r="F2888" t="s">
        <v>28</v>
      </c>
      <c r="G2888" t="s">
        <v>74</v>
      </c>
      <c r="H2888" s="5">
        <v>43840</v>
      </c>
      <c r="I2888" s="5"/>
      <c r="J2888" t="s">
        <v>6137</v>
      </c>
      <c r="K2888" s="5">
        <v>27278</v>
      </c>
      <c r="L2888">
        <v>51</v>
      </c>
      <c r="M2888">
        <v>80963</v>
      </c>
      <c r="N2888">
        <f t="shared" ca="1" si="45"/>
        <v>6.2</v>
      </c>
    </row>
    <row r="2889" spans="1:14" x14ac:dyDescent="0.3">
      <c r="A2889" t="s">
        <v>4138</v>
      </c>
      <c r="B2889" t="s">
        <v>36</v>
      </c>
      <c r="C2889" t="s">
        <v>12</v>
      </c>
      <c r="D2889" t="s">
        <v>68</v>
      </c>
      <c r="E2889" t="s">
        <v>46</v>
      </c>
      <c r="F2889" t="s">
        <v>15</v>
      </c>
      <c r="G2889" t="s">
        <v>6134</v>
      </c>
      <c r="H2889" s="5">
        <v>41459</v>
      </c>
      <c r="I2889" s="5"/>
      <c r="J2889" t="s">
        <v>6137</v>
      </c>
      <c r="K2889" s="5">
        <v>29103</v>
      </c>
      <c r="L2889">
        <v>46</v>
      </c>
      <c r="M2889">
        <v>84161</v>
      </c>
      <c r="N2889">
        <f t="shared" ca="1" si="45"/>
        <v>12.7</v>
      </c>
    </row>
    <row r="2890" spans="1:14" x14ac:dyDescent="0.3">
      <c r="A2890" t="s">
        <v>4140</v>
      </c>
      <c r="B2890" t="s">
        <v>36</v>
      </c>
      <c r="C2890" t="s">
        <v>6134</v>
      </c>
      <c r="D2890" t="s">
        <v>83</v>
      </c>
      <c r="E2890" t="s">
        <v>86</v>
      </c>
      <c r="F2890" t="s">
        <v>15</v>
      </c>
      <c r="G2890" t="s">
        <v>6134</v>
      </c>
      <c r="H2890" s="5">
        <v>41218</v>
      </c>
      <c r="I2890" s="5"/>
      <c r="J2890" t="s">
        <v>6137</v>
      </c>
      <c r="K2890" s="5">
        <v>29759</v>
      </c>
      <c r="L2890">
        <v>44</v>
      </c>
      <c r="M2890" t="s">
        <v>6141</v>
      </c>
      <c r="N2890">
        <f t="shared" ca="1" si="45"/>
        <v>13.4</v>
      </c>
    </row>
    <row r="2891" spans="1:14" x14ac:dyDescent="0.3">
      <c r="A2891" t="s">
        <v>4141</v>
      </c>
      <c r="B2891" t="s">
        <v>36</v>
      </c>
      <c r="C2891" t="s">
        <v>82</v>
      </c>
      <c r="D2891" t="s">
        <v>6134</v>
      </c>
      <c r="E2891" t="s">
        <v>38</v>
      </c>
      <c r="F2891" t="s">
        <v>28</v>
      </c>
      <c r="G2891" t="s">
        <v>47</v>
      </c>
      <c r="H2891" s="5">
        <v>42201</v>
      </c>
      <c r="I2891" s="5"/>
      <c r="J2891" t="s">
        <v>6137</v>
      </c>
      <c r="K2891" s="5">
        <v>33793</v>
      </c>
      <c r="L2891">
        <v>33</v>
      </c>
      <c r="M2891">
        <v>83752</v>
      </c>
      <c r="N2891">
        <f t="shared" ca="1" si="45"/>
        <v>10.7</v>
      </c>
    </row>
    <row r="2892" spans="1:14" x14ac:dyDescent="0.3">
      <c r="A2892" t="s">
        <v>4143</v>
      </c>
      <c r="B2892" t="s">
        <v>36</v>
      </c>
      <c r="C2892" t="s">
        <v>6134</v>
      </c>
      <c r="D2892" t="s">
        <v>31</v>
      </c>
      <c r="E2892" t="s">
        <v>105</v>
      </c>
      <c r="F2892" t="s">
        <v>60</v>
      </c>
      <c r="G2892" t="s">
        <v>78</v>
      </c>
      <c r="H2892" s="5">
        <v>43801</v>
      </c>
      <c r="I2892" s="5">
        <v>44630</v>
      </c>
      <c r="J2892" t="s">
        <v>6138</v>
      </c>
      <c r="K2892" s="5">
        <v>37417</v>
      </c>
      <c r="L2892">
        <v>23</v>
      </c>
      <c r="M2892">
        <v>102002</v>
      </c>
      <c r="N2892">
        <f t="shared" ca="1" si="45"/>
        <v>2.2999999999999998</v>
      </c>
    </row>
    <row r="2893" spans="1:14" x14ac:dyDescent="0.3">
      <c r="A2893" t="s">
        <v>4145</v>
      </c>
      <c r="B2893" t="s">
        <v>24</v>
      </c>
      <c r="C2893" t="s">
        <v>20</v>
      </c>
      <c r="D2893" t="s">
        <v>6134</v>
      </c>
      <c r="E2893" t="s">
        <v>46</v>
      </c>
      <c r="F2893" t="s">
        <v>15</v>
      </c>
      <c r="G2893" t="s">
        <v>69</v>
      </c>
      <c r="H2893" s="5">
        <v>42333</v>
      </c>
      <c r="I2893" s="5"/>
      <c r="J2893" t="s">
        <v>6137</v>
      </c>
      <c r="K2893" s="5">
        <v>27580</v>
      </c>
      <c r="L2893">
        <v>50</v>
      </c>
      <c r="M2893">
        <v>38648</v>
      </c>
      <c r="N2893">
        <f t="shared" ca="1" si="45"/>
        <v>10.3</v>
      </c>
    </row>
    <row r="2894" spans="1:14" x14ac:dyDescent="0.3">
      <c r="A2894" t="s">
        <v>4146</v>
      </c>
      <c r="B2894" t="s">
        <v>36</v>
      </c>
      <c r="C2894" t="s">
        <v>6134</v>
      </c>
      <c r="D2894" t="s">
        <v>83</v>
      </c>
      <c r="E2894" t="s">
        <v>14</v>
      </c>
      <c r="F2894" t="s">
        <v>28</v>
      </c>
      <c r="G2894" t="s">
        <v>74</v>
      </c>
      <c r="H2894" s="5">
        <v>42654</v>
      </c>
      <c r="I2894" s="5">
        <v>42986</v>
      </c>
      <c r="J2894" t="s">
        <v>6138</v>
      </c>
      <c r="K2894" s="5">
        <v>29833</v>
      </c>
      <c r="L2894">
        <v>44</v>
      </c>
      <c r="M2894" t="s">
        <v>6141</v>
      </c>
      <c r="N2894">
        <f t="shared" ca="1" si="45"/>
        <v>0.9</v>
      </c>
    </row>
    <row r="2895" spans="1:14" x14ac:dyDescent="0.3">
      <c r="A2895" t="s">
        <v>4147</v>
      </c>
      <c r="B2895" t="s">
        <v>36</v>
      </c>
      <c r="C2895" t="s">
        <v>37</v>
      </c>
      <c r="D2895" t="s">
        <v>130</v>
      </c>
      <c r="E2895" t="s">
        <v>54</v>
      </c>
      <c r="F2895" t="s">
        <v>15</v>
      </c>
      <c r="G2895" t="s">
        <v>78</v>
      </c>
      <c r="H2895" s="5">
        <v>42134</v>
      </c>
      <c r="I2895" s="5">
        <v>42387</v>
      </c>
      <c r="J2895" t="s">
        <v>6138</v>
      </c>
      <c r="K2895" s="5">
        <v>25849</v>
      </c>
      <c r="L2895">
        <v>55</v>
      </c>
      <c r="M2895" t="s">
        <v>6141</v>
      </c>
      <c r="N2895">
        <f t="shared" ca="1" si="45"/>
        <v>0.7</v>
      </c>
    </row>
    <row r="2896" spans="1:14" x14ac:dyDescent="0.3">
      <c r="A2896" t="s">
        <v>4148</v>
      </c>
      <c r="B2896" t="s">
        <v>36</v>
      </c>
      <c r="C2896" t="s">
        <v>12</v>
      </c>
      <c r="D2896" t="s">
        <v>53</v>
      </c>
      <c r="E2896" t="s">
        <v>170</v>
      </c>
      <c r="F2896" t="s">
        <v>15</v>
      </c>
      <c r="G2896" t="s">
        <v>47</v>
      </c>
      <c r="H2896" s="5">
        <v>40462</v>
      </c>
      <c r="I2896" s="5"/>
      <c r="J2896" t="s">
        <v>6137</v>
      </c>
      <c r="K2896" s="5">
        <v>30278</v>
      </c>
      <c r="L2896">
        <v>43</v>
      </c>
      <c r="M2896" t="s">
        <v>6141</v>
      </c>
      <c r="N2896">
        <f t="shared" ca="1" si="45"/>
        <v>15.4</v>
      </c>
    </row>
    <row r="2897" spans="1:14" x14ac:dyDescent="0.3">
      <c r="A2897" t="s">
        <v>4149</v>
      </c>
      <c r="B2897" t="s">
        <v>36</v>
      </c>
      <c r="C2897" t="s">
        <v>6134</v>
      </c>
      <c r="D2897" t="s">
        <v>50</v>
      </c>
      <c r="E2897" t="s">
        <v>32</v>
      </c>
      <c r="F2897" t="s">
        <v>28</v>
      </c>
      <c r="G2897" t="s">
        <v>69</v>
      </c>
      <c r="H2897" s="5">
        <v>41434</v>
      </c>
      <c r="I2897" s="5"/>
      <c r="J2897" t="s">
        <v>6137</v>
      </c>
      <c r="K2897" s="5">
        <v>33518</v>
      </c>
      <c r="L2897">
        <v>34</v>
      </c>
      <c r="M2897">
        <v>51385</v>
      </c>
      <c r="N2897">
        <f t="shared" ca="1" si="45"/>
        <v>12.8</v>
      </c>
    </row>
    <row r="2898" spans="1:14" x14ac:dyDescent="0.3">
      <c r="A2898" t="s">
        <v>4151</v>
      </c>
      <c r="B2898" t="s">
        <v>24</v>
      </c>
      <c r="C2898" t="s">
        <v>37</v>
      </c>
      <c r="D2898" t="s">
        <v>6134</v>
      </c>
      <c r="E2898" t="s">
        <v>32</v>
      </c>
      <c r="F2898" t="s">
        <v>60</v>
      </c>
      <c r="G2898" t="s">
        <v>64</v>
      </c>
      <c r="H2898" s="5">
        <v>42283</v>
      </c>
      <c r="I2898" s="5">
        <v>43235</v>
      </c>
      <c r="J2898" t="s">
        <v>6138</v>
      </c>
      <c r="K2898" s="5">
        <v>36422</v>
      </c>
      <c r="L2898">
        <v>26</v>
      </c>
      <c r="M2898" t="s">
        <v>6141</v>
      </c>
      <c r="N2898">
        <f t="shared" ca="1" si="45"/>
        <v>2.6</v>
      </c>
    </row>
    <row r="2899" spans="1:14" x14ac:dyDescent="0.3">
      <c r="A2899" t="s">
        <v>4152</v>
      </c>
      <c r="B2899" t="s">
        <v>36</v>
      </c>
      <c r="C2899" t="s">
        <v>6134</v>
      </c>
      <c r="D2899" t="s">
        <v>31</v>
      </c>
      <c r="E2899" t="s">
        <v>99</v>
      </c>
      <c r="F2899" t="s">
        <v>15</v>
      </c>
      <c r="G2899" t="s">
        <v>6134</v>
      </c>
      <c r="H2899" s="5">
        <v>39877</v>
      </c>
      <c r="I2899" s="5">
        <v>40804</v>
      </c>
      <c r="J2899" t="s">
        <v>6138</v>
      </c>
      <c r="K2899" s="5">
        <v>35856</v>
      </c>
      <c r="L2899">
        <v>28</v>
      </c>
      <c r="M2899">
        <v>111467</v>
      </c>
      <c r="N2899">
        <f t="shared" ca="1" si="45"/>
        <v>2.5</v>
      </c>
    </row>
    <row r="2900" spans="1:14" x14ac:dyDescent="0.3">
      <c r="A2900" t="s">
        <v>4153</v>
      </c>
      <c r="B2900" t="s">
        <v>6134</v>
      </c>
      <c r="C2900" t="s">
        <v>37</v>
      </c>
      <c r="D2900" t="s">
        <v>31</v>
      </c>
      <c r="E2900" t="s">
        <v>63</v>
      </c>
      <c r="F2900" t="s">
        <v>15</v>
      </c>
      <c r="G2900" t="s">
        <v>29</v>
      </c>
      <c r="H2900" s="5">
        <v>43334</v>
      </c>
      <c r="I2900" s="5"/>
      <c r="J2900" t="s">
        <v>6137</v>
      </c>
      <c r="K2900" s="5">
        <v>36847</v>
      </c>
      <c r="L2900">
        <v>25</v>
      </c>
      <c r="M2900" t="s">
        <v>6141</v>
      </c>
      <c r="N2900">
        <f t="shared" ca="1" si="45"/>
        <v>7.6</v>
      </c>
    </row>
    <row r="2901" spans="1:14" x14ac:dyDescent="0.3">
      <c r="A2901" t="s">
        <v>4154</v>
      </c>
      <c r="B2901" t="s">
        <v>36</v>
      </c>
      <c r="C2901" t="s">
        <v>25</v>
      </c>
      <c r="D2901" t="s">
        <v>6134</v>
      </c>
      <c r="E2901" t="s">
        <v>92</v>
      </c>
      <c r="F2901" t="s">
        <v>15</v>
      </c>
      <c r="G2901" t="s">
        <v>6134</v>
      </c>
      <c r="H2901" s="5">
        <v>40895</v>
      </c>
      <c r="I2901" s="5"/>
      <c r="J2901" t="s">
        <v>6137</v>
      </c>
      <c r="K2901" s="5">
        <v>32883</v>
      </c>
      <c r="L2901">
        <v>36</v>
      </c>
      <c r="M2901" t="s">
        <v>6141</v>
      </c>
      <c r="N2901">
        <f t="shared" ca="1" si="45"/>
        <v>14.3</v>
      </c>
    </row>
    <row r="2902" spans="1:14" x14ac:dyDescent="0.3">
      <c r="A2902" t="s">
        <v>4155</v>
      </c>
      <c r="B2902" t="s">
        <v>36</v>
      </c>
      <c r="C2902" t="s">
        <v>20</v>
      </c>
      <c r="D2902" t="s">
        <v>6135</v>
      </c>
      <c r="E2902" t="s">
        <v>99</v>
      </c>
      <c r="F2902" t="s">
        <v>6134</v>
      </c>
      <c r="G2902" t="s">
        <v>47</v>
      </c>
      <c r="H2902" s="5">
        <v>41367</v>
      </c>
      <c r="I2902" s="5">
        <v>42939</v>
      </c>
      <c r="J2902" t="s">
        <v>6138</v>
      </c>
      <c r="K2902" s="5">
        <v>28979</v>
      </c>
      <c r="L2902">
        <v>46</v>
      </c>
      <c r="M2902">
        <v>84000</v>
      </c>
      <c r="N2902">
        <f t="shared" ca="1" si="45"/>
        <v>4.3</v>
      </c>
    </row>
    <row r="2903" spans="1:14" x14ac:dyDescent="0.3">
      <c r="A2903" t="s">
        <v>4156</v>
      </c>
      <c r="B2903" t="s">
        <v>36</v>
      </c>
      <c r="C2903" t="s">
        <v>12</v>
      </c>
      <c r="D2903" t="s">
        <v>31</v>
      </c>
      <c r="E2903" t="s">
        <v>170</v>
      </c>
      <c r="F2903" t="s">
        <v>15</v>
      </c>
      <c r="G2903" t="s">
        <v>74</v>
      </c>
      <c r="H2903" s="5">
        <v>40457</v>
      </c>
      <c r="I2903" s="5"/>
      <c r="J2903" t="s">
        <v>6137</v>
      </c>
      <c r="K2903" s="5">
        <v>32268</v>
      </c>
      <c r="L2903">
        <v>37</v>
      </c>
      <c r="M2903">
        <v>88308</v>
      </c>
      <c r="N2903">
        <f t="shared" ca="1" si="45"/>
        <v>15.5</v>
      </c>
    </row>
    <row r="2904" spans="1:14" x14ac:dyDescent="0.3">
      <c r="A2904" t="s">
        <v>4157</v>
      </c>
      <c r="B2904" t="s">
        <v>24</v>
      </c>
      <c r="C2904" t="s">
        <v>20</v>
      </c>
      <c r="D2904" t="s">
        <v>83</v>
      </c>
      <c r="E2904" t="s">
        <v>63</v>
      </c>
      <c r="F2904" t="s">
        <v>6134</v>
      </c>
      <c r="G2904" t="s">
        <v>78</v>
      </c>
      <c r="H2904" s="5">
        <v>43176</v>
      </c>
      <c r="I2904" s="5">
        <v>43910</v>
      </c>
      <c r="J2904" t="s">
        <v>6138</v>
      </c>
      <c r="K2904" s="5">
        <v>29847</v>
      </c>
      <c r="L2904">
        <v>44</v>
      </c>
      <c r="M2904">
        <v>72513</v>
      </c>
      <c r="N2904">
        <f t="shared" ca="1" si="45"/>
        <v>2</v>
      </c>
    </row>
    <row r="2905" spans="1:14" x14ac:dyDescent="0.3">
      <c r="A2905" t="s">
        <v>4159</v>
      </c>
      <c r="B2905" t="s">
        <v>6134</v>
      </c>
      <c r="C2905" t="s">
        <v>12</v>
      </c>
      <c r="D2905" t="s">
        <v>130</v>
      </c>
      <c r="E2905" t="s">
        <v>63</v>
      </c>
      <c r="F2905" t="s">
        <v>6134</v>
      </c>
      <c r="G2905" t="s">
        <v>69</v>
      </c>
      <c r="H2905" s="5">
        <v>40775</v>
      </c>
      <c r="I2905" s="5">
        <v>42626</v>
      </c>
      <c r="J2905" t="s">
        <v>6138</v>
      </c>
      <c r="K2905" s="5">
        <v>25720</v>
      </c>
      <c r="L2905">
        <v>55</v>
      </c>
      <c r="M2905" t="s">
        <v>6141</v>
      </c>
      <c r="N2905">
        <f t="shared" ca="1" si="45"/>
        <v>5.0999999999999996</v>
      </c>
    </row>
    <row r="2906" spans="1:14" x14ac:dyDescent="0.3">
      <c r="A2906" t="s">
        <v>4161</v>
      </c>
      <c r="B2906" t="s">
        <v>6134</v>
      </c>
      <c r="C2906" t="s">
        <v>12</v>
      </c>
      <c r="D2906" t="s">
        <v>6134</v>
      </c>
      <c r="E2906" t="s">
        <v>32</v>
      </c>
      <c r="F2906" t="s">
        <v>6134</v>
      </c>
      <c r="G2906" t="s">
        <v>47</v>
      </c>
      <c r="H2906" s="5">
        <v>40097</v>
      </c>
      <c r="I2906" s="5">
        <v>41003</v>
      </c>
      <c r="J2906" t="s">
        <v>6138</v>
      </c>
      <c r="K2906" s="5">
        <v>32003</v>
      </c>
      <c r="L2906">
        <v>38</v>
      </c>
      <c r="M2906">
        <v>51000</v>
      </c>
      <c r="N2906">
        <f t="shared" ca="1" si="45"/>
        <v>2.5</v>
      </c>
    </row>
    <row r="2907" spans="1:14" x14ac:dyDescent="0.3">
      <c r="A2907" t="s">
        <v>4162</v>
      </c>
      <c r="B2907" t="s">
        <v>24</v>
      </c>
      <c r="C2907" t="s">
        <v>12</v>
      </c>
      <c r="D2907" t="s">
        <v>83</v>
      </c>
      <c r="E2907" t="s">
        <v>6134</v>
      </c>
      <c r="F2907" t="s">
        <v>60</v>
      </c>
      <c r="G2907" t="s">
        <v>78</v>
      </c>
      <c r="H2907" s="5">
        <v>42019</v>
      </c>
      <c r="I2907" s="5"/>
      <c r="J2907" t="s">
        <v>6137</v>
      </c>
      <c r="K2907" s="5">
        <v>31604</v>
      </c>
      <c r="L2907">
        <v>39</v>
      </c>
      <c r="M2907">
        <v>55025</v>
      </c>
      <c r="N2907">
        <f t="shared" ca="1" si="45"/>
        <v>11.2</v>
      </c>
    </row>
    <row r="2908" spans="1:14" x14ac:dyDescent="0.3">
      <c r="A2908" t="s">
        <v>4163</v>
      </c>
      <c r="B2908" t="s">
        <v>24</v>
      </c>
      <c r="C2908" t="s">
        <v>12</v>
      </c>
      <c r="D2908" t="s">
        <v>83</v>
      </c>
      <c r="E2908" t="s">
        <v>88</v>
      </c>
      <c r="F2908" t="s">
        <v>6134</v>
      </c>
      <c r="G2908" t="s">
        <v>78</v>
      </c>
      <c r="H2908" s="5">
        <v>42756</v>
      </c>
      <c r="I2908" s="5">
        <v>44640</v>
      </c>
      <c r="J2908" t="s">
        <v>6138</v>
      </c>
      <c r="K2908" s="5">
        <v>30960</v>
      </c>
      <c r="L2908">
        <v>41</v>
      </c>
      <c r="M2908" t="s">
        <v>6141</v>
      </c>
      <c r="N2908">
        <f t="shared" ca="1" si="45"/>
        <v>5.2</v>
      </c>
    </row>
    <row r="2909" spans="1:14" x14ac:dyDescent="0.3">
      <c r="A2909" t="s">
        <v>4164</v>
      </c>
      <c r="B2909" t="s">
        <v>6134</v>
      </c>
      <c r="C2909" t="s">
        <v>20</v>
      </c>
      <c r="D2909" t="s">
        <v>50</v>
      </c>
      <c r="E2909" t="s">
        <v>32</v>
      </c>
      <c r="F2909" t="s">
        <v>6134</v>
      </c>
      <c r="G2909" t="s">
        <v>74</v>
      </c>
      <c r="H2909" s="5">
        <v>41583</v>
      </c>
      <c r="I2909" s="5">
        <v>42210</v>
      </c>
      <c r="J2909" t="s">
        <v>6138</v>
      </c>
      <c r="K2909" s="5">
        <v>28250</v>
      </c>
      <c r="L2909">
        <v>48</v>
      </c>
      <c r="M2909">
        <v>61126</v>
      </c>
      <c r="N2909">
        <f t="shared" ca="1" si="45"/>
        <v>1.7</v>
      </c>
    </row>
    <row r="2910" spans="1:14" x14ac:dyDescent="0.3">
      <c r="A2910" t="s">
        <v>4166</v>
      </c>
      <c r="B2910" t="s">
        <v>36</v>
      </c>
      <c r="C2910" t="s">
        <v>12</v>
      </c>
      <c r="D2910" t="s">
        <v>6135</v>
      </c>
      <c r="E2910" t="s">
        <v>38</v>
      </c>
      <c r="F2910" t="s">
        <v>28</v>
      </c>
      <c r="G2910" t="s">
        <v>6134</v>
      </c>
      <c r="H2910" s="5">
        <v>40637</v>
      </c>
      <c r="I2910" s="5"/>
      <c r="J2910" t="s">
        <v>6137</v>
      </c>
      <c r="K2910" s="5">
        <v>30784</v>
      </c>
      <c r="L2910">
        <v>41</v>
      </c>
      <c r="M2910" t="s">
        <v>6141</v>
      </c>
      <c r="N2910">
        <f t="shared" ca="1" si="45"/>
        <v>15</v>
      </c>
    </row>
    <row r="2911" spans="1:14" x14ac:dyDescent="0.3">
      <c r="A2911" t="s">
        <v>4167</v>
      </c>
      <c r="B2911" t="s">
        <v>6134</v>
      </c>
      <c r="C2911" t="s">
        <v>97</v>
      </c>
      <c r="D2911" t="s">
        <v>94</v>
      </c>
      <c r="E2911" t="s">
        <v>6134</v>
      </c>
      <c r="F2911" t="s">
        <v>6134</v>
      </c>
      <c r="G2911" t="s">
        <v>64</v>
      </c>
      <c r="H2911" s="5">
        <v>39943</v>
      </c>
      <c r="I2911" s="5"/>
      <c r="J2911" t="s">
        <v>6137</v>
      </c>
      <c r="K2911" s="5">
        <v>36405</v>
      </c>
      <c r="L2911">
        <v>26</v>
      </c>
      <c r="M2911">
        <v>39460</v>
      </c>
      <c r="N2911">
        <f t="shared" ca="1" si="45"/>
        <v>16.899999999999999</v>
      </c>
    </row>
    <row r="2912" spans="1:14" x14ac:dyDescent="0.3">
      <c r="A2912" t="s">
        <v>4168</v>
      </c>
      <c r="B2912" t="s">
        <v>24</v>
      </c>
      <c r="C2912" t="s">
        <v>6134</v>
      </c>
      <c r="D2912" t="s">
        <v>94</v>
      </c>
      <c r="E2912" t="s">
        <v>6134</v>
      </c>
      <c r="F2912" t="s">
        <v>15</v>
      </c>
      <c r="G2912" t="s">
        <v>78</v>
      </c>
      <c r="H2912" s="5">
        <v>41954</v>
      </c>
      <c r="I2912" s="5"/>
      <c r="J2912" t="s">
        <v>6137</v>
      </c>
      <c r="K2912" s="5">
        <v>25170</v>
      </c>
      <c r="L2912">
        <v>57</v>
      </c>
      <c r="M2912">
        <v>96969</v>
      </c>
      <c r="N2912">
        <f t="shared" ca="1" si="45"/>
        <v>11.4</v>
      </c>
    </row>
    <row r="2913" spans="1:14" x14ac:dyDescent="0.3">
      <c r="A2913" t="s">
        <v>4169</v>
      </c>
      <c r="B2913" t="s">
        <v>6134</v>
      </c>
      <c r="C2913" t="s">
        <v>97</v>
      </c>
      <c r="D2913" t="s">
        <v>125</v>
      </c>
      <c r="E2913" t="s">
        <v>14</v>
      </c>
      <c r="F2913" t="s">
        <v>15</v>
      </c>
      <c r="G2913" t="s">
        <v>47</v>
      </c>
      <c r="H2913" s="5">
        <v>43067</v>
      </c>
      <c r="I2913" s="5"/>
      <c r="J2913" t="s">
        <v>6137</v>
      </c>
      <c r="K2913" s="5">
        <v>23943</v>
      </c>
      <c r="L2913">
        <v>60</v>
      </c>
      <c r="M2913">
        <v>34241</v>
      </c>
      <c r="N2913">
        <f t="shared" ca="1" si="45"/>
        <v>8.3000000000000007</v>
      </c>
    </row>
    <row r="2914" spans="1:14" x14ac:dyDescent="0.3">
      <c r="A2914" t="s">
        <v>4170</v>
      </c>
      <c r="B2914" t="s">
        <v>24</v>
      </c>
      <c r="C2914" t="s">
        <v>97</v>
      </c>
      <c r="D2914" t="s">
        <v>6135</v>
      </c>
      <c r="E2914" t="s">
        <v>32</v>
      </c>
      <c r="F2914" t="s">
        <v>15</v>
      </c>
      <c r="G2914" t="s">
        <v>78</v>
      </c>
      <c r="H2914" s="5">
        <v>39893</v>
      </c>
      <c r="I2914" s="5"/>
      <c r="J2914" t="s">
        <v>6137</v>
      </c>
      <c r="K2914" s="5"/>
      <c r="L2914" t="s">
        <v>6141</v>
      </c>
      <c r="M2914" t="s">
        <v>6141</v>
      </c>
      <c r="N2914">
        <f t="shared" ca="1" si="45"/>
        <v>17</v>
      </c>
    </row>
    <row r="2915" spans="1:14" x14ac:dyDescent="0.3">
      <c r="A2915" t="s">
        <v>4171</v>
      </c>
      <c r="B2915" t="s">
        <v>24</v>
      </c>
      <c r="C2915" t="s">
        <v>20</v>
      </c>
      <c r="D2915" t="s">
        <v>94</v>
      </c>
      <c r="E2915" t="s">
        <v>54</v>
      </c>
      <c r="F2915" t="s">
        <v>15</v>
      </c>
      <c r="G2915" t="s">
        <v>29</v>
      </c>
      <c r="H2915" s="5">
        <v>43914</v>
      </c>
      <c r="I2915" s="5"/>
      <c r="J2915" t="s">
        <v>6137</v>
      </c>
      <c r="K2915" s="5">
        <v>28106</v>
      </c>
      <c r="L2915">
        <v>49</v>
      </c>
      <c r="M2915" t="s">
        <v>6141</v>
      </c>
      <c r="N2915">
        <f t="shared" ca="1" si="45"/>
        <v>6</v>
      </c>
    </row>
    <row r="2916" spans="1:14" x14ac:dyDescent="0.3">
      <c r="A2916" t="s">
        <v>4172</v>
      </c>
      <c r="B2916" t="s">
        <v>24</v>
      </c>
      <c r="C2916" t="s">
        <v>97</v>
      </c>
      <c r="D2916" t="s">
        <v>6134</v>
      </c>
      <c r="E2916" t="s">
        <v>6134</v>
      </c>
      <c r="F2916" t="s">
        <v>15</v>
      </c>
      <c r="G2916" t="s">
        <v>6134</v>
      </c>
      <c r="H2916" s="5">
        <v>43764</v>
      </c>
      <c r="I2916" s="5"/>
      <c r="J2916" t="s">
        <v>6137</v>
      </c>
      <c r="K2916" s="5">
        <v>34864</v>
      </c>
      <c r="L2916">
        <v>30</v>
      </c>
      <c r="M2916">
        <v>97144</v>
      </c>
      <c r="N2916">
        <f t="shared" ca="1" si="45"/>
        <v>6.4</v>
      </c>
    </row>
    <row r="2917" spans="1:14" x14ac:dyDescent="0.3">
      <c r="A2917" t="s">
        <v>4173</v>
      </c>
      <c r="B2917" t="s">
        <v>36</v>
      </c>
      <c r="C2917" t="s">
        <v>82</v>
      </c>
      <c r="D2917" t="s">
        <v>6134</v>
      </c>
      <c r="E2917" t="s">
        <v>6134</v>
      </c>
      <c r="F2917" t="s">
        <v>28</v>
      </c>
      <c r="G2917" t="s">
        <v>6134</v>
      </c>
      <c r="H2917" s="5">
        <v>42747</v>
      </c>
      <c r="I2917" s="5"/>
      <c r="J2917" t="s">
        <v>6137</v>
      </c>
      <c r="K2917" s="5">
        <v>30915</v>
      </c>
      <c r="L2917">
        <v>41</v>
      </c>
      <c r="M2917" t="s">
        <v>6141</v>
      </c>
      <c r="N2917">
        <f t="shared" ca="1" si="45"/>
        <v>9.1999999999999993</v>
      </c>
    </row>
    <row r="2918" spans="1:14" x14ac:dyDescent="0.3">
      <c r="A2918" t="s">
        <v>4174</v>
      </c>
      <c r="B2918" t="s">
        <v>24</v>
      </c>
      <c r="C2918" t="s">
        <v>25</v>
      </c>
      <c r="D2918" t="s">
        <v>6135</v>
      </c>
      <c r="E2918" t="s">
        <v>32</v>
      </c>
      <c r="F2918" t="s">
        <v>60</v>
      </c>
      <c r="G2918" t="s">
        <v>78</v>
      </c>
      <c r="H2918" s="5">
        <v>39959</v>
      </c>
      <c r="I2918" s="5">
        <v>41225</v>
      </c>
      <c r="J2918" t="s">
        <v>6138</v>
      </c>
      <c r="K2918" s="5"/>
      <c r="L2918" t="s">
        <v>6141</v>
      </c>
      <c r="M2918">
        <v>46813</v>
      </c>
      <c r="N2918">
        <f t="shared" ca="1" si="45"/>
        <v>3.5</v>
      </c>
    </row>
    <row r="2919" spans="1:14" x14ac:dyDescent="0.3">
      <c r="A2919" t="s">
        <v>4178</v>
      </c>
      <c r="B2919" t="s">
        <v>36</v>
      </c>
      <c r="C2919" t="s">
        <v>37</v>
      </c>
      <c r="D2919" t="s">
        <v>41</v>
      </c>
      <c r="E2919" t="s">
        <v>99</v>
      </c>
      <c r="F2919" t="s">
        <v>15</v>
      </c>
      <c r="G2919" t="s">
        <v>6134</v>
      </c>
      <c r="H2919" s="5">
        <v>43222</v>
      </c>
      <c r="I2919" s="5">
        <v>44857</v>
      </c>
      <c r="J2919" t="s">
        <v>6138</v>
      </c>
      <c r="K2919" s="5">
        <v>37616</v>
      </c>
      <c r="L2919">
        <v>23</v>
      </c>
      <c r="M2919" t="s">
        <v>6141</v>
      </c>
      <c r="N2919">
        <f t="shared" ca="1" si="45"/>
        <v>4.5</v>
      </c>
    </row>
    <row r="2920" spans="1:14" x14ac:dyDescent="0.3">
      <c r="A2920" t="s">
        <v>4179</v>
      </c>
      <c r="B2920" t="s">
        <v>36</v>
      </c>
      <c r="C2920" t="s">
        <v>12</v>
      </c>
      <c r="D2920" t="s">
        <v>31</v>
      </c>
      <c r="E2920" t="s">
        <v>32</v>
      </c>
      <c r="F2920" t="s">
        <v>28</v>
      </c>
      <c r="G2920" t="s">
        <v>78</v>
      </c>
      <c r="H2920" s="5">
        <v>43371</v>
      </c>
      <c r="I2920" s="5">
        <v>44848</v>
      </c>
      <c r="J2920" t="s">
        <v>6138</v>
      </c>
      <c r="K2920" s="5">
        <v>30396</v>
      </c>
      <c r="L2920">
        <v>42</v>
      </c>
      <c r="M2920">
        <v>42000</v>
      </c>
      <c r="N2920">
        <f t="shared" ca="1" si="45"/>
        <v>4</v>
      </c>
    </row>
    <row r="2921" spans="1:14" x14ac:dyDescent="0.3">
      <c r="A2921" t="s">
        <v>4180</v>
      </c>
      <c r="B2921" t="s">
        <v>36</v>
      </c>
      <c r="C2921" t="s">
        <v>82</v>
      </c>
      <c r="D2921" t="s">
        <v>31</v>
      </c>
      <c r="E2921" t="s">
        <v>6134</v>
      </c>
      <c r="F2921" t="s">
        <v>15</v>
      </c>
      <c r="G2921" t="s">
        <v>78</v>
      </c>
      <c r="H2921" s="5">
        <v>41595</v>
      </c>
      <c r="I2921" s="5">
        <v>41468</v>
      </c>
      <c r="J2921" t="s">
        <v>6138</v>
      </c>
      <c r="K2921" s="5">
        <v>23993</v>
      </c>
      <c r="L2921">
        <v>60</v>
      </c>
      <c r="M2921">
        <v>83713</v>
      </c>
      <c r="N2921">
        <f t="shared" ca="1" si="45"/>
        <v>-0.3</v>
      </c>
    </row>
    <row r="2922" spans="1:14" x14ac:dyDescent="0.3">
      <c r="A2922" t="s">
        <v>4182</v>
      </c>
      <c r="B2922" t="s">
        <v>36</v>
      </c>
      <c r="C2922" t="s">
        <v>6134</v>
      </c>
      <c r="D2922" t="s">
        <v>6134</v>
      </c>
      <c r="E2922" t="s">
        <v>63</v>
      </c>
      <c r="F2922" t="s">
        <v>6134</v>
      </c>
      <c r="G2922" t="s">
        <v>47</v>
      </c>
      <c r="H2922" s="5">
        <v>43295</v>
      </c>
      <c r="I2922" s="5"/>
      <c r="J2922" t="s">
        <v>6137</v>
      </c>
      <c r="K2922" s="5">
        <v>26270</v>
      </c>
      <c r="L2922">
        <v>54</v>
      </c>
      <c r="M2922" t="s">
        <v>6141</v>
      </c>
      <c r="N2922">
        <f t="shared" ca="1" si="45"/>
        <v>7.7</v>
      </c>
    </row>
    <row r="2923" spans="1:14" x14ac:dyDescent="0.3">
      <c r="A2923" t="s">
        <v>4183</v>
      </c>
      <c r="B2923" t="s">
        <v>36</v>
      </c>
      <c r="C2923" t="s">
        <v>37</v>
      </c>
      <c r="D2923" t="s">
        <v>6134</v>
      </c>
      <c r="E2923" t="s">
        <v>170</v>
      </c>
      <c r="F2923" t="s">
        <v>28</v>
      </c>
      <c r="G2923" t="s">
        <v>29</v>
      </c>
      <c r="H2923" s="5">
        <v>42764</v>
      </c>
      <c r="I2923" s="5">
        <v>43228</v>
      </c>
      <c r="J2923" t="s">
        <v>6138</v>
      </c>
      <c r="K2923" s="5">
        <v>22213</v>
      </c>
      <c r="L2923">
        <v>65</v>
      </c>
      <c r="M2923">
        <v>82963</v>
      </c>
      <c r="N2923">
        <f t="shared" ca="1" si="45"/>
        <v>1.3</v>
      </c>
    </row>
    <row r="2924" spans="1:14" x14ac:dyDescent="0.3">
      <c r="A2924" t="s">
        <v>4184</v>
      </c>
      <c r="B2924" t="s">
        <v>24</v>
      </c>
      <c r="C2924" t="s">
        <v>37</v>
      </c>
      <c r="D2924" t="s">
        <v>83</v>
      </c>
      <c r="E2924" t="s">
        <v>32</v>
      </c>
      <c r="F2924" t="s">
        <v>15</v>
      </c>
      <c r="G2924" t="s">
        <v>47</v>
      </c>
      <c r="H2924" s="5">
        <v>42295</v>
      </c>
      <c r="I2924" s="5"/>
      <c r="J2924" t="s">
        <v>6137</v>
      </c>
      <c r="K2924" s="5">
        <v>22144</v>
      </c>
      <c r="L2924">
        <v>65</v>
      </c>
      <c r="M2924" t="s">
        <v>6141</v>
      </c>
      <c r="N2924">
        <f t="shared" ca="1" si="45"/>
        <v>10.4</v>
      </c>
    </row>
    <row r="2925" spans="1:14" x14ac:dyDescent="0.3">
      <c r="A2925" t="s">
        <v>4185</v>
      </c>
      <c r="B2925" t="s">
        <v>24</v>
      </c>
      <c r="C2925" t="s">
        <v>20</v>
      </c>
      <c r="D2925" t="s">
        <v>26</v>
      </c>
      <c r="E2925" t="s">
        <v>6134</v>
      </c>
      <c r="F2925" t="s">
        <v>28</v>
      </c>
      <c r="G2925" t="s">
        <v>29</v>
      </c>
      <c r="H2925" s="5">
        <v>40013</v>
      </c>
      <c r="I2925" s="5"/>
      <c r="J2925" t="s">
        <v>6137</v>
      </c>
      <c r="K2925" s="5">
        <v>23762</v>
      </c>
      <c r="L2925">
        <v>61</v>
      </c>
      <c r="M2925">
        <v>72364</v>
      </c>
      <c r="N2925">
        <f t="shared" ca="1" si="45"/>
        <v>16.7</v>
      </c>
    </row>
    <row r="2926" spans="1:14" x14ac:dyDescent="0.3">
      <c r="A2926" t="s">
        <v>4186</v>
      </c>
      <c r="B2926" t="s">
        <v>36</v>
      </c>
      <c r="C2926" t="s">
        <v>6134</v>
      </c>
      <c r="D2926" t="s">
        <v>31</v>
      </c>
      <c r="E2926" t="s">
        <v>99</v>
      </c>
      <c r="F2926" t="s">
        <v>28</v>
      </c>
      <c r="G2926" t="s">
        <v>47</v>
      </c>
      <c r="H2926" s="5">
        <v>42891</v>
      </c>
      <c r="I2926" s="5"/>
      <c r="J2926" t="s">
        <v>6137</v>
      </c>
      <c r="K2926" s="5">
        <v>31982</v>
      </c>
      <c r="L2926">
        <v>38</v>
      </c>
      <c r="M2926">
        <v>77000</v>
      </c>
      <c r="N2926">
        <f t="shared" ca="1" si="45"/>
        <v>8.8000000000000007</v>
      </c>
    </row>
    <row r="2927" spans="1:14" x14ac:dyDescent="0.3">
      <c r="A2927" t="s">
        <v>4187</v>
      </c>
      <c r="B2927" t="s">
        <v>36</v>
      </c>
      <c r="C2927" t="s">
        <v>6134</v>
      </c>
      <c r="D2927" t="s">
        <v>68</v>
      </c>
      <c r="E2927" t="s">
        <v>6134</v>
      </c>
      <c r="F2927" t="s">
        <v>60</v>
      </c>
      <c r="G2927" t="s">
        <v>74</v>
      </c>
      <c r="H2927" s="5">
        <v>43533</v>
      </c>
      <c r="I2927" s="5"/>
      <c r="J2927" t="s">
        <v>6137</v>
      </c>
      <c r="K2927" s="5">
        <v>26463</v>
      </c>
      <c r="L2927">
        <v>53</v>
      </c>
      <c r="M2927" t="s">
        <v>6141</v>
      </c>
      <c r="N2927">
        <f t="shared" ca="1" si="45"/>
        <v>7</v>
      </c>
    </row>
    <row r="2928" spans="1:14" x14ac:dyDescent="0.3">
      <c r="A2928" t="s">
        <v>4188</v>
      </c>
      <c r="B2928" t="s">
        <v>36</v>
      </c>
      <c r="C2928" t="s">
        <v>25</v>
      </c>
      <c r="D2928" t="s">
        <v>31</v>
      </c>
      <c r="E2928" t="s">
        <v>88</v>
      </c>
      <c r="F2928" t="s">
        <v>28</v>
      </c>
      <c r="G2928" t="s">
        <v>74</v>
      </c>
      <c r="H2928" s="5">
        <v>42873</v>
      </c>
      <c r="I2928" s="5"/>
      <c r="J2928" t="s">
        <v>6137</v>
      </c>
      <c r="K2928" s="5">
        <v>33955</v>
      </c>
      <c r="L2928">
        <v>33</v>
      </c>
      <c r="M2928" t="s">
        <v>6141</v>
      </c>
      <c r="N2928">
        <f t="shared" ca="1" si="45"/>
        <v>8.8000000000000007</v>
      </c>
    </row>
    <row r="2929" spans="1:14" x14ac:dyDescent="0.3">
      <c r="A2929" t="s">
        <v>4189</v>
      </c>
      <c r="B2929" t="s">
        <v>36</v>
      </c>
      <c r="C2929" t="s">
        <v>12</v>
      </c>
      <c r="D2929" t="s">
        <v>50</v>
      </c>
      <c r="E2929" t="s">
        <v>32</v>
      </c>
      <c r="F2929" t="s">
        <v>6134</v>
      </c>
      <c r="G2929" t="s">
        <v>6134</v>
      </c>
      <c r="H2929" s="5">
        <v>43626</v>
      </c>
      <c r="I2929" s="5"/>
      <c r="J2929" t="s">
        <v>6137</v>
      </c>
      <c r="K2929" s="5">
        <v>36182</v>
      </c>
      <c r="L2929">
        <v>27</v>
      </c>
      <c r="M2929">
        <v>103280</v>
      </c>
      <c r="N2929">
        <f t="shared" ca="1" si="45"/>
        <v>6.8</v>
      </c>
    </row>
    <row r="2930" spans="1:14" x14ac:dyDescent="0.3">
      <c r="A2930" t="s">
        <v>4191</v>
      </c>
      <c r="B2930" t="s">
        <v>36</v>
      </c>
      <c r="C2930" t="s">
        <v>6134</v>
      </c>
      <c r="D2930" t="s">
        <v>6134</v>
      </c>
      <c r="E2930" t="s">
        <v>32</v>
      </c>
      <c r="F2930" t="s">
        <v>28</v>
      </c>
      <c r="G2930" t="s">
        <v>64</v>
      </c>
      <c r="H2930" s="5">
        <v>42335</v>
      </c>
      <c r="I2930" s="5"/>
      <c r="J2930" t="s">
        <v>6137</v>
      </c>
      <c r="K2930" s="5">
        <v>33848</v>
      </c>
      <c r="L2930">
        <v>33</v>
      </c>
      <c r="M2930">
        <v>95000</v>
      </c>
      <c r="N2930">
        <f t="shared" ca="1" si="45"/>
        <v>10.3</v>
      </c>
    </row>
    <row r="2931" spans="1:14" x14ac:dyDescent="0.3">
      <c r="A2931" t="s">
        <v>4192</v>
      </c>
      <c r="B2931" t="s">
        <v>6134</v>
      </c>
      <c r="C2931" t="s">
        <v>37</v>
      </c>
      <c r="D2931" t="s">
        <v>26</v>
      </c>
      <c r="E2931" t="s">
        <v>170</v>
      </c>
      <c r="F2931" t="s">
        <v>28</v>
      </c>
      <c r="G2931" t="s">
        <v>6134</v>
      </c>
      <c r="H2931" s="5">
        <v>43111</v>
      </c>
      <c r="I2931" s="5">
        <v>43856</v>
      </c>
      <c r="J2931" t="s">
        <v>6138</v>
      </c>
      <c r="K2931" s="5">
        <v>29906</v>
      </c>
      <c r="L2931">
        <v>44</v>
      </c>
      <c r="M2931" t="s">
        <v>6141</v>
      </c>
      <c r="N2931">
        <f t="shared" ca="1" si="45"/>
        <v>2</v>
      </c>
    </row>
    <row r="2932" spans="1:14" x14ac:dyDescent="0.3">
      <c r="A2932" t="s">
        <v>4193</v>
      </c>
      <c r="B2932" t="s">
        <v>24</v>
      </c>
      <c r="C2932" t="s">
        <v>20</v>
      </c>
      <c r="D2932" t="s">
        <v>130</v>
      </c>
      <c r="E2932" t="s">
        <v>32</v>
      </c>
      <c r="F2932" t="s">
        <v>28</v>
      </c>
      <c r="G2932" t="s">
        <v>29</v>
      </c>
      <c r="H2932" s="5">
        <v>42967</v>
      </c>
      <c r="I2932" s="5"/>
      <c r="J2932" t="s">
        <v>6137</v>
      </c>
      <c r="K2932" s="5">
        <v>33230</v>
      </c>
      <c r="L2932">
        <v>35</v>
      </c>
      <c r="M2932">
        <v>119836</v>
      </c>
      <c r="N2932">
        <f t="shared" ca="1" si="45"/>
        <v>8.6</v>
      </c>
    </row>
    <row r="2933" spans="1:14" x14ac:dyDescent="0.3">
      <c r="A2933" t="s">
        <v>4195</v>
      </c>
      <c r="B2933" t="s">
        <v>6134</v>
      </c>
      <c r="C2933" t="s">
        <v>20</v>
      </c>
      <c r="D2933" t="s">
        <v>68</v>
      </c>
      <c r="E2933" t="s">
        <v>38</v>
      </c>
      <c r="F2933" t="s">
        <v>15</v>
      </c>
      <c r="G2933" t="s">
        <v>78</v>
      </c>
      <c r="H2933" s="5">
        <v>40472</v>
      </c>
      <c r="I2933" s="5">
        <v>41535</v>
      </c>
      <c r="J2933" t="s">
        <v>6138</v>
      </c>
      <c r="K2933" s="5">
        <v>29969</v>
      </c>
      <c r="L2933">
        <v>44</v>
      </c>
      <c r="M2933">
        <v>120000</v>
      </c>
      <c r="N2933">
        <f t="shared" ca="1" si="45"/>
        <v>2.9</v>
      </c>
    </row>
    <row r="2934" spans="1:14" x14ac:dyDescent="0.3">
      <c r="A2934" t="s">
        <v>4196</v>
      </c>
      <c r="B2934" t="s">
        <v>6134</v>
      </c>
      <c r="C2934" t="s">
        <v>6134</v>
      </c>
      <c r="D2934" t="s">
        <v>83</v>
      </c>
      <c r="E2934" t="s">
        <v>92</v>
      </c>
      <c r="F2934" t="s">
        <v>28</v>
      </c>
      <c r="G2934" t="s">
        <v>29</v>
      </c>
      <c r="H2934" s="5">
        <v>43150</v>
      </c>
      <c r="I2934" s="5">
        <v>44495</v>
      </c>
      <c r="J2934" t="s">
        <v>6138</v>
      </c>
      <c r="K2934" s="5">
        <v>25410</v>
      </c>
      <c r="L2934">
        <v>56</v>
      </c>
      <c r="M2934">
        <v>49953</v>
      </c>
      <c r="N2934">
        <f t="shared" ca="1" si="45"/>
        <v>3.7</v>
      </c>
    </row>
    <row r="2935" spans="1:14" x14ac:dyDescent="0.3">
      <c r="A2935" t="s">
        <v>4198</v>
      </c>
      <c r="B2935" t="s">
        <v>24</v>
      </c>
      <c r="C2935" t="s">
        <v>12</v>
      </c>
      <c r="D2935" t="s">
        <v>94</v>
      </c>
      <c r="E2935" t="s">
        <v>105</v>
      </c>
      <c r="F2935" t="s">
        <v>28</v>
      </c>
      <c r="G2935" t="s">
        <v>6134</v>
      </c>
      <c r="H2935" s="5">
        <v>42460</v>
      </c>
      <c r="I2935" s="5"/>
      <c r="J2935" t="s">
        <v>6137</v>
      </c>
      <c r="K2935" s="5">
        <v>37442</v>
      </c>
      <c r="L2935">
        <v>23</v>
      </c>
      <c r="M2935">
        <v>50262</v>
      </c>
      <c r="N2935">
        <f t="shared" ca="1" si="45"/>
        <v>10</v>
      </c>
    </row>
    <row r="2936" spans="1:14" x14ac:dyDescent="0.3">
      <c r="A2936" t="s">
        <v>4200</v>
      </c>
      <c r="B2936" t="s">
        <v>24</v>
      </c>
      <c r="C2936" t="s">
        <v>6134</v>
      </c>
      <c r="D2936" t="s">
        <v>53</v>
      </c>
      <c r="E2936" t="s">
        <v>38</v>
      </c>
      <c r="F2936" t="s">
        <v>6134</v>
      </c>
      <c r="G2936" t="s">
        <v>78</v>
      </c>
      <c r="H2936" s="5">
        <v>43308</v>
      </c>
      <c r="I2936" s="5"/>
      <c r="J2936" t="s">
        <v>6137</v>
      </c>
      <c r="K2936" s="5">
        <v>33647</v>
      </c>
      <c r="L2936">
        <v>34</v>
      </c>
      <c r="M2936">
        <v>94235</v>
      </c>
      <c r="N2936">
        <f t="shared" ca="1" si="45"/>
        <v>7.7</v>
      </c>
    </row>
    <row r="2937" spans="1:14" x14ac:dyDescent="0.3">
      <c r="A2937" t="s">
        <v>4202</v>
      </c>
      <c r="B2937" t="s">
        <v>24</v>
      </c>
      <c r="C2937" t="s">
        <v>6134</v>
      </c>
      <c r="D2937" t="s">
        <v>53</v>
      </c>
      <c r="E2937" t="s">
        <v>99</v>
      </c>
      <c r="F2937" t="s">
        <v>28</v>
      </c>
      <c r="G2937" t="s">
        <v>47</v>
      </c>
      <c r="H2937" s="5">
        <v>43880</v>
      </c>
      <c r="I2937" s="5"/>
      <c r="J2937" t="s">
        <v>6137</v>
      </c>
      <c r="K2937" s="5">
        <v>28121</v>
      </c>
      <c r="L2937">
        <v>49</v>
      </c>
      <c r="M2937">
        <v>41009</v>
      </c>
      <c r="N2937">
        <f t="shared" ca="1" si="45"/>
        <v>6.1</v>
      </c>
    </row>
    <row r="2938" spans="1:14" x14ac:dyDescent="0.3">
      <c r="A2938" t="s">
        <v>4204</v>
      </c>
      <c r="B2938" t="s">
        <v>24</v>
      </c>
      <c r="C2938" t="s">
        <v>82</v>
      </c>
      <c r="D2938" t="s">
        <v>6134</v>
      </c>
      <c r="E2938" t="s">
        <v>99</v>
      </c>
      <c r="F2938" t="s">
        <v>60</v>
      </c>
      <c r="G2938" t="s">
        <v>78</v>
      </c>
      <c r="H2938" s="5">
        <v>40833</v>
      </c>
      <c r="I2938" s="5"/>
      <c r="J2938" t="s">
        <v>6137</v>
      </c>
      <c r="K2938" s="5">
        <v>36909</v>
      </c>
      <c r="L2938">
        <v>25</v>
      </c>
      <c r="M2938">
        <v>115000</v>
      </c>
      <c r="N2938">
        <f t="shared" ca="1" si="45"/>
        <v>14.4</v>
      </c>
    </row>
    <row r="2939" spans="1:14" x14ac:dyDescent="0.3">
      <c r="A2939" t="s">
        <v>4205</v>
      </c>
      <c r="B2939" t="s">
        <v>36</v>
      </c>
      <c r="C2939" t="s">
        <v>12</v>
      </c>
      <c r="D2939" t="s">
        <v>31</v>
      </c>
      <c r="E2939" t="s">
        <v>92</v>
      </c>
      <c r="F2939" t="s">
        <v>28</v>
      </c>
      <c r="G2939" t="s">
        <v>47</v>
      </c>
      <c r="H2939" s="5">
        <v>42625</v>
      </c>
      <c r="I2939" s="5"/>
      <c r="J2939" t="s">
        <v>6137</v>
      </c>
      <c r="K2939" s="5">
        <v>26518</v>
      </c>
      <c r="L2939">
        <v>53</v>
      </c>
      <c r="M2939" t="s">
        <v>6141</v>
      </c>
      <c r="N2939">
        <f t="shared" ca="1" si="45"/>
        <v>9.5</v>
      </c>
    </row>
    <row r="2940" spans="1:14" x14ac:dyDescent="0.3">
      <c r="A2940" t="s">
        <v>4206</v>
      </c>
      <c r="B2940" t="s">
        <v>36</v>
      </c>
      <c r="C2940" t="s">
        <v>37</v>
      </c>
      <c r="D2940" t="s">
        <v>83</v>
      </c>
      <c r="E2940" t="s">
        <v>92</v>
      </c>
      <c r="F2940" t="s">
        <v>15</v>
      </c>
      <c r="G2940" t="s">
        <v>78</v>
      </c>
      <c r="H2940" s="5">
        <v>40376</v>
      </c>
      <c r="I2940" s="5">
        <v>41672</v>
      </c>
      <c r="J2940" t="s">
        <v>6138</v>
      </c>
      <c r="K2940" s="5">
        <v>25586</v>
      </c>
      <c r="L2940">
        <v>56</v>
      </c>
      <c r="M2940">
        <v>114224</v>
      </c>
      <c r="N2940">
        <f t="shared" ca="1" si="45"/>
        <v>3.6</v>
      </c>
    </row>
    <row r="2941" spans="1:14" x14ac:dyDescent="0.3">
      <c r="A2941" t="s">
        <v>4208</v>
      </c>
      <c r="B2941" t="s">
        <v>36</v>
      </c>
      <c r="C2941" t="s">
        <v>97</v>
      </c>
      <c r="D2941" t="s">
        <v>31</v>
      </c>
      <c r="E2941" t="s">
        <v>63</v>
      </c>
      <c r="F2941" t="s">
        <v>28</v>
      </c>
      <c r="G2941" t="s">
        <v>69</v>
      </c>
      <c r="H2941" s="5">
        <v>43498</v>
      </c>
      <c r="I2941" s="5"/>
      <c r="J2941" t="s">
        <v>6137</v>
      </c>
      <c r="K2941" s="5">
        <v>27396</v>
      </c>
      <c r="L2941">
        <v>51</v>
      </c>
      <c r="M2941">
        <v>89000</v>
      </c>
      <c r="N2941">
        <f t="shared" ca="1" si="45"/>
        <v>7.1</v>
      </c>
    </row>
    <row r="2942" spans="1:14" x14ac:dyDescent="0.3">
      <c r="A2942" t="s">
        <v>4209</v>
      </c>
      <c r="B2942" t="s">
        <v>6134</v>
      </c>
      <c r="C2942" t="s">
        <v>12</v>
      </c>
      <c r="D2942" t="s">
        <v>31</v>
      </c>
      <c r="E2942" t="s">
        <v>46</v>
      </c>
      <c r="F2942" t="s">
        <v>6134</v>
      </c>
      <c r="G2942" t="s">
        <v>78</v>
      </c>
      <c r="H2942" s="5">
        <v>42939</v>
      </c>
      <c r="I2942" s="5"/>
      <c r="J2942" t="s">
        <v>6137</v>
      </c>
      <c r="K2942" s="5">
        <v>26025</v>
      </c>
      <c r="L2942">
        <v>54</v>
      </c>
      <c r="M2942" t="s">
        <v>6141</v>
      </c>
      <c r="N2942">
        <f t="shared" ca="1" si="45"/>
        <v>8.6999999999999993</v>
      </c>
    </row>
    <row r="2943" spans="1:14" x14ac:dyDescent="0.3">
      <c r="A2943" t="s">
        <v>4210</v>
      </c>
      <c r="B2943" t="s">
        <v>24</v>
      </c>
      <c r="C2943" t="s">
        <v>12</v>
      </c>
      <c r="D2943" t="s">
        <v>94</v>
      </c>
      <c r="E2943" t="s">
        <v>6134</v>
      </c>
      <c r="F2943" t="s">
        <v>6134</v>
      </c>
      <c r="G2943" t="s">
        <v>47</v>
      </c>
      <c r="H2943" s="5">
        <v>40383</v>
      </c>
      <c r="I2943" s="5">
        <v>41137</v>
      </c>
      <c r="J2943" t="s">
        <v>6138</v>
      </c>
      <c r="K2943" s="5">
        <v>25239</v>
      </c>
      <c r="L2943">
        <v>57</v>
      </c>
      <c r="M2943">
        <v>115786</v>
      </c>
      <c r="N2943">
        <f t="shared" ca="1" si="45"/>
        <v>2.1</v>
      </c>
    </row>
    <row r="2944" spans="1:14" x14ac:dyDescent="0.3">
      <c r="A2944" t="s">
        <v>4212</v>
      </c>
      <c r="B2944" t="s">
        <v>24</v>
      </c>
      <c r="C2944" t="s">
        <v>12</v>
      </c>
      <c r="D2944" t="s">
        <v>6135</v>
      </c>
      <c r="E2944" t="s">
        <v>86</v>
      </c>
      <c r="F2944" t="s">
        <v>6134</v>
      </c>
      <c r="G2944" t="s">
        <v>74</v>
      </c>
      <c r="H2944" s="5">
        <v>43402</v>
      </c>
      <c r="I2944" s="5">
        <v>43581</v>
      </c>
      <c r="J2944" t="s">
        <v>6138</v>
      </c>
      <c r="K2944" s="5">
        <v>22783</v>
      </c>
      <c r="L2944">
        <v>63</v>
      </c>
      <c r="M2944">
        <v>67000</v>
      </c>
      <c r="N2944">
        <f t="shared" ca="1" si="45"/>
        <v>0.5</v>
      </c>
    </row>
    <row r="2945" spans="1:14" x14ac:dyDescent="0.3">
      <c r="A2945" t="s">
        <v>4213</v>
      </c>
      <c r="B2945" t="s">
        <v>36</v>
      </c>
      <c r="C2945" t="s">
        <v>37</v>
      </c>
      <c r="D2945" t="s">
        <v>31</v>
      </c>
      <c r="E2945" t="s">
        <v>14</v>
      </c>
      <c r="F2945" t="s">
        <v>15</v>
      </c>
      <c r="G2945" t="s">
        <v>29</v>
      </c>
      <c r="H2945" s="5">
        <v>40121</v>
      </c>
      <c r="I2945" s="5">
        <v>40382</v>
      </c>
      <c r="J2945" t="s">
        <v>6138</v>
      </c>
      <c r="K2945" s="5">
        <v>28869</v>
      </c>
      <c r="L2945">
        <v>47</v>
      </c>
      <c r="M2945" t="s">
        <v>6141</v>
      </c>
      <c r="N2945">
        <f t="shared" ca="1" si="45"/>
        <v>0.7</v>
      </c>
    </row>
    <row r="2946" spans="1:14" x14ac:dyDescent="0.3">
      <c r="A2946" t="s">
        <v>4214</v>
      </c>
      <c r="B2946" t="s">
        <v>24</v>
      </c>
      <c r="C2946" t="s">
        <v>12</v>
      </c>
      <c r="D2946" t="s">
        <v>125</v>
      </c>
      <c r="E2946" t="s">
        <v>32</v>
      </c>
      <c r="F2946" t="s">
        <v>15</v>
      </c>
      <c r="G2946" t="s">
        <v>64</v>
      </c>
      <c r="H2946" s="5">
        <v>40432</v>
      </c>
      <c r="I2946" s="5"/>
      <c r="J2946" t="s">
        <v>6137</v>
      </c>
      <c r="K2946" s="5">
        <v>28717</v>
      </c>
      <c r="L2946">
        <v>47</v>
      </c>
      <c r="M2946" t="s">
        <v>6141</v>
      </c>
      <c r="N2946">
        <f t="shared" ref="N2946:N3009" ca="1" si="46">ROUND((IF(I2946="",TODAY(),I2946)-H2946)/365,1)</f>
        <v>15.5</v>
      </c>
    </row>
    <row r="2947" spans="1:14" x14ac:dyDescent="0.3">
      <c r="A2947" t="s">
        <v>4215</v>
      </c>
      <c r="B2947" t="s">
        <v>36</v>
      </c>
      <c r="C2947" t="s">
        <v>6134</v>
      </c>
      <c r="D2947" t="s">
        <v>50</v>
      </c>
      <c r="E2947" t="s">
        <v>14</v>
      </c>
      <c r="F2947" t="s">
        <v>60</v>
      </c>
      <c r="G2947" t="s">
        <v>47</v>
      </c>
      <c r="H2947" s="5">
        <v>44003</v>
      </c>
      <c r="I2947" s="5"/>
      <c r="J2947" t="s">
        <v>6137</v>
      </c>
      <c r="K2947" s="5">
        <v>26771</v>
      </c>
      <c r="L2947">
        <v>52</v>
      </c>
      <c r="M2947">
        <v>84664</v>
      </c>
      <c r="N2947">
        <f t="shared" ca="1" si="46"/>
        <v>5.7</v>
      </c>
    </row>
    <row r="2948" spans="1:14" x14ac:dyDescent="0.3">
      <c r="A2948" t="s">
        <v>4217</v>
      </c>
      <c r="B2948" t="s">
        <v>24</v>
      </c>
      <c r="C2948" t="s">
        <v>82</v>
      </c>
      <c r="D2948" t="s">
        <v>125</v>
      </c>
      <c r="E2948" t="s">
        <v>63</v>
      </c>
      <c r="F2948" t="s">
        <v>15</v>
      </c>
      <c r="G2948" t="s">
        <v>6134</v>
      </c>
      <c r="H2948" s="5">
        <v>40455</v>
      </c>
      <c r="I2948" s="5"/>
      <c r="J2948" t="s">
        <v>6137</v>
      </c>
      <c r="K2948" s="5">
        <v>22748</v>
      </c>
      <c r="L2948">
        <v>63</v>
      </c>
      <c r="M2948">
        <v>51000</v>
      </c>
      <c r="N2948">
        <f t="shared" ca="1" si="46"/>
        <v>15.5</v>
      </c>
    </row>
    <row r="2949" spans="1:14" x14ac:dyDescent="0.3">
      <c r="A2949" t="s">
        <v>4218</v>
      </c>
      <c r="B2949" t="s">
        <v>36</v>
      </c>
      <c r="C2949" t="s">
        <v>20</v>
      </c>
      <c r="D2949" t="s">
        <v>125</v>
      </c>
      <c r="E2949" t="s">
        <v>6134</v>
      </c>
      <c r="F2949" t="s">
        <v>28</v>
      </c>
      <c r="G2949" t="s">
        <v>29</v>
      </c>
      <c r="H2949" s="5">
        <v>43337</v>
      </c>
      <c r="I2949" s="5">
        <v>44198</v>
      </c>
      <c r="J2949" t="s">
        <v>6138</v>
      </c>
      <c r="K2949" s="5">
        <v>36622</v>
      </c>
      <c r="L2949">
        <v>25</v>
      </c>
      <c r="M2949">
        <v>90692</v>
      </c>
      <c r="N2949">
        <f t="shared" ca="1" si="46"/>
        <v>2.4</v>
      </c>
    </row>
    <row r="2950" spans="1:14" x14ac:dyDescent="0.3">
      <c r="A2950" t="s">
        <v>4220</v>
      </c>
      <c r="B2950" t="s">
        <v>36</v>
      </c>
      <c r="C2950" t="s">
        <v>12</v>
      </c>
      <c r="D2950" t="s">
        <v>6135</v>
      </c>
      <c r="E2950" t="s">
        <v>32</v>
      </c>
      <c r="F2950" t="s">
        <v>15</v>
      </c>
      <c r="G2950" t="s">
        <v>29</v>
      </c>
      <c r="H2950" s="5">
        <v>40869</v>
      </c>
      <c r="I2950" s="5">
        <v>42346</v>
      </c>
      <c r="J2950" t="s">
        <v>6138</v>
      </c>
      <c r="K2950" s="5">
        <v>26775</v>
      </c>
      <c r="L2950">
        <v>52</v>
      </c>
      <c r="M2950">
        <v>76085</v>
      </c>
      <c r="N2950">
        <f t="shared" ca="1" si="46"/>
        <v>4</v>
      </c>
    </row>
    <row r="2951" spans="1:14" x14ac:dyDescent="0.3">
      <c r="A2951" t="s">
        <v>4222</v>
      </c>
      <c r="B2951" t="s">
        <v>36</v>
      </c>
      <c r="C2951" t="s">
        <v>82</v>
      </c>
      <c r="D2951" t="s">
        <v>6134</v>
      </c>
      <c r="E2951" t="s">
        <v>105</v>
      </c>
      <c r="F2951" t="s">
        <v>28</v>
      </c>
      <c r="G2951" t="s">
        <v>69</v>
      </c>
      <c r="H2951" s="5">
        <v>43871</v>
      </c>
      <c r="I2951" s="5">
        <v>43681</v>
      </c>
      <c r="J2951" t="s">
        <v>6138</v>
      </c>
      <c r="K2951" s="5">
        <v>28851</v>
      </c>
      <c r="L2951">
        <v>47</v>
      </c>
      <c r="M2951" t="s">
        <v>6141</v>
      </c>
      <c r="N2951">
        <f t="shared" ca="1" si="46"/>
        <v>-0.5</v>
      </c>
    </row>
    <row r="2952" spans="1:14" x14ac:dyDescent="0.3">
      <c r="A2952" t="s">
        <v>4223</v>
      </c>
      <c r="B2952" t="s">
        <v>24</v>
      </c>
      <c r="C2952" t="s">
        <v>20</v>
      </c>
      <c r="D2952" t="s">
        <v>130</v>
      </c>
      <c r="E2952" t="s">
        <v>88</v>
      </c>
      <c r="F2952" t="s">
        <v>28</v>
      </c>
      <c r="G2952" t="s">
        <v>6134</v>
      </c>
      <c r="H2952" s="5">
        <v>39971</v>
      </c>
      <c r="I2952" s="5">
        <v>41021</v>
      </c>
      <c r="J2952" t="s">
        <v>6138</v>
      </c>
      <c r="K2952" s="5">
        <v>33507</v>
      </c>
      <c r="L2952">
        <v>34</v>
      </c>
      <c r="M2952">
        <v>107666</v>
      </c>
      <c r="N2952">
        <f t="shared" ca="1" si="46"/>
        <v>2.9</v>
      </c>
    </row>
    <row r="2953" spans="1:14" x14ac:dyDescent="0.3">
      <c r="A2953" t="s">
        <v>4224</v>
      </c>
      <c r="B2953" t="s">
        <v>24</v>
      </c>
      <c r="C2953" t="s">
        <v>12</v>
      </c>
      <c r="D2953" t="s">
        <v>21</v>
      </c>
      <c r="E2953" t="s">
        <v>14</v>
      </c>
      <c r="F2953" t="s">
        <v>28</v>
      </c>
      <c r="G2953" t="s">
        <v>47</v>
      </c>
      <c r="H2953" s="5">
        <v>40356</v>
      </c>
      <c r="I2953" s="5"/>
      <c r="J2953" t="s">
        <v>6137</v>
      </c>
      <c r="K2953" s="5">
        <v>26656</v>
      </c>
      <c r="L2953">
        <v>53</v>
      </c>
      <c r="M2953">
        <v>72596</v>
      </c>
      <c r="N2953">
        <f t="shared" ca="1" si="46"/>
        <v>15.7</v>
      </c>
    </row>
    <row r="2954" spans="1:14" x14ac:dyDescent="0.3">
      <c r="A2954" t="s">
        <v>4226</v>
      </c>
      <c r="B2954" t="s">
        <v>24</v>
      </c>
      <c r="C2954" t="s">
        <v>82</v>
      </c>
      <c r="D2954" t="s">
        <v>125</v>
      </c>
      <c r="E2954" t="s">
        <v>32</v>
      </c>
      <c r="F2954" t="s">
        <v>15</v>
      </c>
      <c r="G2954" t="s">
        <v>78</v>
      </c>
      <c r="H2954" s="5">
        <v>41728</v>
      </c>
      <c r="I2954" s="5"/>
      <c r="J2954" t="s">
        <v>6137</v>
      </c>
      <c r="K2954" s="5">
        <v>23697</v>
      </c>
      <c r="L2954">
        <v>61</v>
      </c>
      <c r="M2954">
        <v>44680</v>
      </c>
      <c r="N2954">
        <f t="shared" ca="1" si="46"/>
        <v>12</v>
      </c>
    </row>
    <row r="2955" spans="1:14" x14ac:dyDescent="0.3">
      <c r="A2955" t="s">
        <v>4228</v>
      </c>
      <c r="B2955" t="s">
        <v>36</v>
      </c>
      <c r="C2955" t="s">
        <v>25</v>
      </c>
      <c r="D2955" t="s">
        <v>130</v>
      </c>
      <c r="E2955" t="s">
        <v>32</v>
      </c>
      <c r="F2955" t="s">
        <v>15</v>
      </c>
      <c r="G2955" t="s">
        <v>78</v>
      </c>
      <c r="H2955" s="5">
        <v>39879</v>
      </c>
      <c r="I2955" s="5">
        <v>41668</v>
      </c>
      <c r="J2955" t="s">
        <v>6138</v>
      </c>
      <c r="K2955" s="5">
        <v>28719</v>
      </c>
      <c r="L2955">
        <v>47</v>
      </c>
      <c r="M2955">
        <v>36000</v>
      </c>
      <c r="N2955">
        <f t="shared" ca="1" si="46"/>
        <v>4.9000000000000004</v>
      </c>
    </row>
    <row r="2956" spans="1:14" x14ac:dyDescent="0.3">
      <c r="A2956" t="s">
        <v>4229</v>
      </c>
      <c r="B2956" t="s">
        <v>24</v>
      </c>
      <c r="C2956" t="s">
        <v>82</v>
      </c>
      <c r="D2956" t="s">
        <v>83</v>
      </c>
      <c r="E2956" t="s">
        <v>32</v>
      </c>
      <c r="F2956" t="s">
        <v>60</v>
      </c>
      <c r="G2956" t="s">
        <v>29</v>
      </c>
      <c r="H2956" s="5">
        <v>40523</v>
      </c>
      <c r="I2956" s="5"/>
      <c r="J2956" t="s">
        <v>6137</v>
      </c>
      <c r="K2956" s="5">
        <v>25477</v>
      </c>
      <c r="L2956">
        <v>56</v>
      </c>
      <c r="M2956" t="s">
        <v>6141</v>
      </c>
      <c r="N2956">
        <f t="shared" ca="1" si="46"/>
        <v>15.3</v>
      </c>
    </row>
    <row r="2957" spans="1:14" x14ac:dyDescent="0.3">
      <c r="A2957" t="s">
        <v>4230</v>
      </c>
      <c r="B2957" t="s">
        <v>6134</v>
      </c>
      <c r="C2957" t="s">
        <v>12</v>
      </c>
      <c r="D2957" t="s">
        <v>53</v>
      </c>
      <c r="E2957" t="s">
        <v>27</v>
      </c>
      <c r="F2957" t="s">
        <v>28</v>
      </c>
      <c r="G2957" t="s">
        <v>74</v>
      </c>
      <c r="H2957" s="5">
        <v>42452</v>
      </c>
      <c r="I2957" s="5"/>
      <c r="J2957" t="s">
        <v>6137</v>
      </c>
      <c r="K2957" s="5"/>
      <c r="L2957" t="s">
        <v>6141</v>
      </c>
      <c r="M2957">
        <v>50411</v>
      </c>
      <c r="N2957">
        <f t="shared" ca="1" si="46"/>
        <v>10</v>
      </c>
    </row>
    <row r="2958" spans="1:14" x14ac:dyDescent="0.3">
      <c r="A2958" t="s">
        <v>4232</v>
      </c>
      <c r="B2958" t="s">
        <v>24</v>
      </c>
      <c r="C2958" t="s">
        <v>6134</v>
      </c>
      <c r="D2958" t="s">
        <v>53</v>
      </c>
      <c r="E2958" t="s">
        <v>63</v>
      </c>
      <c r="F2958" t="s">
        <v>28</v>
      </c>
      <c r="G2958" t="s">
        <v>69</v>
      </c>
      <c r="H2958" s="5">
        <v>40449</v>
      </c>
      <c r="I2958" s="5">
        <v>40430</v>
      </c>
      <c r="J2958" t="s">
        <v>6138</v>
      </c>
      <c r="K2958" s="5"/>
      <c r="L2958" t="s">
        <v>6141</v>
      </c>
      <c r="M2958">
        <v>105979</v>
      </c>
      <c r="N2958">
        <f t="shared" ca="1" si="46"/>
        <v>-0.1</v>
      </c>
    </row>
    <row r="2959" spans="1:14" x14ac:dyDescent="0.3">
      <c r="A2959" t="s">
        <v>4234</v>
      </c>
      <c r="B2959" t="s">
        <v>36</v>
      </c>
      <c r="C2959" t="s">
        <v>12</v>
      </c>
      <c r="D2959" t="s">
        <v>31</v>
      </c>
      <c r="E2959" t="s">
        <v>170</v>
      </c>
      <c r="F2959" t="s">
        <v>60</v>
      </c>
      <c r="G2959" t="s">
        <v>6134</v>
      </c>
      <c r="H2959" s="5">
        <v>43569</v>
      </c>
      <c r="I2959" s="5"/>
      <c r="J2959" t="s">
        <v>6137</v>
      </c>
      <c r="K2959" s="5">
        <v>25177</v>
      </c>
      <c r="L2959">
        <v>57</v>
      </c>
      <c r="M2959">
        <v>80698</v>
      </c>
      <c r="N2959">
        <f t="shared" ca="1" si="46"/>
        <v>6.9</v>
      </c>
    </row>
    <row r="2960" spans="1:14" x14ac:dyDescent="0.3">
      <c r="A2960" t="s">
        <v>4235</v>
      </c>
      <c r="B2960" t="s">
        <v>6134</v>
      </c>
      <c r="C2960" t="s">
        <v>6134</v>
      </c>
      <c r="D2960" t="s">
        <v>53</v>
      </c>
      <c r="E2960" t="s">
        <v>32</v>
      </c>
      <c r="F2960" t="s">
        <v>28</v>
      </c>
      <c r="G2960" t="s">
        <v>69</v>
      </c>
      <c r="H2960" s="5">
        <v>43773</v>
      </c>
      <c r="I2960" s="5">
        <v>45003</v>
      </c>
      <c r="J2960" t="s">
        <v>6138</v>
      </c>
      <c r="K2960" s="5">
        <v>32546</v>
      </c>
      <c r="L2960">
        <v>37</v>
      </c>
      <c r="M2960">
        <v>75888</v>
      </c>
      <c r="N2960">
        <f t="shared" ca="1" si="46"/>
        <v>3.4</v>
      </c>
    </row>
    <row r="2961" spans="1:14" x14ac:dyDescent="0.3">
      <c r="A2961" t="s">
        <v>4237</v>
      </c>
      <c r="B2961" t="s">
        <v>36</v>
      </c>
      <c r="C2961" t="s">
        <v>82</v>
      </c>
      <c r="D2961" t="s">
        <v>6134</v>
      </c>
      <c r="E2961" t="s">
        <v>86</v>
      </c>
      <c r="F2961" t="s">
        <v>28</v>
      </c>
      <c r="G2961" t="s">
        <v>6134</v>
      </c>
      <c r="H2961" s="5">
        <v>40490</v>
      </c>
      <c r="I2961" s="5"/>
      <c r="J2961" t="s">
        <v>6137</v>
      </c>
      <c r="K2961" s="5">
        <v>33783</v>
      </c>
      <c r="L2961">
        <v>33</v>
      </c>
      <c r="M2961" t="s">
        <v>6141</v>
      </c>
      <c r="N2961">
        <f t="shared" ca="1" si="46"/>
        <v>15.4</v>
      </c>
    </row>
    <row r="2962" spans="1:14" x14ac:dyDescent="0.3">
      <c r="A2962" t="s">
        <v>4238</v>
      </c>
      <c r="B2962" t="s">
        <v>36</v>
      </c>
      <c r="C2962" t="s">
        <v>6134</v>
      </c>
      <c r="D2962" t="s">
        <v>6135</v>
      </c>
      <c r="E2962" t="s">
        <v>14</v>
      </c>
      <c r="F2962" t="s">
        <v>28</v>
      </c>
      <c r="G2962" t="s">
        <v>47</v>
      </c>
      <c r="H2962" s="5">
        <v>40512</v>
      </c>
      <c r="I2962" s="5"/>
      <c r="J2962" t="s">
        <v>6137</v>
      </c>
      <c r="K2962" s="5">
        <v>23738</v>
      </c>
      <c r="L2962">
        <v>61</v>
      </c>
      <c r="M2962">
        <v>62154</v>
      </c>
      <c r="N2962">
        <f t="shared" ca="1" si="46"/>
        <v>15.3</v>
      </c>
    </row>
    <row r="2963" spans="1:14" x14ac:dyDescent="0.3">
      <c r="A2963" t="s">
        <v>4240</v>
      </c>
      <c r="B2963" t="s">
        <v>6134</v>
      </c>
      <c r="C2963" t="s">
        <v>25</v>
      </c>
      <c r="D2963" t="s">
        <v>6135</v>
      </c>
      <c r="E2963" t="s">
        <v>105</v>
      </c>
      <c r="F2963" t="s">
        <v>60</v>
      </c>
      <c r="G2963" t="s">
        <v>74</v>
      </c>
      <c r="H2963" s="5">
        <v>41711</v>
      </c>
      <c r="I2963" s="5"/>
      <c r="J2963" t="s">
        <v>6137</v>
      </c>
      <c r="K2963" s="5">
        <v>24814</v>
      </c>
      <c r="L2963">
        <v>58</v>
      </c>
      <c r="M2963">
        <v>77000</v>
      </c>
      <c r="N2963">
        <f t="shared" ca="1" si="46"/>
        <v>12</v>
      </c>
    </row>
    <row r="2964" spans="1:14" x14ac:dyDescent="0.3">
      <c r="A2964" t="s">
        <v>4241</v>
      </c>
      <c r="B2964" t="s">
        <v>36</v>
      </c>
      <c r="C2964" t="s">
        <v>37</v>
      </c>
      <c r="D2964" t="s">
        <v>83</v>
      </c>
      <c r="E2964" t="s">
        <v>54</v>
      </c>
      <c r="F2964" t="s">
        <v>15</v>
      </c>
      <c r="G2964" t="s">
        <v>74</v>
      </c>
      <c r="H2964" s="5">
        <v>42755</v>
      </c>
      <c r="I2964" s="5">
        <v>44241</v>
      </c>
      <c r="J2964" t="s">
        <v>6138</v>
      </c>
      <c r="K2964" s="5">
        <v>24965</v>
      </c>
      <c r="L2964">
        <v>57</v>
      </c>
      <c r="M2964">
        <v>75000</v>
      </c>
      <c r="N2964">
        <f t="shared" ca="1" si="46"/>
        <v>4.0999999999999996</v>
      </c>
    </row>
    <row r="2965" spans="1:14" x14ac:dyDescent="0.3">
      <c r="A2965" t="s">
        <v>4242</v>
      </c>
      <c r="B2965" t="s">
        <v>6134</v>
      </c>
      <c r="C2965" t="s">
        <v>82</v>
      </c>
      <c r="D2965" t="s">
        <v>31</v>
      </c>
      <c r="E2965" t="s">
        <v>6134</v>
      </c>
      <c r="F2965" t="s">
        <v>28</v>
      </c>
      <c r="G2965" t="s">
        <v>47</v>
      </c>
      <c r="H2965" s="5">
        <v>41936</v>
      </c>
      <c r="I2965" s="5">
        <v>43710</v>
      </c>
      <c r="J2965" t="s">
        <v>6138</v>
      </c>
      <c r="K2965" s="5">
        <v>31586</v>
      </c>
      <c r="L2965">
        <v>39</v>
      </c>
      <c r="M2965">
        <v>112908</v>
      </c>
      <c r="N2965">
        <f t="shared" ca="1" si="46"/>
        <v>4.9000000000000004</v>
      </c>
    </row>
    <row r="2966" spans="1:14" x14ac:dyDescent="0.3">
      <c r="A2966" t="s">
        <v>4244</v>
      </c>
      <c r="B2966" t="s">
        <v>36</v>
      </c>
      <c r="C2966" t="s">
        <v>20</v>
      </c>
      <c r="D2966" t="s">
        <v>68</v>
      </c>
      <c r="E2966" t="s">
        <v>6134</v>
      </c>
      <c r="F2966" t="s">
        <v>60</v>
      </c>
      <c r="G2966" t="s">
        <v>64</v>
      </c>
      <c r="H2966" s="5">
        <v>42563</v>
      </c>
      <c r="I2966" s="5"/>
      <c r="J2966" t="s">
        <v>6137</v>
      </c>
      <c r="K2966" s="5">
        <v>36805</v>
      </c>
      <c r="L2966">
        <v>25</v>
      </c>
      <c r="M2966">
        <v>50677</v>
      </c>
      <c r="N2966">
        <f t="shared" ca="1" si="46"/>
        <v>9.6999999999999993</v>
      </c>
    </row>
    <row r="2967" spans="1:14" x14ac:dyDescent="0.3">
      <c r="A2967" t="s">
        <v>4245</v>
      </c>
      <c r="B2967" t="s">
        <v>24</v>
      </c>
      <c r="C2967" t="s">
        <v>12</v>
      </c>
      <c r="D2967" t="s">
        <v>94</v>
      </c>
      <c r="E2967" t="s">
        <v>46</v>
      </c>
      <c r="F2967" t="s">
        <v>28</v>
      </c>
      <c r="G2967" t="s">
        <v>29</v>
      </c>
      <c r="H2967" s="5">
        <v>41124</v>
      </c>
      <c r="I2967" s="5"/>
      <c r="J2967" t="s">
        <v>6137</v>
      </c>
      <c r="K2967" s="5">
        <v>36385</v>
      </c>
      <c r="L2967">
        <v>26</v>
      </c>
      <c r="M2967">
        <v>65835</v>
      </c>
      <c r="N2967">
        <f t="shared" ca="1" si="46"/>
        <v>13.6</v>
      </c>
    </row>
    <row r="2968" spans="1:14" x14ac:dyDescent="0.3">
      <c r="A2968" t="s">
        <v>4249</v>
      </c>
      <c r="B2968" t="s">
        <v>6134</v>
      </c>
      <c r="C2968" t="s">
        <v>82</v>
      </c>
      <c r="D2968" t="s">
        <v>21</v>
      </c>
      <c r="E2968" t="s">
        <v>14</v>
      </c>
      <c r="F2968" t="s">
        <v>28</v>
      </c>
      <c r="G2968" t="s">
        <v>47</v>
      </c>
      <c r="H2968" s="5">
        <v>40765</v>
      </c>
      <c r="I2968" s="5"/>
      <c r="J2968" t="s">
        <v>6137</v>
      </c>
      <c r="K2968" s="5">
        <v>26481</v>
      </c>
      <c r="L2968">
        <v>53</v>
      </c>
      <c r="M2968">
        <v>102306</v>
      </c>
      <c r="N2968">
        <f t="shared" ca="1" si="46"/>
        <v>14.6</v>
      </c>
    </row>
    <row r="2969" spans="1:14" x14ac:dyDescent="0.3">
      <c r="A2969" t="s">
        <v>4251</v>
      </c>
      <c r="B2969" t="s">
        <v>36</v>
      </c>
      <c r="C2969" t="s">
        <v>37</v>
      </c>
      <c r="D2969" t="s">
        <v>83</v>
      </c>
      <c r="E2969" t="s">
        <v>170</v>
      </c>
      <c r="F2969" t="s">
        <v>6134</v>
      </c>
      <c r="G2969" t="s">
        <v>47</v>
      </c>
      <c r="H2969" s="5">
        <v>44083</v>
      </c>
      <c r="I2969" s="5"/>
      <c r="J2969" t="s">
        <v>6137</v>
      </c>
      <c r="K2969" s="5">
        <v>26317</v>
      </c>
      <c r="L2969">
        <v>54</v>
      </c>
      <c r="M2969">
        <v>72000</v>
      </c>
      <c r="N2969">
        <f t="shared" ca="1" si="46"/>
        <v>5.5</v>
      </c>
    </row>
    <row r="2970" spans="1:14" x14ac:dyDescent="0.3">
      <c r="A2970" t="s">
        <v>4252</v>
      </c>
      <c r="B2970" t="s">
        <v>6134</v>
      </c>
      <c r="C2970" t="s">
        <v>12</v>
      </c>
      <c r="D2970" t="s">
        <v>68</v>
      </c>
      <c r="E2970" t="s">
        <v>6134</v>
      </c>
      <c r="F2970" t="s">
        <v>28</v>
      </c>
      <c r="G2970" t="s">
        <v>29</v>
      </c>
      <c r="H2970" s="5">
        <v>44093</v>
      </c>
      <c r="I2970" s="5">
        <v>44070</v>
      </c>
      <c r="J2970" t="s">
        <v>6138</v>
      </c>
      <c r="K2970" s="5">
        <v>22740</v>
      </c>
      <c r="L2970">
        <v>63</v>
      </c>
      <c r="M2970">
        <v>107000</v>
      </c>
      <c r="N2970">
        <f t="shared" ca="1" si="46"/>
        <v>-0.1</v>
      </c>
    </row>
    <row r="2971" spans="1:14" x14ac:dyDescent="0.3">
      <c r="A2971" t="s">
        <v>4255</v>
      </c>
      <c r="B2971" t="s">
        <v>24</v>
      </c>
      <c r="C2971" t="s">
        <v>25</v>
      </c>
      <c r="D2971" t="s">
        <v>26</v>
      </c>
      <c r="E2971" t="s">
        <v>105</v>
      </c>
      <c r="F2971" t="s">
        <v>6134</v>
      </c>
      <c r="G2971" t="s">
        <v>47</v>
      </c>
      <c r="H2971" s="5">
        <v>41470</v>
      </c>
      <c r="I2971" s="5"/>
      <c r="J2971" t="s">
        <v>6137</v>
      </c>
      <c r="K2971" s="5">
        <v>24761</v>
      </c>
      <c r="L2971">
        <v>58</v>
      </c>
      <c r="M2971">
        <v>76000</v>
      </c>
      <c r="N2971">
        <f t="shared" ca="1" si="46"/>
        <v>12.7</v>
      </c>
    </row>
    <row r="2972" spans="1:14" x14ac:dyDescent="0.3">
      <c r="A2972" t="s">
        <v>4256</v>
      </c>
      <c r="B2972" t="s">
        <v>36</v>
      </c>
      <c r="C2972" t="s">
        <v>25</v>
      </c>
      <c r="D2972" t="s">
        <v>83</v>
      </c>
      <c r="E2972" t="s">
        <v>88</v>
      </c>
      <c r="F2972" t="s">
        <v>15</v>
      </c>
      <c r="G2972" t="s">
        <v>64</v>
      </c>
      <c r="H2972" s="5">
        <v>40624</v>
      </c>
      <c r="I2972" s="5">
        <v>41216</v>
      </c>
      <c r="J2972" t="s">
        <v>6138</v>
      </c>
      <c r="K2972" s="5">
        <v>27906</v>
      </c>
      <c r="L2972">
        <v>49</v>
      </c>
      <c r="M2972">
        <v>99000</v>
      </c>
      <c r="N2972">
        <f t="shared" ca="1" si="46"/>
        <v>1.6</v>
      </c>
    </row>
    <row r="2973" spans="1:14" x14ac:dyDescent="0.3">
      <c r="A2973" t="s">
        <v>4257</v>
      </c>
      <c r="B2973" t="s">
        <v>36</v>
      </c>
      <c r="C2973" t="s">
        <v>20</v>
      </c>
      <c r="D2973" t="s">
        <v>125</v>
      </c>
      <c r="E2973" t="s">
        <v>38</v>
      </c>
      <c r="F2973" t="s">
        <v>15</v>
      </c>
      <c r="G2973" t="s">
        <v>64</v>
      </c>
      <c r="H2973" s="5">
        <v>41255</v>
      </c>
      <c r="I2973" s="5">
        <v>41564</v>
      </c>
      <c r="J2973" t="s">
        <v>6138</v>
      </c>
      <c r="K2973" s="5">
        <v>35191</v>
      </c>
      <c r="L2973">
        <v>29</v>
      </c>
      <c r="M2973">
        <v>72000</v>
      </c>
      <c r="N2973">
        <f t="shared" ca="1" si="46"/>
        <v>0.8</v>
      </c>
    </row>
    <row r="2974" spans="1:14" x14ac:dyDescent="0.3">
      <c r="A2974" t="s">
        <v>4258</v>
      </c>
      <c r="B2974" t="s">
        <v>24</v>
      </c>
      <c r="C2974" t="s">
        <v>82</v>
      </c>
      <c r="D2974" t="s">
        <v>83</v>
      </c>
      <c r="E2974" t="s">
        <v>32</v>
      </c>
      <c r="F2974" t="s">
        <v>6134</v>
      </c>
      <c r="G2974" t="s">
        <v>78</v>
      </c>
      <c r="H2974" s="5">
        <v>40866</v>
      </c>
      <c r="I2974" s="5">
        <v>41406</v>
      </c>
      <c r="J2974" t="s">
        <v>6138</v>
      </c>
      <c r="K2974" s="5">
        <v>38513</v>
      </c>
      <c r="L2974">
        <v>20</v>
      </c>
      <c r="M2974">
        <v>55637</v>
      </c>
      <c r="N2974">
        <f t="shared" ca="1" si="46"/>
        <v>1.5</v>
      </c>
    </row>
    <row r="2975" spans="1:14" x14ac:dyDescent="0.3">
      <c r="A2975" t="s">
        <v>4259</v>
      </c>
      <c r="B2975" t="s">
        <v>36</v>
      </c>
      <c r="C2975" t="s">
        <v>20</v>
      </c>
      <c r="D2975" t="s">
        <v>53</v>
      </c>
      <c r="E2975" t="s">
        <v>46</v>
      </c>
      <c r="F2975" t="s">
        <v>6134</v>
      </c>
      <c r="G2975" t="s">
        <v>78</v>
      </c>
      <c r="H2975" s="5">
        <v>40489</v>
      </c>
      <c r="I2975" s="5"/>
      <c r="J2975" t="s">
        <v>6137</v>
      </c>
      <c r="K2975" s="5">
        <v>22296</v>
      </c>
      <c r="L2975">
        <v>65</v>
      </c>
      <c r="M2975">
        <v>110000</v>
      </c>
      <c r="N2975">
        <f t="shared" ca="1" si="46"/>
        <v>15.4</v>
      </c>
    </row>
    <row r="2976" spans="1:14" x14ac:dyDescent="0.3">
      <c r="A2976" t="s">
        <v>4260</v>
      </c>
      <c r="B2976" t="s">
        <v>36</v>
      </c>
      <c r="C2976" t="s">
        <v>25</v>
      </c>
      <c r="D2976" t="s">
        <v>31</v>
      </c>
      <c r="E2976" t="s">
        <v>92</v>
      </c>
      <c r="F2976" t="s">
        <v>6134</v>
      </c>
      <c r="G2976" t="s">
        <v>78</v>
      </c>
      <c r="H2976" s="5">
        <v>43985</v>
      </c>
      <c r="I2976" s="5">
        <v>45253</v>
      </c>
      <c r="J2976" t="s">
        <v>6138</v>
      </c>
      <c r="K2976" s="5">
        <v>23565</v>
      </c>
      <c r="L2976">
        <v>61</v>
      </c>
      <c r="M2976">
        <v>71926</v>
      </c>
      <c r="N2976">
        <f t="shared" ca="1" si="46"/>
        <v>3.5</v>
      </c>
    </row>
    <row r="2977" spans="1:14" x14ac:dyDescent="0.3">
      <c r="A2977" t="s">
        <v>4262</v>
      </c>
      <c r="B2977" t="s">
        <v>36</v>
      </c>
      <c r="C2977" t="s">
        <v>12</v>
      </c>
      <c r="D2977" t="s">
        <v>50</v>
      </c>
      <c r="E2977" t="s">
        <v>170</v>
      </c>
      <c r="F2977" t="s">
        <v>28</v>
      </c>
      <c r="G2977" t="s">
        <v>78</v>
      </c>
      <c r="H2977" s="5">
        <v>41915</v>
      </c>
      <c r="I2977" s="5"/>
      <c r="J2977" t="s">
        <v>6137</v>
      </c>
      <c r="K2977" s="5">
        <v>26250</v>
      </c>
      <c r="L2977">
        <v>54</v>
      </c>
      <c r="M2977">
        <v>117000</v>
      </c>
      <c r="N2977">
        <f t="shared" ca="1" si="46"/>
        <v>11.5</v>
      </c>
    </row>
    <row r="2978" spans="1:14" x14ac:dyDescent="0.3">
      <c r="A2978" t="s">
        <v>4263</v>
      </c>
      <c r="B2978" t="s">
        <v>24</v>
      </c>
      <c r="C2978" t="s">
        <v>12</v>
      </c>
      <c r="D2978" t="s">
        <v>21</v>
      </c>
      <c r="E2978" t="s">
        <v>6134</v>
      </c>
      <c r="F2978" t="s">
        <v>6134</v>
      </c>
      <c r="G2978" t="s">
        <v>64</v>
      </c>
      <c r="H2978" s="5">
        <v>41980</v>
      </c>
      <c r="I2978" s="5">
        <v>43562</v>
      </c>
      <c r="J2978" t="s">
        <v>6138</v>
      </c>
      <c r="K2978" s="5">
        <v>24973</v>
      </c>
      <c r="L2978">
        <v>57</v>
      </c>
      <c r="M2978" t="s">
        <v>6141</v>
      </c>
      <c r="N2978">
        <f t="shared" ca="1" si="46"/>
        <v>4.3</v>
      </c>
    </row>
    <row r="2979" spans="1:14" x14ac:dyDescent="0.3">
      <c r="A2979" t="s">
        <v>4264</v>
      </c>
      <c r="B2979" t="s">
        <v>36</v>
      </c>
      <c r="C2979" t="s">
        <v>12</v>
      </c>
      <c r="D2979" t="s">
        <v>21</v>
      </c>
      <c r="E2979" t="s">
        <v>63</v>
      </c>
      <c r="F2979" t="s">
        <v>15</v>
      </c>
      <c r="G2979" t="s">
        <v>78</v>
      </c>
      <c r="H2979" s="5">
        <v>40375</v>
      </c>
      <c r="I2979" s="5">
        <v>41702</v>
      </c>
      <c r="J2979" t="s">
        <v>6138</v>
      </c>
      <c r="K2979" s="5">
        <v>25457</v>
      </c>
      <c r="L2979">
        <v>56</v>
      </c>
      <c r="M2979">
        <v>61489</v>
      </c>
      <c r="N2979">
        <f t="shared" ca="1" si="46"/>
        <v>3.6</v>
      </c>
    </row>
    <row r="2980" spans="1:14" x14ac:dyDescent="0.3">
      <c r="A2980" t="s">
        <v>4266</v>
      </c>
      <c r="B2980" t="s">
        <v>6134</v>
      </c>
      <c r="C2980" t="s">
        <v>12</v>
      </c>
      <c r="D2980" t="s">
        <v>94</v>
      </c>
      <c r="E2980" t="s">
        <v>92</v>
      </c>
      <c r="F2980" t="s">
        <v>15</v>
      </c>
      <c r="G2980" t="s">
        <v>64</v>
      </c>
      <c r="H2980" s="5">
        <v>40686</v>
      </c>
      <c r="I2980" s="5">
        <v>41862</v>
      </c>
      <c r="J2980" t="s">
        <v>6138</v>
      </c>
      <c r="K2980" s="5">
        <v>32632</v>
      </c>
      <c r="L2980">
        <v>36</v>
      </c>
      <c r="M2980">
        <v>101471</v>
      </c>
      <c r="N2980">
        <f t="shared" ca="1" si="46"/>
        <v>3.2</v>
      </c>
    </row>
    <row r="2981" spans="1:14" x14ac:dyDescent="0.3">
      <c r="A2981" t="s">
        <v>4267</v>
      </c>
      <c r="B2981" t="s">
        <v>36</v>
      </c>
      <c r="C2981" t="s">
        <v>20</v>
      </c>
      <c r="D2981" t="s">
        <v>94</v>
      </c>
      <c r="E2981" t="s">
        <v>86</v>
      </c>
      <c r="F2981" t="s">
        <v>6134</v>
      </c>
      <c r="G2981" t="s">
        <v>78</v>
      </c>
      <c r="H2981" s="5">
        <v>41562</v>
      </c>
      <c r="I2981" s="5">
        <v>41842</v>
      </c>
      <c r="J2981" t="s">
        <v>6138</v>
      </c>
      <c r="K2981" s="5">
        <v>30245</v>
      </c>
      <c r="L2981">
        <v>43</v>
      </c>
      <c r="M2981">
        <v>72000</v>
      </c>
      <c r="N2981">
        <f t="shared" ca="1" si="46"/>
        <v>0.8</v>
      </c>
    </row>
    <row r="2982" spans="1:14" x14ac:dyDescent="0.3">
      <c r="A2982" t="s">
        <v>4268</v>
      </c>
      <c r="B2982" t="s">
        <v>6134</v>
      </c>
      <c r="C2982" t="s">
        <v>25</v>
      </c>
      <c r="D2982" t="s">
        <v>125</v>
      </c>
      <c r="E2982" t="s">
        <v>32</v>
      </c>
      <c r="F2982" t="s">
        <v>60</v>
      </c>
      <c r="G2982" t="s">
        <v>47</v>
      </c>
      <c r="H2982" s="5">
        <v>40226</v>
      </c>
      <c r="I2982" s="5"/>
      <c r="J2982" t="s">
        <v>6137</v>
      </c>
      <c r="K2982" s="5"/>
      <c r="L2982" t="s">
        <v>6141</v>
      </c>
      <c r="M2982">
        <v>81045</v>
      </c>
      <c r="N2982">
        <f t="shared" ca="1" si="46"/>
        <v>16.100000000000001</v>
      </c>
    </row>
    <row r="2983" spans="1:14" x14ac:dyDescent="0.3">
      <c r="A2983" t="s">
        <v>4270</v>
      </c>
      <c r="B2983" t="s">
        <v>36</v>
      </c>
      <c r="C2983" t="s">
        <v>20</v>
      </c>
      <c r="D2983" t="s">
        <v>83</v>
      </c>
      <c r="E2983" t="s">
        <v>86</v>
      </c>
      <c r="F2983" t="s">
        <v>6134</v>
      </c>
      <c r="G2983" t="s">
        <v>64</v>
      </c>
      <c r="H2983" s="5">
        <v>43910</v>
      </c>
      <c r="I2983" s="5"/>
      <c r="J2983" t="s">
        <v>6137</v>
      </c>
      <c r="K2983" s="5">
        <v>30076</v>
      </c>
      <c r="L2983">
        <v>43</v>
      </c>
      <c r="M2983">
        <v>41590</v>
      </c>
      <c r="N2983">
        <f t="shared" ca="1" si="46"/>
        <v>6</v>
      </c>
    </row>
    <row r="2984" spans="1:14" x14ac:dyDescent="0.3">
      <c r="A2984" t="s">
        <v>4271</v>
      </c>
      <c r="B2984" t="s">
        <v>36</v>
      </c>
      <c r="C2984" t="s">
        <v>6134</v>
      </c>
      <c r="D2984" t="s">
        <v>6134</v>
      </c>
      <c r="E2984" t="s">
        <v>88</v>
      </c>
      <c r="F2984" t="s">
        <v>60</v>
      </c>
      <c r="G2984" t="s">
        <v>47</v>
      </c>
      <c r="H2984" s="5">
        <v>43857</v>
      </c>
      <c r="I2984" s="5">
        <v>45317</v>
      </c>
      <c r="J2984" t="s">
        <v>6138</v>
      </c>
      <c r="K2984" s="5">
        <v>36597</v>
      </c>
      <c r="L2984">
        <v>26</v>
      </c>
      <c r="M2984">
        <v>49711</v>
      </c>
      <c r="N2984">
        <f t="shared" ca="1" si="46"/>
        <v>4</v>
      </c>
    </row>
    <row r="2985" spans="1:14" x14ac:dyDescent="0.3">
      <c r="A2985" t="s">
        <v>4273</v>
      </c>
      <c r="B2985" t="s">
        <v>36</v>
      </c>
      <c r="C2985" t="s">
        <v>6134</v>
      </c>
      <c r="D2985" t="s">
        <v>94</v>
      </c>
      <c r="E2985" t="s">
        <v>86</v>
      </c>
      <c r="F2985" t="s">
        <v>15</v>
      </c>
      <c r="G2985" t="s">
        <v>78</v>
      </c>
      <c r="H2985" s="5">
        <v>40138</v>
      </c>
      <c r="I2985" s="5"/>
      <c r="J2985" t="s">
        <v>6137</v>
      </c>
      <c r="K2985" s="5">
        <v>26277</v>
      </c>
      <c r="L2985">
        <v>54</v>
      </c>
      <c r="M2985" t="s">
        <v>6141</v>
      </c>
      <c r="N2985">
        <f t="shared" ca="1" si="46"/>
        <v>16.3</v>
      </c>
    </row>
    <row r="2986" spans="1:14" x14ac:dyDescent="0.3">
      <c r="A2986" t="s">
        <v>4274</v>
      </c>
      <c r="B2986" t="s">
        <v>24</v>
      </c>
      <c r="C2986" t="s">
        <v>37</v>
      </c>
      <c r="D2986" t="s">
        <v>6135</v>
      </c>
      <c r="E2986" t="s">
        <v>92</v>
      </c>
      <c r="F2986" t="s">
        <v>15</v>
      </c>
      <c r="G2986" t="s">
        <v>6134</v>
      </c>
      <c r="H2986" s="5">
        <v>44169</v>
      </c>
      <c r="I2986" s="5">
        <v>44650</v>
      </c>
      <c r="J2986" t="s">
        <v>6138</v>
      </c>
      <c r="K2986" s="5">
        <v>32307</v>
      </c>
      <c r="L2986">
        <v>37</v>
      </c>
      <c r="M2986">
        <v>112598</v>
      </c>
      <c r="N2986">
        <f t="shared" ca="1" si="46"/>
        <v>1.3</v>
      </c>
    </row>
    <row r="2987" spans="1:14" x14ac:dyDescent="0.3">
      <c r="A2987" t="s">
        <v>4276</v>
      </c>
      <c r="B2987" t="s">
        <v>36</v>
      </c>
      <c r="C2987" t="s">
        <v>82</v>
      </c>
      <c r="D2987" t="s">
        <v>26</v>
      </c>
      <c r="E2987" t="s">
        <v>6134</v>
      </c>
      <c r="F2987" t="s">
        <v>6134</v>
      </c>
      <c r="G2987" t="s">
        <v>74</v>
      </c>
      <c r="H2987" s="5">
        <v>40635</v>
      </c>
      <c r="I2987" s="5">
        <v>42410</v>
      </c>
      <c r="J2987" t="s">
        <v>6138</v>
      </c>
      <c r="K2987" s="5">
        <v>27664</v>
      </c>
      <c r="L2987">
        <v>50</v>
      </c>
      <c r="M2987" t="s">
        <v>6141</v>
      </c>
      <c r="N2987">
        <f t="shared" ca="1" si="46"/>
        <v>4.9000000000000004</v>
      </c>
    </row>
    <row r="2988" spans="1:14" x14ac:dyDescent="0.3">
      <c r="A2988" t="s">
        <v>4277</v>
      </c>
      <c r="B2988" t="s">
        <v>36</v>
      </c>
      <c r="C2988" t="s">
        <v>97</v>
      </c>
      <c r="D2988" t="s">
        <v>6135</v>
      </c>
      <c r="E2988" t="s">
        <v>92</v>
      </c>
      <c r="F2988" t="s">
        <v>15</v>
      </c>
      <c r="G2988" t="s">
        <v>47</v>
      </c>
      <c r="H2988" s="5">
        <v>42571</v>
      </c>
      <c r="I2988" s="5"/>
      <c r="J2988" t="s">
        <v>6137</v>
      </c>
      <c r="K2988" s="5">
        <v>36841</v>
      </c>
      <c r="L2988">
        <v>25</v>
      </c>
      <c r="M2988" t="s">
        <v>6141</v>
      </c>
      <c r="N2988">
        <f t="shared" ca="1" si="46"/>
        <v>9.6999999999999993</v>
      </c>
    </row>
    <row r="2989" spans="1:14" x14ac:dyDescent="0.3">
      <c r="A2989" t="s">
        <v>4278</v>
      </c>
      <c r="B2989" t="s">
        <v>24</v>
      </c>
      <c r="C2989" t="s">
        <v>82</v>
      </c>
      <c r="D2989" t="s">
        <v>83</v>
      </c>
      <c r="E2989" t="s">
        <v>46</v>
      </c>
      <c r="F2989" t="s">
        <v>28</v>
      </c>
      <c r="G2989" t="s">
        <v>29</v>
      </c>
      <c r="H2989" s="5">
        <v>42996</v>
      </c>
      <c r="I2989" s="5">
        <v>43003</v>
      </c>
      <c r="J2989" t="s">
        <v>6138</v>
      </c>
      <c r="K2989" s="5">
        <v>36917</v>
      </c>
      <c r="L2989">
        <v>25</v>
      </c>
      <c r="M2989">
        <v>83332</v>
      </c>
      <c r="N2989">
        <f t="shared" ca="1" si="46"/>
        <v>0</v>
      </c>
    </row>
    <row r="2990" spans="1:14" x14ac:dyDescent="0.3">
      <c r="A2990" t="s">
        <v>4280</v>
      </c>
      <c r="B2990" t="s">
        <v>36</v>
      </c>
      <c r="C2990" t="s">
        <v>12</v>
      </c>
      <c r="D2990" t="s">
        <v>41</v>
      </c>
      <c r="E2990" t="s">
        <v>86</v>
      </c>
      <c r="F2990" t="s">
        <v>15</v>
      </c>
      <c r="G2990" t="s">
        <v>29</v>
      </c>
      <c r="H2990" s="5">
        <v>40063</v>
      </c>
      <c r="I2990" s="5"/>
      <c r="J2990" t="s">
        <v>6137</v>
      </c>
      <c r="K2990" s="5">
        <v>28510</v>
      </c>
      <c r="L2990">
        <v>48</v>
      </c>
      <c r="M2990" t="s">
        <v>6141</v>
      </c>
      <c r="N2990">
        <f t="shared" ca="1" si="46"/>
        <v>16.5</v>
      </c>
    </row>
    <row r="2991" spans="1:14" x14ac:dyDescent="0.3">
      <c r="A2991" t="s">
        <v>4281</v>
      </c>
      <c r="B2991" t="s">
        <v>36</v>
      </c>
      <c r="C2991" t="s">
        <v>12</v>
      </c>
      <c r="D2991" t="s">
        <v>6134</v>
      </c>
      <c r="E2991" t="s">
        <v>6134</v>
      </c>
      <c r="F2991" t="s">
        <v>6134</v>
      </c>
      <c r="G2991" t="s">
        <v>29</v>
      </c>
      <c r="H2991" s="5">
        <v>41884</v>
      </c>
      <c r="I2991" s="5"/>
      <c r="J2991" t="s">
        <v>6137</v>
      </c>
      <c r="K2991" s="5">
        <v>35985</v>
      </c>
      <c r="L2991">
        <v>27</v>
      </c>
      <c r="M2991" t="s">
        <v>6141</v>
      </c>
      <c r="N2991">
        <f t="shared" ca="1" si="46"/>
        <v>11.6</v>
      </c>
    </row>
    <row r="2992" spans="1:14" x14ac:dyDescent="0.3">
      <c r="A2992" t="s">
        <v>4282</v>
      </c>
      <c r="B2992" t="s">
        <v>36</v>
      </c>
      <c r="C2992" t="s">
        <v>25</v>
      </c>
      <c r="D2992" t="s">
        <v>41</v>
      </c>
      <c r="E2992" t="s">
        <v>86</v>
      </c>
      <c r="F2992" t="s">
        <v>28</v>
      </c>
      <c r="G2992" t="s">
        <v>69</v>
      </c>
      <c r="H2992" s="5">
        <v>41327</v>
      </c>
      <c r="I2992" s="5">
        <v>41976</v>
      </c>
      <c r="J2992" t="s">
        <v>6138</v>
      </c>
      <c r="K2992" s="5">
        <v>29017</v>
      </c>
      <c r="L2992">
        <v>46</v>
      </c>
      <c r="M2992">
        <v>67000</v>
      </c>
      <c r="N2992">
        <f t="shared" ca="1" si="46"/>
        <v>1.8</v>
      </c>
    </row>
    <row r="2993" spans="1:14" x14ac:dyDescent="0.3">
      <c r="A2993" t="s">
        <v>4283</v>
      </c>
      <c r="B2993" t="s">
        <v>6134</v>
      </c>
      <c r="C2993" t="s">
        <v>82</v>
      </c>
      <c r="D2993" t="s">
        <v>50</v>
      </c>
      <c r="E2993" t="s">
        <v>92</v>
      </c>
      <c r="F2993" t="s">
        <v>28</v>
      </c>
      <c r="G2993" t="s">
        <v>29</v>
      </c>
      <c r="H2993" s="5">
        <v>40114</v>
      </c>
      <c r="I2993" s="5">
        <v>41615</v>
      </c>
      <c r="J2993" t="s">
        <v>6138</v>
      </c>
      <c r="K2993" s="5">
        <v>27187</v>
      </c>
      <c r="L2993">
        <v>51</v>
      </c>
      <c r="M2993">
        <v>98347</v>
      </c>
      <c r="N2993">
        <f t="shared" ca="1" si="46"/>
        <v>4.0999999999999996</v>
      </c>
    </row>
    <row r="2994" spans="1:14" x14ac:dyDescent="0.3">
      <c r="A2994" t="s">
        <v>4285</v>
      </c>
      <c r="B2994" t="s">
        <v>24</v>
      </c>
      <c r="C2994" t="s">
        <v>6134</v>
      </c>
      <c r="D2994" t="s">
        <v>6134</v>
      </c>
      <c r="E2994" t="s">
        <v>63</v>
      </c>
      <c r="F2994" t="s">
        <v>28</v>
      </c>
      <c r="G2994" t="s">
        <v>6134</v>
      </c>
      <c r="H2994" s="5">
        <v>40852</v>
      </c>
      <c r="I2994" s="5">
        <v>42322</v>
      </c>
      <c r="J2994" t="s">
        <v>6138</v>
      </c>
      <c r="K2994" s="5"/>
      <c r="L2994" t="s">
        <v>6141</v>
      </c>
      <c r="M2994">
        <v>102551</v>
      </c>
      <c r="N2994">
        <f t="shared" ca="1" si="46"/>
        <v>4</v>
      </c>
    </row>
    <row r="2995" spans="1:14" x14ac:dyDescent="0.3">
      <c r="A2995" t="s">
        <v>6106</v>
      </c>
      <c r="B2995" t="s">
        <v>6134</v>
      </c>
      <c r="C2995" t="s">
        <v>20</v>
      </c>
      <c r="D2995" t="s">
        <v>41</v>
      </c>
      <c r="E2995" t="s">
        <v>54</v>
      </c>
      <c r="F2995" t="s">
        <v>15</v>
      </c>
      <c r="G2995" t="s">
        <v>78</v>
      </c>
      <c r="H2995" s="5">
        <v>40381</v>
      </c>
      <c r="I2995" s="5"/>
      <c r="J2995" t="s">
        <v>6137</v>
      </c>
      <c r="K2995" s="5">
        <v>27172</v>
      </c>
      <c r="L2995">
        <v>51</v>
      </c>
      <c r="M2995">
        <v>42618</v>
      </c>
      <c r="N2995">
        <f t="shared" ca="1" si="46"/>
        <v>15.7</v>
      </c>
    </row>
    <row r="2996" spans="1:14" x14ac:dyDescent="0.3">
      <c r="A2996" t="s">
        <v>4287</v>
      </c>
      <c r="B2996" t="s">
        <v>6134</v>
      </c>
      <c r="C2996" t="s">
        <v>20</v>
      </c>
      <c r="D2996" t="s">
        <v>6134</v>
      </c>
      <c r="E2996" t="s">
        <v>6134</v>
      </c>
      <c r="F2996" t="s">
        <v>6134</v>
      </c>
      <c r="G2996" t="s">
        <v>6134</v>
      </c>
      <c r="H2996" s="5">
        <v>43829</v>
      </c>
      <c r="I2996" s="5"/>
      <c r="J2996" t="s">
        <v>6137</v>
      </c>
      <c r="K2996" s="5">
        <v>26269</v>
      </c>
      <c r="L2996">
        <v>54</v>
      </c>
      <c r="M2996">
        <v>72102</v>
      </c>
      <c r="N2996">
        <f t="shared" ca="1" si="46"/>
        <v>6.2</v>
      </c>
    </row>
    <row r="2997" spans="1:14" x14ac:dyDescent="0.3">
      <c r="A2997" t="s">
        <v>4289</v>
      </c>
      <c r="B2997" t="s">
        <v>36</v>
      </c>
      <c r="C2997" t="s">
        <v>6134</v>
      </c>
      <c r="D2997" t="s">
        <v>41</v>
      </c>
      <c r="E2997" t="s">
        <v>32</v>
      </c>
      <c r="F2997" t="s">
        <v>6134</v>
      </c>
      <c r="G2997" t="s">
        <v>78</v>
      </c>
      <c r="H2997" s="5">
        <v>40026</v>
      </c>
      <c r="I2997" s="5"/>
      <c r="J2997" t="s">
        <v>6137</v>
      </c>
      <c r="K2997" s="5">
        <v>28539</v>
      </c>
      <c r="L2997">
        <v>48</v>
      </c>
      <c r="M2997" t="s">
        <v>6141</v>
      </c>
      <c r="N2997">
        <f t="shared" ca="1" si="46"/>
        <v>16.600000000000001</v>
      </c>
    </row>
    <row r="2998" spans="1:14" x14ac:dyDescent="0.3">
      <c r="A2998" t="s">
        <v>4290</v>
      </c>
      <c r="B2998" t="s">
        <v>6134</v>
      </c>
      <c r="C2998" t="s">
        <v>97</v>
      </c>
      <c r="D2998" t="s">
        <v>68</v>
      </c>
      <c r="E2998" t="s">
        <v>6134</v>
      </c>
      <c r="F2998" t="s">
        <v>15</v>
      </c>
      <c r="G2998" t="s">
        <v>29</v>
      </c>
      <c r="H2998" s="5">
        <v>41315</v>
      </c>
      <c r="I2998" s="5"/>
      <c r="J2998" t="s">
        <v>6137</v>
      </c>
      <c r="K2998" s="5">
        <v>27724</v>
      </c>
      <c r="L2998">
        <v>50</v>
      </c>
      <c r="M2998">
        <v>110790</v>
      </c>
      <c r="N2998">
        <f t="shared" ca="1" si="46"/>
        <v>13.1</v>
      </c>
    </row>
    <row r="2999" spans="1:14" x14ac:dyDescent="0.3">
      <c r="A2999" t="s">
        <v>4292</v>
      </c>
      <c r="B2999" t="s">
        <v>24</v>
      </c>
      <c r="C2999" t="s">
        <v>20</v>
      </c>
      <c r="D2999" t="s">
        <v>50</v>
      </c>
      <c r="E2999" t="s">
        <v>46</v>
      </c>
      <c r="F2999" t="s">
        <v>28</v>
      </c>
      <c r="G2999" t="s">
        <v>47</v>
      </c>
      <c r="H2999" s="5">
        <v>40490</v>
      </c>
      <c r="I2999" s="5"/>
      <c r="J2999" t="s">
        <v>6137</v>
      </c>
      <c r="K2999" s="5">
        <v>32418</v>
      </c>
      <c r="L2999">
        <v>37</v>
      </c>
      <c r="M2999">
        <v>116242</v>
      </c>
      <c r="N2999">
        <f t="shared" ca="1" si="46"/>
        <v>15.4</v>
      </c>
    </row>
    <row r="3000" spans="1:14" x14ac:dyDescent="0.3">
      <c r="A3000" t="s">
        <v>4293</v>
      </c>
      <c r="B3000" t="s">
        <v>24</v>
      </c>
      <c r="C3000" t="s">
        <v>25</v>
      </c>
      <c r="D3000" t="s">
        <v>50</v>
      </c>
      <c r="E3000" t="s">
        <v>63</v>
      </c>
      <c r="F3000" t="s">
        <v>60</v>
      </c>
      <c r="G3000" t="s">
        <v>47</v>
      </c>
      <c r="H3000" s="5">
        <v>43799</v>
      </c>
      <c r="I3000" s="5">
        <v>44965</v>
      </c>
      <c r="J3000" t="s">
        <v>6138</v>
      </c>
      <c r="K3000" s="5"/>
      <c r="L3000" t="s">
        <v>6141</v>
      </c>
      <c r="M3000" t="s">
        <v>6141</v>
      </c>
      <c r="N3000">
        <f t="shared" ca="1" si="46"/>
        <v>3.2</v>
      </c>
    </row>
    <row r="3001" spans="1:14" x14ac:dyDescent="0.3">
      <c r="A3001" t="s">
        <v>4294</v>
      </c>
      <c r="B3001" t="s">
        <v>36</v>
      </c>
      <c r="C3001" t="s">
        <v>12</v>
      </c>
      <c r="D3001" t="s">
        <v>6135</v>
      </c>
      <c r="E3001" t="s">
        <v>99</v>
      </c>
      <c r="F3001" t="s">
        <v>6134</v>
      </c>
      <c r="G3001" t="s">
        <v>6134</v>
      </c>
      <c r="H3001" s="5">
        <v>42119</v>
      </c>
      <c r="I3001" s="5">
        <v>43900</v>
      </c>
      <c r="J3001" t="s">
        <v>6138</v>
      </c>
      <c r="K3001" s="5">
        <v>25954</v>
      </c>
      <c r="L3001">
        <v>55</v>
      </c>
      <c r="M3001">
        <v>104000</v>
      </c>
      <c r="N3001">
        <f t="shared" ca="1" si="46"/>
        <v>4.9000000000000004</v>
      </c>
    </row>
    <row r="3002" spans="1:14" x14ac:dyDescent="0.3">
      <c r="A3002" t="s">
        <v>4295</v>
      </c>
      <c r="B3002" t="s">
        <v>6134</v>
      </c>
      <c r="C3002" t="s">
        <v>82</v>
      </c>
      <c r="D3002" t="s">
        <v>130</v>
      </c>
      <c r="E3002" t="s">
        <v>32</v>
      </c>
      <c r="F3002" t="s">
        <v>6134</v>
      </c>
      <c r="G3002" t="s">
        <v>78</v>
      </c>
      <c r="H3002" s="5">
        <v>41271</v>
      </c>
      <c r="I3002" s="5">
        <v>42722</v>
      </c>
      <c r="J3002" t="s">
        <v>6138</v>
      </c>
      <c r="K3002" s="5">
        <v>24798</v>
      </c>
      <c r="L3002">
        <v>58</v>
      </c>
      <c r="M3002" t="s">
        <v>6141</v>
      </c>
      <c r="N3002">
        <f t="shared" ca="1" si="46"/>
        <v>4</v>
      </c>
    </row>
    <row r="3003" spans="1:14" x14ac:dyDescent="0.3">
      <c r="A3003" t="s">
        <v>4296</v>
      </c>
      <c r="B3003" t="s">
        <v>6134</v>
      </c>
      <c r="C3003" t="s">
        <v>20</v>
      </c>
      <c r="D3003" t="s">
        <v>50</v>
      </c>
      <c r="E3003" t="s">
        <v>86</v>
      </c>
      <c r="F3003" t="s">
        <v>6134</v>
      </c>
      <c r="G3003" t="s">
        <v>74</v>
      </c>
      <c r="H3003" s="5">
        <v>42893</v>
      </c>
      <c r="I3003" s="5">
        <v>42801</v>
      </c>
      <c r="J3003" t="s">
        <v>6138</v>
      </c>
      <c r="K3003" s="5">
        <v>22000</v>
      </c>
      <c r="L3003">
        <v>65</v>
      </c>
      <c r="M3003">
        <v>86000</v>
      </c>
      <c r="N3003">
        <f t="shared" ca="1" si="46"/>
        <v>-0.3</v>
      </c>
    </row>
    <row r="3004" spans="1:14" x14ac:dyDescent="0.3">
      <c r="A3004" t="s">
        <v>4297</v>
      </c>
      <c r="B3004" t="s">
        <v>36</v>
      </c>
      <c r="C3004" t="s">
        <v>20</v>
      </c>
      <c r="D3004" t="s">
        <v>6134</v>
      </c>
      <c r="E3004" t="s">
        <v>14</v>
      </c>
      <c r="F3004" t="s">
        <v>60</v>
      </c>
      <c r="G3004" t="s">
        <v>78</v>
      </c>
      <c r="H3004" s="5">
        <v>43246</v>
      </c>
      <c r="I3004" s="5"/>
      <c r="J3004" t="s">
        <v>6137</v>
      </c>
      <c r="K3004" s="5">
        <v>24024</v>
      </c>
      <c r="L3004">
        <v>60</v>
      </c>
      <c r="M3004" t="s">
        <v>6141</v>
      </c>
      <c r="N3004">
        <f t="shared" ca="1" si="46"/>
        <v>7.8</v>
      </c>
    </row>
    <row r="3005" spans="1:14" x14ac:dyDescent="0.3">
      <c r="A3005" t="s">
        <v>6107</v>
      </c>
      <c r="B3005" t="s">
        <v>36</v>
      </c>
      <c r="C3005" t="s">
        <v>20</v>
      </c>
      <c r="D3005" t="s">
        <v>6134</v>
      </c>
      <c r="E3005" t="s">
        <v>92</v>
      </c>
      <c r="F3005" t="s">
        <v>15</v>
      </c>
      <c r="G3005" t="s">
        <v>78</v>
      </c>
      <c r="H3005" s="5">
        <v>41726</v>
      </c>
      <c r="I3005" s="5">
        <v>41662</v>
      </c>
      <c r="J3005" t="s">
        <v>6138</v>
      </c>
      <c r="K3005" s="5">
        <v>31710</v>
      </c>
      <c r="L3005">
        <v>39</v>
      </c>
      <c r="M3005">
        <v>48165</v>
      </c>
      <c r="N3005">
        <f t="shared" ca="1" si="46"/>
        <v>-0.2</v>
      </c>
    </row>
    <row r="3006" spans="1:14" x14ac:dyDescent="0.3">
      <c r="A3006" t="s">
        <v>4298</v>
      </c>
      <c r="B3006" t="s">
        <v>24</v>
      </c>
      <c r="C3006" t="s">
        <v>20</v>
      </c>
      <c r="D3006" t="s">
        <v>21</v>
      </c>
      <c r="E3006" t="s">
        <v>86</v>
      </c>
      <c r="F3006" t="s">
        <v>60</v>
      </c>
      <c r="G3006" t="s">
        <v>64</v>
      </c>
      <c r="H3006" s="5">
        <v>42445</v>
      </c>
      <c r="I3006" s="5">
        <v>44262</v>
      </c>
      <c r="J3006" t="s">
        <v>6138</v>
      </c>
      <c r="K3006" s="5">
        <v>32553</v>
      </c>
      <c r="L3006">
        <v>37</v>
      </c>
      <c r="M3006">
        <v>112850</v>
      </c>
      <c r="N3006">
        <f t="shared" ca="1" si="46"/>
        <v>5</v>
      </c>
    </row>
    <row r="3007" spans="1:14" x14ac:dyDescent="0.3">
      <c r="A3007" t="s">
        <v>4300</v>
      </c>
      <c r="B3007" t="s">
        <v>36</v>
      </c>
      <c r="C3007" t="s">
        <v>12</v>
      </c>
      <c r="D3007" t="s">
        <v>41</v>
      </c>
      <c r="E3007" t="s">
        <v>38</v>
      </c>
      <c r="F3007" t="s">
        <v>28</v>
      </c>
      <c r="G3007" t="s">
        <v>47</v>
      </c>
      <c r="H3007" s="5">
        <v>40850</v>
      </c>
      <c r="I3007" s="5">
        <v>41756</v>
      </c>
      <c r="J3007" t="s">
        <v>6138</v>
      </c>
      <c r="K3007" s="5">
        <v>23907</v>
      </c>
      <c r="L3007">
        <v>60</v>
      </c>
      <c r="M3007">
        <v>72596</v>
      </c>
      <c r="N3007">
        <f t="shared" ca="1" si="46"/>
        <v>2.5</v>
      </c>
    </row>
    <row r="3008" spans="1:14" x14ac:dyDescent="0.3">
      <c r="A3008" t="s">
        <v>4302</v>
      </c>
      <c r="B3008" t="s">
        <v>36</v>
      </c>
      <c r="C3008" t="s">
        <v>97</v>
      </c>
      <c r="D3008" t="s">
        <v>41</v>
      </c>
      <c r="E3008" t="s">
        <v>32</v>
      </c>
      <c r="F3008" t="s">
        <v>15</v>
      </c>
      <c r="G3008" t="s">
        <v>47</v>
      </c>
      <c r="H3008" s="5">
        <v>41901</v>
      </c>
      <c r="I3008" s="5"/>
      <c r="J3008" t="s">
        <v>6137</v>
      </c>
      <c r="K3008" s="5">
        <v>28828</v>
      </c>
      <c r="L3008">
        <v>47</v>
      </c>
      <c r="M3008">
        <v>110158</v>
      </c>
      <c r="N3008">
        <f t="shared" ca="1" si="46"/>
        <v>11.5</v>
      </c>
    </row>
    <row r="3009" spans="1:14" x14ac:dyDescent="0.3">
      <c r="A3009" t="s">
        <v>4303</v>
      </c>
      <c r="B3009" t="s">
        <v>36</v>
      </c>
      <c r="C3009" t="s">
        <v>20</v>
      </c>
      <c r="D3009" t="s">
        <v>50</v>
      </c>
      <c r="E3009" t="s">
        <v>54</v>
      </c>
      <c r="F3009" t="s">
        <v>15</v>
      </c>
      <c r="G3009" t="s">
        <v>6134</v>
      </c>
      <c r="H3009" s="5">
        <v>40958</v>
      </c>
      <c r="I3009" s="5">
        <v>42823</v>
      </c>
      <c r="J3009" t="s">
        <v>6138</v>
      </c>
      <c r="K3009" s="5">
        <v>31606</v>
      </c>
      <c r="L3009">
        <v>39</v>
      </c>
      <c r="M3009">
        <v>98002</v>
      </c>
      <c r="N3009">
        <f t="shared" ca="1" si="46"/>
        <v>5.0999999999999996</v>
      </c>
    </row>
    <row r="3010" spans="1:14" x14ac:dyDescent="0.3">
      <c r="A3010" t="s">
        <v>4305</v>
      </c>
      <c r="B3010" t="s">
        <v>6134</v>
      </c>
      <c r="C3010" t="s">
        <v>6134</v>
      </c>
      <c r="D3010" t="s">
        <v>31</v>
      </c>
      <c r="E3010" t="s">
        <v>92</v>
      </c>
      <c r="F3010" t="s">
        <v>15</v>
      </c>
      <c r="G3010" t="s">
        <v>6134</v>
      </c>
      <c r="H3010" s="5">
        <v>42365</v>
      </c>
      <c r="I3010" s="5">
        <v>44010</v>
      </c>
      <c r="J3010" t="s">
        <v>6138</v>
      </c>
      <c r="K3010" s="5">
        <v>24498</v>
      </c>
      <c r="L3010">
        <v>59</v>
      </c>
      <c r="M3010">
        <v>70379</v>
      </c>
      <c r="N3010">
        <f t="shared" ref="N3010:N3073" ca="1" si="47">ROUND((IF(I3010="",TODAY(),I3010)-H3010)/365,1)</f>
        <v>4.5</v>
      </c>
    </row>
    <row r="3011" spans="1:14" x14ac:dyDescent="0.3">
      <c r="A3011" t="s">
        <v>4306</v>
      </c>
      <c r="B3011" t="s">
        <v>24</v>
      </c>
      <c r="C3011" t="s">
        <v>37</v>
      </c>
      <c r="D3011" t="s">
        <v>125</v>
      </c>
      <c r="E3011" t="s">
        <v>32</v>
      </c>
      <c r="F3011" t="s">
        <v>6134</v>
      </c>
      <c r="G3011" t="s">
        <v>64</v>
      </c>
      <c r="H3011" s="5">
        <v>40130</v>
      </c>
      <c r="I3011" s="5">
        <v>41708</v>
      </c>
      <c r="J3011" t="s">
        <v>6138</v>
      </c>
      <c r="K3011" s="5">
        <v>31180</v>
      </c>
      <c r="L3011">
        <v>40</v>
      </c>
      <c r="M3011">
        <v>117248</v>
      </c>
      <c r="N3011">
        <f t="shared" ca="1" si="47"/>
        <v>4.3</v>
      </c>
    </row>
    <row r="3012" spans="1:14" x14ac:dyDescent="0.3">
      <c r="A3012" t="s">
        <v>4307</v>
      </c>
      <c r="B3012" t="s">
        <v>36</v>
      </c>
      <c r="C3012" t="s">
        <v>37</v>
      </c>
      <c r="D3012" t="s">
        <v>83</v>
      </c>
      <c r="E3012" t="s">
        <v>32</v>
      </c>
      <c r="F3012" t="s">
        <v>6134</v>
      </c>
      <c r="G3012" t="s">
        <v>47</v>
      </c>
      <c r="H3012" s="5">
        <v>41327</v>
      </c>
      <c r="I3012" s="5"/>
      <c r="J3012" t="s">
        <v>6137</v>
      </c>
      <c r="K3012" s="5">
        <v>33882</v>
      </c>
      <c r="L3012">
        <v>33</v>
      </c>
      <c r="M3012">
        <v>106594</v>
      </c>
      <c r="N3012">
        <f t="shared" ca="1" si="47"/>
        <v>13.1</v>
      </c>
    </row>
    <row r="3013" spans="1:14" x14ac:dyDescent="0.3">
      <c r="A3013" t="s">
        <v>4308</v>
      </c>
      <c r="B3013" t="s">
        <v>24</v>
      </c>
      <c r="C3013" t="s">
        <v>25</v>
      </c>
      <c r="D3013" t="s">
        <v>130</v>
      </c>
      <c r="E3013" t="s">
        <v>86</v>
      </c>
      <c r="F3013" t="s">
        <v>60</v>
      </c>
      <c r="G3013" t="s">
        <v>64</v>
      </c>
      <c r="H3013" s="5">
        <v>39950</v>
      </c>
      <c r="I3013" s="5"/>
      <c r="J3013" t="s">
        <v>6137</v>
      </c>
      <c r="K3013" s="5">
        <v>24276</v>
      </c>
      <c r="L3013">
        <v>59</v>
      </c>
      <c r="M3013">
        <v>35000</v>
      </c>
      <c r="N3013">
        <f t="shared" ca="1" si="47"/>
        <v>16.899999999999999</v>
      </c>
    </row>
    <row r="3014" spans="1:14" x14ac:dyDescent="0.3">
      <c r="A3014" t="s">
        <v>4309</v>
      </c>
      <c r="B3014" t="s">
        <v>24</v>
      </c>
      <c r="C3014" t="s">
        <v>25</v>
      </c>
      <c r="D3014" t="s">
        <v>6135</v>
      </c>
      <c r="E3014" t="s">
        <v>6134</v>
      </c>
      <c r="F3014" t="s">
        <v>15</v>
      </c>
      <c r="G3014" t="s">
        <v>69</v>
      </c>
      <c r="H3014" s="5">
        <v>43147</v>
      </c>
      <c r="I3014" s="5"/>
      <c r="J3014" t="s">
        <v>6137</v>
      </c>
      <c r="K3014" s="5">
        <v>23420</v>
      </c>
      <c r="L3014">
        <v>62</v>
      </c>
      <c r="M3014">
        <v>34052</v>
      </c>
      <c r="N3014">
        <f t="shared" ca="1" si="47"/>
        <v>8.1</v>
      </c>
    </row>
    <row r="3015" spans="1:14" x14ac:dyDescent="0.3">
      <c r="A3015" t="s">
        <v>4311</v>
      </c>
      <c r="B3015" t="s">
        <v>24</v>
      </c>
      <c r="C3015" t="s">
        <v>12</v>
      </c>
      <c r="D3015" t="s">
        <v>125</v>
      </c>
      <c r="E3015" t="s">
        <v>32</v>
      </c>
      <c r="F3015" t="s">
        <v>15</v>
      </c>
      <c r="G3015" t="s">
        <v>64</v>
      </c>
      <c r="H3015" s="5">
        <v>41344</v>
      </c>
      <c r="I3015" s="5"/>
      <c r="J3015" t="s">
        <v>6137</v>
      </c>
      <c r="K3015" s="5">
        <v>28652</v>
      </c>
      <c r="L3015">
        <v>47</v>
      </c>
      <c r="M3015" t="s">
        <v>6141</v>
      </c>
      <c r="N3015">
        <f t="shared" ca="1" si="47"/>
        <v>13</v>
      </c>
    </row>
    <row r="3016" spans="1:14" x14ac:dyDescent="0.3">
      <c r="A3016" t="s">
        <v>4312</v>
      </c>
      <c r="B3016" t="s">
        <v>6134</v>
      </c>
      <c r="C3016" t="s">
        <v>37</v>
      </c>
      <c r="D3016" t="s">
        <v>6135</v>
      </c>
      <c r="E3016" t="s">
        <v>14</v>
      </c>
      <c r="F3016" t="s">
        <v>28</v>
      </c>
      <c r="G3016" t="s">
        <v>29</v>
      </c>
      <c r="H3016" s="5">
        <v>42654</v>
      </c>
      <c r="I3016" s="5"/>
      <c r="J3016" t="s">
        <v>6137</v>
      </c>
      <c r="K3016" s="5">
        <v>38705</v>
      </c>
      <c r="L3016">
        <v>20</v>
      </c>
      <c r="M3016">
        <v>33000</v>
      </c>
      <c r="N3016">
        <f t="shared" ca="1" si="47"/>
        <v>9.4</v>
      </c>
    </row>
    <row r="3017" spans="1:14" x14ac:dyDescent="0.3">
      <c r="A3017" t="s">
        <v>4313</v>
      </c>
      <c r="B3017" t="s">
        <v>6134</v>
      </c>
      <c r="C3017" t="s">
        <v>6134</v>
      </c>
      <c r="D3017" t="s">
        <v>6135</v>
      </c>
      <c r="E3017" t="s">
        <v>99</v>
      </c>
      <c r="F3017" t="s">
        <v>28</v>
      </c>
      <c r="G3017" t="s">
        <v>74</v>
      </c>
      <c r="H3017" s="5">
        <v>41732</v>
      </c>
      <c r="I3017" s="5"/>
      <c r="J3017" t="s">
        <v>6137</v>
      </c>
      <c r="K3017" s="5">
        <v>32534</v>
      </c>
      <c r="L3017">
        <v>37</v>
      </c>
      <c r="M3017">
        <v>62000</v>
      </c>
      <c r="N3017">
        <f t="shared" ca="1" si="47"/>
        <v>12</v>
      </c>
    </row>
    <row r="3018" spans="1:14" x14ac:dyDescent="0.3">
      <c r="A3018" t="s">
        <v>4314</v>
      </c>
      <c r="B3018" t="s">
        <v>24</v>
      </c>
      <c r="C3018" t="s">
        <v>82</v>
      </c>
      <c r="D3018" t="s">
        <v>31</v>
      </c>
      <c r="E3018" t="s">
        <v>54</v>
      </c>
      <c r="F3018" t="s">
        <v>28</v>
      </c>
      <c r="G3018" t="s">
        <v>74</v>
      </c>
      <c r="H3018" s="5">
        <v>41194</v>
      </c>
      <c r="I3018" s="5"/>
      <c r="J3018" t="s">
        <v>6137</v>
      </c>
      <c r="K3018" s="5">
        <v>33461</v>
      </c>
      <c r="L3018">
        <v>34</v>
      </c>
      <c r="M3018">
        <v>87000</v>
      </c>
      <c r="N3018">
        <f t="shared" ca="1" si="47"/>
        <v>13.4</v>
      </c>
    </row>
    <row r="3019" spans="1:14" x14ac:dyDescent="0.3">
      <c r="A3019" t="s">
        <v>4315</v>
      </c>
      <c r="B3019" t="s">
        <v>36</v>
      </c>
      <c r="C3019" t="s">
        <v>25</v>
      </c>
      <c r="D3019" t="s">
        <v>125</v>
      </c>
      <c r="E3019" t="s">
        <v>99</v>
      </c>
      <c r="F3019" t="s">
        <v>28</v>
      </c>
      <c r="G3019" t="s">
        <v>69</v>
      </c>
      <c r="H3019" s="5">
        <v>41815</v>
      </c>
      <c r="I3019" s="5">
        <v>42714</v>
      </c>
      <c r="J3019" t="s">
        <v>6138</v>
      </c>
      <c r="K3019" s="5">
        <v>23250</v>
      </c>
      <c r="L3019">
        <v>62</v>
      </c>
      <c r="M3019">
        <v>34989</v>
      </c>
      <c r="N3019">
        <f t="shared" ca="1" si="47"/>
        <v>2.5</v>
      </c>
    </row>
    <row r="3020" spans="1:14" x14ac:dyDescent="0.3">
      <c r="A3020" t="s">
        <v>4316</v>
      </c>
      <c r="B3020" t="s">
        <v>36</v>
      </c>
      <c r="C3020" t="s">
        <v>82</v>
      </c>
      <c r="D3020" t="s">
        <v>130</v>
      </c>
      <c r="E3020" t="s">
        <v>6134</v>
      </c>
      <c r="F3020" t="s">
        <v>15</v>
      </c>
      <c r="G3020" t="s">
        <v>47</v>
      </c>
      <c r="H3020" s="5">
        <v>40325</v>
      </c>
      <c r="I3020" s="5">
        <v>41370</v>
      </c>
      <c r="J3020" t="s">
        <v>6138</v>
      </c>
      <c r="K3020" s="5">
        <v>36741</v>
      </c>
      <c r="L3020">
        <v>25</v>
      </c>
      <c r="M3020">
        <v>66463</v>
      </c>
      <c r="N3020">
        <f t="shared" ca="1" si="47"/>
        <v>2.9</v>
      </c>
    </row>
    <row r="3021" spans="1:14" x14ac:dyDescent="0.3">
      <c r="A3021" t="s">
        <v>4318</v>
      </c>
      <c r="B3021" t="s">
        <v>6134</v>
      </c>
      <c r="C3021" t="s">
        <v>82</v>
      </c>
      <c r="D3021" t="s">
        <v>31</v>
      </c>
      <c r="E3021" t="s">
        <v>14</v>
      </c>
      <c r="F3021" t="s">
        <v>28</v>
      </c>
      <c r="G3021" t="s">
        <v>47</v>
      </c>
      <c r="H3021" s="5">
        <v>42833</v>
      </c>
      <c r="I3021" s="5">
        <v>43265</v>
      </c>
      <c r="J3021" t="s">
        <v>6138</v>
      </c>
      <c r="K3021" s="5">
        <v>28143</v>
      </c>
      <c r="L3021">
        <v>49</v>
      </c>
      <c r="M3021">
        <v>77389</v>
      </c>
      <c r="N3021">
        <f t="shared" ca="1" si="47"/>
        <v>1.2</v>
      </c>
    </row>
    <row r="3022" spans="1:14" x14ac:dyDescent="0.3">
      <c r="A3022" t="s">
        <v>4320</v>
      </c>
      <c r="B3022" t="s">
        <v>24</v>
      </c>
      <c r="C3022" t="s">
        <v>12</v>
      </c>
      <c r="D3022" t="s">
        <v>31</v>
      </c>
      <c r="E3022" t="s">
        <v>6134</v>
      </c>
      <c r="F3022" t="s">
        <v>6134</v>
      </c>
      <c r="G3022" t="s">
        <v>78</v>
      </c>
      <c r="H3022" s="5">
        <v>40750</v>
      </c>
      <c r="I3022" s="5"/>
      <c r="J3022" t="s">
        <v>6137</v>
      </c>
      <c r="K3022" s="5"/>
      <c r="L3022" t="s">
        <v>6141</v>
      </c>
      <c r="M3022">
        <v>35807</v>
      </c>
      <c r="N3022">
        <f t="shared" ca="1" si="47"/>
        <v>14.7</v>
      </c>
    </row>
    <row r="3023" spans="1:14" x14ac:dyDescent="0.3">
      <c r="A3023" t="s">
        <v>4322</v>
      </c>
      <c r="B3023" t="s">
        <v>36</v>
      </c>
      <c r="C3023" t="s">
        <v>6134</v>
      </c>
      <c r="D3023" t="s">
        <v>125</v>
      </c>
      <c r="E3023" t="s">
        <v>63</v>
      </c>
      <c r="F3023" t="s">
        <v>28</v>
      </c>
      <c r="G3023" t="s">
        <v>6134</v>
      </c>
      <c r="H3023" s="5">
        <v>41129</v>
      </c>
      <c r="I3023" s="5">
        <v>43106</v>
      </c>
      <c r="J3023" t="s">
        <v>6138</v>
      </c>
      <c r="K3023" s="5">
        <v>25849</v>
      </c>
      <c r="L3023">
        <v>55</v>
      </c>
      <c r="M3023">
        <v>61714</v>
      </c>
      <c r="N3023">
        <f t="shared" ca="1" si="47"/>
        <v>5.4</v>
      </c>
    </row>
    <row r="3024" spans="1:14" x14ac:dyDescent="0.3">
      <c r="A3024" t="s">
        <v>4323</v>
      </c>
      <c r="B3024" t="s">
        <v>36</v>
      </c>
      <c r="C3024" t="s">
        <v>6134</v>
      </c>
      <c r="D3024" t="s">
        <v>31</v>
      </c>
      <c r="E3024" t="s">
        <v>63</v>
      </c>
      <c r="F3024" t="s">
        <v>6134</v>
      </c>
      <c r="G3024" t="s">
        <v>29</v>
      </c>
      <c r="H3024" s="5">
        <v>40896</v>
      </c>
      <c r="I3024" s="5"/>
      <c r="J3024" t="s">
        <v>6137</v>
      </c>
      <c r="K3024" s="5">
        <v>28361</v>
      </c>
      <c r="L3024">
        <v>48</v>
      </c>
      <c r="M3024" t="s">
        <v>6141</v>
      </c>
      <c r="N3024">
        <f t="shared" ca="1" si="47"/>
        <v>14.3</v>
      </c>
    </row>
    <row r="3025" spans="1:14" x14ac:dyDescent="0.3">
      <c r="A3025" t="s">
        <v>4324</v>
      </c>
      <c r="B3025" t="s">
        <v>6134</v>
      </c>
      <c r="C3025" t="s">
        <v>97</v>
      </c>
      <c r="D3025" t="s">
        <v>125</v>
      </c>
      <c r="E3025" t="s">
        <v>54</v>
      </c>
      <c r="F3025" t="s">
        <v>60</v>
      </c>
      <c r="G3025" t="s">
        <v>78</v>
      </c>
      <c r="H3025" s="5">
        <v>41084</v>
      </c>
      <c r="I3025" s="5"/>
      <c r="J3025" t="s">
        <v>6137</v>
      </c>
      <c r="K3025" s="5">
        <v>34388</v>
      </c>
      <c r="L3025">
        <v>32</v>
      </c>
      <c r="M3025">
        <v>92572</v>
      </c>
      <c r="N3025">
        <f t="shared" ca="1" si="47"/>
        <v>13.7</v>
      </c>
    </row>
    <row r="3026" spans="1:14" x14ac:dyDescent="0.3">
      <c r="A3026" t="s">
        <v>4325</v>
      </c>
      <c r="B3026" t="s">
        <v>24</v>
      </c>
      <c r="C3026" t="s">
        <v>20</v>
      </c>
      <c r="D3026" t="s">
        <v>26</v>
      </c>
      <c r="E3026" t="s">
        <v>54</v>
      </c>
      <c r="F3026" t="s">
        <v>6134</v>
      </c>
      <c r="G3026" t="s">
        <v>74</v>
      </c>
      <c r="H3026" s="5">
        <v>43142</v>
      </c>
      <c r="I3026" s="5"/>
      <c r="J3026" t="s">
        <v>6137</v>
      </c>
      <c r="K3026" s="5">
        <v>32723</v>
      </c>
      <c r="L3026">
        <v>36</v>
      </c>
      <c r="M3026" t="s">
        <v>6141</v>
      </c>
      <c r="N3026">
        <f t="shared" ca="1" si="47"/>
        <v>8.1</v>
      </c>
    </row>
    <row r="3027" spans="1:14" x14ac:dyDescent="0.3">
      <c r="A3027" t="s">
        <v>4326</v>
      </c>
      <c r="B3027" t="s">
        <v>24</v>
      </c>
      <c r="C3027" t="s">
        <v>20</v>
      </c>
      <c r="D3027" t="s">
        <v>6135</v>
      </c>
      <c r="E3027" t="s">
        <v>170</v>
      </c>
      <c r="F3027" t="s">
        <v>15</v>
      </c>
      <c r="G3027" t="s">
        <v>78</v>
      </c>
      <c r="H3027" s="5">
        <v>39843</v>
      </c>
      <c r="I3027" s="5"/>
      <c r="J3027" t="s">
        <v>6137</v>
      </c>
      <c r="K3027" s="5">
        <v>33570</v>
      </c>
      <c r="L3027">
        <v>34</v>
      </c>
      <c r="M3027" t="s">
        <v>6141</v>
      </c>
      <c r="N3027">
        <f t="shared" ca="1" si="47"/>
        <v>17.100000000000001</v>
      </c>
    </row>
    <row r="3028" spans="1:14" x14ac:dyDescent="0.3">
      <c r="A3028" t="s">
        <v>4327</v>
      </c>
      <c r="B3028" t="s">
        <v>24</v>
      </c>
      <c r="C3028" t="s">
        <v>6134</v>
      </c>
      <c r="D3028" t="s">
        <v>26</v>
      </c>
      <c r="E3028" t="s">
        <v>88</v>
      </c>
      <c r="F3028" t="s">
        <v>60</v>
      </c>
      <c r="G3028" t="s">
        <v>78</v>
      </c>
      <c r="H3028" s="5">
        <v>41827</v>
      </c>
      <c r="I3028" s="5"/>
      <c r="J3028" t="s">
        <v>6137</v>
      </c>
      <c r="K3028" s="5">
        <v>34296</v>
      </c>
      <c r="L3028">
        <v>32</v>
      </c>
      <c r="M3028">
        <v>43000</v>
      </c>
      <c r="N3028">
        <f t="shared" ca="1" si="47"/>
        <v>11.7</v>
      </c>
    </row>
    <row r="3029" spans="1:14" x14ac:dyDescent="0.3">
      <c r="A3029" t="s">
        <v>4328</v>
      </c>
      <c r="B3029" t="s">
        <v>24</v>
      </c>
      <c r="C3029" t="s">
        <v>20</v>
      </c>
      <c r="D3029" t="s">
        <v>26</v>
      </c>
      <c r="E3029" t="s">
        <v>99</v>
      </c>
      <c r="F3029" t="s">
        <v>15</v>
      </c>
      <c r="G3029" t="s">
        <v>64</v>
      </c>
      <c r="H3029" s="5">
        <v>41150</v>
      </c>
      <c r="I3029" s="5">
        <v>41430</v>
      </c>
      <c r="J3029" t="s">
        <v>6138</v>
      </c>
      <c r="K3029" s="5">
        <v>24674</v>
      </c>
      <c r="L3029">
        <v>58</v>
      </c>
      <c r="M3029" t="s">
        <v>6141</v>
      </c>
      <c r="N3029">
        <f t="shared" ca="1" si="47"/>
        <v>0.8</v>
      </c>
    </row>
    <row r="3030" spans="1:14" x14ac:dyDescent="0.3">
      <c r="A3030" t="s">
        <v>4329</v>
      </c>
      <c r="B3030" t="s">
        <v>24</v>
      </c>
      <c r="C3030" t="s">
        <v>37</v>
      </c>
      <c r="D3030" t="s">
        <v>21</v>
      </c>
      <c r="E3030" t="s">
        <v>63</v>
      </c>
      <c r="F3030" t="s">
        <v>60</v>
      </c>
      <c r="G3030" t="s">
        <v>78</v>
      </c>
      <c r="H3030" s="5">
        <v>39911</v>
      </c>
      <c r="I3030" s="5"/>
      <c r="J3030" t="s">
        <v>6137</v>
      </c>
      <c r="K3030" s="5">
        <v>25544</v>
      </c>
      <c r="L3030">
        <v>56</v>
      </c>
      <c r="M3030" t="s">
        <v>6141</v>
      </c>
      <c r="N3030">
        <f t="shared" ca="1" si="47"/>
        <v>17</v>
      </c>
    </row>
    <row r="3031" spans="1:14" x14ac:dyDescent="0.3">
      <c r="A3031" t="s">
        <v>4330</v>
      </c>
      <c r="B3031" t="s">
        <v>6134</v>
      </c>
      <c r="C3031" t="s">
        <v>12</v>
      </c>
      <c r="D3031" t="s">
        <v>6135</v>
      </c>
      <c r="E3031" t="s">
        <v>92</v>
      </c>
      <c r="F3031" t="s">
        <v>60</v>
      </c>
      <c r="G3031" t="s">
        <v>6134</v>
      </c>
      <c r="H3031" s="5">
        <v>42445</v>
      </c>
      <c r="I3031" s="5">
        <v>42937</v>
      </c>
      <c r="J3031" t="s">
        <v>6138</v>
      </c>
      <c r="K3031" s="5">
        <v>22792</v>
      </c>
      <c r="L3031">
        <v>63</v>
      </c>
      <c r="M3031" t="s">
        <v>6141</v>
      </c>
      <c r="N3031">
        <f t="shared" ca="1" si="47"/>
        <v>1.3</v>
      </c>
    </row>
    <row r="3032" spans="1:14" x14ac:dyDescent="0.3">
      <c r="A3032" t="s">
        <v>4332</v>
      </c>
      <c r="B3032" t="s">
        <v>36</v>
      </c>
      <c r="C3032" t="s">
        <v>12</v>
      </c>
      <c r="D3032" t="s">
        <v>125</v>
      </c>
      <c r="E3032" t="s">
        <v>86</v>
      </c>
      <c r="F3032" t="s">
        <v>28</v>
      </c>
      <c r="G3032" t="s">
        <v>47</v>
      </c>
      <c r="H3032" s="5">
        <v>39920</v>
      </c>
      <c r="I3032" s="5"/>
      <c r="J3032" t="s">
        <v>6137</v>
      </c>
      <c r="K3032" s="5">
        <v>26708</v>
      </c>
      <c r="L3032">
        <v>53</v>
      </c>
      <c r="M3032">
        <v>57178</v>
      </c>
      <c r="N3032">
        <f t="shared" ca="1" si="47"/>
        <v>16.899999999999999</v>
      </c>
    </row>
    <row r="3033" spans="1:14" x14ac:dyDescent="0.3">
      <c r="A3033" t="s">
        <v>4334</v>
      </c>
      <c r="B3033" t="s">
        <v>24</v>
      </c>
      <c r="C3033" t="s">
        <v>6134</v>
      </c>
      <c r="D3033" t="s">
        <v>31</v>
      </c>
      <c r="E3033" t="s">
        <v>105</v>
      </c>
      <c r="F3033" t="s">
        <v>60</v>
      </c>
      <c r="G3033" t="s">
        <v>69</v>
      </c>
      <c r="H3033" s="5">
        <v>40126</v>
      </c>
      <c r="I3033" s="5">
        <v>40740</v>
      </c>
      <c r="J3033" t="s">
        <v>6138</v>
      </c>
      <c r="K3033" s="5">
        <v>28964</v>
      </c>
      <c r="L3033">
        <v>46</v>
      </c>
      <c r="M3033">
        <v>87880</v>
      </c>
      <c r="N3033">
        <f t="shared" ca="1" si="47"/>
        <v>1.7</v>
      </c>
    </row>
    <row r="3034" spans="1:14" x14ac:dyDescent="0.3">
      <c r="A3034" t="s">
        <v>4336</v>
      </c>
      <c r="B3034" t="s">
        <v>36</v>
      </c>
      <c r="C3034" t="s">
        <v>20</v>
      </c>
      <c r="D3034" t="s">
        <v>41</v>
      </c>
      <c r="E3034" t="s">
        <v>63</v>
      </c>
      <c r="F3034" t="s">
        <v>28</v>
      </c>
      <c r="G3034" t="s">
        <v>47</v>
      </c>
      <c r="H3034" s="5">
        <v>43395</v>
      </c>
      <c r="I3034" s="5"/>
      <c r="J3034" t="s">
        <v>6137</v>
      </c>
      <c r="K3034" s="5">
        <v>29809</v>
      </c>
      <c r="L3034">
        <v>44</v>
      </c>
      <c r="M3034">
        <v>95627</v>
      </c>
      <c r="N3034">
        <f t="shared" ca="1" si="47"/>
        <v>7.4</v>
      </c>
    </row>
    <row r="3035" spans="1:14" x14ac:dyDescent="0.3">
      <c r="A3035" t="s">
        <v>4338</v>
      </c>
      <c r="B3035" t="s">
        <v>6134</v>
      </c>
      <c r="C3035" t="s">
        <v>20</v>
      </c>
      <c r="D3035" t="s">
        <v>125</v>
      </c>
      <c r="E3035" t="s">
        <v>32</v>
      </c>
      <c r="F3035" t="s">
        <v>15</v>
      </c>
      <c r="G3035" t="s">
        <v>6134</v>
      </c>
      <c r="H3035" s="5">
        <v>41297</v>
      </c>
      <c r="I3035" s="5"/>
      <c r="J3035" t="s">
        <v>6137</v>
      </c>
      <c r="K3035" s="5">
        <v>23081</v>
      </c>
      <c r="L3035">
        <v>63</v>
      </c>
      <c r="M3035">
        <v>48752</v>
      </c>
      <c r="N3035">
        <f t="shared" ca="1" si="47"/>
        <v>13.2</v>
      </c>
    </row>
    <row r="3036" spans="1:14" x14ac:dyDescent="0.3">
      <c r="A3036" t="s">
        <v>4340</v>
      </c>
      <c r="B3036" t="s">
        <v>24</v>
      </c>
      <c r="C3036" t="s">
        <v>37</v>
      </c>
      <c r="D3036" t="s">
        <v>6134</v>
      </c>
      <c r="E3036" t="s">
        <v>27</v>
      </c>
      <c r="F3036" t="s">
        <v>6134</v>
      </c>
      <c r="G3036" t="s">
        <v>6134</v>
      </c>
      <c r="H3036" s="5">
        <v>40063</v>
      </c>
      <c r="I3036" s="5"/>
      <c r="J3036" t="s">
        <v>6137</v>
      </c>
      <c r="K3036" s="5">
        <v>23816</v>
      </c>
      <c r="L3036">
        <v>60</v>
      </c>
      <c r="M3036">
        <v>30826</v>
      </c>
      <c r="N3036">
        <f t="shared" ca="1" si="47"/>
        <v>16.5</v>
      </c>
    </row>
    <row r="3037" spans="1:14" x14ac:dyDescent="0.3">
      <c r="A3037" t="s">
        <v>4341</v>
      </c>
      <c r="B3037" t="s">
        <v>36</v>
      </c>
      <c r="C3037" t="s">
        <v>12</v>
      </c>
      <c r="D3037" t="s">
        <v>130</v>
      </c>
      <c r="E3037" t="s">
        <v>54</v>
      </c>
      <c r="F3037" t="s">
        <v>6134</v>
      </c>
      <c r="G3037" t="s">
        <v>64</v>
      </c>
      <c r="H3037" s="5">
        <v>43164</v>
      </c>
      <c r="I3037" s="5">
        <v>43208</v>
      </c>
      <c r="J3037" t="s">
        <v>6138</v>
      </c>
      <c r="K3037" s="5">
        <v>32614</v>
      </c>
      <c r="L3037">
        <v>36</v>
      </c>
      <c r="M3037" t="s">
        <v>6141</v>
      </c>
      <c r="N3037">
        <f t="shared" ca="1" si="47"/>
        <v>0.1</v>
      </c>
    </row>
    <row r="3038" spans="1:14" x14ac:dyDescent="0.3">
      <c r="A3038" t="s">
        <v>4342</v>
      </c>
      <c r="B3038" t="s">
        <v>24</v>
      </c>
      <c r="C3038" t="s">
        <v>82</v>
      </c>
      <c r="D3038" t="s">
        <v>83</v>
      </c>
      <c r="E3038" t="s">
        <v>99</v>
      </c>
      <c r="F3038" t="s">
        <v>28</v>
      </c>
      <c r="G3038" t="s">
        <v>74</v>
      </c>
      <c r="H3038" s="5">
        <v>41997</v>
      </c>
      <c r="I3038" s="5"/>
      <c r="J3038" t="s">
        <v>6137</v>
      </c>
      <c r="K3038" s="5">
        <v>38347</v>
      </c>
      <c r="L3038">
        <v>21</v>
      </c>
      <c r="M3038">
        <v>59240</v>
      </c>
      <c r="N3038">
        <f t="shared" ca="1" si="47"/>
        <v>11.2</v>
      </c>
    </row>
    <row r="3039" spans="1:14" x14ac:dyDescent="0.3">
      <c r="A3039" t="s">
        <v>4344</v>
      </c>
      <c r="B3039" t="s">
        <v>36</v>
      </c>
      <c r="C3039" t="s">
        <v>12</v>
      </c>
      <c r="D3039" t="s">
        <v>125</v>
      </c>
      <c r="E3039" t="s">
        <v>170</v>
      </c>
      <c r="F3039" t="s">
        <v>60</v>
      </c>
      <c r="G3039" t="s">
        <v>6134</v>
      </c>
      <c r="H3039" s="5">
        <v>41076</v>
      </c>
      <c r="I3039" s="5"/>
      <c r="J3039" t="s">
        <v>6137</v>
      </c>
      <c r="K3039" s="5">
        <v>37885</v>
      </c>
      <c r="L3039">
        <v>22</v>
      </c>
      <c r="M3039">
        <v>91235</v>
      </c>
      <c r="N3039">
        <f t="shared" ca="1" si="47"/>
        <v>13.8</v>
      </c>
    </row>
    <row r="3040" spans="1:14" x14ac:dyDescent="0.3">
      <c r="A3040" t="s">
        <v>4345</v>
      </c>
      <c r="B3040" t="s">
        <v>36</v>
      </c>
      <c r="C3040" t="s">
        <v>82</v>
      </c>
      <c r="D3040" t="s">
        <v>94</v>
      </c>
      <c r="E3040" t="s">
        <v>38</v>
      </c>
      <c r="F3040" t="s">
        <v>6134</v>
      </c>
      <c r="G3040" t="s">
        <v>74</v>
      </c>
      <c r="H3040" s="5">
        <v>43990</v>
      </c>
      <c r="I3040" s="5"/>
      <c r="J3040" t="s">
        <v>6137</v>
      </c>
      <c r="K3040" s="5"/>
      <c r="L3040" t="s">
        <v>6141</v>
      </c>
      <c r="M3040">
        <v>92924</v>
      </c>
      <c r="N3040">
        <f t="shared" ca="1" si="47"/>
        <v>5.8</v>
      </c>
    </row>
    <row r="3041" spans="1:14" x14ac:dyDescent="0.3">
      <c r="A3041" t="s">
        <v>4347</v>
      </c>
      <c r="B3041" t="s">
        <v>36</v>
      </c>
      <c r="C3041" t="s">
        <v>37</v>
      </c>
      <c r="D3041" t="s">
        <v>130</v>
      </c>
      <c r="E3041" t="s">
        <v>38</v>
      </c>
      <c r="F3041" t="s">
        <v>6134</v>
      </c>
      <c r="G3041" t="s">
        <v>78</v>
      </c>
      <c r="H3041" s="5">
        <v>39897</v>
      </c>
      <c r="I3041" s="5"/>
      <c r="J3041" t="s">
        <v>6137</v>
      </c>
      <c r="K3041" s="5">
        <v>32451</v>
      </c>
      <c r="L3041">
        <v>37</v>
      </c>
      <c r="M3041" t="s">
        <v>6141</v>
      </c>
      <c r="N3041">
        <f t="shared" ca="1" si="47"/>
        <v>17</v>
      </c>
    </row>
    <row r="3042" spans="1:14" x14ac:dyDescent="0.3">
      <c r="A3042" t="s">
        <v>6108</v>
      </c>
      <c r="B3042" t="s">
        <v>36</v>
      </c>
      <c r="C3042" t="s">
        <v>6134</v>
      </c>
      <c r="D3042" t="s">
        <v>94</v>
      </c>
      <c r="E3042" t="s">
        <v>38</v>
      </c>
      <c r="F3042" t="s">
        <v>28</v>
      </c>
      <c r="G3042" t="s">
        <v>47</v>
      </c>
      <c r="H3042" s="5">
        <v>42738</v>
      </c>
      <c r="I3042" s="5">
        <v>42953</v>
      </c>
      <c r="J3042" t="s">
        <v>6138</v>
      </c>
      <c r="K3042" s="5">
        <v>37271</v>
      </c>
      <c r="L3042">
        <v>24</v>
      </c>
      <c r="M3042">
        <v>99000</v>
      </c>
      <c r="N3042">
        <f t="shared" ca="1" si="47"/>
        <v>0.6</v>
      </c>
    </row>
    <row r="3043" spans="1:14" x14ac:dyDescent="0.3">
      <c r="A3043" t="s">
        <v>4348</v>
      </c>
      <c r="B3043" t="s">
        <v>24</v>
      </c>
      <c r="C3043" t="s">
        <v>25</v>
      </c>
      <c r="D3043" t="s">
        <v>83</v>
      </c>
      <c r="E3043" t="s">
        <v>99</v>
      </c>
      <c r="F3043" t="s">
        <v>15</v>
      </c>
      <c r="G3043" t="s">
        <v>69</v>
      </c>
      <c r="H3043" s="5">
        <v>39852</v>
      </c>
      <c r="I3043" s="5"/>
      <c r="J3043" t="s">
        <v>6137</v>
      </c>
      <c r="K3043" s="5">
        <v>33227</v>
      </c>
      <c r="L3043">
        <v>35</v>
      </c>
      <c r="M3043" t="s">
        <v>6141</v>
      </c>
      <c r="N3043">
        <f t="shared" ca="1" si="47"/>
        <v>17.100000000000001</v>
      </c>
    </row>
    <row r="3044" spans="1:14" x14ac:dyDescent="0.3">
      <c r="A3044" t="s">
        <v>4349</v>
      </c>
      <c r="B3044" t="s">
        <v>24</v>
      </c>
      <c r="C3044" t="s">
        <v>20</v>
      </c>
      <c r="D3044" t="s">
        <v>125</v>
      </c>
      <c r="E3044" t="s">
        <v>105</v>
      </c>
      <c r="F3044" t="s">
        <v>28</v>
      </c>
      <c r="G3044" t="s">
        <v>78</v>
      </c>
      <c r="H3044" s="5">
        <v>39871</v>
      </c>
      <c r="I3044" s="5"/>
      <c r="J3044" t="s">
        <v>6137</v>
      </c>
      <c r="K3044" s="5">
        <v>32259</v>
      </c>
      <c r="L3044">
        <v>37</v>
      </c>
      <c r="M3044" t="s">
        <v>6141</v>
      </c>
      <c r="N3044">
        <f t="shared" ca="1" si="47"/>
        <v>17.100000000000001</v>
      </c>
    </row>
    <row r="3045" spans="1:14" x14ac:dyDescent="0.3">
      <c r="A3045" t="s">
        <v>4350</v>
      </c>
      <c r="B3045" t="s">
        <v>24</v>
      </c>
      <c r="C3045" t="s">
        <v>6134</v>
      </c>
      <c r="D3045" t="s">
        <v>53</v>
      </c>
      <c r="E3045" t="s">
        <v>170</v>
      </c>
      <c r="F3045" t="s">
        <v>15</v>
      </c>
      <c r="G3045" t="s">
        <v>69</v>
      </c>
      <c r="H3045" s="5">
        <v>40992</v>
      </c>
      <c r="I3045" s="5"/>
      <c r="J3045" t="s">
        <v>6137</v>
      </c>
      <c r="K3045" s="5">
        <v>32952</v>
      </c>
      <c r="L3045">
        <v>35</v>
      </c>
      <c r="M3045" t="s">
        <v>6141</v>
      </c>
      <c r="N3045">
        <f t="shared" ca="1" si="47"/>
        <v>14</v>
      </c>
    </row>
    <row r="3046" spans="1:14" x14ac:dyDescent="0.3">
      <c r="A3046" t="s">
        <v>4351</v>
      </c>
      <c r="B3046" t="s">
        <v>24</v>
      </c>
      <c r="C3046" t="s">
        <v>12</v>
      </c>
      <c r="D3046" t="s">
        <v>130</v>
      </c>
      <c r="E3046" t="s">
        <v>27</v>
      </c>
      <c r="F3046" t="s">
        <v>6134</v>
      </c>
      <c r="G3046" t="s">
        <v>6134</v>
      </c>
      <c r="H3046" s="5">
        <v>41649</v>
      </c>
      <c r="I3046" s="5">
        <v>42975</v>
      </c>
      <c r="J3046" t="s">
        <v>6138</v>
      </c>
      <c r="K3046" s="5">
        <v>23503</v>
      </c>
      <c r="L3046">
        <v>61</v>
      </c>
      <c r="M3046" t="s">
        <v>6141</v>
      </c>
      <c r="N3046">
        <f t="shared" ca="1" si="47"/>
        <v>3.6</v>
      </c>
    </row>
    <row r="3047" spans="1:14" x14ac:dyDescent="0.3">
      <c r="A3047" t="s">
        <v>4352</v>
      </c>
      <c r="B3047" t="s">
        <v>6134</v>
      </c>
      <c r="C3047" t="s">
        <v>97</v>
      </c>
      <c r="D3047" t="s">
        <v>125</v>
      </c>
      <c r="E3047" t="s">
        <v>14</v>
      </c>
      <c r="F3047" t="s">
        <v>6134</v>
      </c>
      <c r="G3047" t="s">
        <v>78</v>
      </c>
      <c r="H3047" s="5">
        <v>40972</v>
      </c>
      <c r="I3047" s="5"/>
      <c r="J3047" t="s">
        <v>6137</v>
      </c>
      <c r="K3047" s="5">
        <v>30341</v>
      </c>
      <c r="L3047">
        <v>43</v>
      </c>
      <c r="M3047">
        <v>60000</v>
      </c>
      <c r="N3047">
        <f t="shared" ca="1" si="47"/>
        <v>14.1</v>
      </c>
    </row>
    <row r="3048" spans="1:14" x14ac:dyDescent="0.3">
      <c r="A3048" t="s">
        <v>6109</v>
      </c>
      <c r="B3048" t="s">
        <v>24</v>
      </c>
      <c r="C3048" t="s">
        <v>37</v>
      </c>
      <c r="D3048" t="s">
        <v>50</v>
      </c>
      <c r="E3048" t="s">
        <v>86</v>
      </c>
      <c r="F3048" t="s">
        <v>28</v>
      </c>
      <c r="G3048" t="s">
        <v>78</v>
      </c>
      <c r="H3048" s="5">
        <v>40471</v>
      </c>
      <c r="I3048" s="5"/>
      <c r="J3048" t="s">
        <v>6137</v>
      </c>
      <c r="K3048" s="5">
        <v>28319</v>
      </c>
      <c r="L3048">
        <v>48</v>
      </c>
      <c r="M3048" t="s">
        <v>6141</v>
      </c>
      <c r="N3048">
        <f t="shared" ca="1" si="47"/>
        <v>15.4</v>
      </c>
    </row>
    <row r="3049" spans="1:14" x14ac:dyDescent="0.3">
      <c r="A3049" t="s">
        <v>4353</v>
      </c>
      <c r="B3049" t="s">
        <v>6134</v>
      </c>
      <c r="C3049" t="s">
        <v>82</v>
      </c>
      <c r="D3049" t="s">
        <v>53</v>
      </c>
      <c r="E3049" t="s">
        <v>6134</v>
      </c>
      <c r="F3049" t="s">
        <v>15</v>
      </c>
      <c r="G3049" t="s">
        <v>47</v>
      </c>
      <c r="H3049" s="5">
        <v>43842</v>
      </c>
      <c r="I3049" s="5">
        <v>45659</v>
      </c>
      <c r="J3049" t="s">
        <v>6138</v>
      </c>
      <c r="K3049" s="5">
        <v>30238</v>
      </c>
      <c r="L3049">
        <v>43</v>
      </c>
      <c r="M3049" t="s">
        <v>6141</v>
      </c>
      <c r="N3049">
        <f t="shared" ca="1" si="47"/>
        <v>5</v>
      </c>
    </row>
    <row r="3050" spans="1:14" x14ac:dyDescent="0.3">
      <c r="A3050" t="s">
        <v>4354</v>
      </c>
      <c r="B3050" t="s">
        <v>24</v>
      </c>
      <c r="C3050" t="s">
        <v>12</v>
      </c>
      <c r="D3050" t="s">
        <v>94</v>
      </c>
      <c r="E3050" t="s">
        <v>170</v>
      </c>
      <c r="F3050" t="s">
        <v>15</v>
      </c>
      <c r="G3050" t="s">
        <v>69</v>
      </c>
      <c r="H3050" s="5">
        <v>39969</v>
      </c>
      <c r="I3050" s="5">
        <v>40241</v>
      </c>
      <c r="J3050" t="s">
        <v>6138</v>
      </c>
      <c r="K3050" s="5">
        <v>30236</v>
      </c>
      <c r="L3050">
        <v>43</v>
      </c>
      <c r="M3050">
        <v>51674</v>
      </c>
      <c r="N3050">
        <f t="shared" ca="1" si="47"/>
        <v>0.7</v>
      </c>
    </row>
    <row r="3051" spans="1:14" x14ac:dyDescent="0.3">
      <c r="A3051" t="s">
        <v>4355</v>
      </c>
      <c r="B3051" t="s">
        <v>24</v>
      </c>
      <c r="C3051" t="s">
        <v>12</v>
      </c>
      <c r="D3051" t="s">
        <v>130</v>
      </c>
      <c r="E3051" t="s">
        <v>86</v>
      </c>
      <c r="F3051" t="s">
        <v>15</v>
      </c>
      <c r="G3051" t="s">
        <v>6134</v>
      </c>
      <c r="H3051" s="5">
        <v>43808</v>
      </c>
      <c r="I3051" s="5"/>
      <c r="J3051" t="s">
        <v>6137</v>
      </c>
      <c r="K3051" s="5">
        <v>29874</v>
      </c>
      <c r="L3051">
        <v>44</v>
      </c>
      <c r="M3051" t="s">
        <v>6141</v>
      </c>
      <c r="N3051">
        <f t="shared" ca="1" si="47"/>
        <v>6.3</v>
      </c>
    </row>
    <row r="3052" spans="1:14" x14ac:dyDescent="0.3">
      <c r="A3052" t="s">
        <v>4356</v>
      </c>
      <c r="B3052" t="s">
        <v>24</v>
      </c>
      <c r="C3052" t="s">
        <v>82</v>
      </c>
      <c r="D3052" t="s">
        <v>6135</v>
      </c>
      <c r="E3052" t="s">
        <v>63</v>
      </c>
      <c r="F3052" t="s">
        <v>6134</v>
      </c>
      <c r="G3052" t="s">
        <v>78</v>
      </c>
      <c r="H3052" s="5">
        <v>43502</v>
      </c>
      <c r="I3052" s="5">
        <v>43501</v>
      </c>
      <c r="J3052" t="s">
        <v>6138</v>
      </c>
      <c r="K3052" s="5">
        <v>30823</v>
      </c>
      <c r="L3052">
        <v>41</v>
      </c>
      <c r="M3052">
        <v>117000</v>
      </c>
      <c r="N3052">
        <f t="shared" ca="1" si="47"/>
        <v>0</v>
      </c>
    </row>
    <row r="3053" spans="1:14" x14ac:dyDescent="0.3">
      <c r="A3053" t="s">
        <v>4357</v>
      </c>
      <c r="B3053" t="s">
        <v>6134</v>
      </c>
      <c r="C3053" t="s">
        <v>20</v>
      </c>
      <c r="D3053" t="s">
        <v>83</v>
      </c>
      <c r="E3053" t="s">
        <v>27</v>
      </c>
      <c r="F3053" t="s">
        <v>15</v>
      </c>
      <c r="G3053" t="s">
        <v>47</v>
      </c>
      <c r="H3053" s="5">
        <v>40973</v>
      </c>
      <c r="I3053" s="5"/>
      <c r="J3053" t="s">
        <v>6137</v>
      </c>
      <c r="K3053" s="5">
        <v>26404</v>
      </c>
      <c r="L3053">
        <v>53</v>
      </c>
      <c r="M3053">
        <v>75012</v>
      </c>
      <c r="N3053">
        <f t="shared" ca="1" si="47"/>
        <v>14</v>
      </c>
    </row>
    <row r="3054" spans="1:14" x14ac:dyDescent="0.3">
      <c r="A3054" t="s">
        <v>4359</v>
      </c>
      <c r="B3054" t="s">
        <v>6134</v>
      </c>
      <c r="C3054" t="s">
        <v>82</v>
      </c>
      <c r="D3054" t="s">
        <v>94</v>
      </c>
      <c r="E3054" t="s">
        <v>88</v>
      </c>
      <c r="F3054" t="s">
        <v>15</v>
      </c>
      <c r="G3054" t="s">
        <v>78</v>
      </c>
      <c r="H3054" s="5">
        <v>40083</v>
      </c>
      <c r="I3054" s="5"/>
      <c r="J3054" t="s">
        <v>6137</v>
      </c>
      <c r="K3054" s="5">
        <v>24156</v>
      </c>
      <c r="L3054">
        <v>60</v>
      </c>
      <c r="M3054">
        <v>88929</v>
      </c>
      <c r="N3054">
        <f t="shared" ca="1" si="47"/>
        <v>16.5</v>
      </c>
    </row>
    <row r="3055" spans="1:14" x14ac:dyDescent="0.3">
      <c r="A3055" t="s">
        <v>4361</v>
      </c>
      <c r="B3055" t="s">
        <v>6134</v>
      </c>
      <c r="C3055" t="s">
        <v>37</v>
      </c>
      <c r="D3055" t="s">
        <v>31</v>
      </c>
      <c r="E3055" t="s">
        <v>6134</v>
      </c>
      <c r="F3055" t="s">
        <v>15</v>
      </c>
      <c r="G3055" t="s">
        <v>78</v>
      </c>
      <c r="H3055" s="5">
        <v>41998</v>
      </c>
      <c r="I3055" s="5">
        <v>42992</v>
      </c>
      <c r="J3055" t="s">
        <v>6138</v>
      </c>
      <c r="K3055" s="5">
        <v>33818</v>
      </c>
      <c r="L3055">
        <v>33</v>
      </c>
      <c r="M3055">
        <v>31354</v>
      </c>
      <c r="N3055">
        <f t="shared" ca="1" si="47"/>
        <v>2.7</v>
      </c>
    </row>
    <row r="3056" spans="1:14" x14ac:dyDescent="0.3">
      <c r="A3056" t="s">
        <v>4363</v>
      </c>
      <c r="B3056" t="s">
        <v>24</v>
      </c>
      <c r="C3056" t="s">
        <v>12</v>
      </c>
      <c r="D3056" t="s">
        <v>6134</v>
      </c>
      <c r="E3056" t="s">
        <v>6134</v>
      </c>
      <c r="F3056" t="s">
        <v>28</v>
      </c>
      <c r="G3056" t="s">
        <v>29</v>
      </c>
      <c r="H3056" s="5">
        <v>41523</v>
      </c>
      <c r="I3056" s="5"/>
      <c r="J3056" t="s">
        <v>6137</v>
      </c>
      <c r="K3056" s="5">
        <v>35756</v>
      </c>
      <c r="L3056">
        <v>28</v>
      </c>
      <c r="M3056">
        <v>87608</v>
      </c>
      <c r="N3056">
        <f t="shared" ca="1" si="47"/>
        <v>12.5</v>
      </c>
    </row>
    <row r="3057" spans="1:14" x14ac:dyDescent="0.3">
      <c r="A3057" t="s">
        <v>4365</v>
      </c>
      <c r="B3057" t="s">
        <v>6134</v>
      </c>
      <c r="C3057" t="s">
        <v>20</v>
      </c>
      <c r="D3057" t="s">
        <v>6135</v>
      </c>
      <c r="E3057" t="s">
        <v>92</v>
      </c>
      <c r="F3057" t="s">
        <v>28</v>
      </c>
      <c r="G3057" t="s">
        <v>47</v>
      </c>
      <c r="H3057" s="5">
        <v>43432</v>
      </c>
      <c r="I3057" s="5"/>
      <c r="J3057" t="s">
        <v>6137</v>
      </c>
      <c r="K3057" s="5"/>
      <c r="L3057" t="s">
        <v>6141</v>
      </c>
      <c r="M3057">
        <v>81319</v>
      </c>
      <c r="N3057">
        <f t="shared" ca="1" si="47"/>
        <v>7.3</v>
      </c>
    </row>
    <row r="3058" spans="1:14" x14ac:dyDescent="0.3">
      <c r="A3058" t="s">
        <v>4367</v>
      </c>
      <c r="B3058" t="s">
        <v>24</v>
      </c>
      <c r="C3058" t="s">
        <v>82</v>
      </c>
      <c r="D3058" t="s">
        <v>94</v>
      </c>
      <c r="E3058" t="s">
        <v>63</v>
      </c>
      <c r="F3058" t="s">
        <v>28</v>
      </c>
      <c r="G3058" t="s">
        <v>47</v>
      </c>
      <c r="H3058" s="5">
        <v>43242</v>
      </c>
      <c r="I3058" s="5">
        <v>43862</v>
      </c>
      <c r="J3058" t="s">
        <v>6138</v>
      </c>
      <c r="K3058" s="5">
        <v>34439</v>
      </c>
      <c r="L3058">
        <v>31</v>
      </c>
      <c r="M3058">
        <v>104000</v>
      </c>
      <c r="N3058">
        <f t="shared" ca="1" si="47"/>
        <v>1.7</v>
      </c>
    </row>
    <row r="3059" spans="1:14" x14ac:dyDescent="0.3">
      <c r="A3059" t="s">
        <v>4368</v>
      </c>
      <c r="B3059" t="s">
        <v>6134</v>
      </c>
      <c r="C3059" t="s">
        <v>97</v>
      </c>
      <c r="D3059" t="s">
        <v>26</v>
      </c>
      <c r="E3059" t="s">
        <v>32</v>
      </c>
      <c r="F3059" t="s">
        <v>28</v>
      </c>
      <c r="G3059" t="s">
        <v>78</v>
      </c>
      <c r="H3059" s="5">
        <v>42607</v>
      </c>
      <c r="I3059" s="5"/>
      <c r="J3059" t="s">
        <v>6137</v>
      </c>
      <c r="K3059" s="5"/>
      <c r="L3059" t="s">
        <v>6141</v>
      </c>
      <c r="M3059" t="s">
        <v>6141</v>
      </c>
      <c r="N3059">
        <f t="shared" ca="1" si="47"/>
        <v>9.6</v>
      </c>
    </row>
    <row r="3060" spans="1:14" x14ac:dyDescent="0.3">
      <c r="A3060" t="s">
        <v>4369</v>
      </c>
      <c r="B3060" t="s">
        <v>6134</v>
      </c>
      <c r="C3060" t="s">
        <v>37</v>
      </c>
      <c r="D3060" t="s">
        <v>21</v>
      </c>
      <c r="E3060" t="s">
        <v>14</v>
      </c>
      <c r="F3060" t="s">
        <v>28</v>
      </c>
      <c r="G3060" t="s">
        <v>6134</v>
      </c>
      <c r="H3060" s="5">
        <v>42481</v>
      </c>
      <c r="I3060" s="5">
        <v>42748</v>
      </c>
      <c r="J3060" t="s">
        <v>6138</v>
      </c>
      <c r="K3060" s="5">
        <v>26017</v>
      </c>
      <c r="L3060">
        <v>54</v>
      </c>
      <c r="M3060">
        <v>115644</v>
      </c>
      <c r="N3060">
        <f t="shared" ca="1" si="47"/>
        <v>0.7</v>
      </c>
    </row>
    <row r="3061" spans="1:14" x14ac:dyDescent="0.3">
      <c r="A3061" t="s">
        <v>4370</v>
      </c>
      <c r="B3061" t="s">
        <v>24</v>
      </c>
      <c r="C3061" t="s">
        <v>25</v>
      </c>
      <c r="D3061" t="s">
        <v>68</v>
      </c>
      <c r="E3061" t="s">
        <v>32</v>
      </c>
      <c r="F3061" t="s">
        <v>28</v>
      </c>
      <c r="G3061" t="s">
        <v>6134</v>
      </c>
      <c r="H3061" s="5">
        <v>39984</v>
      </c>
      <c r="I3061" s="5"/>
      <c r="J3061" t="s">
        <v>6137</v>
      </c>
      <c r="K3061" s="5"/>
      <c r="L3061" t="s">
        <v>6141</v>
      </c>
      <c r="M3061">
        <v>98000</v>
      </c>
      <c r="N3061">
        <f t="shared" ca="1" si="47"/>
        <v>16.8</v>
      </c>
    </row>
    <row r="3062" spans="1:14" x14ac:dyDescent="0.3">
      <c r="A3062" t="s">
        <v>4373</v>
      </c>
      <c r="B3062" t="s">
        <v>36</v>
      </c>
      <c r="C3062" t="s">
        <v>12</v>
      </c>
      <c r="D3062" t="s">
        <v>31</v>
      </c>
      <c r="E3062" t="s">
        <v>46</v>
      </c>
      <c r="F3062" t="s">
        <v>15</v>
      </c>
      <c r="G3062" t="s">
        <v>74</v>
      </c>
      <c r="H3062" s="5">
        <v>42152</v>
      </c>
      <c r="I3062" s="5"/>
      <c r="J3062" t="s">
        <v>6137</v>
      </c>
      <c r="K3062" s="5">
        <v>34987</v>
      </c>
      <c r="L3062">
        <v>30</v>
      </c>
      <c r="M3062">
        <v>52850</v>
      </c>
      <c r="N3062">
        <f t="shared" ca="1" si="47"/>
        <v>10.8</v>
      </c>
    </row>
    <row r="3063" spans="1:14" x14ac:dyDescent="0.3">
      <c r="A3063" t="s">
        <v>4375</v>
      </c>
      <c r="B3063" t="s">
        <v>36</v>
      </c>
      <c r="C3063" t="s">
        <v>12</v>
      </c>
      <c r="D3063" t="s">
        <v>50</v>
      </c>
      <c r="E3063" t="s">
        <v>170</v>
      </c>
      <c r="F3063" t="s">
        <v>6134</v>
      </c>
      <c r="G3063" t="s">
        <v>6134</v>
      </c>
      <c r="H3063" s="5">
        <v>42037</v>
      </c>
      <c r="I3063" s="5"/>
      <c r="J3063" t="s">
        <v>6137</v>
      </c>
      <c r="K3063" s="5">
        <v>25842</v>
      </c>
      <c r="L3063">
        <v>55</v>
      </c>
      <c r="M3063">
        <v>75563</v>
      </c>
      <c r="N3063">
        <f t="shared" ca="1" si="47"/>
        <v>11.1</v>
      </c>
    </row>
    <row r="3064" spans="1:14" x14ac:dyDescent="0.3">
      <c r="A3064" t="s">
        <v>4377</v>
      </c>
      <c r="B3064" t="s">
        <v>36</v>
      </c>
      <c r="C3064" t="s">
        <v>12</v>
      </c>
      <c r="D3064" t="s">
        <v>83</v>
      </c>
      <c r="E3064" t="s">
        <v>6134</v>
      </c>
      <c r="F3064" t="s">
        <v>28</v>
      </c>
      <c r="G3064" t="s">
        <v>6134</v>
      </c>
      <c r="H3064" s="5">
        <v>40982</v>
      </c>
      <c r="I3064" s="5"/>
      <c r="J3064" t="s">
        <v>6137</v>
      </c>
      <c r="K3064" s="5">
        <v>30288</v>
      </c>
      <c r="L3064">
        <v>43</v>
      </c>
      <c r="M3064" t="s">
        <v>6141</v>
      </c>
      <c r="N3064">
        <f t="shared" ca="1" si="47"/>
        <v>14</v>
      </c>
    </row>
    <row r="3065" spans="1:14" x14ac:dyDescent="0.3">
      <c r="A3065" t="s">
        <v>4378</v>
      </c>
      <c r="B3065" t="s">
        <v>36</v>
      </c>
      <c r="C3065" t="s">
        <v>20</v>
      </c>
      <c r="D3065" t="s">
        <v>6135</v>
      </c>
      <c r="E3065" t="s">
        <v>88</v>
      </c>
      <c r="F3065" t="s">
        <v>15</v>
      </c>
      <c r="G3065" t="s">
        <v>29</v>
      </c>
      <c r="H3065" s="5">
        <v>40796</v>
      </c>
      <c r="I3065" s="5">
        <v>40604</v>
      </c>
      <c r="J3065" t="s">
        <v>6138</v>
      </c>
      <c r="K3065" s="5">
        <v>34931</v>
      </c>
      <c r="L3065">
        <v>30</v>
      </c>
      <c r="M3065">
        <v>43000</v>
      </c>
      <c r="N3065">
        <f t="shared" ca="1" si="47"/>
        <v>-0.5</v>
      </c>
    </row>
    <row r="3066" spans="1:14" x14ac:dyDescent="0.3">
      <c r="A3066" t="s">
        <v>4379</v>
      </c>
      <c r="B3066" t="s">
        <v>36</v>
      </c>
      <c r="C3066" t="s">
        <v>82</v>
      </c>
      <c r="D3066" t="s">
        <v>83</v>
      </c>
      <c r="E3066" t="s">
        <v>88</v>
      </c>
      <c r="F3066" t="s">
        <v>6134</v>
      </c>
      <c r="G3066" t="s">
        <v>74</v>
      </c>
      <c r="H3066" s="5">
        <v>40473</v>
      </c>
      <c r="I3066" s="5"/>
      <c r="J3066" t="s">
        <v>6137</v>
      </c>
      <c r="K3066" s="5">
        <v>38646</v>
      </c>
      <c r="L3066">
        <v>20</v>
      </c>
      <c r="M3066">
        <v>55030</v>
      </c>
      <c r="N3066">
        <f t="shared" ca="1" si="47"/>
        <v>15.4</v>
      </c>
    </row>
    <row r="3067" spans="1:14" x14ac:dyDescent="0.3">
      <c r="A3067" t="s">
        <v>4381</v>
      </c>
      <c r="B3067" t="s">
        <v>6134</v>
      </c>
      <c r="C3067" t="s">
        <v>6134</v>
      </c>
      <c r="D3067" t="s">
        <v>53</v>
      </c>
      <c r="E3067" t="s">
        <v>14</v>
      </c>
      <c r="F3067" t="s">
        <v>6134</v>
      </c>
      <c r="G3067" t="s">
        <v>64</v>
      </c>
      <c r="H3067" s="5">
        <v>41240</v>
      </c>
      <c r="I3067" s="5"/>
      <c r="J3067" t="s">
        <v>6137</v>
      </c>
      <c r="K3067" s="5">
        <v>28224</v>
      </c>
      <c r="L3067">
        <v>48</v>
      </c>
      <c r="M3067">
        <v>107000</v>
      </c>
      <c r="N3067">
        <f t="shared" ca="1" si="47"/>
        <v>13.3</v>
      </c>
    </row>
    <row r="3068" spans="1:14" x14ac:dyDescent="0.3">
      <c r="A3068" t="s">
        <v>4382</v>
      </c>
      <c r="B3068" t="s">
        <v>24</v>
      </c>
      <c r="C3068" t="s">
        <v>12</v>
      </c>
      <c r="D3068" t="s">
        <v>94</v>
      </c>
      <c r="E3068" t="s">
        <v>38</v>
      </c>
      <c r="F3068" t="s">
        <v>15</v>
      </c>
      <c r="G3068" t="s">
        <v>64</v>
      </c>
      <c r="H3068" s="5">
        <v>40620</v>
      </c>
      <c r="I3068" s="5">
        <v>40510</v>
      </c>
      <c r="J3068" t="s">
        <v>6138</v>
      </c>
      <c r="K3068" s="5">
        <v>24085</v>
      </c>
      <c r="L3068">
        <v>60</v>
      </c>
      <c r="M3068">
        <v>85000</v>
      </c>
      <c r="N3068">
        <f t="shared" ca="1" si="47"/>
        <v>-0.3</v>
      </c>
    </row>
    <row r="3069" spans="1:14" x14ac:dyDescent="0.3">
      <c r="A3069" t="s">
        <v>4383</v>
      </c>
      <c r="B3069" t="s">
        <v>36</v>
      </c>
      <c r="C3069" t="s">
        <v>20</v>
      </c>
      <c r="D3069" t="s">
        <v>53</v>
      </c>
      <c r="E3069" t="s">
        <v>86</v>
      </c>
      <c r="F3069" t="s">
        <v>6134</v>
      </c>
      <c r="G3069" t="s">
        <v>64</v>
      </c>
      <c r="H3069" s="5">
        <v>43010</v>
      </c>
      <c r="I3069" s="5"/>
      <c r="J3069" t="s">
        <v>6137</v>
      </c>
      <c r="K3069" s="5">
        <v>36499</v>
      </c>
      <c r="L3069">
        <v>26</v>
      </c>
      <c r="M3069">
        <v>100777</v>
      </c>
      <c r="N3069">
        <f t="shared" ca="1" si="47"/>
        <v>8.5</v>
      </c>
    </row>
    <row r="3070" spans="1:14" x14ac:dyDescent="0.3">
      <c r="A3070" t="s">
        <v>4385</v>
      </c>
      <c r="B3070" t="s">
        <v>36</v>
      </c>
      <c r="C3070" t="s">
        <v>20</v>
      </c>
      <c r="D3070" t="s">
        <v>6135</v>
      </c>
      <c r="E3070" t="s">
        <v>32</v>
      </c>
      <c r="F3070" t="s">
        <v>6134</v>
      </c>
      <c r="G3070" t="s">
        <v>78</v>
      </c>
      <c r="H3070" s="5">
        <v>42530</v>
      </c>
      <c r="I3070" s="5">
        <v>43950</v>
      </c>
      <c r="J3070" t="s">
        <v>6138</v>
      </c>
      <c r="K3070" s="5">
        <v>26821</v>
      </c>
      <c r="L3070">
        <v>52</v>
      </c>
      <c r="M3070">
        <v>106782</v>
      </c>
      <c r="N3070">
        <f t="shared" ca="1" si="47"/>
        <v>3.9</v>
      </c>
    </row>
    <row r="3071" spans="1:14" x14ac:dyDescent="0.3">
      <c r="A3071" t="s">
        <v>4387</v>
      </c>
      <c r="B3071" t="s">
        <v>36</v>
      </c>
      <c r="C3071" t="s">
        <v>82</v>
      </c>
      <c r="D3071" t="s">
        <v>50</v>
      </c>
      <c r="E3071" t="s">
        <v>6134</v>
      </c>
      <c r="F3071" t="s">
        <v>60</v>
      </c>
      <c r="G3071" t="s">
        <v>78</v>
      </c>
      <c r="H3071" s="5">
        <v>42248</v>
      </c>
      <c r="I3071" s="5"/>
      <c r="J3071" t="s">
        <v>6137</v>
      </c>
      <c r="K3071" s="5"/>
      <c r="L3071" t="s">
        <v>6141</v>
      </c>
      <c r="M3071" t="s">
        <v>6141</v>
      </c>
      <c r="N3071">
        <f t="shared" ca="1" si="47"/>
        <v>10.6</v>
      </c>
    </row>
    <row r="3072" spans="1:14" x14ac:dyDescent="0.3">
      <c r="A3072" t="s">
        <v>4388</v>
      </c>
      <c r="B3072" t="s">
        <v>6134</v>
      </c>
      <c r="C3072" t="s">
        <v>82</v>
      </c>
      <c r="D3072" t="s">
        <v>6135</v>
      </c>
      <c r="E3072" t="s">
        <v>86</v>
      </c>
      <c r="F3072" t="s">
        <v>15</v>
      </c>
      <c r="G3072" t="s">
        <v>47</v>
      </c>
      <c r="H3072" s="5">
        <v>42902</v>
      </c>
      <c r="I3072" s="5">
        <v>44135</v>
      </c>
      <c r="J3072" t="s">
        <v>6138</v>
      </c>
      <c r="K3072" s="5">
        <v>33830</v>
      </c>
      <c r="L3072">
        <v>33</v>
      </c>
      <c r="M3072">
        <v>40163</v>
      </c>
      <c r="N3072">
        <f t="shared" ca="1" si="47"/>
        <v>3.4</v>
      </c>
    </row>
    <row r="3073" spans="1:14" x14ac:dyDescent="0.3">
      <c r="A3073" t="s">
        <v>4390</v>
      </c>
      <c r="B3073" t="s">
        <v>24</v>
      </c>
      <c r="C3073" t="s">
        <v>20</v>
      </c>
      <c r="D3073" t="s">
        <v>83</v>
      </c>
      <c r="E3073" t="s">
        <v>88</v>
      </c>
      <c r="F3073" t="s">
        <v>28</v>
      </c>
      <c r="G3073" t="s">
        <v>74</v>
      </c>
      <c r="H3073" s="5">
        <v>41963</v>
      </c>
      <c r="I3073" s="5">
        <v>43545</v>
      </c>
      <c r="J3073" t="s">
        <v>6138</v>
      </c>
      <c r="K3073" s="5">
        <v>34946</v>
      </c>
      <c r="L3073">
        <v>30</v>
      </c>
      <c r="M3073">
        <v>104009</v>
      </c>
      <c r="N3073">
        <f t="shared" ca="1" si="47"/>
        <v>4.3</v>
      </c>
    </row>
    <row r="3074" spans="1:14" x14ac:dyDescent="0.3">
      <c r="A3074" t="s">
        <v>4391</v>
      </c>
      <c r="B3074" t="s">
        <v>24</v>
      </c>
      <c r="C3074" t="s">
        <v>25</v>
      </c>
      <c r="D3074" t="s">
        <v>6134</v>
      </c>
      <c r="E3074" t="s">
        <v>46</v>
      </c>
      <c r="F3074" t="s">
        <v>15</v>
      </c>
      <c r="G3074" t="s">
        <v>47</v>
      </c>
      <c r="H3074" s="5">
        <v>42182</v>
      </c>
      <c r="I3074" s="5"/>
      <c r="J3074" t="s">
        <v>6137</v>
      </c>
      <c r="K3074" s="5">
        <v>29171</v>
      </c>
      <c r="L3074">
        <v>46</v>
      </c>
      <c r="M3074">
        <v>52786</v>
      </c>
      <c r="N3074">
        <f t="shared" ref="N3074:N3137" ca="1" si="48">ROUND((IF(I3074="",TODAY(),I3074)-H3074)/365,1)</f>
        <v>10.7</v>
      </c>
    </row>
    <row r="3075" spans="1:14" x14ac:dyDescent="0.3">
      <c r="A3075" t="s">
        <v>4393</v>
      </c>
      <c r="B3075" t="s">
        <v>36</v>
      </c>
      <c r="C3075" t="s">
        <v>20</v>
      </c>
      <c r="D3075" t="s">
        <v>125</v>
      </c>
      <c r="E3075" t="s">
        <v>6134</v>
      </c>
      <c r="F3075" t="s">
        <v>15</v>
      </c>
      <c r="G3075" t="s">
        <v>78</v>
      </c>
      <c r="H3075" s="5">
        <v>40213</v>
      </c>
      <c r="I3075" s="5"/>
      <c r="J3075" t="s">
        <v>6137</v>
      </c>
      <c r="K3075" s="5">
        <v>33348</v>
      </c>
      <c r="L3075">
        <v>34</v>
      </c>
      <c r="M3075">
        <v>76244</v>
      </c>
      <c r="N3075">
        <f t="shared" ca="1" si="48"/>
        <v>16.100000000000001</v>
      </c>
    </row>
    <row r="3076" spans="1:14" x14ac:dyDescent="0.3">
      <c r="A3076" t="s">
        <v>4394</v>
      </c>
      <c r="B3076" t="s">
        <v>24</v>
      </c>
      <c r="C3076" t="s">
        <v>6134</v>
      </c>
      <c r="D3076" t="s">
        <v>125</v>
      </c>
      <c r="E3076" t="s">
        <v>88</v>
      </c>
      <c r="F3076" t="s">
        <v>6134</v>
      </c>
      <c r="G3076" t="s">
        <v>64</v>
      </c>
      <c r="H3076" s="5">
        <v>40784</v>
      </c>
      <c r="I3076" s="5"/>
      <c r="J3076" t="s">
        <v>6137</v>
      </c>
      <c r="K3076" s="5">
        <v>30543</v>
      </c>
      <c r="L3076">
        <v>42</v>
      </c>
      <c r="M3076" t="s">
        <v>6141</v>
      </c>
      <c r="N3076">
        <f t="shared" ca="1" si="48"/>
        <v>14.6</v>
      </c>
    </row>
    <row r="3077" spans="1:14" x14ac:dyDescent="0.3">
      <c r="A3077" t="s">
        <v>4395</v>
      </c>
      <c r="B3077" t="s">
        <v>36</v>
      </c>
      <c r="C3077" t="s">
        <v>97</v>
      </c>
      <c r="D3077" t="s">
        <v>6135</v>
      </c>
      <c r="E3077" t="s">
        <v>105</v>
      </c>
      <c r="F3077" t="s">
        <v>28</v>
      </c>
      <c r="G3077" t="s">
        <v>6134</v>
      </c>
      <c r="H3077" s="5">
        <v>43543</v>
      </c>
      <c r="I3077" s="5"/>
      <c r="J3077" t="s">
        <v>6137</v>
      </c>
      <c r="K3077" s="5">
        <v>24122</v>
      </c>
      <c r="L3077">
        <v>60</v>
      </c>
      <c r="M3077" t="s">
        <v>6141</v>
      </c>
      <c r="N3077">
        <f t="shared" ca="1" si="48"/>
        <v>7</v>
      </c>
    </row>
    <row r="3078" spans="1:14" x14ac:dyDescent="0.3">
      <c r="A3078" t="s">
        <v>4396</v>
      </c>
      <c r="B3078" t="s">
        <v>6134</v>
      </c>
      <c r="C3078" t="s">
        <v>12</v>
      </c>
      <c r="D3078" t="s">
        <v>31</v>
      </c>
      <c r="E3078" t="s">
        <v>14</v>
      </c>
      <c r="F3078" t="s">
        <v>15</v>
      </c>
      <c r="G3078" t="s">
        <v>78</v>
      </c>
      <c r="H3078" s="5">
        <v>40045</v>
      </c>
      <c r="I3078" s="5">
        <v>40026</v>
      </c>
      <c r="J3078" t="s">
        <v>6138</v>
      </c>
      <c r="K3078" s="5"/>
      <c r="L3078" t="s">
        <v>6141</v>
      </c>
      <c r="M3078" t="s">
        <v>6141</v>
      </c>
      <c r="N3078">
        <f t="shared" ca="1" si="48"/>
        <v>-0.1</v>
      </c>
    </row>
    <row r="3079" spans="1:14" x14ac:dyDescent="0.3">
      <c r="A3079" t="s">
        <v>4397</v>
      </c>
      <c r="B3079" t="s">
        <v>24</v>
      </c>
      <c r="C3079" t="s">
        <v>25</v>
      </c>
      <c r="D3079" t="s">
        <v>6134</v>
      </c>
      <c r="E3079" t="s">
        <v>105</v>
      </c>
      <c r="F3079" t="s">
        <v>28</v>
      </c>
      <c r="G3079" t="s">
        <v>69</v>
      </c>
      <c r="H3079" s="5">
        <v>39966</v>
      </c>
      <c r="I3079" s="5">
        <v>40942</v>
      </c>
      <c r="J3079" t="s">
        <v>6138</v>
      </c>
      <c r="K3079" s="5">
        <v>27511</v>
      </c>
      <c r="L3079">
        <v>50</v>
      </c>
      <c r="M3079" t="s">
        <v>6141</v>
      </c>
      <c r="N3079">
        <f t="shared" ca="1" si="48"/>
        <v>2.7</v>
      </c>
    </row>
    <row r="3080" spans="1:14" x14ac:dyDescent="0.3">
      <c r="A3080" t="s">
        <v>4398</v>
      </c>
      <c r="B3080" t="s">
        <v>36</v>
      </c>
      <c r="C3080" t="s">
        <v>12</v>
      </c>
      <c r="D3080" t="s">
        <v>6135</v>
      </c>
      <c r="E3080" t="s">
        <v>38</v>
      </c>
      <c r="F3080" t="s">
        <v>28</v>
      </c>
      <c r="G3080" t="s">
        <v>6134</v>
      </c>
      <c r="H3080" s="5">
        <v>40270</v>
      </c>
      <c r="I3080" s="5"/>
      <c r="J3080" t="s">
        <v>6137</v>
      </c>
      <c r="K3080" s="5">
        <v>36996</v>
      </c>
      <c r="L3080">
        <v>24</v>
      </c>
      <c r="M3080">
        <v>111000</v>
      </c>
      <c r="N3080">
        <f t="shared" ca="1" si="48"/>
        <v>16</v>
      </c>
    </row>
    <row r="3081" spans="1:14" x14ac:dyDescent="0.3">
      <c r="A3081" t="s">
        <v>4399</v>
      </c>
      <c r="B3081" t="s">
        <v>36</v>
      </c>
      <c r="C3081" t="s">
        <v>37</v>
      </c>
      <c r="D3081" t="s">
        <v>21</v>
      </c>
      <c r="E3081" t="s">
        <v>6134</v>
      </c>
      <c r="F3081" t="s">
        <v>15</v>
      </c>
      <c r="G3081" t="s">
        <v>74</v>
      </c>
      <c r="H3081" s="5">
        <v>40024</v>
      </c>
      <c r="I3081" s="5">
        <v>41444</v>
      </c>
      <c r="J3081" t="s">
        <v>6138</v>
      </c>
      <c r="K3081" s="5">
        <v>28272</v>
      </c>
      <c r="L3081">
        <v>48</v>
      </c>
      <c r="M3081" t="s">
        <v>6141</v>
      </c>
      <c r="N3081">
        <f t="shared" ca="1" si="48"/>
        <v>3.9</v>
      </c>
    </row>
    <row r="3082" spans="1:14" x14ac:dyDescent="0.3">
      <c r="A3082" t="s">
        <v>4400</v>
      </c>
      <c r="B3082" t="s">
        <v>6134</v>
      </c>
      <c r="C3082" t="s">
        <v>20</v>
      </c>
      <c r="D3082" t="s">
        <v>31</v>
      </c>
      <c r="E3082" t="s">
        <v>38</v>
      </c>
      <c r="F3082" t="s">
        <v>15</v>
      </c>
      <c r="G3082" t="s">
        <v>69</v>
      </c>
      <c r="H3082" s="5">
        <v>43567</v>
      </c>
      <c r="I3082" s="5"/>
      <c r="J3082" t="s">
        <v>6137</v>
      </c>
      <c r="K3082" s="5">
        <v>35847</v>
      </c>
      <c r="L3082">
        <v>28</v>
      </c>
      <c r="M3082" t="s">
        <v>6141</v>
      </c>
      <c r="N3082">
        <f t="shared" ca="1" si="48"/>
        <v>6.9</v>
      </c>
    </row>
    <row r="3083" spans="1:14" x14ac:dyDescent="0.3">
      <c r="A3083" t="s">
        <v>4401</v>
      </c>
      <c r="B3083" t="s">
        <v>24</v>
      </c>
      <c r="C3083" t="s">
        <v>12</v>
      </c>
      <c r="D3083" t="s">
        <v>94</v>
      </c>
      <c r="E3083" t="s">
        <v>88</v>
      </c>
      <c r="F3083" t="s">
        <v>15</v>
      </c>
      <c r="G3083" t="s">
        <v>47</v>
      </c>
      <c r="H3083" s="5">
        <v>43377</v>
      </c>
      <c r="I3083" s="5"/>
      <c r="J3083" t="s">
        <v>6137</v>
      </c>
      <c r="K3083" s="5">
        <v>26764</v>
      </c>
      <c r="L3083">
        <v>52</v>
      </c>
      <c r="M3083" t="s">
        <v>6141</v>
      </c>
      <c r="N3083">
        <f t="shared" ca="1" si="48"/>
        <v>7.5</v>
      </c>
    </row>
    <row r="3084" spans="1:14" x14ac:dyDescent="0.3">
      <c r="A3084" t="s">
        <v>4402</v>
      </c>
      <c r="B3084" t="s">
        <v>36</v>
      </c>
      <c r="C3084" t="s">
        <v>6134</v>
      </c>
      <c r="D3084" t="s">
        <v>6135</v>
      </c>
      <c r="E3084" t="s">
        <v>6134</v>
      </c>
      <c r="F3084" t="s">
        <v>15</v>
      </c>
      <c r="G3084" t="s">
        <v>47</v>
      </c>
      <c r="H3084" s="5">
        <v>39974</v>
      </c>
      <c r="I3084" s="5"/>
      <c r="J3084" t="s">
        <v>6137</v>
      </c>
      <c r="K3084" s="5">
        <v>22433</v>
      </c>
      <c r="L3084">
        <v>64</v>
      </c>
      <c r="M3084">
        <v>41000</v>
      </c>
      <c r="N3084">
        <f t="shared" ca="1" si="48"/>
        <v>16.8</v>
      </c>
    </row>
    <row r="3085" spans="1:14" x14ac:dyDescent="0.3">
      <c r="A3085" t="s">
        <v>4403</v>
      </c>
      <c r="B3085" t="s">
        <v>24</v>
      </c>
      <c r="C3085" t="s">
        <v>82</v>
      </c>
      <c r="D3085" t="s">
        <v>6134</v>
      </c>
      <c r="E3085" t="s">
        <v>14</v>
      </c>
      <c r="F3085" t="s">
        <v>6134</v>
      </c>
      <c r="G3085" t="s">
        <v>47</v>
      </c>
      <c r="H3085" s="5">
        <v>43578</v>
      </c>
      <c r="I3085" s="5"/>
      <c r="J3085" t="s">
        <v>6137</v>
      </c>
      <c r="K3085" s="5">
        <v>35651</v>
      </c>
      <c r="L3085">
        <v>28</v>
      </c>
      <c r="M3085">
        <v>32166</v>
      </c>
      <c r="N3085">
        <f t="shared" ca="1" si="48"/>
        <v>6.9</v>
      </c>
    </row>
    <row r="3086" spans="1:14" x14ac:dyDescent="0.3">
      <c r="A3086" t="s">
        <v>4405</v>
      </c>
      <c r="B3086" t="s">
        <v>24</v>
      </c>
      <c r="C3086" t="s">
        <v>6134</v>
      </c>
      <c r="D3086" t="s">
        <v>6134</v>
      </c>
      <c r="E3086" t="s">
        <v>86</v>
      </c>
      <c r="F3086" t="s">
        <v>28</v>
      </c>
      <c r="G3086" t="s">
        <v>69</v>
      </c>
      <c r="H3086" s="5">
        <v>41458</v>
      </c>
      <c r="I3086" s="5"/>
      <c r="J3086" t="s">
        <v>6137</v>
      </c>
      <c r="K3086" s="5">
        <v>26866</v>
      </c>
      <c r="L3086">
        <v>52</v>
      </c>
      <c r="M3086" t="s">
        <v>6141</v>
      </c>
      <c r="N3086">
        <f t="shared" ca="1" si="48"/>
        <v>12.7</v>
      </c>
    </row>
    <row r="3087" spans="1:14" x14ac:dyDescent="0.3">
      <c r="A3087" t="s">
        <v>4406</v>
      </c>
      <c r="B3087" t="s">
        <v>6134</v>
      </c>
      <c r="C3087" t="s">
        <v>12</v>
      </c>
      <c r="D3087" t="s">
        <v>130</v>
      </c>
      <c r="E3087" t="s">
        <v>32</v>
      </c>
      <c r="F3087" t="s">
        <v>6134</v>
      </c>
      <c r="G3087" t="s">
        <v>6134</v>
      </c>
      <c r="H3087" s="5">
        <v>42971</v>
      </c>
      <c r="I3087" s="5">
        <v>44475</v>
      </c>
      <c r="J3087" t="s">
        <v>6138</v>
      </c>
      <c r="K3087" s="5">
        <v>34452</v>
      </c>
      <c r="L3087">
        <v>31</v>
      </c>
      <c r="M3087">
        <v>56450</v>
      </c>
      <c r="N3087">
        <f t="shared" ca="1" si="48"/>
        <v>4.0999999999999996</v>
      </c>
    </row>
    <row r="3088" spans="1:14" x14ac:dyDescent="0.3">
      <c r="A3088" t="s">
        <v>4408</v>
      </c>
      <c r="B3088" t="s">
        <v>36</v>
      </c>
      <c r="C3088" t="s">
        <v>20</v>
      </c>
      <c r="D3088" t="s">
        <v>68</v>
      </c>
      <c r="E3088" t="s">
        <v>32</v>
      </c>
      <c r="F3088" t="s">
        <v>15</v>
      </c>
      <c r="G3088" t="s">
        <v>69</v>
      </c>
      <c r="H3088" s="5">
        <v>43501</v>
      </c>
      <c r="I3088" s="5"/>
      <c r="J3088" t="s">
        <v>6137</v>
      </c>
      <c r="K3088" s="5"/>
      <c r="L3088" t="s">
        <v>6141</v>
      </c>
      <c r="M3088">
        <v>41000</v>
      </c>
      <c r="N3088">
        <f t="shared" ca="1" si="48"/>
        <v>7.1</v>
      </c>
    </row>
    <row r="3089" spans="1:14" x14ac:dyDescent="0.3">
      <c r="A3089" t="s">
        <v>4409</v>
      </c>
      <c r="B3089" t="s">
        <v>6134</v>
      </c>
      <c r="C3089" t="s">
        <v>25</v>
      </c>
      <c r="D3089" t="s">
        <v>31</v>
      </c>
      <c r="E3089" t="s">
        <v>92</v>
      </c>
      <c r="F3089" t="s">
        <v>28</v>
      </c>
      <c r="G3089" t="s">
        <v>29</v>
      </c>
      <c r="H3089" s="5">
        <v>41624</v>
      </c>
      <c r="I3089" s="5">
        <v>42980</v>
      </c>
      <c r="J3089" t="s">
        <v>6138</v>
      </c>
      <c r="K3089" s="5">
        <v>37716</v>
      </c>
      <c r="L3089">
        <v>22</v>
      </c>
      <c r="M3089">
        <v>83000</v>
      </c>
      <c r="N3089">
        <f t="shared" ca="1" si="48"/>
        <v>3.7</v>
      </c>
    </row>
    <row r="3090" spans="1:14" x14ac:dyDescent="0.3">
      <c r="A3090" t="s">
        <v>4410</v>
      </c>
      <c r="B3090" t="s">
        <v>24</v>
      </c>
      <c r="C3090" t="s">
        <v>12</v>
      </c>
      <c r="D3090" t="s">
        <v>21</v>
      </c>
      <c r="E3090" t="s">
        <v>14</v>
      </c>
      <c r="F3090" t="s">
        <v>6134</v>
      </c>
      <c r="G3090" t="s">
        <v>74</v>
      </c>
      <c r="H3090" s="5">
        <v>43713</v>
      </c>
      <c r="I3090" s="5">
        <v>43829</v>
      </c>
      <c r="J3090" t="s">
        <v>6138</v>
      </c>
      <c r="K3090" s="5">
        <v>28511</v>
      </c>
      <c r="L3090">
        <v>48</v>
      </c>
      <c r="M3090">
        <v>64673</v>
      </c>
      <c r="N3090">
        <f t="shared" ca="1" si="48"/>
        <v>0.3</v>
      </c>
    </row>
    <row r="3091" spans="1:14" x14ac:dyDescent="0.3">
      <c r="A3091" t="s">
        <v>4412</v>
      </c>
      <c r="B3091" t="s">
        <v>36</v>
      </c>
      <c r="C3091" t="s">
        <v>20</v>
      </c>
      <c r="D3091" t="s">
        <v>53</v>
      </c>
      <c r="E3091" t="s">
        <v>99</v>
      </c>
      <c r="F3091" t="s">
        <v>28</v>
      </c>
      <c r="G3091" t="s">
        <v>6134</v>
      </c>
      <c r="H3091" s="5">
        <v>41086</v>
      </c>
      <c r="I3091" s="5"/>
      <c r="J3091" t="s">
        <v>6137</v>
      </c>
      <c r="K3091" s="5">
        <v>31064</v>
      </c>
      <c r="L3091">
        <v>41</v>
      </c>
      <c r="M3091">
        <v>104301</v>
      </c>
      <c r="N3091">
        <f t="shared" ca="1" si="48"/>
        <v>13.7</v>
      </c>
    </row>
    <row r="3092" spans="1:14" x14ac:dyDescent="0.3">
      <c r="A3092" t="s">
        <v>4413</v>
      </c>
      <c r="B3092" t="s">
        <v>36</v>
      </c>
      <c r="C3092" t="s">
        <v>97</v>
      </c>
      <c r="D3092" t="s">
        <v>83</v>
      </c>
      <c r="E3092" t="s">
        <v>6134</v>
      </c>
      <c r="F3092" t="s">
        <v>15</v>
      </c>
      <c r="G3092" t="s">
        <v>64</v>
      </c>
      <c r="H3092" s="5">
        <v>42297</v>
      </c>
      <c r="I3092" s="5"/>
      <c r="J3092" t="s">
        <v>6137</v>
      </c>
      <c r="K3092" s="5">
        <v>30781</v>
      </c>
      <c r="L3092">
        <v>41</v>
      </c>
      <c r="M3092">
        <v>32929</v>
      </c>
      <c r="N3092">
        <f t="shared" ca="1" si="48"/>
        <v>10.4</v>
      </c>
    </row>
    <row r="3093" spans="1:14" x14ac:dyDescent="0.3">
      <c r="A3093" t="s">
        <v>4415</v>
      </c>
      <c r="B3093" t="s">
        <v>6134</v>
      </c>
      <c r="C3093" t="s">
        <v>12</v>
      </c>
      <c r="D3093" t="s">
        <v>31</v>
      </c>
      <c r="E3093" t="s">
        <v>99</v>
      </c>
      <c r="F3093" t="s">
        <v>6134</v>
      </c>
      <c r="G3093" t="s">
        <v>78</v>
      </c>
      <c r="H3093" s="5">
        <v>42781</v>
      </c>
      <c r="I3093" s="5"/>
      <c r="J3093" t="s">
        <v>6137</v>
      </c>
      <c r="K3093" s="5">
        <v>38527</v>
      </c>
      <c r="L3093">
        <v>20</v>
      </c>
      <c r="M3093">
        <v>111634</v>
      </c>
      <c r="N3093">
        <f t="shared" ca="1" si="48"/>
        <v>9.1</v>
      </c>
    </row>
    <row r="3094" spans="1:14" x14ac:dyDescent="0.3">
      <c r="A3094" t="s">
        <v>4416</v>
      </c>
      <c r="B3094" t="s">
        <v>36</v>
      </c>
      <c r="C3094" t="s">
        <v>25</v>
      </c>
      <c r="D3094" t="s">
        <v>53</v>
      </c>
      <c r="E3094" t="s">
        <v>38</v>
      </c>
      <c r="F3094" t="s">
        <v>28</v>
      </c>
      <c r="G3094" t="s">
        <v>74</v>
      </c>
      <c r="H3094" s="5">
        <v>39988</v>
      </c>
      <c r="I3094" s="5"/>
      <c r="J3094" t="s">
        <v>6137</v>
      </c>
      <c r="K3094" s="5">
        <v>22213</v>
      </c>
      <c r="L3094">
        <v>65</v>
      </c>
      <c r="M3094">
        <v>91764</v>
      </c>
      <c r="N3094">
        <f t="shared" ca="1" si="48"/>
        <v>16.7</v>
      </c>
    </row>
    <row r="3095" spans="1:14" x14ac:dyDescent="0.3">
      <c r="A3095" t="s">
        <v>4418</v>
      </c>
      <c r="B3095" t="s">
        <v>6134</v>
      </c>
      <c r="C3095" t="s">
        <v>97</v>
      </c>
      <c r="D3095" t="s">
        <v>83</v>
      </c>
      <c r="E3095" t="s">
        <v>14</v>
      </c>
      <c r="F3095" t="s">
        <v>15</v>
      </c>
      <c r="G3095" t="s">
        <v>47</v>
      </c>
      <c r="H3095" s="5">
        <v>43635</v>
      </c>
      <c r="I3095" s="5"/>
      <c r="J3095" t="s">
        <v>6137</v>
      </c>
      <c r="K3095" s="5">
        <v>36608</v>
      </c>
      <c r="L3095">
        <v>25</v>
      </c>
      <c r="M3095" t="s">
        <v>6141</v>
      </c>
      <c r="N3095">
        <f t="shared" ca="1" si="48"/>
        <v>6.8</v>
      </c>
    </row>
    <row r="3096" spans="1:14" x14ac:dyDescent="0.3">
      <c r="A3096" t="s">
        <v>4421</v>
      </c>
      <c r="B3096" t="s">
        <v>24</v>
      </c>
      <c r="C3096" t="s">
        <v>12</v>
      </c>
      <c r="D3096" t="s">
        <v>6135</v>
      </c>
      <c r="E3096" t="s">
        <v>99</v>
      </c>
      <c r="F3096" t="s">
        <v>6134</v>
      </c>
      <c r="G3096" t="s">
        <v>78</v>
      </c>
      <c r="H3096" s="5">
        <v>43766</v>
      </c>
      <c r="I3096" s="5">
        <v>44594</v>
      </c>
      <c r="J3096" t="s">
        <v>6138</v>
      </c>
      <c r="K3096" s="5">
        <v>25911</v>
      </c>
      <c r="L3096">
        <v>55</v>
      </c>
      <c r="M3096" t="s">
        <v>6141</v>
      </c>
      <c r="N3096">
        <f t="shared" ca="1" si="48"/>
        <v>2.2999999999999998</v>
      </c>
    </row>
    <row r="3097" spans="1:14" x14ac:dyDescent="0.3">
      <c r="A3097" t="s">
        <v>4422</v>
      </c>
      <c r="B3097" t="s">
        <v>36</v>
      </c>
      <c r="C3097" t="s">
        <v>82</v>
      </c>
      <c r="D3097" t="s">
        <v>6134</v>
      </c>
      <c r="E3097" t="s">
        <v>92</v>
      </c>
      <c r="F3097" t="s">
        <v>15</v>
      </c>
      <c r="G3097" t="s">
        <v>47</v>
      </c>
      <c r="H3097" s="5">
        <v>41386</v>
      </c>
      <c r="I3097" s="5">
        <v>42573</v>
      </c>
      <c r="J3097" t="s">
        <v>6138</v>
      </c>
      <c r="K3097" s="5">
        <v>36125</v>
      </c>
      <c r="L3097">
        <v>27</v>
      </c>
      <c r="M3097">
        <v>46874</v>
      </c>
      <c r="N3097">
        <f t="shared" ca="1" si="48"/>
        <v>3.3</v>
      </c>
    </row>
    <row r="3098" spans="1:14" x14ac:dyDescent="0.3">
      <c r="A3098" t="s">
        <v>4423</v>
      </c>
      <c r="B3098" t="s">
        <v>24</v>
      </c>
      <c r="C3098" t="s">
        <v>12</v>
      </c>
      <c r="D3098" t="s">
        <v>6134</v>
      </c>
      <c r="E3098" t="s">
        <v>32</v>
      </c>
      <c r="F3098" t="s">
        <v>60</v>
      </c>
      <c r="G3098" t="s">
        <v>6134</v>
      </c>
      <c r="H3098" s="5">
        <v>41918</v>
      </c>
      <c r="I3098" s="5"/>
      <c r="J3098" t="s">
        <v>6137</v>
      </c>
      <c r="K3098" s="5">
        <v>36782</v>
      </c>
      <c r="L3098">
        <v>25</v>
      </c>
      <c r="M3098">
        <v>81275</v>
      </c>
      <c r="N3098">
        <f t="shared" ca="1" si="48"/>
        <v>11.5</v>
      </c>
    </row>
    <row r="3099" spans="1:14" x14ac:dyDescent="0.3">
      <c r="A3099" t="s">
        <v>4425</v>
      </c>
      <c r="B3099" t="s">
        <v>24</v>
      </c>
      <c r="C3099" t="s">
        <v>20</v>
      </c>
      <c r="D3099" t="s">
        <v>21</v>
      </c>
      <c r="E3099" t="s">
        <v>86</v>
      </c>
      <c r="F3099" t="s">
        <v>60</v>
      </c>
      <c r="G3099" t="s">
        <v>69</v>
      </c>
      <c r="H3099" s="5">
        <v>42070</v>
      </c>
      <c r="I3099" s="5">
        <v>42541</v>
      </c>
      <c r="J3099" t="s">
        <v>6138</v>
      </c>
      <c r="K3099" s="5">
        <v>23900</v>
      </c>
      <c r="L3099">
        <v>60</v>
      </c>
      <c r="M3099">
        <v>104000</v>
      </c>
      <c r="N3099">
        <f t="shared" ca="1" si="48"/>
        <v>1.3</v>
      </c>
    </row>
    <row r="3100" spans="1:14" x14ac:dyDescent="0.3">
      <c r="A3100" t="s">
        <v>4426</v>
      </c>
      <c r="B3100" t="s">
        <v>24</v>
      </c>
      <c r="C3100" t="s">
        <v>37</v>
      </c>
      <c r="D3100" t="s">
        <v>6135</v>
      </c>
      <c r="E3100" t="s">
        <v>6134</v>
      </c>
      <c r="F3100" t="s">
        <v>6134</v>
      </c>
      <c r="G3100" t="s">
        <v>47</v>
      </c>
      <c r="H3100" s="5">
        <v>40395</v>
      </c>
      <c r="I3100" s="5">
        <v>41073</v>
      </c>
      <c r="J3100" t="s">
        <v>6138</v>
      </c>
      <c r="K3100" s="5">
        <v>27892</v>
      </c>
      <c r="L3100">
        <v>49</v>
      </c>
      <c r="M3100">
        <v>71139</v>
      </c>
      <c r="N3100">
        <f t="shared" ca="1" si="48"/>
        <v>1.9</v>
      </c>
    </row>
    <row r="3101" spans="1:14" x14ac:dyDescent="0.3">
      <c r="A3101" t="s">
        <v>4428</v>
      </c>
      <c r="B3101" t="s">
        <v>36</v>
      </c>
      <c r="C3101" t="s">
        <v>97</v>
      </c>
      <c r="D3101" t="s">
        <v>21</v>
      </c>
      <c r="E3101" t="s">
        <v>6134</v>
      </c>
      <c r="F3101" t="s">
        <v>6134</v>
      </c>
      <c r="G3101" t="s">
        <v>6134</v>
      </c>
      <c r="H3101" s="5">
        <v>41670</v>
      </c>
      <c r="I3101" s="5"/>
      <c r="J3101" t="s">
        <v>6137</v>
      </c>
      <c r="K3101" s="5">
        <v>29880</v>
      </c>
      <c r="L3101">
        <v>44</v>
      </c>
      <c r="M3101">
        <v>109826</v>
      </c>
      <c r="N3101">
        <f t="shared" ca="1" si="48"/>
        <v>12.1</v>
      </c>
    </row>
    <row r="3102" spans="1:14" x14ac:dyDescent="0.3">
      <c r="A3102" t="s">
        <v>4430</v>
      </c>
      <c r="B3102" t="s">
        <v>36</v>
      </c>
      <c r="C3102" t="s">
        <v>12</v>
      </c>
      <c r="D3102" t="s">
        <v>26</v>
      </c>
      <c r="E3102" t="s">
        <v>88</v>
      </c>
      <c r="F3102" t="s">
        <v>15</v>
      </c>
      <c r="G3102" t="s">
        <v>64</v>
      </c>
      <c r="H3102" s="5">
        <v>41191</v>
      </c>
      <c r="I3102" s="5"/>
      <c r="J3102" t="s">
        <v>6137</v>
      </c>
      <c r="K3102" s="5">
        <v>36780</v>
      </c>
      <c r="L3102">
        <v>25</v>
      </c>
      <c r="M3102">
        <v>112553</v>
      </c>
      <c r="N3102">
        <f t="shared" ca="1" si="48"/>
        <v>13.5</v>
      </c>
    </row>
    <row r="3103" spans="1:14" x14ac:dyDescent="0.3">
      <c r="A3103" t="s">
        <v>4431</v>
      </c>
      <c r="B3103" t="s">
        <v>36</v>
      </c>
      <c r="C3103" t="s">
        <v>6134</v>
      </c>
      <c r="D3103" t="s">
        <v>53</v>
      </c>
      <c r="E3103" t="s">
        <v>38</v>
      </c>
      <c r="F3103" t="s">
        <v>15</v>
      </c>
      <c r="G3103" t="s">
        <v>47</v>
      </c>
      <c r="H3103" s="5">
        <v>43858</v>
      </c>
      <c r="I3103" s="5">
        <v>45619</v>
      </c>
      <c r="J3103" t="s">
        <v>6138</v>
      </c>
      <c r="K3103" s="5">
        <v>23898</v>
      </c>
      <c r="L3103">
        <v>60</v>
      </c>
      <c r="M3103">
        <v>63243</v>
      </c>
      <c r="N3103">
        <f t="shared" ca="1" si="48"/>
        <v>4.8</v>
      </c>
    </row>
    <row r="3104" spans="1:14" x14ac:dyDescent="0.3">
      <c r="A3104" t="s">
        <v>4432</v>
      </c>
      <c r="B3104" t="s">
        <v>24</v>
      </c>
      <c r="C3104" t="s">
        <v>82</v>
      </c>
      <c r="D3104" t="s">
        <v>6134</v>
      </c>
      <c r="E3104" t="s">
        <v>54</v>
      </c>
      <c r="F3104" t="s">
        <v>60</v>
      </c>
      <c r="G3104" t="s">
        <v>78</v>
      </c>
      <c r="H3104" s="5">
        <v>43282</v>
      </c>
      <c r="I3104" s="5"/>
      <c r="J3104" t="s">
        <v>6137</v>
      </c>
      <c r="K3104" s="5">
        <v>23535</v>
      </c>
      <c r="L3104">
        <v>61</v>
      </c>
      <c r="M3104">
        <v>57433</v>
      </c>
      <c r="N3104">
        <f t="shared" ca="1" si="48"/>
        <v>7.7</v>
      </c>
    </row>
    <row r="3105" spans="1:14" x14ac:dyDescent="0.3">
      <c r="A3105" t="s">
        <v>4433</v>
      </c>
      <c r="B3105" t="s">
        <v>6134</v>
      </c>
      <c r="C3105" t="s">
        <v>82</v>
      </c>
      <c r="D3105" t="s">
        <v>68</v>
      </c>
      <c r="E3105" t="s">
        <v>63</v>
      </c>
      <c r="F3105" t="s">
        <v>28</v>
      </c>
      <c r="G3105" t="s">
        <v>69</v>
      </c>
      <c r="H3105" s="5">
        <v>43826</v>
      </c>
      <c r="I3105" s="5">
        <v>43843</v>
      </c>
      <c r="J3105" t="s">
        <v>6138</v>
      </c>
      <c r="K3105" s="5">
        <v>33896</v>
      </c>
      <c r="L3105">
        <v>33</v>
      </c>
      <c r="M3105" t="s">
        <v>6141</v>
      </c>
      <c r="N3105">
        <f t="shared" ca="1" si="48"/>
        <v>0</v>
      </c>
    </row>
    <row r="3106" spans="1:14" x14ac:dyDescent="0.3">
      <c r="A3106" t="s">
        <v>4435</v>
      </c>
      <c r="B3106" t="s">
        <v>24</v>
      </c>
      <c r="C3106" t="s">
        <v>6134</v>
      </c>
      <c r="D3106" t="s">
        <v>94</v>
      </c>
      <c r="E3106" t="s">
        <v>99</v>
      </c>
      <c r="F3106" t="s">
        <v>28</v>
      </c>
      <c r="G3106" t="s">
        <v>47</v>
      </c>
      <c r="H3106" s="5">
        <v>43401</v>
      </c>
      <c r="I3106" s="5"/>
      <c r="J3106" t="s">
        <v>6137</v>
      </c>
      <c r="K3106" s="5">
        <v>31099</v>
      </c>
      <c r="L3106">
        <v>41</v>
      </c>
      <c r="M3106">
        <v>60195</v>
      </c>
      <c r="N3106">
        <f t="shared" ca="1" si="48"/>
        <v>7.4</v>
      </c>
    </row>
    <row r="3107" spans="1:14" x14ac:dyDescent="0.3">
      <c r="A3107" t="s">
        <v>4437</v>
      </c>
      <c r="B3107" t="s">
        <v>24</v>
      </c>
      <c r="C3107" t="s">
        <v>12</v>
      </c>
      <c r="D3107" t="s">
        <v>21</v>
      </c>
      <c r="E3107" t="s">
        <v>54</v>
      </c>
      <c r="F3107" t="s">
        <v>28</v>
      </c>
      <c r="G3107" t="s">
        <v>78</v>
      </c>
      <c r="H3107" s="5">
        <v>43047</v>
      </c>
      <c r="I3107" s="5"/>
      <c r="J3107" t="s">
        <v>6137</v>
      </c>
      <c r="K3107" s="5">
        <v>36285</v>
      </c>
      <c r="L3107">
        <v>26</v>
      </c>
      <c r="M3107" t="s">
        <v>6141</v>
      </c>
      <c r="N3107">
        <f t="shared" ca="1" si="48"/>
        <v>8.4</v>
      </c>
    </row>
    <row r="3108" spans="1:14" x14ac:dyDescent="0.3">
      <c r="A3108" t="s">
        <v>4438</v>
      </c>
      <c r="B3108" t="s">
        <v>36</v>
      </c>
      <c r="C3108" t="s">
        <v>25</v>
      </c>
      <c r="D3108" t="s">
        <v>31</v>
      </c>
      <c r="E3108" t="s">
        <v>38</v>
      </c>
      <c r="F3108" t="s">
        <v>6134</v>
      </c>
      <c r="G3108" t="s">
        <v>64</v>
      </c>
      <c r="H3108" s="5">
        <v>40479</v>
      </c>
      <c r="I3108" s="5">
        <v>40442</v>
      </c>
      <c r="J3108" t="s">
        <v>6138</v>
      </c>
      <c r="K3108" s="5">
        <v>35036</v>
      </c>
      <c r="L3108">
        <v>30</v>
      </c>
      <c r="M3108" t="s">
        <v>6141</v>
      </c>
      <c r="N3108">
        <f t="shared" ca="1" si="48"/>
        <v>-0.1</v>
      </c>
    </row>
    <row r="3109" spans="1:14" x14ac:dyDescent="0.3">
      <c r="A3109" t="s">
        <v>4439</v>
      </c>
      <c r="B3109" t="s">
        <v>6134</v>
      </c>
      <c r="C3109" t="s">
        <v>6134</v>
      </c>
      <c r="D3109" t="s">
        <v>6135</v>
      </c>
      <c r="E3109" t="s">
        <v>170</v>
      </c>
      <c r="F3109" t="s">
        <v>28</v>
      </c>
      <c r="G3109" t="s">
        <v>78</v>
      </c>
      <c r="H3109" s="5">
        <v>42174</v>
      </c>
      <c r="I3109" s="5">
        <v>43131</v>
      </c>
      <c r="J3109" t="s">
        <v>6138</v>
      </c>
      <c r="K3109" s="5">
        <v>37123</v>
      </c>
      <c r="L3109">
        <v>24</v>
      </c>
      <c r="M3109">
        <v>72284</v>
      </c>
      <c r="N3109">
        <f t="shared" ca="1" si="48"/>
        <v>2.6</v>
      </c>
    </row>
    <row r="3110" spans="1:14" x14ac:dyDescent="0.3">
      <c r="A3110" t="s">
        <v>4440</v>
      </c>
      <c r="B3110" t="s">
        <v>6134</v>
      </c>
      <c r="C3110" t="s">
        <v>37</v>
      </c>
      <c r="D3110" t="s">
        <v>26</v>
      </c>
      <c r="E3110" t="s">
        <v>6134</v>
      </c>
      <c r="F3110" t="s">
        <v>60</v>
      </c>
      <c r="G3110" t="s">
        <v>47</v>
      </c>
      <c r="H3110" s="5">
        <v>40568</v>
      </c>
      <c r="I3110" s="5"/>
      <c r="J3110" t="s">
        <v>6137</v>
      </c>
      <c r="K3110" s="5">
        <v>31834</v>
      </c>
      <c r="L3110">
        <v>39</v>
      </c>
      <c r="M3110" t="s">
        <v>6141</v>
      </c>
      <c r="N3110">
        <f t="shared" ca="1" si="48"/>
        <v>15.2</v>
      </c>
    </row>
    <row r="3111" spans="1:14" x14ac:dyDescent="0.3">
      <c r="A3111" t="s">
        <v>4442</v>
      </c>
      <c r="B3111" t="s">
        <v>6134</v>
      </c>
      <c r="C3111" t="s">
        <v>12</v>
      </c>
      <c r="D3111" t="s">
        <v>31</v>
      </c>
      <c r="E3111" t="s">
        <v>88</v>
      </c>
      <c r="F3111" t="s">
        <v>6134</v>
      </c>
      <c r="G3111" t="s">
        <v>78</v>
      </c>
      <c r="H3111" s="5">
        <v>43415</v>
      </c>
      <c r="I3111" s="5"/>
      <c r="J3111" t="s">
        <v>6137</v>
      </c>
      <c r="K3111" s="5">
        <v>31277</v>
      </c>
      <c r="L3111">
        <v>40</v>
      </c>
      <c r="M3111" t="s">
        <v>6141</v>
      </c>
      <c r="N3111">
        <f t="shared" ca="1" si="48"/>
        <v>7.4</v>
      </c>
    </row>
    <row r="3112" spans="1:14" x14ac:dyDescent="0.3">
      <c r="A3112" t="s">
        <v>4443</v>
      </c>
      <c r="B3112" t="s">
        <v>36</v>
      </c>
      <c r="C3112" t="s">
        <v>37</v>
      </c>
      <c r="D3112" t="s">
        <v>21</v>
      </c>
      <c r="E3112" t="s">
        <v>32</v>
      </c>
      <c r="F3112" t="s">
        <v>6134</v>
      </c>
      <c r="G3112" t="s">
        <v>78</v>
      </c>
      <c r="H3112" s="5">
        <v>43035</v>
      </c>
      <c r="I3112" s="5"/>
      <c r="J3112" t="s">
        <v>6137</v>
      </c>
      <c r="K3112" s="5">
        <v>28371</v>
      </c>
      <c r="L3112">
        <v>48</v>
      </c>
      <c r="M3112">
        <v>38000</v>
      </c>
      <c r="N3112">
        <f t="shared" ca="1" si="48"/>
        <v>8.4</v>
      </c>
    </row>
    <row r="3113" spans="1:14" x14ac:dyDescent="0.3">
      <c r="A3113" t="s">
        <v>4444</v>
      </c>
      <c r="B3113" t="s">
        <v>24</v>
      </c>
      <c r="C3113" t="s">
        <v>25</v>
      </c>
      <c r="D3113" t="s">
        <v>53</v>
      </c>
      <c r="E3113" t="s">
        <v>54</v>
      </c>
      <c r="F3113" t="s">
        <v>28</v>
      </c>
      <c r="G3113" t="s">
        <v>29</v>
      </c>
      <c r="H3113" s="5">
        <v>40782</v>
      </c>
      <c r="I3113" s="5">
        <v>42742</v>
      </c>
      <c r="J3113" t="s">
        <v>6138</v>
      </c>
      <c r="K3113" s="5"/>
      <c r="L3113" t="s">
        <v>6141</v>
      </c>
      <c r="M3113">
        <v>84000</v>
      </c>
      <c r="N3113">
        <f t="shared" ca="1" si="48"/>
        <v>5.4</v>
      </c>
    </row>
    <row r="3114" spans="1:14" x14ac:dyDescent="0.3">
      <c r="A3114" t="s">
        <v>4445</v>
      </c>
      <c r="B3114" t="s">
        <v>36</v>
      </c>
      <c r="C3114" t="s">
        <v>25</v>
      </c>
      <c r="D3114" t="s">
        <v>125</v>
      </c>
      <c r="E3114" t="s">
        <v>63</v>
      </c>
      <c r="F3114" t="s">
        <v>15</v>
      </c>
      <c r="G3114" t="s">
        <v>78</v>
      </c>
      <c r="H3114" s="5">
        <v>42311</v>
      </c>
      <c r="I3114" s="5"/>
      <c r="J3114" t="s">
        <v>6137</v>
      </c>
      <c r="K3114" s="5">
        <v>23049</v>
      </c>
      <c r="L3114">
        <v>63</v>
      </c>
      <c r="M3114">
        <v>50975</v>
      </c>
      <c r="N3114">
        <f t="shared" ca="1" si="48"/>
        <v>10.4</v>
      </c>
    </row>
    <row r="3115" spans="1:14" x14ac:dyDescent="0.3">
      <c r="A3115" t="s">
        <v>4447</v>
      </c>
      <c r="B3115" t="s">
        <v>6134</v>
      </c>
      <c r="C3115" t="s">
        <v>20</v>
      </c>
      <c r="D3115" t="s">
        <v>6134</v>
      </c>
      <c r="E3115" t="s">
        <v>99</v>
      </c>
      <c r="F3115" t="s">
        <v>6134</v>
      </c>
      <c r="G3115" t="s">
        <v>6134</v>
      </c>
      <c r="H3115" s="5">
        <v>41334</v>
      </c>
      <c r="I3115" s="5">
        <v>42123</v>
      </c>
      <c r="J3115" t="s">
        <v>6138</v>
      </c>
      <c r="K3115" s="5">
        <v>25967</v>
      </c>
      <c r="L3115">
        <v>55</v>
      </c>
      <c r="M3115">
        <v>30446</v>
      </c>
      <c r="N3115">
        <f t="shared" ca="1" si="48"/>
        <v>2.2000000000000002</v>
      </c>
    </row>
    <row r="3116" spans="1:14" x14ac:dyDescent="0.3">
      <c r="A3116" t="s">
        <v>4449</v>
      </c>
      <c r="B3116" t="s">
        <v>36</v>
      </c>
      <c r="C3116" t="s">
        <v>37</v>
      </c>
      <c r="D3116" t="s">
        <v>130</v>
      </c>
      <c r="E3116" t="s">
        <v>14</v>
      </c>
      <c r="F3116" t="s">
        <v>15</v>
      </c>
      <c r="G3116" t="s">
        <v>47</v>
      </c>
      <c r="H3116" s="5">
        <v>44133</v>
      </c>
      <c r="I3116" s="5"/>
      <c r="J3116" t="s">
        <v>6137</v>
      </c>
      <c r="K3116" s="5">
        <v>35746</v>
      </c>
      <c r="L3116">
        <v>28</v>
      </c>
      <c r="M3116">
        <v>34705</v>
      </c>
      <c r="N3116">
        <f t="shared" ca="1" si="48"/>
        <v>5.4</v>
      </c>
    </row>
    <row r="3117" spans="1:14" x14ac:dyDescent="0.3">
      <c r="A3117" t="s">
        <v>4450</v>
      </c>
      <c r="B3117" t="s">
        <v>36</v>
      </c>
      <c r="C3117" t="s">
        <v>97</v>
      </c>
      <c r="D3117" t="s">
        <v>41</v>
      </c>
      <c r="E3117" t="s">
        <v>32</v>
      </c>
      <c r="F3117" t="s">
        <v>60</v>
      </c>
      <c r="G3117" t="s">
        <v>47</v>
      </c>
      <c r="H3117" s="5">
        <v>43397</v>
      </c>
      <c r="I3117" s="5">
        <v>44516</v>
      </c>
      <c r="J3117" t="s">
        <v>6138</v>
      </c>
      <c r="K3117" s="5">
        <v>35025</v>
      </c>
      <c r="L3117">
        <v>30</v>
      </c>
      <c r="M3117">
        <v>105469</v>
      </c>
      <c r="N3117">
        <f t="shared" ca="1" si="48"/>
        <v>3.1</v>
      </c>
    </row>
    <row r="3118" spans="1:14" x14ac:dyDescent="0.3">
      <c r="A3118" t="s">
        <v>4451</v>
      </c>
      <c r="B3118" t="s">
        <v>6134</v>
      </c>
      <c r="C3118" t="s">
        <v>20</v>
      </c>
      <c r="D3118" t="s">
        <v>6134</v>
      </c>
      <c r="E3118" t="s">
        <v>86</v>
      </c>
      <c r="F3118" t="s">
        <v>60</v>
      </c>
      <c r="G3118" t="s">
        <v>78</v>
      </c>
      <c r="H3118" s="5">
        <v>40298</v>
      </c>
      <c r="I3118" s="5"/>
      <c r="J3118" t="s">
        <v>6137</v>
      </c>
      <c r="K3118" s="5">
        <v>30433</v>
      </c>
      <c r="L3118">
        <v>42</v>
      </c>
      <c r="M3118">
        <v>106398</v>
      </c>
      <c r="N3118">
        <f t="shared" ca="1" si="48"/>
        <v>15.9</v>
      </c>
    </row>
    <row r="3119" spans="1:14" x14ac:dyDescent="0.3">
      <c r="A3119" t="s">
        <v>4453</v>
      </c>
      <c r="B3119" t="s">
        <v>24</v>
      </c>
      <c r="C3119" t="s">
        <v>12</v>
      </c>
      <c r="D3119" t="s">
        <v>6134</v>
      </c>
      <c r="E3119" t="s">
        <v>99</v>
      </c>
      <c r="F3119" t="s">
        <v>15</v>
      </c>
      <c r="G3119" t="s">
        <v>29</v>
      </c>
      <c r="H3119" s="5">
        <v>44013</v>
      </c>
      <c r="I3119" s="5"/>
      <c r="J3119" t="s">
        <v>6137</v>
      </c>
      <c r="K3119" s="5">
        <v>24418</v>
      </c>
      <c r="L3119">
        <v>59</v>
      </c>
      <c r="M3119">
        <v>110271</v>
      </c>
      <c r="N3119">
        <f t="shared" ca="1" si="48"/>
        <v>5.7</v>
      </c>
    </row>
    <row r="3120" spans="1:14" x14ac:dyDescent="0.3">
      <c r="A3120" t="s">
        <v>4455</v>
      </c>
      <c r="B3120" t="s">
        <v>24</v>
      </c>
      <c r="C3120" t="s">
        <v>20</v>
      </c>
      <c r="D3120" t="s">
        <v>94</v>
      </c>
      <c r="E3120" t="s">
        <v>86</v>
      </c>
      <c r="F3120" t="s">
        <v>28</v>
      </c>
      <c r="G3120" t="s">
        <v>6134</v>
      </c>
      <c r="H3120" s="5">
        <v>39915</v>
      </c>
      <c r="I3120" s="5"/>
      <c r="J3120" t="s">
        <v>6137</v>
      </c>
      <c r="K3120" s="5"/>
      <c r="L3120" t="s">
        <v>6141</v>
      </c>
      <c r="M3120">
        <v>112000</v>
      </c>
      <c r="N3120">
        <f t="shared" ca="1" si="48"/>
        <v>16.899999999999999</v>
      </c>
    </row>
    <row r="3121" spans="1:14" x14ac:dyDescent="0.3">
      <c r="A3121" t="s">
        <v>4456</v>
      </c>
      <c r="B3121" t="s">
        <v>6134</v>
      </c>
      <c r="C3121" t="s">
        <v>82</v>
      </c>
      <c r="D3121" t="s">
        <v>94</v>
      </c>
      <c r="E3121" t="s">
        <v>6134</v>
      </c>
      <c r="F3121" t="s">
        <v>6134</v>
      </c>
      <c r="G3121" t="s">
        <v>74</v>
      </c>
      <c r="H3121" s="5">
        <v>41296</v>
      </c>
      <c r="I3121" s="5">
        <v>41818</v>
      </c>
      <c r="J3121" t="s">
        <v>6138</v>
      </c>
      <c r="K3121" s="5">
        <v>28546</v>
      </c>
      <c r="L3121">
        <v>48</v>
      </c>
      <c r="M3121">
        <v>96014</v>
      </c>
      <c r="N3121">
        <f t="shared" ca="1" si="48"/>
        <v>1.4</v>
      </c>
    </row>
    <row r="3122" spans="1:14" x14ac:dyDescent="0.3">
      <c r="A3122" t="s">
        <v>4458</v>
      </c>
      <c r="B3122" t="s">
        <v>24</v>
      </c>
      <c r="C3122" t="s">
        <v>6134</v>
      </c>
      <c r="D3122" t="s">
        <v>26</v>
      </c>
      <c r="E3122" t="s">
        <v>88</v>
      </c>
      <c r="F3122" t="s">
        <v>15</v>
      </c>
      <c r="G3122" t="s">
        <v>6134</v>
      </c>
      <c r="H3122" s="5">
        <v>43664</v>
      </c>
      <c r="I3122" s="5"/>
      <c r="J3122" t="s">
        <v>6137</v>
      </c>
      <c r="K3122" s="5">
        <v>34435</v>
      </c>
      <c r="L3122">
        <v>31</v>
      </c>
      <c r="M3122">
        <v>40734</v>
      </c>
      <c r="N3122">
        <f t="shared" ca="1" si="48"/>
        <v>6.7</v>
      </c>
    </row>
    <row r="3123" spans="1:14" x14ac:dyDescent="0.3">
      <c r="A3123" t="s">
        <v>4460</v>
      </c>
      <c r="B3123" t="s">
        <v>36</v>
      </c>
      <c r="C3123" t="s">
        <v>97</v>
      </c>
      <c r="D3123" t="s">
        <v>6134</v>
      </c>
      <c r="E3123" t="s">
        <v>92</v>
      </c>
      <c r="F3123" t="s">
        <v>28</v>
      </c>
      <c r="G3123" t="s">
        <v>78</v>
      </c>
      <c r="H3123" s="5">
        <v>40101</v>
      </c>
      <c r="I3123" s="5"/>
      <c r="J3123" t="s">
        <v>6137</v>
      </c>
      <c r="K3123" s="5">
        <v>33101</v>
      </c>
      <c r="L3123">
        <v>35</v>
      </c>
      <c r="M3123">
        <v>113243</v>
      </c>
      <c r="N3123">
        <f t="shared" ca="1" si="48"/>
        <v>16.399999999999999</v>
      </c>
    </row>
    <row r="3124" spans="1:14" x14ac:dyDescent="0.3">
      <c r="A3124" t="s">
        <v>4462</v>
      </c>
      <c r="B3124" t="s">
        <v>24</v>
      </c>
      <c r="C3124" t="s">
        <v>37</v>
      </c>
      <c r="D3124" t="s">
        <v>41</v>
      </c>
      <c r="E3124" t="s">
        <v>14</v>
      </c>
      <c r="F3124" t="s">
        <v>6134</v>
      </c>
      <c r="G3124" t="s">
        <v>69</v>
      </c>
      <c r="H3124" s="5">
        <v>41725</v>
      </c>
      <c r="I3124" s="5"/>
      <c r="J3124" t="s">
        <v>6137</v>
      </c>
      <c r="K3124" s="5">
        <v>22083</v>
      </c>
      <c r="L3124">
        <v>65</v>
      </c>
      <c r="M3124" t="s">
        <v>6141</v>
      </c>
      <c r="N3124">
        <f t="shared" ca="1" si="48"/>
        <v>12</v>
      </c>
    </row>
    <row r="3125" spans="1:14" x14ac:dyDescent="0.3">
      <c r="A3125" t="s">
        <v>4463</v>
      </c>
      <c r="B3125" t="s">
        <v>24</v>
      </c>
      <c r="C3125" t="s">
        <v>37</v>
      </c>
      <c r="D3125" t="s">
        <v>50</v>
      </c>
      <c r="E3125" t="s">
        <v>63</v>
      </c>
      <c r="F3125" t="s">
        <v>15</v>
      </c>
      <c r="G3125" t="s">
        <v>78</v>
      </c>
      <c r="H3125" s="5">
        <v>41272</v>
      </c>
      <c r="I3125" s="5"/>
      <c r="J3125" t="s">
        <v>6137</v>
      </c>
      <c r="K3125" s="5">
        <v>36592</v>
      </c>
      <c r="L3125">
        <v>26</v>
      </c>
      <c r="M3125" t="s">
        <v>6141</v>
      </c>
      <c r="N3125">
        <f t="shared" ca="1" si="48"/>
        <v>13.2</v>
      </c>
    </row>
    <row r="3126" spans="1:14" x14ac:dyDescent="0.3">
      <c r="A3126" t="s">
        <v>4464</v>
      </c>
      <c r="B3126" t="s">
        <v>36</v>
      </c>
      <c r="C3126" t="s">
        <v>20</v>
      </c>
      <c r="D3126" t="s">
        <v>50</v>
      </c>
      <c r="E3126" t="s">
        <v>46</v>
      </c>
      <c r="F3126" t="s">
        <v>15</v>
      </c>
      <c r="G3126" t="s">
        <v>64</v>
      </c>
      <c r="H3126" s="5">
        <v>41779</v>
      </c>
      <c r="I3126" s="5"/>
      <c r="J3126" t="s">
        <v>6137</v>
      </c>
      <c r="K3126" s="5">
        <v>37034</v>
      </c>
      <c r="L3126">
        <v>24</v>
      </c>
      <c r="M3126" t="s">
        <v>6141</v>
      </c>
      <c r="N3126">
        <f t="shared" ca="1" si="48"/>
        <v>11.8</v>
      </c>
    </row>
    <row r="3127" spans="1:14" x14ac:dyDescent="0.3">
      <c r="A3127" t="s">
        <v>4465</v>
      </c>
      <c r="B3127" t="s">
        <v>24</v>
      </c>
      <c r="C3127" t="s">
        <v>25</v>
      </c>
      <c r="D3127" t="s">
        <v>68</v>
      </c>
      <c r="E3127" t="s">
        <v>6134</v>
      </c>
      <c r="F3127" t="s">
        <v>15</v>
      </c>
      <c r="G3127" t="s">
        <v>78</v>
      </c>
      <c r="H3127" s="5">
        <v>41396</v>
      </c>
      <c r="I3127" s="5">
        <v>41278</v>
      </c>
      <c r="J3127" t="s">
        <v>6138</v>
      </c>
      <c r="K3127" s="5">
        <v>38436</v>
      </c>
      <c r="L3127">
        <v>20</v>
      </c>
      <c r="M3127">
        <v>111369</v>
      </c>
      <c r="N3127">
        <f t="shared" ca="1" si="48"/>
        <v>-0.3</v>
      </c>
    </row>
    <row r="3128" spans="1:14" x14ac:dyDescent="0.3">
      <c r="A3128" t="s">
        <v>4466</v>
      </c>
      <c r="B3128" t="s">
        <v>24</v>
      </c>
      <c r="C3128" t="s">
        <v>82</v>
      </c>
      <c r="D3128" t="s">
        <v>68</v>
      </c>
      <c r="E3128" t="s">
        <v>6134</v>
      </c>
      <c r="F3128" t="s">
        <v>15</v>
      </c>
      <c r="G3128" t="s">
        <v>69</v>
      </c>
      <c r="H3128" s="5">
        <v>41764</v>
      </c>
      <c r="I3128" s="5"/>
      <c r="J3128" t="s">
        <v>6137</v>
      </c>
      <c r="K3128" s="5">
        <v>38479</v>
      </c>
      <c r="L3128">
        <v>20</v>
      </c>
      <c r="M3128" t="s">
        <v>6141</v>
      </c>
      <c r="N3128">
        <f t="shared" ca="1" si="48"/>
        <v>11.9</v>
      </c>
    </row>
    <row r="3129" spans="1:14" x14ac:dyDescent="0.3">
      <c r="A3129" t="s">
        <v>4467</v>
      </c>
      <c r="B3129" t="s">
        <v>24</v>
      </c>
      <c r="C3129" t="s">
        <v>82</v>
      </c>
      <c r="D3129" t="s">
        <v>21</v>
      </c>
      <c r="E3129" t="s">
        <v>86</v>
      </c>
      <c r="F3129" t="s">
        <v>28</v>
      </c>
      <c r="G3129" t="s">
        <v>47</v>
      </c>
      <c r="H3129" s="5">
        <v>41891</v>
      </c>
      <c r="I3129" s="5">
        <v>43070</v>
      </c>
      <c r="J3129" t="s">
        <v>6138</v>
      </c>
      <c r="K3129" s="5">
        <v>28785</v>
      </c>
      <c r="L3129">
        <v>47</v>
      </c>
      <c r="M3129">
        <v>118000</v>
      </c>
      <c r="N3129">
        <f t="shared" ca="1" si="48"/>
        <v>3.2</v>
      </c>
    </row>
    <row r="3130" spans="1:14" x14ac:dyDescent="0.3">
      <c r="A3130" t="s">
        <v>4468</v>
      </c>
      <c r="B3130" t="s">
        <v>36</v>
      </c>
      <c r="C3130" t="s">
        <v>12</v>
      </c>
      <c r="D3130" t="s">
        <v>6135</v>
      </c>
      <c r="E3130" t="s">
        <v>92</v>
      </c>
      <c r="F3130" t="s">
        <v>28</v>
      </c>
      <c r="G3130" t="s">
        <v>64</v>
      </c>
      <c r="H3130" s="5">
        <v>44054</v>
      </c>
      <c r="I3130" s="5"/>
      <c r="J3130" t="s">
        <v>6137</v>
      </c>
      <c r="K3130" s="5">
        <v>33128</v>
      </c>
      <c r="L3130">
        <v>35</v>
      </c>
      <c r="M3130" t="s">
        <v>6141</v>
      </c>
      <c r="N3130">
        <f t="shared" ca="1" si="48"/>
        <v>5.6</v>
      </c>
    </row>
    <row r="3131" spans="1:14" x14ac:dyDescent="0.3">
      <c r="A3131" t="s">
        <v>4469</v>
      </c>
      <c r="B3131" t="s">
        <v>24</v>
      </c>
      <c r="C3131" t="s">
        <v>37</v>
      </c>
      <c r="D3131" t="s">
        <v>6135</v>
      </c>
      <c r="E3131" t="s">
        <v>14</v>
      </c>
      <c r="F3131" t="s">
        <v>28</v>
      </c>
      <c r="G3131" t="s">
        <v>6134</v>
      </c>
      <c r="H3131" s="5">
        <v>40068</v>
      </c>
      <c r="I3131" s="5"/>
      <c r="J3131" t="s">
        <v>6137</v>
      </c>
      <c r="K3131" s="5">
        <v>31609</v>
      </c>
      <c r="L3131">
        <v>39</v>
      </c>
      <c r="M3131" t="s">
        <v>6141</v>
      </c>
      <c r="N3131">
        <f t="shared" ca="1" si="48"/>
        <v>16.5</v>
      </c>
    </row>
    <row r="3132" spans="1:14" x14ac:dyDescent="0.3">
      <c r="A3132" t="s">
        <v>4470</v>
      </c>
      <c r="B3132" t="s">
        <v>24</v>
      </c>
      <c r="C3132" t="s">
        <v>12</v>
      </c>
      <c r="D3132" t="s">
        <v>130</v>
      </c>
      <c r="E3132" t="s">
        <v>38</v>
      </c>
      <c r="F3132" t="s">
        <v>15</v>
      </c>
      <c r="G3132" t="s">
        <v>78</v>
      </c>
      <c r="H3132" s="5">
        <v>43900</v>
      </c>
      <c r="I3132" s="5"/>
      <c r="J3132" t="s">
        <v>6137</v>
      </c>
      <c r="K3132" s="5"/>
      <c r="L3132" t="s">
        <v>6141</v>
      </c>
      <c r="M3132">
        <v>93726</v>
      </c>
      <c r="N3132">
        <f t="shared" ca="1" si="48"/>
        <v>6</v>
      </c>
    </row>
    <row r="3133" spans="1:14" x14ac:dyDescent="0.3">
      <c r="A3133" t="s">
        <v>4472</v>
      </c>
      <c r="B3133" t="s">
        <v>24</v>
      </c>
      <c r="C3133" t="s">
        <v>6134</v>
      </c>
      <c r="D3133" t="s">
        <v>6134</v>
      </c>
      <c r="E3133" t="s">
        <v>32</v>
      </c>
      <c r="F3133" t="s">
        <v>28</v>
      </c>
      <c r="G3133" t="s">
        <v>6134</v>
      </c>
      <c r="H3133" s="5">
        <v>43074</v>
      </c>
      <c r="I3133" s="5">
        <v>42952</v>
      </c>
      <c r="J3133" t="s">
        <v>6138</v>
      </c>
      <c r="K3133" s="5">
        <v>26246</v>
      </c>
      <c r="L3133">
        <v>54</v>
      </c>
      <c r="M3133">
        <v>104000</v>
      </c>
      <c r="N3133">
        <f t="shared" ca="1" si="48"/>
        <v>-0.3</v>
      </c>
    </row>
    <row r="3134" spans="1:14" x14ac:dyDescent="0.3">
      <c r="A3134" t="s">
        <v>4473</v>
      </c>
      <c r="B3134" t="s">
        <v>24</v>
      </c>
      <c r="C3134" t="s">
        <v>20</v>
      </c>
      <c r="D3134" t="s">
        <v>41</v>
      </c>
      <c r="E3134" t="s">
        <v>46</v>
      </c>
      <c r="F3134" t="s">
        <v>28</v>
      </c>
      <c r="G3134" t="s">
        <v>74</v>
      </c>
      <c r="H3134" s="5">
        <v>40522</v>
      </c>
      <c r="I3134" s="5">
        <v>41031</v>
      </c>
      <c r="J3134" t="s">
        <v>6138</v>
      </c>
      <c r="K3134" s="5">
        <v>37319</v>
      </c>
      <c r="L3134">
        <v>24</v>
      </c>
      <c r="M3134">
        <v>48000</v>
      </c>
      <c r="N3134">
        <f t="shared" ca="1" si="48"/>
        <v>1.4</v>
      </c>
    </row>
    <row r="3135" spans="1:14" x14ac:dyDescent="0.3">
      <c r="A3135" t="s">
        <v>4474</v>
      </c>
      <c r="B3135" t="s">
        <v>36</v>
      </c>
      <c r="C3135" t="s">
        <v>37</v>
      </c>
      <c r="D3135" t="s">
        <v>31</v>
      </c>
      <c r="E3135" t="s">
        <v>6134</v>
      </c>
      <c r="F3135" t="s">
        <v>15</v>
      </c>
      <c r="G3135" t="s">
        <v>47</v>
      </c>
      <c r="H3135" s="5">
        <v>43566</v>
      </c>
      <c r="I3135" s="5">
        <v>44269</v>
      </c>
      <c r="J3135" t="s">
        <v>6138</v>
      </c>
      <c r="K3135" s="5">
        <v>35586</v>
      </c>
      <c r="L3135">
        <v>28</v>
      </c>
      <c r="M3135">
        <v>58000</v>
      </c>
      <c r="N3135">
        <f t="shared" ca="1" si="48"/>
        <v>1.9</v>
      </c>
    </row>
    <row r="3136" spans="1:14" x14ac:dyDescent="0.3">
      <c r="A3136" t="s">
        <v>4475</v>
      </c>
      <c r="B3136" t="s">
        <v>24</v>
      </c>
      <c r="C3136" t="s">
        <v>12</v>
      </c>
      <c r="D3136" t="s">
        <v>6134</v>
      </c>
      <c r="E3136" t="s">
        <v>88</v>
      </c>
      <c r="F3136" t="s">
        <v>15</v>
      </c>
      <c r="G3136" t="s">
        <v>74</v>
      </c>
      <c r="H3136" s="5">
        <v>42331</v>
      </c>
      <c r="I3136" s="5"/>
      <c r="J3136" t="s">
        <v>6137</v>
      </c>
      <c r="K3136" s="5">
        <v>21990</v>
      </c>
      <c r="L3136">
        <v>65</v>
      </c>
      <c r="M3136">
        <v>72243</v>
      </c>
      <c r="N3136">
        <f t="shared" ca="1" si="48"/>
        <v>10.3</v>
      </c>
    </row>
    <row r="3137" spans="1:14" x14ac:dyDescent="0.3">
      <c r="A3137" t="s">
        <v>4477</v>
      </c>
      <c r="B3137" t="s">
        <v>6134</v>
      </c>
      <c r="C3137" t="s">
        <v>20</v>
      </c>
      <c r="D3137" t="s">
        <v>53</v>
      </c>
      <c r="E3137" t="s">
        <v>92</v>
      </c>
      <c r="F3137" t="s">
        <v>15</v>
      </c>
      <c r="G3137" t="s">
        <v>64</v>
      </c>
      <c r="H3137" s="5">
        <v>42789</v>
      </c>
      <c r="I3137" s="5">
        <v>42818</v>
      </c>
      <c r="J3137" t="s">
        <v>6138</v>
      </c>
      <c r="K3137" s="5">
        <v>34706</v>
      </c>
      <c r="L3137">
        <v>31</v>
      </c>
      <c r="M3137">
        <v>63297</v>
      </c>
      <c r="N3137">
        <f t="shared" ca="1" si="48"/>
        <v>0.1</v>
      </c>
    </row>
    <row r="3138" spans="1:14" x14ac:dyDescent="0.3">
      <c r="A3138" t="s">
        <v>4478</v>
      </c>
      <c r="B3138" t="s">
        <v>6134</v>
      </c>
      <c r="C3138" t="s">
        <v>6134</v>
      </c>
      <c r="D3138" t="s">
        <v>83</v>
      </c>
      <c r="E3138" t="s">
        <v>63</v>
      </c>
      <c r="F3138" t="s">
        <v>28</v>
      </c>
      <c r="G3138" t="s">
        <v>78</v>
      </c>
      <c r="H3138" s="5">
        <v>42450</v>
      </c>
      <c r="I3138" s="5"/>
      <c r="J3138" t="s">
        <v>6137</v>
      </c>
      <c r="K3138" s="5">
        <v>36351</v>
      </c>
      <c r="L3138">
        <v>26</v>
      </c>
      <c r="M3138" t="s">
        <v>6141</v>
      </c>
      <c r="N3138">
        <f t="shared" ref="N3138:N3201" ca="1" si="49">ROUND((IF(I3138="",TODAY(),I3138)-H3138)/365,1)</f>
        <v>10</v>
      </c>
    </row>
    <row r="3139" spans="1:14" x14ac:dyDescent="0.3">
      <c r="A3139" t="s">
        <v>4479</v>
      </c>
      <c r="B3139" t="s">
        <v>24</v>
      </c>
      <c r="C3139" t="s">
        <v>20</v>
      </c>
      <c r="D3139" t="s">
        <v>130</v>
      </c>
      <c r="E3139" t="s">
        <v>54</v>
      </c>
      <c r="F3139" t="s">
        <v>15</v>
      </c>
      <c r="G3139" t="s">
        <v>78</v>
      </c>
      <c r="H3139" s="5">
        <v>40634</v>
      </c>
      <c r="I3139" s="5"/>
      <c r="J3139" t="s">
        <v>6137</v>
      </c>
      <c r="K3139" s="5">
        <v>31144</v>
      </c>
      <c r="L3139">
        <v>40</v>
      </c>
      <c r="M3139" t="s">
        <v>6141</v>
      </c>
      <c r="N3139">
        <f t="shared" ca="1" si="49"/>
        <v>15</v>
      </c>
    </row>
    <row r="3140" spans="1:14" x14ac:dyDescent="0.3">
      <c r="A3140" t="s">
        <v>4480</v>
      </c>
      <c r="B3140" t="s">
        <v>24</v>
      </c>
      <c r="C3140" t="s">
        <v>37</v>
      </c>
      <c r="D3140" t="s">
        <v>6135</v>
      </c>
      <c r="E3140" t="s">
        <v>63</v>
      </c>
      <c r="F3140" t="s">
        <v>6134</v>
      </c>
      <c r="G3140" t="s">
        <v>47</v>
      </c>
      <c r="H3140" s="5">
        <v>40618</v>
      </c>
      <c r="I3140" s="5"/>
      <c r="J3140" t="s">
        <v>6137</v>
      </c>
      <c r="K3140" s="5">
        <v>33666</v>
      </c>
      <c r="L3140">
        <v>34</v>
      </c>
      <c r="M3140" t="s">
        <v>6141</v>
      </c>
      <c r="N3140">
        <f t="shared" ca="1" si="49"/>
        <v>15</v>
      </c>
    </row>
    <row r="3141" spans="1:14" x14ac:dyDescent="0.3">
      <c r="A3141" t="s">
        <v>4481</v>
      </c>
      <c r="B3141" t="s">
        <v>6134</v>
      </c>
      <c r="C3141" t="s">
        <v>97</v>
      </c>
      <c r="D3141" t="s">
        <v>21</v>
      </c>
      <c r="E3141" t="s">
        <v>99</v>
      </c>
      <c r="F3141" t="s">
        <v>15</v>
      </c>
      <c r="G3141" t="s">
        <v>78</v>
      </c>
      <c r="H3141" s="5">
        <v>43393</v>
      </c>
      <c r="I3141" s="5">
        <v>43600</v>
      </c>
      <c r="J3141" t="s">
        <v>6138</v>
      </c>
      <c r="K3141" s="5">
        <v>30184</v>
      </c>
      <c r="L3141">
        <v>43</v>
      </c>
      <c r="M3141">
        <v>117811</v>
      </c>
      <c r="N3141">
        <f t="shared" ca="1" si="49"/>
        <v>0.6</v>
      </c>
    </row>
    <row r="3142" spans="1:14" x14ac:dyDescent="0.3">
      <c r="A3142" t="s">
        <v>4483</v>
      </c>
      <c r="B3142" t="s">
        <v>6134</v>
      </c>
      <c r="C3142" t="s">
        <v>12</v>
      </c>
      <c r="D3142" t="s">
        <v>31</v>
      </c>
      <c r="E3142" t="s">
        <v>63</v>
      </c>
      <c r="F3142" t="s">
        <v>60</v>
      </c>
      <c r="G3142" t="s">
        <v>47</v>
      </c>
      <c r="H3142" s="5">
        <v>41690</v>
      </c>
      <c r="I3142" s="5"/>
      <c r="J3142" t="s">
        <v>6137</v>
      </c>
      <c r="K3142" s="5">
        <v>29657</v>
      </c>
      <c r="L3142">
        <v>45</v>
      </c>
      <c r="M3142">
        <v>118219</v>
      </c>
      <c r="N3142">
        <f t="shared" ca="1" si="49"/>
        <v>12.1</v>
      </c>
    </row>
    <row r="3143" spans="1:14" x14ac:dyDescent="0.3">
      <c r="A3143" t="s">
        <v>4484</v>
      </c>
      <c r="B3143" t="s">
        <v>6134</v>
      </c>
      <c r="C3143" t="s">
        <v>12</v>
      </c>
      <c r="D3143" t="s">
        <v>83</v>
      </c>
      <c r="E3143" t="s">
        <v>170</v>
      </c>
      <c r="F3143" t="s">
        <v>28</v>
      </c>
      <c r="G3143" t="s">
        <v>78</v>
      </c>
      <c r="H3143" s="5">
        <v>41468</v>
      </c>
      <c r="I3143" s="5"/>
      <c r="J3143" t="s">
        <v>6137</v>
      </c>
      <c r="K3143" s="5">
        <v>23625</v>
      </c>
      <c r="L3143">
        <v>61</v>
      </c>
      <c r="M3143">
        <v>45989</v>
      </c>
      <c r="N3143">
        <f t="shared" ca="1" si="49"/>
        <v>12.7</v>
      </c>
    </row>
    <row r="3144" spans="1:14" x14ac:dyDescent="0.3">
      <c r="A3144" t="s">
        <v>4486</v>
      </c>
      <c r="B3144" t="s">
        <v>36</v>
      </c>
      <c r="C3144" t="s">
        <v>82</v>
      </c>
      <c r="D3144" t="s">
        <v>83</v>
      </c>
      <c r="E3144" t="s">
        <v>63</v>
      </c>
      <c r="F3144" t="s">
        <v>15</v>
      </c>
      <c r="G3144" t="s">
        <v>29</v>
      </c>
      <c r="H3144" s="5">
        <v>43323</v>
      </c>
      <c r="I3144" s="5"/>
      <c r="J3144" t="s">
        <v>6137</v>
      </c>
      <c r="K3144" s="5">
        <v>35129</v>
      </c>
      <c r="L3144">
        <v>30</v>
      </c>
      <c r="M3144">
        <v>84260</v>
      </c>
      <c r="N3144">
        <f t="shared" ca="1" si="49"/>
        <v>7.6</v>
      </c>
    </row>
    <row r="3145" spans="1:14" x14ac:dyDescent="0.3">
      <c r="A3145" t="s">
        <v>4487</v>
      </c>
      <c r="B3145" t="s">
        <v>36</v>
      </c>
      <c r="C3145" t="s">
        <v>97</v>
      </c>
      <c r="D3145" t="s">
        <v>6135</v>
      </c>
      <c r="E3145" t="s">
        <v>6134</v>
      </c>
      <c r="F3145" t="s">
        <v>6134</v>
      </c>
      <c r="G3145" t="s">
        <v>6134</v>
      </c>
      <c r="H3145" s="5">
        <v>41922</v>
      </c>
      <c r="I3145" s="5"/>
      <c r="J3145" t="s">
        <v>6137</v>
      </c>
      <c r="K3145" s="5">
        <v>29011</v>
      </c>
      <c r="L3145">
        <v>46</v>
      </c>
      <c r="M3145" t="s">
        <v>6141</v>
      </c>
      <c r="N3145">
        <f t="shared" ca="1" si="49"/>
        <v>11.4</v>
      </c>
    </row>
    <row r="3146" spans="1:14" x14ac:dyDescent="0.3">
      <c r="A3146" t="s">
        <v>4488</v>
      </c>
      <c r="B3146" t="s">
        <v>6134</v>
      </c>
      <c r="C3146" t="s">
        <v>12</v>
      </c>
      <c r="D3146" t="s">
        <v>94</v>
      </c>
      <c r="E3146" t="s">
        <v>92</v>
      </c>
      <c r="F3146" t="s">
        <v>60</v>
      </c>
      <c r="G3146" t="s">
        <v>29</v>
      </c>
      <c r="H3146" s="5">
        <v>42848</v>
      </c>
      <c r="I3146" s="5"/>
      <c r="J3146" t="s">
        <v>6137</v>
      </c>
      <c r="K3146" s="5">
        <v>32940</v>
      </c>
      <c r="L3146">
        <v>36</v>
      </c>
      <c r="M3146">
        <v>37000</v>
      </c>
      <c r="N3146">
        <f t="shared" ca="1" si="49"/>
        <v>8.9</v>
      </c>
    </row>
    <row r="3147" spans="1:14" x14ac:dyDescent="0.3">
      <c r="A3147" t="s">
        <v>4489</v>
      </c>
      <c r="B3147" t="s">
        <v>24</v>
      </c>
      <c r="C3147" t="s">
        <v>25</v>
      </c>
      <c r="D3147" t="s">
        <v>83</v>
      </c>
      <c r="E3147" t="s">
        <v>105</v>
      </c>
      <c r="F3147" t="s">
        <v>15</v>
      </c>
      <c r="G3147" t="s">
        <v>78</v>
      </c>
      <c r="H3147" s="5">
        <v>43076</v>
      </c>
      <c r="I3147" s="5"/>
      <c r="J3147" t="s">
        <v>6137</v>
      </c>
      <c r="K3147" s="5">
        <v>27321</v>
      </c>
      <c r="L3147">
        <v>51</v>
      </c>
      <c r="M3147" t="s">
        <v>6141</v>
      </c>
      <c r="N3147">
        <f t="shared" ca="1" si="49"/>
        <v>8.3000000000000007</v>
      </c>
    </row>
    <row r="3148" spans="1:14" x14ac:dyDescent="0.3">
      <c r="A3148" t="s">
        <v>4490</v>
      </c>
      <c r="B3148" t="s">
        <v>6134</v>
      </c>
      <c r="C3148" t="s">
        <v>82</v>
      </c>
      <c r="D3148" t="s">
        <v>41</v>
      </c>
      <c r="E3148" t="s">
        <v>32</v>
      </c>
      <c r="F3148" t="s">
        <v>6134</v>
      </c>
      <c r="G3148" t="s">
        <v>74</v>
      </c>
      <c r="H3148" s="5">
        <v>42945</v>
      </c>
      <c r="I3148" s="5"/>
      <c r="J3148" t="s">
        <v>6137</v>
      </c>
      <c r="K3148" s="5">
        <v>36263</v>
      </c>
      <c r="L3148">
        <v>26</v>
      </c>
      <c r="M3148">
        <v>66909</v>
      </c>
      <c r="N3148">
        <f t="shared" ca="1" si="49"/>
        <v>8.6</v>
      </c>
    </row>
    <row r="3149" spans="1:14" x14ac:dyDescent="0.3">
      <c r="A3149" t="s">
        <v>4492</v>
      </c>
      <c r="B3149" t="s">
        <v>24</v>
      </c>
      <c r="C3149" t="s">
        <v>6134</v>
      </c>
      <c r="D3149" t="s">
        <v>68</v>
      </c>
      <c r="E3149" t="s">
        <v>14</v>
      </c>
      <c r="F3149" t="s">
        <v>28</v>
      </c>
      <c r="G3149" t="s">
        <v>6134</v>
      </c>
      <c r="H3149" s="5">
        <v>42967</v>
      </c>
      <c r="I3149" s="5">
        <v>44096</v>
      </c>
      <c r="J3149" t="s">
        <v>6138</v>
      </c>
      <c r="K3149" s="5">
        <v>38153</v>
      </c>
      <c r="L3149">
        <v>21</v>
      </c>
      <c r="M3149">
        <v>118677</v>
      </c>
      <c r="N3149">
        <f t="shared" ca="1" si="49"/>
        <v>3.1</v>
      </c>
    </row>
    <row r="3150" spans="1:14" x14ac:dyDescent="0.3">
      <c r="A3150" t="s">
        <v>4494</v>
      </c>
      <c r="B3150" t="s">
        <v>36</v>
      </c>
      <c r="C3150" t="s">
        <v>97</v>
      </c>
      <c r="D3150" t="s">
        <v>31</v>
      </c>
      <c r="E3150" t="s">
        <v>32</v>
      </c>
      <c r="F3150" t="s">
        <v>28</v>
      </c>
      <c r="G3150" t="s">
        <v>6134</v>
      </c>
      <c r="H3150" s="5">
        <v>42347</v>
      </c>
      <c r="I3150" s="5"/>
      <c r="J3150" t="s">
        <v>6137</v>
      </c>
      <c r="K3150" s="5">
        <v>26077</v>
      </c>
      <c r="L3150">
        <v>54</v>
      </c>
      <c r="M3150" t="s">
        <v>6141</v>
      </c>
      <c r="N3150">
        <f t="shared" ca="1" si="49"/>
        <v>10.3</v>
      </c>
    </row>
    <row r="3151" spans="1:14" x14ac:dyDescent="0.3">
      <c r="A3151" t="s">
        <v>4495</v>
      </c>
      <c r="B3151" t="s">
        <v>36</v>
      </c>
      <c r="C3151" t="s">
        <v>82</v>
      </c>
      <c r="D3151" t="s">
        <v>125</v>
      </c>
      <c r="E3151" t="s">
        <v>92</v>
      </c>
      <c r="F3151" t="s">
        <v>15</v>
      </c>
      <c r="G3151" t="s">
        <v>47</v>
      </c>
      <c r="H3151" s="5">
        <v>44091</v>
      </c>
      <c r="I3151" s="5">
        <v>45872</v>
      </c>
      <c r="J3151" t="s">
        <v>6138</v>
      </c>
      <c r="K3151" s="5">
        <v>30988</v>
      </c>
      <c r="L3151">
        <v>41</v>
      </c>
      <c r="M3151">
        <v>108562</v>
      </c>
      <c r="N3151">
        <f t="shared" ca="1" si="49"/>
        <v>4.9000000000000004</v>
      </c>
    </row>
    <row r="3152" spans="1:14" x14ac:dyDescent="0.3">
      <c r="A3152" t="s">
        <v>4497</v>
      </c>
      <c r="B3152" t="s">
        <v>36</v>
      </c>
      <c r="C3152" t="s">
        <v>12</v>
      </c>
      <c r="D3152" t="s">
        <v>6134</v>
      </c>
      <c r="E3152" t="s">
        <v>27</v>
      </c>
      <c r="F3152" t="s">
        <v>15</v>
      </c>
      <c r="G3152" t="s">
        <v>6134</v>
      </c>
      <c r="H3152" s="5">
        <v>41983</v>
      </c>
      <c r="I3152" s="5"/>
      <c r="J3152" t="s">
        <v>6137</v>
      </c>
      <c r="K3152" s="5">
        <v>22447</v>
      </c>
      <c r="L3152">
        <v>64</v>
      </c>
      <c r="M3152">
        <v>73349</v>
      </c>
      <c r="N3152">
        <f t="shared" ca="1" si="49"/>
        <v>11.3</v>
      </c>
    </row>
    <row r="3153" spans="1:14" x14ac:dyDescent="0.3">
      <c r="A3153" t="s">
        <v>4499</v>
      </c>
      <c r="B3153" t="s">
        <v>6134</v>
      </c>
      <c r="C3153" t="s">
        <v>6134</v>
      </c>
      <c r="D3153" t="s">
        <v>83</v>
      </c>
      <c r="E3153" t="s">
        <v>170</v>
      </c>
      <c r="F3153" t="s">
        <v>28</v>
      </c>
      <c r="G3153" t="s">
        <v>47</v>
      </c>
      <c r="H3153" s="5">
        <v>43679</v>
      </c>
      <c r="I3153" s="5"/>
      <c r="J3153" t="s">
        <v>6137</v>
      </c>
      <c r="K3153" s="5">
        <v>38166</v>
      </c>
      <c r="L3153">
        <v>21</v>
      </c>
      <c r="M3153">
        <v>95716</v>
      </c>
      <c r="N3153">
        <f t="shared" ca="1" si="49"/>
        <v>6.6</v>
      </c>
    </row>
    <row r="3154" spans="1:14" x14ac:dyDescent="0.3">
      <c r="A3154" t="s">
        <v>4501</v>
      </c>
      <c r="B3154" t="s">
        <v>36</v>
      </c>
      <c r="C3154" t="s">
        <v>12</v>
      </c>
      <c r="D3154" t="s">
        <v>6134</v>
      </c>
      <c r="E3154" t="s">
        <v>27</v>
      </c>
      <c r="F3154" t="s">
        <v>15</v>
      </c>
      <c r="G3154" t="s">
        <v>69</v>
      </c>
      <c r="H3154" s="5">
        <v>43965</v>
      </c>
      <c r="I3154" s="5"/>
      <c r="J3154" t="s">
        <v>6137</v>
      </c>
      <c r="K3154" s="5">
        <v>31664</v>
      </c>
      <c r="L3154">
        <v>39</v>
      </c>
      <c r="M3154">
        <v>103541</v>
      </c>
      <c r="N3154">
        <f t="shared" ca="1" si="49"/>
        <v>5.9</v>
      </c>
    </row>
    <row r="3155" spans="1:14" x14ac:dyDescent="0.3">
      <c r="A3155" t="s">
        <v>4503</v>
      </c>
      <c r="B3155" t="s">
        <v>36</v>
      </c>
      <c r="C3155" t="s">
        <v>12</v>
      </c>
      <c r="D3155" t="s">
        <v>21</v>
      </c>
      <c r="E3155" t="s">
        <v>6134</v>
      </c>
      <c r="F3155" t="s">
        <v>15</v>
      </c>
      <c r="G3155" t="s">
        <v>47</v>
      </c>
      <c r="H3155" s="5">
        <v>41060</v>
      </c>
      <c r="I3155" s="5">
        <v>40947</v>
      </c>
      <c r="J3155" t="s">
        <v>6138</v>
      </c>
      <c r="K3155" s="5">
        <v>23388</v>
      </c>
      <c r="L3155">
        <v>62</v>
      </c>
      <c r="M3155">
        <v>90082</v>
      </c>
      <c r="N3155">
        <f t="shared" ca="1" si="49"/>
        <v>-0.3</v>
      </c>
    </row>
    <row r="3156" spans="1:14" x14ac:dyDescent="0.3">
      <c r="A3156" t="s">
        <v>4506</v>
      </c>
      <c r="B3156" t="s">
        <v>36</v>
      </c>
      <c r="C3156" t="s">
        <v>37</v>
      </c>
      <c r="D3156" t="s">
        <v>6134</v>
      </c>
      <c r="E3156" t="s">
        <v>6134</v>
      </c>
      <c r="F3156" t="s">
        <v>15</v>
      </c>
      <c r="G3156" t="s">
        <v>78</v>
      </c>
      <c r="H3156" s="5">
        <v>42166</v>
      </c>
      <c r="I3156" s="5"/>
      <c r="J3156" t="s">
        <v>6137</v>
      </c>
      <c r="K3156" s="5">
        <v>36985</v>
      </c>
      <c r="L3156">
        <v>24</v>
      </c>
      <c r="M3156">
        <v>118000</v>
      </c>
      <c r="N3156">
        <f t="shared" ca="1" si="49"/>
        <v>10.8</v>
      </c>
    </row>
    <row r="3157" spans="1:14" x14ac:dyDescent="0.3">
      <c r="A3157" t="s">
        <v>4507</v>
      </c>
      <c r="B3157" t="s">
        <v>24</v>
      </c>
      <c r="C3157" t="s">
        <v>20</v>
      </c>
      <c r="D3157" t="s">
        <v>6135</v>
      </c>
      <c r="E3157" t="s">
        <v>170</v>
      </c>
      <c r="F3157" t="s">
        <v>28</v>
      </c>
      <c r="G3157" t="s">
        <v>78</v>
      </c>
      <c r="H3157" s="5">
        <v>42605</v>
      </c>
      <c r="I3157" s="5"/>
      <c r="J3157" t="s">
        <v>6137</v>
      </c>
      <c r="K3157" s="5">
        <v>33539</v>
      </c>
      <c r="L3157">
        <v>34</v>
      </c>
      <c r="M3157" t="s">
        <v>6141</v>
      </c>
      <c r="N3157">
        <f t="shared" ca="1" si="49"/>
        <v>9.6</v>
      </c>
    </row>
    <row r="3158" spans="1:14" x14ac:dyDescent="0.3">
      <c r="A3158" t="s">
        <v>4508</v>
      </c>
      <c r="B3158" t="s">
        <v>24</v>
      </c>
      <c r="C3158" t="s">
        <v>37</v>
      </c>
      <c r="D3158" t="s">
        <v>21</v>
      </c>
      <c r="E3158" t="s">
        <v>46</v>
      </c>
      <c r="F3158" t="s">
        <v>15</v>
      </c>
      <c r="G3158" t="s">
        <v>78</v>
      </c>
      <c r="H3158" s="5">
        <v>41422</v>
      </c>
      <c r="I3158" s="5">
        <v>43152</v>
      </c>
      <c r="J3158" t="s">
        <v>6138</v>
      </c>
      <c r="K3158" s="5">
        <v>24880</v>
      </c>
      <c r="L3158">
        <v>58</v>
      </c>
      <c r="M3158">
        <v>97226</v>
      </c>
      <c r="N3158">
        <f t="shared" ca="1" si="49"/>
        <v>4.7</v>
      </c>
    </row>
    <row r="3159" spans="1:14" x14ac:dyDescent="0.3">
      <c r="A3159" t="s">
        <v>4510</v>
      </c>
      <c r="B3159" t="s">
        <v>24</v>
      </c>
      <c r="C3159" t="s">
        <v>12</v>
      </c>
      <c r="D3159" t="s">
        <v>83</v>
      </c>
      <c r="E3159" t="s">
        <v>63</v>
      </c>
      <c r="F3159" t="s">
        <v>15</v>
      </c>
      <c r="G3159" t="s">
        <v>47</v>
      </c>
      <c r="H3159" s="5">
        <v>41754</v>
      </c>
      <c r="I3159" s="5">
        <v>41579</v>
      </c>
      <c r="J3159" t="s">
        <v>6138</v>
      </c>
      <c r="K3159" s="5">
        <v>23801</v>
      </c>
      <c r="L3159">
        <v>61</v>
      </c>
      <c r="M3159">
        <v>91530</v>
      </c>
      <c r="N3159">
        <f t="shared" ca="1" si="49"/>
        <v>-0.5</v>
      </c>
    </row>
    <row r="3160" spans="1:14" x14ac:dyDescent="0.3">
      <c r="A3160" t="s">
        <v>4512</v>
      </c>
      <c r="B3160" t="s">
        <v>36</v>
      </c>
      <c r="C3160" t="s">
        <v>6134</v>
      </c>
      <c r="D3160" t="s">
        <v>6134</v>
      </c>
      <c r="E3160" t="s">
        <v>105</v>
      </c>
      <c r="F3160" t="s">
        <v>6134</v>
      </c>
      <c r="G3160" t="s">
        <v>64</v>
      </c>
      <c r="H3160" s="5">
        <v>43558</v>
      </c>
      <c r="I3160" s="5">
        <v>45217</v>
      </c>
      <c r="J3160" t="s">
        <v>6138</v>
      </c>
      <c r="K3160" s="5">
        <v>31358</v>
      </c>
      <c r="L3160">
        <v>40</v>
      </c>
      <c r="M3160" t="s">
        <v>6141</v>
      </c>
      <c r="N3160">
        <f t="shared" ca="1" si="49"/>
        <v>4.5</v>
      </c>
    </row>
    <row r="3161" spans="1:14" x14ac:dyDescent="0.3">
      <c r="A3161" t="s">
        <v>4513</v>
      </c>
      <c r="B3161" t="s">
        <v>36</v>
      </c>
      <c r="C3161" t="s">
        <v>12</v>
      </c>
      <c r="D3161" t="s">
        <v>83</v>
      </c>
      <c r="E3161" t="s">
        <v>63</v>
      </c>
      <c r="F3161" t="s">
        <v>28</v>
      </c>
      <c r="G3161" t="s">
        <v>78</v>
      </c>
      <c r="H3161" s="5">
        <v>42342</v>
      </c>
      <c r="I3161" s="5">
        <v>42866</v>
      </c>
      <c r="J3161" t="s">
        <v>6138</v>
      </c>
      <c r="K3161" s="5">
        <v>38252</v>
      </c>
      <c r="L3161">
        <v>21</v>
      </c>
      <c r="M3161">
        <v>118626</v>
      </c>
      <c r="N3161">
        <f t="shared" ca="1" si="49"/>
        <v>1.4</v>
      </c>
    </row>
    <row r="3162" spans="1:14" x14ac:dyDescent="0.3">
      <c r="A3162" t="s">
        <v>4514</v>
      </c>
      <c r="B3162" t="s">
        <v>36</v>
      </c>
      <c r="C3162" t="s">
        <v>12</v>
      </c>
      <c r="D3162" t="s">
        <v>6135</v>
      </c>
      <c r="E3162" t="s">
        <v>99</v>
      </c>
      <c r="F3162" t="s">
        <v>6134</v>
      </c>
      <c r="G3162" t="s">
        <v>47</v>
      </c>
      <c r="H3162" s="5">
        <v>43795</v>
      </c>
      <c r="I3162" s="5"/>
      <c r="J3162" t="s">
        <v>6137</v>
      </c>
      <c r="K3162" s="5">
        <v>31547</v>
      </c>
      <c r="L3162">
        <v>39</v>
      </c>
      <c r="M3162">
        <v>97490</v>
      </c>
      <c r="N3162">
        <f t="shared" ca="1" si="49"/>
        <v>6.3</v>
      </c>
    </row>
    <row r="3163" spans="1:14" x14ac:dyDescent="0.3">
      <c r="A3163" t="s">
        <v>4515</v>
      </c>
      <c r="B3163" t="s">
        <v>6134</v>
      </c>
      <c r="C3163" t="s">
        <v>20</v>
      </c>
      <c r="D3163" t="s">
        <v>31</v>
      </c>
      <c r="E3163" t="s">
        <v>32</v>
      </c>
      <c r="F3163" t="s">
        <v>6134</v>
      </c>
      <c r="G3163" t="s">
        <v>78</v>
      </c>
      <c r="H3163" s="5">
        <v>42810</v>
      </c>
      <c r="I3163" s="5">
        <v>43416</v>
      </c>
      <c r="J3163" t="s">
        <v>6138</v>
      </c>
      <c r="K3163" s="5"/>
      <c r="L3163" t="s">
        <v>6141</v>
      </c>
      <c r="M3163">
        <v>113269</v>
      </c>
      <c r="N3163">
        <f t="shared" ca="1" si="49"/>
        <v>1.7</v>
      </c>
    </row>
    <row r="3164" spans="1:14" x14ac:dyDescent="0.3">
      <c r="A3164" t="s">
        <v>4518</v>
      </c>
      <c r="B3164" t="s">
        <v>6134</v>
      </c>
      <c r="C3164" t="s">
        <v>12</v>
      </c>
      <c r="D3164" t="s">
        <v>68</v>
      </c>
      <c r="E3164" t="s">
        <v>14</v>
      </c>
      <c r="F3164" t="s">
        <v>28</v>
      </c>
      <c r="G3164" t="s">
        <v>64</v>
      </c>
      <c r="H3164" s="5">
        <v>41123</v>
      </c>
      <c r="I3164" s="5"/>
      <c r="J3164" t="s">
        <v>6137</v>
      </c>
      <c r="K3164" s="5">
        <v>28778</v>
      </c>
      <c r="L3164">
        <v>47</v>
      </c>
      <c r="M3164" t="s">
        <v>6141</v>
      </c>
      <c r="N3164">
        <f t="shared" ca="1" si="49"/>
        <v>13.6</v>
      </c>
    </row>
    <row r="3165" spans="1:14" x14ac:dyDescent="0.3">
      <c r="A3165" t="s">
        <v>4519</v>
      </c>
      <c r="B3165" t="s">
        <v>36</v>
      </c>
      <c r="C3165" t="s">
        <v>12</v>
      </c>
      <c r="D3165" t="s">
        <v>41</v>
      </c>
      <c r="E3165" t="s">
        <v>86</v>
      </c>
      <c r="F3165" t="s">
        <v>6134</v>
      </c>
      <c r="G3165" t="s">
        <v>6134</v>
      </c>
      <c r="H3165" s="5">
        <v>41576</v>
      </c>
      <c r="I3165" s="5"/>
      <c r="J3165" t="s">
        <v>6137</v>
      </c>
      <c r="K3165" s="5">
        <v>22175</v>
      </c>
      <c r="L3165">
        <v>65</v>
      </c>
      <c r="M3165">
        <v>109000</v>
      </c>
      <c r="N3165">
        <f t="shared" ca="1" si="49"/>
        <v>12.4</v>
      </c>
    </row>
    <row r="3166" spans="1:14" x14ac:dyDescent="0.3">
      <c r="A3166" t="s">
        <v>4520</v>
      </c>
      <c r="B3166" t="s">
        <v>24</v>
      </c>
      <c r="C3166" t="s">
        <v>20</v>
      </c>
      <c r="D3166" t="s">
        <v>41</v>
      </c>
      <c r="E3166" t="s">
        <v>27</v>
      </c>
      <c r="F3166" t="s">
        <v>15</v>
      </c>
      <c r="G3166" t="s">
        <v>6134</v>
      </c>
      <c r="H3166" s="5">
        <v>39922</v>
      </c>
      <c r="I3166" s="5">
        <v>41100</v>
      </c>
      <c r="J3166" t="s">
        <v>6138</v>
      </c>
      <c r="K3166" s="5">
        <v>37402</v>
      </c>
      <c r="L3166">
        <v>23</v>
      </c>
      <c r="M3166" t="s">
        <v>6141</v>
      </c>
      <c r="N3166">
        <f t="shared" ca="1" si="49"/>
        <v>3.2</v>
      </c>
    </row>
    <row r="3167" spans="1:14" x14ac:dyDescent="0.3">
      <c r="A3167" t="s">
        <v>4521</v>
      </c>
      <c r="B3167" t="s">
        <v>36</v>
      </c>
      <c r="C3167" t="s">
        <v>25</v>
      </c>
      <c r="D3167" t="s">
        <v>41</v>
      </c>
      <c r="E3167" t="s">
        <v>54</v>
      </c>
      <c r="F3167" t="s">
        <v>28</v>
      </c>
      <c r="G3167" t="s">
        <v>6134</v>
      </c>
      <c r="H3167" s="5">
        <v>43529</v>
      </c>
      <c r="I3167" s="5">
        <v>44266</v>
      </c>
      <c r="J3167" t="s">
        <v>6138</v>
      </c>
      <c r="K3167" s="5">
        <v>31892</v>
      </c>
      <c r="L3167">
        <v>38</v>
      </c>
      <c r="M3167">
        <v>48586</v>
      </c>
      <c r="N3167">
        <f t="shared" ca="1" si="49"/>
        <v>2</v>
      </c>
    </row>
    <row r="3168" spans="1:14" x14ac:dyDescent="0.3">
      <c r="A3168" t="s">
        <v>4522</v>
      </c>
      <c r="B3168" t="s">
        <v>36</v>
      </c>
      <c r="C3168" t="s">
        <v>20</v>
      </c>
      <c r="D3168" t="s">
        <v>6134</v>
      </c>
      <c r="E3168" t="s">
        <v>86</v>
      </c>
      <c r="F3168" t="s">
        <v>60</v>
      </c>
      <c r="G3168" t="s">
        <v>47</v>
      </c>
      <c r="H3168" s="5">
        <v>44033</v>
      </c>
      <c r="I3168" s="5"/>
      <c r="J3168" t="s">
        <v>6137</v>
      </c>
      <c r="K3168" s="5">
        <v>21995</v>
      </c>
      <c r="L3168">
        <v>65</v>
      </c>
      <c r="M3168">
        <v>57064</v>
      </c>
      <c r="N3168">
        <f t="shared" ca="1" si="49"/>
        <v>5.7</v>
      </c>
    </row>
    <row r="3169" spans="1:14" x14ac:dyDescent="0.3">
      <c r="A3169" t="s">
        <v>4524</v>
      </c>
      <c r="B3169" t="s">
        <v>6134</v>
      </c>
      <c r="C3169" t="s">
        <v>25</v>
      </c>
      <c r="D3169" t="s">
        <v>130</v>
      </c>
      <c r="E3169" t="s">
        <v>6134</v>
      </c>
      <c r="F3169" t="s">
        <v>6134</v>
      </c>
      <c r="G3169" t="s">
        <v>6134</v>
      </c>
      <c r="H3169" s="5">
        <v>43585</v>
      </c>
      <c r="I3169" s="5"/>
      <c r="J3169" t="s">
        <v>6137</v>
      </c>
      <c r="K3169" s="5">
        <v>32401</v>
      </c>
      <c r="L3169">
        <v>37</v>
      </c>
      <c r="M3169">
        <v>90535</v>
      </c>
      <c r="N3169">
        <f t="shared" ca="1" si="49"/>
        <v>6.9</v>
      </c>
    </row>
    <row r="3170" spans="1:14" x14ac:dyDescent="0.3">
      <c r="A3170" t="s">
        <v>4526</v>
      </c>
      <c r="B3170" t="s">
        <v>36</v>
      </c>
      <c r="C3170" t="s">
        <v>12</v>
      </c>
      <c r="D3170" t="s">
        <v>26</v>
      </c>
      <c r="E3170" t="s">
        <v>32</v>
      </c>
      <c r="F3170" t="s">
        <v>28</v>
      </c>
      <c r="G3170" t="s">
        <v>6134</v>
      </c>
      <c r="H3170" s="5">
        <v>42702</v>
      </c>
      <c r="I3170" s="5"/>
      <c r="J3170" t="s">
        <v>6137</v>
      </c>
      <c r="K3170" s="5">
        <v>23034</v>
      </c>
      <c r="L3170">
        <v>63</v>
      </c>
      <c r="M3170">
        <v>118743</v>
      </c>
      <c r="N3170">
        <f t="shared" ca="1" si="49"/>
        <v>9.3000000000000007</v>
      </c>
    </row>
    <row r="3171" spans="1:14" x14ac:dyDescent="0.3">
      <c r="A3171" t="s">
        <v>4528</v>
      </c>
      <c r="B3171" t="s">
        <v>36</v>
      </c>
      <c r="C3171" t="s">
        <v>12</v>
      </c>
      <c r="D3171" t="s">
        <v>6134</v>
      </c>
      <c r="E3171" t="s">
        <v>170</v>
      </c>
      <c r="F3171" t="s">
        <v>15</v>
      </c>
      <c r="G3171" t="s">
        <v>69</v>
      </c>
      <c r="H3171" s="5">
        <v>40044</v>
      </c>
      <c r="I3171" s="5">
        <v>41290</v>
      </c>
      <c r="J3171" t="s">
        <v>6138</v>
      </c>
      <c r="K3171" s="5">
        <v>34198</v>
      </c>
      <c r="L3171">
        <v>32</v>
      </c>
      <c r="M3171">
        <v>56839</v>
      </c>
      <c r="N3171">
        <f t="shared" ca="1" si="49"/>
        <v>3.4</v>
      </c>
    </row>
    <row r="3172" spans="1:14" x14ac:dyDescent="0.3">
      <c r="A3172" t="s">
        <v>4530</v>
      </c>
      <c r="B3172" t="s">
        <v>36</v>
      </c>
      <c r="C3172" t="s">
        <v>37</v>
      </c>
      <c r="D3172" t="s">
        <v>130</v>
      </c>
      <c r="E3172" t="s">
        <v>6134</v>
      </c>
      <c r="F3172" t="s">
        <v>6134</v>
      </c>
      <c r="G3172" t="s">
        <v>6134</v>
      </c>
      <c r="H3172" s="5">
        <v>43384</v>
      </c>
      <c r="I3172" s="5">
        <v>44002</v>
      </c>
      <c r="J3172" t="s">
        <v>6138</v>
      </c>
      <c r="K3172" s="5">
        <v>30926</v>
      </c>
      <c r="L3172">
        <v>41</v>
      </c>
      <c r="M3172">
        <v>114000</v>
      </c>
      <c r="N3172">
        <f t="shared" ca="1" si="49"/>
        <v>1.7</v>
      </c>
    </row>
    <row r="3173" spans="1:14" x14ac:dyDescent="0.3">
      <c r="A3173" t="s">
        <v>4531</v>
      </c>
      <c r="B3173" t="s">
        <v>24</v>
      </c>
      <c r="C3173" t="s">
        <v>20</v>
      </c>
      <c r="D3173" t="s">
        <v>83</v>
      </c>
      <c r="E3173" t="s">
        <v>32</v>
      </c>
      <c r="F3173" t="s">
        <v>15</v>
      </c>
      <c r="G3173" t="s">
        <v>47</v>
      </c>
      <c r="H3173" s="5">
        <v>42820</v>
      </c>
      <c r="I3173" s="5"/>
      <c r="J3173" t="s">
        <v>6137</v>
      </c>
      <c r="K3173" s="5"/>
      <c r="L3173" t="s">
        <v>6141</v>
      </c>
      <c r="M3173">
        <v>89437</v>
      </c>
      <c r="N3173">
        <f t="shared" ca="1" si="49"/>
        <v>9</v>
      </c>
    </row>
    <row r="3174" spans="1:14" x14ac:dyDescent="0.3">
      <c r="A3174" t="s">
        <v>4532</v>
      </c>
      <c r="B3174" t="s">
        <v>6134</v>
      </c>
      <c r="C3174" t="s">
        <v>97</v>
      </c>
      <c r="D3174" t="s">
        <v>6134</v>
      </c>
      <c r="E3174" t="s">
        <v>63</v>
      </c>
      <c r="F3174" t="s">
        <v>6134</v>
      </c>
      <c r="G3174" t="s">
        <v>6134</v>
      </c>
      <c r="H3174" s="5">
        <v>40253</v>
      </c>
      <c r="I3174" s="5"/>
      <c r="J3174" t="s">
        <v>6137</v>
      </c>
      <c r="K3174" s="5">
        <v>36647</v>
      </c>
      <c r="L3174">
        <v>25</v>
      </c>
      <c r="M3174" t="s">
        <v>6141</v>
      </c>
      <c r="N3174">
        <f t="shared" ca="1" si="49"/>
        <v>16</v>
      </c>
    </row>
    <row r="3175" spans="1:14" x14ac:dyDescent="0.3">
      <c r="A3175" t="s">
        <v>4533</v>
      </c>
      <c r="B3175" t="s">
        <v>24</v>
      </c>
      <c r="C3175" t="s">
        <v>37</v>
      </c>
      <c r="D3175" t="s">
        <v>41</v>
      </c>
      <c r="E3175" t="s">
        <v>6134</v>
      </c>
      <c r="F3175" t="s">
        <v>15</v>
      </c>
      <c r="G3175" t="s">
        <v>6134</v>
      </c>
      <c r="H3175" s="5">
        <v>43411</v>
      </c>
      <c r="I3175" s="5">
        <v>43809</v>
      </c>
      <c r="J3175" t="s">
        <v>6138</v>
      </c>
      <c r="K3175" s="5">
        <v>38462</v>
      </c>
      <c r="L3175">
        <v>20</v>
      </c>
      <c r="M3175">
        <v>75649</v>
      </c>
      <c r="N3175">
        <f t="shared" ca="1" si="49"/>
        <v>1.1000000000000001</v>
      </c>
    </row>
    <row r="3176" spans="1:14" x14ac:dyDescent="0.3">
      <c r="A3176" t="s">
        <v>6110</v>
      </c>
      <c r="B3176" t="s">
        <v>36</v>
      </c>
      <c r="C3176" t="s">
        <v>25</v>
      </c>
      <c r="D3176" t="s">
        <v>26</v>
      </c>
      <c r="E3176" t="s">
        <v>99</v>
      </c>
      <c r="F3176" t="s">
        <v>15</v>
      </c>
      <c r="G3176" t="s">
        <v>64</v>
      </c>
      <c r="H3176" s="5">
        <v>44072</v>
      </c>
      <c r="I3176" s="5"/>
      <c r="J3176" t="s">
        <v>6137</v>
      </c>
      <c r="K3176" s="5">
        <v>32437</v>
      </c>
      <c r="L3176">
        <v>37</v>
      </c>
      <c r="M3176" t="s">
        <v>6141</v>
      </c>
      <c r="N3176">
        <f t="shared" ca="1" si="49"/>
        <v>5.6</v>
      </c>
    </row>
    <row r="3177" spans="1:14" x14ac:dyDescent="0.3">
      <c r="A3177" t="s">
        <v>4535</v>
      </c>
      <c r="B3177" t="s">
        <v>36</v>
      </c>
      <c r="C3177" t="s">
        <v>6134</v>
      </c>
      <c r="D3177" t="s">
        <v>94</v>
      </c>
      <c r="E3177" t="s">
        <v>86</v>
      </c>
      <c r="F3177" t="s">
        <v>15</v>
      </c>
      <c r="G3177" t="s">
        <v>47</v>
      </c>
      <c r="H3177" s="5">
        <v>42613</v>
      </c>
      <c r="I3177" s="5">
        <v>43202</v>
      </c>
      <c r="J3177" t="s">
        <v>6138</v>
      </c>
      <c r="K3177" s="5">
        <v>29710</v>
      </c>
      <c r="L3177">
        <v>44</v>
      </c>
      <c r="M3177" t="s">
        <v>6141</v>
      </c>
      <c r="N3177">
        <f t="shared" ca="1" si="49"/>
        <v>1.6</v>
      </c>
    </row>
    <row r="3178" spans="1:14" x14ac:dyDescent="0.3">
      <c r="A3178" t="s">
        <v>4536</v>
      </c>
      <c r="B3178" t="s">
        <v>6134</v>
      </c>
      <c r="C3178" t="s">
        <v>20</v>
      </c>
      <c r="D3178" t="s">
        <v>53</v>
      </c>
      <c r="E3178" t="s">
        <v>63</v>
      </c>
      <c r="F3178" t="s">
        <v>28</v>
      </c>
      <c r="G3178" t="s">
        <v>6134</v>
      </c>
      <c r="H3178" s="5">
        <v>41500</v>
      </c>
      <c r="I3178" s="5">
        <v>43186</v>
      </c>
      <c r="J3178" t="s">
        <v>6138</v>
      </c>
      <c r="K3178" s="5">
        <v>23449</v>
      </c>
      <c r="L3178">
        <v>62</v>
      </c>
      <c r="M3178">
        <v>57821</v>
      </c>
      <c r="N3178">
        <f t="shared" ca="1" si="49"/>
        <v>4.5999999999999996</v>
      </c>
    </row>
    <row r="3179" spans="1:14" x14ac:dyDescent="0.3">
      <c r="A3179" t="s">
        <v>4538</v>
      </c>
      <c r="B3179" t="s">
        <v>36</v>
      </c>
      <c r="C3179" t="s">
        <v>37</v>
      </c>
      <c r="D3179" t="s">
        <v>68</v>
      </c>
      <c r="E3179" t="s">
        <v>92</v>
      </c>
      <c r="F3179" t="s">
        <v>15</v>
      </c>
      <c r="G3179" t="s">
        <v>78</v>
      </c>
      <c r="H3179" s="5">
        <v>39828</v>
      </c>
      <c r="I3179" s="5">
        <v>40839</v>
      </c>
      <c r="J3179" t="s">
        <v>6138</v>
      </c>
      <c r="K3179" s="5">
        <v>36343</v>
      </c>
      <c r="L3179">
        <v>26</v>
      </c>
      <c r="M3179" t="s">
        <v>6141</v>
      </c>
      <c r="N3179">
        <f t="shared" ca="1" si="49"/>
        <v>2.8</v>
      </c>
    </row>
    <row r="3180" spans="1:14" x14ac:dyDescent="0.3">
      <c r="A3180" t="s">
        <v>4539</v>
      </c>
      <c r="B3180" t="s">
        <v>36</v>
      </c>
      <c r="C3180" t="s">
        <v>12</v>
      </c>
      <c r="D3180" t="s">
        <v>68</v>
      </c>
      <c r="E3180" t="s">
        <v>170</v>
      </c>
      <c r="F3180" t="s">
        <v>28</v>
      </c>
      <c r="G3180" t="s">
        <v>78</v>
      </c>
      <c r="H3180" s="5">
        <v>40889</v>
      </c>
      <c r="I3180" s="5"/>
      <c r="J3180" t="s">
        <v>6137</v>
      </c>
      <c r="K3180" s="5">
        <v>37304</v>
      </c>
      <c r="L3180">
        <v>24</v>
      </c>
      <c r="M3180" t="s">
        <v>6141</v>
      </c>
      <c r="N3180">
        <f t="shared" ca="1" si="49"/>
        <v>14.3</v>
      </c>
    </row>
    <row r="3181" spans="1:14" x14ac:dyDescent="0.3">
      <c r="A3181" t="s">
        <v>4540</v>
      </c>
      <c r="B3181" t="s">
        <v>36</v>
      </c>
      <c r="C3181" t="s">
        <v>6134</v>
      </c>
      <c r="D3181" t="s">
        <v>6135</v>
      </c>
      <c r="E3181" t="s">
        <v>99</v>
      </c>
      <c r="F3181" t="s">
        <v>6134</v>
      </c>
      <c r="G3181" t="s">
        <v>69</v>
      </c>
      <c r="H3181" s="5">
        <v>39890</v>
      </c>
      <c r="I3181" s="5"/>
      <c r="J3181" t="s">
        <v>6137</v>
      </c>
      <c r="K3181" s="5">
        <v>38256</v>
      </c>
      <c r="L3181">
        <v>21</v>
      </c>
      <c r="M3181" t="s">
        <v>6141</v>
      </c>
      <c r="N3181">
        <f t="shared" ca="1" si="49"/>
        <v>17</v>
      </c>
    </row>
    <row r="3182" spans="1:14" x14ac:dyDescent="0.3">
      <c r="A3182" t="s">
        <v>4541</v>
      </c>
      <c r="B3182" t="s">
        <v>24</v>
      </c>
      <c r="C3182" t="s">
        <v>12</v>
      </c>
      <c r="D3182" t="s">
        <v>6134</v>
      </c>
      <c r="E3182" t="s">
        <v>6134</v>
      </c>
      <c r="F3182" t="s">
        <v>15</v>
      </c>
      <c r="G3182" t="s">
        <v>69</v>
      </c>
      <c r="H3182" s="5">
        <v>39936</v>
      </c>
      <c r="I3182" s="5"/>
      <c r="J3182" t="s">
        <v>6137</v>
      </c>
      <c r="K3182" s="5">
        <v>35043</v>
      </c>
      <c r="L3182">
        <v>30</v>
      </c>
      <c r="M3182" t="s">
        <v>6141</v>
      </c>
      <c r="N3182">
        <f t="shared" ca="1" si="49"/>
        <v>16.899999999999999</v>
      </c>
    </row>
    <row r="3183" spans="1:14" x14ac:dyDescent="0.3">
      <c r="A3183" t="s">
        <v>4542</v>
      </c>
      <c r="B3183" t="s">
        <v>24</v>
      </c>
      <c r="C3183" t="s">
        <v>6134</v>
      </c>
      <c r="D3183" t="s">
        <v>83</v>
      </c>
      <c r="E3183" t="s">
        <v>32</v>
      </c>
      <c r="F3183" t="s">
        <v>15</v>
      </c>
      <c r="G3183" t="s">
        <v>6134</v>
      </c>
      <c r="H3183" s="5">
        <v>43332</v>
      </c>
      <c r="I3183" s="5"/>
      <c r="J3183" t="s">
        <v>6137</v>
      </c>
      <c r="K3183" s="5">
        <v>27512</v>
      </c>
      <c r="L3183">
        <v>50</v>
      </c>
      <c r="M3183">
        <v>34767</v>
      </c>
      <c r="N3183">
        <f t="shared" ca="1" si="49"/>
        <v>7.6</v>
      </c>
    </row>
    <row r="3184" spans="1:14" x14ac:dyDescent="0.3">
      <c r="A3184" t="s">
        <v>4544</v>
      </c>
      <c r="B3184" t="s">
        <v>36</v>
      </c>
      <c r="C3184" t="s">
        <v>12</v>
      </c>
      <c r="D3184" t="s">
        <v>83</v>
      </c>
      <c r="E3184" t="s">
        <v>32</v>
      </c>
      <c r="F3184" t="s">
        <v>28</v>
      </c>
      <c r="G3184" t="s">
        <v>6134</v>
      </c>
      <c r="H3184" s="5">
        <v>41708</v>
      </c>
      <c r="I3184" s="5">
        <v>41919</v>
      </c>
      <c r="J3184" t="s">
        <v>6138</v>
      </c>
      <c r="K3184" s="5">
        <v>29824</v>
      </c>
      <c r="L3184">
        <v>44</v>
      </c>
      <c r="M3184">
        <v>60683</v>
      </c>
      <c r="N3184">
        <f t="shared" ca="1" si="49"/>
        <v>0.6</v>
      </c>
    </row>
    <row r="3185" spans="1:14" x14ac:dyDescent="0.3">
      <c r="A3185" t="s">
        <v>4546</v>
      </c>
      <c r="B3185" t="s">
        <v>24</v>
      </c>
      <c r="C3185" t="s">
        <v>12</v>
      </c>
      <c r="D3185" t="s">
        <v>6135</v>
      </c>
      <c r="E3185" t="s">
        <v>99</v>
      </c>
      <c r="F3185" t="s">
        <v>15</v>
      </c>
      <c r="G3185" t="s">
        <v>47</v>
      </c>
      <c r="H3185" s="5">
        <v>43511</v>
      </c>
      <c r="I3185" s="5"/>
      <c r="J3185" t="s">
        <v>6137</v>
      </c>
      <c r="K3185" s="5">
        <v>23443</v>
      </c>
      <c r="L3185">
        <v>62</v>
      </c>
      <c r="M3185">
        <v>89751</v>
      </c>
      <c r="N3185">
        <f t="shared" ca="1" si="49"/>
        <v>7.1</v>
      </c>
    </row>
    <row r="3186" spans="1:14" x14ac:dyDescent="0.3">
      <c r="A3186" t="s">
        <v>4547</v>
      </c>
      <c r="B3186" t="s">
        <v>6134</v>
      </c>
      <c r="C3186" t="s">
        <v>97</v>
      </c>
      <c r="D3186" t="s">
        <v>53</v>
      </c>
      <c r="E3186" t="s">
        <v>14</v>
      </c>
      <c r="F3186" t="s">
        <v>28</v>
      </c>
      <c r="G3186" t="s">
        <v>64</v>
      </c>
      <c r="H3186" s="5">
        <v>43263</v>
      </c>
      <c r="I3186" s="5"/>
      <c r="J3186" t="s">
        <v>6137</v>
      </c>
      <c r="K3186" s="5">
        <v>24748</v>
      </c>
      <c r="L3186">
        <v>58</v>
      </c>
      <c r="M3186">
        <v>30842</v>
      </c>
      <c r="N3186">
        <f t="shared" ca="1" si="49"/>
        <v>7.8</v>
      </c>
    </row>
    <row r="3187" spans="1:14" x14ac:dyDescent="0.3">
      <c r="A3187" t="s">
        <v>4548</v>
      </c>
      <c r="B3187" t="s">
        <v>6134</v>
      </c>
      <c r="C3187" t="s">
        <v>97</v>
      </c>
      <c r="D3187" t="s">
        <v>6135</v>
      </c>
      <c r="E3187" t="s">
        <v>105</v>
      </c>
      <c r="F3187" t="s">
        <v>15</v>
      </c>
      <c r="G3187" t="s">
        <v>69</v>
      </c>
      <c r="H3187" s="5">
        <v>40609</v>
      </c>
      <c r="I3187" s="5">
        <v>42283</v>
      </c>
      <c r="J3187" t="s">
        <v>6138</v>
      </c>
      <c r="K3187" s="5">
        <v>26137</v>
      </c>
      <c r="L3187">
        <v>54</v>
      </c>
      <c r="M3187">
        <v>43146</v>
      </c>
      <c r="N3187">
        <f t="shared" ca="1" si="49"/>
        <v>4.5999999999999996</v>
      </c>
    </row>
    <row r="3188" spans="1:14" x14ac:dyDescent="0.3">
      <c r="A3188" t="s">
        <v>4550</v>
      </c>
      <c r="B3188" t="s">
        <v>6134</v>
      </c>
      <c r="C3188" t="s">
        <v>82</v>
      </c>
      <c r="D3188" t="s">
        <v>31</v>
      </c>
      <c r="E3188" t="s">
        <v>54</v>
      </c>
      <c r="F3188" t="s">
        <v>60</v>
      </c>
      <c r="G3188" t="s">
        <v>47</v>
      </c>
      <c r="H3188" s="5">
        <v>43991</v>
      </c>
      <c r="I3188" s="5"/>
      <c r="J3188" t="s">
        <v>6137</v>
      </c>
      <c r="K3188" s="5">
        <v>24300</v>
      </c>
      <c r="L3188">
        <v>59</v>
      </c>
      <c r="M3188">
        <v>52000</v>
      </c>
      <c r="N3188">
        <f t="shared" ca="1" si="49"/>
        <v>5.8</v>
      </c>
    </row>
    <row r="3189" spans="1:14" x14ac:dyDescent="0.3">
      <c r="A3189" t="s">
        <v>4551</v>
      </c>
      <c r="B3189" t="s">
        <v>6134</v>
      </c>
      <c r="C3189" t="s">
        <v>20</v>
      </c>
      <c r="D3189" t="s">
        <v>31</v>
      </c>
      <c r="E3189" t="s">
        <v>63</v>
      </c>
      <c r="F3189" t="s">
        <v>6134</v>
      </c>
      <c r="G3189" t="s">
        <v>69</v>
      </c>
      <c r="H3189" s="5">
        <v>41843</v>
      </c>
      <c r="I3189" s="5">
        <v>42336</v>
      </c>
      <c r="J3189" t="s">
        <v>6138</v>
      </c>
      <c r="K3189" s="5">
        <v>26846</v>
      </c>
      <c r="L3189">
        <v>52</v>
      </c>
      <c r="M3189">
        <v>45526</v>
      </c>
      <c r="N3189">
        <f t="shared" ca="1" si="49"/>
        <v>1.4</v>
      </c>
    </row>
    <row r="3190" spans="1:14" x14ac:dyDescent="0.3">
      <c r="A3190" t="s">
        <v>4553</v>
      </c>
      <c r="B3190" t="s">
        <v>36</v>
      </c>
      <c r="C3190" t="s">
        <v>25</v>
      </c>
      <c r="D3190" t="s">
        <v>94</v>
      </c>
      <c r="E3190" t="s">
        <v>99</v>
      </c>
      <c r="F3190" t="s">
        <v>28</v>
      </c>
      <c r="G3190" t="s">
        <v>47</v>
      </c>
      <c r="H3190" s="5">
        <v>42712</v>
      </c>
      <c r="I3190" s="5"/>
      <c r="J3190" t="s">
        <v>6137</v>
      </c>
      <c r="K3190" s="5">
        <v>33664</v>
      </c>
      <c r="L3190">
        <v>34</v>
      </c>
      <c r="M3190">
        <v>112563</v>
      </c>
      <c r="N3190">
        <f t="shared" ca="1" si="49"/>
        <v>9.3000000000000007</v>
      </c>
    </row>
    <row r="3191" spans="1:14" x14ac:dyDescent="0.3">
      <c r="A3191" t="s">
        <v>4554</v>
      </c>
      <c r="B3191" t="s">
        <v>36</v>
      </c>
      <c r="C3191" t="s">
        <v>12</v>
      </c>
      <c r="D3191" t="s">
        <v>50</v>
      </c>
      <c r="E3191" t="s">
        <v>63</v>
      </c>
      <c r="F3191" t="s">
        <v>15</v>
      </c>
      <c r="G3191" t="s">
        <v>78</v>
      </c>
      <c r="H3191" s="5">
        <v>43680</v>
      </c>
      <c r="I3191" s="5"/>
      <c r="J3191" t="s">
        <v>6137</v>
      </c>
      <c r="K3191" s="5">
        <v>30547</v>
      </c>
      <c r="L3191">
        <v>42</v>
      </c>
      <c r="M3191" t="s">
        <v>6141</v>
      </c>
      <c r="N3191">
        <f t="shared" ca="1" si="49"/>
        <v>6.6</v>
      </c>
    </row>
    <row r="3192" spans="1:14" x14ac:dyDescent="0.3">
      <c r="A3192" t="s">
        <v>4555</v>
      </c>
      <c r="B3192" t="s">
        <v>24</v>
      </c>
      <c r="C3192" t="s">
        <v>82</v>
      </c>
      <c r="D3192" t="s">
        <v>50</v>
      </c>
      <c r="E3192" t="s">
        <v>92</v>
      </c>
      <c r="F3192" t="s">
        <v>60</v>
      </c>
      <c r="G3192" t="s">
        <v>64</v>
      </c>
      <c r="H3192" s="5">
        <v>41250</v>
      </c>
      <c r="I3192" s="5">
        <v>42828</v>
      </c>
      <c r="J3192" t="s">
        <v>6138</v>
      </c>
      <c r="K3192" s="5">
        <v>32200</v>
      </c>
      <c r="L3192">
        <v>38</v>
      </c>
      <c r="M3192">
        <v>62540</v>
      </c>
      <c r="N3192">
        <f t="shared" ca="1" si="49"/>
        <v>4.3</v>
      </c>
    </row>
    <row r="3193" spans="1:14" x14ac:dyDescent="0.3">
      <c r="A3193" t="s">
        <v>4557</v>
      </c>
      <c r="B3193" t="s">
        <v>6134</v>
      </c>
      <c r="C3193" t="s">
        <v>6134</v>
      </c>
      <c r="D3193" t="s">
        <v>130</v>
      </c>
      <c r="E3193" t="s">
        <v>54</v>
      </c>
      <c r="F3193" t="s">
        <v>15</v>
      </c>
      <c r="G3193" t="s">
        <v>78</v>
      </c>
      <c r="H3193" s="5">
        <v>40852</v>
      </c>
      <c r="I3193" s="5">
        <v>41882</v>
      </c>
      <c r="J3193" t="s">
        <v>6138</v>
      </c>
      <c r="K3193" s="5">
        <v>23074</v>
      </c>
      <c r="L3193">
        <v>63</v>
      </c>
      <c r="M3193" t="s">
        <v>6141</v>
      </c>
      <c r="N3193">
        <f t="shared" ca="1" si="49"/>
        <v>2.8</v>
      </c>
    </row>
    <row r="3194" spans="1:14" x14ac:dyDescent="0.3">
      <c r="A3194" t="s">
        <v>4558</v>
      </c>
      <c r="B3194" t="s">
        <v>24</v>
      </c>
      <c r="C3194" t="s">
        <v>12</v>
      </c>
      <c r="D3194" t="s">
        <v>53</v>
      </c>
      <c r="E3194" t="s">
        <v>86</v>
      </c>
      <c r="F3194" t="s">
        <v>6134</v>
      </c>
      <c r="G3194" t="s">
        <v>78</v>
      </c>
      <c r="H3194" s="5">
        <v>41767</v>
      </c>
      <c r="I3194" s="5"/>
      <c r="J3194" t="s">
        <v>6137</v>
      </c>
      <c r="K3194" s="5">
        <v>27796</v>
      </c>
      <c r="L3194">
        <v>50</v>
      </c>
      <c r="M3194" t="s">
        <v>6141</v>
      </c>
      <c r="N3194">
        <f t="shared" ca="1" si="49"/>
        <v>11.9</v>
      </c>
    </row>
    <row r="3195" spans="1:14" x14ac:dyDescent="0.3">
      <c r="A3195" t="s">
        <v>4559</v>
      </c>
      <c r="B3195" t="s">
        <v>36</v>
      </c>
      <c r="C3195" t="s">
        <v>37</v>
      </c>
      <c r="D3195" t="s">
        <v>50</v>
      </c>
      <c r="E3195" t="s">
        <v>170</v>
      </c>
      <c r="F3195" t="s">
        <v>28</v>
      </c>
      <c r="G3195" t="s">
        <v>69</v>
      </c>
      <c r="H3195" s="5">
        <v>43229</v>
      </c>
      <c r="I3195" s="5"/>
      <c r="J3195" t="s">
        <v>6137</v>
      </c>
      <c r="K3195" s="5">
        <v>31397</v>
      </c>
      <c r="L3195">
        <v>40</v>
      </c>
      <c r="M3195" t="s">
        <v>6141</v>
      </c>
      <c r="N3195">
        <f t="shared" ca="1" si="49"/>
        <v>7.9</v>
      </c>
    </row>
    <row r="3196" spans="1:14" x14ac:dyDescent="0.3">
      <c r="A3196" t="s">
        <v>4560</v>
      </c>
      <c r="B3196" t="s">
        <v>36</v>
      </c>
      <c r="C3196" t="s">
        <v>6134</v>
      </c>
      <c r="D3196" t="s">
        <v>6134</v>
      </c>
      <c r="E3196" t="s">
        <v>86</v>
      </c>
      <c r="F3196" t="s">
        <v>28</v>
      </c>
      <c r="G3196" t="s">
        <v>74</v>
      </c>
      <c r="H3196" s="5">
        <v>41072</v>
      </c>
      <c r="I3196" s="5"/>
      <c r="J3196" t="s">
        <v>6137</v>
      </c>
      <c r="K3196" s="5">
        <v>26044</v>
      </c>
      <c r="L3196">
        <v>54</v>
      </c>
      <c r="M3196">
        <v>35658</v>
      </c>
      <c r="N3196">
        <f t="shared" ca="1" si="49"/>
        <v>13.8</v>
      </c>
    </row>
    <row r="3197" spans="1:14" x14ac:dyDescent="0.3">
      <c r="A3197" t="s">
        <v>4562</v>
      </c>
      <c r="B3197" t="s">
        <v>24</v>
      </c>
      <c r="C3197" t="s">
        <v>25</v>
      </c>
      <c r="D3197" t="s">
        <v>6135</v>
      </c>
      <c r="E3197" t="s">
        <v>105</v>
      </c>
      <c r="F3197" t="s">
        <v>6134</v>
      </c>
      <c r="G3197" t="s">
        <v>78</v>
      </c>
      <c r="H3197" s="5">
        <v>43541</v>
      </c>
      <c r="I3197" s="5"/>
      <c r="J3197" t="s">
        <v>6137</v>
      </c>
      <c r="K3197" s="5"/>
      <c r="L3197" t="s">
        <v>6141</v>
      </c>
      <c r="M3197">
        <v>71290</v>
      </c>
      <c r="N3197">
        <f t="shared" ca="1" si="49"/>
        <v>7</v>
      </c>
    </row>
    <row r="3198" spans="1:14" x14ac:dyDescent="0.3">
      <c r="A3198" t="s">
        <v>4564</v>
      </c>
      <c r="B3198" t="s">
        <v>36</v>
      </c>
      <c r="C3198" t="s">
        <v>6134</v>
      </c>
      <c r="D3198" t="s">
        <v>50</v>
      </c>
      <c r="E3198" t="s">
        <v>32</v>
      </c>
      <c r="F3198" t="s">
        <v>6134</v>
      </c>
      <c r="G3198" t="s">
        <v>74</v>
      </c>
      <c r="H3198" s="5">
        <v>43807</v>
      </c>
      <c r="I3198" s="5">
        <v>45622</v>
      </c>
      <c r="J3198" t="s">
        <v>6138</v>
      </c>
      <c r="K3198" s="5">
        <v>33129</v>
      </c>
      <c r="L3198">
        <v>35</v>
      </c>
      <c r="M3198">
        <v>34000</v>
      </c>
      <c r="N3198">
        <f t="shared" ca="1" si="49"/>
        <v>5</v>
      </c>
    </row>
    <row r="3199" spans="1:14" x14ac:dyDescent="0.3">
      <c r="A3199" t="s">
        <v>4565</v>
      </c>
      <c r="B3199" t="s">
        <v>24</v>
      </c>
      <c r="C3199" t="s">
        <v>6134</v>
      </c>
      <c r="D3199" t="s">
        <v>50</v>
      </c>
      <c r="E3199" t="s">
        <v>105</v>
      </c>
      <c r="F3199" t="s">
        <v>15</v>
      </c>
      <c r="G3199" t="s">
        <v>47</v>
      </c>
      <c r="H3199" s="5">
        <v>40164</v>
      </c>
      <c r="I3199" s="5">
        <v>42097</v>
      </c>
      <c r="J3199" t="s">
        <v>6138</v>
      </c>
      <c r="K3199" s="5">
        <v>29452</v>
      </c>
      <c r="L3199">
        <v>45</v>
      </c>
      <c r="M3199">
        <v>95313</v>
      </c>
      <c r="N3199">
        <f t="shared" ca="1" si="49"/>
        <v>5.3</v>
      </c>
    </row>
    <row r="3200" spans="1:14" x14ac:dyDescent="0.3">
      <c r="A3200" t="s">
        <v>4567</v>
      </c>
      <c r="B3200" t="s">
        <v>36</v>
      </c>
      <c r="C3200" t="s">
        <v>12</v>
      </c>
      <c r="D3200" t="s">
        <v>31</v>
      </c>
      <c r="E3200" t="s">
        <v>63</v>
      </c>
      <c r="F3200" t="s">
        <v>28</v>
      </c>
      <c r="G3200" t="s">
        <v>29</v>
      </c>
      <c r="H3200" s="5">
        <v>40599</v>
      </c>
      <c r="I3200" s="5">
        <v>41989</v>
      </c>
      <c r="J3200" t="s">
        <v>6138</v>
      </c>
      <c r="K3200" s="5">
        <v>35044</v>
      </c>
      <c r="L3200">
        <v>30</v>
      </c>
      <c r="M3200">
        <v>67907</v>
      </c>
      <c r="N3200">
        <f t="shared" ca="1" si="49"/>
        <v>3.8</v>
      </c>
    </row>
    <row r="3201" spans="1:14" x14ac:dyDescent="0.3">
      <c r="A3201" t="s">
        <v>4569</v>
      </c>
      <c r="B3201" t="s">
        <v>6134</v>
      </c>
      <c r="C3201" t="s">
        <v>20</v>
      </c>
      <c r="D3201" t="s">
        <v>83</v>
      </c>
      <c r="E3201" t="s">
        <v>63</v>
      </c>
      <c r="F3201" t="s">
        <v>28</v>
      </c>
      <c r="G3201" t="s">
        <v>6134</v>
      </c>
      <c r="H3201" s="5">
        <v>41187</v>
      </c>
      <c r="I3201" s="5"/>
      <c r="J3201" t="s">
        <v>6137</v>
      </c>
      <c r="K3201" s="5">
        <v>28343</v>
      </c>
      <c r="L3201">
        <v>48</v>
      </c>
      <c r="M3201">
        <v>72927</v>
      </c>
      <c r="N3201">
        <f t="shared" ca="1" si="49"/>
        <v>13.5</v>
      </c>
    </row>
    <row r="3202" spans="1:14" x14ac:dyDescent="0.3">
      <c r="A3202" t="s">
        <v>4571</v>
      </c>
      <c r="B3202" t="s">
        <v>6134</v>
      </c>
      <c r="C3202" t="s">
        <v>82</v>
      </c>
      <c r="D3202" t="s">
        <v>50</v>
      </c>
      <c r="E3202" t="s">
        <v>32</v>
      </c>
      <c r="F3202" t="s">
        <v>28</v>
      </c>
      <c r="G3202" t="s">
        <v>69</v>
      </c>
      <c r="H3202" s="5">
        <v>41996</v>
      </c>
      <c r="I3202" s="5"/>
      <c r="J3202" t="s">
        <v>6137</v>
      </c>
      <c r="K3202" s="5">
        <v>29300</v>
      </c>
      <c r="L3202">
        <v>45</v>
      </c>
      <c r="M3202">
        <v>85000</v>
      </c>
      <c r="N3202">
        <f t="shared" ref="N3202:N3265" ca="1" si="50">ROUND((IF(I3202="",TODAY(),I3202)-H3202)/365,1)</f>
        <v>11.2</v>
      </c>
    </row>
    <row r="3203" spans="1:14" x14ac:dyDescent="0.3">
      <c r="A3203" t="s">
        <v>4572</v>
      </c>
      <c r="B3203" t="s">
        <v>24</v>
      </c>
      <c r="C3203" t="s">
        <v>97</v>
      </c>
      <c r="D3203" t="s">
        <v>31</v>
      </c>
      <c r="E3203" t="s">
        <v>46</v>
      </c>
      <c r="F3203" t="s">
        <v>60</v>
      </c>
      <c r="G3203" t="s">
        <v>29</v>
      </c>
      <c r="H3203" s="5">
        <v>41989</v>
      </c>
      <c r="I3203" s="5">
        <v>43815</v>
      </c>
      <c r="J3203" t="s">
        <v>6138</v>
      </c>
      <c r="K3203" s="5">
        <v>35344</v>
      </c>
      <c r="L3203">
        <v>29</v>
      </c>
      <c r="M3203" t="s">
        <v>6141</v>
      </c>
      <c r="N3203">
        <f t="shared" ca="1" si="50"/>
        <v>5</v>
      </c>
    </row>
    <row r="3204" spans="1:14" x14ac:dyDescent="0.3">
      <c r="A3204" t="s">
        <v>4573</v>
      </c>
      <c r="B3204" t="s">
        <v>24</v>
      </c>
      <c r="C3204" t="s">
        <v>6134</v>
      </c>
      <c r="D3204" t="s">
        <v>94</v>
      </c>
      <c r="E3204" t="s">
        <v>46</v>
      </c>
      <c r="F3204" t="s">
        <v>15</v>
      </c>
      <c r="G3204" t="s">
        <v>6134</v>
      </c>
      <c r="H3204" s="5">
        <v>42338</v>
      </c>
      <c r="I3204" s="5">
        <v>43283</v>
      </c>
      <c r="J3204" t="s">
        <v>6138</v>
      </c>
      <c r="K3204" s="5">
        <v>31705</v>
      </c>
      <c r="L3204">
        <v>39</v>
      </c>
      <c r="M3204">
        <v>69863</v>
      </c>
      <c r="N3204">
        <f t="shared" ca="1" si="50"/>
        <v>2.6</v>
      </c>
    </row>
    <row r="3205" spans="1:14" x14ac:dyDescent="0.3">
      <c r="A3205" t="s">
        <v>4575</v>
      </c>
      <c r="B3205" t="s">
        <v>24</v>
      </c>
      <c r="C3205" t="s">
        <v>12</v>
      </c>
      <c r="D3205" t="s">
        <v>130</v>
      </c>
      <c r="E3205" t="s">
        <v>86</v>
      </c>
      <c r="F3205" t="s">
        <v>28</v>
      </c>
      <c r="G3205" t="s">
        <v>6134</v>
      </c>
      <c r="H3205" s="5">
        <v>40368</v>
      </c>
      <c r="I3205" s="5"/>
      <c r="J3205" t="s">
        <v>6137</v>
      </c>
      <c r="K3205" s="5">
        <v>27222</v>
      </c>
      <c r="L3205">
        <v>51</v>
      </c>
      <c r="M3205">
        <v>36375</v>
      </c>
      <c r="N3205">
        <f t="shared" ca="1" si="50"/>
        <v>15.7</v>
      </c>
    </row>
    <row r="3206" spans="1:14" x14ac:dyDescent="0.3">
      <c r="A3206" t="s">
        <v>4576</v>
      </c>
      <c r="B3206" t="s">
        <v>24</v>
      </c>
      <c r="C3206" t="s">
        <v>97</v>
      </c>
      <c r="D3206" t="s">
        <v>130</v>
      </c>
      <c r="E3206" t="s">
        <v>38</v>
      </c>
      <c r="F3206" t="s">
        <v>6134</v>
      </c>
      <c r="G3206" t="s">
        <v>78</v>
      </c>
      <c r="H3206" s="5">
        <v>43944</v>
      </c>
      <c r="I3206" s="5"/>
      <c r="J3206" t="s">
        <v>6137</v>
      </c>
      <c r="K3206" s="5">
        <v>35004</v>
      </c>
      <c r="L3206">
        <v>30</v>
      </c>
      <c r="M3206" t="s">
        <v>6141</v>
      </c>
      <c r="N3206">
        <f t="shared" ca="1" si="50"/>
        <v>5.9</v>
      </c>
    </row>
    <row r="3207" spans="1:14" x14ac:dyDescent="0.3">
      <c r="A3207" t="s">
        <v>4577</v>
      </c>
      <c r="B3207" t="s">
        <v>36</v>
      </c>
      <c r="C3207" t="s">
        <v>20</v>
      </c>
      <c r="D3207" t="s">
        <v>50</v>
      </c>
      <c r="E3207" t="s">
        <v>92</v>
      </c>
      <c r="F3207" t="s">
        <v>15</v>
      </c>
      <c r="G3207" t="s">
        <v>78</v>
      </c>
      <c r="H3207" s="5">
        <v>41137</v>
      </c>
      <c r="I3207" s="5"/>
      <c r="J3207" t="s">
        <v>6137</v>
      </c>
      <c r="K3207" s="5">
        <v>29723</v>
      </c>
      <c r="L3207">
        <v>44</v>
      </c>
      <c r="M3207">
        <v>94165</v>
      </c>
      <c r="N3207">
        <f t="shared" ca="1" si="50"/>
        <v>13.6</v>
      </c>
    </row>
    <row r="3208" spans="1:14" x14ac:dyDescent="0.3">
      <c r="A3208" t="s">
        <v>4579</v>
      </c>
      <c r="B3208" t="s">
        <v>24</v>
      </c>
      <c r="C3208" t="s">
        <v>12</v>
      </c>
      <c r="D3208" t="s">
        <v>94</v>
      </c>
      <c r="E3208" t="s">
        <v>14</v>
      </c>
      <c r="F3208" t="s">
        <v>6134</v>
      </c>
      <c r="G3208" t="s">
        <v>64</v>
      </c>
      <c r="H3208" s="5">
        <v>40955</v>
      </c>
      <c r="I3208" s="5"/>
      <c r="J3208" t="s">
        <v>6137</v>
      </c>
      <c r="K3208" s="5">
        <v>26779</v>
      </c>
      <c r="L3208">
        <v>52</v>
      </c>
      <c r="M3208" t="s">
        <v>6141</v>
      </c>
      <c r="N3208">
        <f t="shared" ca="1" si="50"/>
        <v>14.1</v>
      </c>
    </row>
    <row r="3209" spans="1:14" x14ac:dyDescent="0.3">
      <c r="A3209" t="s">
        <v>4580</v>
      </c>
      <c r="B3209" t="s">
        <v>36</v>
      </c>
      <c r="C3209" t="s">
        <v>20</v>
      </c>
      <c r="D3209" t="s">
        <v>125</v>
      </c>
      <c r="E3209" t="s">
        <v>54</v>
      </c>
      <c r="F3209" t="s">
        <v>6134</v>
      </c>
      <c r="G3209" t="s">
        <v>78</v>
      </c>
      <c r="H3209" s="5">
        <v>44129</v>
      </c>
      <c r="I3209" s="5"/>
      <c r="J3209" t="s">
        <v>6137</v>
      </c>
      <c r="K3209" s="5">
        <v>25935</v>
      </c>
      <c r="L3209">
        <v>55</v>
      </c>
      <c r="M3209">
        <v>116981</v>
      </c>
      <c r="N3209">
        <f t="shared" ca="1" si="50"/>
        <v>5.4</v>
      </c>
    </row>
    <row r="3210" spans="1:14" x14ac:dyDescent="0.3">
      <c r="A3210" t="s">
        <v>4581</v>
      </c>
      <c r="B3210" t="s">
        <v>36</v>
      </c>
      <c r="C3210" t="s">
        <v>12</v>
      </c>
      <c r="D3210" t="s">
        <v>68</v>
      </c>
      <c r="E3210" t="s">
        <v>54</v>
      </c>
      <c r="F3210" t="s">
        <v>15</v>
      </c>
      <c r="G3210" t="s">
        <v>29</v>
      </c>
      <c r="H3210" s="5">
        <v>42648</v>
      </c>
      <c r="I3210" s="5">
        <v>44046</v>
      </c>
      <c r="J3210" t="s">
        <v>6138</v>
      </c>
      <c r="K3210" s="5">
        <v>31846</v>
      </c>
      <c r="L3210">
        <v>39</v>
      </c>
      <c r="M3210">
        <v>113799</v>
      </c>
      <c r="N3210">
        <f t="shared" ca="1" si="50"/>
        <v>3.8</v>
      </c>
    </row>
    <row r="3211" spans="1:14" x14ac:dyDescent="0.3">
      <c r="A3211" t="s">
        <v>4582</v>
      </c>
      <c r="B3211" t="s">
        <v>24</v>
      </c>
      <c r="C3211" t="s">
        <v>20</v>
      </c>
      <c r="D3211" t="s">
        <v>68</v>
      </c>
      <c r="E3211" t="s">
        <v>38</v>
      </c>
      <c r="F3211" t="s">
        <v>15</v>
      </c>
      <c r="G3211" t="s">
        <v>69</v>
      </c>
      <c r="H3211" s="5">
        <v>43547</v>
      </c>
      <c r="I3211" s="5"/>
      <c r="J3211" t="s">
        <v>6137</v>
      </c>
      <c r="K3211" s="5">
        <v>24113</v>
      </c>
      <c r="L3211">
        <v>60</v>
      </c>
      <c r="M3211">
        <v>41422</v>
      </c>
      <c r="N3211">
        <f t="shared" ca="1" si="50"/>
        <v>7</v>
      </c>
    </row>
    <row r="3212" spans="1:14" x14ac:dyDescent="0.3">
      <c r="A3212" t="s">
        <v>4584</v>
      </c>
      <c r="B3212" t="s">
        <v>6134</v>
      </c>
      <c r="C3212" t="s">
        <v>6134</v>
      </c>
      <c r="D3212" t="s">
        <v>94</v>
      </c>
      <c r="E3212" t="s">
        <v>105</v>
      </c>
      <c r="F3212" t="s">
        <v>60</v>
      </c>
      <c r="G3212" t="s">
        <v>69</v>
      </c>
      <c r="H3212" s="5">
        <v>42256</v>
      </c>
      <c r="I3212" s="5">
        <v>42707</v>
      </c>
      <c r="J3212" t="s">
        <v>6138</v>
      </c>
      <c r="K3212" s="5">
        <v>23438</v>
      </c>
      <c r="L3212">
        <v>62</v>
      </c>
      <c r="M3212" t="s">
        <v>6141</v>
      </c>
      <c r="N3212">
        <f t="shared" ca="1" si="50"/>
        <v>1.2</v>
      </c>
    </row>
    <row r="3213" spans="1:14" x14ac:dyDescent="0.3">
      <c r="A3213" t="s">
        <v>4585</v>
      </c>
      <c r="B3213" t="s">
        <v>6134</v>
      </c>
      <c r="C3213" t="s">
        <v>25</v>
      </c>
      <c r="D3213" t="s">
        <v>125</v>
      </c>
      <c r="E3213" t="s">
        <v>6134</v>
      </c>
      <c r="F3213" t="s">
        <v>60</v>
      </c>
      <c r="G3213" t="s">
        <v>78</v>
      </c>
      <c r="H3213" s="5">
        <v>42369</v>
      </c>
      <c r="I3213" s="5"/>
      <c r="J3213" t="s">
        <v>6137</v>
      </c>
      <c r="K3213" s="5">
        <v>28659</v>
      </c>
      <c r="L3213">
        <v>47</v>
      </c>
      <c r="M3213">
        <v>113252</v>
      </c>
      <c r="N3213">
        <f t="shared" ca="1" si="50"/>
        <v>10.199999999999999</v>
      </c>
    </row>
    <row r="3214" spans="1:14" x14ac:dyDescent="0.3">
      <c r="A3214" t="s">
        <v>4587</v>
      </c>
      <c r="B3214" t="s">
        <v>6134</v>
      </c>
      <c r="C3214" t="s">
        <v>6134</v>
      </c>
      <c r="D3214" t="s">
        <v>41</v>
      </c>
      <c r="E3214" t="s">
        <v>27</v>
      </c>
      <c r="F3214" t="s">
        <v>6134</v>
      </c>
      <c r="G3214" t="s">
        <v>6134</v>
      </c>
      <c r="H3214" s="5">
        <v>42483</v>
      </c>
      <c r="I3214" s="5">
        <v>43016</v>
      </c>
      <c r="J3214" t="s">
        <v>6138</v>
      </c>
      <c r="K3214" s="5">
        <v>30289</v>
      </c>
      <c r="L3214">
        <v>43</v>
      </c>
      <c r="M3214">
        <v>116703</v>
      </c>
      <c r="N3214">
        <f t="shared" ca="1" si="50"/>
        <v>1.5</v>
      </c>
    </row>
    <row r="3215" spans="1:14" x14ac:dyDescent="0.3">
      <c r="A3215" t="s">
        <v>4589</v>
      </c>
      <c r="B3215" t="s">
        <v>36</v>
      </c>
      <c r="C3215" t="s">
        <v>12</v>
      </c>
      <c r="D3215" t="s">
        <v>21</v>
      </c>
      <c r="E3215" t="s">
        <v>32</v>
      </c>
      <c r="F3215" t="s">
        <v>6134</v>
      </c>
      <c r="G3215" t="s">
        <v>78</v>
      </c>
      <c r="H3215" s="5">
        <v>40071</v>
      </c>
      <c r="I3215" s="5"/>
      <c r="J3215" t="s">
        <v>6137</v>
      </c>
      <c r="K3215" s="5"/>
      <c r="L3215" t="s">
        <v>6141</v>
      </c>
      <c r="M3215">
        <v>81043</v>
      </c>
      <c r="N3215">
        <f t="shared" ca="1" si="50"/>
        <v>16.5</v>
      </c>
    </row>
    <row r="3216" spans="1:14" x14ac:dyDescent="0.3">
      <c r="A3216" t="s">
        <v>4590</v>
      </c>
      <c r="B3216" t="s">
        <v>6134</v>
      </c>
      <c r="C3216" t="s">
        <v>20</v>
      </c>
      <c r="D3216" t="s">
        <v>21</v>
      </c>
      <c r="E3216" t="s">
        <v>32</v>
      </c>
      <c r="F3216" t="s">
        <v>15</v>
      </c>
      <c r="G3216" t="s">
        <v>78</v>
      </c>
      <c r="H3216" s="5">
        <v>42939</v>
      </c>
      <c r="I3216" s="5"/>
      <c r="J3216" t="s">
        <v>6137</v>
      </c>
      <c r="K3216" s="5">
        <v>25699</v>
      </c>
      <c r="L3216">
        <v>55</v>
      </c>
      <c r="M3216" t="s">
        <v>6141</v>
      </c>
      <c r="N3216">
        <f t="shared" ca="1" si="50"/>
        <v>8.6999999999999993</v>
      </c>
    </row>
    <row r="3217" spans="1:14" x14ac:dyDescent="0.3">
      <c r="A3217" t="s">
        <v>4591</v>
      </c>
      <c r="B3217" t="s">
        <v>24</v>
      </c>
      <c r="C3217" t="s">
        <v>37</v>
      </c>
      <c r="D3217" t="s">
        <v>26</v>
      </c>
      <c r="E3217" t="s">
        <v>6134</v>
      </c>
      <c r="F3217" t="s">
        <v>28</v>
      </c>
      <c r="G3217" t="s">
        <v>47</v>
      </c>
      <c r="H3217" s="5">
        <v>41236</v>
      </c>
      <c r="I3217" s="5">
        <v>42949</v>
      </c>
      <c r="J3217" t="s">
        <v>6138</v>
      </c>
      <c r="K3217" s="5">
        <v>30518</v>
      </c>
      <c r="L3217">
        <v>42</v>
      </c>
      <c r="M3217">
        <v>81604</v>
      </c>
      <c r="N3217">
        <f t="shared" ca="1" si="50"/>
        <v>4.7</v>
      </c>
    </row>
    <row r="3218" spans="1:14" x14ac:dyDescent="0.3">
      <c r="A3218" t="s">
        <v>4592</v>
      </c>
      <c r="B3218" t="s">
        <v>36</v>
      </c>
      <c r="C3218" t="s">
        <v>20</v>
      </c>
      <c r="D3218" t="s">
        <v>6135</v>
      </c>
      <c r="E3218" t="s">
        <v>105</v>
      </c>
      <c r="F3218" t="s">
        <v>60</v>
      </c>
      <c r="G3218" t="s">
        <v>78</v>
      </c>
      <c r="H3218" s="5">
        <v>43954</v>
      </c>
      <c r="I3218" s="5"/>
      <c r="J3218" t="s">
        <v>6137</v>
      </c>
      <c r="K3218" s="5">
        <v>36185</v>
      </c>
      <c r="L3218">
        <v>27</v>
      </c>
      <c r="M3218">
        <v>49000</v>
      </c>
      <c r="N3218">
        <f t="shared" ca="1" si="50"/>
        <v>5.9</v>
      </c>
    </row>
    <row r="3219" spans="1:14" x14ac:dyDescent="0.3">
      <c r="A3219" t="s">
        <v>4593</v>
      </c>
      <c r="B3219" t="s">
        <v>24</v>
      </c>
      <c r="C3219" t="s">
        <v>82</v>
      </c>
      <c r="D3219" t="s">
        <v>6134</v>
      </c>
      <c r="E3219" t="s">
        <v>63</v>
      </c>
      <c r="F3219" t="s">
        <v>60</v>
      </c>
      <c r="G3219" t="s">
        <v>69</v>
      </c>
      <c r="H3219" s="5">
        <v>40568</v>
      </c>
      <c r="I3219" s="5"/>
      <c r="J3219" t="s">
        <v>6137</v>
      </c>
      <c r="K3219" s="5">
        <v>23510</v>
      </c>
      <c r="L3219">
        <v>61</v>
      </c>
      <c r="M3219">
        <v>88000</v>
      </c>
      <c r="N3219">
        <f t="shared" ca="1" si="50"/>
        <v>15.2</v>
      </c>
    </row>
    <row r="3220" spans="1:14" x14ac:dyDescent="0.3">
      <c r="A3220" t="s">
        <v>4594</v>
      </c>
      <c r="B3220" t="s">
        <v>36</v>
      </c>
      <c r="C3220" t="s">
        <v>20</v>
      </c>
      <c r="D3220" t="s">
        <v>83</v>
      </c>
      <c r="E3220" t="s">
        <v>6134</v>
      </c>
      <c r="F3220" t="s">
        <v>28</v>
      </c>
      <c r="G3220" t="s">
        <v>47</v>
      </c>
      <c r="H3220" s="5">
        <v>43729</v>
      </c>
      <c r="I3220" s="5">
        <v>44193</v>
      </c>
      <c r="J3220" t="s">
        <v>6138</v>
      </c>
      <c r="K3220" s="5">
        <v>29403</v>
      </c>
      <c r="L3220">
        <v>45</v>
      </c>
      <c r="M3220" t="s">
        <v>6141</v>
      </c>
      <c r="N3220">
        <f t="shared" ca="1" si="50"/>
        <v>1.3</v>
      </c>
    </row>
    <row r="3221" spans="1:14" x14ac:dyDescent="0.3">
      <c r="A3221" t="s">
        <v>4595</v>
      </c>
      <c r="B3221" t="s">
        <v>24</v>
      </c>
      <c r="C3221" t="s">
        <v>6134</v>
      </c>
      <c r="D3221" t="s">
        <v>94</v>
      </c>
      <c r="E3221" t="s">
        <v>46</v>
      </c>
      <c r="F3221" t="s">
        <v>28</v>
      </c>
      <c r="G3221" t="s">
        <v>47</v>
      </c>
      <c r="H3221" s="5">
        <v>40813</v>
      </c>
      <c r="I3221" s="5"/>
      <c r="J3221" t="s">
        <v>6137</v>
      </c>
      <c r="K3221" s="5">
        <v>29512</v>
      </c>
      <c r="L3221">
        <v>45</v>
      </c>
      <c r="M3221">
        <v>51000</v>
      </c>
      <c r="N3221">
        <f t="shared" ca="1" si="50"/>
        <v>14.5</v>
      </c>
    </row>
    <row r="3222" spans="1:14" x14ac:dyDescent="0.3">
      <c r="A3222" t="s">
        <v>4596</v>
      </c>
      <c r="B3222" t="s">
        <v>36</v>
      </c>
      <c r="C3222" t="s">
        <v>20</v>
      </c>
      <c r="D3222" t="s">
        <v>83</v>
      </c>
      <c r="E3222" t="s">
        <v>46</v>
      </c>
      <c r="F3222" t="s">
        <v>28</v>
      </c>
      <c r="G3222" t="s">
        <v>6134</v>
      </c>
      <c r="H3222" s="5">
        <v>41316</v>
      </c>
      <c r="I3222" s="5">
        <v>41293</v>
      </c>
      <c r="J3222" t="s">
        <v>6138</v>
      </c>
      <c r="K3222" s="5">
        <v>33381</v>
      </c>
      <c r="L3222">
        <v>34</v>
      </c>
      <c r="M3222">
        <v>98491</v>
      </c>
      <c r="N3222">
        <f t="shared" ca="1" si="50"/>
        <v>-0.1</v>
      </c>
    </row>
    <row r="3223" spans="1:14" x14ac:dyDescent="0.3">
      <c r="A3223" t="s">
        <v>4597</v>
      </c>
      <c r="B3223" t="s">
        <v>24</v>
      </c>
      <c r="C3223" t="s">
        <v>6134</v>
      </c>
      <c r="D3223" t="s">
        <v>21</v>
      </c>
      <c r="E3223" t="s">
        <v>105</v>
      </c>
      <c r="F3223" t="s">
        <v>15</v>
      </c>
      <c r="G3223" t="s">
        <v>64</v>
      </c>
      <c r="H3223" s="5">
        <v>42893</v>
      </c>
      <c r="I3223" s="5">
        <v>43209</v>
      </c>
      <c r="J3223" t="s">
        <v>6138</v>
      </c>
      <c r="K3223" s="5">
        <v>31618</v>
      </c>
      <c r="L3223">
        <v>39</v>
      </c>
      <c r="M3223" t="s">
        <v>6141</v>
      </c>
      <c r="N3223">
        <f t="shared" ca="1" si="50"/>
        <v>0.9</v>
      </c>
    </row>
    <row r="3224" spans="1:14" x14ac:dyDescent="0.3">
      <c r="A3224" t="s">
        <v>4598</v>
      </c>
      <c r="B3224" t="s">
        <v>36</v>
      </c>
      <c r="C3224" t="s">
        <v>97</v>
      </c>
      <c r="D3224" t="s">
        <v>21</v>
      </c>
      <c r="E3224" t="s">
        <v>32</v>
      </c>
      <c r="F3224" t="s">
        <v>28</v>
      </c>
      <c r="G3224" t="s">
        <v>74</v>
      </c>
      <c r="H3224" s="5">
        <v>40075</v>
      </c>
      <c r="I3224" s="5">
        <v>41544</v>
      </c>
      <c r="J3224" t="s">
        <v>6138</v>
      </c>
      <c r="K3224" s="5">
        <v>29689</v>
      </c>
      <c r="L3224">
        <v>44</v>
      </c>
      <c r="M3224">
        <v>111000</v>
      </c>
      <c r="N3224">
        <f t="shared" ca="1" si="50"/>
        <v>4</v>
      </c>
    </row>
    <row r="3225" spans="1:14" x14ac:dyDescent="0.3">
      <c r="A3225" t="s">
        <v>4599</v>
      </c>
      <c r="B3225" t="s">
        <v>24</v>
      </c>
      <c r="C3225" t="s">
        <v>12</v>
      </c>
      <c r="D3225" t="s">
        <v>31</v>
      </c>
      <c r="E3225" t="s">
        <v>6134</v>
      </c>
      <c r="F3225" t="s">
        <v>60</v>
      </c>
      <c r="G3225" t="s">
        <v>6134</v>
      </c>
      <c r="H3225" s="5">
        <v>40630</v>
      </c>
      <c r="I3225" s="5">
        <v>41854</v>
      </c>
      <c r="J3225" t="s">
        <v>6138</v>
      </c>
      <c r="K3225" s="5">
        <v>26758</v>
      </c>
      <c r="L3225">
        <v>52</v>
      </c>
      <c r="M3225" t="s">
        <v>6141</v>
      </c>
      <c r="N3225">
        <f t="shared" ca="1" si="50"/>
        <v>3.4</v>
      </c>
    </row>
    <row r="3226" spans="1:14" x14ac:dyDescent="0.3">
      <c r="A3226" t="s">
        <v>4600</v>
      </c>
      <c r="B3226" t="s">
        <v>36</v>
      </c>
      <c r="C3226" t="s">
        <v>37</v>
      </c>
      <c r="D3226" t="s">
        <v>68</v>
      </c>
      <c r="E3226" t="s">
        <v>105</v>
      </c>
      <c r="F3226" t="s">
        <v>6134</v>
      </c>
      <c r="G3226" t="s">
        <v>47</v>
      </c>
      <c r="H3226" s="5">
        <v>43467</v>
      </c>
      <c r="I3226" s="5">
        <v>44062</v>
      </c>
      <c r="J3226" t="s">
        <v>6138</v>
      </c>
      <c r="K3226" s="5">
        <v>35300</v>
      </c>
      <c r="L3226">
        <v>29</v>
      </c>
      <c r="M3226">
        <v>50970</v>
      </c>
      <c r="N3226">
        <f t="shared" ca="1" si="50"/>
        <v>1.6</v>
      </c>
    </row>
    <row r="3227" spans="1:14" x14ac:dyDescent="0.3">
      <c r="A3227" t="s">
        <v>4602</v>
      </c>
      <c r="B3227" t="s">
        <v>24</v>
      </c>
      <c r="C3227" t="s">
        <v>6134</v>
      </c>
      <c r="D3227" t="s">
        <v>31</v>
      </c>
      <c r="E3227" t="s">
        <v>105</v>
      </c>
      <c r="F3227" t="s">
        <v>60</v>
      </c>
      <c r="G3227" t="s">
        <v>47</v>
      </c>
      <c r="H3227" s="5">
        <v>43082</v>
      </c>
      <c r="I3227" s="5">
        <v>44924</v>
      </c>
      <c r="J3227" t="s">
        <v>6138</v>
      </c>
      <c r="K3227" s="5">
        <v>37156</v>
      </c>
      <c r="L3227">
        <v>24</v>
      </c>
      <c r="M3227">
        <v>93213</v>
      </c>
      <c r="N3227">
        <f t="shared" ca="1" si="50"/>
        <v>5</v>
      </c>
    </row>
    <row r="3228" spans="1:14" x14ac:dyDescent="0.3">
      <c r="A3228" t="s">
        <v>4604</v>
      </c>
      <c r="B3228" t="s">
        <v>36</v>
      </c>
      <c r="C3228" t="s">
        <v>6134</v>
      </c>
      <c r="D3228" t="s">
        <v>83</v>
      </c>
      <c r="E3228" t="s">
        <v>14</v>
      </c>
      <c r="F3228" t="s">
        <v>15</v>
      </c>
      <c r="G3228" t="s">
        <v>47</v>
      </c>
      <c r="H3228" s="5">
        <v>43632</v>
      </c>
      <c r="I3228" s="5"/>
      <c r="J3228" t="s">
        <v>6137</v>
      </c>
      <c r="K3228" s="5">
        <v>36257</v>
      </c>
      <c r="L3228">
        <v>26</v>
      </c>
      <c r="M3228" t="s">
        <v>6141</v>
      </c>
      <c r="N3228">
        <f t="shared" ca="1" si="50"/>
        <v>6.8</v>
      </c>
    </row>
    <row r="3229" spans="1:14" x14ac:dyDescent="0.3">
      <c r="A3229" t="s">
        <v>4605</v>
      </c>
      <c r="B3229" t="s">
        <v>36</v>
      </c>
      <c r="C3229" t="s">
        <v>6134</v>
      </c>
      <c r="D3229" t="s">
        <v>41</v>
      </c>
      <c r="E3229" t="s">
        <v>54</v>
      </c>
      <c r="F3229" t="s">
        <v>6134</v>
      </c>
      <c r="G3229" t="s">
        <v>64</v>
      </c>
      <c r="H3229" s="5">
        <v>43719</v>
      </c>
      <c r="I3229" s="5"/>
      <c r="J3229" t="s">
        <v>6137</v>
      </c>
      <c r="K3229" s="5">
        <v>23688</v>
      </c>
      <c r="L3229">
        <v>61</v>
      </c>
      <c r="M3229" t="s">
        <v>6141</v>
      </c>
      <c r="N3229">
        <f t="shared" ca="1" si="50"/>
        <v>6.5</v>
      </c>
    </row>
    <row r="3230" spans="1:14" x14ac:dyDescent="0.3">
      <c r="A3230" t="s">
        <v>4606</v>
      </c>
      <c r="B3230" t="s">
        <v>6134</v>
      </c>
      <c r="C3230" t="s">
        <v>6134</v>
      </c>
      <c r="D3230" t="s">
        <v>125</v>
      </c>
      <c r="E3230" t="s">
        <v>14</v>
      </c>
      <c r="F3230" t="s">
        <v>28</v>
      </c>
      <c r="G3230" t="s">
        <v>78</v>
      </c>
      <c r="H3230" s="5">
        <v>42464</v>
      </c>
      <c r="I3230" s="5"/>
      <c r="J3230" t="s">
        <v>6137</v>
      </c>
      <c r="K3230" s="5"/>
      <c r="L3230" t="s">
        <v>6141</v>
      </c>
      <c r="M3230" t="s">
        <v>6141</v>
      </c>
      <c r="N3230">
        <f t="shared" ca="1" si="50"/>
        <v>10</v>
      </c>
    </row>
    <row r="3231" spans="1:14" x14ac:dyDescent="0.3">
      <c r="A3231" t="s">
        <v>4607</v>
      </c>
      <c r="B3231" t="s">
        <v>6134</v>
      </c>
      <c r="C3231" t="s">
        <v>97</v>
      </c>
      <c r="D3231" t="s">
        <v>83</v>
      </c>
      <c r="E3231" t="s">
        <v>38</v>
      </c>
      <c r="F3231" t="s">
        <v>15</v>
      </c>
      <c r="G3231" t="s">
        <v>74</v>
      </c>
      <c r="H3231" s="5">
        <v>43286</v>
      </c>
      <c r="I3231" s="5">
        <v>43285</v>
      </c>
      <c r="J3231" t="s">
        <v>6138</v>
      </c>
      <c r="K3231" s="5">
        <v>33734</v>
      </c>
      <c r="L3231">
        <v>33</v>
      </c>
      <c r="M3231" t="s">
        <v>6141</v>
      </c>
      <c r="N3231">
        <f t="shared" ca="1" si="50"/>
        <v>0</v>
      </c>
    </row>
    <row r="3232" spans="1:14" x14ac:dyDescent="0.3">
      <c r="A3232" t="s">
        <v>4608</v>
      </c>
      <c r="B3232" t="s">
        <v>36</v>
      </c>
      <c r="C3232" t="s">
        <v>6134</v>
      </c>
      <c r="D3232" t="s">
        <v>53</v>
      </c>
      <c r="E3232" t="s">
        <v>27</v>
      </c>
      <c r="F3232" t="s">
        <v>6134</v>
      </c>
      <c r="G3232" t="s">
        <v>6134</v>
      </c>
      <c r="H3232" s="5">
        <v>39866</v>
      </c>
      <c r="I3232" s="5"/>
      <c r="J3232" t="s">
        <v>6137</v>
      </c>
      <c r="K3232" s="5">
        <v>29457</v>
      </c>
      <c r="L3232">
        <v>45</v>
      </c>
      <c r="M3232">
        <v>70000</v>
      </c>
      <c r="N3232">
        <f t="shared" ca="1" si="50"/>
        <v>17.100000000000001</v>
      </c>
    </row>
    <row r="3233" spans="1:14" x14ac:dyDescent="0.3">
      <c r="A3233" t="s">
        <v>4609</v>
      </c>
      <c r="B3233" t="s">
        <v>24</v>
      </c>
      <c r="C3233" t="s">
        <v>20</v>
      </c>
      <c r="D3233" t="s">
        <v>6135</v>
      </c>
      <c r="E3233" t="s">
        <v>14</v>
      </c>
      <c r="F3233" t="s">
        <v>6134</v>
      </c>
      <c r="G3233" t="s">
        <v>64</v>
      </c>
      <c r="H3233" s="5">
        <v>44093</v>
      </c>
      <c r="I3233" s="5"/>
      <c r="J3233" t="s">
        <v>6137</v>
      </c>
      <c r="K3233" s="5">
        <v>34904</v>
      </c>
      <c r="L3233">
        <v>30</v>
      </c>
      <c r="M3233">
        <v>37256</v>
      </c>
      <c r="N3233">
        <f t="shared" ca="1" si="50"/>
        <v>5.5</v>
      </c>
    </row>
    <row r="3234" spans="1:14" x14ac:dyDescent="0.3">
      <c r="A3234" t="s">
        <v>4611</v>
      </c>
      <c r="B3234" t="s">
        <v>6134</v>
      </c>
      <c r="C3234" t="s">
        <v>6134</v>
      </c>
      <c r="D3234" t="s">
        <v>53</v>
      </c>
      <c r="E3234" t="s">
        <v>27</v>
      </c>
      <c r="F3234" t="s">
        <v>15</v>
      </c>
      <c r="G3234" t="s">
        <v>6134</v>
      </c>
      <c r="H3234" s="5">
        <v>43579</v>
      </c>
      <c r="I3234" s="5">
        <v>44778</v>
      </c>
      <c r="J3234" t="s">
        <v>6138</v>
      </c>
      <c r="K3234" s="5">
        <v>32277</v>
      </c>
      <c r="L3234">
        <v>37</v>
      </c>
      <c r="M3234" t="s">
        <v>6141</v>
      </c>
      <c r="N3234">
        <f t="shared" ca="1" si="50"/>
        <v>3.3</v>
      </c>
    </row>
    <row r="3235" spans="1:14" x14ac:dyDescent="0.3">
      <c r="A3235" t="s">
        <v>4612</v>
      </c>
      <c r="B3235" t="s">
        <v>6134</v>
      </c>
      <c r="C3235" t="s">
        <v>12</v>
      </c>
      <c r="D3235" t="s">
        <v>83</v>
      </c>
      <c r="E3235" t="s">
        <v>14</v>
      </c>
      <c r="F3235" t="s">
        <v>15</v>
      </c>
      <c r="G3235" t="s">
        <v>69</v>
      </c>
      <c r="H3235" s="5">
        <v>43959</v>
      </c>
      <c r="I3235" s="5">
        <v>45792</v>
      </c>
      <c r="J3235" t="s">
        <v>6138</v>
      </c>
      <c r="K3235" s="5">
        <v>28595</v>
      </c>
      <c r="L3235">
        <v>47</v>
      </c>
      <c r="M3235" t="s">
        <v>6141</v>
      </c>
      <c r="N3235">
        <f t="shared" ca="1" si="50"/>
        <v>5</v>
      </c>
    </row>
    <row r="3236" spans="1:14" x14ac:dyDescent="0.3">
      <c r="A3236" t="s">
        <v>4613</v>
      </c>
      <c r="B3236" t="s">
        <v>36</v>
      </c>
      <c r="C3236" t="s">
        <v>37</v>
      </c>
      <c r="D3236" t="s">
        <v>6134</v>
      </c>
      <c r="E3236" t="s">
        <v>92</v>
      </c>
      <c r="F3236" t="s">
        <v>15</v>
      </c>
      <c r="G3236" t="s">
        <v>6134</v>
      </c>
      <c r="H3236" s="5">
        <v>41114</v>
      </c>
      <c r="I3236" s="5"/>
      <c r="J3236" t="s">
        <v>6137</v>
      </c>
      <c r="K3236" s="5"/>
      <c r="L3236" t="s">
        <v>6141</v>
      </c>
      <c r="M3236">
        <v>47277</v>
      </c>
      <c r="N3236">
        <f t="shared" ca="1" si="50"/>
        <v>13.7</v>
      </c>
    </row>
    <row r="3237" spans="1:14" x14ac:dyDescent="0.3">
      <c r="A3237" t="s">
        <v>4615</v>
      </c>
      <c r="B3237" t="s">
        <v>6134</v>
      </c>
      <c r="C3237" t="s">
        <v>6134</v>
      </c>
      <c r="D3237" t="s">
        <v>6135</v>
      </c>
      <c r="E3237" t="s">
        <v>86</v>
      </c>
      <c r="F3237" t="s">
        <v>60</v>
      </c>
      <c r="G3237" t="s">
        <v>78</v>
      </c>
      <c r="H3237" s="5">
        <v>44119</v>
      </c>
      <c r="I3237" s="5">
        <v>44936</v>
      </c>
      <c r="J3237" t="s">
        <v>6138</v>
      </c>
      <c r="K3237" s="5">
        <v>30078</v>
      </c>
      <c r="L3237">
        <v>43</v>
      </c>
      <c r="M3237">
        <v>87815</v>
      </c>
      <c r="N3237">
        <f t="shared" ca="1" si="50"/>
        <v>2.2000000000000002</v>
      </c>
    </row>
    <row r="3238" spans="1:14" x14ac:dyDescent="0.3">
      <c r="A3238" t="s">
        <v>4617</v>
      </c>
      <c r="B3238" t="s">
        <v>6134</v>
      </c>
      <c r="C3238" t="s">
        <v>20</v>
      </c>
      <c r="D3238" t="s">
        <v>94</v>
      </c>
      <c r="E3238" t="s">
        <v>46</v>
      </c>
      <c r="F3238" t="s">
        <v>28</v>
      </c>
      <c r="G3238" t="s">
        <v>78</v>
      </c>
      <c r="H3238" s="5">
        <v>44088</v>
      </c>
      <c r="I3238" s="5"/>
      <c r="J3238" t="s">
        <v>6137</v>
      </c>
      <c r="K3238" s="5">
        <v>33553</v>
      </c>
      <c r="L3238">
        <v>34</v>
      </c>
      <c r="M3238">
        <v>60528</v>
      </c>
      <c r="N3238">
        <f t="shared" ca="1" si="50"/>
        <v>5.5</v>
      </c>
    </row>
    <row r="3239" spans="1:14" x14ac:dyDescent="0.3">
      <c r="A3239" t="s">
        <v>4618</v>
      </c>
      <c r="B3239" t="s">
        <v>24</v>
      </c>
      <c r="C3239" t="s">
        <v>20</v>
      </c>
      <c r="D3239" t="s">
        <v>83</v>
      </c>
      <c r="E3239" t="s">
        <v>14</v>
      </c>
      <c r="F3239" t="s">
        <v>60</v>
      </c>
      <c r="G3239" t="s">
        <v>78</v>
      </c>
      <c r="H3239" s="5">
        <v>40176</v>
      </c>
      <c r="I3239" s="5"/>
      <c r="J3239" t="s">
        <v>6137</v>
      </c>
      <c r="K3239" s="5">
        <v>38473</v>
      </c>
      <c r="L3239">
        <v>20</v>
      </c>
      <c r="M3239" t="s">
        <v>6141</v>
      </c>
      <c r="N3239">
        <f t="shared" ca="1" si="50"/>
        <v>16.2</v>
      </c>
    </row>
    <row r="3240" spans="1:14" x14ac:dyDescent="0.3">
      <c r="A3240" t="s">
        <v>4619</v>
      </c>
      <c r="B3240" t="s">
        <v>36</v>
      </c>
      <c r="C3240" t="s">
        <v>20</v>
      </c>
      <c r="D3240" t="s">
        <v>6134</v>
      </c>
      <c r="E3240" t="s">
        <v>38</v>
      </c>
      <c r="F3240" t="s">
        <v>60</v>
      </c>
      <c r="G3240" t="s">
        <v>69</v>
      </c>
      <c r="H3240" s="5">
        <v>41284</v>
      </c>
      <c r="I3240" s="5">
        <v>42104</v>
      </c>
      <c r="J3240" t="s">
        <v>6138</v>
      </c>
      <c r="K3240" s="5">
        <v>29820</v>
      </c>
      <c r="L3240">
        <v>44</v>
      </c>
      <c r="M3240">
        <v>74967</v>
      </c>
      <c r="N3240">
        <f t="shared" ca="1" si="50"/>
        <v>2.2000000000000002</v>
      </c>
    </row>
    <row r="3241" spans="1:14" x14ac:dyDescent="0.3">
      <c r="A3241" t="s">
        <v>4621</v>
      </c>
      <c r="B3241" t="s">
        <v>36</v>
      </c>
      <c r="C3241" t="s">
        <v>37</v>
      </c>
      <c r="D3241" t="s">
        <v>83</v>
      </c>
      <c r="E3241" t="s">
        <v>6134</v>
      </c>
      <c r="F3241" t="s">
        <v>15</v>
      </c>
      <c r="G3241" t="s">
        <v>74</v>
      </c>
      <c r="H3241" s="5">
        <v>42088</v>
      </c>
      <c r="I3241" s="5"/>
      <c r="J3241" t="s">
        <v>6137</v>
      </c>
      <c r="K3241" s="5">
        <v>29946</v>
      </c>
      <c r="L3241">
        <v>44</v>
      </c>
      <c r="M3241" t="s">
        <v>6141</v>
      </c>
      <c r="N3241">
        <f t="shared" ca="1" si="50"/>
        <v>11</v>
      </c>
    </row>
    <row r="3242" spans="1:14" x14ac:dyDescent="0.3">
      <c r="A3242" t="s">
        <v>4622</v>
      </c>
      <c r="B3242" t="s">
        <v>36</v>
      </c>
      <c r="C3242" t="s">
        <v>37</v>
      </c>
      <c r="D3242" t="s">
        <v>94</v>
      </c>
      <c r="E3242" t="s">
        <v>32</v>
      </c>
      <c r="F3242" t="s">
        <v>6134</v>
      </c>
      <c r="G3242" t="s">
        <v>64</v>
      </c>
      <c r="H3242" s="5">
        <v>43219</v>
      </c>
      <c r="I3242" s="5"/>
      <c r="J3242" t="s">
        <v>6137</v>
      </c>
      <c r="K3242" s="5">
        <v>33215</v>
      </c>
      <c r="L3242">
        <v>35</v>
      </c>
      <c r="M3242">
        <v>48000</v>
      </c>
      <c r="N3242">
        <f t="shared" ca="1" si="50"/>
        <v>7.9</v>
      </c>
    </row>
    <row r="3243" spans="1:14" x14ac:dyDescent="0.3">
      <c r="A3243" t="s">
        <v>4623</v>
      </c>
      <c r="B3243" t="s">
        <v>24</v>
      </c>
      <c r="C3243" t="s">
        <v>20</v>
      </c>
      <c r="D3243" t="s">
        <v>26</v>
      </c>
      <c r="E3243" t="s">
        <v>99</v>
      </c>
      <c r="F3243" t="s">
        <v>6134</v>
      </c>
      <c r="G3243" t="s">
        <v>78</v>
      </c>
      <c r="H3243" s="5">
        <v>41016</v>
      </c>
      <c r="I3243" s="5"/>
      <c r="J3243" t="s">
        <v>6137</v>
      </c>
      <c r="K3243" s="5">
        <v>36589</v>
      </c>
      <c r="L3243">
        <v>26</v>
      </c>
      <c r="M3243" t="s">
        <v>6141</v>
      </c>
      <c r="N3243">
        <f t="shared" ca="1" si="50"/>
        <v>13.9</v>
      </c>
    </row>
    <row r="3244" spans="1:14" x14ac:dyDescent="0.3">
      <c r="A3244" t="s">
        <v>4624</v>
      </c>
      <c r="B3244" t="s">
        <v>6134</v>
      </c>
      <c r="C3244" t="s">
        <v>20</v>
      </c>
      <c r="D3244" t="s">
        <v>50</v>
      </c>
      <c r="E3244" t="s">
        <v>27</v>
      </c>
      <c r="F3244" t="s">
        <v>28</v>
      </c>
      <c r="G3244" t="s">
        <v>6134</v>
      </c>
      <c r="H3244" s="5">
        <v>43640</v>
      </c>
      <c r="I3244" s="5"/>
      <c r="J3244" t="s">
        <v>6137</v>
      </c>
      <c r="K3244" s="5">
        <v>30824</v>
      </c>
      <c r="L3244">
        <v>41</v>
      </c>
      <c r="M3244">
        <v>81987</v>
      </c>
      <c r="N3244">
        <f t="shared" ca="1" si="50"/>
        <v>6.7</v>
      </c>
    </row>
    <row r="3245" spans="1:14" x14ac:dyDescent="0.3">
      <c r="A3245" t="s">
        <v>4626</v>
      </c>
      <c r="B3245" t="s">
        <v>6134</v>
      </c>
      <c r="C3245" t="s">
        <v>97</v>
      </c>
      <c r="D3245" t="s">
        <v>6134</v>
      </c>
      <c r="E3245" t="s">
        <v>170</v>
      </c>
      <c r="F3245" t="s">
        <v>6134</v>
      </c>
      <c r="G3245" t="s">
        <v>6134</v>
      </c>
      <c r="H3245" s="5">
        <v>42935</v>
      </c>
      <c r="I3245" s="5"/>
      <c r="J3245" t="s">
        <v>6137</v>
      </c>
      <c r="K3245" s="5">
        <v>29443</v>
      </c>
      <c r="L3245">
        <v>45</v>
      </c>
      <c r="M3245">
        <v>89000</v>
      </c>
      <c r="N3245">
        <f t="shared" ca="1" si="50"/>
        <v>8.6999999999999993</v>
      </c>
    </row>
    <row r="3246" spans="1:14" x14ac:dyDescent="0.3">
      <c r="A3246" t="s">
        <v>4627</v>
      </c>
      <c r="B3246" t="s">
        <v>36</v>
      </c>
      <c r="C3246" t="s">
        <v>6134</v>
      </c>
      <c r="D3246" t="s">
        <v>125</v>
      </c>
      <c r="E3246" t="s">
        <v>170</v>
      </c>
      <c r="F3246" t="s">
        <v>6134</v>
      </c>
      <c r="G3246" t="s">
        <v>6134</v>
      </c>
      <c r="H3246" s="5">
        <v>43435</v>
      </c>
      <c r="I3246" s="5"/>
      <c r="J3246" t="s">
        <v>6137</v>
      </c>
      <c r="K3246" s="5">
        <v>35906</v>
      </c>
      <c r="L3246">
        <v>27</v>
      </c>
      <c r="M3246">
        <v>76388</v>
      </c>
      <c r="N3246">
        <f t="shared" ca="1" si="50"/>
        <v>7.3</v>
      </c>
    </row>
    <row r="3247" spans="1:14" x14ac:dyDescent="0.3">
      <c r="A3247" t="s">
        <v>4629</v>
      </c>
      <c r="B3247" t="s">
        <v>36</v>
      </c>
      <c r="C3247" t="s">
        <v>37</v>
      </c>
      <c r="D3247" t="s">
        <v>26</v>
      </c>
      <c r="E3247" t="s">
        <v>32</v>
      </c>
      <c r="F3247" t="s">
        <v>6134</v>
      </c>
      <c r="G3247" t="s">
        <v>69</v>
      </c>
      <c r="H3247" s="5">
        <v>43090</v>
      </c>
      <c r="I3247" s="5"/>
      <c r="J3247" t="s">
        <v>6137</v>
      </c>
      <c r="K3247" s="5">
        <v>35202</v>
      </c>
      <c r="L3247">
        <v>29</v>
      </c>
      <c r="M3247" t="s">
        <v>6141</v>
      </c>
      <c r="N3247">
        <f t="shared" ca="1" si="50"/>
        <v>8.1999999999999993</v>
      </c>
    </row>
    <row r="3248" spans="1:14" x14ac:dyDescent="0.3">
      <c r="A3248" t="s">
        <v>4630</v>
      </c>
      <c r="B3248" t="s">
        <v>36</v>
      </c>
      <c r="C3248" t="s">
        <v>25</v>
      </c>
      <c r="D3248" t="s">
        <v>94</v>
      </c>
      <c r="E3248" t="s">
        <v>86</v>
      </c>
      <c r="F3248" t="s">
        <v>15</v>
      </c>
      <c r="G3248" t="s">
        <v>29</v>
      </c>
      <c r="H3248" s="5">
        <v>41516</v>
      </c>
      <c r="I3248" s="5"/>
      <c r="J3248" t="s">
        <v>6137</v>
      </c>
      <c r="K3248" s="5">
        <v>32716</v>
      </c>
      <c r="L3248">
        <v>36</v>
      </c>
      <c r="M3248">
        <v>52964</v>
      </c>
      <c r="N3248">
        <f t="shared" ca="1" si="50"/>
        <v>12.6</v>
      </c>
    </row>
    <row r="3249" spans="1:14" x14ac:dyDescent="0.3">
      <c r="A3249" t="s">
        <v>4632</v>
      </c>
      <c r="B3249" t="s">
        <v>24</v>
      </c>
      <c r="C3249" t="s">
        <v>20</v>
      </c>
      <c r="D3249" t="s">
        <v>125</v>
      </c>
      <c r="E3249" t="s">
        <v>54</v>
      </c>
      <c r="F3249" t="s">
        <v>60</v>
      </c>
      <c r="G3249" t="s">
        <v>47</v>
      </c>
      <c r="H3249" s="5">
        <v>43816</v>
      </c>
      <c r="I3249" s="5"/>
      <c r="J3249" t="s">
        <v>6137</v>
      </c>
      <c r="K3249" s="5"/>
      <c r="L3249" t="s">
        <v>6141</v>
      </c>
      <c r="M3249">
        <v>40590</v>
      </c>
      <c r="N3249">
        <f t="shared" ca="1" si="50"/>
        <v>6.3</v>
      </c>
    </row>
    <row r="3250" spans="1:14" x14ac:dyDescent="0.3">
      <c r="A3250" t="s">
        <v>4634</v>
      </c>
      <c r="B3250" t="s">
        <v>36</v>
      </c>
      <c r="C3250" t="s">
        <v>25</v>
      </c>
      <c r="D3250" t="s">
        <v>53</v>
      </c>
      <c r="E3250" t="s">
        <v>46</v>
      </c>
      <c r="F3250" t="s">
        <v>28</v>
      </c>
      <c r="G3250" t="s">
        <v>69</v>
      </c>
      <c r="H3250" s="5">
        <v>42177</v>
      </c>
      <c r="I3250" s="5">
        <v>43556</v>
      </c>
      <c r="J3250" t="s">
        <v>6138</v>
      </c>
      <c r="K3250" s="5">
        <v>25071</v>
      </c>
      <c r="L3250">
        <v>57</v>
      </c>
      <c r="M3250">
        <v>41000</v>
      </c>
      <c r="N3250">
        <f t="shared" ca="1" si="50"/>
        <v>3.8</v>
      </c>
    </row>
    <row r="3251" spans="1:14" x14ac:dyDescent="0.3">
      <c r="A3251" t="s">
        <v>4635</v>
      </c>
      <c r="B3251" t="s">
        <v>6134</v>
      </c>
      <c r="C3251" t="s">
        <v>20</v>
      </c>
      <c r="D3251" t="s">
        <v>94</v>
      </c>
      <c r="E3251" t="s">
        <v>6134</v>
      </c>
      <c r="F3251" t="s">
        <v>15</v>
      </c>
      <c r="G3251" t="s">
        <v>69</v>
      </c>
      <c r="H3251" s="5">
        <v>41211</v>
      </c>
      <c r="I3251" s="5"/>
      <c r="J3251" t="s">
        <v>6137</v>
      </c>
      <c r="K3251" s="5">
        <v>23752</v>
      </c>
      <c r="L3251">
        <v>61</v>
      </c>
      <c r="M3251">
        <v>77000</v>
      </c>
      <c r="N3251">
        <f t="shared" ca="1" si="50"/>
        <v>13.4</v>
      </c>
    </row>
    <row r="3252" spans="1:14" x14ac:dyDescent="0.3">
      <c r="A3252" t="s">
        <v>4636</v>
      </c>
      <c r="B3252" t="s">
        <v>36</v>
      </c>
      <c r="C3252" t="s">
        <v>37</v>
      </c>
      <c r="D3252" t="s">
        <v>53</v>
      </c>
      <c r="E3252" t="s">
        <v>170</v>
      </c>
      <c r="F3252" t="s">
        <v>15</v>
      </c>
      <c r="G3252" t="s">
        <v>69</v>
      </c>
      <c r="H3252" s="5">
        <v>40092</v>
      </c>
      <c r="I3252" s="5"/>
      <c r="J3252" t="s">
        <v>6137</v>
      </c>
      <c r="K3252" s="5">
        <v>28265</v>
      </c>
      <c r="L3252">
        <v>48</v>
      </c>
      <c r="M3252">
        <v>47821</v>
      </c>
      <c r="N3252">
        <f t="shared" ca="1" si="50"/>
        <v>16.5</v>
      </c>
    </row>
    <row r="3253" spans="1:14" x14ac:dyDescent="0.3">
      <c r="A3253" t="s">
        <v>4638</v>
      </c>
      <c r="B3253" t="s">
        <v>6134</v>
      </c>
      <c r="C3253" t="s">
        <v>12</v>
      </c>
      <c r="D3253" t="s">
        <v>6134</v>
      </c>
      <c r="E3253" t="s">
        <v>27</v>
      </c>
      <c r="F3253" t="s">
        <v>6134</v>
      </c>
      <c r="G3253" t="s">
        <v>78</v>
      </c>
      <c r="H3253" s="5">
        <v>41454</v>
      </c>
      <c r="I3253" s="5"/>
      <c r="J3253" t="s">
        <v>6137</v>
      </c>
      <c r="K3253" s="5">
        <v>32768</v>
      </c>
      <c r="L3253">
        <v>36</v>
      </c>
      <c r="M3253" t="s">
        <v>6141</v>
      </c>
      <c r="N3253">
        <f t="shared" ca="1" si="50"/>
        <v>12.7</v>
      </c>
    </row>
    <row r="3254" spans="1:14" x14ac:dyDescent="0.3">
      <c r="A3254" t="s">
        <v>4639</v>
      </c>
      <c r="B3254" t="s">
        <v>6134</v>
      </c>
      <c r="C3254" t="s">
        <v>6134</v>
      </c>
      <c r="D3254" t="s">
        <v>6134</v>
      </c>
      <c r="E3254" t="s">
        <v>54</v>
      </c>
      <c r="F3254" t="s">
        <v>6134</v>
      </c>
      <c r="G3254" t="s">
        <v>64</v>
      </c>
      <c r="H3254" s="5">
        <v>43060</v>
      </c>
      <c r="I3254" s="5"/>
      <c r="J3254" t="s">
        <v>6137</v>
      </c>
      <c r="K3254" s="5">
        <v>31755</v>
      </c>
      <c r="L3254">
        <v>39</v>
      </c>
      <c r="M3254">
        <v>119008</v>
      </c>
      <c r="N3254">
        <f t="shared" ca="1" si="50"/>
        <v>8.3000000000000007</v>
      </c>
    </row>
    <row r="3255" spans="1:14" x14ac:dyDescent="0.3">
      <c r="A3255" t="s">
        <v>4640</v>
      </c>
      <c r="B3255" t="s">
        <v>24</v>
      </c>
      <c r="C3255" t="s">
        <v>82</v>
      </c>
      <c r="D3255" t="s">
        <v>6134</v>
      </c>
      <c r="E3255" t="s">
        <v>27</v>
      </c>
      <c r="F3255" t="s">
        <v>6134</v>
      </c>
      <c r="G3255" t="s">
        <v>78</v>
      </c>
      <c r="H3255" s="5">
        <v>42326</v>
      </c>
      <c r="I3255" s="5">
        <v>43205</v>
      </c>
      <c r="J3255" t="s">
        <v>6138</v>
      </c>
      <c r="K3255" s="5">
        <v>30444</v>
      </c>
      <c r="L3255">
        <v>42</v>
      </c>
      <c r="M3255">
        <v>70321</v>
      </c>
      <c r="N3255">
        <f t="shared" ca="1" si="50"/>
        <v>2.4</v>
      </c>
    </row>
    <row r="3256" spans="1:14" x14ac:dyDescent="0.3">
      <c r="A3256" t="s">
        <v>4642</v>
      </c>
      <c r="B3256" t="s">
        <v>6134</v>
      </c>
      <c r="C3256" t="s">
        <v>25</v>
      </c>
      <c r="D3256" t="s">
        <v>31</v>
      </c>
      <c r="E3256" t="s">
        <v>86</v>
      </c>
      <c r="F3256" t="s">
        <v>15</v>
      </c>
      <c r="G3256" t="s">
        <v>29</v>
      </c>
      <c r="H3256" s="5">
        <v>43802</v>
      </c>
      <c r="I3256" s="5">
        <v>44386</v>
      </c>
      <c r="J3256" t="s">
        <v>6138</v>
      </c>
      <c r="K3256" s="5">
        <v>34905</v>
      </c>
      <c r="L3256">
        <v>30</v>
      </c>
      <c r="M3256">
        <v>114000</v>
      </c>
      <c r="N3256">
        <f t="shared" ca="1" si="50"/>
        <v>1.6</v>
      </c>
    </row>
    <row r="3257" spans="1:14" x14ac:dyDescent="0.3">
      <c r="A3257" t="s">
        <v>4643</v>
      </c>
      <c r="B3257" t="s">
        <v>36</v>
      </c>
      <c r="C3257" t="s">
        <v>37</v>
      </c>
      <c r="D3257" t="s">
        <v>31</v>
      </c>
      <c r="E3257" t="s">
        <v>105</v>
      </c>
      <c r="F3257" t="s">
        <v>6134</v>
      </c>
      <c r="G3257" t="s">
        <v>78</v>
      </c>
      <c r="H3257" s="5">
        <v>42027</v>
      </c>
      <c r="I3257" s="5"/>
      <c r="J3257" t="s">
        <v>6137</v>
      </c>
      <c r="K3257" s="5">
        <v>32031</v>
      </c>
      <c r="L3257">
        <v>38</v>
      </c>
      <c r="M3257" t="s">
        <v>6141</v>
      </c>
      <c r="N3257">
        <f t="shared" ca="1" si="50"/>
        <v>11.2</v>
      </c>
    </row>
    <row r="3258" spans="1:14" x14ac:dyDescent="0.3">
      <c r="A3258" t="s">
        <v>4644</v>
      </c>
      <c r="B3258" t="s">
        <v>36</v>
      </c>
      <c r="C3258" t="s">
        <v>20</v>
      </c>
      <c r="D3258" t="s">
        <v>6134</v>
      </c>
      <c r="E3258" t="s">
        <v>63</v>
      </c>
      <c r="F3258" t="s">
        <v>6134</v>
      </c>
      <c r="G3258" t="s">
        <v>47</v>
      </c>
      <c r="H3258" s="5">
        <v>44120</v>
      </c>
      <c r="I3258" s="5"/>
      <c r="J3258" t="s">
        <v>6137</v>
      </c>
      <c r="K3258" s="5">
        <v>27449</v>
      </c>
      <c r="L3258">
        <v>51</v>
      </c>
      <c r="M3258" t="s">
        <v>6141</v>
      </c>
      <c r="N3258">
        <f t="shared" ca="1" si="50"/>
        <v>5.4</v>
      </c>
    </row>
    <row r="3259" spans="1:14" x14ac:dyDescent="0.3">
      <c r="A3259" t="s">
        <v>4645</v>
      </c>
      <c r="B3259" t="s">
        <v>24</v>
      </c>
      <c r="C3259" t="s">
        <v>37</v>
      </c>
      <c r="D3259" t="s">
        <v>83</v>
      </c>
      <c r="E3259" t="s">
        <v>6134</v>
      </c>
      <c r="F3259" t="s">
        <v>28</v>
      </c>
      <c r="G3259" t="s">
        <v>74</v>
      </c>
      <c r="H3259" s="5">
        <v>43599</v>
      </c>
      <c r="I3259" s="5"/>
      <c r="J3259" t="s">
        <v>6137</v>
      </c>
      <c r="K3259" s="5">
        <v>31710</v>
      </c>
      <c r="L3259">
        <v>39</v>
      </c>
      <c r="M3259">
        <v>46386</v>
      </c>
      <c r="N3259">
        <f t="shared" ca="1" si="50"/>
        <v>6.9</v>
      </c>
    </row>
    <row r="3260" spans="1:14" x14ac:dyDescent="0.3">
      <c r="A3260" t="s">
        <v>4646</v>
      </c>
      <c r="B3260" t="s">
        <v>36</v>
      </c>
      <c r="C3260" t="s">
        <v>6134</v>
      </c>
      <c r="D3260" t="s">
        <v>94</v>
      </c>
      <c r="E3260" t="s">
        <v>46</v>
      </c>
      <c r="F3260" t="s">
        <v>15</v>
      </c>
      <c r="G3260" t="s">
        <v>47</v>
      </c>
      <c r="H3260" s="5">
        <v>44092</v>
      </c>
      <c r="I3260" s="5"/>
      <c r="J3260" t="s">
        <v>6137</v>
      </c>
      <c r="K3260" s="5">
        <v>32349</v>
      </c>
      <c r="L3260">
        <v>37</v>
      </c>
      <c r="M3260">
        <v>77809</v>
      </c>
      <c r="N3260">
        <f t="shared" ca="1" si="50"/>
        <v>5.5</v>
      </c>
    </row>
    <row r="3261" spans="1:14" x14ac:dyDescent="0.3">
      <c r="A3261" t="s">
        <v>4647</v>
      </c>
      <c r="B3261" t="s">
        <v>36</v>
      </c>
      <c r="C3261" t="s">
        <v>6134</v>
      </c>
      <c r="D3261" t="s">
        <v>6135</v>
      </c>
      <c r="E3261" t="s">
        <v>54</v>
      </c>
      <c r="F3261" t="s">
        <v>15</v>
      </c>
      <c r="G3261" t="s">
        <v>69</v>
      </c>
      <c r="H3261" s="5">
        <v>43727</v>
      </c>
      <c r="I3261" s="5"/>
      <c r="J3261" t="s">
        <v>6137</v>
      </c>
      <c r="K3261" s="5">
        <v>28690</v>
      </c>
      <c r="L3261">
        <v>47</v>
      </c>
      <c r="M3261">
        <v>54496</v>
      </c>
      <c r="N3261">
        <f t="shared" ca="1" si="50"/>
        <v>6.5</v>
      </c>
    </row>
    <row r="3262" spans="1:14" x14ac:dyDescent="0.3">
      <c r="A3262" t="s">
        <v>4648</v>
      </c>
      <c r="B3262" t="s">
        <v>24</v>
      </c>
      <c r="C3262" t="s">
        <v>12</v>
      </c>
      <c r="D3262" t="s">
        <v>6134</v>
      </c>
      <c r="E3262" t="s">
        <v>6134</v>
      </c>
      <c r="F3262" t="s">
        <v>15</v>
      </c>
      <c r="G3262" t="s">
        <v>78</v>
      </c>
      <c r="H3262" s="5">
        <v>42127</v>
      </c>
      <c r="I3262" s="5"/>
      <c r="J3262" t="s">
        <v>6137</v>
      </c>
      <c r="K3262" s="5">
        <v>38701</v>
      </c>
      <c r="L3262">
        <v>20</v>
      </c>
      <c r="M3262">
        <v>99068</v>
      </c>
      <c r="N3262">
        <f t="shared" ca="1" si="50"/>
        <v>10.9</v>
      </c>
    </row>
    <row r="3263" spans="1:14" x14ac:dyDescent="0.3">
      <c r="A3263" t="s">
        <v>4649</v>
      </c>
      <c r="B3263" t="s">
        <v>6134</v>
      </c>
      <c r="C3263" t="s">
        <v>12</v>
      </c>
      <c r="D3263" t="s">
        <v>41</v>
      </c>
      <c r="E3263" t="s">
        <v>88</v>
      </c>
      <c r="F3263" t="s">
        <v>28</v>
      </c>
      <c r="G3263" t="s">
        <v>6134</v>
      </c>
      <c r="H3263" s="5">
        <v>40192</v>
      </c>
      <c r="I3263" s="5"/>
      <c r="J3263" t="s">
        <v>6137</v>
      </c>
      <c r="K3263" s="5">
        <v>28622</v>
      </c>
      <c r="L3263">
        <v>47</v>
      </c>
      <c r="M3263" t="s">
        <v>6141</v>
      </c>
      <c r="N3263">
        <f t="shared" ca="1" si="50"/>
        <v>16.2</v>
      </c>
    </row>
    <row r="3264" spans="1:14" x14ac:dyDescent="0.3">
      <c r="A3264" t="s">
        <v>4650</v>
      </c>
      <c r="B3264" t="s">
        <v>6134</v>
      </c>
      <c r="C3264" t="s">
        <v>25</v>
      </c>
      <c r="D3264" t="s">
        <v>6135</v>
      </c>
      <c r="E3264" t="s">
        <v>6134</v>
      </c>
      <c r="F3264" t="s">
        <v>28</v>
      </c>
      <c r="G3264" t="s">
        <v>6134</v>
      </c>
      <c r="H3264" s="5">
        <v>42798</v>
      </c>
      <c r="I3264" s="5"/>
      <c r="J3264" t="s">
        <v>6137</v>
      </c>
      <c r="K3264" s="5">
        <v>26073</v>
      </c>
      <c r="L3264">
        <v>54</v>
      </c>
      <c r="M3264" t="s">
        <v>6141</v>
      </c>
      <c r="N3264">
        <f t="shared" ca="1" si="50"/>
        <v>9</v>
      </c>
    </row>
    <row r="3265" spans="1:14" x14ac:dyDescent="0.3">
      <c r="A3265" t="s">
        <v>4651</v>
      </c>
      <c r="B3265" t="s">
        <v>36</v>
      </c>
      <c r="C3265" t="s">
        <v>12</v>
      </c>
      <c r="D3265" t="s">
        <v>125</v>
      </c>
      <c r="E3265" t="s">
        <v>170</v>
      </c>
      <c r="F3265" t="s">
        <v>6134</v>
      </c>
      <c r="G3265" t="s">
        <v>78</v>
      </c>
      <c r="H3265" s="5">
        <v>44094</v>
      </c>
      <c r="I3265" s="5">
        <v>45298</v>
      </c>
      <c r="J3265" t="s">
        <v>6138</v>
      </c>
      <c r="K3265" s="5">
        <v>33403</v>
      </c>
      <c r="L3265">
        <v>34</v>
      </c>
      <c r="M3265">
        <v>99360</v>
      </c>
      <c r="N3265">
        <f t="shared" ca="1" si="50"/>
        <v>3.3</v>
      </c>
    </row>
    <row r="3266" spans="1:14" x14ac:dyDescent="0.3">
      <c r="A3266" t="s">
        <v>4653</v>
      </c>
      <c r="B3266" t="s">
        <v>6134</v>
      </c>
      <c r="C3266" t="s">
        <v>12</v>
      </c>
      <c r="D3266" t="s">
        <v>53</v>
      </c>
      <c r="E3266" t="s">
        <v>46</v>
      </c>
      <c r="F3266" t="s">
        <v>28</v>
      </c>
      <c r="G3266" t="s">
        <v>6134</v>
      </c>
      <c r="H3266" s="5">
        <v>42960</v>
      </c>
      <c r="I3266" s="5">
        <v>43492</v>
      </c>
      <c r="J3266" t="s">
        <v>6138</v>
      </c>
      <c r="K3266" s="5">
        <v>24426</v>
      </c>
      <c r="L3266">
        <v>59</v>
      </c>
      <c r="M3266">
        <v>102132</v>
      </c>
      <c r="N3266">
        <f t="shared" ref="N3266:N3329" ca="1" si="51">ROUND((IF(I3266="",TODAY(),I3266)-H3266)/365,1)</f>
        <v>1.5</v>
      </c>
    </row>
    <row r="3267" spans="1:14" x14ac:dyDescent="0.3">
      <c r="A3267" t="s">
        <v>4655</v>
      </c>
      <c r="B3267" t="s">
        <v>6134</v>
      </c>
      <c r="C3267" t="s">
        <v>25</v>
      </c>
      <c r="D3267" t="s">
        <v>130</v>
      </c>
      <c r="E3267" t="s">
        <v>38</v>
      </c>
      <c r="F3267" t="s">
        <v>6134</v>
      </c>
      <c r="G3267" t="s">
        <v>74</v>
      </c>
      <c r="H3267" s="5">
        <v>43383</v>
      </c>
      <c r="I3267" s="5">
        <v>45200</v>
      </c>
      <c r="J3267" t="s">
        <v>6138</v>
      </c>
      <c r="K3267" s="5">
        <v>30569</v>
      </c>
      <c r="L3267">
        <v>42</v>
      </c>
      <c r="M3267" t="s">
        <v>6141</v>
      </c>
      <c r="N3267">
        <f t="shared" ca="1" si="51"/>
        <v>5</v>
      </c>
    </row>
    <row r="3268" spans="1:14" x14ac:dyDescent="0.3">
      <c r="A3268" t="s">
        <v>4656</v>
      </c>
      <c r="B3268" t="s">
        <v>36</v>
      </c>
      <c r="C3268" t="s">
        <v>12</v>
      </c>
      <c r="D3268" t="s">
        <v>83</v>
      </c>
      <c r="E3268" t="s">
        <v>170</v>
      </c>
      <c r="F3268" t="s">
        <v>6134</v>
      </c>
      <c r="G3268" t="s">
        <v>6134</v>
      </c>
      <c r="H3268" s="5">
        <v>41806</v>
      </c>
      <c r="I3268" s="5">
        <v>43564</v>
      </c>
      <c r="J3268" t="s">
        <v>6138</v>
      </c>
      <c r="K3268" s="5">
        <v>23411</v>
      </c>
      <c r="L3268">
        <v>62</v>
      </c>
      <c r="M3268" t="s">
        <v>6141</v>
      </c>
      <c r="N3268">
        <f t="shared" ca="1" si="51"/>
        <v>4.8</v>
      </c>
    </row>
    <row r="3269" spans="1:14" x14ac:dyDescent="0.3">
      <c r="A3269" t="s">
        <v>4657</v>
      </c>
      <c r="B3269" t="s">
        <v>6134</v>
      </c>
      <c r="C3269" t="s">
        <v>12</v>
      </c>
      <c r="D3269" t="s">
        <v>26</v>
      </c>
      <c r="E3269" t="s">
        <v>86</v>
      </c>
      <c r="F3269" t="s">
        <v>6134</v>
      </c>
      <c r="G3269" t="s">
        <v>78</v>
      </c>
      <c r="H3269" s="5">
        <v>39821</v>
      </c>
      <c r="I3269" s="5"/>
      <c r="J3269" t="s">
        <v>6137</v>
      </c>
      <c r="K3269" s="5">
        <v>31978</v>
      </c>
      <c r="L3269">
        <v>38</v>
      </c>
      <c r="M3269" t="s">
        <v>6141</v>
      </c>
      <c r="N3269">
        <f t="shared" ca="1" si="51"/>
        <v>17.2</v>
      </c>
    </row>
    <row r="3270" spans="1:14" x14ac:dyDescent="0.3">
      <c r="A3270" t="s">
        <v>4658</v>
      </c>
      <c r="B3270" t="s">
        <v>6134</v>
      </c>
      <c r="C3270" t="s">
        <v>20</v>
      </c>
      <c r="D3270" t="s">
        <v>41</v>
      </c>
      <c r="E3270" t="s">
        <v>54</v>
      </c>
      <c r="F3270" t="s">
        <v>28</v>
      </c>
      <c r="G3270" t="s">
        <v>6134</v>
      </c>
      <c r="H3270" s="5">
        <v>41726</v>
      </c>
      <c r="I3270" s="5"/>
      <c r="J3270" t="s">
        <v>6137</v>
      </c>
      <c r="K3270" s="5">
        <v>36218</v>
      </c>
      <c r="L3270">
        <v>27</v>
      </c>
      <c r="M3270" t="s">
        <v>6141</v>
      </c>
      <c r="N3270">
        <f t="shared" ca="1" si="51"/>
        <v>12</v>
      </c>
    </row>
    <row r="3271" spans="1:14" x14ac:dyDescent="0.3">
      <c r="A3271" t="s">
        <v>4659</v>
      </c>
      <c r="B3271" t="s">
        <v>24</v>
      </c>
      <c r="C3271" t="s">
        <v>82</v>
      </c>
      <c r="D3271" t="s">
        <v>41</v>
      </c>
      <c r="E3271" t="s">
        <v>38</v>
      </c>
      <c r="F3271" t="s">
        <v>15</v>
      </c>
      <c r="G3271" t="s">
        <v>47</v>
      </c>
      <c r="H3271" s="5">
        <v>41609</v>
      </c>
      <c r="I3271" s="5"/>
      <c r="J3271" t="s">
        <v>6137</v>
      </c>
      <c r="K3271" s="5"/>
      <c r="L3271" t="s">
        <v>6141</v>
      </c>
      <c r="M3271">
        <v>115119</v>
      </c>
      <c r="N3271">
        <f t="shared" ca="1" si="51"/>
        <v>12.3</v>
      </c>
    </row>
    <row r="3272" spans="1:14" x14ac:dyDescent="0.3">
      <c r="A3272" t="s">
        <v>4661</v>
      </c>
      <c r="B3272" t="s">
        <v>36</v>
      </c>
      <c r="C3272" t="s">
        <v>97</v>
      </c>
      <c r="D3272" t="s">
        <v>50</v>
      </c>
      <c r="E3272" t="s">
        <v>88</v>
      </c>
      <c r="F3272" t="s">
        <v>28</v>
      </c>
      <c r="G3272" t="s">
        <v>29</v>
      </c>
      <c r="H3272" s="5">
        <v>43254</v>
      </c>
      <c r="I3272" s="5"/>
      <c r="J3272" t="s">
        <v>6137</v>
      </c>
      <c r="K3272" s="5">
        <v>28840</v>
      </c>
      <c r="L3272">
        <v>47</v>
      </c>
      <c r="M3272">
        <v>43388</v>
      </c>
      <c r="N3272">
        <f t="shared" ca="1" si="51"/>
        <v>7.8</v>
      </c>
    </row>
    <row r="3273" spans="1:14" x14ac:dyDescent="0.3">
      <c r="A3273" t="s">
        <v>4663</v>
      </c>
      <c r="B3273" t="s">
        <v>6134</v>
      </c>
      <c r="C3273" t="s">
        <v>12</v>
      </c>
      <c r="D3273" t="s">
        <v>53</v>
      </c>
      <c r="E3273" t="s">
        <v>32</v>
      </c>
      <c r="F3273" t="s">
        <v>60</v>
      </c>
      <c r="G3273" t="s">
        <v>6134</v>
      </c>
      <c r="H3273" s="5">
        <v>43110</v>
      </c>
      <c r="I3273" s="5">
        <v>43035</v>
      </c>
      <c r="J3273" t="s">
        <v>6138</v>
      </c>
      <c r="K3273" s="5"/>
      <c r="L3273" t="s">
        <v>6141</v>
      </c>
      <c r="M3273">
        <v>36793</v>
      </c>
      <c r="N3273">
        <f t="shared" ca="1" si="51"/>
        <v>-0.2</v>
      </c>
    </row>
    <row r="3274" spans="1:14" x14ac:dyDescent="0.3">
      <c r="A3274" t="s">
        <v>4664</v>
      </c>
      <c r="B3274" t="s">
        <v>36</v>
      </c>
      <c r="C3274" t="s">
        <v>12</v>
      </c>
      <c r="D3274" t="s">
        <v>26</v>
      </c>
      <c r="E3274" t="s">
        <v>54</v>
      </c>
      <c r="F3274" t="s">
        <v>15</v>
      </c>
      <c r="G3274" t="s">
        <v>6134</v>
      </c>
      <c r="H3274" s="5">
        <v>41598</v>
      </c>
      <c r="I3274" s="5"/>
      <c r="J3274" t="s">
        <v>6137</v>
      </c>
      <c r="K3274" s="5">
        <v>31772</v>
      </c>
      <c r="L3274">
        <v>39</v>
      </c>
      <c r="M3274">
        <v>92627</v>
      </c>
      <c r="N3274">
        <f t="shared" ca="1" si="51"/>
        <v>12.3</v>
      </c>
    </row>
    <row r="3275" spans="1:14" x14ac:dyDescent="0.3">
      <c r="A3275" t="s">
        <v>4666</v>
      </c>
      <c r="B3275" t="s">
        <v>6134</v>
      </c>
      <c r="C3275" t="s">
        <v>82</v>
      </c>
      <c r="D3275" t="s">
        <v>6135</v>
      </c>
      <c r="E3275" t="s">
        <v>88</v>
      </c>
      <c r="F3275" t="s">
        <v>6134</v>
      </c>
      <c r="G3275" t="s">
        <v>47</v>
      </c>
      <c r="H3275" s="5">
        <v>42860</v>
      </c>
      <c r="I3275" s="5">
        <v>44478</v>
      </c>
      <c r="J3275" t="s">
        <v>6138</v>
      </c>
      <c r="K3275" s="5">
        <v>21921</v>
      </c>
      <c r="L3275">
        <v>66</v>
      </c>
      <c r="M3275" t="s">
        <v>6141</v>
      </c>
      <c r="N3275">
        <f t="shared" ca="1" si="51"/>
        <v>4.4000000000000004</v>
      </c>
    </row>
    <row r="3276" spans="1:14" x14ac:dyDescent="0.3">
      <c r="A3276" t="s">
        <v>4667</v>
      </c>
      <c r="B3276" t="s">
        <v>36</v>
      </c>
      <c r="C3276" t="s">
        <v>20</v>
      </c>
      <c r="D3276" t="s">
        <v>26</v>
      </c>
      <c r="E3276" t="s">
        <v>32</v>
      </c>
      <c r="F3276" t="s">
        <v>15</v>
      </c>
      <c r="G3276" t="s">
        <v>69</v>
      </c>
      <c r="H3276" s="5">
        <v>41614</v>
      </c>
      <c r="I3276" s="5">
        <v>42929</v>
      </c>
      <c r="J3276" t="s">
        <v>6138</v>
      </c>
      <c r="K3276" s="5">
        <v>26331</v>
      </c>
      <c r="L3276">
        <v>54</v>
      </c>
      <c r="M3276">
        <v>107993</v>
      </c>
      <c r="N3276">
        <f t="shared" ca="1" si="51"/>
        <v>3.6</v>
      </c>
    </row>
    <row r="3277" spans="1:14" x14ac:dyDescent="0.3">
      <c r="A3277" t="s">
        <v>4669</v>
      </c>
      <c r="B3277" t="s">
        <v>36</v>
      </c>
      <c r="C3277" t="s">
        <v>6134</v>
      </c>
      <c r="D3277" t="s">
        <v>94</v>
      </c>
      <c r="E3277" t="s">
        <v>88</v>
      </c>
      <c r="F3277" t="s">
        <v>28</v>
      </c>
      <c r="G3277" t="s">
        <v>29</v>
      </c>
      <c r="H3277" s="5">
        <v>43957</v>
      </c>
      <c r="I3277" s="5"/>
      <c r="J3277" t="s">
        <v>6137</v>
      </c>
      <c r="K3277" s="5">
        <v>36710</v>
      </c>
      <c r="L3277">
        <v>25</v>
      </c>
      <c r="M3277" t="s">
        <v>6141</v>
      </c>
      <c r="N3277">
        <f t="shared" ca="1" si="51"/>
        <v>5.9</v>
      </c>
    </row>
    <row r="3278" spans="1:14" x14ac:dyDescent="0.3">
      <c r="A3278" t="s">
        <v>4670</v>
      </c>
      <c r="B3278" t="s">
        <v>36</v>
      </c>
      <c r="C3278" t="s">
        <v>82</v>
      </c>
      <c r="D3278" t="s">
        <v>68</v>
      </c>
      <c r="E3278" t="s">
        <v>27</v>
      </c>
      <c r="F3278" t="s">
        <v>6134</v>
      </c>
      <c r="G3278" t="s">
        <v>64</v>
      </c>
      <c r="H3278" s="5">
        <v>42202</v>
      </c>
      <c r="I3278" s="5"/>
      <c r="J3278" t="s">
        <v>6137</v>
      </c>
      <c r="K3278" s="5">
        <v>22782</v>
      </c>
      <c r="L3278">
        <v>63</v>
      </c>
      <c r="M3278" t="s">
        <v>6141</v>
      </c>
      <c r="N3278">
        <f t="shared" ca="1" si="51"/>
        <v>10.7</v>
      </c>
    </row>
    <row r="3279" spans="1:14" x14ac:dyDescent="0.3">
      <c r="A3279" t="s">
        <v>4671</v>
      </c>
      <c r="B3279" t="s">
        <v>24</v>
      </c>
      <c r="C3279" t="s">
        <v>12</v>
      </c>
      <c r="D3279" t="s">
        <v>83</v>
      </c>
      <c r="E3279" t="s">
        <v>105</v>
      </c>
      <c r="F3279" t="s">
        <v>6134</v>
      </c>
      <c r="G3279" t="s">
        <v>69</v>
      </c>
      <c r="H3279" s="5">
        <v>39856</v>
      </c>
      <c r="I3279" s="5">
        <v>39713</v>
      </c>
      <c r="J3279" t="s">
        <v>6138</v>
      </c>
      <c r="K3279" s="5">
        <v>35773</v>
      </c>
      <c r="L3279">
        <v>28</v>
      </c>
      <c r="M3279">
        <v>34749</v>
      </c>
      <c r="N3279">
        <f t="shared" ca="1" si="51"/>
        <v>-0.4</v>
      </c>
    </row>
    <row r="3280" spans="1:14" x14ac:dyDescent="0.3">
      <c r="A3280" t="s">
        <v>4672</v>
      </c>
      <c r="B3280" t="s">
        <v>24</v>
      </c>
      <c r="C3280" t="s">
        <v>37</v>
      </c>
      <c r="D3280" t="s">
        <v>130</v>
      </c>
      <c r="E3280" t="s">
        <v>54</v>
      </c>
      <c r="F3280" t="s">
        <v>15</v>
      </c>
      <c r="G3280" t="s">
        <v>74</v>
      </c>
      <c r="H3280" s="5">
        <v>43222</v>
      </c>
      <c r="I3280" s="5"/>
      <c r="J3280" t="s">
        <v>6137</v>
      </c>
      <c r="K3280" s="5">
        <v>22081</v>
      </c>
      <c r="L3280">
        <v>65</v>
      </c>
      <c r="M3280" t="s">
        <v>6141</v>
      </c>
      <c r="N3280">
        <f t="shared" ca="1" si="51"/>
        <v>7.9</v>
      </c>
    </row>
    <row r="3281" spans="1:14" x14ac:dyDescent="0.3">
      <c r="A3281" t="s">
        <v>4673</v>
      </c>
      <c r="B3281" t="s">
        <v>24</v>
      </c>
      <c r="C3281" t="s">
        <v>6134</v>
      </c>
      <c r="D3281" t="s">
        <v>83</v>
      </c>
      <c r="E3281" t="s">
        <v>86</v>
      </c>
      <c r="F3281" t="s">
        <v>6134</v>
      </c>
      <c r="G3281" t="s">
        <v>47</v>
      </c>
      <c r="H3281" s="5">
        <v>40339</v>
      </c>
      <c r="I3281" s="5">
        <v>41760</v>
      </c>
      <c r="J3281" t="s">
        <v>6138</v>
      </c>
      <c r="K3281" s="5">
        <v>38620</v>
      </c>
      <c r="L3281">
        <v>20</v>
      </c>
      <c r="M3281">
        <v>81598</v>
      </c>
      <c r="N3281">
        <f t="shared" ca="1" si="51"/>
        <v>3.9</v>
      </c>
    </row>
    <row r="3282" spans="1:14" x14ac:dyDescent="0.3">
      <c r="A3282" t="s">
        <v>4674</v>
      </c>
      <c r="B3282" t="s">
        <v>36</v>
      </c>
      <c r="C3282" t="s">
        <v>12</v>
      </c>
      <c r="D3282" t="s">
        <v>6134</v>
      </c>
      <c r="E3282" t="s">
        <v>105</v>
      </c>
      <c r="F3282" t="s">
        <v>15</v>
      </c>
      <c r="G3282" t="s">
        <v>29</v>
      </c>
      <c r="H3282" s="5">
        <v>43388</v>
      </c>
      <c r="I3282" s="5"/>
      <c r="J3282" t="s">
        <v>6137</v>
      </c>
      <c r="K3282" s="5">
        <v>28312</v>
      </c>
      <c r="L3282">
        <v>48</v>
      </c>
      <c r="M3282" t="s">
        <v>6141</v>
      </c>
      <c r="N3282">
        <f t="shared" ca="1" si="51"/>
        <v>7.4</v>
      </c>
    </row>
    <row r="3283" spans="1:14" x14ac:dyDescent="0.3">
      <c r="A3283" t="s">
        <v>4675</v>
      </c>
      <c r="B3283" t="s">
        <v>24</v>
      </c>
      <c r="C3283" t="s">
        <v>20</v>
      </c>
      <c r="D3283" t="s">
        <v>50</v>
      </c>
      <c r="E3283" t="s">
        <v>54</v>
      </c>
      <c r="F3283" t="s">
        <v>28</v>
      </c>
      <c r="G3283" t="s">
        <v>78</v>
      </c>
      <c r="H3283" s="5">
        <v>40278</v>
      </c>
      <c r="I3283" s="5"/>
      <c r="J3283" t="s">
        <v>6137</v>
      </c>
      <c r="K3283" s="5">
        <v>31094</v>
      </c>
      <c r="L3283">
        <v>41</v>
      </c>
      <c r="M3283" t="s">
        <v>6141</v>
      </c>
      <c r="N3283">
        <f t="shared" ca="1" si="51"/>
        <v>16</v>
      </c>
    </row>
    <row r="3284" spans="1:14" x14ac:dyDescent="0.3">
      <c r="A3284" t="s">
        <v>4676</v>
      </c>
      <c r="B3284" t="s">
        <v>24</v>
      </c>
      <c r="C3284" t="s">
        <v>12</v>
      </c>
      <c r="D3284" t="s">
        <v>130</v>
      </c>
      <c r="E3284" t="s">
        <v>54</v>
      </c>
      <c r="F3284" t="s">
        <v>28</v>
      </c>
      <c r="G3284" t="s">
        <v>74</v>
      </c>
      <c r="H3284" s="5">
        <v>40744</v>
      </c>
      <c r="I3284" s="5"/>
      <c r="J3284" t="s">
        <v>6137</v>
      </c>
      <c r="K3284" s="5">
        <v>24001</v>
      </c>
      <c r="L3284">
        <v>60</v>
      </c>
      <c r="M3284">
        <v>61952</v>
      </c>
      <c r="N3284">
        <f t="shared" ca="1" si="51"/>
        <v>14.7</v>
      </c>
    </row>
    <row r="3285" spans="1:14" x14ac:dyDescent="0.3">
      <c r="A3285" t="s">
        <v>4678</v>
      </c>
      <c r="B3285" t="s">
        <v>24</v>
      </c>
      <c r="C3285" t="s">
        <v>97</v>
      </c>
      <c r="D3285" t="s">
        <v>6135</v>
      </c>
      <c r="E3285" t="s">
        <v>27</v>
      </c>
      <c r="F3285" t="s">
        <v>60</v>
      </c>
      <c r="G3285" t="s">
        <v>47</v>
      </c>
      <c r="H3285" s="5">
        <v>41695</v>
      </c>
      <c r="I3285" s="5"/>
      <c r="J3285" t="s">
        <v>6137</v>
      </c>
      <c r="K3285" s="5">
        <v>35420</v>
      </c>
      <c r="L3285">
        <v>29</v>
      </c>
      <c r="M3285">
        <v>104539</v>
      </c>
      <c r="N3285">
        <f t="shared" ca="1" si="51"/>
        <v>12.1</v>
      </c>
    </row>
    <row r="3286" spans="1:14" x14ac:dyDescent="0.3">
      <c r="A3286" t="s">
        <v>4680</v>
      </c>
      <c r="B3286" t="s">
        <v>36</v>
      </c>
      <c r="C3286" t="s">
        <v>97</v>
      </c>
      <c r="D3286" t="s">
        <v>94</v>
      </c>
      <c r="E3286" t="s">
        <v>63</v>
      </c>
      <c r="F3286" t="s">
        <v>28</v>
      </c>
      <c r="G3286" t="s">
        <v>78</v>
      </c>
      <c r="H3286" s="5">
        <v>40646</v>
      </c>
      <c r="I3286" s="5">
        <v>40957</v>
      </c>
      <c r="J3286" t="s">
        <v>6138</v>
      </c>
      <c r="K3286" s="5">
        <v>32939</v>
      </c>
      <c r="L3286">
        <v>36</v>
      </c>
      <c r="M3286">
        <v>99395</v>
      </c>
      <c r="N3286">
        <f t="shared" ca="1" si="51"/>
        <v>0.9</v>
      </c>
    </row>
    <row r="3287" spans="1:14" x14ac:dyDescent="0.3">
      <c r="A3287" t="s">
        <v>4682</v>
      </c>
      <c r="B3287" t="s">
        <v>36</v>
      </c>
      <c r="C3287" t="s">
        <v>20</v>
      </c>
      <c r="D3287" t="s">
        <v>68</v>
      </c>
      <c r="E3287" t="s">
        <v>27</v>
      </c>
      <c r="F3287" t="s">
        <v>28</v>
      </c>
      <c r="G3287" t="s">
        <v>6134</v>
      </c>
      <c r="H3287" s="5">
        <v>42507</v>
      </c>
      <c r="I3287" s="5"/>
      <c r="J3287" t="s">
        <v>6137</v>
      </c>
      <c r="K3287" s="5">
        <v>33257</v>
      </c>
      <c r="L3287">
        <v>35</v>
      </c>
      <c r="M3287" t="s">
        <v>6141</v>
      </c>
      <c r="N3287">
        <f t="shared" ca="1" si="51"/>
        <v>9.8000000000000007</v>
      </c>
    </row>
    <row r="3288" spans="1:14" x14ac:dyDescent="0.3">
      <c r="A3288" t="s">
        <v>4683</v>
      </c>
      <c r="B3288" t="s">
        <v>6134</v>
      </c>
      <c r="C3288" t="s">
        <v>82</v>
      </c>
      <c r="D3288" t="s">
        <v>6135</v>
      </c>
      <c r="E3288" t="s">
        <v>6134</v>
      </c>
      <c r="F3288" t="s">
        <v>6134</v>
      </c>
      <c r="G3288" t="s">
        <v>47</v>
      </c>
      <c r="H3288" s="5">
        <v>44149</v>
      </c>
      <c r="I3288" s="5"/>
      <c r="J3288" t="s">
        <v>6137</v>
      </c>
      <c r="K3288" s="5">
        <v>26836</v>
      </c>
      <c r="L3288">
        <v>52</v>
      </c>
      <c r="M3288">
        <v>110570</v>
      </c>
      <c r="N3288">
        <f t="shared" ca="1" si="51"/>
        <v>5.3</v>
      </c>
    </row>
    <row r="3289" spans="1:14" x14ac:dyDescent="0.3">
      <c r="A3289" t="s">
        <v>4686</v>
      </c>
      <c r="B3289" t="s">
        <v>6134</v>
      </c>
      <c r="C3289" t="s">
        <v>20</v>
      </c>
      <c r="D3289" t="s">
        <v>68</v>
      </c>
      <c r="E3289" t="s">
        <v>32</v>
      </c>
      <c r="F3289" t="s">
        <v>6134</v>
      </c>
      <c r="G3289" t="s">
        <v>78</v>
      </c>
      <c r="H3289" s="5">
        <v>41844</v>
      </c>
      <c r="I3289" s="5"/>
      <c r="J3289" t="s">
        <v>6137</v>
      </c>
      <c r="K3289" s="5"/>
      <c r="L3289" t="s">
        <v>6141</v>
      </c>
      <c r="M3289">
        <v>109000</v>
      </c>
      <c r="N3289">
        <f t="shared" ca="1" si="51"/>
        <v>11.7</v>
      </c>
    </row>
    <row r="3290" spans="1:14" x14ac:dyDescent="0.3">
      <c r="A3290" t="s">
        <v>4687</v>
      </c>
      <c r="B3290" t="s">
        <v>24</v>
      </c>
      <c r="C3290" t="s">
        <v>12</v>
      </c>
      <c r="D3290" t="s">
        <v>31</v>
      </c>
      <c r="E3290" t="s">
        <v>46</v>
      </c>
      <c r="F3290" t="s">
        <v>28</v>
      </c>
      <c r="G3290" t="s">
        <v>47</v>
      </c>
      <c r="H3290" s="5">
        <v>41518</v>
      </c>
      <c r="I3290" s="5"/>
      <c r="J3290" t="s">
        <v>6137</v>
      </c>
      <c r="K3290" s="5">
        <v>32361</v>
      </c>
      <c r="L3290">
        <v>37</v>
      </c>
      <c r="M3290">
        <v>36000</v>
      </c>
      <c r="N3290">
        <f t="shared" ca="1" si="51"/>
        <v>12.6</v>
      </c>
    </row>
    <row r="3291" spans="1:14" x14ac:dyDescent="0.3">
      <c r="A3291" t="s">
        <v>4688</v>
      </c>
      <c r="B3291" t="s">
        <v>36</v>
      </c>
      <c r="C3291" t="s">
        <v>6134</v>
      </c>
      <c r="D3291" t="s">
        <v>50</v>
      </c>
      <c r="E3291" t="s">
        <v>54</v>
      </c>
      <c r="F3291" t="s">
        <v>28</v>
      </c>
      <c r="G3291" t="s">
        <v>74</v>
      </c>
      <c r="H3291" s="5">
        <v>43317</v>
      </c>
      <c r="I3291" s="5">
        <v>45152</v>
      </c>
      <c r="J3291" t="s">
        <v>6138</v>
      </c>
      <c r="K3291" s="5">
        <v>31210</v>
      </c>
      <c r="L3291">
        <v>40</v>
      </c>
      <c r="M3291">
        <v>102652</v>
      </c>
      <c r="N3291">
        <f t="shared" ca="1" si="51"/>
        <v>5</v>
      </c>
    </row>
    <row r="3292" spans="1:14" x14ac:dyDescent="0.3">
      <c r="A3292" t="s">
        <v>4689</v>
      </c>
      <c r="B3292" t="s">
        <v>36</v>
      </c>
      <c r="C3292" t="s">
        <v>82</v>
      </c>
      <c r="D3292" t="s">
        <v>68</v>
      </c>
      <c r="E3292" t="s">
        <v>86</v>
      </c>
      <c r="F3292" t="s">
        <v>28</v>
      </c>
      <c r="G3292" t="s">
        <v>74</v>
      </c>
      <c r="H3292" s="5">
        <v>39926</v>
      </c>
      <c r="I3292" s="5">
        <v>41485</v>
      </c>
      <c r="J3292" t="s">
        <v>6138</v>
      </c>
      <c r="K3292" s="5">
        <v>38173</v>
      </c>
      <c r="L3292">
        <v>21</v>
      </c>
      <c r="M3292">
        <v>78633</v>
      </c>
      <c r="N3292">
        <f t="shared" ca="1" si="51"/>
        <v>4.3</v>
      </c>
    </row>
    <row r="3293" spans="1:14" x14ac:dyDescent="0.3">
      <c r="A3293" t="s">
        <v>4691</v>
      </c>
      <c r="B3293" t="s">
        <v>24</v>
      </c>
      <c r="C3293" t="s">
        <v>12</v>
      </c>
      <c r="D3293" t="s">
        <v>130</v>
      </c>
      <c r="E3293" t="s">
        <v>6134</v>
      </c>
      <c r="F3293" t="s">
        <v>15</v>
      </c>
      <c r="G3293" t="s">
        <v>78</v>
      </c>
      <c r="H3293" s="5">
        <v>40343</v>
      </c>
      <c r="I3293" s="5">
        <v>40812</v>
      </c>
      <c r="J3293" t="s">
        <v>6138</v>
      </c>
      <c r="K3293" s="5">
        <v>38336</v>
      </c>
      <c r="L3293">
        <v>21</v>
      </c>
      <c r="M3293">
        <v>117000</v>
      </c>
      <c r="N3293">
        <f t="shared" ca="1" si="51"/>
        <v>1.3</v>
      </c>
    </row>
    <row r="3294" spans="1:14" x14ac:dyDescent="0.3">
      <c r="A3294" t="s">
        <v>4692</v>
      </c>
      <c r="B3294" t="s">
        <v>36</v>
      </c>
      <c r="C3294" t="s">
        <v>25</v>
      </c>
      <c r="D3294" t="s">
        <v>53</v>
      </c>
      <c r="E3294" t="s">
        <v>6134</v>
      </c>
      <c r="F3294" t="s">
        <v>6134</v>
      </c>
      <c r="G3294" t="s">
        <v>6134</v>
      </c>
      <c r="H3294" s="5">
        <v>40889</v>
      </c>
      <c r="I3294" s="5">
        <v>41087</v>
      </c>
      <c r="J3294" t="s">
        <v>6138</v>
      </c>
      <c r="K3294" s="5">
        <v>38284</v>
      </c>
      <c r="L3294">
        <v>21</v>
      </c>
      <c r="M3294" t="s">
        <v>6141</v>
      </c>
      <c r="N3294">
        <f t="shared" ca="1" si="51"/>
        <v>0.5</v>
      </c>
    </row>
    <row r="3295" spans="1:14" x14ac:dyDescent="0.3">
      <c r="A3295" t="s">
        <v>6111</v>
      </c>
      <c r="B3295" t="s">
        <v>6134</v>
      </c>
      <c r="C3295" t="s">
        <v>25</v>
      </c>
      <c r="D3295" t="s">
        <v>31</v>
      </c>
      <c r="E3295" t="s">
        <v>92</v>
      </c>
      <c r="F3295" t="s">
        <v>6134</v>
      </c>
      <c r="G3295" t="s">
        <v>6134</v>
      </c>
      <c r="H3295" s="5">
        <v>41405</v>
      </c>
      <c r="I3295" s="5"/>
      <c r="J3295" t="s">
        <v>6137</v>
      </c>
      <c r="K3295" s="5">
        <v>31939</v>
      </c>
      <c r="L3295">
        <v>38</v>
      </c>
      <c r="M3295">
        <v>54000</v>
      </c>
      <c r="N3295">
        <f t="shared" ca="1" si="51"/>
        <v>12.9</v>
      </c>
    </row>
    <row r="3296" spans="1:14" x14ac:dyDescent="0.3">
      <c r="A3296" t="s">
        <v>4693</v>
      </c>
      <c r="B3296" t="s">
        <v>36</v>
      </c>
      <c r="C3296" t="s">
        <v>20</v>
      </c>
      <c r="D3296" t="s">
        <v>68</v>
      </c>
      <c r="E3296" t="s">
        <v>105</v>
      </c>
      <c r="F3296" t="s">
        <v>6134</v>
      </c>
      <c r="G3296" t="s">
        <v>47</v>
      </c>
      <c r="H3296" s="5">
        <v>43811</v>
      </c>
      <c r="I3296" s="5"/>
      <c r="J3296" t="s">
        <v>6137</v>
      </c>
      <c r="K3296" s="5">
        <v>36269</v>
      </c>
      <c r="L3296">
        <v>26</v>
      </c>
      <c r="M3296" t="s">
        <v>6141</v>
      </c>
      <c r="N3296">
        <f t="shared" ca="1" si="51"/>
        <v>6.3</v>
      </c>
    </row>
    <row r="3297" spans="1:14" x14ac:dyDescent="0.3">
      <c r="A3297" t="s">
        <v>4694</v>
      </c>
      <c r="B3297" t="s">
        <v>6134</v>
      </c>
      <c r="C3297" t="s">
        <v>37</v>
      </c>
      <c r="D3297" t="s">
        <v>6134</v>
      </c>
      <c r="E3297" t="s">
        <v>32</v>
      </c>
      <c r="F3297" t="s">
        <v>6134</v>
      </c>
      <c r="G3297" t="s">
        <v>47</v>
      </c>
      <c r="H3297" s="5">
        <v>40656</v>
      </c>
      <c r="I3297" s="5"/>
      <c r="J3297" t="s">
        <v>6137</v>
      </c>
      <c r="K3297" s="5">
        <v>27556</v>
      </c>
      <c r="L3297">
        <v>50</v>
      </c>
      <c r="M3297" t="s">
        <v>6141</v>
      </c>
      <c r="N3297">
        <f t="shared" ca="1" si="51"/>
        <v>14.9</v>
      </c>
    </row>
    <row r="3298" spans="1:14" x14ac:dyDescent="0.3">
      <c r="A3298" t="s">
        <v>4695</v>
      </c>
      <c r="B3298" t="s">
        <v>6134</v>
      </c>
      <c r="C3298" t="s">
        <v>25</v>
      </c>
      <c r="D3298" t="s">
        <v>83</v>
      </c>
      <c r="E3298" t="s">
        <v>99</v>
      </c>
      <c r="F3298" t="s">
        <v>6134</v>
      </c>
      <c r="G3298" t="s">
        <v>47</v>
      </c>
      <c r="H3298" s="5">
        <v>42381</v>
      </c>
      <c r="I3298" s="5">
        <v>42395</v>
      </c>
      <c r="J3298" t="s">
        <v>6138</v>
      </c>
      <c r="K3298" s="5">
        <v>29434</v>
      </c>
      <c r="L3298">
        <v>45</v>
      </c>
      <c r="M3298">
        <v>53815</v>
      </c>
      <c r="N3298">
        <f t="shared" ca="1" si="51"/>
        <v>0</v>
      </c>
    </row>
    <row r="3299" spans="1:14" x14ac:dyDescent="0.3">
      <c r="A3299" t="s">
        <v>4697</v>
      </c>
      <c r="B3299" t="s">
        <v>36</v>
      </c>
      <c r="C3299" t="s">
        <v>20</v>
      </c>
      <c r="D3299" t="s">
        <v>21</v>
      </c>
      <c r="E3299" t="s">
        <v>32</v>
      </c>
      <c r="F3299" t="s">
        <v>15</v>
      </c>
      <c r="G3299" t="s">
        <v>29</v>
      </c>
      <c r="H3299" s="5">
        <v>42112</v>
      </c>
      <c r="I3299" s="5">
        <v>43027</v>
      </c>
      <c r="J3299" t="s">
        <v>6138</v>
      </c>
      <c r="K3299" s="5">
        <v>30380</v>
      </c>
      <c r="L3299">
        <v>43</v>
      </c>
      <c r="M3299">
        <v>53836</v>
      </c>
      <c r="N3299">
        <f t="shared" ca="1" si="51"/>
        <v>2.5</v>
      </c>
    </row>
    <row r="3300" spans="1:14" x14ac:dyDescent="0.3">
      <c r="A3300" t="s">
        <v>4699</v>
      </c>
      <c r="B3300" t="s">
        <v>24</v>
      </c>
      <c r="C3300" t="s">
        <v>37</v>
      </c>
      <c r="D3300" t="s">
        <v>41</v>
      </c>
      <c r="E3300" t="s">
        <v>38</v>
      </c>
      <c r="F3300" t="s">
        <v>15</v>
      </c>
      <c r="G3300" t="s">
        <v>6134</v>
      </c>
      <c r="H3300" s="5">
        <v>41126</v>
      </c>
      <c r="I3300" s="5"/>
      <c r="J3300" t="s">
        <v>6137</v>
      </c>
      <c r="K3300" s="5">
        <v>30934</v>
      </c>
      <c r="L3300">
        <v>41</v>
      </c>
      <c r="M3300">
        <v>118577</v>
      </c>
      <c r="N3300">
        <f t="shared" ca="1" si="51"/>
        <v>13.6</v>
      </c>
    </row>
    <row r="3301" spans="1:14" x14ac:dyDescent="0.3">
      <c r="A3301" t="s">
        <v>4701</v>
      </c>
      <c r="B3301" t="s">
        <v>24</v>
      </c>
      <c r="C3301" t="s">
        <v>25</v>
      </c>
      <c r="D3301" t="s">
        <v>31</v>
      </c>
      <c r="E3301" t="s">
        <v>38</v>
      </c>
      <c r="F3301" t="s">
        <v>6134</v>
      </c>
      <c r="G3301" t="s">
        <v>6134</v>
      </c>
      <c r="H3301" s="5">
        <v>39871</v>
      </c>
      <c r="I3301" s="5"/>
      <c r="J3301" t="s">
        <v>6137</v>
      </c>
      <c r="K3301" s="5">
        <v>22090</v>
      </c>
      <c r="L3301">
        <v>65</v>
      </c>
      <c r="M3301">
        <v>84449</v>
      </c>
      <c r="N3301">
        <f t="shared" ca="1" si="51"/>
        <v>17.100000000000001</v>
      </c>
    </row>
    <row r="3302" spans="1:14" x14ac:dyDescent="0.3">
      <c r="A3302" t="s">
        <v>4702</v>
      </c>
      <c r="B3302" t="s">
        <v>6134</v>
      </c>
      <c r="C3302" t="s">
        <v>97</v>
      </c>
      <c r="D3302" t="s">
        <v>6135</v>
      </c>
      <c r="E3302" t="s">
        <v>105</v>
      </c>
      <c r="F3302" t="s">
        <v>28</v>
      </c>
      <c r="G3302" t="s">
        <v>69</v>
      </c>
      <c r="H3302" s="5">
        <v>42480</v>
      </c>
      <c r="I3302" s="5">
        <v>43692</v>
      </c>
      <c r="J3302" t="s">
        <v>6138</v>
      </c>
      <c r="K3302" s="5">
        <v>31083</v>
      </c>
      <c r="L3302">
        <v>41</v>
      </c>
      <c r="M3302">
        <v>73762</v>
      </c>
      <c r="N3302">
        <f t="shared" ca="1" si="51"/>
        <v>3.3</v>
      </c>
    </row>
    <row r="3303" spans="1:14" x14ac:dyDescent="0.3">
      <c r="A3303" t="s">
        <v>4703</v>
      </c>
      <c r="B3303" t="s">
        <v>36</v>
      </c>
      <c r="C3303" t="s">
        <v>97</v>
      </c>
      <c r="D3303" t="s">
        <v>6134</v>
      </c>
      <c r="E3303" t="s">
        <v>92</v>
      </c>
      <c r="F3303" t="s">
        <v>28</v>
      </c>
      <c r="G3303" t="s">
        <v>6134</v>
      </c>
      <c r="H3303" s="5">
        <v>42411</v>
      </c>
      <c r="I3303" s="5">
        <v>42411</v>
      </c>
      <c r="J3303" t="s">
        <v>6138</v>
      </c>
      <c r="K3303" s="5">
        <v>37012</v>
      </c>
      <c r="L3303">
        <v>24</v>
      </c>
      <c r="M3303">
        <v>113000</v>
      </c>
      <c r="N3303">
        <f t="shared" ca="1" si="51"/>
        <v>0</v>
      </c>
    </row>
    <row r="3304" spans="1:14" x14ac:dyDescent="0.3">
      <c r="A3304" t="s">
        <v>4704</v>
      </c>
      <c r="B3304" t="s">
        <v>6134</v>
      </c>
      <c r="C3304" t="s">
        <v>12</v>
      </c>
      <c r="D3304" t="s">
        <v>26</v>
      </c>
      <c r="E3304" t="s">
        <v>32</v>
      </c>
      <c r="F3304" t="s">
        <v>28</v>
      </c>
      <c r="G3304" t="s">
        <v>29</v>
      </c>
      <c r="H3304" s="5">
        <v>42550</v>
      </c>
      <c r="I3304" s="5"/>
      <c r="J3304" t="s">
        <v>6137</v>
      </c>
      <c r="K3304" s="5">
        <v>35477</v>
      </c>
      <c r="L3304">
        <v>29</v>
      </c>
      <c r="M3304" t="s">
        <v>6141</v>
      </c>
      <c r="N3304">
        <f t="shared" ca="1" si="51"/>
        <v>9.6999999999999993</v>
      </c>
    </row>
    <row r="3305" spans="1:14" x14ac:dyDescent="0.3">
      <c r="A3305" t="s">
        <v>4705</v>
      </c>
      <c r="B3305" t="s">
        <v>6134</v>
      </c>
      <c r="C3305" t="s">
        <v>37</v>
      </c>
      <c r="D3305" t="s">
        <v>6134</v>
      </c>
      <c r="E3305" t="s">
        <v>32</v>
      </c>
      <c r="F3305" t="s">
        <v>28</v>
      </c>
      <c r="G3305" t="s">
        <v>29</v>
      </c>
      <c r="H3305" s="5">
        <v>41723</v>
      </c>
      <c r="I3305" s="5"/>
      <c r="J3305" t="s">
        <v>6137</v>
      </c>
      <c r="K3305" s="5">
        <v>32450</v>
      </c>
      <c r="L3305">
        <v>37</v>
      </c>
      <c r="M3305">
        <v>82000</v>
      </c>
      <c r="N3305">
        <f t="shared" ca="1" si="51"/>
        <v>12</v>
      </c>
    </row>
    <row r="3306" spans="1:14" x14ac:dyDescent="0.3">
      <c r="A3306" t="s">
        <v>4706</v>
      </c>
      <c r="B3306" t="s">
        <v>36</v>
      </c>
      <c r="C3306" t="s">
        <v>82</v>
      </c>
      <c r="D3306" t="s">
        <v>130</v>
      </c>
      <c r="E3306" t="s">
        <v>105</v>
      </c>
      <c r="F3306" t="s">
        <v>15</v>
      </c>
      <c r="G3306" t="s">
        <v>47</v>
      </c>
      <c r="H3306" s="5">
        <v>43583</v>
      </c>
      <c r="I3306" s="5"/>
      <c r="J3306" t="s">
        <v>6137</v>
      </c>
      <c r="K3306" s="5">
        <v>26544</v>
      </c>
      <c r="L3306">
        <v>53</v>
      </c>
      <c r="M3306">
        <v>39231</v>
      </c>
      <c r="N3306">
        <f t="shared" ca="1" si="51"/>
        <v>6.9</v>
      </c>
    </row>
    <row r="3307" spans="1:14" x14ac:dyDescent="0.3">
      <c r="A3307" t="s">
        <v>4708</v>
      </c>
      <c r="B3307" t="s">
        <v>36</v>
      </c>
      <c r="C3307" t="s">
        <v>12</v>
      </c>
      <c r="D3307" t="s">
        <v>125</v>
      </c>
      <c r="E3307" t="s">
        <v>27</v>
      </c>
      <c r="F3307" t="s">
        <v>15</v>
      </c>
      <c r="G3307" t="s">
        <v>64</v>
      </c>
      <c r="H3307" s="5">
        <v>42481</v>
      </c>
      <c r="I3307" s="5">
        <v>43305</v>
      </c>
      <c r="J3307" t="s">
        <v>6138</v>
      </c>
      <c r="K3307" s="5">
        <v>38231</v>
      </c>
      <c r="L3307">
        <v>21</v>
      </c>
      <c r="M3307">
        <v>76984</v>
      </c>
      <c r="N3307">
        <f t="shared" ca="1" si="51"/>
        <v>2.2999999999999998</v>
      </c>
    </row>
    <row r="3308" spans="1:14" x14ac:dyDescent="0.3">
      <c r="A3308" t="s">
        <v>4710</v>
      </c>
      <c r="B3308" t="s">
        <v>24</v>
      </c>
      <c r="C3308" t="s">
        <v>20</v>
      </c>
      <c r="D3308" t="s">
        <v>6134</v>
      </c>
      <c r="E3308" t="s">
        <v>6134</v>
      </c>
      <c r="F3308" t="s">
        <v>60</v>
      </c>
      <c r="G3308" t="s">
        <v>69</v>
      </c>
      <c r="H3308" s="5">
        <v>41872</v>
      </c>
      <c r="I3308" s="5">
        <v>43369</v>
      </c>
      <c r="J3308" t="s">
        <v>6138</v>
      </c>
      <c r="K3308" s="5">
        <v>31087</v>
      </c>
      <c r="L3308">
        <v>41</v>
      </c>
      <c r="M3308">
        <v>33000</v>
      </c>
      <c r="N3308">
        <f t="shared" ca="1" si="51"/>
        <v>4.0999999999999996</v>
      </c>
    </row>
    <row r="3309" spans="1:14" x14ac:dyDescent="0.3">
      <c r="A3309" t="s">
        <v>4712</v>
      </c>
      <c r="B3309" t="s">
        <v>24</v>
      </c>
      <c r="C3309" t="s">
        <v>25</v>
      </c>
      <c r="D3309" t="s">
        <v>83</v>
      </c>
      <c r="E3309" t="s">
        <v>105</v>
      </c>
      <c r="F3309" t="s">
        <v>6134</v>
      </c>
      <c r="G3309" t="s">
        <v>78</v>
      </c>
      <c r="H3309" s="5">
        <v>43865</v>
      </c>
      <c r="I3309" s="5">
        <v>43835</v>
      </c>
      <c r="J3309" t="s">
        <v>6138</v>
      </c>
      <c r="K3309" s="5">
        <v>23971</v>
      </c>
      <c r="L3309">
        <v>60</v>
      </c>
      <c r="M3309">
        <v>68198</v>
      </c>
      <c r="N3309">
        <f t="shared" ca="1" si="51"/>
        <v>-0.1</v>
      </c>
    </row>
    <row r="3310" spans="1:14" x14ac:dyDescent="0.3">
      <c r="A3310" t="s">
        <v>4713</v>
      </c>
      <c r="B3310" t="s">
        <v>36</v>
      </c>
      <c r="C3310" t="s">
        <v>82</v>
      </c>
      <c r="D3310" t="s">
        <v>21</v>
      </c>
      <c r="E3310" t="s">
        <v>32</v>
      </c>
      <c r="F3310" t="s">
        <v>60</v>
      </c>
      <c r="G3310" t="s">
        <v>64</v>
      </c>
      <c r="H3310" s="5">
        <v>41624</v>
      </c>
      <c r="I3310" s="5">
        <v>42181</v>
      </c>
      <c r="J3310" t="s">
        <v>6138</v>
      </c>
      <c r="K3310" s="5">
        <v>33076</v>
      </c>
      <c r="L3310">
        <v>35</v>
      </c>
      <c r="M3310">
        <v>60845</v>
      </c>
      <c r="N3310">
        <f t="shared" ca="1" si="51"/>
        <v>1.5</v>
      </c>
    </row>
    <row r="3311" spans="1:14" x14ac:dyDescent="0.3">
      <c r="A3311" t="s">
        <v>4715</v>
      </c>
      <c r="B3311" t="s">
        <v>24</v>
      </c>
      <c r="C3311" t="s">
        <v>6134</v>
      </c>
      <c r="D3311" t="s">
        <v>41</v>
      </c>
      <c r="E3311" t="s">
        <v>105</v>
      </c>
      <c r="F3311" t="s">
        <v>15</v>
      </c>
      <c r="G3311" t="s">
        <v>64</v>
      </c>
      <c r="H3311" s="5">
        <v>42345</v>
      </c>
      <c r="I3311" s="5"/>
      <c r="J3311" t="s">
        <v>6137</v>
      </c>
      <c r="K3311" s="5">
        <v>22298</v>
      </c>
      <c r="L3311">
        <v>65</v>
      </c>
      <c r="M3311">
        <v>80893</v>
      </c>
      <c r="N3311">
        <f t="shared" ca="1" si="51"/>
        <v>10.3</v>
      </c>
    </row>
    <row r="3312" spans="1:14" x14ac:dyDescent="0.3">
      <c r="A3312" t="s">
        <v>4717</v>
      </c>
      <c r="B3312" t="s">
        <v>36</v>
      </c>
      <c r="C3312" t="s">
        <v>25</v>
      </c>
      <c r="D3312" t="s">
        <v>41</v>
      </c>
      <c r="E3312" t="s">
        <v>170</v>
      </c>
      <c r="F3312" t="s">
        <v>6134</v>
      </c>
      <c r="G3312" t="s">
        <v>47</v>
      </c>
      <c r="H3312" s="5">
        <v>42855</v>
      </c>
      <c r="I3312" s="5"/>
      <c r="J3312" t="s">
        <v>6137</v>
      </c>
      <c r="K3312" s="5">
        <v>31930</v>
      </c>
      <c r="L3312">
        <v>38</v>
      </c>
      <c r="M3312" t="s">
        <v>6141</v>
      </c>
      <c r="N3312">
        <f t="shared" ca="1" si="51"/>
        <v>8.9</v>
      </c>
    </row>
    <row r="3313" spans="1:14" x14ac:dyDescent="0.3">
      <c r="A3313" t="s">
        <v>4719</v>
      </c>
      <c r="B3313" t="s">
        <v>36</v>
      </c>
      <c r="C3313" t="s">
        <v>20</v>
      </c>
      <c r="D3313" t="s">
        <v>83</v>
      </c>
      <c r="E3313" t="s">
        <v>105</v>
      </c>
      <c r="F3313" t="s">
        <v>28</v>
      </c>
      <c r="G3313" t="s">
        <v>6134</v>
      </c>
      <c r="H3313" s="5">
        <v>42329</v>
      </c>
      <c r="I3313" s="5"/>
      <c r="J3313" t="s">
        <v>6137</v>
      </c>
      <c r="K3313" s="5">
        <v>34977</v>
      </c>
      <c r="L3313">
        <v>30</v>
      </c>
      <c r="M3313">
        <v>99110</v>
      </c>
      <c r="N3313">
        <f t="shared" ca="1" si="51"/>
        <v>10.3</v>
      </c>
    </row>
    <row r="3314" spans="1:14" x14ac:dyDescent="0.3">
      <c r="A3314" t="s">
        <v>4720</v>
      </c>
      <c r="B3314" t="s">
        <v>24</v>
      </c>
      <c r="C3314" t="s">
        <v>97</v>
      </c>
      <c r="D3314" t="s">
        <v>6134</v>
      </c>
      <c r="E3314" t="s">
        <v>32</v>
      </c>
      <c r="F3314" t="s">
        <v>60</v>
      </c>
      <c r="G3314" t="s">
        <v>69</v>
      </c>
      <c r="H3314" s="5">
        <v>41094</v>
      </c>
      <c r="I3314" s="5">
        <v>42985</v>
      </c>
      <c r="J3314" t="s">
        <v>6138</v>
      </c>
      <c r="K3314" s="5">
        <v>28294</v>
      </c>
      <c r="L3314">
        <v>48</v>
      </c>
      <c r="M3314">
        <v>107190</v>
      </c>
      <c r="N3314">
        <f t="shared" ca="1" si="51"/>
        <v>5.2</v>
      </c>
    </row>
    <row r="3315" spans="1:14" x14ac:dyDescent="0.3">
      <c r="A3315" t="s">
        <v>4722</v>
      </c>
      <c r="B3315" t="s">
        <v>24</v>
      </c>
      <c r="C3315" t="s">
        <v>12</v>
      </c>
      <c r="D3315" t="s">
        <v>6135</v>
      </c>
      <c r="E3315" t="s">
        <v>170</v>
      </c>
      <c r="F3315" t="s">
        <v>6134</v>
      </c>
      <c r="G3315" t="s">
        <v>69</v>
      </c>
      <c r="H3315" s="5">
        <v>40355</v>
      </c>
      <c r="I3315" s="5"/>
      <c r="J3315" t="s">
        <v>6137</v>
      </c>
      <c r="K3315" s="5">
        <v>26376</v>
      </c>
      <c r="L3315">
        <v>53</v>
      </c>
      <c r="M3315" t="s">
        <v>6141</v>
      </c>
      <c r="N3315">
        <f t="shared" ca="1" si="51"/>
        <v>15.7</v>
      </c>
    </row>
    <row r="3316" spans="1:14" x14ac:dyDescent="0.3">
      <c r="A3316" t="s">
        <v>4724</v>
      </c>
      <c r="B3316" t="s">
        <v>6134</v>
      </c>
      <c r="C3316" t="s">
        <v>6134</v>
      </c>
      <c r="D3316" t="s">
        <v>21</v>
      </c>
      <c r="E3316" t="s">
        <v>14</v>
      </c>
      <c r="F3316" t="s">
        <v>28</v>
      </c>
      <c r="G3316" t="s">
        <v>6134</v>
      </c>
      <c r="H3316" s="5">
        <v>41186</v>
      </c>
      <c r="I3316" s="5"/>
      <c r="J3316" t="s">
        <v>6137</v>
      </c>
      <c r="K3316" s="5">
        <v>37214</v>
      </c>
      <c r="L3316">
        <v>24</v>
      </c>
      <c r="M3316" t="s">
        <v>6141</v>
      </c>
      <c r="N3316">
        <f t="shared" ca="1" si="51"/>
        <v>13.5</v>
      </c>
    </row>
    <row r="3317" spans="1:14" x14ac:dyDescent="0.3">
      <c r="A3317" t="s">
        <v>4725</v>
      </c>
      <c r="B3317" t="s">
        <v>36</v>
      </c>
      <c r="C3317" t="s">
        <v>97</v>
      </c>
      <c r="D3317" t="s">
        <v>83</v>
      </c>
      <c r="E3317" t="s">
        <v>27</v>
      </c>
      <c r="F3317" t="s">
        <v>28</v>
      </c>
      <c r="G3317" t="s">
        <v>78</v>
      </c>
      <c r="H3317" s="5">
        <v>41304</v>
      </c>
      <c r="I3317" s="5"/>
      <c r="J3317" t="s">
        <v>6137</v>
      </c>
      <c r="K3317" s="5">
        <v>34563</v>
      </c>
      <c r="L3317">
        <v>31</v>
      </c>
      <c r="M3317" t="s">
        <v>6141</v>
      </c>
      <c r="N3317">
        <f t="shared" ca="1" si="51"/>
        <v>13.1</v>
      </c>
    </row>
    <row r="3318" spans="1:14" x14ac:dyDescent="0.3">
      <c r="A3318" t="s">
        <v>4726</v>
      </c>
      <c r="B3318" t="s">
        <v>24</v>
      </c>
      <c r="C3318" t="s">
        <v>37</v>
      </c>
      <c r="D3318" t="s">
        <v>6135</v>
      </c>
      <c r="E3318" t="s">
        <v>6134</v>
      </c>
      <c r="F3318" t="s">
        <v>6134</v>
      </c>
      <c r="G3318" t="s">
        <v>47</v>
      </c>
      <c r="H3318" s="5">
        <v>43301</v>
      </c>
      <c r="I3318" s="5">
        <v>43925</v>
      </c>
      <c r="J3318" t="s">
        <v>6138</v>
      </c>
      <c r="K3318" s="5">
        <v>30555</v>
      </c>
      <c r="L3318">
        <v>42</v>
      </c>
      <c r="M3318">
        <v>41000</v>
      </c>
      <c r="N3318">
        <f t="shared" ca="1" si="51"/>
        <v>1.7</v>
      </c>
    </row>
    <row r="3319" spans="1:14" x14ac:dyDescent="0.3">
      <c r="A3319" t="s">
        <v>4727</v>
      </c>
      <c r="B3319" t="s">
        <v>36</v>
      </c>
      <c r="C3319" t="s">
        <v>6134</v>
      </c>
      <c r="D3319" t="s">
        <v>83</v>
      </c>
      <c r="E3319" t="s">
        <v>170</v>
      </c>
      <c r="F3319" t="s">
        <v>28</v>
      </c>
      <c r="G3319" t="s">
        <v>69</v>
      </c>
      <c r="H3319" s="5">
        <v>41669</v>
      </c>
      <c r="I3319" s="5">
        <v>41589</v>
      </c>
      <c r="J3319" t="s">
        <v>6138</v>
      </c>
      <c r="K3319" s="5">
        <v>34914</v>
      </c>
      <c r="L3319">
        <v>30</v>
      </c>
      <c r="M3319">
        <v>37952</v>
      </c>
      <c r="N3319">
        <f t="shared" ca="1" si="51"/>
        <v>-0.2</v>
      </c>
    </row>
    <row r="3320" spans="1:14" x14ac:dyDescent="0.3">
      <c r="A3320" t="s">
        <v>4728</v>
      </c>
      <c r="B3320" t="s">
        <v>36</v>
      </c>
      <c r="C3320" t="s">
        <v>12</v>
      </c>
      <c r="D3320" t="s">
        <v>83</v>
      </c>
      <c r="E3320" t="s">
        <v>14</v>
      </c>
      <c r="F3320" t="s">
        <v>28</v>
      </c>
      <c r="G3320" t="s">
        <v>78</v>
      </c>
      <c r="H3320" s="5">
        <v>41530</v>
      </c>
      <c r="I3320" s="5"/>
      <c r="J3320" t="s">
        <v>6137</v>
      </c>
      <c r="K3320" s="5">
        <v>38633</v>
      </c>
      <c r="L3320">
        <v>20</v>
      </c>
      <c r="M3320" t="s">
        <v>6141</v>
      </c>
      <c r="N3320">
        <f t="shared" ca="1" si="51"/>
        <v>12.5</v>
      </c>
    </row>
    <row r="3321" spans="1:14" x14ac:dyDescent="0.3">
      <c r="A3321" t="s">
        <v>4729</v>
      </c>
      <c r="B3321" t="s">
        <v>24</v>
      </c>
      <c r="C3321" t="s">
        <v>37</v>
      </c>
      <c r="D3321" t="s">
        <v>6134</v>
      </c>
      <c r="E3321" t="s">
        <v>86</v>
      </c>
      <c r="F3321" t="s">
        <v>15</v>
      </c>
      <c r="G3321" t="s">
        <v>74</v>
      </c>
      <c r="H3321" s="5">
        <v>42596</v>
      </c>
      <c r="I3321" s="5"/>
      <c r="J3321" t="s">
        <v>6137</v>
      </c>
      <c r="K3321" s="5">
        <v>34556</v>
      </c>
      <c r="L3321">
        <v>31</v>
      </c>
      <c r="M3321">
        <v>89619</v>
      </c>
      <c r="N3321">
        <f t="shared" ca="1" si="51"/>
        <v>9.6</v>
      </c>
    </row>
    <row r="3322" spans="1:14" x14ac:dyDescent="0.3">
      <c r="A3322" t="s">
        <v>4731</v>
      </c>
      <c r="B3322" t="s">
        <v>24</v>
      </c>
      <c r="C3322" t="s">
        <v>20</v>
      </c>
      <c r="D3322" t="s">
        <v>125</v>
      </c>
      <c r="E3322" t="s">
        <v>32</v>
      </c>
      <c r="F3322" t="s">
        <v>15</v>
      </c>
      <c r="G3322" t="s">
        <v>64</v>
      </c>
      <c r="H3322" s="5">
        <v>43799</v>
      </c>
      <c r="I3322" s="5"/>
      <c r="J3322" t="s">
        <v>6137</v>
      </c>
      <c r="K3322" s="5">
        <v>22296</v>
      </c>
      <c r="L3322">
        <v>65</v>
      </c>
      <c r="M3322">
        <v>114652</v>
      </c>
      <c r="N3322">
        <f t="shared" ca="1" si="51"/>
        <v>6.3</v>
      </c>
    </row>
    <row r="3323" spans="1:14" x14ac:dyDescent="0.3">
      <c r="A3323" t="s">
        <v>4733</v>
      </c>
      <c r="B3323" t="s">
        <v>6134</v>
      </c>
      <c r="C3323" t="s">
        <v>20</v>
      </c>
      <c r="D3323" t="s">
        <v>6134</v>
      </c>
      <c r="E3323" t="s">
        <v>170</v>
      </c>
      <c r="F3323" t="s">
        <v>15</v>
      </c>
      <c r="G3323" t="s">
        <v>29</v>
      </c>
      <c r="H3323" s="5">
        <v>43292</v>
      </c>
      <c r="I3323" s="5">
        <v>44104</v>
      </c>
      <c r="J3323" t="s">
        <v>6138</v>
      </c>
      <c r="K3323" s="5">
        <v>30206</v>
      </c>
      <c r="L3323">
        <v>43</v>
      </c>
      <c r="M3323">
        <v>42000</v>
      </c>
      <c r="N3323">
        <f t="shared" ca="1" si="51"/>
        <v>2.2000000000000002</v>
      </c>
    </row>
    <row r="3324" spans="1:14" x14ac:dyDescent="0.3">
      <c r="A3324" t="s">
        <v>4734</v>
      </c>
      <c r="B3324" t="s">
        <v>24</v>
      </c>
      <c r="C3324" t="s">
        <v>12</v>
      </c>
      <c r="D3324" t="s">
        <v>83</v>
      </c>
      <c r="E3324" t="s">
        <v>86</v>
      </c>
      <c r="F3324" t="s">
        <v>6134</v>
      </c>
      <c r="G3324" t="s">
        <v>6134</v>
      </c>
      <c r="H3324" s="5">
        <v>43358</v>
      </c>
      <c r="I3324" s="5">
        <v>44939</v>
      </c>
      <c r="J3324" t="s">
        <v>6138</v>
      </c>
      <c r="K3324" s="5">
        <v>34136</v>
      </c>
      <c r="L3324">
        <v>32</v>
      </c>
      <c r="M3324">
        <v>35649</v>
      </c>
      <c r="N3324">
        <f t="shared" ca="1" si="51"/>
        <v>4.3</v>
      </c>
    </row>
    <row r="3325" spans="1:14" x14ac:dyDescent="0.3">
      <c r="A3325" t="s">
        <v>4736</v>
      </c>
      <c r="B3325" t="s">
        <v>24</v>
      </c>
      <c r="C3325" t="s">
        <v>12</v>
      </c>
      <c r="D3325" t="s">
        <v>26</v>
      </c>
      <c r="E3325" t="s">
        <v>32</v>
      </c>
      <c r="F3325" t="s">
        <v>28</v>
      </c>
      <c r="G3325" t="s">
        <v>78</v>
      </c>
      <c r="H3325" s="5">
        <v>43188</v>
      </c>
      <c r="I3325" s="5">
        <v>45078</v>
      </c>
      <c r="J3325" t="s">
        <v>6138</v>
      </c>
      <c r="K3325" s="5">
        <v>24678</v>
      </c>
      <c r="L3325">
        <v>58</v>
      </c>
      <c r="M3325" t="s">
        <v>6141</v>
      </c>
      <c r="N3325">
        <f t="shared" ca="1" si="51"/>
        <v>5.2</v>
      </c>
    </row>
    <row r="3326" spans="1:14" x14ac:dyDescent="0.3">
      <c r="A3326" t="s">
        <v>4737</v>
      </c>
      <c r="B3326" t="s">
        <v>24</v>
      </c>
      <c r="C3326" t="s">
        <v>97</v>
      </c>
      <c r="D3326" t="s">
        <v>6134</v>
      </c>
      <c r="E3326" t="s">
        <v>14</v>
      </c>
      <c r="F3326" t="s">
        <v>60</v>
      </c>
      <c r="G3326" t="s">
        <v>47</v>
      </c>
      <c r="H3326" s="5">
        <v>41404</v>
      </c>
      <c r="I3326" s="5"/>
      <c r="J3326" t="s">
        <v>6137</v>
      </c>
      <c r="K3326" s="5">
        <v>31105</v>
      </c>
      <c r="L3326">
        <v>41</v>
      </c>
      <c r="M3326">
        <v>76756</v>
      </c>
      <c r="N3326">
        <f t="shared" ca="1" si="51"/>
        <v>12.9</v>
      </c>
    </row>
    <row r="3327" spans="1:14" x14ac:dyDescent="0.3">
      <c r="A3327" t="s">
        <v>4739</v>
      </c>
      <c r="B3327" t="s">
        <v>36</v>
      </c>
      <c r="C3327" t="s">
        <v>6134</v>
      </c>
      <c r="D3327" t="s">
        <v>83</v>
      </c>
      <c r="E3327" t="s">
        <v>88</v>
      </c>
      <c r="F3327" t="s">
        <v>6134</v>
      </c>
      <c r="G3327" t="s">
        <v>74</v>
      </c>
      <c r="H3327" s="5">
        <v>41122</v>
      </c>
      <c r="I3327" s="5"/>
      <c r="J3327" t="s">
        <v>6137</v>
      </c>
      <c r="K3327" s="5">
        <v>23939</v>
      </c>
      <c r="L3327">
        <v>60</v>
      </c>
      <c r="M3327">
        <v>110000</v>
      </c>
      <c r="N3327">
        <f t="shared" ca="1" si="51"/>
        <v>13.6</v>
      </c>
    </row>
    <row r="3328" spans="1:14" x14ac:dyDescent="0.3">
      <c r="A3328" t="s">
        <v>4740</v>
      </c>
      <c r="B3328" t="s">
        <v>24</v>
      </c>
      <c r="C3328" t="s">
        <v>97</v>
      </c>
      <c r="D3328" t="s">
        <v>21</v>
      </c>
      <c r="E3328" t="s">
        <v>86</v>
      </c>
      <c r="F3328" t="s">
        <v>6134</v>
      </c>
      <c r="G3328" t="s">
        <v>64</v>
      </c>
      <c r="H3328" s="5">
        <v>41369</v>
      </c>
      <c r="I3328" s="5">
        <v>42558</v>
      </c>
      <c r="J3328" t="s">
        <v>6138</v>
      </c>
      <c r="K3328" s="5">
        <v>32629</v>
      </c>
      <c r="L3328">
        <v>36</v>
      </c>
      <c r="M3328">
        <v>115000</v>
      </c>
      <c r="N3328">
        <f t="shared" ca="1" si="51"/>
        <v>3.3</v>
      </c>
    </row>
    <row r="3329" spans="1:14" x14ac:dyDescent="0.3">
      <c r="A3329" t="s">
        <v>4741</v>
      </c>
      <c r="B3329" t="s">
        <v>6134</v>
      </c>
      <c r="C3329" t="s">
        <v>12</v>
      </c>
      <c r="D3329" t="s">
        <v>125</v>
      </c>
      <c r="E3329" t="s">
        <v>88</v>
      </c>
      <c r="F3329" t="s">
        <v>15</v>
      </c>
      <c r="G3329" t="s">
        <v>69</v>
      </c>
      <c r="H3329" s="5">
        <v>40623</v>
      </c>
      <c r="I3329" s="5">
        <v>41986</v>
      </c>
      <c r="J3329" t="s">
        <v>6138</v>
      </c>
      <c r="K3329" s="5">
        <v>23505</v>
      </c>
      <c r="L3329">
        <v>61</v>
      </c>
      <c r="M3329" t="s">
        <v>6141</v>
      </c>
      <c r="N3329">
        <f t="shared" ca="1" si="51"/>
        <v>3.7</v>
      </c>
    </row>
    <row r="3330" spans="1:14" x14ac:dyDescent="0.3">
      <c r="A3330" t="s">
        <v>4742</v>
      </c>
      <c r="B3330" t="s">
        <v>24</v>
      </c>
      <c r="C3330" t="s">
        <v>20</v>
      </c>
      <c r="D3330" t="s">
        <v>130</v>
      </c>
      <c r="E3330" t="s">
        <v>170</v>
      </c>
      <c r="F3330" t="s">
        <v>28</v>
      </c>
      <c r="G3330" t="s">
        <v>6134</v>
      </c>
      <c r="H3330" s="5">
        <v>41293</v>
      </c>
      <c r="I3330" s="5">
        <v>41475</v>
      </c>
      <c r="J3330" t="s">
        <v>6138</v>
      </c>
      <c r="K3330" s="5">
        <v>36272</v>
      </c>
      <c r="L3330">
        <v>26</v>
      </c>
      <c r="M3330" t="s">
        <v>6141</v>
      </c>
      <c r="N3330">
        <f t="shared" ref="N3330:N3393" ca="1" si="52">ROUND((IF(I3330="",TODAY(),I3330)-H3330)/365,1)</f>
        <v>0.5</v>
      </c>
    </row>
    <row r="3331" spans="1:14" x14ac:dyDescent="0.3">
      <c r="A3331" t="s">
        <v>4743</v>
      </c>
      <c r="B3331" t="s">
        <v>36</v>
      </c>
      <c r="C3331" t="s">
        <v>97</v>
      </c>
      <c r="D3331" t="s">
        <v>21</v>
      </c>
      <c r="E3331" t="s">
        <v>6134</v>
      </c>
      <c r="F3331" t="s">
        <v>6134</v>
      </c>
      <c r="G3331" t="s">
        <v>47</v>
      </c>
      <c r="H3331" s="5">
        <v>41957</v>
      </c>
      <c r="I3331" s="5"/>
      <c r="J3331" t="s">
        <v>6137</v>
      </c>
      <c r="K3331" s="5">
        <v>38126</v>
      </c>
      <c r="L3331">
        <v>21</v>
      </c>
      <c r="M3331">
        <v>82148</v>
      </c>
      <c r="N3331">
        <f t="shared" ca="1" si="52"/>
        <v>11.4</v>
      </c>
    </row>
    <row r="3332" spans="1:14" x14ac:dyDescent="0.3">
      <c r="A3332" t="s">
        <v>4744</v>
      </c>
      <c r="B3332" t="s">
        <v>24</v>
      </c>
      <c r="C3332" t="s">
        <v>20</v>
      </c>
      <c r="D3332" t="s">
        <v>21</v>
      </c>
      <c r="E3332" t="s">
        <v>46</v>
      </c>
      <c r="F3332" t="s">
        <v>6134</v>
      </c>
      <c r="G3332" t="s">
        <v>69</v>
      </c>
      <c r="H3332" s="5">
        <v>40251</v>
      </c>
      <c r="I3332" s="5"/>
      <c r="J3332" t="s">
        <v>6137</v>
      </c>
      <c r="K3332" s="5">
        <v>24450</v>
      </c>
      <c r="L3332">
        <v>59</v>
      </c>
      <c r="M3332">
        <v>103000</v>
      </c>
      <c r="N3332">
        <f t="shared" ca="1" si="52"/>
        <v>16</v>
      </c>
    </row>
    <row r="3333" spans="1:14" x14ac:dyDescent="0.3">
      <c r="A3333" t="s">
        <v>4745</v>
      </c>
      <c r="B3333" t="s">
        <v>6134</v>
      </c>
      <c r="C3333" t="s">
        <v>97</v>
      </c>
      <c r="D3333" t="s">
        <v>68</v>
      </c>
      <c r="E3333" t="s">
        <v>46</v>
      </c>
      <c r="F3333" t="s">
        <v>6134</v>
      </c>
      <c r="G3333" t="s">
        <v>47</v>
      </c>
      <c r="H3333" s="5">
        <v>42653</v>
      </c>
      <c r="I3333" s="5"/>
      <c r="J3333" t="s">
        <v>6137</v>
      </c>
      <c r="K3333" s="5">
        <v>23769</v>
      </c>
      <c r="L3333">
        <v>61</v>
      </c>
      <c r="M3333">
        <v>34000</v>
      </c>
      <c r="N3333">
        <f t="shared" ca="1" si="52"/>
        <v>9.4</v>
      </c>
    </row>
    <row r="3334" spans="1:14" x14ac:dyDescent="0.3">
      <c r="A3334" t="s">
        <v>4746</v>
      </c>
      <c r="B3334" t="s">
        <v>24</v>
      </c>
      <c r="C3334" t="s">
        <v>25</v>
      </c>
      <c r="D3334" t="s">
        <v>68</v>
      </c>
      <c r="E3334" t="s">
        <v>86</v>
      </c>
      <c r="F3334" t="s">
        <v>60</v>
      </c>
      <c r="G3334" t="s">
        <v>6134</v>
      </c>
      <c r="H3334" s="5">
        <v>43584</v>
      </c>
      <c r="I3334" s="5">
        <v>43822</v>
      </c>
      <c r="J3334" t="s">
        <v>6138</v>
      </c>
      <c r="K3334" s="5">
        <v>27120</v>
      </c>
      <c r="L3334">
        <v>51</v>
      </c>
      <c r="M3334" t="s">
        <v>6141</v>
      </c>
      <c r="N3334">
        <f t="shared" ca="1" si="52"/>
        <v>0.7</v>
      </c>
    </row>
    <row r="3335" spans="1:14" x14ac:dyDescent="0.3">
      <c r="A3335" t="s">
        <v>4747</v>
      </c>
      <c r="B3335" t="s">
        <v>6134</v>
      </c>
      <c r="C3335" t="s">
        <v>12</v>
      </c>
      <c r="D3335" t="s">
        <v>130</v>
      </c>
      <c r="E3335" t="s">
        <v>46</v>
      </c>
      <c r="F3335" t="s">
        <v>60</v>
      </c>
      <c r="G3335" t="s">
        <v>78</v>
      </c>
      <c r="H3335" s="5">
        <v>41435</v>
      </c>
      <c r="I3335" s="5"/>
      <c r="J3335" t="s">
        <v>6137</v>
      </c>
      <c r="K3335" s="5">
        <v>36917</v>
      </c>
      <c r="L3335">
        <v>25</v>
      </c>
      <c r="M3335">
        <v>49974</v>
      </c>
      <c r="N3335">
        <f t="shared" ca="1" si="52"/>
        <v>12.8</v>
      </c>
    </row>
    <row r="3336" spans="1:14" x14ac:dyDescent="0.3">
      <c r="A3336" t="s">
        <v>4749</v>
      </c>
      <c r="B3336" t="s">
        <v>24</v>
      </c>
      <c r="C3336" t="s">
        <v>20</v>
      </c>
      <c r="D3336" t="s">
        <v>50</v>
      </c>
      <c r="E3336" t="s">
        <v>54</v>
      </c>
      <c r="F3336" t="s">
        <v>6134</v>
      </c>
      <c r="G3336" t="s">
        <v>47</v>
      </c>
      <c r="H3336" s="5">
        <v>42743</v>
      </c>
      <c r="I3336" s="5"/>
      <c r="J3336" t="s">
        <v>6137</v>
      </c>
      <c r="K3336" s="5">
        <v>22199</v>
      </c>
      <c r="L3336">
        <v>65</v>
      </c>
      <c r="M3336" t="s">
        <v>6141</v>
      </c>
      <c r="N3336">
        <f t="shared" ca="1" si="52"/>
        <v>9.1999999999999993</v>
      </c>
    </row>
    <row r="3337" spans="1:14" x14ac:dyDescent="0.3">
      <c r="A3337" t="s">
        <v>4750</v>
      </c>
      <c r="B3337" t="s">
        <v>36</v>
      </c>
      <c r="C3337" t="s">
        <v>20</v>
      </c>
      <c r="D3337" t="s">
        <v>21</v>
      </c>
      <c r="E3337" t="s">
        <v>6134</v>
      </c>
      <c r="F3337" t="s">
        <v>60</v>
      </c>
      <c r="G3337" t="s">
        <v>6134</v>
      </c>
      <c r="H3337" s="5">
        <v>42614</v>
      </c>
      <c r="I3337" s="5"/>
      <c r="J3337" t="s">
        <v>6137</v>
      </c>
      <c r="K3337" s="5">
        <v>33727</v>
      </c>
      <c r="L3337">
        <v>33</v>
      </c>
      <c r="M3337">
        <v>40000</v>
      </c>
      <c r="N3337">
        <f t="shared" ca="1" si="52"/>
        <v>9.6</v>
      </c>
    </row>
    <row r="3338" spans="1:14" x14ac:dyDescent="0.3">
      <c r="A3338" t="s">
        <v>4751</v>
      </c>
      <c r="B3338" t="s">
        <v>6134</v>
      </c>
      <c r="C3338" t="s">
        <v>20</v>
      </c>
      <c r="D3338" t="s">
        <v>130</v>
      </c>
      <c r="E3338" t="s">
        <v>38</v>
      </c>
      <c r="F3338" t="s">
        <v>6134</v>
      </c>
      <c r="G3338" t="s">
        <v>78</v>
      </c>
      <c r="H3338" s="5">
        <v>41299</v>
      </c>
      <c r="I3338" s="5">
        <v>42408</v>
      </c>
      <c r="J3338" t="s">
        <v>6138</v>
      </c>
      <c r="K3338" s="5">
        <v>33890</v>
      </c>
      <c r="L3338">
        <v>33</v>
      </c>
      <c r="M3338" t="s">
        <v>6141</v>
      </c>
      <c r="N3338">
        <f t="shared" ca="1" si="52"/>
        <v>3</v>
      </c>
    </row>
    <row r="3339" spans="1:14" x14ac:dyDescent="0.3">
      <c r="A3339" t="s">
        <v>4752</v>
      </c>
      <c r="B3339" t="s">
        <v>36</v>
      </c>
      <c r="C3339" t="s">
        <v>6134</v>
      </c>
      <c r="D3339" t="s">
        <v>21</v>
      </c>
      <c r="E3339" t="s">
        <v>46</v>
      </c>
      <c r="F3339" t="s">
        <v>60</v>
      </c>
      <c r="G3339" t="s">
        <v>6134</v>
      </c>
      <c r="H3339" s="5">
        <v>41713</v>
      </c>
      <c r="I3339" s="5"/>
      <c r="J3339" t="s">
        <v>6137</v>
      </c>
      <c r="K3339" s="5">
        <v>22641</v>
      </c>
      <c r="L3339">
        <v>64</v>
      </c>
      <c r="M3339">
        <v>70403</v>
      </c>
      <c r="N3339">
        <f t="shared" ca="1" si="52"/>
        <v>12</v>
      </c>
    </row>
    <row r="3340" spans="1:14" x14ac:dyDescent="0.3">
      <c r="A3340" t="s">
        <v>4754</v>
      </c>
      <c r="B3340" t="s">
        <v>36</v>
      </c>
      <c r="C3340" t="s">
        <v>20</v>
      </c>
      <c r="D3340" t="s">
        <v>94</v>
      </c>
      <c r="E3340" t="s">
        <v>63</v>
      </c>
      <c r="F3340" t="s">
        <v>6134</v>
      </c>
      <c r="G3340" t="s">
        <v>69</v>
      </c>
      <c r="H3340" s="5">
        <v>43229</v>
      </c>
      <c r="I3340" s="5"/>
      <c r="J3340" t="s">
        <v>6137</v>
      </c>
      <c r="K3340" s="5"/>
      <c r="L3340" t="s">
        <v>6141</v>
      </c>
      <c r="M3340">
        <v>68000</v>
      </c>
      <c r="N3340">
        <f t="shared" ca="1" si="52"/>
        <v>7.9</v>
      </c>
    </row>
    <row r="3341" spans="1:14" x14ac:dyDescent="0.3">
      <c r="A3341" t="s">
        <v>4755</v>
      </c>
      <c r="B3341" t="s">
        <v>6134</v>
      </c>
      <c r="C3341" t="s">
        <v>20</v>
      </c>
      <c r="D3341" t="s">
        <v>94</v>
      </c>
      <c r="E3341" t="s">
        <v>32</v>
      </c>
      <c r="F3341" t="s">
        <v>60</v>
      </c>
      <c r="G3341" t="s">
        <v>6134</v>
      </c>
      <c r="H3341" s="5">
        <v>40939</v>
      </c>
      <c r="I3341" s="5">
        <v>42196</v>
      </c>
      <c r="J3341" t="s">
        <v>6138</v>
      </c>
      <c r="K3341" s="5">
        <v>30857</v>
      </c>
      <c r="L3341">
        <v>41</v>
      </c>
      <c r="M3341">
        <v>38106</v>
      </c>
      <c r="N3341">
        <f t="shared" ca="1" si="52"/>
        <v>3.4</v>
      </c>
    </row>
    <row r="3342" spans="1:14" x14ac:dyDescent="0.3">
      <c r="A3342" t="s">
        <v>4757</v>
      </c>
      <c r="B3342" t="s">
        <v>6134</v>
      </c>
      <c r="C3342" t="s">
        <v>37</v>
      </c>
      <c r="D3342" t="s">
        <v>31</v>
      </c>
      <c r="E3342" t="s">
        <v>46</v>
      </c>
      <c r="F3342" t="s">
        <v>15</v>
      </c>
      <c r="G3342" t="s">
        <v>64</v>
      </c>
      <c r="H3342" s="5">
        <v>40831</v>
      </c>
      <c r="I3342" s="5"/>
      <c r="J3342" t="s">
        <v>6137</v>
      </c>
      <c r="K3342" s="5"/>
      <c r="L3342" t="s">
        <v>6141</v>
      </c>
      <c r="M3342" t="s">
        <v>6141</v>
      </c>
      <c r="N3342">
        <f t="shared" ca="1" si="52"/>
        <v>14.4</v>
      </c>
    </row>
    <row r="3343" spans="1:14" x14ac:dyDescent="0.3">
      <c r="A3343" t="s">
        <v>4758</v>
      </c>
      <c r="B3343" t="s">
        <v>6134</v>
      </c>
      <c r="C3343" t="s">
        <v>20</v>
      </c>
      <c r="D3343" t="s">
        <v>31</v>
      </c>
      <c r="E3343" t="s">
        <v>32</v>
      </c>
      <c r="F3343" t="s">
        <v>15</v>
      </c>
      <c r="G3343" t="s">
        <v>6134</v>
      </c>
      <c r="H3343" s="5">
        <v>40130</v>
      </c>
      <c r="I3343" s="5">
        <v>41964</v>
      </c>
      <c r="J3343" t="s">
        <v>6138</v>
      </c>
      <c r="K3343" s="5">
        <v>34223</v>
      </c>
      <c r="L3343">
        <v>32</v>
      </c>
      <c r="M3343">
        <v>71841</v>
      </c>
      <c r="N3343">
        <f t="shared" ca="1" si="52"/>
        <v>5</v>
      </c>
    </row>
    <row r="3344" spans="1:14" x14ac:dyDescent="0.3">
      <c r="A3344" t="s">
        <v>4760</v>
      </c>
      <c r="B3344" t="s">
        <v>24</v>
      </c>
      <c r="C3344" t="s">
        <v>37</v>
      </c>
      <c r="D3344" t="s">
        <v>26</v>
      </c>
      <c r="E3344" t="s">
        <v>92</v>
      </c>
      <c r="F3344" t="s">
        <v>6134</v>
      </c>
      <c r="G3344" t="s">
        <v>74</v>
      </c>
      <c r="H3344" s="5">
        <v>42574</v>
      </c>
      <c r="I3344" s="5">
        <v>43221</v>
      </c>
      <c r="J3344" t="s">
        <v>6138</v>
      </c>
      <c r="K3344" s="5">
        <v>37268</v>
      </c>
      <c r="L3344">
        <v>24</v>
      </c>
      <c r="M3344">
        <v>40599</v>
      </c>
      <c r="N3344">
        <f t="shared" ca="1" si="52"/>
        <v>1.8</v>
      </c>
    </row>
    <row r="3345" spans="1:14" x14ac:dyDescent="0.3">
      <c r="A3345" t="s">
        <v>4762</v>
      </c>
      <c r="B3345" t="s">
        <v>36</v>
      </c>
      <c r="C3345" t="s">
        <v>12</v>
      </c>
      <c r="D3345" t="s">
        <v>31</v>
      </c>
      <c r="E3345" t="s">
        <v>32</v>
      </c>
      <c r="F3345" t="s">
        <v>15</v>
      </c>
      <c r="G3345" t="s">
        <v>74</v>
      </c>
      <c r="H3345" s="5">
        <v>43070</v>
      </c>
      <c r="I3345" s="5"/>
      <c r="J3345" t="s">
        <v>6137</v>
      </c>
      <c r="K3345" s="5">
        <v>36031</v>
      </c>
      <c r="L3345">
        <v>27</v>
      </c>
      <c r="M3345" t="s">
        <v>6141</v>
      </c>
      <c r="N3345">
        <f t="shared" ca="1" si="52"/>
        <v>8.3000000000000007</v>
      </c>
    </row>
    <row r="3346" spans="1:14" x14ac:dyDescent="0.3">
      <c r="A3346" t="s">
        <v>4763</v>
      </c>
      <c r="B3346" t="s">
        <v>36</v>
      </c>
      <c r="C3346" t="s">
        <v>25</v>
      </c>
      <c r="D3346" t="s">
        <v>21</v>
      </c>
      <c r="E3346" t="s">
        <v>6134</v>
      </c>
      <c r="F3346" t="s">
        <v>15</v>
      </c>
      <c r="G3346" t="s">
        <v>6134</v>
      </c>
      <c r="H3346" s="5">
        <v>43421</v>
      </c>
      <c r="I3346" s="5"/>
      <c r="J3346" t="s">
        <v>6137</v>
      </c>
      <c r="K3346" s="5">
        <v>25565</v>
      </c>
      <c r="L3346">
        <v>56</v>
      </c>
      <c r="M3346" t="s">
        <v>6141</v>
      </c>
      <c r="N3346">
        <f t="shared" ca="1" si="52"/>
        <v>7.3</v>
      </c>
    </row>
    <row r="3347" spans="1:14" x14ac:dyDescent="0.3">
      <c r="A3347" t="s">
        <v>4764</v>
      </c>
      <c r="B3347" t="s">
        <v>24</v>
      </c>
      <c r="C3347" t="s">
        <v>25</v>
      </c>
      <c r="D3347" t="s">
        <v>53</v>
      </c>
      <c r="E3347" t="s">
        <v>54</v>
      </c>
      <c r="F3347" t="s">
        <v>15</v>
      </c>
      <c r="G3347" t="s">
        <v>47</v>
      </c>
      <c r="H3347" s="5">
        <v>40117</v>
      </c>
      <c r="I3347" s="5">
        <v>41006</v>
      </c>
      <c r="J3347" t="s">
        <v>6138</v>
      </c>
      <c r="K3347" s="5">
        <v>29952</v>
      </c>
      <c r="L3347">
        <v>44</v>
      </c>
      <c r="M3347">
        <v>108950</v>
      </c>
      <c r="N3347">
        <f t="shared" ca="1" si="52"/>
        <v>2.4</v>
      </c>
    </row>
    <row r="3348" spans="1:14" x14ac:dyDescent="0.3">
      <c r="A3348" t="s">
        <v>4765</v>
      </c>
      <c r="B3348" t="s">
        <v>36</v>
      </c>
      <c r="C3348" t="s">
        <v>6134</v>
      </c>
      <c r="D3348" t="s">
        <v>68</v>
      </c>
      <c r="E3348" t="s">
        <v>88</v>
      </c>
      <c r="F3348" t="s">
        <v>6134</v>
      </c>
      <c r="G3348" t="s">
        <v>47</v>
      </c>
      <c r="H3348" s="5">
        <v>40120</v>
      </c>
      <c r="I3348" s="5"/>
      <c r="J3348" t="s">
        <v>6137</v>
      </c>
      <c r="K3348" s="5"/>
      <c r="L3348" t="s">
        <v>6141</v>
      </c>
      <c r="M3348">
        <v>119000</v>
      </c>
      <c r="N3348">
        <f t="shared" ca="1" si="52"/>
        <v>16.399999999999999</v>
      </c>
    </row>
    <row r="3349" spans="1:14" x14ac:dyDescent="0.3">
      <c r="A3349" t="s">
        <v>4766</v>
      </c>
      <c r="B3349" t="s">
        <v>36</v>
      </c>
      <c r="C3349" t="s">
        <v>25</v>
      </c>
      <c r="D3349" t="s">
        <v>6134</v>
      </c>
      <c r="E3349" t="s">
        <v>170</v>
      </c>
      <c r="F3349" t="s">
        <v>28</v>
      </c>
      <c r="G3349" t="s">
        <v>29</v>
      </c>
      <c r="H3349" s="5">
        <v>41866</v>
      </c>
      <c r="I3349" s="5"/>
      <c r="J3349" t="s">
        <v>6137</v>
      </c>
      <c r="K3349" s="5">
        <v>29216</v>
      </c>
      <c r="L3349">
        <v>46</v>
      </c>
      <c r="M3349">
        <v>54000</v>
      </c>
      <c r="N3349">
        <f t="shared" ca="1" si="52"/>
        <v>11.6</v>
      </c>
    </row>
    <row r="3350" spans="1:14" x14ac:dyDescent="0.3">
      <c r="A3350" t="s">
        <v>4767</v>
      </c>
      <c r="B3350" t="s">
        <v>24</v>
      </c>
      <c r="C3350" t="s">
        <v>20</v>
      </c>
      <c r="D3350" t="s">
        <v>31</v>
      </c>
      <c r="E3350" t="s">
        <v>27</v>
      </c>
      <c r="F3350" t="s">
        <v>15</v>
      </c>
      <c r="G3350" t="s">
        <v>29</v>
      </c>
      <c r="H3350" s="5">
        <v>41129</v>
      </c>
      <c r="I3350" s="5"/>
      <c r="J3350" t="s">
        <v>6137</v>
      </c>
      <c r="K3350" s="5">
        <v>31363</v>
      </c>
      <c r="L3350">
        <v>40</v>
      </c>
      <c r="M3350">
        <v>107352</v>
      </c>
      <c r="N3350">
        <f t="shared" ca="1" si="52"/>
        <v>13.6</v>
      </c>
    </row>
    <row r="3351" spans="1:14" x14ac:dyDescent="0.3">
      <c r="A3351" t="s">
        <v>4769</v>
      </c>
      <c r="B3351" t="s">
        <v>36</v>
      </c>
      <c r="C3351" t="s">
        <v>97</v>
      </c>
      <c r="D3351" t="s">
        <v>31</v>
      </c>
      <c r="E3351" t="s">
        <v>6134</v>
      </c>
      <c r="F3351" t="s">
        <v>15</v>
      </c>
      <c r="G3351" t="s">
        <v>6134</v>
      </c>
      <c r="H3351" s="5">
        <v>40149</v>
      </c>
      <c r="I3351" s="5">
        <v>41982</v>
      </c>
      <c r="J3351" t="s">
        <v>6138</v>
      </c>
      <c r="K3351" s="5">
        <v>25978</v>
      </c>
      <c r="L3351">
        <v>55</v>
      </c>
      <c r="M3351">
        <v>117353</v>
      </c>
      <c r="N3351">
        <f t="shared" ca="1" si="52"/>
        <v>5</v>
      </c>
    </row>
    <row r="3352" spans="1:14" x14ac:dyDescent="0.3">
      <c r="A3352" t="s">
        <v>4770</v>
      </c>
      <c r="B3352" t="s">
        <v>36</v>
      </c>
      <c r="C3352" t="s">
        <v>37</v>
      </c>
      <c r="D3352" t="s">
        <v>31</v>
      </c>
      <c r="E3352" t="s">
        <v>32</v>
      </c>
      <c r="F3352" t="s">
        <v>15</v>
      </c>
      <c r="G3352" t="s">
        <v>78</v>
      </c>
      <c r="H3352" s="5">
        <v>40718</v>
      </c>
      <c r="I3352" s="5"/>
      <c r="J3352" t="s">
        <v>6137</v>
      </c>
      <c r="K3352" s="5">
        <v>31758</v>
      </c>
      <c r="L3352">
        <v>39</v>
      </c>
      <c r="M3352">
        <v>36300</v>
      </c>
      <c r="N3352">
        <f t="shared" ca="1" si="52"/>
        <v>14.7</v>
      </c>
    </row>
    <row r="3353" spans="1:14" x14ac:dyDescent="0.3">
      <c r="A3353" t="s">
        <v>4772</v>
      </c>
      <c r="B3353" t="s">
        <v>24</v>
      </c>
      <c r="C3353" t="s">
        <v>6134</v>
      </c>
      <c r="D3353" t="s">
        <v>68</v>
      </c>
      <c r="E3353" t="s">
        <v>99</v>
      </c>
      <c r="F3353" t="s">
        <v>15</v>
      </c>
      <c r="G3353" t="s">
        <v>78</v>
      </c>
      <c r="H3353" s="5">
        <v>40062</v>
      </c>
      <c r="I3353" s="5"/>
      <c r="J3353" t="s">
        <v>6137</v>
      </c>
      <c r="K3353" s="5"/>
      <c r="L3353" t="s">
        <v>6141</v>
      </c>
      <c r="M3353">
        <v>76358</v>
      </c>
      <c r="N3353">
        <f t="shared" ca="1" si="52"/>
        <v>16.5</v>
      </c>
    </row>
    <row r="3354" spans="1:14" x14ac:dyDescent="0.3">
      <c r="A3354" t="s">
        <v>4774</v>
      </c>
      <c r="B3354" t="s">
        <v>36</v>
      </c>
      <c r="C3354" t="s">
        <v>25</v>
      </c>
      <c r="D3354" t="s">
        <v>6134</v>
      </c>
      <c r="E3354" t="s">
        <v>14</v>
      </c>
      <c r="F3354" t="s">
        <v>60</v>
      </c>
      <c r="G3354" t="s">
        <v>47</v>
      </c>
      <c r="H3354" s="5">
        <v>42404</v>
      </c>
      <c r="I3354" s="5"/>
      <c r="J3354" t="s">
        <v>6137</v>
      </c>
      <c r="K3354" s="5">
        <v>29614</v>
      </c>
      <c r="L3354">
        <v>45</v>
      </c>
      <c r="M3354" t="s">
        <v>6141</v>
      </c>
      <c r="N3354">
        <f t="shared" ca="1" si="52"/>
        <v>10.1</v>
      </c>
    </row>
    <row r="3355" spans="1:14" x14ac:dyDescent="0.3">
      <c r="A3355" t="s">
        <v>4775</v>
      </c>
      <c r="B3355" t="s">
        <v>24</v>
      </c>
      <c r="C3355" t="s">
        <v>25</v>
      </c>
      <c r="D3355" t="s">
        <v>53</v>
      </c>
      <c r="E3355" t="s">
        <v>6134</v>
      </c>
      <c r="F3355" t="s">
        <v>60</v>
      </c>
      <c r="G3355" t="s">
        <v>6134</v>
      </c>
      <c r="H3355" s="5">
        <v>44045</v>
      </c>
      <c r="I3355" s="5"/>
      <c r="J3355" t="s">
        <v>6137</v>
      </c>
      <c r="K3355" s="5">
        <v>28826</v>
      </c>
      <c r="L3355">
        <v>47</v>
      </c>
      <c r="M3355">
        <v>97406</v>
      </c>
      <c r="N3355">
        <f t="shared" ca="1" si="52"/>
        <v>5.6</v>
      </c>
    </row>
    <row r="3356" spans="1:14" x14ac:dyDescent="0.3">
      <c r="A3356" t="s">
        <v>4777</v>
      </c>
      <c r="B3356" t="s">
        <v>36</v>
      </c>
      <c r="C3356" t="s">
        <v>12</v>
      </c>
      <c r="D3356" t="s">
        <v>125</v>
      </c>
      <c r="E3356" t="s">
        <v>6134</v>
      </c>
      <c r="F3356" t="s">
        <v>28</v>
      </c>
      <c r="G3356" t="s">
        <v>29</v>
      </c>
      <c r="H3356" s="5">
        <v>42781</v>
      </c>
      <c r="I3356" s="5"/>
      <c r="J3356" t="s">
        <v>6137</v>
      </c>
      <c r="K3356" s="5">
        <v>27296</v>
      </c>
      <c r="L3356">
        <v>51</v>
      </c>
      <c r="M3356" t="s">
        <v>6141</v>
      </c>
      <c r="N3356">
        <f t="shared" ca="1" si="52"/>
        <v>9.1</v>
      </c>
    </row>
    <row r="3357" spans="1:14" x14ac:dyDescent="0.3">
      <c r="A3357" t="s">
        <v>4778</v>
      </c>
      <c r="B3357" t="s">
        <v>36</v>
      </c>
      <c r="C3357" t="s">
        <v>25</v>
      </c>
      <c r="D3357" t="s">
        <v>83</v>
      </c>
      <c r="E3357" t="s">
        <v>99</v>
      </c>
      <c r="F3357" t="s">
        <v>60</v>
      </c>
      <c r="G3357" t="s">
        <v>6134</v>
      </c>
      <c r="H3357" s="5">
        <v>43134</v>
      </c>
      <c r="I3357" s="5"/>
      <c r="J3357" t="s">
        <v>6137</v>
      </c>
      <c r="K3357" s="5">
        <v>28566</v>
      </c>
      <c r="L3357">
        <v>47</v>
      </c>
      <c r="M3357">
        <v>62963</v>
      </c>
      <c r="N3357">
        <f t="shared" ca="1" si="52"/>
        <v>8.1</v>
      </c>
    </row>
    <row r="3358" spans="1:14" x14ac:dyDescent="0.3">
      <c r="A3358" t="s">
        <v>4780</v>
      </c>
      <c r="B3358" t="s">
        <v>24</v>
      </c>
      <c r="C3358" t="s">
        <v>25</v>
      </c>
      <c r="D3358" t="s">
        <v>6134</v>
      </c>
      <c r="E3358" t="s">
        <v>54</v>
      </c>
      <c r="F3358" t="s">
        <v>6134</v>
      </c>
      <c r="G3358" t="s">
        <v>69</v>
      </c>
      <c r="H3358" s="5">
        <v>43789</v>
      </c>
      <c r="I3358" s="5">
        <v>44060</v>
      </c>
      <c r="J3358" t="s">
        <v>6138</v>
      </c>
      <c r="K3358" s="5">
        <v>25326</v>
      </c>
      <c r="L3358">
        <v>56</v>
      </c>
      <c r="M3358">
        <v>38480</v>
      </c>
      <c r="N3358">
        <f t="shared" ca="1" si="52"/>
        <v>0.7</v>
      </c>
    </row>
    <row r="3359" spans="1:14" x14ac:dyDescent="0.3">
      <c r="A3359" t="s">
        <v>4782</v>
      </c>
      <c r="B3359" t="s">
        <v>24</v>
      </c>
      <c r="C3359" t="s">
        <v>20</v>
      </c>
      <c r="D3359" t="s">
        <v>130</v>
      </c>
      <c r="E3359" t="s">
        <v>63</v>
      </c>
      <c r="F3359" t="s">
        <v>28</v>
      </c>
      <c r="G3359" t="s">
        <v>29</v>
      </c>
      <c r="H3359" s="5">
        <v>43994</v>
      </c>
      <c r="I3359" s="5"/>
      <c r="J3359" t="s">
        <v>6137</v>
      </c>
      <c r="K3359" s="5">
        <v>37767</v>
      </c>
      <c r="L3359">
        <v>22</v>
      </c>
      <c r="M3359">
        <v>101000</v>
      </c>
      <c r="N3359">
        <f t="shared" ca="1" si="52"/>
        <v>5.8</v>
      </c>
    </row>
    <row r="3360" spans="1:14" x14ac:dyDescent="0.3">
      <c r="A3360" t="s">
        <v>4783</v>
      </c>
      <c r="B3360" t="s">
        <v>6134</v>
      </c>
      <c r="C3360" t="s">
        <v>37</v>
      </c>
      <c r="D3360" t="s">
        <v>94</v>
      </c>
      <c r="E3360" t="s">
        <v>99</v>
      </c>
      <c r="F3360" t="s">
        <v>28</v>
      </c>
      <c r="G3360" t="s">
        <v>6134</v>
      </c>
      <c r="H3360" s="5">
        <v>42625</v>
      </c>
      <c r="I3360" s="5">
        <v>43164</v>
      </c>
      <c r="J3360" t="s">
        <v>6138</v>
      </c>
      <c r="K3360" s="5">
        <v>30936</v>
      </c>
      <c r="L3360">
        <v>41</v>
      </c>
      <c r="M3360" t="s">
        <v>6141</v>
      </c>
      <c r="N3360">
        <f t="shared" ca="1" si="52"/>
        <v>1.5</v>
      </c>
    </row>
    <row r="3361" spans="1:14" x14ac:dyDescent="0.3">
      <c r="A3361" t="s">
        <v>4784</v>
      </c>
      <c r="B3361" t="s">
        <v>6134</v>
      </c>
      <c r="C3361" t="s">
        <v>6134</v>
      </c>
      <c r="D3361" t="s">
        <v>94</v>
      </c>
      <c r="E3361" t="s">
        <v>63</v>
      </c>
      <c r="F3361" t="s">
        <v>15</v>
      </c>
      <c r="G3361" t="s">
        <v>64</v>
      </c>
      <c r="H3361" s="5">
        <v>40018</v>
      </c>
      <c r="I3361" s="5"/>
      <c r="J3361" t="s">
        <v>6137</v>
      </c>
      <c r="K3361" s="5">
        <v>22313</v>
      </c>
      <c r="L3361">
        <v>65</v>
      </c>
      <c r="M3361" t="s">
        <v>6141</v>
      </c>
      <c r="N3361">
        <f t="shared" ca="1" si="52"/>
        <v>16.7</v>
      </c>
    </row>
    <row r="3362" spans="1:14" x14ac:dyDescent="0.3">
      <c r="A3362" t="s">
        <v>4785</v>
      </c>
      <c r="B3362" t="s">
        <v>6134</v>
      </c>
      <c r="C3362" t="s">
        <v>20</v>
      </c>
      <c r="D3362" t="s">
        <v>68</v>
      </c>
      <c r="E3362" t="s">
        <v>32</v>
      </c>
      <c r="F3362" t="s">
        <v>6134</v>
      </c>
      <c r="G3362" t="s">
        <v>69</v>
      </c>
      <c r="H3362" s="5">
        <v>40645</v>
      </c>
      <c r="I3362" s="5"/>
      <c r="J3362" t="s">
        <v>6137</v>
      </c>
      <c r="K3362" s="5"/>
      <c r="L3362" t="s">
        <v>6141</v>
      </c>
      <c r="M3362">
        <v>41645</v>
      </c>
      <c r="N3362">
        <f t="shared" ca="1" si="52"/>
        <v>14.9</v>
      </c>
    </row>
    <row r="3363" spans="1:14" x14ac:dyDescent="0.3">
      <c r="A3363" t="s">
        <v>4786</v>
      </c>
      <c r="B3363" t="s">
        <v>24</v>
      </c>
      <c r="C3363" t="s">
        <v>6134</v>
      </c>
      <c r="D3363" t="s">
        <v>21</v>
      </c>
      <c r="E3363" t="s">
        <v>14</v>
      </c>
      <c r="F3363" t="s">
        <v>28</v>
      </c>
      <c r="G3363" t="s">
        <v>47</v>
      </c>
      <c r="H3363" s="5">
        <v>42766</v>
      </c>
      <c r="I3363" s="5"/>
      <c r="J3363" t="s">
        <v>6137</v>
      </c>
      <c r="K3363" s="5">
        <v>29583</v>
      </c>
      <c r="L3363">
        <v>45</v>
      </c>
      <c r="M3363" t="s">
        <v>6141</v>
      </c>
      <c r="N3363">
        <f t="shared" ca="1" si="52"/>
        <v>9.1</v>
      </c>
    </row>
    <row r="3364" spans="1:14" x14ac:dyDescent="0.3">
      <c r="A3364" t="s">
        <v>4787</v>
      </c>
      <c r="B3364" t="s">
        <v>6134</v>
      </c>
      <c r="C3364" t="s">
        <v>12</v>
      </c>
      <c r="D3364" t="s">
        <v>31</v>
      </c>
      <c r="E3364" t="s">
        <v>88</v>
      </c>
      <c r="F3364" t="s">
        <v>60</v>
      </c>
      <c r="G3364" t="s">
        <v>47</v>
      </c>
      <c r="H3364" s="5">
        <v>43212</v>
      </c>
      <c r="I3364" s="5"/>
      <c r="J3364" t="s">
        <v>6137</v>
      </c>
      <c r="K3364" s="5">
        <v>35258</v>
      </c>
      <c r="L3364">
        <v>29</v>
      </c>
      <c r="M3364">
        <v>49742</v>
      </c>
      <c r="N3364">
        <f t="shared" ca="1" si="52"/>
        <v>7.9</v>
      </c>
    </row>
    <row r="3365" spans="1:14" x14ac:dyDescent="0.3">
      <c r="A3365" t="s">
        <v>4789</v>
      </c>
      <c r="B3365" t="s">
        <v>36</v>
      </c>
      <c r="C3365" t="s">
        <v>6134</v>
      </c>
      <c r="D3365" t="s">
        <v>125</v>
      </c>
      <c r="E3365" t="s">
        <v>63</v>
      </c>
      <c r="F3365" t="s">
        <v>15</v>
      </c>
      <c r="G3365" t="s">
        <v>64</v>
      </c>
      <c r="H3365" s="5">
        <v>40978</v>
      </c>
      <c r="I3365" s="5"/>
      <c r="J3365" t="s">
        <v>6137</v>
      </c>
      <c r="K3365" s="5">
        <v>35111</v>
      </c>
      <c r="L3365">
        <v>30</v>
      </c>
      <c r="M3365">
        <v>97991</v>
      </c>
      <c r="N3365">
        <f t="shared" ca="1" si="52"/>
        <v>14</v>
      </c>
    </row>
    <row r="3366" spans="1:14" x14ac:dyDescent="0.3">
      <c r="A3366" t="s">
        <v>4790</v>
      </c>
      <c r="B3366" t="s">
        <v>36</v>
      </c>
      <c r="C3366" t="s">
        <v>82</v>
      </c>
      <c r="D3366" t="s">
        <v>21</v>
      </c>
      <c r="E3366" t="s">
        <v>170</v>
      </c>
      <c r="F3366" t="s">
        <v>6134</v>
      </c>
      <c r="G3366" t="s">
        <v>78</v>
      </c>
      <c r="H3366" s="5">
        <v>40143</v>
      </c>
      <c r="I3366" s="5"/>
      <c r="J3366" t="s">
        <v>6137</v>
      </c>
      <c r="K3366" s="5">
        <v>36931</v>
      </c>
      <c r="L3366">
        <v>25</v>
      </c>
      <c r="M3366">
        <v>62571</v>
      </c>
      <c r="N3366">
        <f t="shared" ca="1" si="52"/>
        <v>16.3</v>
      </c>
    </row>
    <row r="3367" spans="1:14" x14ac:dyDescent="0.3">
      <c r="A3367" t="s">
        <v>4792</v>
      </c>
      <c r="B3367" t="s">
        <v>36</v>
      </c>
      <c r="C3367" t="s">
        <v>20</v>
      </c>
      <c r="D3367" t="s">
        <v>6134</v>
      </c>
      <c r="E3367" t="s">
        <v>105</v>
      </c>
      <c r="F3367" t="s">
        <v>28</v>
      </c>
      <c r="G3367" t="s">
        <v>64</v>
      </c>
      <c r="H3367" s="5">
        <v>40276</v>
      </c>
      <c r="I3367" s="5"/>
      <c r="J3367" t="s">
        <v>6137</v>
      </c>
      <c r="K3367" s="5">
        <v>31573</v>
      </c>
      <c r="L3367">
        <v>39</v>
      </c>
      <c r="M3367">
        <v>110561</v>
      </c>
      <c r="N3367">
        <f t="shared" ca="1" si="52"/>
        <v>16</v>
      </c>
    </row>
    <row r="3368" spans="1:14" x14ac:dyDescent="0.3">
      <c r="A3368" t="s">
        <v>4794</v>
      </c>
      <c r="B3368" t="s">
        <v>6134</v>
      </c>
      <c r="C3368" t="s">
        <v>12</v>
      </c>
      <c r="D3368" t="s">
        <v>68</v>
      </c>
      <c r="E3368" t="s">
        <v>86</v>
      </c>
      <c r="F3368" t="s">
        <v>6134</v>
      </c>
      <c r="G3368" t="s">
        <v>47</v>
      </c>
      <c r="H3368" s="5">
        <v>41280</v>
      </c>
      <c r="I3368" s="5">
        <v>41789</v>
      </c>
      <c r="J3368" t="s">
        <v>6138</v>
      </c>
      <c r="K3368" s="5">
        <v>36870</v>
      </c>
      <c r="L3368">
        <v>25</v>
      </c>
      <c r="M3368">
        <v>86000</v>
      </c>
      <c r="N3368">
        <f t="shared" ca="1" si="52"/>
        <v>1.4</v>
      </c>
    </row>
    <row r="3369" spans="1:14" x14ac:dyDescent="0.3">
      <c r="A3369" t="s">
        <v>4795</v>
      </c>
      <c r="B3369" t="s">
        <v>36</v>
      </c>
      <c r="C3369" t="s">
        <v>6134</v>
      </c>
      <c r="D3369" t="s">
        <v>50</v>
      </c>
      <c r="E3369" t="s">
        <v>14</v>
      </c>
      <c r="F3369" t="s">
        <v>28</v>
      </c>
      <c r="G3369" t="s">
        <v>47</v>
      </c>
      <c r="H3369" s="5">
        <v>42723</v>
      </c>
      <c r="I3369" s="5">
        <v>42948</v>
      </c>
      <c r="J3369" t="s">
        <v>6138</v>
      </c>
      <c r="K3369" s="5">
        <v>35809</v>
      </c>
      <c r="L3369">
        <v>28</v>
      </c>
      <c r="M3369">
        <v>106000</v>
      </c>
      <c r="N3369">
        <f t="shared" ca="1" si="52"/>
        <v>0.6</v>
      </c>
    </row>
    <row r="3370" spans="1:14" x14ac:dyDescent="0.3">
      <c r="A3370" t="s">
        <v>4796</v>
      </c>
      <c r="B3370" t="s">
        <v>36</v>
      </c>
      <c r="C3370" t="s">
        <v>97</v>
      </c>
      <c r="D3370" t="s">
        <v>94</v>
      </c>
      <c r="E3370" t="s">
        <v>32</v>
      </c>
      <c r="F3370" t="s">
        <v>28</v>
      </c>
      <c r="G3370" t="s">
        <v>78</v>
      </c>
      <c r="H3370" s="5">
        <v>42984</v>
      </c>
      <c r="I3370" s="5">
        <v>43762</v>
      </c>
      <c r="J3370" t="s">
        <v>6138</v>
      </c>
      <c r="K3370" s="5">
        <v>28909</v>
      </c>
      <c r="L3370">
        <v>47</v>
      </c>
      <c r="M3370">
        <v>109913</v>
      </c>
      <c r="N3370">
        <f t="shared" ca="1" si="52"/>
        <v>2.1</v>
      </c>
    </row>
    <row r="3371" spans="1:14" x14ac:dyDescent="0.3">
      <c r="A3371" t="s">
        <v>4798</v>
      </c>
      <c r="B3371" t="s">
        <v>6134</v>
      </c>
      <c r="C3371" t="s">
        <v>97</v>
      </c>
      <c r="D3371" t="s">
        <v>31</v>
      </c>
      <c r="E3371" t="s">
        <v>6134</v>
      </c>
      <c r="F3371" t="s">
        <v>6134</v>
      </c>
      <c r="G3371" t="s">
        <v>47</v>
      </c>
      <c r="H3371" s="5">
        <v>42389</v>
      </c>
      <c r="I3371" s="5"/>
      <c r="J3371" t="s">
        <v>6137</v>
      </c>
      <c r="K3371" s="5">
        <v>26232</v>
      </c>
      <c r="L3371">
        <v>54</v>
      </c>
      <c r="M3371">
        <v>77235</v>
      </c>
      <c r="N3371">
        <f t="shared" ca="1" si="52"/>
        <v>10.199999999999999</v>
      </c>
    </row>
    <row r="3372" spans="1:14" x14ac:dyDescent="0.3">
      <c r="A3372" t="s">
        <v>4800</v>
      </c>
      <c r="B3372" t="s">
        <v>36</v>
      </c>
      <c r="C3372" t="s">
        <v>6134</v>
      </c>
      <c r="D3372" t="s">
        <v>83</v>
      </c>
      <c r="E3372" t="s">
        <v>38</v>
      </c>
      <c r="F3372" t="s">
        <v>28</v>
      </c>
      <c r="G3372" t="s">
        <v>6134</v>
      </c>
      <c r="H3372" s="5">
        <v>41578</v>
      </c>
      <c r="I3372" s="5">
        <v>43170</v>
      </c>
      <c r="J3372" t="s">
        <v>6138</v>
      </c>
      <c r="K3372" s="5">
        <v>30970</v>
      </c>
      <c r="L3372">
        <v>41</v>
      </c>
      <c r="M3372">
        <v>56000</v>
      </c>
      <c r="N3372">
        <f t="shared" ca="1" si="52"/>
        <v>4.4000000000000004</v>
      </c>
    </row>
    <row r="3373" spans="1:14" x14ac:dyDescent="0.3">
      <c r="A3373" t="s">
        <v>4801</v>
      </c>
      <c r="B3373" t="s">
        <v>6134</v>
      </c>
      <c r="C3373" t="s">
        <v>20</v>
      </c>
      <c r="D3373" t="s">
        <v>31</v>
      </c>
      <c r="E3373" t="s">
        <v>6134</v>
      </c>
      <c r="F3373" t="s">
        <v>15</v>
      </c>
      <c r="G3373" t="s">
        <v>69</v>
      </c>
      <c r="H3373" s="5">
        <v>42676</v>
      </c>
      <c r="I3373" s="5">
        <v>44429</v>
      </c>
      <c r="J3373" t="s">
        <v>6138</v>
      </c>
      <c r="K3373" s="5">
        <v>23432</v>
      </c>
      <c r="L3373">
        <v>62</v>
      </c>
      <c r="M3373" t="s">
        <v>6141</v>
      </c>
      <c r="N3373">
        <f t="shared" ca="1" si="52"/>
        <v>4.8</v>
      </c>
    </row>
    <row r="3374" spans="1:14" x14ac:dyDescent="0.3">
      <c r="A3374" t="s">
        <v>4802</v>
      </c>
      <c r="B3374" t="s">
        <v>36</v>
      </c>
      <c r="C3374" t="s">
        <v>25</v>
      </c>
      <c r="D3374" t="s">
        <v>31</v>
      </c>
      <c r="E3374" t="s">
        <v>99</v>
      </c>
      <c r="F3374" t="s">
        <v>28</v>
      </c>
      <c r="G3374" t="s">
        <v>29</v>
      </c>
      <c r="H3374" s="5">
        <v>43984</v>
      </c>
      <c r="I3374" s="5"/>
      <c r="J3374" t="s">
        <v>6137</v>
      </c>
      <c r="K3374" s="5">
        <v>29809</v>
      </c>
      <c r="L3374">
        <v>44</v>
      </c>
      <c r="M3374">
        <v>54821</v>
      </c>
      <c r="N3374">
        <f t="shared" ca="1" si="52"/>
        <v>5.8</v>
      </c>
    </row>
    <row r="3375" spans="1:14" x14ac:dyDescent="0.3">
      <c r="A3375" t="s">
        <v>4803</v>
      </c>
      <c r="B3375" t="s">
        <v>24</v>
      </c>
      <c r="C3375" t="s">
        <v>97</v>
      </c>
      <c r="D3375" t="s">
        <v>83</v>
      </c>
      <c r="E3375" t="s">
        <v>99</v>
      </c>
      <c r="F3375" t="s">
        <v>6134</v>
      </c>
      <c r="G3375" t="s">
        <v>29</v>
      </c>
      <c r="H3375" s="5">
        <v>40930</v>
      </c>
      <c r="I3375" s="5">
        <v>42476</v>
      </c>
      <c r="J3375" t="s">
        <v>6138</v>
      </c>
      <c r="K3375" s="5">
        <v>38572</v>
      </c>
      <c r="L3375">
        <v>20</v>
      </c>
      <c r="M3375" t="s">
        <v>6141</v>
      </c>
      <c r="N3375">
        <f t="shared" ca="1" si="52"/>
        <v>4.2</v>
      </c>
    </row>
    <row r="3376" spans="1:14" x14ac:dyDescent="0.3">
      <c r="A3376" t="s">
        <v>4804</v>
      </c>
      <c r="B3376" t="s">
        <v>36</v>
      </c>
      <c r="C3376" t="s">
        <v>20</v>
      </c>
      <c r="D3376" t="s">
        <v>6134</v>
      </c>
      <c r="E3376" t="s">
        <v>88</v>
      </c>
      <c r="F3376" t="s">
        <v>6134</v>
      </c>
      <c r="G3376" t="s">
        <v>29</v>
      </c>
      <c r="H3376" s="5">
        <v>43225</v>
      </c>
      <c r="I3376" s="5"/>
      <c r="J3376" t="s">
        <v>6137</v>
      </c>
      <c r="K3376" s="5">
        <v>34240</v>
      </c>
      <c r="L3376">
        <v>32</v>
      </c>
      <c r="M3376">
        <v>71000</v>
      </c>
      <c r="N3376">
        <f t="shared" ca="1" si="52"/>
        <v>7.9</v>
      </c>
    </row>
    <row r="3377" spans="1:14" x14ac:dyDescent="0.3">
      <c r="A3377" t="s">
        <v>4805</v>
      </c>
      <c r="B3377" t="s">
        <v>6134</v>
      </c>
      <c r="C3377" t="s">
        <v>12</v>
      </c>
      <c r="D3377" t="s">
        <v>50</v>
      </c>
      <c r="E3377" t="s">
        <v>54</v>
      </c>
      <c r="F3377" t="s">
        <v>6134</v>
      </c>
      <c r="G3377" t="s">
        <v>6134</v>
      </c>
      <c r="H3377" s="5">
        <v>42953</v>
      </c>
      <c r="I3377" s="5"/>
      <c r="J3377" t="s">
        <v>6137</v>
      </c>
      <c r="K3377" s="5">
        <v>34097</v>
      </c>
      <c r="L3377">
        <v>32</v>
      </c>
      <c r="M3377">
        <v>101695</v>
      </c>
      <c r="N3377">
        <f t="shared" ca="1" si="52"/>
        <v>8.6</v>
      </c>
    </row>
    <row r="3378" spans="1:14" x14ac:dyDescent="0.3">
      <c r="A3378" t="s">
        <v>4807</v>
      </c>
      <c r="B3378" t="s">
        <v>6134</v>
      </c>
      <c r="C3378" t="s">
        <v>20</v>
      </c>
      <c r="D3378" t="s">
        <v>26</v>
      </c>
      <c r="E3378" t="s">
        <v>105</v>
      </c>
      <c r="F3378" t="s">
        <v>28</v>
      </c>
      <c r="G3378" t="s">
        <v>29</v>
      </c>
      <c r="H3378" s="5">
        <v>40740</v>
      </c>
      <c r="I3378" s="5"/>
      <c r="J3378" t="s">
        <v>6137</v>
      </c>
      <c r="K3378" s="5"/>
      <c r="L3378" t="s">
        <v>6141</v>
      </c>
      <c r="M3378">
        <v>49337</v>
      </c>
      <c r="N3378">
        <f t="shared" ca="1" si="52"/>
        <v>14.7</v>
      </c>
    </row>
    <row r="3379" spans="1:14" x14ac:dyDescent="0.3">
      <c r="A3379" t="s">
        <v>4808</v>
      </c>
      <c r="B3379" t="s">
        <v>36</v>
      </c>
      <c r="C3379" t="s">
        <v>6134</v>
      </c>
      <c r="D3379" t="s">
        <v>31</v>
      </c>
      <c r="E3379" t="s">
        <v>6134</v>
      </c>
      <c r="F3379" t="s">
        <v>6134</v>
      </c>
      <c r="G3379" t="s">
        <v>74</v>
      </c>
      <c r="H3379" s="5">
        <v>41517</v>
      </c>
      <c r="I3379" s="5"/>
      <c r="J3379" t="s">
        <v>6137</v>
      </c>
      <c r="K3379" s="5">
        <v>23666</v>
      </c>
      <c r="L3379">
        <v>61</v>
      </c>
      <c r="M3379">
        <v>49000</v>
      </c>
      <c r="N3379">
        <f t="shared" ca="1" si="52"/>
        <v>12.6</v>
      </c>
    </row>
    <row r="3380" spans="1:14" x14ac:dyDescent="0.3">
      <c r="A3380" t="s">
        <v>4809</v>
      </c>
      <c r="B3380" t="s">
        <v>6134</v>
      </c>
      <c r="C3380" t="s">
        <v>25</v>
      </c>
      <c r="D3380" t="s">
        <v>50</v>
      </c>
      <c r="E3380" t="s">
        <v>32</v>
      </c>
      <c r="F3380" t="s">
        <v>60</v>
      </c>
      <c r="G3380" t="s">
        <v>47</v>
      </c>
      <c r="H3380" s="5">
        <v>41517</v>
      </c>
      <c r="I3380" s="5"/>
      <c r="J3380" t="s">
        <v>6137</v>
      </c>
      <c r="K3380" s="5">
        <v>29412</v>
      </c>
      <c r="L3380">
        <v>45</v>
      </c>
      <c r="M3380" t="s">
        <v>6141</v>
      </c>
      <c r="N3380">
        <f t="shared" ca="1" si="52"/>
        <v>12.6</v>
      </c>
    </row>
    <row r="3381" spans="1:14" x14ac:dyDescent="0.3">
      <c r="A3381" t="s">
        <v>4810</v>
      </c>
      <c r="B3381" t="s">
        <v>6134</v>
      </c>
      <c r="C3381" t="s">
        <v>12</v>
      </c>
      <c r="D3381" t="s">
        <v>41</v>
      </c>
      <c r="E3381" t="s">
        <v>63</v>
      </c>
      <c r="F3381" t="s">
        <v>15</v>
      </c>
      <c r="G3381" t="s">
        <v>47</v>
      </c>
      <c r="H3381" s="5">
        <v>42868</v>
      </c>
      <c r="I3381" s="5"/>
      <c r="J3381" t="s">
        <v>6137</v>
      </c>
      <c r="K3381" s="5">
        <v>37347</v>
      </c>
      <c r="L3381">
        <v>23</v>
      </c>
      <c r="M3381">
        <v>64484</v>
      </c>
      <c r="N3381">
        <f t="shared" ca="1" si="52"/>
        <v>8.9</v>
      </c>
    </row>
    <row r="3382" spans="1:14" x14ac:dyDescent="0.3">
      <c r="A3382" t="s">
        <v>4812</v>
      </c>
      <c r="B3382" t="s">
        <v>36</v>
      </c>
      <c r="C3382" t="s">
        <v>20</v>
      </c>
      <c r="D3382" t="s">
        <v>6135</v>
      </c>
      <c r="E3382" t="s">
        <v>6134</v>
      </c>
      <c r="F3382" t="s">
        <v>15</v>
      </c>
      <c r="G3382" t="s">
        <v>74</v>
      </c>
      <c r="H3382" s="5">
        <v>43810</v>
      </c>
      <c r="I3382" s="5"/>
      <c r="J3382" t="s">
        <v>6137</v>
      </c>
      <c r="K3382" s="5">
        <v>34743</v>
      </c>
      <c r="L3382">
        <v>31</v>
      </c>
      <c r="M3382">
        <v>107000</v>
      </c>
      <c r="N3382">
        <f t="shared" ca="1" si="52"/>
        <v>6.3</v>
      </c>
    </row>
    <row r="3383" spans="1:14" x14ac:dyDescent="0.3">
      <c r="A3383" t="s">
        <v>4813</v>
      </c>
      <c r="B3383" t="s">
        <v>6134</v>
      </c>
      <c r="C3383" t="s">
        <v>97</v>
      </c>
      <c r="D3383" t="s">
        <v>94</v>
      </c>
      <c r="E3383" t="s">
        <v>6134</v>
      </c>
      <c r="F3383" t="s">
        <v>60</v>
      </c>
      <c r="G3383" t="s">
        <v>78</v>
      </c>
      <c r="H3383" s="5">
        <v>43182</v>
      </c>
      <c r="I3383" s="5">
        <v>43296</v>
      </c>
      <c r="J3383" t="s">
        <v>6138</v>
      </c>
      <c r="K3383" s="5">
        <v>34097</v>
      </c>
      <c r="L3383">
        <v>32</v>
      </c>
      <c r="M3383">
        <v>81493</v>
      </c>
      <c r="N3383">
        <f t="shared" ca="1" si="52"/>
        <v>0.3</v>
      </c>
    </row>
    <row r="3384" spans="1:14" x14ac:dyDescent="0.3">
      <c r="A3384" t="s">
        <v>4817</v>
      </c>
      <c r="B3384" t="s">
        <v>36</v>
      </c>
      <c r="C3384" t="s">
        <v>37</v>
      </c>
      <c r="D3384" t="s">
        <v>125</v>
      </c>
      <c r="E3384" t="s">
        <v>27</v>
      </c>
      <c r="F3384" t="s">
        <v>15</v>
      </c>
      <c r="G3384" t="s">
        <v>29</v>
      </c>
      <c r="H3384" s="5">
        <v>41655</v>
      </c>
      <c r="I3384" s="5"/>
      <c r="J3384" t="s">
        <v>6137</v>
      </c>
      <c r="K3384" s="5">
        <v>38408</v>
      </c>
      <c r="L3384">
        <v>21</v>
      </c>
      <c r="M3384">
        <v>90397</v>
      </c>
      <c r="N3384">
        <f t="shared" ca="1" si="52"/>
        <v>12.2</v>
      </c>
    </row>
    <row r="3385" spans="1:14" x14ac:dyDescent="0.3">
      <c r="A3385" t="s">
        <v>4818</v>
      </c>
      <c r="B3385" t="s">
        <v>24</v>
      </c>
      <c r="C3385" t="s">
        <v>20</v>
      </c>
      <c r="D3385" t="s">
        <v>26</v>
      </c>
      <c r="E3385" t="s">
        <v>38</v>
      </c>
      <c r="F3385" t="s">
        <v>6134</v>
      </c>
      <c r="G3385" t="s">
        <v>29</v>
      </c>
      <c r="H3385" s="5">
        <v>42053</v>
      </c>
      <c r="I3385" s="5">
        <v>43893</v>
      </c>
      <c r="J3385" t="s">
        <v>6138</v>
      </c>
      <c r="K3385" s="5">
        <v>26027</v>
      </c>
      <c r="L3385">
        <v>54</v>
      </c>
      <c r="M3385">
        <v>46709</v>
      </c>
      <c r="N3385">
        <f t="shared" ca="1" si="52"/>
        <v>5</v>
      </c>
    </row>
    <row r="3386" spans="1:14" x14ac:dyDescent="0.3">
      <c r="A3386" t="s">
        <v>6113</v>
      </c>
      <c r="B3386" t="s">
        <v>36</v>
      </c>
      <c r="C3386" t="s">
        <v>12</v>
      </c>
      <c r="D3386" t="s">
        <v>53</v>
      </c>
      <c r="E3386" t="s">
        <v>38</v>
      </c>
      <c r="F3386" t="s">
        <v>6134</v>
      </c>
      <c r="G3386" t="s">
        <v>64</v>
      </c>
      <c r="H3386" s="5">
        <v>44007</v>
      </c>
      <c r="I3386" s="5">
        <v>45524</v>
      </c>
      <c r="J3386" t="s">
        <v>6138</v>
      </c>
      <c r="K3386" s="5">
        <v>28347</v>
      </c>
      <c r="L3386">
        <v>48</v>
      </c>
      <c r="M3386">
        <v>74485</v>
      </c>
      <c r="N3386">
        <f t="shared" ca="1" si="52"/>
        <v>4.2</v>
      </c>
    </row>
    <row r="3387" spans="1:14" x14ac:dyDescent="0.3">
      <c r="A3387" t="s">
        <v>4820</v>
      </c>
      <c r="B3387" t="s">
        <v>24</v>
      </c>
      <c r="C3387" t="s">
        <v>6134</v>
      </c>
      <c r="D3387" t="s">
        <v>41</v>
      </c>
      <c r="E3387" t="s">
        <v>32</v>
      </c>
      <c r="F3387" t="s">
        <v>15</v>
      </c>
      <c r="G3387" t="s">
        <v>78</v>
      </c>
      <c r="H3387" s="5">
        <v>41517</v>
      </c>
      <c r="I3387" s="5"/>
      <c r="J3387" t="s">
        <v>6137</v>
      </c>
      <c r="K3387" s="5">
        <v>25978</v>
      </c>
      <c r="L3387">
        <v>55</v>
      </c>
      <c r="M3387">
        <v>71254</v>
      </c>
      <c r="N3387">
        <f t="shared" ca="1" si="52"/>
        <v>12.6</v>
      </c>
    </row>
    <row r="3388" spans="1:14" x14ac:dyDescent="0.3">
      <c r="A3388" t="s">
        <v>4822</v>
      </c>
      <c r="B3388" t="s">
        <v>36</v>
      </c>
      <c r="C3388" t="s">
        <v>20</v>
      </c>
      <c r="D3388" t="s">
        <v>50</v>
      </c>
      <c r="E3388" t="s">
        <v>54</v>
      </c>
      <c r="F3388" t="s">
        <v>60</v>
      </c>
      <c r="G3388" t="s">
        <v>74</v>
      </c>
      <c r="H3388" s="5">
        <v>42818</v>
      </c>
      <c r="I3388" s="5"/>
      <c r="J3388" t="s">
        <v>6137</v>
      </c>
      <c r="K3388" s="5">
        <v>25056</v>
      </c>
      <c r="L3388">
        <v>57</v>
      </c>
      <c r="M3388">
        <v>33452</v>
      </c>
      <c r="N3388">
        <f t="shared" ca="1" si="52"/>
        <v>9</v>
      </c>
    </row>
    <row r="3389" spans="1:14" x14ac:dyDescent="0.3">
      <c r="A3389" t="s">
        <v>4823</v>
      </c>
      <c r="B3389" t="s">
        <v>6134</v>
      </c>
      <c r="C3389" t="s">
        <v>97</v>
      </c>
      <c r="D3389" t="s">
        <v>68</v>
      </c>
      <c r="E3389" t="s">
        <v>92</v>
      </c>
      <c r="F3389" t="s">
        <v>6134</v>
      </c>
      <c r="G3389" t="s">
        <v>47</v>
      </c>
      <c r="H3389" s="5">
        <v>42885</v>
      </c>
      <c r="I3389" s="5">
        <v>44227</v>
      </c>
      <c r="J3389" t="s">
        <v>6138</v>
      </c>
      <c r="K3389" s="5">
        <v>29519</v>
      </c>
      <c r="L3389">
        <v>45</v>
      </c>
      <c r="M3389" t="s">
        <v>6141</v>
      </c>
      <c r="N3389">
        <f t="shared" ca="1" si="52"/>
        <v>3.7</v>
      </c>
    </row>
    <row r="3390" spans="1:14" x14ac:dyDescent="0.3">
      <c r="A3390" t="s">
        <v>4824</v>
      </c>
      <c r="B3390" t="s">
        <v>24</v>
      </c>
      <c r="C3390" t="s">
        <v>12</v>
      </c>
      <c r="D3390" t="s">
        <v>6134</v>
      </c>
      <c r="E3390" t="s">
        <v>6134</v>
      </c>
      <c r="F3390" t="s">
        <v>6134</v>
      </c>
      <c r="G3390" t="s">
        <v>6134</v>
      </c>
      <c r="H3390" s="5">
        <v>43107</v>
      </c>
      <c r="I3390" s="5">
        <v>43263</v>
      </c>
      <c r="J3390" t="s">
        <v>6138</v>
      </c>
      <c r="K3390" s="5">
        <v>22604</v>
      </c>
      <c r="L3390">
        <v>64</v>
      </c>
      <c r="M3390" t="s">
        <v>6141</v>
      </c>
      <c r="N3390">
        <f t="shared" ca="1" si="52"/>
        <v>0.4</v>
      </c>
    </row>
    <row r="3391" spans="1:14" x14ac:dyDescent="0.3">
      <c r="A3391" t="s">
        <v>4825</v>
      </c>
      <c r="B3391" t="s">
        <v>6134</v>
      </c>
      <c r="C3391" t="s">
        <v>12</v>
      </c>
      <c r="D3391" t="s">
        <v>41</v>
      </c>
      <c r="E3391" t="s">
        <v>38</v>
      </c>
      <c r="F3391" t="s">
        <v>6134</v>
      </c>
      <c r="G3391" t="s">
        <v>6134</v>
      </c>
      <c r="H3391" s="5">
        <v>43634</v>
      </c>
      <c r="I3391" s="5">
        <v>45235</v>
      </c>
      <c r="J3391" t="s">
        <v>6138</v>
      </c>
      <c r="K3391" s="5"/>
      <c r="L3391" t="s">
        <v>6141</v>
      </c>
      <c r="M3391">
        <v>102000</v>
      </c>
      <c r="N3391">
        <f t="shared" ca="1" si="52"/>
        <v>4.4000000000000004</v>
      </c>
    </row>
    <row r="3392" spans="1:14" x14ac:dyDescent="0.3">
      <c r="A3392" t="s">
        <v>4826</v>
      </c>
      <c r="B3392" t="s">
        <v>36</v>
      </c>
      <c r="C3392" t="s">
        <v>25</v>
      </c>
      <c r="D3392" t="s">
        <v>130</v>
      </c>
      <c r="E3392" t="s">
        <v>14</v>
      </c>
      <c r="F3392" t="s">
        <v>6134</v>
      </c>
      <c r="G3392" t="s">
        <v>47</v>
      </c>
      <c r="H3392" s="5">
        <v>42629</v>
      </c>
      <c r="I3392" s="5"/>
      <c r="J3392" t="s">
        <v>6137</v>
      </c>
      <c r="K3392" s="5">
        <v>22010</v>
      </c>
      <c r="L3392">
        <v>65</v>
      </c>
      <c r="M3392">
        <v>34000</v>
      </c>
      <c r="N3392">
        <f t="shared" ca="1" si="52"/>
        <v>9.5</v>
      </c>
    </row>
    <row r="3393" spans="1:14" x14ac:dyDescent="0.3">
      <c r="A3393" t="s">
        <v>4827</v>
      </c>
      <c r="B3393" t="s">
        <v>6134</v>
      </c>
      <c r="C3393" t="s">
        <v>97</v>
      </c>
      <c r="D3393" t="s">
        <v>94</v>
      </c>
      <c r="E3393" t="s">
        <v>86</v>
      </c>
      <c r="F3393" t="s">
        <v>15</v>
      </c>
      <c r="G3393" t="s">
        <v>6134</v>
      </c>
      <c r="H3393" s="5">
        <v>43364</v>
      </c>
      <c r="I3393" s="5"/>
      <c r="J3393" t="s">
        <v>6137</v>
      </c>
      <c r="K3393" s="5">
        <v>27820</v>
      </c>
      <c r="L3393">
        <v>50</v>
      </c>
      <c r="M3393" t="s">
        <v>6141</v>
      </c>
      <c r="N3393">
        <f t="shared" ca="1" si="52"/>
        <v>7.5</v>
      </c>
    </row>
    <row r="3394" spans="1:14" x14ac:dyDescent="0.3">
      <c r="A3394" t="s">
        <v>4828</v>
      </c>
      <c r="B3394" t="s">
        <v>24</v>
      </c>
      <c r="C3394" t="s">
        <v>20</v>
      </c>
      <c r="D3394" t="s">
        <v>50</v>
      </c>
      <c r="E3394" t="s">
        <v>92</v>
      </c>
      <c r="F3394" t="s">
        <v>28</v>
      </c>
      <c r="G3394" t="s">
        <v>29</v>
      </c>
      <c r="H3394" s="5">
        <v>41461</v>
      </c>
      <c r="I3394" s="5"/>
      <c r="J3394" t="s">
        <v>6137</v>
      </c>
      <c r="K3394" s="5">
        <v>22741</v>
      </c>
      <c r="L3394">
        <v>63</v>
      </c>
      <c r="M3394">
        <v>114981</v>
      </c>
      <c r="N3394">
        <f t="shared" ref="N3394:N3457" ca="1" si="53">ROUND((IF(I3394="",TODAY(),I3394)-H3394)/365,1)</f>
        <v>12.7</v>
      </c>
    </row>
    <row r="3395" spans="1:14" x14ac:dyDescent="0.3">
      <c r="A3395" t="s">
        <v>4829</v>
      </c>
      <c r="B3395" t="s">
        <v>36</v>
      </c>
      <c r="C3395" t="s">
        <v>20</v>
      </c>
      <c r="D3395" t="s">
        <v>83</v>
      </c>
      <c r="E3395" t="s">
        <v>14</v>
      </c>
      <c r="F3395" t="s">
        <v>60</v>
      </c>
      <c r="G3395" t="s">
        <v>69</v>
      </c>
      <c r="H3395" s="5">
        <v>43085</v>
      </c>
      <c r="I3395" s="5"/>
      <c r="J3395" t="s">
        <v>6137</v>
      </c>
      <c r="K3395" s="5">
        <v>32179</v>
      </c>
      <c r="L3395">
        <v>38</v>
      </c>
      <c r="M3395">
        <v>89960</v>
      </c>
      <c r="N3395">
        <f t="shared" ca="1" si="53"/>
        <v>8.3000000000000007</v>
      </c>
    </row>
    <row r="3396" spans="1:14" x14ac:dyDescent="0.3">
      <c r="A3396" t="s">
        <v>4830</v>
      </c>
      <c r="B3396" t="s">
        <v>36</v>
      </c>
      <c r="C3396" t="s">
        <v>97</v>
      </c>
      <c r="D3396" t="s">
        <v>31</v>
      </c>
      <c r="E3396" t="s">
        <v>32</v>
      </c>
      <c r="F3396" t="s">
        <v>15</v>
      </c>
      <c r="G3396" t="s">
        <v>6134</v>
      </c>
      <c r="H3396" s="5">
        <v>43866</v>
      </c>
      <c r="I3396" s="5">
        <v>45826</v>
      </c>
      <c r="J3396" t="s">
        <v>6138</v>
      </c>
      <c r="K3396" s="5">
        <v>32643</v>
      </c>
      <c r="L3396">
        <v>36</v>
      </c>
      <c r="M3396">
        <v>38793</v>
      </c>
      <c r="N3396">
        <f t="shared" ca="1" si="53"/>
        <v>5.4</v>
      </c>
    </row>
    <row r="3397" spans="1:14" x14ac:dyDescent="0.3">
      <c r="A3397" t="s">
        <v>4831</v>
      </c>
      <c r="B3397" t="s">
        <v>6134</v>
      </c>
      <c r="C3397" t="s">
        <v>6134</v>
      </c>
      <c r="D3397" t="s">
        <v>94</v>
      </c>
      <c r="E3397" t="s">
        <v>170</v>
      </c>
      <c r="F3397" t="s">
        <v>60</v>
      </c>
      <c r="G3397" t="s">
        <v>74</v>
      </c>
      <c r="H3397" s="5">
        <v>43901</v>
      </c>
      <c r="I3397" s="5">
        <v>43841</v>
      </c>
      <c r="J3397" t="s">
        <v>6138</v>
      </c>
      <c r="K3397" s="5">
        <v>35454</v>
      </c>
      <c r="L3397">
        <v>29</v>
      </c>
      <c r="M3397">
        <v>95256</v>
      </c>
      <c r="N3397">
        <f t="shared" ca="1" si="53"/>
        <v>-0.2</v>
      </c>
    </row>
    <row r="3398" spans="1:14" x14ac:dyDescent="0.3">
      <c r="A3398" t="s">
        <v>4833</v>
      </c>
      <c r="B3398" t="s">
        <v>36</v>
      </c>
      <c r="C3398" t="s">
        <v>12</v>
      </c>
      <c r="D3398" t="s">
        <v>83</v>
      </c>
      <c r="E3398" t="s">
        <v>32</v>
      </c>
      <c r="F3398" t="s">
        <v>28</v>
      </c>
      <c r="G3398" t="s">
        <v>78</v>
      </c>
      <c r="H3398" s="5">
        <v>42540</v>
      </c>
      <c r="I3398" s="5"/>
      <c r="J3398" t="s">
        <v>6137</v>
      </c>
      <c r="K3398" s="5">
        <v>24345</v>
      </c>
      <c r="L3398">
        <v>59</v>
      </c>
      <c r="M3398">
        <v>37000</v>
      </c>
      <c r="N3398">
        <f t="shared" ca="1" si="53"/>
        <v>9.8000000000000007</v>
      </c>
    </row>
    <row r="3399" spans="1:14" x14ac:dyDescent="0.3">
      <c r="A3399" t="s">
        <v>4834</v>
      </c>
      <c r="B3399" t="s">
        <v>36</v>
      </c>
      <c r="C3399" t="s">
        <v>25</v>
      </c>
      <c r="D3399" t="s">
        <v>83</v>
      </c>
      <c r="E3399" t="s">
        <v>46</v>
      </c>
      <c r="F3399" t="s">
        <v>15</v>
      </c>
      <c r="G3399" t="s">
        <v>74</v>
      </c>
      <c r="H3399" s="5">
        <v>40368</v>
      </c>
      <c r="I3399" s="5"/>
      <c r="J3399" t="s">
        <v>6137</v>
      </c>
      <c r="K3399" s="5">
        <v>26257</v>
      </c>
      <c r="L3399">
        <v>54</v>
      </c>
      <c r="M3399">
        <v>103407</v>
      </c>
      <c r="N3399">
        <f t="shared" ca="1" si="53"/>
        <v>15.7</v>
      </c>
    </row>
    <row r="3400" spans="1:14" x14ac:dyDescent="0.3">
      <c r="A3400" t="s">
        <v>4836</v>
      </c>
      <c r="B3400" t="s">
        <v>36</v>
      </c>
      <c r="C3400" t="s">
        <v>6134</v>
      </c>
      <c r="D3400" t="s">
        <v>6134</v>
      </c>
      <c r="E3400" t="s">
        <v>38</v>
      </c>
      <c r="F3400" t="s">
        <v>28</v>
      </c>
      <c r="G3400" t="s">
        <v>6134</v>
      </c>
      <c r="H3400" s="5">
        <v>41142</v>
      </c>
      <c r="I3400" s="5">
        <v>41434</v>
      </c>
      <c r="J3400" t="s">
        <v>6138</v>
      </c>
      <c r="K3400" s="5">
        <v>29247</v>
      </c>
      <c r="L3400">
        <v>46</v>
      </c>
      <c r="M3400" t="s">
        <v>6141</v>
      </c>
      <c r="N3400">
        <f t="shared" ca="1" si="53"/>
        <v>0.8</v>
      </c>
    </row>
    <row r="3401" spans="1:14" x14ac:dyDescent="0.3">
      <c r="A3401" t="s">
        <v>4837</v>
      </c>
      <c r="B3401" t="s">
        <v>36</v>
      </c>
      <c r="C3401" t="s">
        <v>20</v>
      </c>
      <c r="D3401" t="s">
        <v>41</v>
      </c>
      <c r="E3401" t="s">
        <v>6134</v>
      </c>
      <c r="F3401" t="s">
        <v>60</v>
      </c>
      <c r="G3401" t="s">
        <v>47</v>
      </c>
      <c r="H3401" s="5">
        <v>42597</v>
      </c>
      <c r="I3401" s="5">
        <v>43279</v>
      </c>
      <c r="J3401" t="s">
        <v>6138</v>
      </c>
      <c r="K3401" s="5">
        <v>31429</v>
      </c>
      <c r="L3401">
        <v>40</v>
      </c>
      <c r="M3401">
        <v>117828</v>
      </c>
      <c r="N3401">
        <f t="shared" ca="1" si="53"/>
        <v>1.9</v>
      </c>
    </row>
    <row r="3402" spans="1:14" x14ac:dyDescent="0.3">
      <c r="A3402" t="s">
        <v>4839</v>
      </c>
      <c r="B3402" t="s">
        <v>24</v>
      </c>
      <c r="C3402" t="s">
        <v>12</v>
      </c>
      <c r="D3402" t="s">
        <v>6134</v>
      </c>
      <c r="E3402" t="s">
        <v>92</v>
      </c>
      <c r="F3402" t="s">
        <v>60</v>
      </c>
      <c r="G3402" t="s">
        <v>6134</v>
      </c>
      <c r="H3402" s="5">
        <v>42359</v>
      </c>
      <c r="I3402" s="5"/>
      <c r="J3402" t="s">
        <v>6137</v>
      </c>
      <c r="K3402" s="5">
        <v>29198</v>
      </c>
      <c r="L3402">
        <v>46</v>
      </c>
      <c r="M3402">
        <v>59545</v>
      </c>
      <c r="N3402">
        <f t="shared" ca="1" si="53"/>
        <v>10.3</v>
      </c>
    </row>
    <row r="3403" spans="1:14" x14ac:dyDescent="0.3">
      <c r="A3403" t="s">
        <v>6114</v>
      </c>
      <c r="B3403" t="s">
        <v>6134</v>
      </c>
      <c r="C3403" t="s">
        <v>6134</v>
      </c>
      <c r="D3403" t="s">
        <v>31</v>
      </c>
      <c r="E3403" t="s">
        <v>88</v>
      </c>
      <c r="F3403" t="s">
        <v>15</v>
      </c>
      <c r="G3403" t="s">
        <v>78</v>
      </c>
      <c r="H3403" s="5">
        <v>40350</v>
      </c>
      <c r="I3403" s="5"/>
      <c r="J3403" t="s">
        <v>6137</v>
      </c>
      <c r="K3403" s="5"/>
      <c r="L3403" t="s">
        <v>6141</v>
      </c>
      <c r="M3403">
        <v>108293</v>
      </c>
      <c r="N3403">
        <f t="shared" ca="1" si="53"/>
        <v>15.8</v>
      </c>
    </row>
    <row r="3404" spans="1:14" x14ac:dyDescent="0.3">
      <c r="A3404" t="s">
        <v>4842</v>
      </c>
      <c r="B3404" t="s">
        <v>24</v>
      </c>
      <c r="C3404" t="s">
        <v>6134</v>
      </c>
      <c r="D3404" t="s">
        <v>31</v>
      </c>
      <c r="E3404" t="s">
        <v>27</v>
      </c>
      <c r="F3404" t="s">
        <v>15</v>
      </c>
      <c r="G3404" t="s">
        <v>47</v>
      </c>
      <c r="H3404" s="5">
        <v>40415</v>
      </c>
      <c r="I3404" s="5"/>
      <c r="J3404" t="s">
        <v>6137</v>
      </c>
      <c r="K3404" s="5">
        <v>22032</v>
      </c>
      <c r="L3404">
        <v>65</v>
      </c>
      <c r="M3404" t="s">
        <v>6141</v>
      </c>
      <c r="N3404">
        <f t="shared" ca="1" si="53"/>
        <v>15.6</v>
      </c>
    </row>
    <row r="3405" spans="1:14" x14ac:dyDescent="0.3">
      <c r="A3405" t="s">
        <v>4843</v>
      </c>
      <c r="B3405" t="s">
        <v>36</v>
      </c>
      <c r="C3405" t="s">
        <v>20</v>
      </c>
      <c r="D3405" t="s">
        <v>83</v>
      </c>
      <c r="E3405" t="s">
        <v>99</v>
      </c>
      <c r="F3405" t="s">
        <v>6134</v>
      </c>
      <c r="G3405" t="s">
        <v>78</v>
      </c>
      <c r="H3405" s="5">
        <v>44175</v>
      </c>
      <c r="I3405" s="5"/>
      <c r="J3405" t="s">
        <v>6137</v>
      </c>
      <c r="K3405" s="5">
        <v>24101</v>
      </c>
      <c r="L3405">
        <v>60</v>
      </c>
      <c r="M3405">
        <v>92544</v>
      </c>
      <c r="N3405">
        <f t="shared" ca="1" si="53"/>
        <v>5.3</v>
      </c>
    </row>
    <row r="3406" spans="1:14" x14ac:dyDescent="0.3">
      <c r="A3406" t="s">
        <v>4845</v>
      </c>
      <c r="B3406" t="s">
        <v>36</v>
      </c>
      <c r="C3406" t="s">
        <v>20</v>
      </c>
      <c r="D3406" t="s">
        <v>31</v>
      </c>
      <c r="E3406" t="s">
        <v>99</v>
      </c>
      <c r="F3406" t="s">
        <v>15</v>
      </c>
      <c r="G3406" t="s">
        <v>47</v>
      </c>
      <c r="H3406" s="5">
        <v>42198</v>
      </c>
      <c r="I3406" s="5">
        <v>42291</v>
      </c>
      <c r="J3406" t="s">
        <v>6138</v>
      </c>
      <c r="K3406" s="5">
        <v>26273</v>
      </c>
      <c r="L3406">
        <v>54</v>
      </c>
      <c r="M3406" t="s">
        <v>6141</v>
      </c>
      <c r="N3406">
        <f t="shared" ca="1" si="53"/>
        <v>0.3</v>
      </c>
    </row>
    <row r="3407" spans="1:14" x14ac:dyDescent="0.3">
      <c r="A3407" t="s">
        <v>4846</v>
      </c>
      <c r="B3407" t="s">
        <v>36</v>
      </c>
      <c r="C3407" t="s">
        <v>82</v>
      </c>
      <c r="D3407" t="s">
        <v>130</v>
      </c>
      <c r="E3407" t="s">
        <v>6134</v>
      </c>
      <c r="F3407" t="s">
        <v>6134</v>
      </c>
      <c r="G3407" t="s">
        <v>78</v>
      </c>
      <c r="H3407" s="5">
        <v>43973</v>
      </c>
      <c r="I3407" s="5">
        <v>44514</v>
      </c>
      <c r="J3407" t="s">
        <v>6138</v>
      </c>
      <c r="K3407" s="5">
        <v>25454</v>
      </c>
      <c r="L3407">
        <v>56</v>
      </c>
      <c r="M3407" t="s">
        <v>6141</v>
      </c>
      <c r="N3407">
        <f t="shared" ca="1" si="53"/>
        <v>1.5</v>
      </c>
    </row>
    <row r="3408" spans="1:14" x14ac:dyDescent="0.3">
      <c r="A3408" t="s">
        <v>4849</v>
      </c>
      <c r="B3408" t="s">
        <v>36</v>
      </c>
      <c r="C3408" t="s">
        <v>25</v>
      </c>
      <c r="D3408" t="s">
        <v>31</v>
      </c>
      <c r="E3408" t="s">
        <v>92</v>
      </c>
      <c r="F3408" t="s">
        <v>60</v>
      </c>
      <c r="G3408" t="s">
        <v>69</v>
      </c>
      <c r="H3408" s="5">
        <v>41997</v>
      </c>
      <c r="I3408" s="5"/>
      <c r="J3408" t="s">
        <v>6137</v>
      </c>
      <c r="K3408" s="5">
        <v>23486</v>
      </c>
      <c r="L3408">
        <v>61</v>
      </c>
      <c r="M3408">
        <v>99688</v>
      </c>
      <c r="N3408">
        <f t="shared" ca="1" si="53"/>
        <v>11.2</v>
      </c>
    </row>
    <row r="3409" spans="1:14" x14ac:dyDescent="0.3">
      <c r="A3409" t="s">
        <v>4850</v>
      </c>
      <c r="B3409" t="s">
        <v>36</v>
      </c>
      <c r="C3409" t="s">
        <v>6134</v>
      </c>
      <c r="D3409" t="s">
        <v>53</v>
      </c>
      <c r="E3409" t="s">
        <v>27</v>
      </c>
      <c r="F3409" t="s">
        <v>60</v>
      </c>
      <c r="G3409" t="s">
        <v>6134</v>
      </c>
      <c r="H3409" s="5">
        <v>41582</v>
      </c>
      <c r="I3409" s="5"/>
      <c r="J3409" t="s">
        <v>6137</v>
      </c>
      <c r="K3409" s="5">
        <v>22170</v>
      </c>
      <c r="L3409">
        <v>65</v>
      </c>
      <c r="M3409">
        <v>58000</v>
      </c>
      <c r="N3409">
        <f t="shared" ca="1" si="53"/>
        <v>12.4</v>
      </c>
    </row>
    <row r="3410" spans="1:14" x14ac:dyDescent="0.3">
      <c r="A3410" t="s">
        <v>4851</v>
      </c>
      <c r="B3410" t="s">
        <v>36</v>
      </c>
      <c r="C3410" t="s">
        <v>37</v>
      </c>
      <c r="D3410" t="s">
        <v>125</v>
      </c>
      <c r="E3410" t="s">
        <v>6134</v>
      </c>
      <c r="F3410" t="s">
        <v>28</v>
      </c>
      <c r="G3410" t="s">
        <v>47</v>
      </c>
      <c r="H3410" s="5">
        <v>42333</v>
      </c>
      <c r="I3410" s="5">
        <v>42693</v>
      </c>
      <c r="J3410" t="s">
        <v>6138</v>
      </c>
      <c r="K3410" s="5">
        <v>25038</v>
      </c>
      <c r="L3410">
        <v>57</v>
      </c>
      <c r="M3410" t="s">
        <v>6141</v>
      </c>
      <c r="N3410">
        <f t="shared" ca="1" si="53"/>
        <v>1</v>
      </c>
    </row>
    <row r="3411" spans="1:14" x14ac:dyDescent="0.3">
      <c r="A3411" t="s">
        <v>4852</v>
      </c>
      <c r="B3411" t="s">
        <v>6134</v>
      </c>
      <c r="C3411" t="s">
        <v>6134</v>
      </c>
      <c r="D3411" t="s">
        <v>53</v>
      </c>
      <c r="E3411" t="s">
        <v>170</v>
      </c>
      <c r="F3411" t="s">
        <v>28</v>
      </c>
      <c r="G3411" t="s">
        <v>6134</v>
      </c>
      <c r="H3411" s="5">
        <v>40136</v>
      </c>
      <c r="I3411" s="5"/>
      <c r="J3411" t="s">
        <v>6137</v>
      </c>
      <c r="K3411" s="5">
        <v>25801</v>
      </c>
      <c r="L3411">
        <v>55</v>
      </c>
      <c r="M3411" t="s">
        <v>6141</v>
      </c>
      <c r="N3411">
        <f t="shared" ca="1" si="53"/>
        <v>16.3</v>
      </c>
    </row>
    <row r="3412" spans="1:14" x14ac:dyDescent="0.3">
      <c r="A3412" t="s">
        <v>4853</v>
      </c>
      <c r="B3412" t="s">
        <v>36</v>
      </c>
      <c r="C3412" t="s">
        <v>20</v>
      </c>
      <c r="D3412" t="s">
        <v>50</v>
      </c>
      <c r="E3412" t="s">
        <v>88</v>
      </c>
      <c r="F3412" t="s">
        <v>6134</v>
      </c>
      <c r="G3412" t="s">
        <v>47</v>
      </c>
      <c r="H3412" s="5">
        <v>42671</v>
      </c>
      <c r="I3412" s="5">
        <v>43349</v>
      </c>
      <c r="J3412" t="s">
        <v>6138</v>
      </c>
      <c r="K3412" s="5">
        <v>31352</v>
      </c>
      <c r="L3412">
        <v>40</v>
      </c>
      <c r="M3412">
        <v>103000</v>
      </c>
      <c r="N3412">
        <f t="shared" ca="1" si="53"/>
        <v>1.9</v>
      </c>
    </row>
    <row r="3413" spans="1:14" x14ac:dyDescent="0.3">
      <c r="A3413" t="s">
        <v>4854</v>
      </c>
      <c r="B3413" t="s">
        <v>36</v>
      </c>
      <c r="C3413" t="s">
        <v>6134</v>
      </c>
      <c r="D3413" t="s">
        <v>6134</v>
      </c>
      <c r="E3413" t="s">
        <v>38</v>
      </c>
      <c r="F3413" t="s">
        <v>15</v>
      </c>
      <c r="G3413" t="s">
        <v>69</v>
      </c>
      <c r="H3413" s="5">
        <v>41009</v>
      </c>
      <c r="I3413" s="5"/>
      <c r="J3413" t="s">
        <v>6137</v>
      </c>
      <c r="K3413" s="5">
        <v>22875</v>
      </c>
      <c r="L3413">
        <v>63</v>
      </c>
      <c r="M3413">
        <v>80015</v>
      </c>
      <c r="N3413">
        <f t="shared" ca="1" si="53"/>
        <v>14</v>
      </c>
    </row>
    <row r="3414" spans="1:14" x14ac:dyDescent="0.3">
      <c r="A3414" t="s">
        <v>4855</v>
      </c>
      <c r="B3414" t="s">
        <v>6134</v>
      </c>
      <c r="C3414" t="s">
        <v>6134</v>
      </c>
      <c r="D3414" t="s">
        <v>41</v>
      </c>
      <c r="E3414" t="s">
        <v>32</v>
      </c>
      <c r="F3414" t="s">
        <v>6134</v>
      </c>
      <c r="G3414" t="s">
        <v>64</v>
      </c>
      <c r="H3414" s="5">
        <v>43217</v>
      </c>
      <c r="I3414" s="5">
        <v>44416</v>
      </c>
      <c r="J3414" t="s">
        <v>6138</v>
      </c>
      <c r="K3414" s="5">
        <v>29423</v>
      </c>
      <c r="L3414">
        <v>45</v>
      </c>
      <c r="M3414">
        <v>50000</v>
      </c>
      <c r="N3414">
        <f t="shared" ca="1" si="53"/>
        <v>3.3</v>
      </c>
    </row>
    <row r="3415" spans="1:14" x14ac:dyDescent="0.3">
      <c r="A3415" t="s">
        <v>4856</v>
      </c>
      <c r="B3415" t="s">
        <v>24</v>
      </c>
      <c r="C3415" t="s">
        <v>37</v>
      </c>
      <c r="D3415" t="s">
        <v>26</v>
      </c>
      <c r="E3415" t="s">
        <v>6134</v>
      </c>
      <c r="F3415" t="s">
        <v>28</v>
      </c>
      <c r="G3415" t="s">
        <v>78</v>
      </c>
      <c r="H3415" s="5">
        <v>40878</v>
      </c>
      <c r="I3415" s="5"/>
      <c r="J3415" t="s">
        <v>6137</v>
      </c>
      <c r="K3415" s="5">
        <v>35358</v>
      </c>
      <c r="L3415">
        <v>29</v>
      </c>
      <c r="M3415">
        <v>34000</v>
      </c>
      <c r="N3415">
        <f t="shared" ca="1" si="53"/>
        <v>14.3</v>
      </c>
    </row>
    <row r="3416" spans="1:14" x14ac:dyDescent="0.3">
      <c r="A3416" t="s">
        <v>4857</v>
      </c>
      <c r="B3416" t="s">
        <v>36</v>
      </c>
      <c r="C3416" t="s">
        <v>20</v>
      </c>
      <c r="D3416" t="s">
        <v>31</v>
      </c>
      <c r="E3416" t="s">
        <v>170</v>
      </c>
      <c r="F3416" t="s">
        <v>60</v>
      </c>
      <c r="G3416" t="s">
        <v>29</v>
      </c>
      <c r="H3416" s="5">
        <v>41847</v>
      </c>
      <c r="I3416" s="5">
        <v>43006</v>
      </c>
      <c r="J3416" t="s">
        <v>6138</v>
      </c>
      <c r="K3416" s="5">
        <v>30733</v>
      </c>
      <c r="L3416">
        <v>42</v>
      </c>
      <c r="M3416">
        <v>33487</v>
      </c>
      <c r="N3416">
        <f t="shared" ca="1" si="53"/>
        <v>3.2</v>
      </c>
    </row>
    <row r="3417" spans="1:14" x14ac:dyDescent="0.3">
      <c r="A3417" t="s">
        <v>4859</v>
      </c>
      <c r="B3417" t="s">
        <v>6134</v>
      </c>
      <c r="C3417" t="s">
        <v>97</v>
      </c>
      <c r="D3417" t="s">
        <v>53</v>
      </c>
      <c r="E3417" t="s">
        <v>86</v>
      </c>
      <c r="F3417" t="s">
        <v>6134</v>
      </c>
      <c r="G3417" t="s">
        <v>78</v>
      </c>
      <c r="H3417" s="5">
        <v>41104</v>
      </c>
      <c r="I3417" s="5">
        <v>42305</v>
      </c>
      <c r="J3417" t="s">
        <v>6138</v>
      </c>
      <c r="K3417" s="5">
        <v>37229</v>
      </c>
      <c r="L3417">
        <v>24</v>
      </c>
      <c r="M3417">
        <v>50000</v>
      </c>
      <c r="N3417">
        <f t="shared" ca="1" si="53"/>
        <v>3.3</v>
      </c>
    </row>
    <row r="3418" spans="1:14" x14ac:dyDescent="0.3">
      <c r="A3418" t="s">
        <v>4860</v>
      </c>
      <c r="B3418" t="s">
        <v>6134</v>
      </c>
      <c r="C3418" t="s">
        <v>12</v>
      </c>
      <c r="D3418" t="s">
        <v>83</v>
      </c>
      <c r="E3418" t="s">
        <v>32</v>
      </c>
      <c r="F3418" t="s">
        <v>15</v>
      </c>
      <c r="G3418" t="s">
        <v>6134</v>
      </c>
      <c r="H3418" s="5">
        <v>40291</v>
      </c>
      <c r="I3418" s="5">
        <v>41479</v>
      </c>
      <c r="J3418" t="s">
        <v>6138</v>
      </c>
      <c r="K3418" s="5">
        <v>38366</v>
      </c>
      <c r="L3418">
        <v>21</v>
      </c>
      <c r="M3418">
        <v>102000</v>
      </c>
      <c r="N3418">
        <f t="shared" ca="1" si="53"/>
        <v>3.3</v>
      </c>
    </row>
    <row r="3419" spans="1:14" x14ac:dyDescent="0.3">
      <c r="A3419" t="s">
        <v>4861</v>
      </c>
      <c r="B3419" t="s">
        <v>36</v>
      </c>
      <c r="C3419" t="s">
        <v>6134</v>
      </c>
      <c r="D3419" t="s">
        <v>83</v>
      </c>
      <c r="E3419" t="s">
        <v>88</v>
      </c>
      <c r="F3419" t="s">
        <v>15</v>
      </c>
      <c r="G3419" t="s">
        <v>64</v>
      </c>
      <c r="H3419" s="5">
        <v>43070</v>
      </c>
      <c r="I3419" s="5">
        <v>44202</v>
      </c>
      <c r="J3419" t="s">
        <v>6138</v>
      </c>
      <c r="K3419" s="5">
        <v>26846</v>
      </c>
      <c r="L3419">
        <v>52</v>
      </c>
      <c r="M3419">
        <v>117052</v>
      </c>
      <c r="N3419">
        <f t="shared" ca="1" si="53"/>
        <v>3.1</v>
      </c>
    </row>
    <row r="3420" spans="1:14" x14ac:dyDescent="0.3">
      <c r="A3420" t="s">
        <v>4864</v>
      </c>
      <c r="B3420" t="s">
        <v>36</v>
      </c>
      <c r="C3420" t="s">
        <v>37</v>
      </c>
      <c r="D3420" t="s">
        <v>6134</v>
      </c>
      <c r="E3420" t="s">
        <v>54</v>
      </c>
      <c r="F3420" t="s">
        <v>15</v>
      </c>
      <c r="G3420" t="s">
        <v>78</v>
      </c>
      <c r="H3420" s="5">
        <v>40749</v>
      </c>
      <c r="I3420" s="5">
        <v>41778</v>
      </c>
      <c r="J3420" t="s">
        <v>6138</v>
      </c>
      <c r="K3420" s="5">
        <v>31709</v>
      </c>
      <c r="L3420">
        <v>39</v>
      </c>
      <c r="M3420">
        <v>31202</v>
      </c>
      <c r="N3420">
        <f t="shared" ca="1" si="53"/>
        <v>2.8</v>
      </c>
    </row>
    <row r="3421" spans="1:14" x14ac:dyDescent="0.3">
      <c r="A3421" t="s">
        <v>4866</v>
      </c>
      <c r="B3421" t="s">
        <v>36</v>
      </c>
      <c r="C3421" t="s">
        <v>97</v>
      </c>
      <c r="D3421" t="s">
        <v>125</v>
      </c>
      <c r="E3421" t="s">
        <v>32</v>
      </c>
      <c r="F3421" t="s">
        <v>28</v>
      </c>
      <c r="G3421" t="s">
        <v>74</v>
      </c>
      <c r="H3421" s="5">
        <v>43522</v>
      </c>
      <c r="I3421" s="5"/>
      <c r="J3421" t="s">
        <v>6137</v>
      </c>
      <c r="K3421" s="5">
        <v>25576</v>
      </c>
      <c r="L3421">
        <v>56</v>
      </c>
      <c r="M3421">
        <v>107770</v>
      </c>
      <c r="N3421">
        <f t="shared" ca="1" si="53"/>
        <v>7.1</v>
      </c>
    </row>
    <row r="3422" spans="1:14" x14ac:dyDescent="0.3">
      <c r="A3422" t="s">
        <v>4869</v>
      </c>
      <c r="B3422" t="s">
        <v>24</v>
      </c>
      <c r="C3422" t="s">
        <v>6134</v>
      </c>
      <c r="D3422" t="s">
        <v>6135</v>
      </c>
      <c r="E3422" t="s">
        <v>88</v>
      </c>
      <c r="F3422" t="s">
        <v>15</v>
      </c>
      <c r="G3422" t="s">
        <v>78</v>
      </c>
      <c r="H3422" s="5">
        <v>41469</v>
      </c>
      <c r="I3422" s="5"/>
      <c r="J3422" t="s">
        <v>6137</v>
      </c>
      <c r="K3422" s="5">
        <v>32773</v>
      </c>
      <c r="L3422">
        <v>36</v>
      </c>
      <c r="M3422" t="s">
        <v>6141</v>
      </c>
      <c r="N3422">
        <f t="shared" ca="1" si="53"/>
        <v>12.7</v>
      </c>
    </row>
    <row r="3423" spans="1:14" x14ac:dyDescent="0.3">
      <c r="A3423" t="s">
        <v>4870</v>
      </c>
      <c r="B3423" t="s">
        <v>6134</v>
      </c>
      <c r="C3423" t="s">
        <v>25</v>
      </c>
      <c r="D3423" t="s">
        <v>6134</v>
      </c>
      <c r="E3423" t="s">
        <v>6134</v>
      </c>
      <c r="F3423" t="s">
        <v>60</v>
      </c>
      <c r="G3423" t="s">
        <v>64</v>
      </c>
      <c r="H3423" s="5">
        <v>40486</v>
      </c>
      <c r="I3423" s="5"/>
      <c r="J3423" t="s">
        <v>6137</v>
      </c>
      <c r="K3423" s="5">
        <v>22396</v>
      </c>
      <c r="L3423">
        <v>64</v>
      </c>
      <c r="M3423" t="s">
        <v>6141</v>
      </c>
      <c r="N3423">
        <f t="shared" ca="1" si="53"/>
        <v>15.4</v>
      </c>
    </row>
    <row r="3424" spans="1:14" x14ac:dyDescent="0.3">
      <c r="A3424" t="s">
        <v>4871</v>
      </c>
      <c r="B3424" t="s">
        <v>24</v>
      </c>
      <c r="C3424" t="s">
        <v>97</v>
      </c>
      <c r="D3424" t="s">
        <v>83</v>
      </c>
      <c r="E3424" t="s">
        <v>63</v>
      </c>
      <c r="F3424" t="s">
        <v>15</v>
      </c>
      <c r="G3424" t="s">
        <v>29</v>
      </c>
      <c r="H3424" s="5">
        <v>41198</v>
      </c>
      <c r="I3424" s="5">
        <v>41346</v>
      </c>
      <c r="J3424" t="s">
        <v>6138</v>
      </c>
      <c r="K3424" s="5">
        <v>25539</v>
      </c>
      <c r="L3424">
        <v>56</v>
      </c>
      <c r="M3424" t="s">
        <v>6141</v>
      </c>
      <c r="N3424">
        <f t="shared" ca="1" si="53"/>
        <v>0.4</v>
      </c>
    </row>
    <row r="3425" spans="1:14" x14ac:dyDescent="0.3">
      <c r="A3425" t="s">
        <v>4872</v>
      </c>
      <c r="B3425" t="s">
        <v>6134</v>
      </c>
      <c r="C3425" t="s">
        <v>6134</v>
      </c>
      <c r="D3425" t="s">
        <v>6135</v>
      </c>
      <c r="E3425" t="s">
        <v>99</v>
      </c>
      <c r="F3425" t="s">
        <v>60</v>
      </c>
      <c r="G3425" t="s">
        <v>47</v>
      </c>
      <c r="H3425" s="5">
        <v>43224</v>
      </c>
      <c r="I3425" s="5"/>
      <c r="J3425" t="s">
        <v>6137</v>
      </c>
      <c r="K3425" s="5">
        <v>37712</v>
      </c>
      <c r="L3425">
        <v>22</v>
      </c>
      <c r="M3425">
        <v>74533</v>
      </c>
      <c r="N3425">
        <f t="shared" ca="1" si="53"/>
        <v>7.9</v>
      </c>
    </row>
    <row r="3426" spans="1:14" x14ac:dyDescent="0.3">
      <c r="A3426" t="s">
        <v>4874</v>
      </c>
      <c r="B3426" t="s">
        <v>6134</v>
      </c>
      <c r="C3426" t="s">
        <v>20</v>
      </c>
      <c r="D3426" t="s">
        <v>94</v>
      </c>
      <c r="E3426" t="s">
        <v>105</v>
      </c>
      <c r="F3426" t="s">
        <v>15</v>
      </c>
      <c r="G3426" t="s">
        <v>64</v>
      </c>
      <c r="H3426" s="5">
        <v>40356</v>
      </c>
      <c r="I3426" s="5"/>
      <c r="J3426" t="s">
        <v>6137</v>
      </c>
      <c r="K3426" s="5">
        <v>31391</v>
      </c>
      <c r="L3426">
        <v>40</v>
      </c>
      <c r="M3426">
        <v>74199</v>
      </c>
      <c r="N3426">
        <f t="shared" ca="1" si="53"/>
        <v>15.7</v>
      </c>
    </row>
    <row r="3427" spans="1:14" x14ac:dyDescent="0.3">
      <c r="A3427" t="s">
        <v>4876</v>
      </c>
      <c r="B3427" t="s">
        <v>24</v>
      </c>
      <c r="C3427" t="s">
        <v>82</v>
      </c>
      <c r="D3427" t="s">
        <v>26</v>
      </c>
      <c r="E3427" t="s">
        <v>54</v>
      </c>
      <c r="F3427" t="s">
        <v>60</v>
      </c>
      <c r="G3427" t="s">
        <v>6134</v>
      </c>
      <c r="H3427" s="5">
        <v>43993</v>
      </c>
      <c r="I3427" s="5">
        <v>43819</v>
      </c>
      <c r="J3427" t="s">
        <v>6138</v>
      </c>
      <c r="K3427" s="5">
        <v>26263</v>
      </c>
      <c r="L3427">
        <v>54</v>
      </c>
      <c r="M3427">
        <v>38594</v>
      </c>
      <c r="N3427">
        <f t="shared" ca="1" si="53"/>
        <v>-0.5</v>
      </c>
    </row>
    <row r="3428" spans="1:14" x14ac:dyDescent="0.3">
      <c r="A3428" t="s">
        <v>4878</v>
      </c>
      <c r="B3428" t="s">
        <v>24</v>
      </c>
      <c r="C3428" t="s">
        <v>97</v>
      </c>
      <c r="D3428" t="s">
        <v>53</v>
      </c>
      <c r="E3428" t="s">
        <v>6134</v>
      </c>
      <c r="F3428" t="s">
        <v>60</v>
      </c>
      <c r="G3428" t="s">
        <v>47</v>
      </c>
      <c r="H3428" s="5">
        <v>40133</v>
      </c>
      <c r="I3428" s="5"/>
      <c r="J3428" t="s">
        <v>6137</v>
      </c>
      <c r="K3428" s="5">
        <v>25181</v>
      </c>
      <c r="L3428">
        <v>57</v>
      </c>
      <c r="M3428" t="s">
        <v>6141</v>
      </c>
      <c r="N3428">
        <f t="shared" ca="1" si="53"/>
        <v>16.399999999999999</v>
      </c>
    </row>
    <row r="3429" spans="1:14" x14ac:dyDescent="0.3">
      <c r="A3429" t="s">
        <v>4879</v>
      </c>
      <c r="B3429" t="s">
        <v>24</v>
      </c>
      <c r="C3429" t="s">
        <v>20</v>
      </c>
      <c r="D3429" t="s">
        <v>68</v>
      </c>
      <c r="E3429" t="s">
        <v>32</v>
      </c>
      <c r="F3429" t="s">
        <v>28</v>
      </c>
      <c r="G3429" t="s">
        <v>78</v>
      </c>
      <c r="H3429" s="5">
        <v>43467</v>
      </c>
      <c r="I3429" s="5"/>
      <c r="J3429" t="s">
        <v>6137</v>
      </c>
      <c r="K3429" s="5">
        <v>36243</v>
      </c>
      <c r="L3429">
        <v>26</v>
      </c>
      <c r="M3429">
        <v>82474</v>
      </c>
      <c r="N3429">
        <f t="shared" ca="1" si="53"/>
        <v>7.2</v>
      </c>
    </row>
    <row r="3430" spans="1:14" x14ac:dyDescent="0.3">
      <c r="A3430" t="s">
        <v>4881</v>
      </c>
      <c r="B3430" t="s">
        <v>24</v>
      </c>
      <c r="C3430" t="s">
        <v>6134</v>
      </c>
      <c r="D3430" t="s">
        <v>50</v>
      </c>
      <c r="E3430" t="s">
        <v>32</v>
      </c>
      <c r="F3430" t="s">
        <v>28</v>
      </c>
      <c r="G3430" t="s">
        <v>74</v>
      </c>
      <c r="H3430" s="5">
        <v>42163</v>
      </c>
      <c r="I3430" s="5">
        <v>43261</v>
      </c>
      <c r="J3430" t="s">
        <v>6138</v>
      </c>
      <c r="K3430" s="5"/>
      <c r="L3430" t="s">
        <v>6141</v>
      </c>
      <c r="M3430" t="s">
        <v>6141</v>
      </c>
      <c r="N3430">
        <f t="shared" ca="1" si="53"/>
        <v>3</v>
      </c>
    </row>
    <row r="3431" spans="1:14" x14ac:dyDescent="0.3">
      <c r="A3431" t="s">
        <v>4882</v>
      </c>
      <c r="B3431" t="s">
        <v>36</v>
      </c>
      <c r="C3431" t="s">
        <v>12</v>
      </c>
      <c r="D3431" t="s">
        <v>125</v>
      </c>
      <c r="E3431" t="s">
        <v>63</v>
      </c>
      <c r="F3431" t="s">
        <v>60</v>
      </c>
      <c r="G3431" t="s">
        <v>6134</v>
      </c>
      <c r="H3431" s="5">
        <v>40872</v>
      </c>
      <c r="I3431" s="5">
        <v>40726</v>
      </c>
      <c r="J3431" t="s">
        <v>6138</v>
      </c>
      <c r="K3431" s="5">
        <v>30697</v>
      </c>
      <c r="L3431">
        <v>42</v>
      </c>
      <c r="M3431">
        <v>116000</v>
      </c>
      <c r="N3431">
        <f t="shared" ca="1" si="53"/>
        <v>-0.4</v>
      </c>
    </row>
    <row r="3432" spans="1:14" x14ac:dyDescent="0.3">
      <c r="A3432" t="s">
        <v>4883</v>
      </c>
      <c r="B3432" t="s">
        <v>24</v>
      </c>
      <c r="C3432" t="s">
        <v>6134</v>
      </c>
      <c r="D3432" t="s">
        <v>68</v>
      </c>
      <c r="E3432" t="s">
        <v>6134</v>
      </c>
      <c r="F3432" t="s">
        <v>15</v>
      </c>
      <c r="G3432" t="s">
        <v>64</v>
      </c>
      <c r="H3432" s="5">
        <v>41904</v>
      </c>
      <c r="I3432" s="5"/>
      <c r="J3432" t="s">
        <v>6137</v>
      </c>
      <c r="K3432" s="5">
        <v>24152</v>
      </c>
      <c r="L3432">
        <v>60</v>
      </c>
      <c r="M3432" t="s">
        <v>6141</v>
      </c>
      <c r="N3432">
        <f t="shared" ca="1" si="53"/>
        <v>11.5</v>
      </c>
    </row>
    <row r="3433" spans="1:14" x14ac:dyDescent="0.3">
      <c r="A3433" t="s">
        <v>4884</v>
      </c>
      <c r="B3433" t="s">
        <v>36</v>
      </c>
      <c r="C3433" t="s">
        <v>37</v>
      </c>
      <c r="D3433" t="s">
        <v>125</v>
      </c>
      <c r="E3433" t="s">
        <v>170</v>
      </c>
      <c r="F3433" t="s">
        <v>60</v>
      </c>
      <c r="G3433" t="s">
        <v>47</v>
      </c>
      <c r="H3433" s="5">
        <v>43780</v>
      </c>
      <c r="I3433" s="5">
        <v>44259</v>
      </c>
      <c r="J3433" t="s">
        <v>6138</v>
      </c>
      <c r="K3433" s="5">
        <v>25064</v>
      </c>
      <c r="L3433">
        <v>57</v>
      </c>
      <c r="M3433">
        <v>63172</v>
      </c>
      <c r="N3433">
        <f t="shared" ca="1" si="53"/>
        <v>1.3</v>
      </c>
    </row>
    <row r="3434" spans="1:14" x14ac:dyDescent="0.3">
      <c r="A3434" t="s">
        <v>4886</v>
      </c>
      <c r="B3434" t="s">
        <v>24</v>
      </c>
      <c r="C3434" t="s">
        <v>12</v>
      </c>
      <c r="D3434" t="s">
        <v>53</v>
      </c>
      <c r="E3434" t="s">
        <v>32</v>
      </c>
      <c r="F3434" t="s">
        <v>15</v>
      </c>
      <c r="G3434" t="s">
        <v>64</v>
      </c>
      <c r="H3434" s="5">
        <v>41380</v>
      </c>
      <c r="I3434" s="5">
        <v>42256</v>
      </c>
      <c r="J3434" t="s">
        <v>6138</v>
      </c>
      <c r="K3434" s="5">
        <v>26035</v>
      </c>
      <c r="L3434">
        <v>54</v>
      </c>
      <c r="M3434">
        <v>104113</v>
      </c>
      <c r="N3434">
        <f t="shared" ca="1" si="53"/>
        <v>2.4</v>
      </c>
    </row>
    <row r="3435" spans="1:14" x14ac:dyDescent="0.3">
      <c r="A3435" t="s">
        <v>4888</v>
      </c>
      <c r="B3435" t="s">
        <v>36</v>
      </c>
      <c r="C3435" t="s">
        <v>20</v>
      </c>
      <c r="D3435" t="s">
        <v>26</v>
      </c>
      <c r="E3435" t="s">
        <v>105</v>
      </c>
      <c r="F3435" t="s">
        <v>60</v>
      </c>
      <c r="G3435" t="s">
        <v>29</v>
      </c>
      <c r="H3435" s="5">
        <v>42608</v>
      </c>
      <c r="I3435" s="5">
        <v>43486</v>
      </c>
      <c r="J3435" t="s">
        <v>6138</v>
      </c>
      <c r="K3435" s="5">
        <v>28745</v>
      </c>
      <c r="L3435">
        <v>47</v>
      </c>
      <c r="M3435">
        <v>35661</v>
      </c>
      <c r="N3435">
        <f t="shared" ca="1" si="53"/>
        <v>2.4</v>
      </c>
    </row>
    <row r="3436" spans="1:14" x14ac:dyDescent="0.3">
      <c r="A3436" t="s">
        <v>4890</v>
      </c>
      <c r="B3436" t="s">
        <v>36</v>
      </c>
      <c r="C3436" t="s">
        <v>20</v>
      </c>
      <c r="D3436" t="s">
        <v>130</v>
      </c>
      <c r="E3436" t="s">
        <v>92</v>
      </c>
      <c r="F3436" t="s">
        <v>15</v>
      </c>
      <c r="G3436" t="s">
        <v>74</v>
      </c>
      <c r="H3436" s="5">
        <v>42991</v>
      </c>
      <c r="I3436" s="5">
        <v>43109</v>
      </c>
      <c r="J3436" t="s">
        <v>6138</v>
      </c>
      <c r="K3436" s="5">
        <v>32519</v>
      </c>
      <c r="L3436">
        <v>37</v>
      </c>
      <c r="M3436" t="s">
        <v>6141</v>
      </c>
      <c r="N3436">
        <f t="shared" ca="1" si="53"/>
        <v>0.3</v>
      </c>
    </row>
    <row r="3437" spans="1:14" x14ac:dyDescent="0.3">
      <c r="A3437" t="s">
        <v>4891</v>
      </c>
      <c r="B3437" t="s">
        <v>24</v>
      </c>
      <c r="C3437" t="s">
        <v>12</v>
      </c>
      <c r="D3437" t="s">
        <v>6134</v>
      </c>
      <c r="E3437" t="s">
        <v>170</v>
      </c>
      <c r="F3437" t="s">
        <v>28</v>
      </c>
      <c r="G3437" t="s">
        <v>6134</v>
      </c>
      <c r="H3437" s="5">
        <v>42591</v>
      </c>
      <c r="I3437" s="5"/>
      <c r="J3437" t="s">
        <v>6137</v>
      </c>
      <c r="K3437" s="5">
        <v>29269</v>
      </c>
      <c r="L3437">
        <v>46</v>
      </c>
      <c r="M3437">
        <v>44986</v>
      </c>
      <c r="N3437">
        <f t="shared" ca="1" si="53"/>
        <v>9.6</v>
      </c>
    </row>
    <row r="3438" spans="1:14" x14ac:dyDescent="0.3">
      <c r="A3438" t="s">
        <v>4892</v>
      </c>
      <c r="B3438" t="s">
        <v>24</v>
      </c>
      <c r="C3438" t="s">
        <v>20</v>
      </c>
      <c r="D3438" t="s">
        <v>6134</v>
      </c>
      <c r="E3438" t="s">
        <v>32</v>
      </c>
      <c r="F3438" t="s">
        <v>6134</v>
      </c>
      <c r="G3438" t="s">
        <v>6134</v>
      </c>
      <c r="H3438" s="5">
        <v>40232</v>
      </c>
      <c r="I3438" s="5"/>
      <c r="J3438" t="s">
        <v>6137</v>
      </c>
      <c r="K3438" s="5">
        <v>24602</v>
      </c>
      <c r="L3438">
        <v>58</v>
      </c>
      <c r="M3438" t="s">
        <v>6141</v>
      </c>
      <c r="N3438">
        <f t="shared" ca="1" si="53"/>
        <v>16.100000000000001</v>
      </c>
    </row>
    <row r="3439" spans="1:14" x14ac:dyDescent="0.3">
      <c r="A3439" t="s">
        <v>4893</v>
      </c>
      <c r="B3439" t="s">
        <v>6134</v>
      </c>
      <c r="C3439" t="s">
        <v>20</v>
      </c>
      <c r="D3439" t="s">
        <v>83</v>
      </c>
      <c r="E3439" t="s">
        <v>32</v>
      </c>
      <c r="F3439" t="s">
        <v>60</v>
      </c>
      <c r="G3439" t="s">
        <v>6134</v>
      </c>
      <c r="H3439" s="5">
        <v>43755</v>
      </c>
      <c r="I3439" s="5"/>
      <c r="J3439" t="s">
        <v>6137</v>
      </c>
      <c r="K3439" s="5">
        <v>28288</v>
      </c>
      <c r="L3439">
        <v>48</v>
      </c>
      <c r="M3439">
        <v>39810</v>
      </c>
      <c r="N3439">
        <f t="shared" ca="1" si="53"/>
        <v>6.4</v>
      </c>
    </row>
    <row r="3440" spans="1:14" x14ac:dyDescent="0.3">
      <c r="A3440" t="s">
        <v>4894</v>
      </c>
      <c r="B3440" t="s">
        <v>24</v>
      </c>
      <c r="C3440" t="s">
        <v>25</v>
      </c>
      <c r="D3440" t="s">
        <v>53</v>
      </c>
      <c r="E3440" t="s">
        <v>63</v>
      </c>
      <c r="F3440" t="s">
        <v>15</v>
      </c>
      <c r="G3440" t="s">
        <v>6134</v>
      </c>
      <c r="H3440" s="5">
        <v>43819</v>
      </c>
      <c r="I3440" s="5">
        <v>45738</v>
      </c>
      <c r="J3440" t="s">
        <v>6138</v>
      </c>
      <c r="K3440" s="5">
        <v>28467</v>
      </c>
      <c r="L3440">
        <v>48</v>
      </c>
      <c r="M3440">
        <v>74202</v>
      </c>
      <c r="N3440">
        <f t="shared" ca="1" si="53"/>
        <v>5.3</v>
      </c>
    </row>
    <row r="3441" spans="1:14" x14ac:dyDescent="0.3">
      <c r="A3441" t="s">
        <v>4896</v>
      </c>
      <c r="B3441" t="s">
        <v>6134</v>
      </c>
      <c r="C3441" t="s">
        <v>82</v>
      </c>
      <c r="D3441" t="s">
        <v>21</v>
      </c>
      <c r="E3441" t="s">
        <v>6134</v>
      </c>
      <c r="F3441" t="s">
        <v>28</v>
      </c>
      <c r="G3441" t="s">
        <v>29</v>
      </c>
      <c r="H3441" s="5">
        <v>40457</v>
      </c>
      <c r="I3441" s="5">
        <v>42211</v>
      </c>
      <c r="J3441" t="s">
        <v>6138</v>
      </c>
      <c r="K3441" s="5">
        <v>30790</v>
      </c>
      <c r="L3441">
        <v>41</v>
      </c>
      <c r="M3441">
        <v>90398</v>
      </c>
      <c r="N3441">
        <f t="shared" ca="1" si="53"/>
        <v>4.8</v>
      </c>
    </row>
    <row r="3442" spans="1:14" x14ac:dyDescent="0.3">
      <c r="A3442" t="s">
        <v>4897</v>
      </c>
      <c r="B3442" t="s">
        <v>24</v>
      </c>
      <c r="C3442" t="s">
        <v>20</v>
      </c>
      <c r="D3442" t="s">
        <v>83</v>
      </c>
      <c r="E3442" t="s">
        <v>88</v>
      </c>
      <c r="F3442" t="s">
        <v>6134</v>
      </c>
      <c r="G3442" t="s">
        <v>74</v>
      </c>
      <c r="H3442" s="5">
        <v>41708</v>
      </c>
      <c r="I3442" s="5"/>
      <c r="J3442" t="s">
        <v>6137</v>
      </c>
      <c r="K3442" s="5">
        <v>37571</v>
      </c>
      <c r="L3442">
        <v>23</v>
      </c>
      <c r="M3442">
        <v>94000</v>
      </c>
      <c r="N3442">
        <f t="shared" ca="1" si="53"/>
        <v>12</v>
      </c>
    </row>
    <row r="3443" spans="1:14" x14ac:dyDescent="0.3">
      <c r="A3443" t="s">
        <v>4899</v>
      </c>
      <c r="B3443" t="s">
        <v>6134</v>
      </c>
      <c r="C3443" t="s">
        <v>6134</v>
      </c>
      <c r="D3443" t="s">
        <v>6134</v>
      </c>
      <c r="E3443" t="s">
        <v>54</v>
      </c>
      <c r="F3443" t="s">
        <v>15</v>
      </c>
      <c r="G3443" t="s">
        <v>47</v>
      </c>
      <c r="H3443" s="5">
        <v>43395</v>
      </c>
      <c r="I3443" s="5"/>
      <c r="J3443" t="s">
        <v>6137</v>
      </c>
      <c r="K3443" s="5">
        <v>27920</v>
      </c>
      <c r="L3443">
        <v>49</v>
      </c>
      <c r="M3443" t="s">
        <v>6141</v>
      </c>
      <c r="N3443">
        <f t="shared" ca="1" si="53"/>
        <v>7.4</v>
      </c>
    </row>
    <row r="3444" spans="1:14" x14ac:dyDescent="0.3">
      <c r="A3444" t="s">
        <v>4900</v>
      </c>
      <c r="B3444" t="s">
        <v>24</v>
      </c>
      <c r="C3444" t="s">
        <v>97</v>
      </c>
      <c r="D3444" t="s">
        <v>50</v>
      </c>
      <c r="E3444" t="s">
        <v>32</v>
      </c>
      <c r="F3444" t="s">
        <v>28</v>
      </c>
      <c r="G3444" t="s">
        <v>78</v>
      </c>
      <c r="H3444" s="5">
        <v>40749</v>
      </c>
      <c r="I3444" s="5"/>
      <c r="J3444" t="s">
        <v>6137</v>
      </c>
      <c r="K3444" s="5">
        <v>30799</v>
      </c>
      <c r="L3444">
        <v>41</v>
      </c>
      <c r="M3444">
        <v>66694</v>
      </c>
      <c r="N3444">
        <f t="shared" ca="1" si="53"/>
        <v>14.7</v>
      </c>
    </row>
    <row r="3445" spans="1:14" x14ac:dyDescent="0.3">
      <c r="A3445" t="s">
        <v>4902</v>
      </c>
      <c r="B3445" t="s">
        <v>24</v>
      </c>
      <c r="C3445" t="s">
        <v>37</v>
      </c>
      <c r="D3445" t="s">
        <v>6134</v>
      </c>
      <c r="E3445" t="s">
        <v>54</v>
      </c>
      <c r="F3445" t="s">
        <v>15</v>
      </c>
      <c r="G3445" t="s">
        <v>78</v>
      </c>
      <c r="H3445" s="5">
        <v>42068</v>
      </c>
      <c r="I3445" s="5"/>
      <c r="J3445" t="s">
        <v>6137</v>
      </c>
      <c r="K3445" s="5"/>
      <c r="L3445" t="s">
        <v>6141</v>
      </c>
      <c r="M3445">
        <v>107000</v>
      </c>
      <c r="N3445">
        <f t="shared" ca="1" si="53"/>
        <v>11</v>
      </c>
    </row>
    <row r="3446" spans="1:14" x14ac:dyDescent="0.3">
      <c r="A3446" t="s">
        <v>4903</v>
      </c>
      <c r="B3446" t="s">
        <v>6134</v>
      </c>
      <c r="C3446" t="s">
        <v>97</v>
      </c>
      <c r="D3446" t="s">
        <v>26</v>
      </c>
      <c r="E3446" t="s">
        <v>46</v>
      </c>
      <c r="F3446" t="s">
        <v>28</v>
      </c>
      <c r="G3446" t="s">
        <v>6134</v>
      </c>
      <c r="H3446" s="5">
        <v>41946</v>
      </c>
      <c r="I3446" s="5"/>
      <c r="J3446" t="s">
        <v>6137</v>
      </c>
      <c r="K3446" s="5">
        <v>35988</v>
      </c>
      <c r="L3446">
        <v>27</v>
      </c>
      <c r="M3446" t="s">
        <v>6141</v>
      </c>
      <c r="N3446">
        <f t="shared" ca="1" si="53"/>
        <v>11.4</v>
      </c>
    </row>
    <row r="3447" spans="1:14" x14ac:dyDescent="0.3">
      <c r="A3447" t="s">
        <v>4904</v>
      </c>
      <c r="B3447" t="s">
        <v>6134</v>
      </c>
      <c r="C3447" t="s">
        <v>97</v>
      </c>
      <c r="D3447" t="s">
        <v>83</v>
      </c>
      <c r="E3447" t="s">
        <v>99</v>
      </c>
      <c r="F3447" t="s">
        <v>6134</v>
      </c>
      <c r="G3447" t="s">
        <v>78</v>
      </c>
      <c r="H3447" s="5">
        <v>42644</v>
      </c>
      <c r="I3447" s="5"/>
      <c r="J3447" t="s">
        <v>6137</v>
      </c>
      <c r="K3447" s="5">
        <v>22617</v>
      </c>
      <c r="L3447">
        <v>64</v>
      </c>
      <c r="M3447">
        <v>60749</v>
      </c>
      <c r="N3447">
        <f t="shared" ca="1" si="53"/>
        <v>9.5</v>
      </c>
    </row>
    <row r="3448" spans="1:14" x14ac:dyDescent="0.3">
      <c r="A3448" t="s">
        <v>4905</v>
      </c>
      <c r="B3448" t="s">
        <v>36</v>
      </c>
      <c r="C3448" t="s">
        <v>12</v>
      </c>
      <c r="D3448" t="s">
        <v>94</v>
      </c>
      <c r="E3448" t="s">
        <v>63</v>
      </c>
      <c r="F3448" t="s">
        <v>15</v>
      </c>
      <c r="G3448" t="s">
        <v>64</v>
      </c>
      <c r="H3448" s="5">
        <v>40834</v>
      </c>
      <c r="I3448" s="5"/>
      <c r="J3448" t="s">
        <v>6137</v>
      </c>
      <c r="K3448" s="5">
        <v>30666</v>
      </c>
      <c r="L3448">
        <v>42</v>
      </c>
      <c r="M3448">
        <v>112270</v>
      </c>
      <c r="N3448">
        <f t="shared" ca="1" si="53"/>
        <v>14.4</v>
      </c>
    </row>
    <row r="3449" spans="1:14" x14ac:dyDescent="0.3">
      <c r="A3449" t="s">
        <v>4906</v>
      </c>
      <c r="B3449" t="s">
        <v>36</v>
      </c>
      <c r="C3449" t="s">
        <v>12</v>
      </c>
      <c r="D3449" t="s">
        <v>21</v>
      </c>
      <c r="E3449" t="s">
        <v>32</v>
      </c>
      <c r="F3449" t="s">
        <v>28</v>
      </c>
      <c r="G3449" t="s">
        <v>47</v>
      </c>
      <c r="H3449" s="5">
        <v>43036</v>
      </c>
      <c r="I3449" s="5"/>
      <c r="J3449" t="s">
        <v>6137</v>
      </c>
      <c r="K3449" s="5">
        <v>29838</v>
      </c>
      <c r="L3449">
        <v>44</v>
      </c>
      <c r="M3449">
        <v>52275</v>
      </c>
      <c r="N3449">
        <f t="shared" ca="1" si="53"/>
        <v>8.4</v>
      </c>
    </row>
    <row r="3450" spans="1:14" x14ac:dyDescent="0.3">
      <c r="A3450" t="s">
        <v>4908</v>
      </c>
      <c r="B3450" t="s">
        <v>36</v>
      </c>
      <c r="C3450" t="s">
        <v>6134</v>
      </c>
      <c r="D3450" t="s">
        <v>41</v>
      </c>
      <c r="E3450" t="s">
        <v>170</v>
      </c>
      <c r="F3450" t="s">
        <v>15</v>
      </c>
      <c r="G3450" t="s">
        <v>78</v>
      </c>
      <c r="H3450" s="5">
        <v>43047</v>
      </c>
      <c r="I3450" s="5">
        <v>44544</v>
      </c>
      <c r="J3450" t="s">
        <v>6138</v>
      </c>
      <c r="K3450" s="5">
        <v>25547</v>
      </c>
      <c r="L3450">
        <v>56</v>
      </c>
      <c r="M3450" t="s">
        <v>6141</v>
      </c>
      <c r="N3450">
        <f t="shared" ca="1" si="53"/>
        <v>4.0999999999999996</v>
      </c>
    </row>
    <row r="3451" spans="1:14" x14ac:dyDescent="0.3">
      <c r="A3451" t="s">
        <v>4909</v>
      </c>
      <c r="B3451" t="s">
        <v>36</v>
      </c>
      <c r="C3451" t="s">
        <v>12</v>
      </c>
      <c r="D3451" t="s">
        <v>94</v>
      </c>
      <c r="E3451" t="s">
        <v>46</v>
      </c>
      <c r="F3451" t="s">
        <v>15</v>
      </c>
      <c r="G3451" t="s">
        <v>47</v>
      </c>
      <c r="H3451" s="5">
        <v>42273</v>
      </c>
      <c r="I3451" s="5"/>
      <c r="J3451" t="s">
        <v>6137</v>
      </c>
      <c r="K3451" s="5"/>
      <c r="L3451" t="s">
        <v>6141</v>
      </c>
      <c r="M3451">
        <v>36000</v>
      </c>
      <c r="N3451">
        <f t="shared" ca="1" si="53"/>
        <v>10.5</v>
      </c>
    </row>
    <row r="3452" spans="1:14" x14ac:dyDescent="0.3">
      <c r="A3452" t="s">
        <v>4910</v>
      </c>
      <c r="B3452" t="s">
        <v>36</v>
      </c>
      <c r="C3452" t="s">
        <v>25</v>
      </c>
      <c r="D3452" t="s">
        <v>68</v>
      </c>
      <c r="E3452" t="s">
        <v>6134</v>
      </c>
      <c r="F3452" t="s">
        <v>28</v>
      </c>
      <c r="G3452" t="s">
        <v>29</v>
      </c>
      <c r="H3452" s="5">
        <v>42364</v>
      </c>
      <c r="I3452" s="5">
        <v>42310</v>
      </c>
      <c r="J3452" t="s">
        <v>6138</v>
      </c>
      <c r="K3452" s="5">
        <v>36695</v>
      </c>
      <c r="L3452">
        <v>25</v>
      </c>
      <c r="M3452">
        <v>47201</v>
      </c>
      <c r="N3452">
        <f t="shared" ca="1" si="53"/>
        <v>-0.1</v>
      </c>
    </row>
    <row r="3453" spans="1:14" x14ac:dyDescent="0.3">
      <c r="A3453" t="s">
        <v>4911</v>
      </c>
      <c r="B3453" t="s">
        <v>6134</v>
      </c>
      <c r="C3453" t="s">
        <v>97</v>
      </c>
      <c r="D3453" t="s">
        <v>125</v>
      </c>
      <c r="E3453" t="s">
        <v>38</v>
      </c>
      <c r="F3453" t="s">
        <v>15</v>
      </c>
      <c r="G3453" t="s">
        <v>64</v>
      </c>
      <c r="H3453" s="5">
        <v>40596</v>
      </c>
      <c r="I3453" s="5"/>
      <c r="J3453" t="s">
        <v>6137</v>
      </c>
      <c r="K3453" s="5">
        <v>37817</v>
      </c>
      <c r="L3453">
        <v>22</v>
      </c>
      <c r="M3453">
        <v>106463</v>
      </c>
      <c r="N3453">
        <f t="shared" ca="1" si="53"/>
        <v>15.1</v>
      </c>
    </row>
    <row r="3454" spans="1:14" x14ac:dyDescent="0.3">
      <c r="A3454" t="s">
        <v>4913</v>
      </c>
      <c r="B3454" t="s">
        <v>24</v>
      </c>
      <c r="C3454" t="s">
        <v>37</v>
      </c>
      <c r="D3454" t="s">
        <v>125</v>
      </c>
      <c r="E3454" t="s">
        <v>88</v>
      </c>
      <c r="F3454" t="s">
        <v>15</v>
      </c>
      <c r="G3454" t="s">
        <v>47</v>
      </c>
      <c r="H3454" s="5">
        <v>40182</v>
      </c>
      <c r="I3454" s="5">
        <v>41281</v>
      </c>
      <c r="J3454" t="s">
        <v>6138</v>
      </c>
      <c r="K3454" s="5">
        <v>31612</v>
      </c>
      <c r="L3454">
        <v>39</v>
      </c>
      <c r="M3454" t="s">
        <v>6141</v>
      </c>
      <c r="N3454">
        <f t="shared" ca="1" si="53"/>
        <v>3</v>
      </c>
    </row>
    <row r="3455" spans="1:14" x14ac:dyDescent="0.3">
      <c r="A3455" t="s">
        <v>4914</v>
      </c>
      <c r="B3455" t="s">
        <v>36</v>
      </c>
      <c r="C3455" t="s">
        <v>6134</v>
      </c>
      <c r="D3455" t="s">
        <v>125</v>
      </c>
      <c r="E3455" t="s">
        <v>88</v>
      </c>
      <c r="F3455" t="s">
        <v>28</v>
      </c>
      <c r="G3455" t="s">
        <v>47</v>
      </c>
      <c r="H3455" s="5">
        <v>41485</v>
      </c>
      <c r="I3455" s="5"/>
      <c r="J3455" t="s">
        <v>6137</v>
      </c>
      <c r="K3455" s="5">
        <v>38660</v>
      </c>
      <c r="L3455">
        <v>20</v>
      </c>
      <c r="M3455">
        <v>64802</v>
      </c>
      <c r="N3455">
        <f t="shared" ca="1" si="53"/>
        <v>12.6</v>
      </c>
    </row>
    <row r="3456" spans="1:14" x14ac:dyDescent="0.3">
      <c r="A3456" t="s">
        <v>4916</v>
      </c>
      <c r="B3456" t="s">
        <v>24</v>
      </c>
      <c r="C3456" t="s">
        <v>6134</v>
      </c>
      <c r="D3456" t="s">
        <v>26</v>
      </c>
      <c r="E3456" t="s">
        <v>32</v>
      </c>
      <c r="F3456" t="s">
        <v>28</v>
      </c>
      <c r="G3456" t="s">
        <v>78</v>
      </c>
      <c r="H3456" s="5">
        <v>43625</v>
      </c>
      <c r="I3456" s="5"/>
      <c r="J3456" t="s">
        <v>6137</v>
      </c>
      <c r="K3456" s="5"/>
      <c r="L3456" t="s">
        <v>6141</v>
      </c>
      <c r="M3456" t="s">
        <v>6141</v>
      </c>
      <c r="N3456">
        <f t="shared" ca="1" si="53"/>
        <v>6.8</v>
      </c>
    </row>
    <row r="3457" spans="1:14" x14ac:dyDescent="0.3">
      <c r="A3457" t="s">
        <v>4917</v>
      </c>
      <c r="B3457" t="s">
        <v>24</v>
      </c>
      <c r="C3457" t="s">
        <v>97</v>
      </c>
      <c r="D3457" t="s">
        <v>21</v>
      </c>
      <c r="E3457" t="s">
        <v>63</v>
      </c>
      <c r="F3457" t="s">
        <v>28</v>
      </c>
      <c r="G3457" t="s">
        <v>74</v>
      </c>
      <c r="H3457" s="5">
        <v>41785</v>
      </c>
      <c r="I3457" s="5"/>
      <c r="J3457" t="s">
        <v>6137</v>
      </c>
      <c r="K3457" s="5">
        <v>32102</v>
      </c>
      <c r="L3457">
        <v>38</v>
      </c>
      <c r="M3457">
        <v>41000</v>
      </c>
      <c r="N3457">
        <f t="shared" ca="1" si="53"/>
        <v>11.8</v>
      </c>
    </row>
    <row r="3458" spans="1:14" x14ac:dyDescent="0.3">
      <c r="A3458" t="s">
        <v>4918</v>
      </c>
      <c r="B3458" t="s">
        <v>24</v>
      </c>
      <c r="C3458" t="s">
        <v>25</v>
      </c>
      <c r="D3458" t="s">
        <v>31</v>
      </c>
      <c r="E3458" t="s">
        <v>27</v>
      </c>
      <c r="F3458" t="s">
        <v>60</v>
      </c>
      <c r="G3458" t="s">
        <v>6134</v>
      </c>
      <c r="H3458" s="5">
        <v>40882</v>
      </c>
      <c r="I3458" s="5">
        <v>41701</v>
      </c>
      <c r="J3458" t="s">
        <v>6138</v>
      </c>
      <c r="K3458" s="5">
        <v>30567</v>
      </c>
      <c r="L3458">
        <v>42</v>
      </c>
      <c r="M3458">
        <v>104712</v>
      </c>
      <c r="N3458">
        <f t="shared" ref="N3458:N3521" ca="1" si="54">ROUND((IF(I3458="",TODAY(),I3458)-H3458)/365,1)</f>
        <v>2.2000000000000002</v>
      </c>
    </row>
    <row r="3459" spans="1:14" x14ac:dyDescent="0.3">
      <c r="A3459" t="s">
        <v>4920</v>
      </c>
      <c r="B3459" t="s">
        <v>6134</v>
      </c>
      <c r="C3459" t="s">
        <v>6134</v>
      </c>
      <c r="D3459" t="s">
        <v>53</v>
      </c>
      <c r="E3459" t="s">
        <v>99</v>
      </c>
      <c r="F3459" t="s">
        <v>15</v>
      </c>
      <c r="G3459" t="s">
        <v>47</v>
      </c>
      <c r="H3459" s="5">
        <v>43858</v>
      </c>
      <c r="I3459" s="5"/>
      <c r="J3459" t="s">
        <v>6137</v>
      </c>
      <c r="K3459" s="5">
        <v>26383</v>
      </c>
      <c r="L3459">
        <v>53</v>
      </c>
      <c r="M3459">
        <v>101526</v>
      </c>
      <c r="N3459">
        <f t="shared" ca="1" si="54"/>
        <v>6.1</v>
      </c>
    </row>
    <row r="3460" spans="1:14" x14ac:dyDescent="0.3">
      <c r="A3460" t="s">
        <v>4922</v>
      </c>
      <c r="B3460" t="s">
        <v>36</v>
      </c>
      <c r="C3460" t="s">
        <v>12</v>
      </c>
      <c r="D3460" t="s">
        <v>21</v>
      </c>
      <c r="E3460" t="s">
        <v>38</v>
      </c>
      <c r="F3460" t="s">
        <v>6134</v>
      </c>
      <c r="G3460" t="s">
        <v>74</v>
      </c>
      <c r="H3460" s="5">
        <v>43260</v>
      </c>
      <c r="I3460" s="5">
        <v>44556</v>
      </c>
      <c r="J3460" t="s">
        <v>6138</v>
      </c>
      <c r="K3460" s="5">
        <v>35838</v>
      </c>
      <c r="L3460">
        <v>28</v>
      </c>
      <c r="M3460">
        <v>88155</v>
      </c>
      <c r="N3460">
        <f t="shared" ca="1" si="54"/>
        <v>3.6</v>
      </c>
    </row>
    <row r="3461" spans="1:14" x14ac:dyDescent="0.3">
      <c r="A3461" t="s">
        <v>4927</v>
      </c>
      <c r="B3461" t="s">
        <v>24</v>
      </c>
      <c r="C3461" t="s">
        <v>25</v>
      </c>
      <c r="D3461" t="s">
        <v>31</v>
      </c>
      <c r="E3461" t="s">
        <v>99</v>
      </c>
      <c r="F3461" t="s">
        <v>28</v>
      </c>
      <c r="G3461" t="s">
        <v>6134</v>
      </c>
      <c r="H3461" s="5">
        <v>41753</v>
      </c>
      <c r="I3461" s="5"/>
      <c r="J3461" t="s">
        <v>6137</v>
      </c>
      <c r="K3461" s="5">
        <v>22090</v>
      </c>
      <c r="L3461">
        <v>65</v>
      </c>
      <c r="M3461" t="s">
        <v>6141</v>
      </c>
      <c r="N3461">
        <f t="shared" ca="1" si="54"/>
        <v>11.9</v>
      </c>
    </row>
    <row r="3462" spans="1:14" x14ac:dyDescent="0.3">
      <c r="A3462" t="s">
        <v>4928</v>
      </c>
      <c r="B3462" t="s">
        <v>36</v>
      </c>
      <c r="C3462" t="s">
        <v>37</v>
      </c>
      <c r="D3462" t="s">
        <v>94</v>
      </c>
      <c r="E3462" t="s">
        <v>54</v>
      </c>
      <c r="F3462" t="s">
        <v>6134</v>
      </c>
      <c r="G3462" t="s">
        <v>6134</v>
      </c>
      <c r="H3462" s="5">
        <v>40982</v>
      </c>
      <c r="I3462" s="5"/>
      <c r="J3462" t="s">
        <v>6137</v>
      </c>
      <c r="K3462" s="5">
        <v>38176</v>
      </c>
      <c r="L3462">
        <v>21</v>
      </c>
      <c r="M3462" t="s">
        <v>6141</v>
      </c>
      <c r="N3462">
        <f t="shared" ca="1" si="54"/>
        <v>14</v>
      </c>
    </row>
    <row r="3463" spans="1:14" x14ac:dyDescent="0.3">
      <c r="A3463" t="s">
        <v>4929</v>
      </c>
      <c r="B3463" t="s">
        <v>36</v>
      </c>
      <c r="C3463" t="s">
        <v>25</v>
      </c>
      <c r="D3463" t="s">
        <v>68</v>
      </c>
      <c r="E3463" t="s">
        <v>32</v>
      </c>
      <c r="F3463" t="s">
        <v>15</v>
      </c>
      <c r="G3463" t="s">
        <v>47</v>
      </c>
      <c r="H3463" s="5">
        <v>41230</v>
      </c>
      <c r="I3463" s="5"/>
      <c r="J3463" t="s">
        <v>6137</v>
      </c>
      <c r="K3463" s="5">
        <v>27801</v>
      </c>
      <c r="L3463">
        <v>50</v>
      </c>
      <c r="M3463">
        <v>56000</v>
      </c>
      <c r="N3463">
        <f t="shared" ca="1" si="54"/>
        <v>13.3</v>
      </c>
    </row>
    <row r="3464" spans="1:14" x14ac:dyDescent="0.3">
      <c r="A3464" t="s">
        <v>4930</v>
      </c>
      <c r="B3464" t="s">
        <v>36</v>
      </c>
      <c r="C3464" t="s">
        <v>82</v>
      </c>
      <c r="D3464" t="s">
        <v>31</v>
      </c>
      <c r="E3464" t="s">
        <v>27</v>
      </c>
      <c r="F3464" t="s">
        <v>6134</v>
      </c>
      <c r="G3464" t="s">
        <v>6134</v>
      </c>
      <c r="H3464" s="5">
        <v>41921</v>
      </c>
      <c r="I3464" s="5"/>
      <c r="J3464" t="s">
        <v>6137</v>
      </c>
      <c r="K3464" s="5">
        <v>36590</v>
      </c>
      <c r="L3464">
        <v>26</v>
      </c>
      <c r="M3464">
        <v>69000</v>
      </c>
      <c r="N3464">
        <f t="shared" ca="1" si="54"/>
        <v>11.5</v>
      </c>
    </row>
    <row r="3465" spans="1:14" x14ac:dyDescent="0.3">
      <c r="A3465" t="s">
        <v>4931</v>
      </c>
      <c r="B3465" t="s">
        <v>6134</v>
      </c>
      <c r="C3465" t="s">
        <v>6134</v>
      </c>
      <c r="D3465" t="s">
        <v>130</v>
      </c>
      <c r="E3465" t="s">
        <v>88</v>
      </c>
      <c r="F3465" t="s">
        <v>15</v>
      </c>
      <c r="G3465" t="s">
        <v>6134</v>
      </c>
      <c r="H3465" s="5">
        <v>43941</v>
      </c>
      <c r="I3465" s="5">
        <v>44053</v>
      </c>
      <c r="J3465" t="s">
        <v>6138</v>
      </c>
      <c r="K3465" s="5">
        <v>23839</v>
      </c>
      <c r="L3465">
        <v>60</v>
      </c>
      <c r="M3465" t="s">
        <v>6141</v>
      </c>
      <c r="N3465">
        <f t="shared" ca="1" si="54"/>
        <v>0.3</v>
      </c>
    </row>
    <row r="3466" spans="1:14" x14ac:dyDescent="0.3">
      <c r="A3466" t="s">
        <v>4932</v>
      </c>
      <c r="B3466" t="s">
        <v>24</v>
      </c>
      <c r="C3466" t="s">
        <v>12</v>
      </c>
      <c r="D3466" t="s">
        <v>68</v>
      </c>
      <c r="E3466" t="s">
        <v>170</v>
      </c>
      <c r="F3466" t="s">
        <v>15</v>
      </c>
      <c r="G3466" t="s">
        <v>29</v>
      </c>
      <c r="H3466" s="5">
        <v>42633</v>
      </c>
      <c r="I3466" s="5"/>
      <c r="J3466" t="s">
        <v>6137</v>
      </c>
      <c r="K3466" s="5">
        <v>37815</v>
      </c>
      <c r="L3466">
        <v>22</v>
      </c>
      <c r="M3466">
        <v>51166</v>
      </c>
      <c r="N3466">
        <f t="shared" ca="1" si="54"/>
        <v>9.5</v>
      </c>
    </row>
    <row r="3467" spans="1:14" x14ac:dyDescent="0.3">
      <c r="A3467" t="s">
        <v>4934</v>
      </c>
      <c r="B3467" t="s">
        <v>24</v>
      </c>
      <c r="C3467" t="s">
        <v>25</v>
      </c>
      <c r="D3467" t="s">
        <v>6135</v>
      </c>
      <c r="E3467" t="s">
        <v>105</v>
      </c>
      <c r="F3467" t="s">
        <v>28</v>
      </c>
      <c r="G3467" t="s">
        <v>47</v>
      </c>
      <c r="H3467" s="5">
        <v>40973</v>
      </c>
      <c r="I3467" s="5"/>
      <c r="J3467" t="s">
        <v>6137</v>
      </c>
      <c r="K3467" s="5">
        <v>26453</v>
      </c>
      <c r="L3467">
        <v>53</v>
      </c>
      <c r="M3467" t="s">
        <v>6141</v>
      </c>
      <c r="N3467">
        <f t="shared" ca="1" si="54"/>
        <v>14</v>
      </c>
    </row>
    <row r="3468" spans="1:14" x14ac:dyDescent="0.3">
      <c r="A3468" t="s">
        <v>4935</v>
      </c>
      <c r="B3468" t="s">
        <v>24</v>
      </c>
      <c r="C3468" t="s">
        <v>6134</v>
      </c>
      <c r="D3468" t="s">
        <v>125</v>
      </c>
      <c r="E3468" t="s">
        <v>46</v>
      </c>
      <c r="F3468" t="s">
        <v>15</v>
      </c>
      <c r="G3468" t="s">
        <v>78</v>
      </c>
      <c r="H3468" s="5">
        <v>42267</v>
      </c>
      <c r="I3468" s="5">
        <v>43251</v>
      </c>
      <c r="J3468" t="s">
        <v>6138</v>
      </c>
      <c r="K3468" s="5">
        <v>28716</v>
      </c>
      <c r="L3468">
        <v>47</v>
      </c>
      <c r="M3468">
        <v>85397</v>
      </c>
      <c r="N3468">
        <f t="shared" ca="1" si="54"/>
        <v>2.7</v>
      </c>
    </row>
    <row r="3469" spans="1:14" x14ac:dyDescent="0.3">
      <c r="A3469" t="s">
        <v>4937</v>
      </c>
      <c r="B3469" t="s">
        <v>6134</v>
      </c>
      <c r="C3469" t="s">
        <v>25</v>
      </c>
      <c r="D3469" t="s">
        <v>6135</v>
      </c>
      <c r="E3469" t="s">
        <v>170</v>
      </c>
      <c r="F3469" t="s">
        <v>15</v>
      </c>
      <c r="G3469" t="s">
        <v>64</v>
      </c>
      <c r="H3469" s="5">
        <v>42031</v>
      </c>
      <c r="I3469" s="5">
        <v>42117</v>
      </c>
      <c r="J3469" t="s">
        <v>6138</v>
      </c>
      <c r="K3469" s="5"/>
      <c r="L3469" t="s">
        <v>6141</v>
      </c>
      <c r="M3469">
        <v>34938</v>
      </c>
      <c r="N3469">
        <f t="shared" ca="1" si="54"/>
        <v>0.2</v>
      </c>
    </row>
    <row r="3470" spans="1:14" x14ac:dyDescent="0.3">
      <c r="A3470" t="s">
        <v>4938</v>
      </c>
      <c r="B3470" t="s">
        <v>24</v>
      </c>
      <c r="C3470" t="s">
        <v>20</v>
      </c>
      <c r="D3470" t="s">
        <v>6134</v>
      </c>
      <c r="E3470" t="s">
        <v>46</v>
      </c>
      <c r="F3470" t="s">
        <v>15</v>
      </c>
      <c r="G3470" t="s">
        <v>47</v>
      </c>
      <c r="H3470" s="5">
        <v>40398</v>
      </c>
      <c r="I3470" s="5">
        <v>40669</v>
      </c>
      <c r="J3470" t="s">
        <v>6138</v>
      </c>
      <c r="K3470" s="5">
        <v>27304</v>
      </c>
      <c r="L3470">
        <v>51</v>
      </c>
      <c r="M3470" t="s">
        <v>6141</v>
      </c>
      <c r="N3470">
        <f t="shared" ca="1" si="54"/>
        <v>0.7</v>
      </c>
    </row>
    <row r="3471" spans="1:14" x14ac:dyDescent="0.3">
      <c r="A3471" t="s">
        <v>4939</v>
      </c>
      <c r="B3471" t="s">
        <v>6134</v>
      </c>
      <c r="C3471" t="s">
        <v>20</v>
      </c>
      <c r="D3471" t="s">
        <v>130</v>
      </c>
      <c r="E3471" t="s">
        <v>170</v>
      </c>
      <c r="F3471" t="s">
        <v>60</v>
      </c>
      <c r="G3471" t="s">
        <v>74</v>
      </c>
      <c r="H3471" s="5">
        <v>41828</v>
      </c>
      <c r="I3471" s="5">
        <v>42015</v>
      </c>
      <c r="J3471" t="s">
        <v>6138</v>
      </c>
      <c r="K3471" s="5">
        <v>24300</v>
      </c>
      <c r="L3471">
        <v>59</v>
      </c>
      <c r="M3471" t="s">
        <v>6141</v>
      </c>
      <c r="N3471">
        <f t="shared" ca="1" si="54"/>
        <v>0.5</v>
      </c>
    </row>
    <row r="3472" spans="1:14" x14ac:dyDescent="0.3">
      <c r="A3472" t="s">
        <v>4940</v>
      </c>
      <c r="B3472" t="s">
        <v>36</v>
      </c>
      <c r="C3472" t="s">
        <v>37</v>
      </c>
      <c r="D3472" t="s">
        <v>31</v>
      </c>
      <c r="E3472" t="s">
        <v>14</v>
      </c>
      <c r="F3472" t="s">
        <v>15</v>
      </c>
      <c r="G3472" t="s">
        <v>69</v>
      </c>
      <c r="H3472" s="5">
        <v>44117</v>
      </c>
      <c r="I3472" s="5">
        <v>45712</v>
      </c>
      <c r="J3472" t="s">
        <v>6138</v>
      </c>
      <c r="K3472" s="5"/>
      <c r="L3472" t="s">
        <v>6141</v>
      </c>
      <c r="M3472">
        <v>116912</v>
      </c>
      <c r="N3472">
        <f t="shared" ca="1" si="54"/>
        <v>4.4000000000000004</v>
      </c>
    </row>
    <row r="3473" spans="1:14" x14ac:dyDescent="0.3">
      <c r="A3473" t="s">
        <v>4942</v>
      </c>
      <c r="B3473" t="s">
        <v>24</v>
      </c>
      <c r="C3473" t="s">
        <v>12</v>
      </c>
      <c r="D3473" t="s">
        <v>130</v>
      </c>
      <c r="E3473" t="s">
        <v>32</v>
      </c>
      <c r="F3473" t="s">
        <v>60</v>
      </c>
      <c r="G3473" t="s">
        <v>6134</v>
      </c>
      <c r="H3473" s="5">
        <v>40002</v>
      </c>
      <c r="I3473" s="5">
        <v>40558</v>
      </c>
      <c r="J3473" t="s">
        <v>6138</v>
      </c>
      <c r="K3473" s="5">
        <v>36652</v>
      </c>
      <c r="L3473">
        <v>25</v>
      </c>
      <c r="M3473">
        <v>70012</v>
      </c>
      <c r="N3473">
        <f t="shared" ca="1" si="54"/>
        <v>1.5</v>
      </c>
    </row>
    <row r="3474" spans="1:14" x14ac:dyDescent="0.3">
      <c r="A3474" t="s">
        <v>4944</v>
      </c>
      <c r="B3474" t="s">
        <v>6134</v>
      </c>
      <c r="C3474" t="s">
        <v>82</v>
      </c>
      <c r="D3474" t="s">
        <v>125</v>
      </c>
      <c r="E3474" t="s">
        <v>105</v>
      </c>
      <c r="F3474" t="s">
        <v>6134</v>
      </c>
      <c r="G3474" t="s">
        <v>47</v>
      </c>
      <c r="H3474" s="5">
        <v>42845</v>
      </c>
      <c r="I3474" s="5"/>
      <c r="J3474" t="s">
        <v>6137</v>
      </c>
      <c r="K3474" s="5">
        <v>32570</v>
      </c>
      <c r="L3474">
        <v>37</v>
      </c>
      <c r="M3474">
        <v>108650</v>
      </c>
      <c r="N3474">
        <f t="shared" ca="1" si="54"/>
        <v>8.9</v>
      </c>
    </row>
    <row r="3475" spans="1:14" x14ac:dyDescent="0.3">
      <c r="A3475" t="s">
        <v>4945</v>
      </c>
      <c r="B3475" t="s">
        <v>36</v>
      </c>
      <c r="C3475" t="s">
        <v>20</v>
      </c>
      <c r="D3475" t="s">
        <v>21</v>
      </c>
      <c r="E3475" t="s">
        <v>92</v>
      </c>
      <c r="F3475" t="s">
        <v>28</v>
      </c>
      <c r="G3475" t="s">
        <v>29</v>
      </c>
      <c r="H3475" s="5">
        <v>43113</v>
      </c>
      <c r="I3475" s="5">
        <v>43149</v>
      </c>
      <c r="J3475" t="s">
        <v>6138</v>
      </c>
      <c r="K3475" s="5">
        <v>36601</v>
      </c>
      <c r="L3475">
        <v>25</v>
      </c>
      <c r="M3475">
        <v>108908</v>
      </c>
      <c r="N3475">
        <f t="shared" ca="1" si="54"/>
        <v>0.1</v>
      </c>
    </row>
    <row r="3476" spans="1:14" x14ac:dyDescent="0.3">
      <c r="A3476" t="s">
        <v>4946</v>
      </c>
      <c r="B3476" t="s">
        <v>36</v>
      </c>
      <c r="C3476" t="s">
        <v>97</v>
      </c>
      <c r="D3476" t="s">
        <v>125</v>
      </c>
      <c r="E3476" t="s">
        <v>27</v>
      </c>
      <c r="F3476" t="s">
        <v>28</v>
      </c>
      <c r="G3476" t="s">
        <v>47</v>
      </c>
      <c r="H3476" s="5">
        <v>41783</v>
      </c>
      <c r="I3476" s="5"/>
      <c r="J3476" t="s">
        <v>6137</v>
      </c>
      <c r="K3476" s="5">
        <v>30372</v>
      </c>
      <c r="L3476">
        <v>43</v>
      </c>
      <c r="M3476">
        <v>106646</v>
      </c>
      <c r="N3476">
        <f t="shared" ca="1" si="54"/>
        <v>11.8</v>
      </c>
    </row>
    <row r="3477" spans="1:14" x14ac:dyDescent="0.3">
      <c r="A3477" t="s">
        <v>4949</v>
      </c>
      <c r="B3477" t="s">
        <v>6134</v>
      </c>
      <c r="C3477" t="s">
        <v>97</v>
      </c>
      <c r="D3477" t="s">
        <v>50</v>
      </c>
      <c r="E3477" t="s">
        <v>14</v>
      </c>
      <c r="F3477" t="s">
        <v>6134</v>
      </c>
      <c r="G3477" t="s">
        <v>6134</v>
      </c>
      <c r="H3477" s="5">
        <v>42661</v>
      </c>
      <c r="I3477" s="5">
        <v>43524</v>
      </c>
      <c r="J3477" t="s">
        <v>6138</v>
      </c>
      <c r="K3477" s="5">
        <v>22136</v>
      </c>
      <c r="L3477">
        <v>65</v>
      </c>
      <c r="M3477">
        <v>99000</v>
      </c>
      <c r="N3477">
        <f t="shared" ca="1" si="54"/>
        <v>2.4</v>
      </c>
    </row>
    <row r="3478" spans="1:14" x14ac:dyDescent="0.3">
      <c r="A3478" t="s">
        <v>4950</v>
      </c>
      <c r="B3478" t="s">
        <v>36</v>
      </c>
      <c r="C3478" t="s">
        <v>12</v>
      </c>
      <c r="D3478" t="s">
        <v>83</v>
      </c>
      <c r="E3478" t="s">
        <v>14</v>
      </c>
      <c r="F3478" t="s">
        <v>28</v>
      </c>
      <c r="G3478" t="s">
        <v>64</v>
      </c>
      <c r="H3478" s="5">
        <v>40394</v>
      </c>
      <c r="I3478" s="5"/>
      <c r="J3478" t="s">
        <v>6137</v>
      </c>
      <c r="K3478" s="5">
        <v>35616</v>
      </c>
      <c r="L3478">
        <v>28</v>
      </c>
      <c r="M3478">
        <v>57000</v>
      </c>
      <c r="N3478">
        <f t="shared" ca="1" si="54"/>
        <v>15.6</v>
      </c>
    </row>
    <row r="3479" spans="1:14" x14ac:dyDescent="0.3">
      <c r="A3479" t="s">
        <v>4951</v>
      </c>
      <c r="B3479" t="s">
        <v>24</v>
      </c>
      <c r="C3479" t="s">
        <v>97</v>
      </c>
      <c r="D3479" t="s">
        <v>83</v>
      </c>
      <c r="E3479" t="s">
        <v>99</v>
      </c>
      <c r="F3479" t="s">
        <v>28</v>
      </c>
      <c r="G3479" t="s">
        <v>6134</v>
      </c>
      <c r="H3479" s="5">
        <v>42164</v>
      </c>
      <c r="I3479" s="5">
        <v>43832</v>
      </c>
      <c r="J3479" t="s">
        <v>6138</v>
      </c>
      <c r="K3479" s="5">
        <v>35661</v>
      </c>
      <c r="L3479">
        <v>28</v>
      </c>
      <c r="M3479">
        <v>39000</v>
      </c>
      <c r="N3479">
        <f t="shared" ca="1" si="54"/>
        <v>4.5999999999999996</v>
      </c>
    </row>
    <row r="3480" spans="1:14" x14ac:dyDescent="0.3">
      <c r="A3480" t="s">
        <v>4952</v>
      </c>
      <c r="B3480" t="s">
        <v>36</v>
      </c>
      <c r="C3480" t="s">
        <v>25</v>
      </c>
      <c r="D3480" t="s">
        <v>125</v>
      </c>
      <c r="E3480" t="s">
        <v>54</v>
      </c>
      <c r="F3480" t="s">
        <v>15</v>
      </c>
      <c r="G3480" t="s">
        <v>29</v>
      </c>
      <c r="H3480" s="5">
        <v>40337</v>
      </c>
      <c r="I3480" s="5"/>
      <c r="J3480" t="s">
        <v>6137</v>
      </c>
      <c r="K3480" s="5">
        <v>28060</v>
      </c>
      <c r="L3480">
        <v>49</v>
      </c>
      <c r="M3480" t="s">
        <v>6141</v>
      </c>
      <c r="N3480">
        <f t="shared" ca="1" si="54"/>
        <v>15.8</v>
      </c>
    </row>
    <row r="3481" spans="1:14" x14ac:dyDescent="0.3">
      <c r="A3481" t="s">
        <v>4953</v>
      </c>
      <c r="B3481" t="s">
        <v>6134</v>
      </c>
      <c r="C3481" t="s">
        <v>20</v>
      </c>
      <c r="D3481" t="s">
        <v>130</v>
      </c>
      <c r="E3481" t="s">
        <v>27</v>
      </c>
      <c r="F3481" t="s">
        <v>28</v>
      </c>
      <c r="G3481" t="s">
        <v>78</v>
      </c>
      <c r="H3481" s="5">
        <v>42686</v>
      </c>
      <c r="I3481" s="5">
        <v>43969</v>
      </c>
      <c r="J3481" t="s">
        <v>6138</v>
      </c>
      <c r="K3481" s="5">
        <v>35026</v>
      </c>
      <c r="L3481">
        <v>30</v>
      </c>
      <c r="M3481">
        <v>30141</v>
      </c>
      <c r="N3481">
        <f t="shared" ca="1" si="54"/>
        <v>3.5</v>
      </c>
    </row>
    <row r="3482" spans="1:14" x14ac:dyDescent="0.3">
      <c r="A3482" t="s">
        <v>4955</v>
      </c>
      <c r="B3482" t="s">
        <v>6134</v>
      </c>
      <c r="C3482" t="s">
        <v>37</v>
      </c>
      <c r="D3482" t="s">
        <v>53</v>
      </c>
      <c r="E3482" t="s">
        <v>14</v>
      </c>
      <c r="F3482" t="s">
        <v>15</v>
      </c>
      <c r="G3482" t="s">
        <v>47</v>
      </c>
      <c r="H3482" s="5">
        <v>43916</v>
      </c>
      <c r="I3482" s="5"/>
      <c r="J3482" t="s">
        <v>6137</v>
      </c>
      <c r="K3482" s="5">
        <v>31994</v>
      </c>
      <c r="L3482">
        <v>38</v>
      </c>
      <c r="M3482">
        <v>66149</v>
      </c>
      <c r="N3482">
        <f t="shared" ca="1" si="54"/>
        <v>6</v>
      </c>
    </row>
    <row r="3483" spans="1:14" x14ac:dyDescent="0.3">
      <c r="A3483" t="s">
        <v>4956</v>
      </c>
      <c r="B3483" t="s">
        <v>24</v>
      </c>
      <c r="C3483" t="s">
        <v>6134</v>
      </c>
      <c r="D3483" t="s">
        <v>6134</v>
      </c>
      <c r="E3483" t="s">
        <v>38</v>
      </c>
      <c r="F3483" t="s">
        <v>60</v>
      </c>
      <c r="G3483" t="s">
        <v>78</v>
      </c>
      <c r="H3483" s="5">
        <v>41746</v>
      </c>
      <c r="I3483" s="5"/>
      <c r="J3483" t="s">
        <v>6137</v>
      </c>
      <c r="K3483" s="5">
        <v>30719</v>
      </c>
      <c r="L3483">
        <v>42</v>
      </c>
      <c r="M3483" t="s">
        <v>6141</v>
      </c>
      <c r="N3483">
        <f t="shared" ca="1" si="54"/>
        <v>11.9</v>
      </c>
    </row>
    <row r="3484" spans="1:14" x14ac:dyDescent="0.3">
      <c r="A3484" t="s">
        <v>4957</v>
      </c>
      <c r="B3484" t="s">
        <v>36</v>
      </c>
      <c r="C3484" t="s">
        <v>25</v>
      </c>
      <c r="D3484" t="s">
        <v>31</v>
      </c>
      <c r="E3484" t="s">
        <v>88</v>
      </c>
      <c r="F3484" t="s">
        <v>15</v>
      </c>
      <c r="G3484" t="s">
        <v>47</v>
      </c>
      <c r="H3484" s="5">
        <v>41813</v>
      </c>
      <c r="I3484" s="5"/>
      <c r="J3484" t="s">
        <v>6137</v>
      </c>
      <c r="K3484" s="5">
        <v>36575</v>
      </c>
      <c r="L3484">
        <v>26</v>
      </c>
      <c r="M3484">
        <v>73000</v>
      </c>
      <c r="N3484">
        <f t="shared" ca="1" si="54"/>
        <v>11.7</v>
      </c>
    </row>
    <row r="3485" spans="1:14" x14ac:dyDescent="0.3">
      <c r="A3485" t="s">
        <v>4958</v>
      </c>
      <c r="B3485" t="s">
        <v>36</v>
      </c>
      <c r="C3485" t="s">
        <v>6134</v>
      </c>
      <c r="D3485" t="s">
        <v>26</v>
      </c>
      <c r="E3485" t="s">
        <v>105</v>
      </c>
      <c r="F3485" t="s">
        <v>15</v>
      </c>
      <c r="G3485" t="s">
        <v>29</v>
      </c>
      <c r="H3485" s="5">
        <v>42213</v>
      </c>
      <c r="I3485" s="5"/>
      <c r="J3485" t="s">
        <v>6137</v>
      </c>
      <c r="K3485" s="5">
        <v>23753</v>
      </c>
      <c r="L3485">
        <v>61</v>
      </c>
      <c r="M3485" t="s">
        <v>6141</v>
      </c>
      <c r="N3485">
        <f t="shared" ca="1" si="54"/>
        <v>10.7</v>
      </c>
    </row>
    <row r="3486" spans="1:14" x14ac:dyDescent="0.3">
      <c r="A3486" t="s">
        <v>4959</v>
      </c>
      <c r="B3486" t="s">
        <v>24</v>
      </c>
      <c r="C3486" t="s">
        <v>6134</v>
      </c>
      <c r="D3486" t="s">
        <v>83</v>
      </c>
      <c r="E3486" t="s">
        <v>6134</v>
      </c>
      <c r="F3486" t="s">
        <v>60</v>
      </c>
      <c r="G3486" t="s">
        <v>47</v>
      </c>
      <c r="H3486" s="5">
        <v>43693</v>
      </c>
      <c r="I3486" s="5">
        <v>44268</v>
      </c>
      <c r="J3486" t="s">
        <v>6138</v>
      </c>
      <c r="K3486" s="5">
        <v>35474</v>
      </c>
      <c r="L3486">
        <v>29</v>
      </c>
      <c r="M3486">
        <v>98000</v>
      </c>
      <c r="N3486">
        <f t="shared" ca="1" si="54"/>
        <v>1.6</v>
      </c>
    </row>
    <row r="3487" spans="1:14" x14ac:dyDescent="0.3">
      <c r="A3487" t="s">
        <v>4960</v>
      </c>
      <c r="B3487" t="s">
        <v>24</v>
      </c>
      <c r="C3487" t="s">
        <v>20</v>
      </c>
      <c r="D3487" t="s">
        <v>68</v>
      </c>
      <c r="E3487" t="s">
        <v>54</v>
      </c>
      <c r="F3487" t="s">
        <v>28</v>
      </c>
      <c r="G3487" t="s">
        <v>6134</v>
      </c>
      <c r="H3487" s="5">
        <v>41726</v>
      </c>
      <c r="I3487" s="5"/>
      <c r="J3487" t="s">
        <v>6137</v>
      </c>
      <c r="K3487" s="5">
        <v>27876</v>
      </c>
      <c r="L3487">
        <v>49</v>
      </c>
      <c r="M3487">
        <v>54301</v>
      </c>
      <c r="N3487">
        <f t="shared" ca="1" si="54"/>
        <v>12</v>
      </c>
    </row>
    <row r="3488" spans="1:14" x14ac:dyDescent="0.3">
      <c r="A3488" t="s">
        <v>4961</v>
      </c>
      <c r="B3488" t="s">
        <v>24</v>
      </c>
      <c r="C3488" t="s">
        <v>20</v>
      </c>
      <c r="D3488" t="s">
        <v>6135</v>
      </c>
      <c r="E3488" t="s">
        <v>27</v>
      </c>
      <c r="F3488" t="s">
        <v>15</v>
      </c>
      <c r="G3488" t="s">
        <v>47</v>
      </c>
      <c r="H3488" s="5">
        <v>40470</v>
      </c>
      <c r="I3488" s="5"/>
      <c r="J3488" t="s">
        <v>6137</v>
      </c>
      <c r="K3488" s="5">
        <v>22030</v>
      </c>
      <c r="L3488">
        <v>65</v>
      </c>
      <c r="M3488">
        <v>61599</v>
      </c>
      <c r="N3488">
        <f t="shared" ca="1" si="54"/>
        <v>15.4</v>
      </c>
    </row>
    <row r="3489" spans="1:14" x14ac:dyDescent="0.3">
      <c r="A3489" t="s">
        <v>4963</v>
      </c>
      <c r="B3489" t="s">
        <v>6134</v>
      </c>
      <c r="C3489" t="s">
        <v>12</v>
      </c>
      <c r="D3489" t="s">
        <v>130</v>
      </c>
      <c r="E3489" t="s">
        <v>63</v>
      </c>
      <c r="F3489" t="s">
        <v>15</v>
      </c>
      <c r="G3489" t="s">
        <v>47</v>
      </c>
      <c r="H3489" s="5">
        <v>40333</v>
      </c>
      <c r="I3489" s="5"/>
      <c r="J3489" t="s">
        <v>6137</v>
      </c>
      <c r="K3489" s="5">
        <v>37952</v>
      </c>
      <c r="L3489">
        <v>22</v>
      </c>
      <c r="M3489" t="s">
        <v>6141</v>
      </c>
      <c r="N3489">
        <f t="shared" ca="1" si="54"/>
        <v>15.8</v>
      </c>
    </row>
    <row r="3490" spans="1:14" x14ac:dyDescent="0.3">
      <c r="A3490" t="s">
        <v>4964</v>
      </c>
      <c r="B3490" t="s">
        <v>36</v>
      </c>
      <c r="C3490" t="s">
        <v>20</v>
      </c>
      <c r="D3490" t="s">
        <v>26</v>
      </c>
      <c r="E3490" t="s">
        <v>99</v>
      </c>
      <c r="F3490" t="s">
        <v>28</v>
      </c>
      <c r="G3490" t="s">
        <v>78</v>
      </c>
      <c r="H3490" s="5">
        <v>41211</v>
      </c>
      <c r="I3490" s="5"/>
      <c r="J3490" t="s">
        <v>6137</v>
      </c>
      <c r="K3490" s="5">
        <v>23572</v>
      </c>
      <c r="L3490">
        <v>61</v>
      </c>
      <c r="M3490">
        <v>67000</v>
      </c>
      <c r="N3490">
        <f t="shared" ca="1" si="54"/>
        <v>13.4</v>
      </c>
    </row>
    <row r="3491" spans="1:14" x14ac:dyDescent="0.3">
      <c r="A3491" t="s">
        <v>4965</v>
      </c>
      <c r="B3491" t="s">
        <v>36</v>
      </c>
      <c r="C3491" t="s">
        <v>97</v>
      </c>
      <c r="D3491" t="s">
        <v>94</v>
      </c>
      <c r="E3491" t="s">
        <v>170</v>
      </c>
      <c r="F3491" t="s">
        <v>28</v>
      </c>
      <c r="G3491" t="s">
        <v>6134</v>
      </c>
      <c r="H3491" s="5">
        <v>40103</v>
      </c>
      <c r="I3491" s="5"/>
      <c r="J3491" t="s">
        <v>6137</v>
      </c>
      <c r="K3491" s="5">
        <v>33759</v>
      </c>
      <c r="L3491">
        <v>33</v>
      </c>
      <c r="M3491">
        <v>46684</v>
      </c>
      <c r="N3491">
        <f t="shared" ca="1" si="54"/>
        <v>16.399999999999999</v>
      </c>
    </row>
    <row r="3492" spans="1:14" x14ac:dyDescent="0.3">
      <c r="A3492" t="s">
        <v>4966</v>
      </c>
      <c r="B3492" t="s">
        <v>36</v>
      </c>
      <c r="C3492" t="s">
        <v>20</v>
      </c>
      <c r="D3492" t="s">
        <v>83</v>
      </c>
      <c r="E3492" t="s">
        <v>14</v>
      </c>
      <c r="F3492" t="s">
        <v>6134</v>
      </c>
      <c r="G3492" t="s">
        <v>6134</v>
      </c>
      <c r="H3492" s="5">
        <v>40104</v>
      </c>
      <c r="I3492" s="5">
        <v>40210</v>
      </c>
      <c r="J3492" t="s">
        <v>6138</v>
      </c>
      <c r="K3492" s="5">
        <v>29405</v>
      </c>
      <c r="L3492">
        <v>45</v>
      </c>
      <c r="M3492">
        <v>108085</v>
      </c>
      <c r="N3492">
        <f t="shared" ca="1" si="54"/>
        <v>0.3</v>
      </c>
    </row>
    <row r="3493" spans="1:14" x14ac:dyDescent="0.3">
      <c r="A3493" t="s">
        <v>4968</v>
      </c>
      <c r="B3493" t="s">
        <v>6134</v>
      </c>
      <c r="C3493" t="s">
        <v>12</v>
      </c>
      <c r="D3493" t="s">
        <v>31</v>
      </c>
      <c r="E3493" t="s">
        <v>14</v>
      </c>
      <c r="F3493" t="s">
        <v>15</v>
      </c>
      <c r="G3493" t="s">
        <v>6134</v>
      </c>
      <c r="H3493" s="5">
        <v>42485</v>
      </c>
      <c r="I3493" s="5"/>
      <c r="J3493" t="s">
        <v>6137</v>
      </c>
      <c r="K3493" s="5"/>
      <c r="L3493" t="s">
        <v>6141</v>
      </c>
      <c r="M3493">
        <v>85762</v>
      </c>
      <c r="N3493">
        <f t="shared" ca="1" si="54"/>
        <v>9.9</v>
      </c>
    </row>
    <row r="3494" spans="1:14" x14ac:dyDescent="0.3">
      <c r="A3494" t="s">
        <v>4969</v>
      </c>
      <c r="B3494" t="s">
        <v>24</v>
      </c>
      <c r="C3494" t="s">
        <v>25</v>
      </c>
      <c r="D3494" t="s">
        <v>94</v>
      </c>
      <c r="E3494" t="s">
        <v>86</v>
      </c>
      <c r="F3494" t="s">
        <v>15</v>
      </c>
      <c r="G3494" t="s">
        <v>74</v>
      </c>
      <c r="H3494" s="5">
        <v>40888</v>
      </c>
      <c r="I3494" s="5"/>
      <c r="J3494" t="s">
        <v>6137</v>
      </c>
      <c r="K3494" s="5">
        <v>32449</v>
      </c>
      <c r="L3494">
        <v>37</v>
      </c>
      <c r="M3494">
        <v>59327</v>
      </c>
      <c r="N3494">
        <f t="shared" ca="1" si="54"/>
        <v>14.3</v>
      </c>
    </row>
    <row r="3495" spans="1:14" x14ac:dyDescent="0.3">
      <c r="A3495" t="s">
        <v>4971</v>
      </c>
      <c r="B3495" t="s">
        <v>36</v>
      </c>
      <c r="C3495" t="s">
        <v>25</v>
      </c>
      <c r="D3495" t="s">
        <v>50</v>
      </c>
      <c r="E3495" t="s">
        <v>170</v>
      </c>
      <c r="F3495" t="s">
        <v>15</v>
      </c>
      <c r="G3495" t="s">
        <v>64</v>
      </c>
      <c r="H3495" s="5">
        <v>43961</v>
      </c>
      <c r="I3495" s="5"/>
      <c r="J3495" t="s">
        <v>6137</v>
      </c>
      <c r="K3495" s="5">
        <v>26148</v>
      </c>
      <c r="L3495">
        <v>54</v>
      </c>
      <c r="M3495">
        <v>110319</v>
      </c>
      <c r="N3495">
        <f t="shared" ca="1" si="54"/>
        <v>5.9</v>
      </c>
    </row>
    <row r="3496" spans="1:14" x14ac:dyDescent="0.3">
      <c r="A3496" t="s">
        <v>4972</v>
      </c>
      <c r="B3496" t="s">
        <v>36</v>
      </c>
      <c r="C3496" t="s">
        <v>20</v>
      </c>
      <c r="D3496" t="s">
        <v>6135</v>
      </c>
      <c r="E3496" t="s">
        <v>88</v>
      </c>
      <c r="F3496" t="s">
        <v>28</v>
      </c>
      <c r="G3496" t="s">
        <v>6134</v>
      </c>
      <c r="H3496" s="5">
        <v>42457</v>
      </c>
      <c r="I3496" s="5">
        <v>42964</v>
      </c>
      <c r="J3496" t="s">
        <v>6138</v>
      </c>
      <c r="K3496" s="5">
        <v>33705</v>
      </c>
      <c r="L3496">
        <v>33</v>
      </c>
      <c r="M3496">
        <v>96685</v>
      </c>
      <c r="N3496">
        <f t="shared" ca="1" si="54"/>
        <v>1.4</v>
      </c>
    </row>
    <row r="3497" spans="1:14" x14ac:dyDescent="0.3">
      <c r="A3497" t="s">
        <v>4974</v>
      </c>
      <c r="B3497" t="s">
        <v>36</v>
      </c>
      <c r="C3497" t="s">
        <v>12</v>
      </c>
      <c r="D3497" t="s">
        <v>83</v>
      </c>
      <c r="E3497" t="s">
        <v>6134</v>
      </c>
      <c r="F3497" t="s">
        <v>6134</v>
      </c>
      <c r="G3497" t="s">
        <v>64</v>
      </c>
      <c r="H3497" s="5">
        <v>43782</v>
      </c>
      <c r="I3497" s="5"/>
      <c r="J3497" t="s">
        <v>6137</v>
      </c>
      <c r="K3497" s="5">
        <v>32382</v>
      </c>
      <c r="L3497">
        <v>37</v>
      </c>
      <c r="M3497" t="s">
        <v>6141</v>
      </c>
      <c r="N3497">
        <f t="shared" ca="1" si="54"/>
        <v>6.4</v>
      </c>
    </row>
    <row r="3498" spans="1:14" x14ac:dyDescent="0.3">
      <c r="A3498" t="s">
        <v>4975</v>
      </c>
      <c r="B3498" t="s">
        <v>36</v>
      </c>
      <c r="C3498" t="s">
        <v>6134</v>
      </c>
      <c r="D3498" t="s">
        <v>130</v>
      </c>
      <c r="E3498" t="s">
        <v>63</v>
      </c>
      <c r="F3498" t="s">
        <v>15</v>
      </c>
      <c r="G3498" t="s">
        <v>64</v>
      </c>
      <c r="H3498" s="5">
        <v>41553</v>
      </c>
      <c r="I3498" s="5"/>
      <c r="J3498" t="s">
        <v>6137</v>
      </c>
      <c r="K3498" s="5">
        <v>32360</v>
      </c>
      <c r="L3498">
        <v>37</v>
      </c>
      <c r="M3498" t="s">
        <v>6141</v>
      </c>
      <c r="N3498">
        <f t="shared" ca="1" si="54"/>
        <v>12.5</v>
      </c>
    </row>
    <row r="3499" spans="1:14" x14ac:dyDescent="0.3">
      <c r="A3499" t="s">
        <v>4976</v>
      </c>
      <c r="B3499" t="s">
        <v>36</v>
      </c>
      <c r="C3499" t="s">
        <v>6134</v>
      </c>
      <c r="D3499" t="s">
        <v>68</v>
      </c>
      <c r="E3499" t="s">
        <v>99</v>
      </c>
      <c r="F3499" t="s">
        <v>15</v>
      </c>
      <c r="G3499" t="s">
        <v>47</v>
      </c>
      <c r="H3499" s="5">
        <v>40143</v>
      </c>
      <c r="I3499" s="5"/>
      <c r="J3499" t="s">
        <v>6137</v>
      </c>
      <c r="K3499" s="5">
        <v>26218</v>
      </c>
      <c r="L3499">
        <v>54</v>
      </c>
      <c r="M3499">
        <v>38113</v>
      </c>
      <c r="N3499">
        <f t="shared" ca="1" si="54"/>
        <v>16.3</v>
      </c>
    </row>
    <row r="3500" spans="1:14" x14ac:dyDescent="0.3">
      <c r="A3500" t="s">
        <v>4978</v>
      </c>
      <c r="B3500" t="s">
        <v>6134</v>
      </c>
      <c r="C3500" t="s">
        <v>12</v>
      </c>
      <c r="D3500" t="s">
        <v>94</v>
      </c>
      <c r="E3500" t="s">
        <v>27</v>
      </c>
      <c r="F3500" t="s">
        <v>15</v>
      </c>
      <c r="G3500" t="s">
        <v>47</v>
      </c>
      <c r="H3500" s="5">
        <v>42247</v>
      </c>
      <c r="I3500" s="5"/>
      <c r="J3500" t="s">
        <v>6137</v>
      </c>
      <c r="K3500" s="5">
        <v>36541</v>
      </c>
      <c r="L3500">
        <v>26</v>
      </c>
      <c r="M3500" t="s">
        <v>6141</v>
      </c>
      <c r="N3500">
        <f t="shared" ca="1" si="54"/>
        <v>10.6</v>
      </c>
    </row>
    <row r="3501" spans="1:14" x14ac:dyDescent="0.3">
      <c r="A3501" t="s">
        <v>4979</v>
      </c>
      <c r="B3501" t="s">
        <v>24</v>
      </c>
      <c r="C3501" t="s">
        <v>97</v>
      </c>
      <c r="D3501" t="s">
        <v>83</v>
      </c>
      <c r="E3501" t="s">
        <v>54</v>
      </c>
      <c r="F3501" t="s">
        <v>15</v>
      </c>
      <c r="G3501" t="s">
        <v>47</v>
      </c>
      <c r="H3501" s="5">
        <v>42469</v>
      </c>
      <c r="I3501" s="5">
        <v>43344</v>
      </c>
      <c r="J3501" t="s">
        <v>6138</v>
      </c>
      <c r="K3501" s="5">
        <v>30338</v>
      </c>
      <c r="L3501">
        <v>43</v>
      </c>
      <c r="M3501">
        <v>112983</v>
      </c>
      <c r="N3501">
        <f t="shared" ca="1" si="54"/>
        <v>2.4</v>
      </c>
    </row>
    <row r="3502" spans="1:14" x14ac:dyDescent="0.3">
      <c r="A3502" t="s">
        <v>4981</v>
      </c>
      <c r="B3502" t="s">
        <v>6134</v>
      </c>
      <c r="C3502" t="s">
        <v>82</v>
      </c>
      <c r="D3502" t="s">
        <v>31</v>
      </c>
      <c r="E3502" t="s">
        <v>86</v>
      </c>
      <c r="F3502" t="s">
        <v>6134</v>
      </c>
      <c r="G3502" t="s">
        <v>47</v>
      </c>
      <c r="H3502" s="5">
        <v>40817</v>
      </c>
      <c r="I3502" s="5"/>
      <c r="J3502" t="s">
        <v>6137</v>
      </c>
      <c r="K3502" s="5">
        <v>29959</v>
      </c>
      <c r="L3502">
        <v>44</v>
      </c>
      <c r="M3502">
        <v>110130</v>
      </c>
      <c r="N3502">
        <f t="shared" ca="1" si="54"/>
        <v>14.5</v>
      </c>
    </row>
    <row r="3503" spans="1:14" x14ac:dyDescent="0.3">
      <c r="A3503" t="s">
        <v>4983</v>
      </c>
      <c r="B3503" t="s">
        <v>6134</v>
      </c>
      <c r="C3503" t="s">
        <v>37</v>
      </c>
      <c r="D3503" t="s">
        <v>94</v>
      </c>
      <c r="E3503" t="s">
        <v>46</v>
      </c>
      <c r="F3503" t="s">
        <v>6134</v>
      </c>
      <c r="G3503" t="s">
        <v>29</v>
      </c>
      <c r="H3503" s="5">
        <v>44175</v>
      </c>
      <c r="I3503" s="5">
        <v>45479</v>
      </c>
      <c r="J3503" t="s">
        <v>6138</v>
      </c>
      <c r="K3503" s="5"/>
      <c r="L3503" t="s">
        <v>6141</v>
      </c>
      <c r="M3503">
        <v>78436</v>
      </c>
      <c r="N3503">
        <f t="shared" ca="1" si="54"/>
        <v>3.6</v>
      </c>
    </row>
    <row r="3504" spans="1:14" x14ac:dyDescent="0.3">
      <c r="A3504" t="s">
        <v>4985</v>
      </c>
      <c r="B3504" t="s">
        <v>36</v>
      </c>
      <c r="C3504" t="s">
        <v>20</v>
      </c>
      <c r="D3504" t="s">
        <v>6134</v>
      </c>
      <c r="E3504" t="s">
        <v>6134</v>
      </c>
      <c r="F3504" t="s">
        <v>15</v>
      </c>
      <c r="G3504" t="s">
        <v>78</v>
      </c>
      <c r="H3504" s="5">
        <v>44037</v>
      </c>
      <c r="I3504" s="5"/>
      <c r="J3504" t="s">
        <v>6137</v>
      </c>
      <c r="K3504" s="5">
        <v>35323</v>
      </c>
      <c r="L3504">
        <v>29</v>
      </c>
      <c r="M3504">
        <v>70000</v>
      </c>
      <c r="N3504">
        <f t="shared" ca="1" si="54"/>
        <v>5.7</v>
      </c>
    </row>
    <row r="3505" spans="1:14" x14ac:dyDescent="0.3">
      <c r="A3505" t="s">
        <v>4986</v>
      </c>
      <c r="B3505" t="s">
        <v>6134</v>
      </c>
      <c r="C3505" t="s">
        <v>6134</v>
      </c>
      <c r="D3505" t="s">
        <v>31</v>
      </c>
      <c r="E3505" t="s">
        <v>99</v>
      </c>
      <c r="F3505" t="s">
        <v>6134</v>
      </c>
      <c r="G3505" t="s">
        <v>69</v>
      </c>
      <c r="H3505" s="5">
        <v>43581</v>
      </c>
      <c r="I3505" s="5"/>
      <c r="J3505" t="s">
        <v>6137</v>
      </c>
      <c r="K3505" s="5">
        <v>23400</v>
      </c>
      <c r="L3505">
        <v>62</v>
      </c>
      <c r="M3505">
        <v>60362</v>
      </c>
      <c r="N3505">
        <f t="shared" ca="1" si="54"/>
        <v>6.9</v>
      </c>
    </row>
    <row r="3506" spans="1:14" x14ac:dyDescent="0.3">
      <c r="A3506" t="s">
        <v>4987</v>
      </c>
      <c r="B3506" t="s">
        <v>6134</v>
      </c>
      <c r="C3506" t="s">
        <v>6134</v>
      </c>
      <c r="D3506" t="s">
        <v>41</v>
      </c>
      <c r="E3506" t="s">
        <v>88</v>
      </c>
      <c r="F3506" t="s">
        <v>15</v>
      </c>
      <c r="G3506" t="s">
        <v>74</v>
      </c>
      <c r="H3506" s="5">
        <v>41305</v>
      </c>
      <c r="I3506" s="5">
        <v>43083</v>
      </c>
      <c r="J3506" t="s">
        <v>6138</v>
      </c>
      <c r="K3506" s="5">
        <v>28990</v>
      </c>
      <c r="L3506">
        <v>46</v>
      </c>
      <c r="M3506" t="s">
        <v>6141</v>
      </c>
      <c r="N3506">
        <f t="shared" ca="1" si="54"/>
        <v>4.9000000000000004</v>
      </c>
    </row>
    <row r="3507" spans="1:14" x14ac:dyDescent="0.3">
      <c r="A3507" t="s">
        <v>4988</v>
      </c>
      <c r="B3507" t="s">
        <v>6134</v>
      </c>
      <c r="C3507" t="s">
        <v>6134</v>
      </c>
      <c r="D3507" t="s">
        <v>6134</v>
      </c>
      <c r="E3507" t="s">
        <v>46</v>
      </c>
      <c r="F3507" t="s">
        <v>60</v>
      </c>
      <c r="G3507" t="s">
        <v>78</v>
      </c>
      <c r="H3507" s="5">
        <v>42546</v>
      </c>
      <c r="I3507" s="5">
        <v>42732</v>
      </c>
      <c r="J3507" t="s">
        <v>6138</v>
      </c>
      <c r="K3507" s="5">
        <v>30364</v>
      </c>
      <c r="L3507">
        <v>43</v>
      </c>
      <c r="M3507">
        <v>32000</v>
      </c>
      <c r="N3507">
        <f t="shared" ca="1" si="54"/>
        <v>0.5</v>
      </c>
    </row>
    <row r="3508" spans="1:14" x14ac:dyDescent="0.3">
      <c r="A3508" t="s">
        <v>4989</v>
      </c>
      <c r="B3508" t="s">
        <v>36</v>
      </c>
      <c r="C3508" t="s">
        <v>6134</v>
      </c>
      <c r="D3508" t="s">
        <v>50</v>
      </c>
      <c r="E3508" t="s">
        <v>105</v>
      </c>
      <c r="F3508" t="s">
        <v>6134</v>
      </c>
      <c r="G3508" t="s">
        <v>64</v>
      </c>
      <c r="H3508" s="5">
        <v>40555</v>
      </c>
      <c r="I3508" s="5"/>
      <c r="J3508" t="s">
        <v>6137</v>
      </c>
      <c r="K3508" s="5">
        <v>31163</v>
      </c>
      <c r="L3508">
        <v>40</v>
      </c>
      <c r="M3508" t="s">
        <v>6141</v>
      </c>
      <c r="N3508">
        <f t="shared" ca="1" si="54"/>
        <v>15.2</v>
      </c>
    </row>
    <row r="3509" spans="1:14" x14ac:dyDescent="0.3">
      <c r="A3509" t="s">
        <v>4990</v>
      </c>
      <c r="B3509" t="s">
        <v>36</v>
      </c>
      <c r="C3509" t="s">
        <v>12</v>
      </c>
      <c r="D3509" t="s">
        <v>50</v>
      </c>
      <c r="E3509" t="s">
        <v>46</v>
      </c>
      <c r="F3509" t="s">
        <v>15</v>
      </c>
      <c r="G3509" t="s">
        <v>64</v>
      </c>
      <c r="H3509" s="5">
        <v>40664</v>
      </c>
      <c r="I3509" s="5"/>
      <c r="J3509" t="s">
        <v>6137</v>
      </c>
      <c r="K3509" s="5">
        <v>24202</v>
      </c>
      <c r="L3509">
        <v>59</v>
      </c>
      <c r="M3509" t="s">
        <v>6141</v>
      </c>
      <c r="N3509">
        <f t="shared" ca="1" si="54"/>
        <v>14.9</v>
      </c>
    </row>
    <row r="3510" spans="1:14" x14ac:dyDescent="0.3">
      <c r="A3510" t="s">
        <v>4991</v>
      </c>
      <c r="B3510" t="s">
        <v>24</v>
      </c>
      <c r="C3510" t="s">
        <v>82</v>
      </c>
      <c r="D3510" t="s">
        <v>53</v>
      </c>
      <c r="E3510" t="s">
        <v>105</v>
      </c>
      <c r="F3510" t="s">
        <v>6134</v>
      </c>
      <c r="G3510" t="s">
        <v>47</v>
      </c>
      <c r="H3510" s="5">
        <v>41620</v>
      </c>
      <c r="I3510" s="5"/>
      <c r="J3510" t="s">
        <v>6137</v>
      </c>
      <c r="K3510" s="5">
        <v>35759</v>
      </c>
      <c r="L3510">
        <v>28</v>
      </c>
      <c r="M3510">
        <v>31104</v>
      </c>
      <c r="N3510">
        <f t="shared" ca="1" si="54"/>
        <v>12.3</v>
      </c>
    </row>
    <row r="3511" spans="1:14" x14ac:dyDescent="0.3">
      <c r="A3511" t="s">
        <v>4993</v>
      </c>
      <c r="B3511" t="s">
        <v>36</v>
      </c>
      <c r="C3511" t="s">
        <v>37</v>
      </c>
      <c r="D3511" t="s">
        <v>50</v>
      </c>
      <c r="E3511" t="s">
        <v>6134</v>
      </c>
      <c r="F3511" t="s">
        <v>15</v>
      </c>
      <c r="G3511" t="s">
        <v>47</v>
      </c>
      <c r="H3511" s="5">
        <v>42782</v>
      </c>
      <c r="I3511" s="5"/>
      <c r="J3511" t="s">
        <v>6137</v>
      </c>
      <c r="K3511" s="5">
        <v>36879</v>
      </c>
      <c r="L3511">
        <v>25</v>
      </c>
      <c r="M3511" t="s">
        <v>6141</v>
      </c>
      <c r="N3511">
        <f t="shared" ca="1" si="54"/>
        <v>9.1</v>
      </c>
    </row>
    <row r="3512" spans="1:14" x14ac:dyDescent="0.3">
      <c r="A3512" t="s">
        <v>4994</v>
      </c>
      <c r="B3512" t="s">
        <v>36</v>
      </c>
      <c r="C3512" t="s">
        <v>20</v>
      </c>
      <c r="D3512" t="s">
        <v>53</v>
      </c>
      <c r="E3512" t="s">
        <v>54</v>
      </c>
      <c r="F3512" t="s">
        <v>15</v>
      </c>
      <c r="G3512" t="s">
        <v>78</v>
      </c>
      <c r="H3512" s="5">
        <v>43661</v>
      </c>
      <c r="I3512" s="5"/>
      <c r="J3512" t="s">
        <v>6137</v>
      </c>
      <c r="K3512" s="5">
        <v>28615</v>
      </c>
      <c r="L3512">
        <v>47</v>
      </c>
      <c r="M3512">
        <v>95000</v>
      </c>
      <c r="N3512">
        <f t="shared" ca="1" si="54"/>
        <v>6.7</v>
      </c>
    </row>
    <row r="3513" spans="1:14" x14ac:dyDescent="0.3">
      <c r="A3513" t="s">
        <v>4995</v>
      </c>
      <c r="B3513" t="s">
        <v>36</v>
      </c>
      <c r="C3513" t="s">
        <v>97</v>
      </c>
      <c r="D3513" t="s">
        <v>53</v>
      </c>
      <c r="E3513" t="s">
        <v>32</v>
      </c>
      <c r="F3513" t="s">
        <v>28</v>
      </c>
      <c r="G3513" t="s">
        <v>78</v>
      </c>
      <c r="H3513" s="5">
        <v>42677</v>
      </c>
      <c r="I3513" s="5">
        <v>44575</v>
      </c>
      <c r="J3513" t="s">
        <v>6138</v>
      </c>
      <c r="K3513" s="5">
        <v>32927</v>
      </c>
      <c r="L3513">
        <v>36</v>
      </c>
      <c r="M3513" t="s">
        <v>6141</v>
      </c>
      <c r="N3513">
        <f t="shared" ca="1" si="54"/>
        <v>5.2</v>
      </c>
    </row>
    <row r="3514" spans="1:14" x14ac:dyDescent="0.3">
      <c r="A3514" t="s">
        <v>4996</v>
      </c>
      <c r="B3514" t="s">
        <v>24</v>
      </c>
      <c r="C3514" t="s">
        <v>82</v>
      </c>
      <c r="D3514" t="s">
        <v>83</v>
      </c>
      <c r="E3514" t="s">
        <v>46</v>
      </c>
      <c r="F3514" t="s">
        <v>6134</v>
      </c>
      <c r="G3514" t="s">
        <v>47</v>
      </c>
      <c r="H3514" s="5">
        <v>43628</v>
      </c>
      <c r="I3514" s="5"/>
      <c r="J3514" t="s">
        <v>6137</v>
      </c>
      <c r="K3514" s="5">
        <v>37003</v>
      </c>
      <c r="L3514">
        <v>24</v>
      </c>
      <c r="M3514" t="s">
        <v>6141</v>
      </c>
      <c r="N3514">
        <f t="shared" ca="1" si="54"/>
        <v>6.8</v>
      </c>
    </row>
    <row r="3515" spans="1:14" x14ac:dyDescent="0.3">
      <c r="A3515" t="s">
        <v>4998</v>
      </c>
      <c r="B3515" t="s">
        <v>36</v>
      </c>
      <c r="C3515" t="s">
        <v>37</v>
      </c>
      <c r="D3515" t="s">
        <v>130</v>
      </c>
      <c r="E3515" t="s">
        <v>6134</v>
      </c>
      <c r="F3515" t="s">
        <v>60</v>
      </c>
      <c r="G3515" t="s">
        <v>78</v>
      </c>
      <c r="H3515" s="5">
        <v>42857</v>
      </c>
      <c r="I3515" s="5"/>
      <c r="J3515" t="s">
        <v>6137</v>
      </c>
      <c r="K3515" s="5">
        <v>30610</v>
      </c>
      <c r="L3515">
        <v>42</v>
      </c>
      <c r="M3515" t="s">
        <v>6141</v>
      </c>
      <c r="N3515">
        <f t="shared" ca="1" si="54"/>
        <v>8.9</v>
      </c>
    </row>
    <row r="3516" spans="1:14" x14ac:dyDescent="0.3">
      <c r="A3516" t="s">
        <v>4999</v>
      </c>
      <c r="B3516" t="s">
        <v>36</v>
      </c>
      <c r="C3516" t="s">
        <v>97</v>
      </c>
      <c r="D3516" t="s">
        <v>125</v>
      </c>
      <c r="E3516" t="s">
        <v>32</v>
      </c>
      <c r="F3516" t="s">
        <v>6134</v>
      </c>
      <c r="G3516" t="s">
        <v>64</v>
      </c>
      <c r="H3516" s="5">
        <v>40585</v>
      </c>
      <c r="I3516" s="5"/>
      <c r="J3516" t="s">
        <v>6137</v>
      </c>
      <c r="K3516" s="5">
        <v>37501</v>
      </c>
      <c r="L3516">
        <v>23</v>
      </c>
      <c r="M3516">
        <v>46573</v>
      </c>
      <c r="N3516">
        <f t="shared" ca="1" si="54"/>
        <v>15.1</v>
      </c>
    </row>
    <row r="3517" spans="1:14" x14ac:dyDescent="0.3">
      <c r="A3517" t="s">
        <v>5000</v>
      </c>
      <c r="B3517" t="s">
        <v>24</v>
      </c>
      <c r="C3517" t="s">
        <v>12</v>
      </c>
      <c r="D3517" t="s">
        <v>83</v>
      </c>
      <c r="E3517" t="s">
        <v>54</v>
      </c>
      <c r="F3517" t="s">
        <v>15</v>
      </c>
      <c r="G3517" t="s">
        <v>74</v>
      </c>
      <c r="H3517" s="5">
        <v>41779</v>
      </c>
      <c r="I3517" s="5">
        <v>43518</v>
      </c>
      <c r="J3517" t="s">
        <v>6138</v>
      </c>
      <c r="K3517" s="5">
        <v>37970</v>
      </c>
      <c r="L3517">
        <v>22</v>
      </c>
      <c r="M3517" t="s">
        <v>6141</v>
      </c>
      <c r="N3517">
        <f t="shared" ca="1" si="54"/>
        <v>4.8</v>
      </c>
    </row>
    <row r="3518" spans="1:14" x14ac:dyDescent="0.3">
      <c r="A3518" t="s">
        <v>5001</v>
      </c>
      <c r="B3518" t="s">
        <v>24</v>
      </c>
      <c r="C3518" t="s">
        <v>37</v>
      </c>
      <c r="D3518" t="s">
        <v>94</v>
      </c>
      <c r="E3518" t="s">
        <v>38</v>
      </c>
      <c r="F3518" t="s">
        <v>15</v>
      </c>
      <c r="G3518" t="s">
        <v>78</v>
      </c>
      <c r="H3518" s="5">
        <v>42543</v>
      </c>
      <c r="I3518" s="5"/>
      <c r="J3518" t="s">
        <v>6137</v>
      </c>
      <c r="K3518" s="5">
        <v>26925</v>
      </c>
      <c r="L3518">
        <v>52</v>
      </c>
      <c r="M3518">
        <v>99707</v>
      </c>
      <c r="N3518">
        <f t="shared" ca="1" si="54"/>
        <v>9.6999999999999993</v>
      </c>
    </row>
    <row r="3519" spans="1:14" x14ac:dyDescent="0.3">
      <c r="A3519" t="s">
        <v>5003</v>
      </c>
      <c r="B3519" t="s">
        <v>36</v>
      </c>
      <c r="C3519" t="s">
        <v>6134</v>
      </c>
      <c r="D3519" t="s">
        <v>6134</v>
      </c>
      <c r="E3519" t="s">
        <v>32</v>
      </c>
      <c r="F3519" t="s">
        <v>28</v>
      </c>
      <c r="G3519" t="s">
        <v>47</v>
      </c>
      <c r="H3519" s="5">
        <v>43985</v>
      </c>
      <c r="I3519" s="5"/>
      <c r="J3519" t="s">
        <v>6137</v>
      </c>
      <c r="K3519" s="5">
        <v>23095</v>
      </c>
      <c r="L3519">
        <v>62</v>
      </c>
      <c r="M3519">
        <v>109000</v>
      </c>
      <c r="N3519">
        <f t="shared" ca="1" si="54"/>
        <v>5.8</v>
      </c>
    </row>
    <row r="3520" spans="1:14" x14ac:dyDescent="0.3">
      <c r="A3520" t="s">
        <v>5004</v>
      </c>
      <c r="B3520" t="s">
        <v>36</v>
      </c>
      <c r="C3520" t="s">
        <v>20</v>
      </c>
      <c r="D3520" t="s">
        <v>130</v>
      </c>
      <c r="E3520" t="s">
        <v>14</v>
      </c>
      <c r="F3520" t="s">
        <v>6134</v>
      </c>
      <c r="G3520" t="s">
        <v>6134</v>
      </c>
      <c r="H3520" s="5">
        <v>42906</v>
      </c>
      <c r="I3520" s="5">
        <v>43356</v>
      </c>
      <c r="J3520" t="s">
        <v>6138</v>
      </c>
      <c r="K3520" s="5">
        <v>25316</v>
      </c>
      <c r="L3520">
        <v>56</v>
      </c>
      <c r="M3520" t="s">
        <v>6141</v>
      </c>
      <c r="N3520">
        <f t="shared" ca="1" si="54"/>
        <v>1.2</v>
      </c>
    </row>
    <row r="3521" spans="1:14" x14ac:dyDescent="0.3">
      <c r="A3521" t="s">
        <v>5005</v>
      </c>
      <c r="B3521" t="s">
        <v>24</v>
      </c>
      <c r="C3521" t="s">
        <v>6134</v>
      </c>
      <c r="D3521" t="s">
        <v>6135</v>
      </c>
      <c r="E3521" t="s">
        <v>32</v>
      </c>
      <c r="F3521" t="s">
        <v>6134</v>
      </c>
      <c r="G3521" t="s">
        <v>78</v>
      </c>
      <c r="H3521" s="5">
        <v>40821</v>
      </c>
      <c r="I3521" s="5"/>
      <c r="J3521" t="s">
        <v>6137</v>
      </c>
      <c r="K3521" s="5">
        <v>26466</v>
      </c>
      <c r="L3521">
        <v>53</v>
      </c>
      <c r="M3521">
        <v>114000</v>
      </c>
      <c r="N3521">
        <f t="shared" ca="1" si="54"/>
        <v>14.5</v>
      </c>
    </row>
    <row r="3522" spans="1:14" x14ac:dyDescent="0.3">
      <c r="A3522" t="s">
        <v>5006</v>
      </c>
      <c r="B3522" t="s">
        <v>36</v>
      </c>
      <c r="C3522" t="s">
        <v>12</v>
      </c>
      <c r="D3522" t="s">
        <v>125</v>
      </c>
      <c r="E3522" t="s">
        <v>46</v>
      </c>
      <c r="F3522" t="s">
        <v>60</v>
      </c>
      <c r="G3522" t="s">
        <v>6134</v>
      </c>
      <c r="H3522" s="5">
        <v>40704</v>
      </c>
      <c r="I3522" s="5"/>
      <c r="J3522" t="s">
        <v>6137</v>
      </c>
      <c r="K3522" s="5">
        <v>36772</v>
      </c>
      <c r="L3522">
        <v>25</v>
      </c>
      <c r="M3522">
        <v>65725</v>
      </c>
      <c r="N3522">
        <f t="shared" ref="N3522:N3585" ca="1" si="55">ROUND((IF(I3522="",TODAY(),I3522)-H3522)/365,1)</f>
        <v>14.8</v>
      </c>
    </row>
    <row r="3523" spans="1:14" x14ac:dyDescent="0.3">
      <c r="A3523" t="s">
        <v>5008</v>
      </c>
      <c r="B3523" t="s">
        <v>6134</v>
      </c>
      <c r="C3523" t="s">
        <v>12</v>
      </c>
      <c r="D3523" t="s">
        <v>21</v>
      </c>
      <c r="E3523" t="s">
        <v>32</v>
      </c>
      <c r="F3523" t="s">
        <v>60</v>
      </c>
      <c r="G3523" t="s">
        <v>74</v>
      </c>
      <c r="H3523" s="5">
        <v>41145</v>
      </c>
      <c r="I3523" s="5"/>
      <c r="J3523" t="s">
        <v>6137</v>
      </c>
      <c r="K3523" s="5">
        <v>23678</v>
      </c>
      <c r="L3523">
        <v>61</v>
      </c>
      <c r="M3523" t="s">
        <v>6141</v>
      </c>
      <c r="N3523">
        <f t="shared" ca="1" si="55"/>
        <v>13.6</v>
      </c>
    </row>
    <row r="3524" spans="1:14" x14ac:dyDescent="0.3">
      <c r="A3524" t="s">
        <v>5009</v>
      </c>
      <c r="B3524" t="s">
        <v>36</v>
      </c>
      <c r="C3524" t="s">
        <v>25</v>
      </c>
      <c r="D3524" t="s">
        <v>31</v>
      </c>
      <c r="E3524" t="s">
        <v>63</v>
      </c>
      <c r="F3524" t="s">
        <v>15</v>
      </c>
      <c r="G3524" t="s">
        <v>78</v>
      </c>
      <c r="H3524" s="5">
        <v>43820</v>
      </c>
      <c r="I3524" s="5"/>
      <c r="J3524" t="s">
        <v>6137</v>
      </c>
      <c r="K3524" s="5">
        <v>27395</v>
      </c>
      <c r="L3524">
        <v>51</v>
      </c>
      <c r="M3524">
        <v>100324</v>
      </c>
      <c r="N3524">
        <f t="shared" ca="1" si="55"/>
        <v>6.2</v>
      </c>
    </row>
    <row r="3525" spans="1:14" x14ac:dyDescent="0.3">
      <c r="A3525" t="s">
        <v>5010</v>
      </c>
      <c r="B3525" t="s">
        <v>36</v>
      </c>
      <c r="C3525" t="s">
        <v>12</v>
      </c>
      <c r="D3525" t="s">
        <v>41</v>
      </c>
      <c r="E3525" t="s">
        <v>105</v>
      </c>
      <c r="F3525" t="s">
        <v>15</v>
      </c>
      <c r="G3525" t="s">
        <v>6134</v>
      </c>
      <c r="H3525" s="5">
        <v>41034</v>
      </c>
      <c r="I3525" s="5"/>
      <c r="J3525" t="s">
        <v>6137</v>
      </c>
      <c r="K3525" s="5">
        <v>27917</v>
      </c>
      <c r="L3525">
        <v>49</v>
      </c>
      <c r="M3525">
        <v>120000</v>
      </c>
      <c r="N3525">
        <f t="shared" ca="1" si="55"/>
        <v>13.9</v>
      </c>
    </row>
    <row r="3526" spans="1:14" x14ac:dyDescent="0.3">
      <c r="A3526" t="s">
        <v>5011</v>
      </c>
      <c r="B3526" t="s">
        <v>36</v>
      </c>
      <c r="C3526" t="s">
        <v>25</v>
      </c>
      <c r="D3526" t="s">
        <v>41</v>
      </c>
      <c r="E3526" t="s">
        <v>92</v>
      </c>
      <c r="F3526" t="s">
        <v>60</v>
      </c>
      <c r="G3526" t="s">
        <v>78</v>
      </c>
      <c r="H3526" s="5">
        <v>41561</v>
      </c>
      <c r="I3526" s="5"/>
      <c r="J3526" t="s">
        <v>6137</v>
      </c>
      <c r="K3526" s="5">
        <v>31606</v>
      </c>
      <c r="L3526">
        <v>39</v>
      </c>
      <c r="M3526">
        <v>79000</v>
      </c>
      <c r="N3526">
        <f t="shared" ca="1" si="55"/>
        <v>12.4</v>
      </c>
    </row>
    <row r="3527" spans="1:14" x14ac:dyDescent="0.3">
      <c r="A3527" t="s">
        <v>6115</v>
      </c>
      <c r="B3527" t="s">
        <v>24</v>
      </c>
      <c r="C3527" t="s">
        <v>6134</v>
      </c>
      <c r="D3527" t="s">
        <v>6135</v>
      </c>
      <c r="E3527" t="s">
        <v>32</v>
      </c>
      <c r="F3527" t="s">
        <v>6134</v>
      </c>
      <c r="G3527" t="s">
        <v>6134</v>
      </c>
      <c r="H3527" s="5">
        <v>41022</v>
      </c>
      <c r="I3527" s="5"/>
      <c r="J3527" t="s">
        <v>6137</v>
      </c>
      <c r="K3527" s="5">
        <v>33526</v>
      </c>
      <c r="L3527">
        <v>34</v>
      </c>
      <c r="M3527">
        <v>65057</v>
      </c>
      <c r="N3527">
        <f t="shared" ca="1" si="55"/>
        <v>13.9</v>
      </c>
    </row>
    <row r="3528" spans="1:14" x14ac:dyDescent="0.3">
      <c r="A3528" t="s">
        <v>5013</v>
      </c>
      <c r="B3528" t="s">
        <v>24</v>
      </c>
      <c r="C3528" t="s">
        <v>20</v>
      </c>
      <c r="D3528" t="s">
        <v>6134</v>
      </c>
      <c r="E3528" t="s">
        <v>46</v>
      </c>
      <c r="F3528" t="s">
        <v>28</v>
      </c>
      <c r="G3528" t="s">
        <v>47</v>
      </c>
      <c r="H3528" s="5">
        <v>43586</v>
      </c>
      <c r="I3528" s="5">
        <v>43631</v>
      </c>
      <c r="J3528" t="s">
        <v>6138</v>
      </c>
      <c r="K3528" s="5">
        <v>37374</v>
      </c>
      <c r="L3528">
        <v>23</v>
      </c>
      <c r="M3528">
        <v>74000</v>
      </c>
      <c r="N3528">
        <f t="shared" ca="1" si="55"/>
        <v>0.1</v>
      </c>
    </row>
    <row r="3529" spans="1:14" x14ac:dyDescent="0.3">
      <c r="A3529" t="s">
        <v>5014</v>
      </c>
      <c r="B3529" t="s">
        <v>24</v>
      </c>
      <c r="C3529" t="s">
        <v>20</v>
      </c>
      <c r="D3529" t="s">
        <v>94</v>
      </c>
      <c r="E3529" t="s">
        <v>27</v>
      </c>
      <c r="F3529" t="s">
        <v>15</v>
      </c>
      <c r="G3529" t="s">
        <v>74</v>
      </c>
      <c r="H3529" s="5">
        <v>41697</v>
      </c>
      <c r="I3529" s="5">
        <v>42248</v>
      </c>
      <c r="J3529" t="s">
        <v>6138</v>
      </c>
      <c r="K3529" s="5">
        <v>30912</v>
      </c>
      <c r="L3529">
        <v>41</v>
      </c>
      <c r="M3529" t="s">
        <v>6141</v>
      </c>
      <c r="N3529">
        <f t="shared" ca="1" si="55"/>
        <v>1.5</v>
      </c>
    </row>
    <row r="3530" spans="1:14" x14ac:dyDescent="0.3">
      <c r="A3530" t="s">
        <v>5015</v>
      </c>
      <c r="B3530" t="s">
        <v>36</v>
      </c>
      <c r="C3530" t="s">
        <v>12</v>
      </c>
      <c r="D3530" t="s">
        <v>83</v>
      </c>
      <c r="E3530" t="s">
        <v>88</v>
      </c>
      <c r="F3530" t="s">
        <v>28</v>
      </c>
      <c r="G3530" t="s">
        <v>6134</v>
      </c>
      <c r="H3530" s="5">
        <v>41419</v>
      </c>
      <c r="I3530" s="5">
        <v>41610</v>
      </c>
      <c r="J3530" t="s">
        <v>6138</v>
      </c>
      <c r="K3530" s="5">
        <v>36302</v>
      </c>
      <c r="L3530">
        <v>26</v>
      </c>
      <c r="M3530" t="s">
        <v>6141</v>
      </c>
      <c r="N3530">
        <f t="shared" ca="1" si="55"/>
        <v>0.5</v>
      </c>
    </row>
    <row r="3531" spans="1:14" x14ac:dyDescent="0.3">
      <c r="A3531" t="s">
        <v>5016</v>
      </c>
      <c r="B3531" t="s">
        <v>24</v>
      </c>
      <c r="C3531" t="s">
        <v>82</v>
      </c>
      <c r="D3531" t="s">
        <v>26</v>
      </c>
      <c r="E3531" t="s">
        <v>86</v>
      </c>
      <c r="F3531" t="s">
        <v>15</v>
      </c>
      <c r="G3531" t="s">
        <v>6134</v>
      </c>
      <c r="H3531" s="5">
        <v>40315</v>
      </c>
      <c r="I3531" s="5">
        <v>40470</v>
      </c>
      <c r="J3531" t="s">
        <v>6138</v>
      </c>
      <c r="K3531" s="5"/>
      <c r="L3531" t="s">
        <v>6141</v>
      </c>
      <c r="M3531">
        <v>98812</v>
      </c>
      <c r="N3531">
        <f t="shared" ca="1" si="55"/>
        <v>0.4</v>
      </c>
    </row>
    <row r="3532" spans="1:14" x14ac:dyDescent="0.3">
      <c r="A3532" t="s">
        <v>5018</v>
      </c>
      <c r="B3532" t="s">
        <v>36</v>
      </c>
      <c r="C3532" t="s">
        <v>20</v>
      </c>
      <c r="D3532" t="s">
        <v>6134</v>
      </c>
      <c r="E3532" t="s">
        <v>46</v>
      </c>
      <c r="F3532" t="s">
        <v>6134</v>
      </c>
      <c r="G3532" t="s">
        <v>47</v>
      </c>
      <c r="H3532" s="5">
        <v>43719</v>
      </c>
      <c r="I3532" s="5"/>
      <c r="J3532" t="s">
        <v>6137</v>
      </c>
      <c r="K3532" s="5">
        <v>26280</v>
      </c>
      <c r="L3532">
        <v>54</v>
      </c>
      <c r="M3532" t="s">
        <v>6141</v>
      </c>
      <c r="N3532">
        <f t="shared" ca="1" si="55"/>
        <v>6.5</v>
      </c>
    </row>
    <row r="3533" spans="1:14" x14ac:dyDescent="0.3">
      <c r="A3533" t="s">
        <v>5019</v>
      </c>
      <c r="B3533" t="s">
        <v>36</v>
      </c>
      <c r="C3533" t="s">
        <v>12</v>
      </c>
      <c r="D3533" t="s">
        <v>6134</v>
      </c>
      <c r="E3533" t="s">
        <v>38</v>
      </c>
      <c r="F3533" t="s">
        <v>60</v>
      </c>
      <c r="G3533" t="s">
        <v>6134</v>
      </c>
      <c r="H3533" s="5">
        <v>41216</v>
      </c>
      <c r="I3533" s="5"/>
      <c r="J3533" t="s">
        <v>6137</v>
      </c>
      <c r="K3533" s="5">
        <v>25892</v>
      </c>
      <c r="L3533">
        <v>55</v>
      </c>
      <c r="M3533">
        <v>97819</v>
      </c>
      <c r="N3533">
        <f t="shared" ca="1" si="55"/>
        <v>13.4</v>
      </c>
    </row>
    <row r="3534" spans="1:14" x14ac:dyDescent="0.3">
      <c r="A3534" t="s">
        <v>5021</v>
      </c>
      <c r="B3534" t="s">
        <v>24</v>
      </c>
      <c r="C3534" t="s">
        <v>6134</v>
      </c>
      <c r="D3534" t="s">
        <v>53</v>
      </c>
      <c r="E3534" t="s">
        <v>105</v>
      </c>
      <c r="F3534" t="s">
        <v>15</v>
      </c>
      <c r="G3534" t="s">
        <v>78</v>
      </c>
      <c r="H3534" s="5">
        <v>40673</v>
      </c>
      <c r="I3534" s="5"/>
      <c r="J3534" t="s">
        <v>6137</v>
      </c>
      <c r="K3534" s="5">
        <v>32396</v>
      </c>
      <c r="L3534">
        <v>37</v>
      </c>
      <c r="M3534">
        <v>110850</v>
      </c>
      <c r="N3534">
        <f t="shared" ca="1" si="55"/>
        <v>14.9</v>
      </c>
    </row>
    <row r="3535" spans="1:14" x14ac:dyDescent="0.3">
      <c r="A3535" t="s">
        <v>5022</v>
      </c>
      <c r="B3535" t="s">
        <v>6134</v>
      </c>
      <c r="C3535" t="s">
        <v>12</v>
      </c>
      <c r="D3535" t="s">
        <v>31</v>
      </c>
      <c r="E3535" t="s">
        <v>32</v>
      </c>
      <c r="F3535" t="s">
        <v>6134</v>
      </c>
      <c r="G3535" t="s">
        <v>78</v>
      </c>
      <c r="H3535" s="5">
        <v>41275</v>
      </c>
      <c r="I3535" s="5"/>
      <c r="J3535" t="s">
        <v>6137</v>
      </c>
      <c r="K3535" s="5">
        <v>32328</v>
      </c>
      <c r="L3535">
        <v>37</v>
      </c>
      <c r="M3535">
        <v>66087</v>
      </c>
      <c r="N3535">
        <f t="shared" ca="1" si="55"/>
        <v>13.2</v>
      </c>
    </row>
    <row r="3536" spans="1:14" x14ac:dyDescent="0.3">
      <c r="A3536" t="s">
        <v>5024</v>
      </c>
      <c r="B3536" t="s">
        <v>24</v>
      </c>
      <c r="C3536" t="s">
        <v>6134</v>
      </c>
      <c r="D3536" t="s">
        <v>41</v>
      </c>
      <c r="E3536" t="s">
        <v>27</v>
      </c>
      <c r="F3536" t="s">
        <v>60</v>
      </c>
      <c r="G3536" t="s">
        <v>78</v>
      </c>
      <c r="H3536" s="5">
        <v>44026</v>
      </c>
      <c r="I3536" s="5">
        <v>44565</v>
      </c>
      <c r="J3536" t="s">
        <v>6138</v>
      </c>
      <c r="K3536" s="5">
        <v>29246</v>
      </c>
      <c r="L3536">
        <v>46</v>
      </c>
      <c r="M3536">
        <v>77151</v>
      </c>
      <c r="N3536">
        <f t="shared" ca="1" si="55"/>
        <v>1.5</v>
      </c>
    </row>
    <row r="3537" spans="1:14" x14ac:dyDescent="0.3">
      <c r="A3537" t="s">
        <v>5026</v>
      </c>
      <c r="B3537" t="s">
        <v>24</v>
      </c>
      <c r="C3537" t="s">
        <v>37</v>
      </c>
      <c r="D3537" t="s">
        <v>68</v>
      </c>
      <c r="E3537" t="s">
        <v>32</v>
      </c>
      <c r="F3537" t="s">
        <v>28</v>
      </c>
      <c r="G3537" t="s">
        <v>47</v>
      </c>
      <c r="H3537" s="5">
        <v>40628</v>
      </c>
      <c r="I3537" s="5"/>
      <c r="J3537" t="s">
        <v>6137</v>
      </c>
      <c r="K3537" s="5">
        <v>29635</v>
      </c>
      <c r="L3537">
        <v>45</v>
      </c>
      <c r="M3537">
        <v>102677</v>
      </c>
      <c r="N3537">
        <f t="shared" ca="1" si="55"/>
        <v>15</v>
      </c>
    </row>
    <row r="3538" spans="1:14" x14ac:dyDescent="0.3">
      <c r="A3538" t="s">
        <v>5027</v>
      </c>
      <c r="B3538" t="s">
        <v>24</v>
      </c>
      <c r="C3538" t="s">
        <v>12</v>
      </c>
      <c r="D3538" t="s">
        <v>53</v>
      </c>
      <c r="E3538" t="s">
        <v>63</v>
      </c>
      <c r="F3538" t="s">
        <v>60</v>
      </c>
      <c r="G3538" t="s">
        <v>74</v>
      </c>
      <c r="H3538" s="5">
        <v>42207</v>
      </c>
      <c r="I3538" s="5"/>
      <c r="J3538" t="s">
        <v>6137</v>
      </c>
      <c r="K3538" s="5">
        <v>29593</v>
      </c>
      <c r="L3538">
        <v>45</v>
      </c>
      <c r="M3538" t="s">
        <v>6141</v>
      </c>
      <c r="N3538">
        <f t="shared" ca="1" si="55"/>
        <v>10.7</v>
      </c>
    </row>
    <row r="3539" spans="1:14" x14ac:dyDescent="0.3">
      <c r="A3539" t="s">
        <v>5028</v>
      </c>
      <c r="B3539" t="s">
        <v>6134</v>
      </c>
      <c r="C3539" t="s">
        <v>20</v>
      </c>
      <c r="D3539" t="s">
        <v>50</v>
      </c>
      <c r="E3539" t="s">
        <v>6134</v>
      </c>
      <c r="F3539" t="s">
        <v>15</v>
      </c>
      <c r="G3539" t="s">
        <v>78</v>
      </c>
      <c r="H3539" s="5">
        <v>43785</v>
      </c>
      <c r="I3539" s="5">
        <v>44706</v>
      </c>
      <c r="J3539" t="s">
        <v>6138</v>
      </c>
      <c r="K3539" s="5">
        <v>26012</v>
      </c>
      <c r="L3539">
        <v>54</v>
      </c>
      <c r="M3539">
        <v>54000</v>
      </c>
      <c r="N3539">
        <f t="shared" ca="1" si="55"/>
        <v>2.5</v>
      </c>
    </row>
    <row r="3540" spans="1:14" x14ac:dyDescent="0.3">
      <c r="A3540" t="s">
        <v>5029</v>
      </c>
      <c r="B3540" t="s">
        <v>36</v>
      </c>
      <c r="C3540" t="s">
        <v>6134</v>
      </c>
      <c r="D3540" t="s">
        <v>6134</v>
      </c>
      <c r="E3540" t="s">
        <v>54</v>
      </c>
      <c r="F3540" t="s">
        <v>15</v>
      </c>
      <c r="G3540" t="s">
        <v>47</v>
      </c>
      <c r="H3540" s="5">
        <v>42190</v>
      </c>
      <c r="I3540" s="5"/>
      <c r="J3540" t="s">
        <v>6137</v>
      </c>
      <c r="K3540" s="5">
        <v>25745</v>
      </c>
      <c r="L3540">
        <v>55</v>
      </c>
      <c r="M3540">
        <v>35769</v>
      </c>
      <c r="N3540">
        <f t="shared" ca="1" si="55"/>
        <v>10.7</v>
      </c>
    </row>
    <row r="3541" spans="1:14" x14ac:dyDescent="0.3">
      <c r="A3541" t="s">
        <v>6116</v>
      </c>
      <c r="B3541" t="s">
        <v>36</v>
      </c>
      <c r="C3541" t="s">
        <v>37</v>
      </c>
      <c r="D3541" t="s">
        <v>6134</v>
      </c>
      <c r="E3541" t="s">
        <v>99</v>
      </c>
      <c r="F3541" t="s">
        <v>6134</v>
      </c>
      <c r="G3541" t="s">
        <v>47</v>
      </c>
      <c r="H3541" s="5">
        <v>40451</v>
      </c>
      <c r="I3541" s="5">
        <v>42196</v>
      </c>
      <c r="J3541" t="s">
        <v>6138</v>
      </c>
      <c r="K3541" s="5">
        <v>28400</v>
      </c>
      <c r="L3541">
        <v>48</v>
      </c>
      <c r="M3541">
        <v>50000</v>
      </c>
      <c r="N3541">
        <f t="shared" ca="1" si="55"/>
        <v>4.8</v>
      </c>
    </row>
    <row r="3542" spans="1:14" x14ac:dyDescent="0.3">
      <c r="A3542" t="s">
        <v>5031</v>
      </c>
      <c r="B3542" t="s">
        <v>36</v>
      </c>
      <c r="C3542" t="s">
        <v>6134</v>
      </c>
      <c r="D3542" t="s">
        <v>6135</v>
      </c>
      <c r="E3542" t="s">
        <v>99</v>
      </c>
      <c r="F3542" t="s">
        <v>6134</v>
      </c>
      <c r="G3542" t="s">
        <v>64</v>
      </c>
      <c r="H3542" s="5">
        <v>42176</v>
      </c>
      <c r="I3542" s="5">
        <v>42157</v>
      </c>
      <c r="J3542" t="s">
        <v>6138</v>
      </c>
      <c r="K3542" s="5">
        <v>38613</v>
      </c>
      <c r="L3542">
        <v>20</v>
      </c>
      <c r="M3542">
        <v>40102</v>
      </c>
      <c r="N3542">
        <f t="shared" ca="1" si="55"/>
        <v>-0.1</v>
      </c>
    </row>
    <row r="3543" spans="1:14" x14ac:dyDescent="0.3">
      <c r="A3543" t="s">
        <v>5033</v>
      </c>
      <c r="B3543" t="s">
        <v>24</v>
      </c>
      <c r="C3543" t="s">
        <v>97</v>
      </c>
      <c r="D3543" t="s">
        <v>21</v>
      </c>
      <c r="E3543" t="s">
        <v>86</v>
      </c>
      <c r="F3543" t="s">
        <v>6134</v>
      </c>
      <c r="G3543" t="s">
        <v>29</v>
      </c>
      <c r="H3543" s="5">
        <v>41464</v>
      </c>
      <c r="I3543" s="5"/>
      <c r="J3543" t="s">
        <v>6137</v>
      </c>
      <c r="K3543" s="5">
        <v>23854</v>
      </c>
      <c r="L3543">
        <v>60</v>
      </c>
      <c r="M3543" t="s">
        <v>6141</v>
      </c>
      <c r="N3543">
        <f t="shared" ca="1" si="55"/>
        <v>12.7</v>
      </c>
    </row>
    <row r="3544" spans="1:14" x14ac:dyDescent="0.3">
      <c r="A3544" t="s">
        <v>5034</v>
      </c>
      <c r="B3544" t="s">
        <v>36</v>
      </c>
      <c r="C3544" t="s">
        <v>6134</v>
      </c>
      <c r="D3544" t="s">
        <v>50</v>
      </c>
      <c r="E3544" t="s">
        <v>86</v>
      </c>
      <c r="F3544" t="s">
        <v>28</v>
      </c>
      <c r="G3544" t="s">
        <v>78</v>
      </c>
      <c r="H3544" s="5">
        <v>43358</v>
      </c>
      <c r="I3544" s="5">
        <v>43870</v>
      </c>
      <c r="J3544" t="s">
        <v>6138</v>
      </c>
      <c r="K3544" s="5">
        <v>34300</v>
      </c>
      <c r="L3544">
        <v>32</v>
      </c>
      <c r="M3544" t="s">
        <v>6141</v>
      </c>
      <c r="N3544">
        <f t="shared" ca="1" si="55"/>
        <v>1.4</v>
      </c>
    </row>
    <row r="3545" spans="1:14" x14ac:dyDescent="0.3">
      <c r="A3545" t="s">
        <v>5035</v>
      </c>
      <c r="B3545" t="s">
        <v>24</v>
      </c>
      <c r="C3545" t="s">
        <v>37</v>
      </c>
      <c r="D3545" t="s">
        <v>31</v>
      </c>
      <c r="E3545" t="s">
        <v>86</v>
      </c>
      <c r="F3545" t="s">
        <v>6134</v>
      </c>
      <c r="G3545" t="s">
        <v>47</v>
      </c>
      <c r="H3545" s="5">
        <v>43776</v>
      </c>
      <c r="I3545" s="5">
        <v>44165</v>
      </c>
      <c r="J3545" t="s">
        <v>6138</v>
      </c>
      <c r="K3545" s="5">
        <v>36362</v>
      </c>
      <c r="L3545">
        <v>26</v>
      </c>
      <c r="M3545" t="s">
        <v>6141</v>
      </c>
      <c r="N3545">
        <f t="shared" ca="1" si="55"/>
        <v>1.1000000000000001</v>
      </c>
    </row>
    <row r="3546" spans="1:14" x14ac:dyDescent="0.3">
      <c r="A3546" t="s">
        <v>5036</v>
      </c>
      <c r="B3546" t="s">
        <v>6134</v>
      </c>
      <c r="C3546" t="s">
        <v>12</v>
      </c>
      <c r="D3546" t="s">
        <v>94</v>
      </c>
      <c r="E3546" t="s">
        <v>14</v>
      </c>
      <c r="F3546" t="s">
        <v>6134</v>
      </c>
      <c r="G3546" t="s">
        <v>78</v>
      </c>
      <c r="H3546" s="5">
        <v>43594</v>
      </c>
      <c r="I3546" s="5">
        <v>44838</v>
      </c>
      <c r="J3546" t="s">
        <v>6138</v>
      </c>
      <c r="K3546" s="5">
        <v>28313</v>
      </c>
      <c r="L3546">
        <v>48</v>
      </c>
      <c r="M3546" t="s">
        <v>6141</v>
      </c>
      <c r="N3546">
        <f t="shared" ca="1" si="55"/>
        <v>3.4</v>
      </c>
    </row>
    <row r="3547" spans="1:14" x14ac:dyDescent="0.3">
      <c r="A3547" t="s">
        <v>5037</v>
      </c>
      <c r="B3547" t="s">
        <v>6134</v>
      </c>
      <c r="C3547" t="s">
        <v>6134</v>
      </c>
      <c r="D3547" t="s">
        <v>94</v>
      </c>
      <c r="E3547" t="s">
        <v>6134</v>
      </c>
      <c r="F3547" t="s">
        <v>6134</v>
      </c>
      <c r="G3547" t="s">
        <v>47</v>
      </c>
      <c r="H3547" s="5">
        <v>43691</v>
      </c>
      <c r="I3547" s="5">
        <v>43871</v>
      </c>
      <c r="J3547" t="s">
        <v>6138</v>
      </c>
      <c r="K3547" s="5">
        <v>27257</v>
      </c>
      <c r="L3547">
        <v>51</v>
      </c>
      <c r="M3547">
        <v>67593</v>
      </c>
      <c r="N3547">
        <f t="shared" ca="1" si="55"/>
        <v>0.5</v>
      </c>
    </row>
    <row r="3548" spans="1:14" x14ac:dyDescent="0.3">
      <c r="A3548" t="s">
        <v>5039</v>
      </c>
      <c r="B3548" t="s">
        <v>36</v>
      </c>
      <c r="C3548" t="s">
        <v>37</v>
      </c>
      <c r="D3548" t="s">
        <v>83</v>
      </c>
      <c r="E3548" t="s">
        <v>86</v>
      </c>
      <c r="F3548" t="s">
        <v>28</v>
      </c>
      <c r="G3548" t="s">
        <v>74</v>
      </c>
      <c r="H3548" s="5">
        <v>42778</v>
      </c>
      <c r="I3548" s="5">
        <v>43889</v>
      </c>
      <c r="J3548" t="s">
        <v>6138</v>
      </c>
      <c r="K3548" s="5">
        <v>38507</v>
      </c>
      <c r="L3548">
        <v>20</v>
      </c>
      <c r="M3548">
        <v>71376</v>
      </c>
      <c r="N3548">
        <f t="shared" ca="1" si="55"/>
        <v>3</v>
      </c>
    </row>
    <row r="3549" spans="1:14" x14ac:dyDescent="0.3">
      <c r="A3549" t="s">
        <v>5041</v>
      </c>
      <c r="B3549" t="s">
        <v>24</v>
      </c>
      <c r="C3549" t="s">
        <v>12</v>
      </c>
      <c r="D3549" t="s">
        <v>6134</v>
      </c>
      <c r="E3549" t="s">
        <v>99</v>
      </c>
      <c r="F3549" t="s">
        <v>15</v>
      </c>
      <c r="G3549" t="s">
        <v>78</v>
      </c>
      <c r="H3549" s="5">
        <v>41542</v>
      </c>
      <c r="I3549" s="5">
        <v>41358</v>
      </c>
      <c r="J3549" t="s">
        <v>6138</v>
      </c>
      <c r="K3549" s="5">
        <v>31639</v>
      </c>
      <c r="L3549">
        <v>39</v>
      </c>
      <c r="M3549">
        <v>36685</v>
      </c>
      <c r="N3549">
        <f t="shared" ca="1" si="55"/>
        <v>-0.5</v>
      </c>
    </row>
    <row r="3550" spans="1:14" x14ac:dyDescent="0.3">
      <c r="A3550" t="s">
        <v>5043</v>
      </c>
      <c r="B3550" t="s">
        <v>24</v>
      </c>
      <c r="C3550" t="s">
        <v>20</v>
      </c>
      <c r="D3550" t="s">
        <v>125</v>
      </c>
      <c r="E3550" t="s">
        <v>63</v>
      </c>
      <c r="F3550" t="s">
        <v>6134</v>
      </c>
      <c r="G3550" t="s">
        <v>29</v>
      </c>
      <c r="H3550" s="5">
        <v>40822</v>
      </c>
      <c r="I3550" s="5"/>
      <c r="J3550" t="s">
        <v>6137</v>
      </c>
      <c r="K3550" s="5">
        <v>26170</v>
      </c>
      <c r="L3550">
        <v>54</v>
      </c>
      <c r="M3550">
        <v>51166</v>
      </c>
      <c r="N3550">
        <f t="shared" ca="1" si="55"/>
        <v>14.5</v>
      </c>
    </row>
    <row r="3551" spans="1:14" x14ac:dyDescent="0.3">
      <c r="A3551" t="s">
        <v>5045</v>
      </c>
      <c r="B3551" t="s">
        <v>24</v>
      </c>
      <c r="C3551" t="s">
        <v>25</v>
      </c>
      <c r="D3551" t="s">
        <v>83</v>
      </c>
      <c r="E3551" t="s">
        <v>14</v>
      </c>
      <c r="F3551" t="s">
        <v>15</v>
      </c>
      <c r="G3551" t="s">
        <v>47</v>
      </c>
      <c r="H3551" s="5">
        <v>40685</v>
      </c>
      <c r="I3551" s="5">
        <v>41161</v>
      </c>
      <c r="J3551" t="s">
        <v>6138</v>
      </c>
      <c r="K3551" s="5">
        <v>27408</v>
      </c>
      <c r="L3551">
        <v>51</v>
      </c>
      <c r="M3551">
        <v>63159</v>
      </c>
      <c r="N3551">
        <f t="shared" ca="1" si="55"/>
        <v>1.3</v>
      </c>
    </row>
    <row r="3552" spans="1:14" x14ac:dyDescent="0.3">
      <c r="A3552" t="s">
        <v>5047</v>
      </c>
      <c r="B3552" t="s">
        <v>24</v>
      </c>
      <c r="C3552" t="s">
        <v>12</v>
      </c>
      <c r="D3552" t="s">
        <v>31</v>
      </c>
      <c r="E3552" t="s">
        <v>88</v>
      </c>
      <c r="F3552" t="s">
        <v>15</v>
      </c>
      <c r="G3552" t="s">
        <v>6134</v>
      </c>
      <c r="H3552" s="5">
        <v>42912</v>
      </c>
      <c r="I3552" s="5"/>
      <c r="J3552" t="s">
        <v>6137</v>
      </c>
      <c r="K3552" s="5">
        <v>25271</v>
      </c>
      <c r="L3552">
        <v>57</v>
      </c>
      <c r="M3552" t="s">
        <v>6141</v>
      </c>
      <c r="N3552">
        <f t="shared" ca="1" si="55"/>
        <v>8.6999999999999993</v>
      </c>
    </row>
    <row r="3553" spans="1:14" x14ac:dyDescent="0.3">
      <c r="A3553" t="s">
        <v>5048</v>
      </c>
      <c r="B3553" t="s">
        <v>36</v>
      </c>
      <c r="C3553" t="s">
        <v>6134</v>
      </c>
      <c r="D3553" t="s">
        <v>53</v>
      </c>
      <c r="E3553" t="s">
        <v>170</v>
      </c>
      <c r="F3553" t="s">
        <v>15</v>
      </c>
      <c r="G3553" t="s">
        <v>29</v>
      </c>
      <c r="H3553" s="5">
        <v>39939</v>
      </c>
      <c r="I3553" s="5"/>
      <c r="J3553" t="s">
        <v>6137</v>
      </c>
      <c r="K3553" s="5">
        <v>22954</v>
      </c>
      <c r="L3553">
        <v>63</v>
      </c>
      <c r="M3553">
        <v>87000</v>
      </c>
      <c r="N3553">
        <f t="shared" ca="1" si="55"/>
        <v>16.899999999999999</v>
      </c>
    </row>
    <row r="3554" spans="1:14" x14ac:dyDescent="0.3">
      <c r="A3554" t="s">
        <v>5049</v>
      </c>
      <c r="B3554" t="s">
        <v>36</v>
      </c>
      <c r="C3554" t="s">
        <v>6134</v>
      </c>
      <c r="D3554" t="s">
        <v>125</v>
      </c>
      <c r="E3554" t="s">
        <v>170</v>
      </c>
      <c r="F3554" t="s">
        <v>28</v>
      </c>
      <c r="G3554" t="s">
        <v>47</v>
      </c>
      <c r="H3554" s="5">
        <v>41626</v>
      </c>
      <c r="I3554" s="5"/>
      <c r="J3554" t="s">
        <v>6137</v>
      </c>
      <c r="K3554" s="5">
        <v>30076</v>
      </c>
      <c r="L3554">
        <v>43</v>
      </c>
      <c r="M3554" t="s">
        <v>6141</v>
      </c>
      <c r="N3554">
        <f t="shared" ca="1" si="55"/>
        <v>12.3</v>
      </c>
    </row>
    <row r="3555" spans="1:14" x14ac:dyDescent="0.3">
      <c r="A3555" t="s">
        <v>5050</v>
      </c>
      <c r="B3555" t="s">
        <v>36</v>
      </c>
      <c r="C3555" t="s">
        <v>20</v>
      </c>
      <c r="D3555" t="s">
        <v>94</v>
      </c>
      <c r="E3555" t="s">
        <v>32</v>
      </c>
      <c r="F3555" t="s">
        <v>15</v>
      </c>
      <c r="G3555" t="s">
        <v>74</v>
      </c>
      <c r="H3555" s="5">
        <v>42197</v>
      </c>
      <c r="I3555" s="5">
        <v>42263</v>
      </c>
      <c r="J3555" t="s">
        <v>6138</v>
      </c>
      <c r="K3555" s="5">
        <v>36550</v>
      </c>
      <c r="L3555">
        <v>26</v>
      </c>
      <c r="M3555">
        <v>64078</v>
      </c>
      <c r="N3555">
        <f t="shared" ca="1" si="55"/>
        <v>0.2</v>
      </c>
    </row>
    <row r="3556" spans="1:14" x14ac:dyDescent="0.3">
      <c r="A3556" t="s">
        <v>5052</v>
      </c>
      <c r="B3556" t="s">
        <v>24</v>
      </c>
      <c r="C3556" t="s">
        <v>6134</v>
      </c>
      <c r="D3556" t="s">
        <v>53</v>
      </c>
      <c r="E3556" t="s">
        <v>99</v>
      </c>
      <c r="F3556" t="s">
        <v>6134</v>
      </c>
      <c r="G3556" t="s">
        <v>78</v>
      </c>
      <c r="H3556" s="5">
        <v>40679</v>
      </c>
      <c r="I3556" s="5">
        <v>41477</v>
      </c>
      <c r="J3556" t="s">
        <v>6138</v>
      </c>
      <c r="K3556" s="5">
        <v>34086</v>
      </c>
      <c r="L3556">
        <v>32</v>
      </c>
      <c r="M3556">
        <v>59611</v>
      </c>
      <c r="N3556">
        <f t="shared" ca="1" si="55"/>
        <v>2.2000000000000002</v>
      </c>
    </row>
    <row r="3557" spans="1:14" x14ac:dyDescent="0.3">
      <c r="A3557" t="s">
        <v>5054</v>
      </c>
      <c r="B3557" t="s">
        <v>24</v>
      </c>
      <c r="C3557" t="s">
        <v>12</v>
      </c>
      <c r="D3557" t="s">
        <v>83</v>
      </c>
      <c r="E3557" t="s">
        <v>99</v>
      </c>
      <c r="F3557" t="s">
        <v>60</v>
      </c>
      <c r="G3557" t="s">
        <v>78</v>
      </c>
      <c r="H3557" s="5">
        <v>41782</v>
      </c>
      <c r="I3557" s="5"/>
      <c r="J3557" t="s">
        <v>6137</v>
      </c>
      <c r="K3557" s="5">
        <v>33673</v>
      </c>
      <c r="L3557">
        <v>34</v>
      </c>
      <c r="M3557">
        <v>108299</v>
      </c>
      <c r="N3557">
        <f t="shared" ca="1" si="55"/>
        <v>11.8</v>
      </c>
    </row>
    <row r="3558" spans="1:14" x14ac:dyDescent="0.3">
      <c r="A3558" t="s">
        <v>5056</v>
      </c>
      <c r="B3558" t="s">
        <v>36</v>
      </c>
      <c r="C3558" t="s">
        <v>6134</v>
      </c>
      <c r="D3558" t="s">
        <v>6134</v>
      </c>
      <c r="E3558" t="s">
        <v>99</v>
      </c>
      <c r="F3558" t="s">
        <v>15</v>
      </c>
      <c r="G3558" t="s">
        <v>74</v>
      </c>
      <c r="H3558" s="5">
        <v>40544</v>
      </c>
      <c r="I3558" s="5">
        <v>40826</v>
      </c>
      <c r="J3558" t="s">
        <v>6138</v>
      </c>
      <c r="K3558" s="5">
        <v>25313</v>
      </c>
      <c r="L3558">
        <v>56</v>
      </c>
      <c r="M3558">
        <v>86791</v>
      </c>
      <c r="N3558">
        <f t="shared" ca="1" si="55"/>
        <v>0.8</v>
      </c>
    </row>
    <row r="3559" spans="1:14" x14ac:dyDescent="0.3">
      <c r="A3559" t="s">
        <v>5058</v>
      </c>
      <c r="B3559" t="s">
        <v>6134</v>
      </c>
      <c r="C3559" t="s">
        <v>12</v>
      </c>
      <c r="D3559" t="s">
        <v>94</v>
      </c>
      <c r="E3559" t="s">
        <v>38</v>
      </c>
      <c r="F3559" t="s">
        <v>6134</v>
      </c>
      <c r="G3559" t="s">
        <v>47</v>
      </c>
      <c r="H3559" s="5">
        <v>43457</v>
      </c>
      <c r="I3559" s="5">
        <v>44373</v>
      </c>
      <c r="J3559" t="s">
        <v>6138</v>
      </c>
      <c r="K3559" s="5">
        <v>31766</v>
      </c>
      <c r="L3559">
        <v>39</v>
      </c>
      <c r="M3559">
        <v>61159</v>
      </c>
      <c r="N3559">
        <f t="shared" ca="1" si="55"/>
        <v>2.5</v>
      </c>
    </row>
    <row r="3560" spans="1:14" x14ac:dyDescent="0.3">
      <c r="A3560" t="s">
        <v>5061</v>
      </c>
      <c r="B3560" t="s">
        <v>6134</v>
      </c>
      <c r="C3560" t="s">
        <v>37</v>
      </c>
      <c r="D3560" t="s">
        <v>125</v>
      </c>
      <c r="E3560" t="s">
        <v>88</v>
      </c>
      <c r="F3560" t="s">
        <v>28</v>
      </c>
      <c r="G3560" t="s">
        <v>47</v>
      </c>
      <c r="H3560" s="5">
        <v>42079</v>
      </c>
      <c r="I3560" s="5"/>
      <c r="J3560" t="s">
        <v>6137</v>
      </c>
      <c r="K3560" s="5">
        <v>36666</v>
      </c>
      <c r="L3560">
        <v>25</v>
      </c>
      <c r="M3560">
        <v>113863</v>
      </c>
      <c r="N3560">
        <f t="shared" ca="1" si="55"/>
        <v>11</v>
      </c>
    </row>
    <row r="3561" spans="1:14" x14ac:dyDescent="0.3">
      <c r="A3561" t="s">
        <v>5063</v>
      </c>
      <c r="B3561" t="s">
        <v>36</v>
      </c>
      <c r="C3561" t="s">
        <v>20</v>
      </c>
      <c r="D3561" t="s">
        <v>94</v>
      </c>
      <c r="E3561" t="s">
        <v>14</v>
      </c>
      <c r="F3561" t="s">
        <v>15</v>
      </c>
      <c r="G3561" t="s">
        <v>64</v>
      </c>
      <c r="H3561" s="5">
        <v>43985</v>
      </c>
      <c r="I3561" s="5"/>
      <c r="J3561" t="s">
        <v>6137</v>
      </c>
      <c r="K3561" s="5">
        <v>35907</v>
      </c>
      <c r="L3561">
        <v>27</v>
      </c>
      <c r="M3561">
        <v>63232</v>
      </c>
      <c r="N3561">
        <f t="shared" ca="1" si="55"/>
        <v>5.8</v>
      </c>
    </row>
    <row r="3562" spans="1:14" x14ac:dyDescent="0.3">
      <c r="A3562" t="s">
        <v>5065</v>
      </c>
      <c r="B3562" t="s">
        <v>36</v>
      </c>
      <c r="C3562" t="s">
        <v>97</v>
      </c>
      <c r="D3562" t="s">
        <v>31</v>
      </c>
      <c r="E3562" t="s">
        <v>6134</v>
      </c>
      <c r="F3562" t="s">
        <v>28</v>
      </c>
      <c r="G3562" t="s">
        <v>74</v>
      </c>
      <c r="H3562" s="5">
        <v>40639</v>
      </c>
      <c r="I3562" s="5">
        <v>42345</v>
      </c>
      <c r="J3562" t="s">
        <v>6138</v>
      </c>
      <c r="K3562" s="5">
        <v>24813</v>
      </c>
      <c r="L3562">
        <v>58</v>
      </c>
      <c r="M3562">
        <v>43000</v>
      </c>
      <c r="N3562">
        <f t="shared" ca="1" si="55"/>
        <v>4.7</v>
      </c>
    </row>
    <row r="3563" spans="1:14" x14ac:dyDescent="0.3">
      <c r="A3563" t="s">
        <v>5066</v>
      </c>
      <c r="B3563" t="s">
        <v>24</v>
      </c>
      <c r="C3563" t="s">
        <v>20</v>
      </c>
      <c r="D3563" t="s">
        <v>41</v>
      </c>
      <c r="E3563" t="s">
        <v>6134</v>
      </c>
      <c r="F3563" t="s">
        <v>15</v>
      </c>
      <c r="G3563" t="s">
        <v>69</v>
      </c>
      <c r="H3563" s="5">
        <v>42255</v>
      </c>
      <c r="I3563" s="5">
        <v>42862</v>
      </c>
      <c r="J3563" t="s">
        <v>6138</v>
      </c>
      <c r="K3563" s="5">
        <v>31240</v>
      </c>
      <c r="L3563">
        <v>40</v>
      </c>
      <c r="M3563">
        <v>83481</v>
      </c>
      <c r="N3563">
        <f t="shared" ca="1" si="55"/>
        <v>1.7</v>
      </c>
    </row>
    <row r="3564" spans="1:14" x14ac:dyDescent="0.3">
      <c r="A3564" t="s">
        <v>5067</v>
      </c>
      <c r="B3564" t="s">
        <v>24</v>
      </c>
      <c r="C3564" t="s">
        <v>12</v>
      </c>
      <c r="D3564" t="s">
        <v>31</v>
      </c>
      <c r="E3564" t="s">
        <v>14</v>
      </c>
      <c r="F3564" t="s">
        <v>60</v>
      </c>
      <c r="G3564" t="s">
        <v>47</v>
      </c>
      <c r="H3564" s="5">
        <v>43283</v>
      </c>
      <c r="I3564" s="5">
        <v>44367</v>
      </c>
      <c r="J3564" t="s">
        <v>6138</v>
      </c>
      <c r="K3564" s="5">
        <v>35875</v>
      </c>
      <c r="L3564">
        <v>27</v>
      </c>
      <c r="M3564">
        <v>111502</v>
      </c>
      <c r="N3564">
        <f t="shared" ca="1" si="55"/>
        <v>3</v>
      </c>
    </row>
    <row r="3565" spans="1:14" x14ac:dyDescent="0.3">
      <c r="A3565" t="s">
        <v>5069</v>
      </c>
      <c r="B3565" t="s">
        <v>6134</v>
      </c>
      <c r="C3565" t="s">
        <v>6134</v>
      </c>
      <c r="D3565" t="s">
        <v>26</v>
      </c>
      <c r="E3565" t="s">
        <v>32</v>
      </c>
      <c r="F3565" t="s">
        <v>28</v>
      </c>
      <c r="G3565" t="s">
        <v>74</v>
      </c>
      <c r="H3565" s="5">
        <v>42010</v>
      </c>
      <c r="I3565" s="5">
        <v>42477</v>
      </c>
      <c r="J3565" t="s">
        <v>6138</v>
      </c>
      <c r="K3565" s="5">
        <v>28927</v>
      </c>
      <c r="L3565">
        <v>47</v>
      </c>
      <c r="M3565">
        <v>77347</v>
      </c>
      <c r="N3565">
        <f t="shared" ca="1" si="55"/>
        <v>1.3</v>
      </c>
    </row>
    <row r="3566" spans="1:14" x14ac:dyDescent="0.3">
      <c r="A3566" t="s">
        <v>5071</v>
      </c>
      <c r="B3566" t="s">
        <v>24</v>
      </c>
      <c r="C3566" t="s">
        <v>12</v>
      </c>
      <c r="D3566" t="s">
        <v>53</v>
      </c>
      <c r="E3566" t="s">
        <v>92</v>
      </c>
      <c r="F3566" t="s">
        <v>15</v>
      </c>
      <c r="G3566" t="s">
        <v>78</v>
      </c>
      <c r="H3566" s="5">
        <v>40027</v>
      </c>
      <c r="I3566" s="5">
        <v>40533</v>
      </c>
      <c r="J3566" t="s">
        <v>6138</v>
      </c>
      <c r="K3566" s="5">
        <v>29460</v>
      </c>
      <c r="L3566">
        <v>45</v>
      </c>
      <c r="M3566" t="s">
        <v>6141</v>
      </c>
      <c r="N3566">
        <f t="shared" ca="1" si="55"/>
        <v>1.4</v>
      </c>
    </row>
    <row r="3567" spans="1:14" x14ac:dyDescent="0.3">
      <c r="A3567" t="s">
        <v>5072</v>
      </c>
      <c r="B3567" t="s">
        <v>24</v>
      </c>
      <c r="C3567" t="s">
        <v>37</v>
      </c>
      <c r="D3567" t="s">
        <v>125</v>
      </c>
      <c r="E3567" t="s">
        <v>86</v>
      </c>
      <c r="F3567" t="s">
        <v>6134</v>
      </c>
      <c r="G3567" t="s">
        <v>6134</v>
      </c>
      <c r="H3567" s="5">
        <v>39947</v>
      </c>
      <c r="I3567" s="5"/>
      <c r="J3567" t="s">
        <v>6137</v>
      </c>
      <c r="K3567" s="5">
        <v>31739</v>
      </c>
      <c r="L3567">
        <v>39</v>
      </c>
      <c r="M3567" t="s">
        <v>6141</v>
      </c>
      <c r="N3567">
        <f t="shared" ca="1" si="55"/>
        <v>16.899999999999999</v>
      </c>
    </row>
    <row r="3568" spans="1:14" x14ac:dyDescent="0.3">
      <c r="A3568" t="s">
        <v>5073</v>
      </c>
      <c r="B3568" t="s">
        <v>24</v>
      </c>
      <c r="C3568" t="s">
        <v>25</v>
      </c>
      <c r="D3568" t="s">
        <v>31</v>
      </c>
      <c r="E3568" t="s">
        <v>32</v>
      </c>
      <c r="F3568" t="s">
        <v>15</v>
      </c>
      <c r="G3568" t="s">
        <v>29</v>
      </c>
      <c r="H3568" s="5">
        <v>42655</v>
      </c>
      <c r="I3568" s="5"/>
      <c r="J3568" t="s">
        <v>6137</v>
      </c>
      <c r="K3568" s="5">
        <v>31466</v>
      </c>
      <c r="L3568">
        <v>40</v>
      </c>
      <c r="M3568">
        <v>103456</v>
      </c>
      <c r="N3568">
        <f t="shared" ca="1" si="55"/>
        <v>9.4</v>
      </c>
    </row>
    <row r="3569" spans="1:14" x14ac:dyDescent="0.3">
      <c r="A3569" t="s">
        <v>5075</v>
      </c>
      <c r="B3569" t="s">
        <v>6134</v>
      </c>
      <c r="C3569" t="s">
        <v>12</v>
      </c>
      <c r="D3569" t="s">
        <v>125</v>
      </c>
      <c r="E3569" t="s">
        <v>14</v>
      </c>
      <c r="F3569" t="s">
        <v>6134</v>
      </c>
      <c r="G3569" t="s">
        <v>47</v>
      </c>
      <c r="H3569" s="5">
        <v>42061</v>
      </c>
      <c r="I3569" s="5">
        <v>42515</v>
      </c>
      <c r="J3569" t="s">
        <v>6138</v>
      </c>
      <c r="K3569" s="5">
        <v>37316</v>
      </c>
      <c r="L3569">
        <v>24</v>
      </c>
      <c r="M3569">
        <v>47051</v>
      </c>
      <c r="N3569">
        <f t="shared" ca="1" si="55"/>
        <v>1.2</v>
      </c>
    </row>
    <row r="3570" spans="1:14" x14ac:dyDescent="0.3">
      <c r="A3570" t="s">
        <v>5077</v>
      </c>
      <c r="B3570" t="s">
        <v>24</v>
      </c>
      <c r="C3570" t="s">
        <v>97</v>
      </c>
      <c r="D3570" t="s">
        <v>50</v>
      </c>
      <c r="E3570" t="s">
        <v>86</v>
      </c>
      <c r="F3570" t="s">
        <v>6134</v>
      </c>
      <c r="G3570" t="s">
        <v>6134</v>
      </c>
      <c r="H3570" s="5">
        <v>42181</v>
      </c>
      <c r="I3570" s="5"/>
      <c r="J3570" t="s">
        <v>6137</v>
      </c>
      <c r="K3570" s="5">
        <v>27113</v>
      </c>
      <c r="L3570">
        <v>51</v>
      </c>
      <c r="M3570">
        <v>119000</v>
      </c>
      <c r="N3570">
        <f t="shared" ca="1" si="55"/>
        <v>10.7</v>
      </c>
    </row>
    <row r="3571" spans="1:14" x14ac:dyDescent="0.3">
      <c r="A3571" t="s">
        <v>5078</v>
      </c>
      <c r="B3571" t="s">
        <v>24</v>
      </c>
      <c r="C3571" t="s">
        <v>37</v>
      </c>
      <c r="D3571" t="s">
        <v>83</v>
      </c>
      <c r="E3571" t="s">
        <v>32</v>
      </c>
      <c r="F3571" t="s">
        <v>28</v>
      </c>
      <c r="G3571" t="s">
        <v>29</v>
      </c>
      <c r="H3571" s="5">
        <v>41508</v>
      </c>
      <c r="I3571" s="5"/>
      <c r="J3571" t="s">
        <v>6137</v>
      </c>
      <c r="K3571" s="5">
        <v>30016</v>
      </c>
      <c r="L3571">
        <v>44</v>
      </c>
      <c r="M3571">
        <v>96292</v>
      </c>
      <c r="N3571">
        <f t="shared" ca="1" si="55"/>
        <v>12.6</v>
      </c>
    </row>
    <row r="3572" spans="1:14" x14ac:dyDescent="0.3">
      <c r="A3572" t="s">
        <v>6117</v>
      </c>
      <c r="B3572" t="s">
        <v>24</v>
      </c>
      <c r="C3572" t="s">
        <v>82</v>
      </c>
      <c r="D3572" t="s">
        <v>53</v>
      </c>
      <c r="E3572" t="s">
        <v>14</v>
      </c>
      <c r="F3572" t="s">
        <v>15</v>
      </c>
      <c r="G3572" t="s">
        <v>6134</v>
      </c>
      <c r="H3572" s="5">
        <v>41767</v>
      </c>
      <c r="I3572" s="5">
        <v>42420</v>
      </c>
      <c r="J3572" t="s">
        <v>6138</v>
      </c>
      <c r="K3572" s="5">
        <v>36226</v>
      </c>
      <c r="L3572">
        <v>27</v>
      </c>
      <c r="M3572">
        <v>52461</v>
      </c>
      <c r="N3572">
        <f t="shared" ca="1" si="55"/>
        <v>1.8</v>
      </c>
    </row>
    <row r="3573" spans="1:14" x14ac:dyDescent="0.3">
      <c r="A3573" t="s">
        <v>5081</v>
      </c>
      <c r="B3573" t="s">
        <v>6134</v>
      </c>
      <c r="C3573" t="s">
        <v>20</v>
      </c>
      <c r="D3573" t="s">
        <v>68</v>
      </c>
      <c r="E3573" t="s">
        <v>99</v>
      </c>
      <c r="F3573" t="s">
        <v>28</v>
      </c>
      <c r="G3573" t="s">
        <v>47</v>
      </c>
      <c r="H3573" s="5">
        <v>43044</v>
      </c>
      <c r="I3573" s="5">
        <v>43128</v>
      </c>
      <c r="J3573" t="s">
        <v>6138</v>
      </c>
      <c r="K3573" s="5">
        <v>24397</v>
      </c>
      <c r="L3573">
        <v>59</v>
      </c>
      <c r="M3573" t="s">
        <v>6141</v>
      </c>
      <c r="N3573">
        <f t="shared" ca="1" si="55"/>
        <v>0.2</v>
      </c>
    </row>
    <row r="3574" spans="1:14" x14ac:dyDescent="0.3">
      <c r="A3574" t="s">
        <v>5082</v>
      </c>
      <c r="B3574" t="s">
        <v>6134</v>
      </c>
      <c r="C3574" t="s">
        <v>20</v>
      </c>
      <c r="D3574" t="s">
        <v>68</v>
      </c>
      <c r="E3574" t="s">
        <v>92</v>
      </c>
      <c r="F3574" t="s">
        <v>6134</v>
      </c>
      <c r="G3574" t="s">
        <v>74</v>
      </c>
      <c r="H3574" s="5">
        <v>41120</v>
      </c>
      <c r="I3574" s="5"/>
      <c r="J3574" t="s">
        <v>6137</v>
      </c>
      <c r="K3574" s="5"/>
      <c r="L3574" t="s">
        <v>6141</v>
      </c>
      <c r="M3574" t="s">
        <v>6141</v>
      </c>
      <c r="N3574">
        <f t="shared" ca="1" si="55"/>
        <v>13.6</v>
      </c>
    </row>
    <row r="3575" spans="1:14" x14ac:dyDescent="0.3">
      <c r="A3575" t="s">
        <v>5083</v>
      </c>
      <c r="B3575" t="s">
        <v>6134</v>
      </c>
      <c r="C3575" t="s">
        <v>12</v>
      </c>
      <c r="D3575" t="s">
        <v>6135</v>
      </c>
      <c r="E3575" t="s">
        <v>32</v>
      </c>
      <c r="F3575" t="s">
        <v>15</v>
      </c>
      <c r="G3575" t="s">
        <v>6134</v>
      </c>
      <c r="H3575" s="5">
        <v>42671</v>
      </c>
      <c r="I3575" s="5"/>
      <c r="J3575" t="s">
        <v>6137</v>
      </c>
      <c r="K3575" s="5">
        <v>36770</v>
      </c>
      <c r="L3575">
        <v>25</v>
      </c>
      <c r="M3575">
        <v>50000</v>
      </c>
      <c r="N3575">
        <f t="shared" ca="1" si="55"/>
        <v>9.4</v>
      </c>
    </row>
    <row r="3576" spans="1:14" x14ac:dyDescent="0.3">
      <c r="A3576" t="s">
        <v>5085</v>
      </c>
      <c r="B3576" t="s">
        <v>24</v>
      </c>
      <c r="C3576" t="s">
        <v>12</v>
      </c>
      <c r="D3576" t="s">
        <v>68</v>
      </c>
      <c r="E3576" t="s">
        <v>32</v>
      </c>
      <c r="F3576" t="s">
        <v>28</v>
      </c>
      <c r="G3576" t="s">
        <v>74</v>
      </c>
      <c r="H3576" s="5">
        <v>40806</v>
      </c>
      <c r="I3576" s="5"/>
      <c r="J3576" t="s">
        <v>6137</v>
      </c>
      <c r="K3576" s="5">
        <v>28493</v>
      </c>
      <c r="L3576">
        <v>48</v>
      </c>
      <c r="M3576">
        <v>116580</v>
      </c>
      <c r="N3576">
        <f t="shared" ca="1" si="55"/>
        <v>14.5</v>
      </c>
    </row>
    <row r="3577" spans="1:14" x14ac:dyDescent="0.3">
      <c r="A3577" t="s">
        <v>5086</v>
      </c>
      <c r="B3577" t="s">
        <v>24</v>
      </c>
      <c r="C3577" t="s">
        <v>12</v>
      </c>
      <c r="D3577" t="s">
        <v>50</v>
      </c>
      <c r="E3577" t="s">
        <v>38</v>
      </c>
      <c r="F3577" t="s">
        <v>15</v>
      </c>
      <c r="G3577" t="s">
        <v>29</v>
      </c>
      <c r="H3577" s="5">
        <v>41637</v>
      </c>
      <c r="I3577" s="5"/>
      <c r="J3577" t="s">
        <v>6137</v>
      </c>
      <c r="K3577" s="5">
        <v>24598</v>
      </c>
      <c r="L3577">
        <v>58</v>
      </c>
      <c r="M3577">
        <v>53034</v>
      </c>
      <c r="N3577">
        <f t="shared" ca="1" si="55"/>
        <v>12.2</v>
      </c>
    </row>
    <row r="3578" spans="1:14" x14ac:dyDescent="0.3">
      <c r="A3578" t="s">
        <v>5088</v>
      </c>
      <c r="B3578" t="s">
        <v>24</v>
      </c>
      <c r="C3578" t="s">
        <v>20</v>
      </c>
      <c r="D3578" t="s">
        <v>130</v>
      </c>
      <c r="E3578" t="s">
        <v>32</v>
      </c>
      <c r="F3578" t="s">
        <v>6134</v>
      </c>
      <c r="G3578" t="s">
        <v>74</v>
      </c>
      <c r="H3578" s="5">
        <v>42060</v>
      </c>
      <c r="I3578" s="5"/>
      <c r="J3578" t="s">
        <v>6137</v>
      </c>
      <c r="K3578" s="5">
        <v>33672</v>
      </c>
      <c r="L3578">
        <v>34</v>
      </c>
      <c r="M3578">
        <v>102393</v>
      </c>
      <c r="N3578">
        <f t="shared" ca="1" si="55"/>
        <v>11.1</v>
      </c>
    </row>
    <row r="3579" spans="1:14" x14ac:dyDescent="0.3">
      <c r="A3579" t="s">
        <v>5089</v>
      </c>
      <c r="B3579" t="s">
        <v>36</v>
      </c>
      <c r="C3579" t="s">
        <v>12</v>
      </c>
      <c r="D3579" t="s">
        <v>130</v>
      </c>
      <c r="E3579" t="s">
        <v>32</v>
      </c>
      <c r="F3579" t="s">
        <v>28</v>
      </c>
      <c r="G3579" t="s">
        <v>78</v>
      </c>
      <c r="H3579" s="5">
        <v>40360</v>
      </c>
      <c r="I3579" s="5"/>
      <c r="J3579" t="s">
        <v>6137</v>
      </c>
      <c r="K3579" s="5">
        <v>29831</v>
      </c>
      <c r="L3579">
        <v>44</v>
      </c>
      <c r="M3579">
        <v>99382</v>
      </c>
      <c r="N3579">
        <f t="shared" ca="1" si="55"/>
        <v>15.7</v>
      </c>
    </row>
    <row r="3580" spans="1:14" x14ac:dyDescent="0.3">
      <c r="A3580" t="s">
        <v>5091</v>
      </c>
      <c r="B3580" t="s">
        <v>6134</v>
      </c>
      <c r="C3580" t="s">
        <v>20</v>
      </c>
      <c r="D3580" t="s">
        <v>53</v>
      </c>
      <c r="E3580" t="s">
        <v>6134</v>
      </c>
      <c r="F3580" t="s">
        <v>15</v>
      </c>
      <c r="G3580" t="s">
        <v>47</v>
      </c>
      <c r="H3580" s="5">
        <v>43821</v>
      </c>
      <c r="I3580" s="5"/>
      <c r="J3580" t="s">
        <v>6137</v>
      </c>
      <c r="K3580" s="5">
        <v>23533</v>
      </c>
      <c r="L3580">
        <v>61</v>
      </c>
      <c r="M3580">
        <v>91952</v>
      </c>
      <c r="N3580">
        <f t="shared" ca="1" si="55"/>
        <v>6.2</v>
      </c>
    </row>
    <row r="3581" spans="1:14" x14ac:dyDescent="0.3">
      <c r="A3581" t="s">
        <v>5093</v>
      </c>
      <c r="B3581" t="s">
        <v>36</v>
      </c>
      <c r="C3581" t="s">
        <v>20</v>
      </c>
      <c r="D3581" t="s">
        <v>53</v>
      </c>
      <c r="E3581" t="s">
        <v>38</v>
      </c>
      <c r="F3581" t="s">
        <v>28</v>
      </c>
      <c r="G3581" t="s">
        <v>47</v>
      </c>
      <c r="H3581" s="5">
        <v>42732</v>
      </c>
      <c r="I3581" s="5"/>
      <c r="J3581" t="s">
        <v>6137</v>
      </c>
      <c r="K3581" s="5">
        <v>27004</v>
      </c>
      <c r="L3581">
        <v>52</v>
      </c>
      <c r="M3581" t="s">
        <v>6141</v>
      </c>
      <c r="N3581">
        <f t="shared" ca="1" si="55"/>
        <v>9.1999999999999993</v>
      </c>
    </row>
    <row r="3582" spans="1:14" x14ac:dyDescent="0.3">
      <c r="A3582" t="s">
        <v>5094</v>
      </c>
      <c r="B3582" t="s">
        <v>36</v>
      </c>
      <c r="C3582" t="s">
        <v>6134</v>
      </c>
      <c r="D3582" t="s">
        <v>41</v>
      </c>
      <c r="E3582" t="s">
        <v>86</v>
      </c>
      <c r="F3582" t="s">
        <v>28</v>
      </c>
      <c r="G3582" t="s">
        <v>78</v>
      </c>
      <c r="H3582" s="5">
        <v>41046</v>
      </c>
      <c r="I3582" s="5"/>
      <c r="J3582" t="s">
        <v>6137</v>
      </c>
      <c r="K3582" s="5">
        <v>25248</v>
      </c>
      <c r="L3582">
        <v>57</v>
      </c>
      <c r="M3582">
        <v>40778</v>
      </c>
      <c r="N3582">
        <f t="shared" ca="1" si="55"/>
        <v>13.8</v>
      </c>
    </row>
    <row r="3583" spans="1:14" x14ac:dyDescent="0.3">
      <c r="A3583" t="s">
        <v>5096</v>
      </c>
      <c r="B3583" t="s">
        <v>24</v>
      </c>
      <c r="C3583" t="s">
        <v>97</v>
      </c>
      <c r="D3583" t="s">
        <v>31</v>
      </c>
      <c r="E3583" t="s">
        <v>86</v>
      </c>
      <c r="F3583" t="s">
        <v>28</v>
      </c>
      <c r="G3583" t="s">
        <v>74</v>
      </c>
      <c r="H3583" s="5">
        <v>41994</v>
      </c>
      <c r="I3583" s="5">
        <v>43216</v>
      </c>
      <c r="J3583" t="s">
        <v>6138</v>
      </c>
      <c r="K3583" s="5">
        <v>25624</v>
      </c>
      <c r="L3583">
        <v>56</v>
      </c>
      <c r="M3583">
        <v>39876</v>
      </c>
      <c r="N3583">
        <f t="shared" ca="1" si="55"/>
        <v>3.3</v>
      </c>
    </row>
    <row r="3584" spans="1:14" x14ac:dyDescent="0.3">
      <c r="A3584" t="s">
        <v>5098</v>
      </c>
      <c r="B3584" t="s">
        <v>6134</v>
      </c>
      <c r="C3584" t="s">
        <v>25</v>
      </c>
      <c r="D3584" t="s">
        <v>94</v>
      </c>
      <c r="E3584" t="s">
        <v>38</v>
      </c>
      <c r="F3584" t="s">
        <v>6134</v>
      </c>
      <c r="G3584" t="s">
        <v>47</v>
      </c>
      <c r="H3584" s="5">
        <v>42534</v>
      </c>
      <c r="I3584" s="5"/>
      <c r="J3584" t="s">
        <v>6137</v>
      </c>
      <c r="K3584" s="5">
        <v>36476</v>
      </c>
      <c r="L3584">
        <v>26</v>
      </c>
      <c r="M3584">
        <v>61354</v>
      </c>
      <c r="N3584">
        <f t="shared" ca="1" si="55"/>
        <v>9.8000000000000007</v>
      </c>
    </row>
    <row r="3585" spans="1:14" x14ac:dyDescent="0.3">
      <c r="A3585" t="s">
        <v>5099</v>
      </c>
      <c r="B3585" t="s">
        <v>24</v>
      </c>
      <c r="C3585" t="s">
        <v>97</v>
      </c>
      <c r="D3585" t="s">
        <v>6135</v>
      </c>
      <c r="E3585" t="s">
        <v>38</v>
      </c>
      <c r="F3585" t="s">
        <v>6134</v>
      </c>
      <c r="G3585" t="s">
        <v>64</v>
      </c>
      <c r="H3585" s="5">
        <v>44134</v>
      </c>
      <c r="I3585" s="5"/>
      <c r="J3585" t="s">
        <v>6137</v>
      </c>
      <c r="K3585" s="5">
        <v>31017</v>
      </c>
      <c r="L3585">
        <v>41</v>
      </c>
      <c r="M3585">
        <v>73000</v>
      </c>
      <c r="N3585">
        <f t="shared" ca="1" si="55"/>
        <v>5.4</v>
      </c>
    </row>
    <row r="3586" spans="1:14" x14ac:dyDescent="0.3">
      <c r="A3586" t="s">
        <v>5100</v>
      </c>
      <c r="B3586" t="s">
        <v>36</v>
      </c>
      <c r="C3586" t="s">
        <v>37</v>
      </c>
      <c r="D3586" t="s">
        <v>94</v>
      </c>
      <c r="E3586" t="s">
        <v>86</v>
      </c>
      <c r="F3586" t="s">
        <v>28</v>
      </c>
      <c r="G3586" t="s">
        <v>74</v>
      </c>
      <c r="H3586" s="5">
        <v>41968</v>
      </c>
      <c r="I3586" s="5">
        <v>42239</v>
      </c>
      <c r="J3586" t="s">
        <v>6138</v>
      </c>
      <c r="K3586" s="5">
        <v>26375</v>
      </c>
      <c r="L3586">
        <v>53</v>
      </c>
      <c r="M3586">
        <v>79478</v>
      </c>
      <c r="N3586">
        <f t="shared" ref="N3586:N3649" ca="1" si="56">ROUND((IF(I3586="",TODAY(),I3586)-H3586)/365,1)</f>
        <v>0.7</v>
      </c>
    </row>
    <row r="3587" spans="1:14" x14ac:dyDescent="0.3">
      <c r="A3587" t="s">
        <v>5102</v>
      </c>
      <c r="B3587" t="s">
        <v>36</v>
      </c>
      <c r="C3587" t="s">
        <v>37</v>
      </c>
      <c r="D3587" t="s">
        <v>130</v>
      </c>
      <c r="E3587" t="s">
        <v>14</v>
      </c>
      <c r="F3587" t="s">
        <v>6134</v>
      </c>
      <c r="G3587" t="s">
        <v>47</v>
      </c>
      <c r="H3587" s="5">
        <v>42334</v>
      </c>
      <c r="I3587" s="5"/>
      <c r="J3587" t="s">
        <v>6137</v>
      </c>
      <c r="K3587" s="5"/>
      <c r="L3587" t="s">
        <v>6141</v>
      </c>
      <c r="M3587" t="s">
        <v>6141</v>
      </c>
      <c r="N3587">
        <f t="shared" ca="1" si="56"/>
        <v>10.3</v>
      </c>
    </row>
    <row r="3588" spans="1:14" x14ac:dyDescent="0.3">
      <c r="A3588" t="s">
        <v>5103</v>
      </c>
      <c r="B3588" t="s">
        <v>36</v>
      </c>
      <c r="C3588" t="s">
        <v>37</v>
      </c>
      <c r="D3588" t="s">
        <v>125</v>
      </c>
      <c r="E3588" t="s">
        <v>170</v>
      </c>
      <c r="F3588" t="s">
        <v>15</v>
      </c>
      <c r="G3588" t="s">
        <v>74</v>
      </c>
      <c r="H3588" s="5">
        <v>43935</v>
      </c>
      <c r="I3588" s="5">
        <v>44571</v>
      </c>
      <c r="J3588" t="s">
        <v>6138</v>
      </c>
      <c r="K3588" s="5">
        <v>25468</v>
      </c>
      <c r="L3588">
        <v>56</v>
      </c>
      <c r="M3588" t="s">
        <v>6141</v>
      </c>
      <c r="N3588">
        <f t="shared" ca="1" si="56"/>
        <v>1.7</v>
      </c>
    </row>
    <row r="3589" spans="1:14" x14ac:dyDescent="0.3">
      <c r="A3589" t="s">
        <v>5105</v>
      </c>
      <c r="B3589" t="s">
        <v>6134</v>
      </c>
      <c r="C3589" t="s">
        <v>6134</v>
      </c>
      <c r="D3589" t="s">
        <v>31</v>
      </c>
      <c r="E3589" t="s">
        <v>27</v>
      </c>
      <c r="F3589" t="s">
        <v>6134</v>
      </c>
      <c r="G3589" t="s">
        <v>78</v>
      </c>
      <c r="H3589" s="5">
        <v>42841</v>
      </c>
      <c r="I3589" s="5"/>
      <c r="J3589" t="s">
        <v>6137</v>
      </c>
      <c r="K3589" s="5">
        <v>22176</v>
      </c>
      <c r="L3589">
        <v>65</v>
      </c>
      <c r="M3589" t="s">
        <v>6141</v>
      </c>
      <c r="N3589">
        <f t="shared" ca="1" si="56"/>
        <v>8.9</v>
      </c>
    </row>
    <row r="3590" spans="1:14" x14ac:dyDescent="0.3">
      <c r="A3590" t="s">
        <v>5106</v>
      </c>
      <c r="B3590" t="s">
        <v>36</v>
      </c>
      <c r="C3590" t="s">
        <v>20</v>
      </c>
      <c r="D3590" t="s">
        <v>6135</v>
      </c>
      <c r="E3590" t="s">
        <v>6134</v>
      </c>
      <c r="F3590" t="s">
        <v>28</v>
      </c>
      <c r="G3590" t="s">
        <v>47</v>
      </c>
      <c r="H3590" s="5">
        <v>43414</v>
      </c>
      <c r="I3590" s="5">
        <v>44528</v>
      </c>
      <c r="J3590" t="s">
        <v>6138</v>
      </c>
      <c r="K3590" s="5">
        <v>35196</v>
      </c>
      <c r="L3590">
        <v>29</v>
      </c>
      <c r="M3590">
        <v>103903</v>
      </c>
      <c r="N3590">
        <f t="shared" ca="1" si="56"/>
        <v>3.1</v>
      </c>
    </row>
    <row r="3591" spans="1:14" x14ac:dyDescent="0.3">
      <c r="A3591" t="s">
        <v>5108</v>
      </c>
      <c r="B3591" t="s">
        <v>36</v>
      </c>
      <c r="C3591" t="s">
        <v>25</v>
      </c>
      <c r="D3591" t="s">
        <v>6135</v>
      </c>
      <c r="E3591" t="s">
        <v>6134</v>
      </c>
      <c r="F3591" t="s">
        <v>6134</v>
      </c>
      <c r="G3591" t="s">
        <v>47</v>
      </c>
      <c r="H3591" s="5">
        <v>39848</v>
      </c>
      <c r="I3591" s="5"/>
      <c r="J3591" t="s">
        <v>6137</v>
      </c>
      <c r="K3591" s="5">
        <v>24577</v>
      </c>
      <c r="L3591">
        <v>58</v>
      </c>
      <c r="M3591">
        <v>78053</v>
      </c>
      <c r="N3591">
        <f t="shared" ca="1" si="56"/>
        <v>17.100000000000001</v>
      </c>
    </row>
    <row r="3592" spans="1:14" x14ac:dyDescent="0.3">
      <c r="A3592" t="s">
        <v>5110</v>
      </c>
      <c r="B3592" t="s">
        <v>24</v>
      </c>
      <c r="C3592" t="s">
        <v>12</v>
      </c>
      <c r="D3592" t="s">
        <v>53</v>
      </c>
      <c r="E3592" t="s">
        <v>38</v>
      </c>
      <c r="F3592" t="s">
        <v>60</v>
      </c>
      <c r="G3592" t="s">
        <v>47</v>
      </c>
      <c r="H3592" s="5">
        <v>43904</v>
      </c>
      <c r="I3592" s="5"/>
      <c r="J3592" t="s">
        <v>6137</v>
      </c>
      <c r="K3592" s="5">
        <v>24467</v>
      </c>
      <c r="L3592">
        <v>59</v>
      </c>
      <c r="M3592">
        <v>69000</v>
      </c>
      <c r="N3592">
        <f t="shared" ca="1" si="56"/>
        <v>6</v>
      </c>
    </row>
    <row r="3593" spans="1:14" x14ac:dyDescent="0.3">
      <c r="A3593" t="s">
        <v>5111</v>
      </c>
      <c r="B3593" t="s">
        <v>36</v>
      </c>
      <c r="C3593" t="s">
        <v>20</v>
      </c>
      <c r="D3593" t="s">
        <v>125</v>
      </c>
      <c r="E3593" t="s">
        <v>54</v>
      </c>
      <c r="F3593" t="s">
        <v>28</v>
      </c>
      <c r="G3593" t="s">
        <v>29</v>
      </c>
      <c r="H3593" s="5">
        <v>41512</v>
      </c>
      <c r="I3593" s="5"/>
      <c r="J3593" t="s">
        <v>6137</v>
      </c>
      <c r="K3593" s="5">
        <v>33765</v>
      </c>
      <c r="L3593">
        <v>33</v>
      </c>
      <c r="M3593" t="s">
        <v>6141</v>
      </c>
      <c r="N3593">
        <f t="shared" ca="1" si="56"/>
        <v>12.6</v>
      </c>
    </row>
    <row r="3594" spans="1:14" x14ac:dyDescent="0.3">
      <c r="A3594" t="s">
        <v>5112</v>
      </c>
      <c r="B3594" t="s">
        <v>24</v>
      </c>
      <c r="C3594" t="s">
        <v>12</v>
      </c>
      <c r="D3594" t="s">
        <v>31</v>
      </c>
      <c r="E3594" t="s">
        <v>63</v>
      </c>
      <c r="F3594" t="s">
        <v>6134</v>
      </c>
      <c r="G3594" t="s">
        <v>6134</v>
      </c>
      <c r="H3594" s="5">
        <v>41033</v>
      </c>
      <c r="I3594" s="5"/>
      <c r="J3594" t="s">
        <v>6137</v>
      </c>
      <c r="K3594" s="5">
        <v>35670</v>
      </c>
      <c r="L3594">
        <v>28</v>
      </c>
      <c r="M3594" t="s">
        <v>6141</v>
      </c>
      <c r="N3594">
        <f t="shared" ca="1" si="56"/>
        <v>13.9</v>
      </c>
    </row>
    <row r="3595" spans="1:14" x14ac:dyDescent="0.3">
      <c r="A3595" t="s">
        <v>5113</v>
      </c>
      <c r="B3595" t="s">
        <v>6134</v>
      </c>
      <c r="C3595" t="s">
        <v>37</v>
      </c>
      <c r="D3595" t="s">
        <v>31</v>
      </c>
      <c r="E3595" t="s">
        <v>92</v>
      </c>
      <c r="F3595" t="s">
        <v>60</v>
      </c>
      <c r="G3595" t="s">
        <v>6134</v>
      </c>
      <c r="H3595" s="5">
        <v>43302</v>
      </c>
      <c r="I3595" s="5"/>
      <c r="J3595" t="s">
        <v>6137</v>
      </c>
      <c r="K3595" s="5"/>
      <c r="L3595" t="s">
        <v>6141</v>
      </c>
      <c r="M3595">
        <v>118741</v>
      </c>
      <c r="N3595">
        <f t="shared" ca="1" si="56"/>
        <v>7.7</v>
      </c>
    </row>
    <row r="3596" spans="1:14" x14ac:dyDescent="0.3">
      <c r="A3596" t="s">
        <v>5115</v>
      </c>
      <c r="B3596" t="s">
        <v>36</v>
      </c>
      <c r="C3596" t="s">
        <v>20</v>
      </c>
      <c r="D3596" t="s">
        <v>83</v>
      </c>
      <c r="E3596" t="s">
        <v>99</v>
      </c>
      <c r="F3596" t="s">
        <v>28</v>
      </c>
      <c r="G3596" t="s">
        <v>29</v>
      </c>
      <c r="H3596" s="5">
        <v>40173</v>
      </c>
      <c r="I3596" s="5"/>
      <c r="J3596" t="s">
        <v>6137</v>
      </c>
      <c r="K3596" s="5">
        <v>31523</v>
      </c>
      <c r="L3596">
        <v>39</v>
      </c>
      <c r="M3596">
        <v>60198</v>
      </c>
      <c r="N3596">
        <f t="shared" ca="1" si="56"/>
        <v>16.2</v>
      </c>
    </row>
    <row r="3597" spans="1:14" x14ac:dyDescent="0.3">
      <c r="A3597" t="s">
        <v>5116</v>
      </c>
      <c r="B3597" t="s">
        <v>24</v>
      </c>
      <c r="C3597" t="s">
        <v>82</v>
      </c>
      <c r="D3597" t="s">
        <v>125</v>
      </c>
      <c r="E3597" t="s">
        <v>6134</v>
      </c>
      <c r="F3597" t="s">
        <v>28</v>
      </c>
      <c r="G3597" t="s">
        <v>74</v>
      </c>
      <c r="H3597" s="5">
        <v>40262</v>
      </c>
      <c r="I3597" s="5"/>
      <c r="J3597" t="s">
        <v>6137</v>
      </c>
      <c r="K3597" s="5">
        <v>34913</v>
      </c>
      <c r="L3597">
        <v>30</v>
      </c>
      <c r="M3597">
        <v>31000</v>
      </c>
      <c r="N3597">
        <f t="shared" ca="1" si="56"/>
        <v>16</v>
      </c>
    </row>
    <row r="3598" spans="1:14" x14ac:dyDescent="0.3">
      <c r="A3598" t="s">
        <v>5117</v>
      </c>
      <c r="B3598" t="s">
        <v>24</v>
      </c>
      <c r="C3598" t="s">
        <v>20</v>
      </c>
      <c r="D3598" t="s">
        <v>6134</v>
      </c>
      <c r="E3598" t="s">
        <v>86</v>
      </c>
      <c r="F3598" t="s">
        <v>28</v>
      </c>
      <c r="G3598" t="s">
        <v>78</v>
      </c>
      <c r="H3598" s="5">
        <v>42016</v>
      </c>
      <c r="I3598" s="5">
        <v>43556</v>
      </c>
      <c r="J3598" t="s">
        <v>6138</v>
      </c>
      <c r="K3598" s="5">
        <v>22788</v>
      </c>
      <c r="L3598">
        <v>63</v>
      </c>
      <c r="M3598">
        <v>96735</v>
      </c>
      <c r="N3598">
        <f t="shared" ca="1" si="56"/>
        <v>4.2</v>
      </c>
    </row>
    <row r="3599" spans="1:14" x14ac:dyDescent="0.3">
      <c r="A3599" t="s">
        <v>5119</v>
      </c>
      <c r="B3599" t="s">
        <v>24</v>
      </c>
      <c r="C3599" t="s">
        <v>6134</v>
      </c>
      <c r="D3599" t="s">
        <v>41</v>
      </c>
      <c r="E3599" t="s">
        <v>27</v>
      </c>
      <c r="F3599" t="s">
        <v>28</v>
      </c>
      <c r="G3599" t="s">
        <v>78</v>
      </c>
      <c r="H3599" s="5">
        <v>41044</v>
      </c>
      <c r="I3599" s="5"/>
      <c r="J3599" t="s">
        <v>6137</v>
      </c>
      <c r="K3599" s="5">
        <v>35594</v>
      </c>
      <c r="L3599">
        <v>28</v>
      </c>
      <c r="M3599" t="s">
        <v>6141</v>
      </c>
      <c r="N3599">
        <f t="shared" ca="1" si="56"/>
        <v>13.9</v>
      </c>
    </row>
    <row r="3600" spans="1:14" x14ac:dyDescent="0.3">
      <c r="A3600" t="s">
        <v>5120</v>
      </c>
      <c r="B3600" t="s">
        <v>6134</v>
      </c>
      <c r="C3600" t="s">
        <v>37</v>
      </c>
      <c r="D3600" t="s">
        <v>50</v>
      </c>
      <c r="E3600" t="s">
        <v>99</v>
      </c>
      <c r="F3600" t="s">
        <v>60</v>
      </c>
      <c r="G3600" t="s">
        <v>69</v>
      </c>
      <c r="H3600" s="5">
        <v>41869</v>
      </c>
      <c r="I3600" s="5"/>
      <c r="J3600" t="s">
        <v>6137</v>
      </c>
      <c r="K3600" s="5">
        <v>35910</v>
      </c>
      <c r="L3600">
        <v>27</v>
      </c>
      <c r="M3600" t="s">
        <v>6141</v>
      </c>
      <c r="N3600">
        <f t="shared" ca="1" si="56"/>
        <v>11.6</v>
      </c>
    </row>
    <row r="3601" spans="1:14" x14ac:dyDescent="0.3">
      <c r="A3601" t="s">
        <v>5121</v>
      </c>
      <c r="B3601" t="s">
        <v>24</v>
      </c>
      <c r="C3601" t="s">
        <v>25</v>
      </c>
      <c r="D3601" t="s">
        <v>83</v>
      </c>
      <c r="E3601" t="s">
        <v>32</v>
      </c>
      <c r="F3601" t="s">
        <v>60</v>
      </c>
      <c r="G3601" t="s">
        <v>78</v>
      </c>
      <c r="H3601" s="5">
        <v>43152</v>
      </c>
      <c r="I3601" s="5">
        <v>45096</v>
      </c>
      <c r="J3601" t="s">
        <v>6138</v>
      </c>
      <c r="K3601" s="5">
        <v>24505</v>
      </c>
      <c r="L3601">
        <v>59</v>
      </c>
      <c r="M3601">
        <v>42992</v>
      </c>
      <c r="N3601">
        <f t="shared" ca="1" si="56"/>
        <v>5.3</v>
      </c>
    </row>
    <row r="3602" spans="1:14" x14ac:dyDescent="0.3">
      <c r="A3602" t="s">
        <v>5122</v>
      </c>
      <c r="B3602" t="s">
        <v>24</v>
      </c>
      <c r="C3602" t="s">
        <v>20</v>
      </c>
      <c r="D3602" t="s">
        <v>6134</v>
      </c>
      <c r="E3602" t="s">
        <v>54</v>
      </c>
      <c r="F3602" t="s">
        <v>60</v>
      </c>
      <c r="G3602" t="s">
        <v>78</v>
      </c>
      <c r="H3602" s="5">
        <v>41830</v>
      </c>
      <c r="I3602" s="5"/>
      <c r="J3602" t="s">
        <v>6137</v>
      </c>
      <c r="K3602" s="5">
        <v>35208</v>
      </c>
      <c r="L3602">
        <v>29</v>
      </c>
      <c r="M3602">
        <v>111086</v>
      </c>
      <c r="N3602">
        <f t="shared" ca="1" si="56"/>
        <v>11.7</v>
      </c>
    </row>
    <row r="3603" spans="1:14" x14ac:dyDescent="0.3">
      <c r="A3603" t="s">
        <v>6118</v>
      </c>
      <c r="B3603" t="s">
        <v>6134</v>
      </c>
      <c r="C3603" t="s">
        <v>20</v>
      </c>
      <c r="D3603" t="s">
        <v>68</v>
      </c>
      <c r="E3603" t="s">
        <v>92</v>
      </c>
      <c r="F3603" t="s">
        <v>15</v>
      </c>
      <c r="G3603" t="s">
        <v>29</v>
      </c>
      <c r="H3603" s="5">
        <v>41947</v>
      </c>
      <c r="I3603" s="5"/>
      <c r="J3603" t="s">
        <v>6137</v>
      </c>
      <c r="K3603" s="5">
        <v>32305</v>
      </c>
      <c r="L3603">
        <v>37</v>
      </c>
      <c r="M3603">
        <v>38000</v>
      </c>
      <c r="N3603">
        <f t="shared" ca="1" si="56"/>
        <v>11.4</v>
      </c>
    </row>
    <row r="3604" spans="1:14" x14ac:dyDescent="0.3">
      <c r="A3604" t="s">
        <v>5124</v>
      </c>
      <c r="B3604" t="s">
        <v>36</v>
      </c>
      <c r="C3604" t="s">
        <v>6134</v>
      </c>
      <c r="D3604" t="s">
        <v>31</v>
      </c>
      <c r="E3604" t="s">
        <v>99</v>
      </c>
      <c r="F3604" t="s">
        <v>6134</v>
      </c>
      <c r="G3604" t="s">
        <v>78</v>
      </c>
      <c r="H3604" s="5">
        <v>41313</v>
      </c>
      <c r="I3604" s="5"/>
      <c r="J3604" t="s">
        <v>6137</v>
      </c>
      <c r="K3604" s="5">
        <v>34604</v>
      </c>
      <c r="L3604">
        <v>31</v>
      </c>
      <c r="M3604" t="s">
        <v>6141</v>
      </c>
      <c r="N3604">
        <f t="shared" ca="1" si="56"/>
        <v>13.1</v>
      </c>
    </row>
    <row r="3605" spans="1:14" x14ac:dyDescent="0.3">
      <c r="A3605" t="s">
        <v>5125</v>
      </c>
      <c r="B3605" t="s">
        <v>6134</v>
      </c>
      <c r="C3605" t="s">
        <v>25</v>
      </c>
      <c r="D3605" t="s">
        <v>83</v>
      </c>
      <c r="E3605" t="s">
        <v>38</v>
      </c>
      <c r="F3605" t="s">
        <v>28</v>
      </c>
      <c r="G3605" t="s">
        <v>47</v>
      </c>
      <c r="H3605" s="5">
        <v>42738</v>
      </c>
      <c r="I3605" s="5"/>
      <c r="J3605" t="s">
        <v>6137</v>
      </c>
      <c r="K3605" s="5">
        <v>26081</v>
      </c>
      <c r="L3605">
        <v>54</v>
      </c>
      <c r="M3605">
        <v>73854</v>
      </c>
      <c r="N3605">
        <f t="shared" ca="1" si="56"/>
        <v>9.1999999999999993</v>
      </c>
    </row>
    <row r="3606" spans="1:14" x14ac:dyDescent="0.3">
      <c r="A3606" t="s">
        <v>5126</v>
      </c>
      <c r="B3606" t="s">
        <v>24</v>
      </c>
      <c r="C3606" t="s">
        <v>12</v>
      </c>
      <c r="D3606" t="s">
        <v>6135</v>
      </c>
      <c r="E3606" t="s">
        <v>92</v>
      </c>
      <c r="F3606" t="s">
        <v>28</v>
      </c>
      <c r="G3606" t="s">
        <v>6134</v>
      </c>
      <c r="H3606" s="5">
        <v>43781</v>
      </c>
      <c r="I3606" s="5"/>
      <c r="J3606" t="s">
        <v>6137</v>
      </c>
      <c r="K3606" s="5">
        <v>26877</v>
      </c>
      <c r="L3606">
        <v>52</v>
      </c>
      <c r="M3606">
        <v>106000</v>
      </c>
      <c r="N3606">
        <f t="shared" ca="1" si="56"/>
        <v>6.4</v>
      </c>
    </row>
    <row r="3607" spans="1:14" x14ac:dyDescent="0.3">
      <c r="A3607" t="s">
        <v>5127</v>
      </c>
      <c r="B3607" t="s">
        <v>6134</v>
      </c>
      <c r="C3607" t="s">
        <v>6134</v>
      </c>
      <c r="D3607" t="s">
        <v>53</v>
      </c>
      <c r="E3607" t="s">
        <v>105</v>
      </c>
      <c r="F3607" t="s">
        <v>28</v>
      </c>
      <c r="G3607" t="s">
        <v>64</v>
      </c>
      <c r="H3607" s="5">
        <v>41345</v>
      </c>
      <c r="I3607" s="5">
        <v>43046</v>
      </c>
      <c r="J3607" t="s">
        <v>6138</v>
      </c>
      <c r="K3607" s="5">
        <v>22652</v>
      </c>
      <c r="L3607">
        <v>64</v>
      </c>
      <c r="M3607">
        <v>103480</v>
      </c>
      <c r="N3607">
        <f t="shared" ca="1" si="56"/>
        <v>4.7</v>
      </c>
    </row>
    <row r="3608" spans="1:14" x14ac:dyDescent="0.3">
      <c r="A3608" t="s">
        <v>5129</v>
      </c>
      <c r="B3608" t="s">
        <v>24</v>
      </c>
      <c r="C3608" t="s">
        <v>12</v>
      </c>
      <c r="D3608" t="s">
        <v>26</v>
      </c>
      <c r="E3608" t="s">
        <v>92</v>
      </c>
      <c r="F3608" t="s">
        <v>15</v>
      </c>
      <c r="G3608" t="s">
        <v>47</v>
      </c>
      <c r="H3608" s="5">
        <v>42495</v>
      </c>
      <c r="I3608" s="5">
        <v>42298</v>
      </c>
      <c r="J3608" t="s">
        <v>6138</v>
      </c>
      <c r="K3608" s="5">
        <v>36274</v>
      </c>
      <c r="L3608">
        <v>26</v>
      </c>
      <c r="M3608">
        <v>35931</v>
      </c>
      <c r="N3608">
        <f t="shared" ca="1" si="56"/>
        <v>-0.5</v>
      </c>
    </row>
    <row r="3609" spans="1:14" x14ac:dyDescent="0.3">
      <c r="A3609" t="s">
        <v>5131</v>
      </c>
      <c r="B3609" t="s">
        <v>24</v>
      </c>
      <c r="C3609" t="s">
        <v>6134</v>
      </c>
      <c r="D3609" t="s">
        <v>94</v>
      </c>
      <c r="E3609" t="s">
        <v>88</v>
      </c>
      <c r="F3609" t="s">
        <v>15</v>
      </c>
      <c r="G3609" t="s">
        <v>29</v>
      </c>
      <c r="H3609" s="5">
        <v>42537</v>
      </c>
      <c r="I3609" s="5"/>
      <c r="J3609" t="s">
        <v>6137</v>
      </c>
      <c r="K3609" s="5">
        <v>30829</v>
      </c>
      <c r="L3609">
        <v>41</v>
      </c>
      <c r="M3609">
        <v>87188</v>
      </c>
      <c r="N3609">
        <f t="shared" ca="1" si="56"/>
        <v>9.8000000000000007</v>
      </c>
    </row>
    <row r="3610" spans="1:14" x14ac:dyDescent="0.3">
      <c r="A3610" t="s">
        <v>5132</v>
      </c>
      <c r="B3610" t="s">
        <v>36</v>
      </c>
      <c r="C3610" t="s">
        <v>82</v>
      </c>
      <c r="D3610" t="s">
        <v>31</v>
      </c>
      <c r="E3610" t="s">
        <v>14</v>
      </c>
      <c r="F3610" t="s">
        <v>60</v>
      </c>
      <c r="G3610" t="s">
        <v>47</v>
      </c>
      <c r="H3610" s="5">
        <v>41853</v>
      </c>
      <c r="I3610" s="5"/>
      <c r="J3610" t="s">
        <v>6137</v>
      </c>
      <c r="K3610" s="5">
        <v>37170</v>
      </c>
      <c r="L3610">
        <v>24</v>
      </c>
      <c r="M3610" t="s">
        <v>6141</v>
      </c>
      <c r="N3610">
        <f t="shared" ca="1" si="56"/>
        <v>11.6</v>
      </c>
    </row>
    <row r="3611" spans="1:14" x14ac:dyDescent="0.3">
      <c r="A3611" t="s">
        <v>5133</v>
      </c>
      <c r="B3611" t="s">
        <v>36</v>
      </c>
      <c r="C3611" t="s">
        <v>12</v>
      </c>
      <c r="D3611" t="s">
        <v>53</v>
      </c>
      <c r="E3611" t="s">
        <v>170</v>
      </c>
      <c r="F3611" t="s">
        <v>15</v>
      </c>
      <c r="G3611" t="s">
        <v>78</v>
      </c>
      <c r="H3611" s="5">
        <v>43679</v>
      </c>
      <c r="I3611" s="5"/>
      <c r="J3611" t="s">
        <v>6137</v>
      </c>
      <c r="K3611" s="5">
        <v>23177</v>
      </c>
      <c r="L3611">
        <v>62</v>
      </c>
      <c r="M3611">
        <v>116883</v>
      </c>
      <c r="N3611">
        <f t="shared" ca="1" si="56"/>
        <v>6.6</v>
      </c>
    </row>
    <row r="3612" spans="1:14" x14ac:dyDescent="0.3">
      <c r="A3612" t="s">
        <v>5135</v>
      </c>
      <c r="B3612" t="s">
        <v>24</v>
      </c>
      <c r="C3612" t="s">
        <v>20</v>
      </c>
      <c r="D3612" t="s">
        <v>6134</v>
      </c>
      <c r="E3612" t="s">
        <v>32</v>
      </c>
      <c r="F3612" t="s">
        <v>6134</v>
      </c>
      <c r="G3612" t="s">
        <v>69</v>
      </c>
      <c r="H3612" s="5">
        <v>41819</v>
      </c>
      <c r="I3612" s="5"/>
      <c r="J3612" t="s">
        <v>6137</v>
      </c>
      <c r="K3612" s="5">
        <v>32155</v>
      </c>
      <c r="L3612">
        <v>38</v>
      </c>
      <c r="M3612" t="s">
        <v>6141</v>
      </c>
      <c r="N3612">
        <f t="shared" ca="1" si="56"/>
        <v>11.7</v>
      </c>
    </row>
    <row r="3613" spans="1:14" x14ac:dyDescent="0.3">
      <c r="A3613" t="s">
        <v>5136</v>
      </c>
      <c r="B3613" t="s">
        <v>24</v>
      </c>
      <c r="C3613" t="s">
        <v>6134</v>
      </c>
      <c r="D3613" t="s">
        <v>83</v>
      </c>
      <c r="E3613" t="s">
        <v>88</v>
      </c>
      <c r="F3613" t="s">
        <v>6134</v>
      </c>
      <c r="G3613" t="s">
        <v>6134</v>
      </c>
      <c r="H3613" s="5">
        <v>43349</v>
      </c>
      <c r="I3613" s="5"/>
      <c r="J3613" t="s">
        <v>6137</v>
      </c>
      <c r="K3613" s="5">
        <v>32679</v>
      </c>
      <c r="L3613">
        <v>36</v>
      </c>
      <c r="M3613">
        <v>69950</v>
      </c>
      <c r="N3613">
        <f t="shared" ca="1" si="56"/>
        <v>7.5</v>
      </c>
    </row>
    <row r="3614" spans="1:14" x14ac:dyDescent="0.3">
      <c r="A3614" t="s">
        <v>5138</v>
      </c>
      <c r="B3614" t="s">
        <v>24</v>
      </c>
      <c r="C3614" t="s">
        <v>6134</v>
      </c>
      <c r="D3614" t="s">
        <v>31</v>
      </c>
      <c r="E3614" t="s">
        <v>46</v>
      </c>
      <c r="F3614" t="s">
        <v>28</v>
      </c>
      <c r="G3614" t="s">
        <v>78</v>
      </c>
      <c r="H3614" s="5">
        <v>40584</v>
      </c>
      <c r="I3614" s="5"/>
      <c r="J3614" t="s">
        <v>6137</v>
      </c>
      <c r="K3614" s="5">
        <v>22268</v>
      </c>
      <c r="L3614">
        <v>65</v>
      </c>
      <c r="M3614" t="s">
        <v>6141</v>
      </c>
      <c r="N3614">
        <f t="shared" ca="1" si="56"/>
        <v>15.1</v>
      </c>
    </row>
    <row r="3615" spans="1:14" x14ac:dyDescent="0.3">
      <c r="A3615" t="s">
        <v>5139</v>
      </c>
      <c r="B3615" t="s">
        <v>36</v>
      </c>
      <c r="C3615" t="s">
        <v>20</v>
      </c>
      <c r="D3615" t="s">
        <v>31</v>
      </c>
      <c r="E3615" t="s">
        <v>88</v>
      </c>
      <c r="F3615" t="s">
        <v>28</v>
      </c>
      <c r="G3615" t="s">
        <v>74</v>
      </c>
      <c r="H3615" s="5">
        <v>41614</v>
      </c>
      <c r="I3615" s="5">
        <v>41876</v>
      </c>
      <c r="J3615" t="s">
        <v>6138</v>
      </c>
      <c r="K3615" s="5">
        <v>24826</v>
      </c>
      <c r="L3615">
        <v>58</v>
      </c>
      <c r="M3615" t="s">
        <v>6141</v>
      </c>
      <c r="N3615">
        <f t="shared" ca="1" si="56"/>
        <v>0.7</v>
      </c>
    </row>
    <row r="3616" spans="1:14" x14ac:dyDescent="0.3">
      <c r="A3616" t="s">
        <v>5140</v>
      </c>
      <c r="B3616" t="s">
        <v>6134</v>
      </c>
      <c r="C3616" t="s">
        <v>82</v>
      </c>
      <c r="D3616" t="s">
        <v>21</v>
      </c>
      <c r="E3616" t="s">
        <v>32</v>
      </c>
      <c r="F3616" t="s">
        <v>28</v>
      </c>
      <c r="G3616" t="s">
        <v>78</v>
      </c>
      <c r="H3616" s="5">
        <v>42647</v>
      </c>
      <c r="I3616" s="5"/>
      <c r="J3616" t="s">
        <v>6137</v>
      </c>
      <c r="K3616" s="5">
        <v>24738</v>
      </c>
      <c r="L3616">
        <v>58</v>
      </c>
      <c r="M3616" t="s">
        <v>6141</v>
      </c>
      <c r="N3616">
        <f t="shared" ca="1" si="56"/>
        <v>9.5</v>
      </c>
    </row>
    <row r="3617" spans="1:14" x14ac:dyDescent="0.3">
      <c r="A3617" t="s">
        <v>5141</v>
      </c>
      <c r="B3617" t="s">
        <v>36</v>
      </c>
      <c r="C3617" t="s">
        <v>6134</v>
      </c>
      <c r="D3617" t="s">
        <v>41</v>
      </c>
      <c r="E3617" t="s">
        <v>38</v>
      </c>
      <c r="F3617" t="s">
        <v>28</v>
      </c>
      <c r="G3617" t="s">
        <v>78</v>
      </c>
      <c r="H3617" s="5">
        <v>43055</v>
      </c>
      <c r="I3617" s="5"/>
      <c r="J3617" t="s">
        <v>6137</v>
      </c>
      <c r="K3617" s="5"/>
      <c r="L3617" t="s">
        <v>6141</v>
      </c>
      <c r="M3617">
        <v>70000</v>
      </c>
      <c r="N3617">
        <f t="shared" ca="1" si="56"/>
        <v>8.3000000000000007</v>
      </c>
    </row>
    <row r="3618" spans="1:14" x14ac:dyDescent="0.3">
      <c r="A3618" t="s">
        <v>6119</v>
      </c>
      <c r="B3618" t="s">
        <v>36</v>
      </c>
      <c r="C3618" t="s">
        <v>37</v>
      </c>
      <c r="D3618" t="s">
        <v>130</v>
      </c>
      <c r="E3618" t="s">
        <v>27</v>
      </c>
      <c r="F3618" t="s">
        <v>28</v>
      </c>
      <c r="G3618" t="s">
        <v>47</v>
      </c>
      <c r="H3618" s="5">
        <v>40144</v>
      </c>
      <c r="I3618" s="5"/>
      <c r="J3618" t="s">
        <v>6137</v>
      </c>
      <c r="K3618" s="5">
        <v>31719</v>
      </c>
      <c r="L3618">
        <v>39</v>
      </c>
      <c r="M3618">
        <v>97322</v>
      </c>
      <c r="N3618">
        <f t="shared" ca="1" si="56"/>
        <v>16.3</v>
      </c>
    </row>
    <row r="3619" spans="1:14" x14ac:dyDescent="0.3">
      <c r="A3619" t="s">
        <v>5142</v>
      </c>
      <c r="B3619" t="s">
        <v>6134</v>
      </c>
      <c r="C3619" t="s">
        <v>25</v>
      </c>
      <c r="D3619" t="s">
        <v>6135</v>
      </c>
      <c r="E3619" t="s">
        <v>38</v>
      </c>
      <c r="F3619" t="s">
        <v>6134</v>
      </c>
      <c r="G3619" t="s">
        <v>69</v>
      </c>
      <c r="H3619" s="5">
        <v>43358</v>
      </c>
      <c r="I3619" s="5">
        <v>44441</v>
      </c>
      <c r="J3619" t="s">
        <v>6138</v>
      </c>
      <c r="K3619" s="5">
        <v>30761</v>
      </c>
      <c r="L3619">
        <v>41</v>
      </c>
      <c r="M3619">
        <v>100555</v>
      </c>
      <c r="N3619">
        <f t="shared" ca="1" si="56"/>
        <v>3</v>
      </c>
    </row>
    <row r="3620" spans="1:14" x14ac:dyDescent="0.3">
      <c r="A3620" t="s">
        <v>5144</v>
      </c>
      <c r="B3620" t="s">
        <v>24</v>
      </c>
      <c r="C3620" t="s">
        <v>6134</v>
      </c>
      <c r="D3620" t="s">
        <v>68</v>
      </c>
      <c r="E3620" t="s">
        <v>170</v>
      </c>
      <c r="F3620" t="s">
        <v>6134</v>
      </c>
      <c r="G3620" t="s">
        <v>69</v>
      </c>
      <c r="H3620" s="5">
        <v>42221</v>
      </c>
      <c r="I3620" s="5"/>
      <c r="J3620" t="s">
        <v>6137</v>
      </c>
      <c r="K3620" s="5">
        <v>28345</v>
      </c>
      <c r="L3620">
        <v>48</v>
      </c>
      <c r="M3620">
        <v>81783</v>
      </c>
      <c r="N3620">
        <f t="shared" ca="1" si="56"/>
        <v>10.6</v>
      </c>
    </row>
    <row r="3621" spans="1:14" x14ac:dyDescent="0.3">
      <c r="A3621" t="s">
        <v>5145</v>
      </c>
      <c r="B3621" t="s">
        <v>24</v>
      </c>
      <c r="C3621" t="s">
        <v>82</v>
      </c>
      <c r="D3621" t="s">
        <v>6134</v>
      </c>
      <c r="E3621" t="s">
        <v>27</v>
      </c>
      <c r="F3621" t="s">
        <v>6134</v>
      </c>
      <c r="G3621" t="s">
        <v>6134</v>
      </c>
      <c r="H3621" s="5">
        <v>43888</v>
      </c>
      <c r="I3621" s="5"/>
      <c r="J3621" t="s">
        <v>6137</v>
      </c>
      <c r="K3621" s="5">
        <v>28456</v>
      </c>
      <c r="L3621">
        <v>48</v>
      </c>
      <c r="M3621" t="s">
        <v>6141</v>
      </c>
      <c r="N3621">
        <f t="shared" ca="1" si="56"/>
        <v>6.1</v>
      </c>
    </row>
    <row r="3622" spans="1:14" x14ac:dyDescent="0.3">
      <c r="A3622" t="s">
        <v>5146</v>
      </c>
      <c r="B3622" t="s">
        <v>6134</v>
      </c>
      <c r="C3622" t="s">
        <v>97</v>
      </c>
      <c r="D3622" t="s">
        <v>94</v>
      </c>
      <c r="E3622" t="s">
        <v>6134</v>
      </c>
      <c r="F3622" t="s">
        <v>15</v>
      </c>
      <c r="G3622" t="s">
        <v>69</v>
      </c>
      <c r="H3622" s="5">
        <v>44044</v>
      </c>
      <c r="I3622" s="5">
        <v>46029</v>
      </c>
      <c r="J3622" t="s">
        <v>6138</v>
      </c>
      <c r="K3622" s="5">
        <v>24507</v>
      </c>
      <c r="L3622">
        <v>59</v>
      </c>
      <c r="M3622">
        <v>46673</v>
      </c>
      <c r="N3622">
        <f t="shared" ca="1" si="56"/>
        <v>5.4</v>
      </c>
    </row>
    <row r="3623" spans="1:14" x14ac:dyDescent="0.3">
      <c r="A3623" t="s">
        <v>5147</v>
      </c>
      <c r="B3623" t="s">
        <v>24</v>
      </c>
      <c r="C3623" t="s">
        <v>37</v>
      </c>
      <c r="D3623" t="s">
        <v>50</v>
      </c>
      <c r="E3623" t="s">
        <v>38</v>
      </c>
      <c r="F3623" t="s">
        <v>60</v>
      </c>
      <c r="G3623" t="s">
        <v>47</v>
      </c>
      <c r="H3623" s="5">
        <v>40815</v>
      </c>
      <c r="I3623" s="5"/>
      <c r="J3623" t="s">
        <v>6137</v>
      </c>
      <c r="K3623" s="5">
        <v>37356</v>
      </c>
      <c r="L3623">
        <v>23</v>
      </c>
      <c r="M3623" t="s">
        <v>6141</v>
      </c>
      <c r="N3623">
        <f t="shared" ca="1" si="56"/>
        <v>14.5</v>
      </c>
    </row>
    <row r="3624" spans="1:14" x14ac:dyDescent="0.3">
      <c r="A3624" t="s">
        <v>5148</v>
      </c>
      <c r="B3624" t="s">
        <v>24</v>
      </c>
      <c r="C3624" t="s">
        <v>82</v>
      </c>
      <c r="D3624" t="s">
        <v>41</v>
      </c>
      <c r="E3624" t="s">
        <v>6134</v>
      </c>
      <c r="F3624" t="s">
        <v>15</v>
      </c>
      <c r="G3624" t="s">
        <v>29</v>
      </c>
      <c r="H3624" s="5">
        <v>44046</v>
      </c>
      <c r="I3624" s="5"/>
      <c r="J3624" t="s">
        <v>6137</v>
      </c>
      <c r="K3624" s="5"/>
      <c r="L3624" t="s">
        <v>6141</v>
      </c>
      <c r="M3624">
        <v>90582</v>
      </c>
      <c r="N3624">
        <f t="shared" ca="1" si="56"/>
        <v>5.6</v>
      </c>
    </row>
    <row r="3625" spans="1:14" x14ac:dyDescent="0.3">
      <c r="A3625" t="s">
        <v>5149</v>
      </c>
      <c r="B3625" t="s">
        <v>36</v>
      </c>
      <c r="C3625" t="s">
        <v>20</v>
      </c>
      <c r="D3625" t="s">
        <v>94</v>
      </c>
      <c r="E3625" t="s">
        <v>32</v>
      </c>
      <c r="F3625" t="s">
        <v>6134</v>
      </c>
      <c r="G3625" t="s">
        <v>47</v>
      </c>
      <c r="H3625" s="5">
        <v>40252</v>
      </c>
      <c r="I3625" s="5"/>
      <c r="J3625" t="s">
        <v>6137</v>
      </c>
      <c r="K3625" s="5">
        <v>34923</v>
      </c>
      <c r="L3625">
        <v>30</v>
      </c>
      <c r="M3625">
        <v>54000</v>
      </c>
      <c r="N3625">
        <f t="shared" ca="1" si="56"/>
        <v>16</v>
      </c>
    </row>
    <row r="3626" spans="1:14" x14ac:dyDescent="0.3">
      <c r="A3626" t="s">
        <v>5150</v>
      </c>
      <c r="B3626" t="s">
        <v>24</v>
      </c>
      <c r="C3626" t="s">
        <v>20</v>
      </c>
      <c r="D3626" t="s">
        <v>41</v>
      </c>
      <c r="E3626" t="s">
        <v>32</v>
      </c>
      <c r="F3626" t="s">
        <v>6134</v>
      </c>
      <c r="G3626" t="s">
        <v>74</v>
      </c>
      <c r="H3626" s="5">
        <v>41574</v>
      </c>
      <c r="I3626" s="5"/>
      <c r="J3626" t="s">
        <v>6137</v>
      </c>
      <c r="K3626" s="5">
        <v>37324</v>
      </c>
      <c r="L3626">
        <v>24</v>
      </c>
      <c r="M3626">
        <v>86000</v>
      </c>
      <c r="N3626">
        <f t="shared" ca="1" si="56"/>
        <v>12.4</v>
      </c>
    </row>
    <row r="3627" spans="1:14" x14ac:dyDescent="0.3">
      <c r="A3627" t="s">
        <v>5151</v>
      </c>
      <c r="B3627" t="s">
        <v>36</v>
      </c>
      <c r="C3627" t="s">
        <v>12</v>
      </c>
      <c r="D3627" t="s">
        <v>130</v>
      </c>
      <c r="E3627" t="s">
        <v>46</v>
      </c>
      <c r="F3627" t="s">
        <v>60</v>
      </c>
      <c r="G3627" t="s">
        <v>47</v>
      </c>
      <c r="H3627" s="5">
        <v>43864</v>
      </c>
      <c r="I3627" s="5">
        <v>44923</v>
      </c>
      <c r="J3627" t="s">
        <v>6138</v>
      </c>
      <c r="K3627" s="5">
        <v>34475</v>
      </c>
      <c r="L3627">
        <v>31</v>
      </c>
      <c r="M3627">
        <v>105971</v>
      </c>
      <c r="N3627">
        <f t="shared" ca="1" si="56"/>
        <v>2.9</v>
      </c>
    </row>
    <row r="3628" spans="1:14" x14ac:dyDescent="0.3">
      <c r="A3628" t="s">
        <v>5153</v>
      </c>
      <c r="B3628" t="s">
        <v>36</v>
      </c>
      <c r="C3628" t="s">
        <v>6134</v>
      </c>
      <c r="D3628" t="s">
        <v>83</v>
      </c>
      <c r="E3628" t="s">
        <v>27</v>
      </c>
      <c r="F3628" t="s">
        <v>15</v>
      </c>
      <c r="G3628" t="s">
        <v>78</v>
      </c>
      <c r="H3628" s="5">
        <v>43498</v>
      </c>
      <c r="I3628" s="5">
        <v>43945</v>
      </c>
      <c r="J3628" t="s">
        <v>6138</v>
      </c>
      <c r="K3628" s="5">
        <v>37484</v>
      </c>
      <c r="L3628">
        <v>23</v>
      </c>
      <c r="M3628" t="s">
        <v>6141</v>
      </c>
      <c r="N3628">
        <f t="shared" ca="1" si="56"/>
        <v>1.2</v>
      </c>
    </row>
    <row r="3629" spans="1:14" x14ac:dyDescent="0.3">
      <c r="A3629" t="s">
        <v>5154</v>
      </c>
      <c r="B3629" t="s">
        <v>36</v>
      </c>
      <c r="C3629" t="s">
        <v>6134</v>
      </c>
      <c r="D3629" t="s">
        <v>31</v>
      </c>
      <c r="E3629" t="s">
        <v>105</v>
      </c>
      <c r="F3629" t="s">
        <v>28</v>
      </c>
      <c r="G3629" t="s">
        <v>64</v>
      </c>
      <c r="H3629" s="5">
        <v>41341</v>
      </c>
      <c r="I3629" s="5"/>
      <c r="J3629" t="s">
        <v>6137</v>
      </c>
      <c r="K3629" s="5">
        <v>33333</v>
      </c>
      <c r="L3629">
        <v>34</v>
      </c>
      <c r="M3629">
        <v>79269</v>
      </c>
      <c r="N3629">
        <f t="shared" ca="1" si="56"/>
        <v>13</v>
      </c>
    </row>
    <row r="3630" spans="1:14" x14ac:dyDescent="0.3">
      <c r="A3630" t="s">
        <v>5156</v>
      </c>
      <c r="B3630" t="s">
        <v>24</v>
      </c>
      <c r="C3630" t="s">
        <v>6134</v>
      </c>
      <c r="D3630" t="s">
        <v>6134</v>
      </c>
      <c r="E3630" t="s">
        <v>6134</v>
      </c>
      <c r="F3630" t="s">
        <v>15</v>
      </c>
      <c r="G3630" t="s">
        <v>6134</v>
      </c>
      <c r="H3630" s="5">
        <v>40140</v>
      </c>
      <c r="I3630" s="5"/>
      <c r="J3630" t="s">
        <v>6137</v>
      </c>
      <c r="K3630" s="5">
        <v>35207</v>
      </c>
      <c r="L3630">
        <v>29</v>
      </c>
      <c r="M3630" t="s">
        <v>6141</v>
      </c>
      <c r="N3630">
        <f t="shared" ca="1" si="56"/>
        <v>16.3</v>
      </c>
    </row>
    <row r="3631" spans="1:14" x14ac:dyDescent="0.3">
      <c r="A3631" t="s">
        <v>5157</v>
      </c>
      <c r="B3631" t="s">
        <v>36</v>
      </c>
      <c r="C3631" t="s">
        <v>12</v>
      </c>
      <c r="D3631" t="s">
        <v>130</v>
      </c>
      <c r="E3631" t="s">
        <v>6134</v>
      </c>
      <c r="F3631" t="s">
        <v>60</v>
      </c>
      <c r="G3631" t="s">
        <v>6134</v>
      </c>
      <c r="H3631" s="5">
        <v>40020</v>
      </c>
      <c r="I3631" s="5">
        <v>40717</v>
      </c>
      <c r="J3631" t="s">
        <v>6138</v>
      </c>
      <c r="K3631" s="5">
        <v>29033</v>
      </c>
      <c r="L3631">
        <v>46</v>
      </c>
      <c r="M3631" t="s">
        <v>6141</v>
      </c>
      <c r="N3631">
        <f t="shared" ca="1" si="56"/>
        <v>1.9</v>
      </c>
    </row>
    <row r="3632" spans="1:14" x14ac:dyDescent="0.3">
      <c r="A3632" t="s">
        <v>5158</v>
      </c>
      <c r="B3632" t="s">
        <v>24</v>
      </c>
      <c r="C3632" t="s">
        <v>20</v>
      </c>
      <c r="D3632" t="s">
        <v>53</v>
      </c>
      <c r="E3632" t="s">
        <v>46</v>
      </c>
      <c r="F3632" t="s">
        <v>6134</v>
      </c>
      <c r="G3632" t="s">
        <v>64</v>
      </c>
      <c r="H3632" s="5">
        <v>41058</v>
      </c>
      <c r="I3632" s="5">
        <v>42218</v>
      </c>
      <c r="J3632" t="s">
        <v>6138</v>
      </c>
      <c r="K3632" s="5">
        <v>26463</v>
      </c>
      <c r="L3632">
        <v>53</v>
      </c>
      <c r="M3632" t="s">
        <v>6141</v>
      </c>
      <c r="N3632">
        <f t="shared" ca="1" si="56"/>
        <v>3.2</v>
      </c>
    </row>
    <row r="3633" spans="1:14" x14ac:dyDescent="0.3">
      <c r="A3633" t="s">
        <v>5159</v>
      </c>
      <c r="B3633" t="s">
        <v>24</v>
      </c>
      <c r="C3633" t="s">
        <v>20</v>
      </c>
      <c r="D3633" t="s">
        <v>31</v>
      </c>
      <c r="E3633" t="s">
        <v>6134</v>
      </c>
      <c r="F3633" t="s">
        <v>6134</v>
      </c>
      <c r="G3633" t="s">
        <v>6134</v>
      </c>
      <c r="H3633" s="5">
        <v>40055</v>
      </c>
      <c r="I3633" s="5"/>
      <c r="J3633" t="s">
        <v>6137</v>
      </c>
      <c r="K3633" s="5">
        <v>32835</v>
      </c>
      <c r="L3633">
        <v>36</v>
      </c>
      <c r="M3633">
        <v>68432</v>
      </c>
      <c r="N3633">
        <f t="shared" ca="1" si="56"/>
        <v>16.600000000000001</v>
      </c>
    </row>
    <row r="3634" spans="1:14" x14ac:dyDescent="0.3">
      <c r="A3634" t="s">
        <v>5160</v>
      </c>
      <c r="B3634" t="s">
        <v>24</v>
      </c>
      <c r="C3634" t="s">
        <v>97</v>
      </c>
      <c r="D3634" t="s">
        <v>6134</v>
      </c>
      <c r="E3634" t="s">
        <v>38</v>
      </c>
      <c r="F3634" t="s">
        <v>15</v>
      </c>
      <c r="G3634" t="s">
        <v>64</v>
      </c>
      <c r="H3634" s="5">
        <v>41180</v>
      </c>
      <c r="I3634" s="5"/>
      <c r="J3634" t="s">
        <v>6137</v>
      </c>
      <c r="K3634" s="5">
        <v>25843</v>
      </c>
      <c r="L3634">
        <v>55</v>
      </c>
      <c r="M3634">
        <v>77003</v>
      </c>
      <c r="N3634">
        <f t="shared" ca="1" si="56"/>
        <v>13.5</v>
      </c>
    </row>
    <row r="3635" spans="1:14" x14ac:dyDescent="0.3">
      <c r="A3635" t="s">
        <v>5161</v>
      </c>
      <c r="B3635" t="s">
        <v>24</v>
      </c>
      <c r="C3635" t="s">
        <v>6134</v>
      </c>
      <c r="D3635" t="s">
        <v>94</v>
      </c>
      <c r="E3635" t="s">
        <v>32</v>
      </c>
      <c r="F3635" t="s">
        <v>60</v>
      </c>
      <c r="G3635" t="s">
        <v>47</v>
      </c>
      <c r="H3635" s="5">
        <v>39978</v>
      </c>
      <c r="I3635" s="5"/>
      <c r="J3635" t="s">
        <v>6137</v>
      </c>
      <c r="K3635" s="5">
        <v>36313</v>
      </c>
      <c r="L3635">
        <v>26</v>
      </c>
      <c r="M3635">
        <v>89118</v>
      </c>
      <c r="N3635">
        <f t="shared" ca="1" si="56"/>
        <v>16.8</v>
      </c>
    </row>
    <row r="3636" spans="1:14" x14ac:dyDescent="0.3">
      <c r="A3636" t="s">
        <v>5163</v>
      </c>
      <c r="B3636" t="s">
        <v>6134</v>
      </c>
      <c r="C3636" t="s">
        <v>12</v>
      </c>
      <c r="D3636" t="s">
        <v>50</v>
      </c>
      <c r="E3636" t="s">
        <v>46</v>
      </c>
      <c r="F3636" t="s">
        <v>6134</v>
      </c>
      <c r="G3636" t="s">
        <v>74</v>
      </c>
      <c r="H3636" s="5">
        <v>41752</v>
      </c>
      <c r="I3636" s="5">
        <v>42926</v>
      </c>
      <c r="J3636" t="s">
        <v>6138</v>
      </c>
      <c r="K3636" s="5">
        <v>38454</v>
      </c>
      <c r="L3636">
        <v>20</v>
      </c>
      <c r="M3636">
        <v>67000</v>
      </c>
      <c r="N3636">
        <f t="shared" ca="1" si="56"/>
        <v>3.2</v>
      </c>
    </row>
    <row r="3637" spans="1:14" x14ac:dyDescent="0.3">
      <c r="A3637" t="s">
        <v>5166</v>
      </c>
      <c r="B3637" t="s">
        <v>6134</v>
      </c>
      <c r="C3637" t="s">
        <v>12</v>
      </c>
      <c r="D3637" t="s">
        <v>21</v>
      </c>
      <c r="E3637" t="s">
        <v>27</v>
      </c>
      <c r="F3637" t="s">
        <v>28</v>
      </c>
      <c r="G3637" t="s">
        <v>78</v>
      </c>
      <c r="H3637" s="5">
        <v>41624</v>
      </c>
      <c r="I3637" s="5"/>
      <c r="J3637" t="s">
        <v>6137</v>
      </c>
      <c r="K3637" s="5">
        <v>32881</v>
      </c>
      <c r="L3637">
        <v>36</v>
      </c>
      <c r="M3637" t="s">
        <v>6141</v>
      </c>
      <c r="N3637">
        <f t="shared" ca="1" si="56"/>
        <v>12.3</v>
      </c>
    </row>
    <row r="3638" spans="1:14" x14ac:dyDescent="0.3">
      <c r="A3638" t="s">
        <v>5167</v>
      </c>
      <c r="B3638" t="s">
        <v>24</v>
      </c>
      <c r="C3638" t="s">
        <v>20</v>
      </c>
      <c r="D3638" t="s">
        <v>41</v>
      </c>
      <c r="E3638" t="s">
        <v>38</v>
      </c>
      <c r="F3638" t="s">
        <v>15</v>
      </c>
      <c r="G3638" t="s">
        <v>6134</v>
      </c>
      <c r="H3638" s="5">
        <v>41291</v>
      </c>
      <c r="I3638" s="5"/>
      <c r="J3638" t="s">
        <v>6137</v>
      </c>
      <c r="K3638" s="5"/>
      <c r="L3638" t="s">
        <v>6141</v>
      </c>
      <c r="M3638">
        <v>111267</v>
      </c>
      <c r="N3638">
        <f t="shared" ca="1" si="56"/>
        <v>13.2</v>
      </c>
    </row>
    <row r="3639" spans="1:14" x14ac:dyDescent="0.3">
      <c r="A3639" t="s">
        <v>5169</v>
      </c>
      <c r="B3639" t="s">
        <v>24</v>
      </c>
      <c r="C3639" t="s">
        <v>20</v>
      </c>
      <c r="D3639" t="s">
        <v>94</v>
      </c>
      <c r="E3639" t="s">
        <v>6134</v>
      </c>
      <c r="F3639" t="s">
        <v>6134</v>
      </c>
      <c r="G3639" t="s">
        <v>74</v>
      </c>
      <c r="H3639" s="5">
        <v>41397</v>
      </c>
      <c r="I3639" s="5"/>
      <c r="J3639" t="s">
        <v>6137</v>
      </c>
      <c r="K3639" s="5">
        <v>30888</v>
      </c>
      <c r="L3639">
        <v>41</v>
      </c>
      <c r="M3639" t="s">
        <v>6141</v>
      </c>
      <c r="N3639">
        <f t="shared" ca="1" si="56"/>
        <v>12.9</v>
      </c>
    </row>
    <row r="3640" spans="1:14" x14ac:dyDescent="0.3">
      <c r="A3640" t="s">
        <v>5170</v>
      </c>
      <c r="B3640" t="s">
        <v>6134</v>
      </c>
      <c r="C3640" t="s">
        <v>20</v>
      </c>
      <c r="D3640" t="s">
        <v>83</v>
      </c>
      <c r="E3640" t="s">
        <v>46</v>
      </c>
      <c r="F3640" t="s">
        <v>15</v>
      </c>
      <c r="G3640" t="s">
        <v>29</v>
      </c>
      <c r="H3640" s="5">
        <v>41342</v>
      </c>
      <c r="I3640" s="5">
        <v>42316</v>
      </c>
      <c r="J3640" t="s">
        <v>6138</v>
      </c>
      <c r="K3640" s="5">
        <v>33788</v>
      </c>
      <c r="L3640">
        <v>33</v>
      </c>
      <c r="M3640">
        <v>88616</v>
      </c>
      <c r="N3640">
        <f t="shared" ca="1" si="56"/>
        <v>2.7</v>
      </c>
    </row>
    <row r="3641" spans="1:14" x14ac:dyDescent="0.3">
      <c r="A3641" t="s">
        <v>5172</v>
      </c>
      <c r="B3641" t="s">
        <v>6134</v>
      </c>
      <c r="C3641" t="s">
        <v>82</v>
      </c>
      <c r="D3641" t="s">
        <v>21</v>
      </c>
      <c r="E3641" t="s">
        <v>38</v>
      </c>
      <c r="F3641" t="s">
        <v>60</v>
      </c>
      <c r="G3641" t="s">
        <v>6134</v>
      </c>
      <c r="H3641" s="5">
        <v>40953</v>
      </c>
      <c r="I3641" s="5"/>
      <c r="J3641" t="s">
        <v>6137</v>
      </c>
      <c r="K3641" s="5"/>
      <c r="L3641" t="s">
        <v>6141</v>
      </c>
      <c r="M3641">
        <v>40878</v>
      </c>
      <c r="N3641">
        <f t="shared" ca="1" si="56"/>
        <v>14.1</v>
      </c>
    </row>
    <row r="3642" spans="1:14" x14ac:dyDescent="0.3">
      <c r="A3642" t="s">
        <v>5174</v>
      </c>
      <c r="B3642" t="s">
        <v>24</v>
      </c>
      <c r="C3642" t="s">
        <v>6134</v>
      </c>
      <c r="D3642" t="s">
        <v>68</v>
      </c>
      <c r="E3642" t="s">
        <v>27</v>
      </c>
      <c r="F3642" t="s">
        <v>28</v>
      </c>
      <c r="G3642" t="s">
        <v>47</v>
      </c>
      <c r="H3642" s="5">
        <v>42521</v>
      </c>
      <c r="I3642" s="5">
        <v>44261</v>
      </c>
      <c r="J3642" t="s">
        <v>6138</v>
      </c>
      <c r="K3642" s="5">
        <v>34392</v>
      </c>
      <c r="L3642">
        <v>32</v>
      </c>
      <c r="M3642">
        <v>65501</v>
      </c>
      <c r="N3642">
        <f t="shared" ca="1" si="56"/>
        <v>4.8</v>
      </c>
    </row>
    <row r="3643" spans="1:14" x14ac:dyDescent="0.3">
      <c r="A3643" t="s">
        <v>5176</v>
      </c>
      <c r="B3643" t="s">
        <v>36</v>
      </c>
      <c r="C3643" t="s">
        <v>6134</v>
      </c>
      <c r="D3643" t="s">
        <v>53</v>
      </c>
      <c r="E3643" t="s">
        <v>63</v>
      </c>
      <c r="F3643" t="s">
        <v>28</v>
      </c>
      <c r="G3643" t="s">
        <v>64</v>
      </c>
      <c r="H3643" s="5">
        <v>41935</v>
      </c>
      <c r="I3643" s="5"/>
      <c r="J3643" t="s">
        <v>6137</v>
      </c>
      <c r="K3643" s="5">
        <v>25884</v>
      </c>
      <c r="L3643">
        <v>55</v>
      </c>
      <c r="M3643" t="s">
        <v>6141</v>
      </c>
      <c r="N3643">
        <f t="shared" ca="1" si="56"/>
        <v>11.4</v>
      </c>
    </row>
    <row r="3644" spans="1:14" x14ac:dyDescent="0.3">
      <c r="A3644" t="s">
        <v>6120</v>
      </c>
      <c r="B3644" t="s">
        <v>6134</v>
      </c>
      <c r="C3644" t="s">
        <v>12</v>
      </c>
      <c r="D3644" t="s">
        <v>50</v>
      </c>
      <c r="E3644" t="s">
        <v>54</v>
      </c>
      <c r="F3644" t="s">
        <v>15</v>
      </c>
      <c r="G3644" t="s">
        <v>64</v>
      </c>
      <c r="H3644" s="5">
        <v>42876</v>
      </c>
      <c r="I3644" s="5">
        <v>44202</v>
      </c>
      <c r="J3644" t="s">
        <v>6138</v>
      </c>
      <c r="K3644" s="5">
        <v>35651</v>
      </c>
      <c r="L3644">
        <v>28</v>
      </c>
      <c r="M3644" t="s">
        <v>6141</v>
      </c>
      <c r="N3644">
        <f t="shared" ca="1" si="56"/>
        <v>3.6</v>
      </c>
    </row>
    <row r="3645" spans="1:14" x14ac:dyDescent="0.3">
      <c r="A3645" t="s">
        <v>5177</v>
      </c>
      <c r="B3645" t="s">
        <v>24</v>
      </c>
      <c r="C3645" t="s">
        <v>82</v>
      </c>
      <c r="D3645" t="s">
        <v>53</v>
      </c>
      <c r="E3645" t="s">
        <v>38</v>
      </c>
      <c r="F3645" t="s">
        <v>15</v>
      </c>
      <c r="G3645" t="s">
        <v>69</v>
      </c>
      <c r="H3645" s="5">
        <v>40080</v>
      </c>
      <c r="I3645" s="5">
        <v>41334</v>
      </c>
      <c r="J3645" t="s">
        <v>6138</v>
      </c>
      <c r="K3645" s="5">
        <v>24736</v>
      </c>
      <c r="L3645">
        <v>58</v>
      </c>
      <c r="M3645">
        <v>48879</v>
      </c>
      <c r="N3645">
        <f t="shared" ca="1" si="56"/>
        <v>3.4</v>
      </c>
    </row>
    <row r="3646" spans="1:14" x14ac:dyDescent="0.3">
      <c r="A3646" t="s">
        <v>5179</v>
      </c>
      <c r="B3646" t="s">
        <v>36</v>
      </c>
      <c r="C3646" t="s">
        <v>12</v>
      </c>
      <c r="D3646" t="s">
        <v>130</v>
      </c>
      <c r="E3646" t="s">
        <v>32</v>
      </c>
      <c r="F3646" t="s">
        <v>6134</v>
      </c>
      <c r="G3646" t="s">
        <v>69</v>
      </c>
      <c r="H3646" s="5">
        <v>43314</v>
      </c>
      <c r="I3646" s="5">
        <v>43936</v>
      </c>
      <c r="J3646" t="s">
        <v>6138</v>
      </c>
      <c r="K3646" s="5">
        <v>34196</v>
      </c>
      <c r="L3646">
        <v>32</v>
      </c>
      <c r="M3646">
        <v>90923</v>
      </c>
      <c r="N3646">
        <f t="shared" ca="1" si="56"/>
        <v>1.7</v>
      </c>
    </row>
    <row r="3647" spans="1:14" x14ac:dyDescent="0.3">
      <c r="A3647" t="s">
        <v>5181</v>
      </c>
      <c r="B3647" t="s">
        <v>36</v>
      </c>
      <c r="C3647" t="s">
        <v>12</v>
      </c>
      <c r="D3647" t="s">
        <v>125</v>
      </c>
      <c r="E3647" t="s">
        <v>6134</v>
      </c>
      <c r="F3647" t="s">
        <v>6134</v>
      </c>
      <c r="G3647" t="s">
        <v>78</v>
      </c>
      <c r="H3647" s="5">
        <v>41079</v>
      </c>
      <c r="I3647" s="5"/>
      <c r="J3647" t="s">
        <v>6137</v>
      </c>
      <c r="K3647" s="5">
        <v>28130</v>
      </c>
      <c r="L3647">
        <v>49</v>
      </c>
      <c r="M3647">
        <v>84140</v>
      </c>
      <c r="N3647">
        <f t="shared" ca="1" si="56"/>
        <v>13.8</v>
      </c>
    </row>
    <row r="3648" spans="1:14" x14ac:dyDescent="0.3">
      <c r="A3648" t="s">
        <v>5182</v>
      </c>
      <c r="B3648" t="s">
        <v>36</v>
      </c>
      <c r="C3648" t="s">
        <v>20</v>
      </c>
      <c r="D3648" t="s">
        <v>21</v>
      </c>
      <c r="E3648" t="s">
        <v>170</v>
      </c>
      <c r="F3648" t="s">
        <v>15</v>
      </c>
      <c r="G3648" t="s">
        <v>78</v>
      </c>
      <c r="H3648" s="5">
        <v>40587</v>
      </c>
      <c r="I3648" s="5">
        <v>40449</v>
      </c>
      <c r="J3648" t="s">
        <v>6138</v>
      </c>
      <c r="K3648" s="5">
        <v>27937</v>
      </c>
      <c r="L3648">
        <v>49</v>
      </c>
      <c r="M3648">
        <v>50000</v>
      </c>
      <c r="N3648">
        <f t="shared" ca="1" si="56"/>
        <v>-0.4</v>
      </c>
    </row>
    <row r="3649" spans="1:14" x14ac:dyDescent="0.3">
      <c r="A3649" t="s">
        <v>5183</v>
      </c>
      <c r="B3649" t="s">
        <v>6134</v>
      </c>
      <c r="C3649" t="s">
        <v>12</v>
      </c>
      <c r="D3649" t="s">
        <v>53</v>
      </c>
      <c r="E3649" t="s">
        <v>32</v>
      </c>
      <c r="F3649" t="s">
        <v>15</v>
      </c>
      <c r="G3649" t="s">
        <v>47</v>
      </c>
      <c r="H3649" s="5">
        <v>42706</v>
      </c>
      <c r="I3649" s="5"/>
      <c r="J3649" t="s">
        <v>6137</v>
      </c>
      <c r="K3649" s="5">
        <v>29711</v>
      </c>
      <c r="L3649">
        <v>44</v>
      </c>
      <c r="M3649">
        <v>56000</v>
      </c>
      <c r="N3649">
        <f t="shared" ca="1" si="56"/>
        <v>9.3000000000000007</v>
      </c>
    </row>
    <row r="3650" spans="1:14" x14ac:dyDescent="0.3">
      <c r="A3650" t="s">
        <v>5185</v>
      </c>
      <c r="B3650" t="s">
        <v>24</v>
      </c>
      <c r="C3650" t="s">
        <v>97</v>
      </c>
      <c r="D3650" t="s">
        <v>6134</v>
      </c>
      <c r="E3650" t="s">
        <v>6134</v>
      </c>
      <c r="F3650" t="s">
        <v>15</v>
      </c>
      <c r="G3650" t="s">
        <v>6134</v>
      </c>
      <c r="H3650" s="5">
        <v>41411</v>
      </c>
      <c r="I3650" s="5"/>
      <c r="J3650" t="s">
        <v>6137</v>
      </c>
      <c r="K3650" s="5">
        <v>25168</v>
      </c>
      <c r="L3650">
        <v>57</v>
      </c>
      <c r="M3650">
        <v>74000</v>
      </c>
      <c r="N3650">
        <f t="shared" ref="N3650:N3713" ca="1" si="57">ROUND((IF(I3650="",TODAY(),I3650)-H3650)/365,1)</f>
        <v>12.8</v>
      </c>
    </row>
    <row r="3651" spans="1:14" x14ac:dyDescent="0.3">
      <c r="A3651" t="s">
        <v>5186</v>
      </c>
      <c r="B3651" t="s">
        <v>24</v>
      </c>
      <c r="C3651" t="s">
        <v>25</v>
      </c>
      <c r="D3651" t="s">
        <v>6134</v>
      </c>
      <c r="E3651" t="s">
        <v>14</v>
      </c>
      <c r="F3651" t="s">
        <v>6134</v>
      </c>
      <c r="G3651" t="s">
        <v>74</v>
      </c>
      <c r="H3651" s="5">
        <v>44108</v>
      </c>
      <c r="I3651" s="5">
        <v>45565</v>
      </c>
      <c r="J3651" t="s">
        <v>6138</v>
      </c>
      <c r="K3651" s="5">
        <v>32860</v>
      </c>
      <c r="L3651">
        <v>36</v>
      </c>
      <c r="M3651" t="s">
        <v>6141</v>
      </c>
      <c r="N3651">
        <f t="shared" ca="1" si="57"/>
        <v>4</v>
      </c>
    </row>
    <row r="3652" spans="1:14" x14ac:dyDescent="0.3">
      <c r="A3652" t="s">
        <v>5187</v>
      </c>
      <c r="B3652" t="s">
        <v>24</v>
      </c>
      <c r="C3652" t="s">
        <v>20</v>
      </c>
      <c r="D3652" t="s">
        <v>53</v>
      </c>
      <c r="E3652" t="s">
        <v>14</v>
      </c>
      <c r="F3652" t="s">
        <v>60</v>
      </c>
      <c r="G3652" t="s">
        <v>78</v>
      </c>
      <c r="H3652" s="5">
        <v>42331</v>
      </c>
      <c r="I3652" s="5">
        <v>42857</v>
      </c>
      <c r="J3652" t="s">
        <v>6138</v>
      </c>
      <c r="K3652" s="5">
        <v>33660</v>
      </c>
      <c r="L3652">
        <v>34</v>
      </c>
      <c r="M3652">
        <v>66319</v>
      </c>
      <c r="N3652">
        <f t="shared" ca="1" si="57"/>
        <v>1.4</v>
      </c>
    </row>
    <row r="3653" spans="1:14" x14ac:dyDescent="0.3">
      <c r="A3653" t="s">
        <v>5189</v>
      </c>
      <c r="B3653" t="s">
        <v>6134</v>
      </c>
      <c r="C3653" t="s">
        <v>12</v>
      </c>
      <c r="D3653" t="s">
        <v>26</v>
      </c>
      <c r="E3653" t="s">
        <v>32</v>
      </c>
      <c r="F3653" t="s">
        <v>15</v>
      </c>
      <c r="G3653" t="s">
        <v>69</v>
      </c>
      <c r="H3653" s="5">
        <v>42743</v>
      </c>
      <c r="I3653" s="5"/>
      <c r="J3653" t="s">
        <v>6137</v>
      </c>
      <c r="K3653" s="5">
        <v>34528</v>
      </c>
      <c r="L3653">
        <v>31</v>
      </c>
      <c r="M3653">
        <v>77000</v>
      </c>
      <c r="N3653">
        <f t="shared" ca="1" si="57"/>
        <v>9.1999999999999993</v>
      </c>
    </row>
    <row r="3654" spans="1:14" x14ac:dyDescent="0.3">
      <c r="A3654" t="s">
        <v>5190</v>
      </c>
      <c r="B3654" t="s">
        <v>36</v>
      </c>
      <c r="C3654" t="s">
        <v>20</v>
      </c>
      <c r="D3654" t="s">
        <v>41</v>
      </c>
      <c r="E3654" t="s">
        <v>63</v>
      </c>
      <c r="F3654" t="s">
        <v>28</v>
      </c>
      <c r="G3654" t="s">
        <v>64</v>
      </c>
      <c r="H3654" s="5">
        <v>40974</v>
      </c>
      <c r="I3654" s="5"/>
      <c r="J3654" t="s">
        <v>6137</v>
      </c>
      <c r="K3654" s="5">
        <v>30416</v>
      </c>
      <c r="L3654">
        <v>42</v>
      </c>
      <c r="M3654" t="s">
        <v>6141</v>
      </c>
      <c r="N3654">
        <f t="shared" ca="1" si="57"/>
        <v>14</v>
      </c>
    </row>
    <row r="3655" spans="1:14" x14ac:dyDescent="0.3">
      <c r="A3655" t="s">
        <v>5191</v>
      </c>
      <c r="B3655" t="s">
        <v>36</v>
      </c>
      <c r="C3655" t="s">
        <v>6134</v>
      </c>
      <c r="D3655" t="s">
        <v>83</v>
      </c>
      <c r="E3655" t="s">
        <v>86</v>
      </c>
      <c r="F3655" t="s">
        <v>6134</v>
      </c>
      <c r="G3655" t="s">
        <v>74</v>
      </c>
      <c r="H3655" s="5">
        <v>40438</v>
      </c>
      <c r="I3655" s="5">
        <v>41643</v>
      </c>
      <c r="J3655" t="s">
        <v>6138</v>
      </c>
      <c r="K3655" s="5">
        <v>29476</v>
      </c>
      <c r="L3655">
        <v>45</v>
      </c>
      <c r="M3655">
        <v>46000</v>
      </c>
      <c r="N3655">
        <f t="shared" ca="1" si="57"/>
        <v>3.3</v>
      </c>
    </row>
    <row r="3656" spans="1:14" x14ac:dyDescent="0.3">
      <c r="A3656" t="s">
        <v>5192</v>
      </c>
      <c r="B3656" t="s">
        <v>24</v>
      </c>
      <c r="C3656" t="s">
        <v>6134</v>
      </c>
      <c r="D3656" t="s">
        <v>41</v>
      </c>
      <c r="E3656" t="s">
        <v>54</v>
      </c>
      <c r="F3656" t="s">
        <v>6134</v>
      </c>
      <c r="G3656" t="s">
        <v>47</v>
      </c>
      <c r="H3656" s="5">
        <v>43139</v>
      </c>
      <c r="I3656" s="5"/>
      <c r="J3656" t="s">
        <v>6137</v>
      </c>
      <c r="K3656" s="5">
        <v>24554</v>
      </c>
      <c r="L3656">
        <v>58</v>
      </c>
      <c r="M3656">
        <v>42087</v>
      </c>
      <c r="N3656">
        <f t="shared" ca="1" si="57"/>
        <v>8.1</v>
      </c>
    </row>
    <row r="3657" spans="1:14" x14ac:dyDescent="0.3">
      <c r="A3657" t="s">
        <v>5194</v>
      </c>
      <c r="B3657" t="s">
        <v>24</v>
      </c>
      <c r="C3657" t="s">
        <v>82</v>
      </c>
      <c r="D3657" t="s">
        <v>6134</v>
      </c>
      <c r="E3657" t="s">
        <v>63</v>
      </c>
      <c r="F3657" t="s">
        <v>28</v>
      </c>
      <c r="G3657" t="s">
        <v>69</v>
      </c>
      <c r="H3657" s="5">
        <v>43699</v>
      </c>
      <c r="I3657" s="5">
        <v>43845</v>
      </c>
      <c r="J3657" t="s">
        <v>6138</v>
      </c>
      <c r="K3657" s="5">
        <v>22961</v>
      </c>
      <c r="L3657">
        <v>63</v>
      </c>
      <c r="M3657">
        <v>89965</v>
      </c>
      <c r="N3657">
        <f t="shared" ca="1" si="57"/>
        <v>0.4</v>
      </c>
    </row>
    <row r="3658" spans="1:14" x14ac:dyDescent="0.3">
      <c r="A3658" t="s">
        <v>5196</v>
      </c>
      <c r="B3658" t="s">
        <v>6134</v>
      </c>
      <c r="C3658" t="s">
        <v>82</v>
      </c>
      <c r="D3658" t="s">
        <v>6134</v>
      </c>
      <c r="E3658" t="s">
        <v>46</v>
      </c>
      <c r="F3658" t="s">
        <v>15</v>
      </c>
      <c r="G3658" t="s">
        <v>47</v>
      </c>
      <c r="H3658" s="5">
        <v>43908</v>
      </c>
      <c r="I3658" s="5"/>
      <c r="J3658" t="s">
        <v>6137</v>
      </c>
      <c r="K3658" s="5">
        <v>33042</v>
      </c>
      <c r="L3658">
        <v>35</v>
      </c>
      <c r="M3658">
        <v>56221</v>
      </c>
      <c r="N3658">
        <f t="shared" ca="1" si="57"/>
        <v>6</v>
      </c>
    </row>
    <row r="3659" spans="1:14" x14ac:dyDescent="0.3">
      <c r="A3659" t="s">
        <v>5197</v>
      </c>
      <c r="B3659" t="s">
        <v>36</v>
      </c>
      <c r="C3659" t="s">
        <v>12</v>
      </c>
      <c r="D3659" t="s">
        <v>6134</v>
      </c>
      <c r="E3659" t="s">
        <v>86</v>
      </c>
      <c r="F3659" t="s">
        <v>28</v>
      </c>
      <c r="G3659" t="s">
        <v>6134</v>
      </c>
      <c r="H3659" s="5">
        <v>42983</v>
      </c>
      <c r="I3659" s="5"/>
      <c r="J3659" t="s">
        <v>6137</v>
      </c>
      <c r="K3659" s="5">
        <v>25576</v>
      </c>
      <c r="L3659">
        <v>56</v>
      </c>
      <c r="M3659">
        <v>32890</v>
      </c>
      <c r="N3659">
        <f t="shared" ca="1" si="57"/>
        <v>8.5</v>
      </c>
    </row>
    <row r="3660" spans="1:14" x14ac:dyDescent="0.3">
      <c r="A3660" t="s">
        <v>5199</v>
      </c>
      <c r="B3660" t="s">
        <v>36</v>
      </c>
      <c r="C3660" t="s">
        <v>97</v>
      </c>
      <c r="D3660" t="s">
        <v>41</v>
      </c>
      <c r="E3660" t="s">
        <v>14</v>
      </c>
      <c r="F3660" t="s">
        <v>6134</v>
      </c>
      <c r="G3660" t="s">
        <v>47</v>
      </c>
      <c r="H3660" s="5">
        <v>42440</v>
      </c>
      <c r="I3660" s="5"/>
      <c r="J3660" t="s">
        <v>6137</v>
      </c>
      <c r="K3660" s="5">
        <v>37452</v>
      </c>
      <c r="L3660">
        <v>23</v>
      </c>
      <c r="M3660">
        <v>55783</v>
      </c>
      <c r="N3660">
        <f t="shared" ca="1" si="57"/>
        <v>10</v>
      </c>
    </row>
    <row r="3661" spans="1:14" x14ac:dyDescent="0.3">
      <c r="A3661" t="s">
        <v>5200</v>
      </c>
      <c r="B3661" t="s">
        <v>24</v>
      </c>
      <c r="C3661" t="s">
        <v>12</v>
      </c>
      <c r="D3661" t="s">
        <v>83</v>
      </c>
      <c r="E3661" t="s">
        <v>6134</v>
      </c>
      <c r="F3661" t="s">
        <v>6134</v>
      </c>
      <c r="G3661" t="s">
        <v>47</v>
      </c>
      <c r="H3661" s="5">
        <v>42142</v>
      </c>
      <c r="I3661" s="5"/>
      <c r="J3661" t="s">
        <v>6137</v>
      </c>
      <c r="K3661" s="5">
        <v>32139</v>
      </c>
      <c r="L3661">
        <v>38</v>
      </c>
      <c r="M3661">
        <v>78354</v>
      </c>
      <c r="N3661">
        <f t="shared" ca="1" si="57"/>
        <v>10.8</v>
      </c>
    </row>
    <row r="3662" spans="1:14" x14ac:dyDescent="0.3">
      <c r="A3662" t="s">
        <v>5202</v>
      </c>
      <c r="B3662" t="s">
        <v>24</v>
      </c>
      <c r="C3662" t="s">
        <v>82</v>
      </c>
      <c r="D3662" t="s">
        <v>31</v>
      </c>
      <c r="E3662" t="s">
        <v>86</v>
      </c>
      <c r="F3662" t="s">
        <v>15</v>
      </c>
      <c r="G3662" t="s">
        <v>69</v>
      </c>
      <c r="H3662" s="5">
        <v>42915</v>
      </c>
      <c r="I3662" s="5"/>
      <c r="J3662" t="s">
        <v>6137</v>
      </c>
      <c r="K3662" s="5">
        <v>38376</v>
      </c>
      <c r="L3662">
        <v>21</v>
      </c>
      <c r="M3662">
        <v>117478</v>
      </c>
      <c r="N3662">
        <f t="shared" ca="1" si="57"/>
        <v>8.6999999999999993</v>
      </c>
    </row>
    <row r="3663" spans="1:14" x14ac:dyDescent="0.3">
      <c r="A3663" t="s">
        <v>5204</v>
      </c>
      <c r="B3663" t="s">
        <v>24</v>
      </c>
      <c r="C3663" t="s">
        <v>6134</v>
      </c>
      <c r="D3663" t="s">
        <v>6134</v>
      </c>
      <c r="E3663" t="s">
        <v>38</v>
      </c>
      <c r="F3663" t="s">
        <v>28</v>
      </c>
      <c r="G3663" t="s">
        <v>6134</v>
      </c>
      <c r="H3663" s="5">
        <v>43359</v>
      </c>
      <c r="I3663" s="5"/>
      <c r="J3663" t="s">
        <v>6137</v>
      </c>
      <c r="K3663" s="5">
        <v>32364</v>
      </c>
      <c r="L3663">
        <v>37</v>
      </c>
      <c r="M3663">
        <v>40112</v>
      </c>
      <c r="N3663">
        <f t="shared" ca="1" si="57"/>
        <v>7.5</v>
      </c>
    </row>
    <row r="3664" spans="1:14" x14ac:dyDescent="0.3">
      <c r="A3664" t="s">
        <v>5206</v>
      </c>
      <c r="B3664" t="s">
        <v>36</v>
      </c>
      <c r="C3664" t="s">
        <v>12</v>
      </c>
      <c r="D3664" t="s">
        <v>41</v>
      </c>
      <c r="E3664" t="s">
        <v>6134</v>
      </c>
      <c r="F3664" t="s">
        <v>6134</v>
      </c>
      <c r="G3664" t="s">
        <v>29</v>
      </c>
      <c r="H3664" s="5">
        <v>42316</v>
      </c>
      <c r="I3664" s="5"/>
      <c r="J3664" t="s">
        <v>6137</v>
      </c>
      <c r="K3664" s="5">
        <v>31940</v>
      </c>
      <c r="L3664">
        <v>38</v>
      </c>
      <c r="M3664" t="s">
        <v>6141</v>
      </c>
      <c r="N3664">
        <f t="shared" ca="1" si="57"/>
        <v>10.4</v>
      </c>
    </row>
    <row r="3665" spans="1:14" x14ac:dyDescent="0.3">
      <c r="A3665" t="s">
        <v>5207</v>
      </c>
      <c r="B3665" t="s">
        <v>36</v>
      </c>
      <c r="C3665" t="s">
        <v>6134</v>
      </c>
      <c r="D3665" t="s">
        <v>26</v>
      </c>
      <c r="E3665" t="s">
        <v>99</v>
      </c>
      <c r="F3665" t="s">
        <v>6134</v>
      </c>
      <c r="G3665" t="s">
        <v>6134</v>
      </c>
      <c r="H3665" s="5">
        <v>41965</v>
      </c>
      <c r="I3665" s="5"/>
      <c r="J3665" t="s">
        <v>6137</v>
      </c>
      <c r="K3665" s="5">
        <v>38221</v>
      </c>
      <c r="L3665">
        <v>21</v>
      </c>
      <c r="M3665" t="s">
        <v>6141</v>
      </c>
      <c r="N3665">
        <f t="shared" ca="1" si="57"/>
        <v>11.3</v>
      </c>
    </row>
    <row r="3666" spans="1:14" x14ac:dyDescent="0.3">
      <c r="A3666" t="s">
        <v>5208</v>
      </c>
      <c r="B3666" t="s">
        <v>36</v>
      </c>
      <c r="C3666" t="s">
        <v>97</v>
      </c>
      <c r="D3666" t="s">
        <v>125</v>
      </c>
      <c r="E3666" t="s">
        <v>54</v>
      </c>
      <c r="F3666" t="s">
        <v>6134</v>
      </c>
      <c r="G3666" t="s">
        <v>78</v>
      </c>
      <c r="H3666" s="5">
        <v>43745</v>
      </c>
      <c r="I3666" s="5"/>
      <c r="J3666" t="s">
        <v>6137</v>
      </c>
      <c r="K3666" s="5">
        <v>36602</v>
      </c>
      <c r="L3666">
        <v>25</v>
      </c>
      <c r="M3666">
        <v>103798</v>
      </c>
      <c r="N3666">
        <f t="shared" ca="1" si="57"/>
        <v>6.5</v>
      </c>
    </row>
    <row r="3667" spans="1:14" x14ac:dyDescent="0.3">
      <c r="A3667" t="s">
        <v>5210</v>
      </c>
      <c r="B3667" t="s">
        <v>6134</v>
      </c>
      <c r="C3667" t="s">
        <v>20</v>
      </c>
      <c r="D3667" t="s">
        <v>130</v>
      </c>
      <c r="E3667" t="s">
        <v>99</v>
      </c>
      <c r="F3667" t="s">
        <v>60</v>
      </c>
      <c r="G3667" t="s">
        <v>74</v>
      </c>
      <c r="H3667" s="5">
        <v>43463</v>
      </c>
      <c r="I3667" s="5"/>
      <c r="J3667" t="s">
        <v>6137</v>
      </c>
      <c r="K3667" s="5">
        <v>30672</v>
      </c>
      <c r="L3667">
        <v>42</v>
      </c>
      <c r="M3667" t="s">
        <v>6141</v>
      </c>
      <c r="N3667">
        <f t="shared" ca="1" si="57"/>
        <v>7.2</v>
      </c>
    </row>
    <row r="3668" spans="1:14" x14ac:dyDescent="0.3">
      <c r="A3668" t="s">
        <v>5211</v>
      </c>
      <c r="B3668" t="s">
        <v>24</v>
      </c>
      <c r="C3668" t="s">
        <v>82</v>
      </c>
      <c r="D3668" t="s">
        <v>6135</v>
      </c>
      <c r="E3668" t="s">
        <v>63</v>
      </c>
      <c r="F3668" t="s">
        <v>15</v>
      </c>
      <c r="G3668" t="s">
        <v>78</v>
      </c>
      <c r="H3668" s="5">
        <v>40145</v>
      </c>
      <c r="I3668" s="5"/>
      <c r="J3668" t="s">
        <v>6137</v>
      </c>
      <c r="K3668" s="5">
        <v>25302</v>
      </c>
      <c r="L3668">
        <v>56</v>
      </c>
      <c r="M3668" t="s">
        <v>6141</v>
      </c>
      <c r="N3668">
        <f t="shared" ca="1" si="57"/>
        <v>16.3</v>
      </c>
    </row>
    <row r="3669" spans="1:14" x14ac:dyDescent="0.3">
      <c r="A3669" t="s">
        <v>5212</v>
      </c>
      <c r="B3669" t="s">
        <v>36</v>
      </c>
      <c r="C3669" t="s">
        <v>97</v>
      </c>
      <c r="D3669" t="s">
        <v>83</v>
      </c>
      <c r="E3669" t="s">
        <v>86</v>
      </c>
      <c r="F3669" t="s">
        <v>28</v>
      </c>
      <c r="G3669" t="s">
        <v>69</v>
      </c>
      <c r="H3669" s="5">
        <v>42019</v>
      </c>
      <c r="I3669" s="5"/>
      <c r="J3669" t="s">
        <v>6137</v>
      </c>
      <c r="K3669" s="5">
        <v>38647</v>
      </c>
      <c r="L3669">
        <v>20</v>
      </c>
      <c r="M3669" t="s">
        <v>6141</v>
      </c>
      <c r="N3669">
        <f t="shared" ca="1" si="57"/>
        <v>11.2</v>
      </c>
    </row>
    <row r="3670" spans="1:14" x14ac:dyDescent="0.3">
      <c r="A3670" t="s">
        <v>5213</v>
      </c>
      <c r="B3670" t="s">
        <v>36</v>
      </c>
      <c r="C3670" t="s">
        <v>82</v>
      </c>
      <c r="D3670" t="s">
        <v>94</v>
      </c>
      <c r="E3670" t="s">
        <v>38</v>
      </c>
      <c r="F3670" t="s">
        <v>15</v>
      </c>
      <c r="G3670" t="s">
        <v>64</v>
      </c>
      <c r="H3670" s="5">
        <v>42785</v>
      </c>
      <c r="I3670" s="5">
        <v>44636</v>
      </c>
      <c r="J3670" t="s">
        <v>6138</v>
      </c>
      <c r="K3670" s="5">
        <v>38511</v>
      </c>
      <c r="L3670">
        <v>20</v>
      </c>
      <c r="M3670">
        <v>58000</v>
      </c>
      <c r="N3670">
        <f t="shared" ca="1" si="57"/>
        <v>5.0999999999999996</v>
      </c>
    </row>
    <row r="3671" spans="1:14" x14ac:dyDescent="0.3">
      <c r="A3671" t="s">
        <v>5214</v>
      </c>
      <c r="B3671" t="s">
        <v>24</v>
      </c>
      <c r="C3671" t="s">
        <v>20</v>
      </c>
      <c r="D3671" t="s">
        <v>53</v>
      </c>
      <c r="E3671" t="s">
        <v>32</v>
      </c>
      <c r="F3671" t="s">
        <v>15</v>
      </c>
      <c r="G3671" t="s">
        <v>74</v>
      </c>
      <c r="H3671" s="5">
        <v>43569</v>
      </c>
      <c r="I3671" s="5"/>
      <c r="J3671" t="s">
        <v>6137</v>
      </c>
      <c r="K3671" s="5"/>
      <c r="L3671" t="s">
        <v>6141</v>
      </c>
      <c r="M3671">
        <v>93814</v>
      </c>
      <c r="N3671">
        <f t="shared" ca="1" si="57"/>
        <v>6.9</v>
      </c>
    </row>
    <row r="3672" spans="1:14" x14ac:dyDescent="0.3">
      <c r="A3672" t="s">
        <v>5215</v>
      </c>
      <c r="B3672" t="s">
        <v>24</v>
      </c>
      <c r="C3672" t="s">
        <v>82</v>
      </c>
      <c r="D3672" t="s">
        <v>21</v>
      </c>
      <c r="E3672" t="s">
        <v>88</v>
      </c>
      <c r="F3672" t="s">
        <v>60</v>
      </c>
      <c r="G3672" t="s">
        <v>6134</v>
      </c>
      <c r="H3672" s="5">
        <v>43549</v>
      </c>
      <c r="I3672" s="5">
        <v>44872</v>
      </c>
      <c r="J3672" t="s">
        <v>6138</v>
      </c>
      <c r="K3672" s="5">
        <v>35354</v>
      </c>
      <c r="L3672">
        <v>29</v>
      </c>
      <c r="M3672">
        <v>71683</v>
      </c>
      <c r="N3672">
        <f t="shared" ca="1" si="57"/>
        <v>3.6</v>
      </c>
    </row>
    <row r="3673" spans="1:14" x14ac:dyDescent="0.3">
      <c r="A3673" t="s">
        <v>5217</v>
      </c>
      <c r="B3673" t="s">
        <v>36</v>
      </c>
      <c r="C3673" t="s">
        <v>20</v>
      </c>
      <c r="D3673" t="s">
        <v>125</v>
      </c>
      <c r="E3673" t="s">
        <v>170</v>
      </c>
      <c r="F3673" t="s">
        <v>15</v>
      </c>
      <c r="G3673" t="s">
        <v>74</v>
      </c>
      <c r="H3673" s="5">
        <v>42692</v>
      </c>
      <c r="I3673" s="5">
        <v>44257</v>
      </c>
      <c r="J3673" t="s">
        <v>6138</v>
      </c>
      <c r="K3673" s="5">
        <v>26950</v>
      </c>
      <c r="L3673">
        <v>52</v>
      </c>
      <c r="M3673" t="s">
        <v>6141</v>
      </c>
      <c r="N3673">
        <f t="shared" ca="1" si="57"/>
        <v>4.3</v>
      </c>
    </row>
    <row r="3674" spans="1:14" x14ac:dyDescent="0.3">
      <c r="A3674" t="s">
        <v>5218</v>
      </c>
      <c r="B3674" t="s">
        <v>6134</v>
      </c>
      <c r="C3674" t="s">
        <v>6134</v>
      </c>
      <c r="D3674" t="s">
        <v>6135</v>
      </c>
      <c r="E3674" t="s">
        <v>32</v>
      </c>
      <c r="F3674" t="s">
        <v>6134</v>
      </c>
      <c r="G3674" t="s">
        <v>78</v>
      </c>
      <c r="H3674" s="5">
        <v>42462</v>
      </c>
      <c r="I3674" s="5"/>
      <c r="J3674" t="s">
        <v>6137</v>
      </c>
      <c r="K3674" s="5">
        <v>35204</v>
      </c>
      <c r="L3674">
        <v>29</v>
      </c>
      <c r="M3674">
        <v>86000</v>
      </c>
      <c r="N3674">
        <f t="shared" ca="1" si="57"/>
        <v>10</v>
      </c>
    </row>
    <row r="3675" spans="1:14" x14ac:dyDescent="0.3">
      <c r="A3675" t="s">
        <v>5219</v>
      </c>
      <c r="B3675" t="s">
        <v>36</v>
      </c>
      <c r="C3675" t="s">
        <v>82</v>
      </c>
      <c r="D3675" t="s">
        <v>94</v>
      </c>
      <c r="E3675" t="s">
        <v>32</v>
      </c>
      <c r="F3675" t="s">
        <v>15</v>
      </c>
      <c r="G3675" t="s">
        <v>29</v>
      </c>
      <c r="H3675" s="5">
        <v>40249</v>
      </c>
      <c r="I3675" s="5"/>
      <c r="J3675" t="s">
        <v>6137</v>
      </c>
      <c r="K3675" s="5">
        <v>24615</v>
      </c>
      <c r="L3675">
        <v>58</v>
      </c>
      <c r="M3675">
        <v>113000</v>
      </c>
      <c r="N3675">
        <f t="shared" ca="1" si="57"/>
        <v>16</v>
      </c>
    </row>
    <row r="3676" spans="1:14" x14ac:dyDescent="0.3">
      <c r="A3676" t="s">
        <v>5220</v>
      </c>
      <c r="B3676" t="s">
        <v>6134</v>
      </c>
      <c r="C3676" t="s">
        <v>37</v>
      </c>
      <c r="D3676" t="s">
        <v>31</v>
      </c>
      <c r="E3676" t="s">
        <v>99</v>
      </c>
      <c r="F3676" t="s">
        <v>15</v>
      </c>
      <c r="G3676" t="s">
        <v>47</v>
      </c>
      <c r="H3676" s="5">
        <v>43917</v>
      </c>
      <c r="I3676" s="5"/>
      <c r="J3676" t="s">
        <v>6137</v>
      </c>
      <c r="K3676" s="5">
        <v>23946</v>
      </c>
      <c r="L3676">
        <v>60</v>
      </c>
      <c r="M3676" t="s">
        <v>6141</v>
      </c>
      <c r="N3676">
        <f t="shared" ca="1" si="57"/>
        <v>6</v>
      </c>
    </row>
    <row r="3677" spans="1:14" x14ac:dyDescent="0.3">
      <c r="A3677" t="s">
        <v>5221</v>
      </c>
      <c r="B3677" t="s">
        <v>36</v>
      </c>
      <c r="C3677" t="s">
        <v>97</v>
      </c>
      <c r="D3677" t="s">
        <v>83</v>
      </c>
      <c r="E3677" t="s">
        <v>6134</v>
      </c>
      <c r="F3677" t="s">
        <v>60</v>
      </c>
      <c r="G3677" t="s">
        <v>6134</v>
      </c>
      <c r="H3677" s="5">
        <v>42327</v>
      </c>
      <c r="I3677" s="5"/>
      <c r="J3677" t="s">
        <v>6137</v>
      </c>
      <c r="K3677" s="5">
        <v>37262</v>
      </c>
      <c r="L3677">
        <v>24</v>
      </c>
      <c r="M3677">
        <v>98130</v>
      </c>
      <c r="N3677">
        <f t="shared" ca="1" si="57"/>
        <v>10.3</v>
      </c>
    </row>
    <row r="3678" spans="1:14" x14ac:dyDescent="0.3">
      <c r="A3678" t="s">
        <v>5222</v>
      </c>
      <c r="B3678" t="s">
        <v>6134</v>
      </c>
      <c r="C3678" t="s">
        <v>12</v>
      </c>
      <c r="D3678" t="s">
        <v>31</v>
      </c>
      <c r="E3678" t="s">
        <v>38</v>
      </c>
      <c r="F3678" t="s">
        <v>15</v>
      </c>
      <c r="G3678" t="s">
        <v>74</v>
      </c>
      <c r="H3678" s="5">
        <v>40826</v>
      </c>
      <c r="I3678" s="5"/>
      <c r="J3678" t="s">
        <v>6137</v>
      </c>
      <c r="K3678" s="5">
        <v>26857</v>
      </c>
      <c r="L3678">
        <v>52</v>
      </c>
      <c r="M3678">
        <v>89003</v>
      </c>
      <c r="N3678">
        <f t="shared" ca="1" si="57"/>
        <v>14.5</v>
      </c>
    </row>
    <row r="3679" spans="1:14" x14ac:dyDescent="0.3">
      <c r="A3679" t="s">
        <v>5224</v>
      </c>
      <c r="B3679" t="s">
        <v>24</v>
      </c>
      <c r="C3679" t="s">
        <v>12</v>
      </c>
      <c r="D3679" t="s">
        <v>130</v>
      </c>
      <c r="E3679" t="s">
        <v>32</v>
      </c>
      <c r="F3679" t="s">
        <v>28</v>
      </c>
      <c r="G3679" t="s">
        <v>78</v>
      </c>
      <c r="H3679" s="5">
        <v>41879</v>
      </c>
      <c r="I3679" s="5">
        <v>43828</v>
      </c>
      <c r="J3679" t="s">
        <v>6138</v>
      </c>
      <c r="K3679" s="5">
        <v>23571</v>
      </c>
      <c r="L3679">
        <v>61</v>
      </c>
      <c r="M3679">
        <v>55336</v>
      </c>
      <c r="N3679">
        <f t="shared" ca="1" si="57"/>
        <v>5.3</v>
      </c>
    </row>
    <row r="3680" spans="1:14" x14ac:dyDescent="0.3">
      <c r="A3680" t="s">
        <v>5225</v>
      </c>
      <c r="B3680" t="s">
        <v>24</v>
      </c>
      <c r="C3680" t="s">
        <v>25</v>
      </c>
      <c r="D3680" t="s">
        <v>31</v>
      </c>
      <c r="E3680" t="s">
        <v>27</v>
      </c>
      <c r="F3680" t="s">
        <v>6134</v>
      </c>
      <c r="G3680" t="s">
        <v>6134</v>
      </c>
      <c r="H3680" s="5">
        <v>39877</v>
      </c>
      <c r="I3680" s="5"/>
      <c r="J3680" t="s">
        <v>6137</v>
      </c>
      <c r="K3680" s="5">
        <v>24241</v>
      </c>
      <c r="L3680">
        <v>59</v>
      </c>
      <c r="M3680">
        <v>55179</v>
      </c>
      <c r="N3680">
        <f t="shared" ca="1" si="57"/>
        <v>17.100000000000001</v>
      </c>
    </row>
    <row r="3681" spans="1:14" x14ac:dyDescent="0.3">
      <c r="A3681" t="s">
        <v>5227</v>
      </c>
      <c r="B3681" t="s">
        <v>6134</v>
      </c>
      <c r="C3681" t="s">
        <v>20</v>
      </c>
      <c r="D3681" t="s">
        <v>94</v>
      </c>
      <c r="E3681" t="s">
        <v>27</v>
      </c>
      <c r="F3681" t="s">
        <v>28</v>
      </c>
      <c r="G3681" t="s">
        <v>47</v>
      </c>
      <c r="H3681" s="5">
        <v>42596</v>
      </c>
      <c r="I3681" s="5">
        <v>42973</v>
      </c>
      <c r="J3681" t="s">
        <v>6138</v>
      </c>
      <c r="K3681" s="5">
        <v>22596</v>
      </c>
      <c r="L3681">
        <v>64</v>
      </c>
      <c r="M3681" t="s">
        <v>6141</v>
      </c>
      <c r="N3681">
        <f t="shared" ca="1" si="57"/>
        <v>1</v>
      </c>
    </row>
    <row r="3682" spans="1:14" x14ac:dyDescent="0.3">
      <c r="A3682" t="s">
        <v>5228</v>
      </c>
      <c r="B3682" t="s">
        <v>36</v>
      </c>
      <c r="C3682" t="s">
        <v>82</v>
      </c>
      <c r="D3682" t="s">
        <v>130</v>
      </c>
      <c r="E3682" t="s">
        <v>32</v>
      </c>
      <c r="F3682" t="s">
        <v>6134</v>
      </c>
      <c r="G3682" t="s">
        <v>6134</v>
      </c>
      <c r="H3682" s="5">
        <v>42350</v>
      </c>
      <c r="I3682" s="5">
        <v>44107</v>
      </c>
      <c r="J3682" t="s">
        <v>6138</v>
      </c>
      <c r="K3682" s="5">
        <v>25431</v>
      </c>
      <c r="L3682">
        <v>56</v>
      </c>
      <c r="M3682">
        <v>41000</v>
      </c>
      <c r="N3682">
        <f t="shared" ca="1" si="57"/>
        <v>4.8</v>
      </c>
    </row>
    <row r="3683" spans="1:14" x14ac:dyDescent="0.3">
      <c r="A3683" t="s">
        <v>5229</v>
      </c>
      <c r="B3683" t="s">
        <v>36</v>
      </c>
      <c r="C3683" t="s">
        <v>20</v>
      </c>
      <c r="D3683" t="s">
        <v>31</v>
      </c>
      <c r="E3683" t="s">
        <v>88</v>
      </c>
      <c r="F3683" t="s">
        <v>60</v>
      </c>
      <c r="G3683" t="s">
        <v>78</v>
      </c>
      <c r="H3683" s="5">
        <v>40737</v>
      </c>
      <c r="I3683" s="5"/>
      <c r="J3683" t="s">
        <v>6137</v>
      </c>
      <c r="K3683" s="5">
        <v>24378</v>
      </c>
      <c r="L3683">
        <v>59</v>
      </c>
      <c r="M3683">
        <v>98000</v>
      </c>
      <c r="N3683">
        <f t="shared" ca="1" si="57"/>
        <v>14.7</v>
      </c>
    </row>
    <row r="3684" spans="1:14" x14ac:dyDescent="0.3">
      <c r="A3684" t="s">
        <v>5230</v>
      </c>
      <c r="B3684" t="s">
        <v>24</v>
      </c>
      <c r="C3684" t="s">
        <v>6134</v>
      </c>
      <c r="D3684" t="s">
        <v>68</v>
      </c>
      <c r="E3684" t="s">
        <v>88</v>
      </c>
      <c r="F3684" t="s">
        <v>6134</v>
      </c>
      <c r="G3684" t="s">
        <v>47</v>
      </c>
      <c r="H3684" s="5">
        <v>42512</v>
      </c>
      <c r="I3684" s="5">
        <v>43698</v>
      </c>
      <c r="J3684" t="s">
        <v>6138</v>
      </c>
      <c r="K3684" s="5">
        <v>37794</v>
      </c>
      <c r="L3684">
        <v>22</v>
      </c>
      <c r="M3684">
        <v>33936</v>
      </c>
      <c r="N3684">
        <f t="shared" ca="1" si="57"/>
        <v>3.2</v>
      </c>
    </row>
    <row r="3685" spans="1:14" x14ac:dyDescent="0.3">
      <c r="A3685" t="s">
        <v>5232</v>
      </c>
      <c r="B3685" t="s">
        <v>36</v>
      </c>
      <c r="C3685" t="s">
        <v>20</v>
      </c>
      <c r="D3685" t="s">
        <v>6134</v>
      </c>
      <c r="E3685" t="s">
        <v>92</v>
      </c>
      <c r="F3685" t="s">
        <v>60</v>
      </c>
      <c r="G3685" t="s">
        <v>78</v>
      </c>
      <c r="H3685" s="5">
        <v>42917</v>
      </c>
      <c r="I3685" s="5"/>
      <c r="J3685" t="s">
        <v>6137</v>
      </c>
      <c r="K3685" s="5">
        <v>30057</v>
      </c>
      <c r="L3685">
        <v>43</v>
      </c>
      <c r="M3685" t="s">
        <v>6141</v>
      </c>
      <c r="N3685">
        <f t="shared" ca="1" si="57"/>
        <v>8.6999999999999993</v>
      </c>
    </row>
    <row r="3686" spans="1:14" x14ac:dyDescent="0.3">
      <c r="A3686" t="s">
        <v>5233</v>
      </c>
      <c r="B3686" t="s">
        <v>36</v>
      </c>
      <c r="C3686" t="s">
        <v>82</v>
      </c>
      <c r="D3686" t="s">
        <v>83</v>
      </c>
      <c r="E3686" t="s">
        <v>86</v>
      </c>
      <c r="F3686" t="s">
        <v>60</v>
      </c>
      <c r="G3686" t="s">
        <v>74</v>
      </c>
      <c r="H3686" s="5">
        <v>40917</v>
      </c>
      <c r="I3686" s="5"/>
      <c r="J3686" t="s">
        <v>6137</v>
      </c>
      <c r="K3686" s="5">
        <v>24542</v>
      </c>
      <c r="L3686">
        <v>59</v>
      </c>
      <c r="M3686">
        <v>102226</v>
      </c>
      <c r="N3686">
        <f t="shared" ca="1" si="57"/>
        <v>14.2</v>
      </c>
    </row>
    <row r="3687" spans="1:14" x14ac:dyDescent="0.3">
      <c r="A3687" t="s">
        <v>5237</v>
      </c>
      <c r="B3687" t="s">
        <v>36</v>
      </c>
      <c r="C3687" t="s">
        <v>12</v>
      </c>
      <c r="D3687" t="s">
        <v>125</v>
      </c>
      <c r="E3687" t="s">
        <v>38</v>
      </c>
      <c r="F3687" t="s">
        <v>28</v>
      </c>
      <c r="G3687" t="s">
        <v>47</v>
      </c>
      <c r="H3687" s="5">
        <v>40751</v>
      </c>
      <c r="I3687" s="5">
        <v>41429</v>
      </c>
      <c r="J3687" t="s">
        <v>6138</v>
      </c>
      <c r="K3687" s="5">
        <v>28802</v>
      </c>
      <c r="L3687">
        <v>47</v>
      </c>
      <c r="M3687">
        <v>92513</v>
      </c>
      <c r="N3687">
        <f t="shared" ca="1" si="57"/>
        <v>1.9</v>
      </c>
    </row>
    <row r="3688" spans="1:14" x14ac:dyDescent="0.3">
      <c r="A3688" t="s">
        <v>5239</v>
      </c>
      <c r="B3688" t="s">
        <v>24</v>
      </c>
      <c r="C3688" t="s">
        <v>12</v>
      </c>
      <c r="D3688" t="s">
        <v>94</v>
      </c>
      <c r="E3688" t="s">
        <v>170</v>
      </c>
      <c r="F3688" t="s">
        <v>28</v>
      </c>
      <c r="G3688" t="s">
        <v>78</v>
      </c>
      <c r="H3688" s="5">
        <v>41078</v>
      </c>
      <c r="I3688" s="5"/>
      <c r="J3688" t="s">
        <v>6137</v>
      </c>
      <c r="K3688" s="5">
        <v>25821</v>
      </c>
      <c r="L3688">
        <v>55</v>
      </c>
      <c r="M3688">
        <v>51227</v>
      </c>
      <c r="N3688">
        <f t="shared" ca="1" si="57"/>
        <v>13.8</v>
      </c>
    </row>
    <row r="3689" spans="1:14" x14ac:dyDescent="0.3">
      <c r="A3689" t="s">
        <v>5241</v>
      </c>
      <c r="B3689" t="s">
        <v>36</v>
      </c>
      <c r="C3689" t="s">
        <v>12</v>
      </c>
      <c r="D3689" t="s">
        <v>6134</v>
      </c>
      <c r="E3689" t="s">
        <v>54</v>
      </c>
      <c r="F3689" t="s">
        <v>60</v>
      </c>
      <c r="G3689" t="s">
        <v>78</v>
      </c>
      <c r="H3689" s="5">
        <v>43848</v>
      </c>
      <c r="I3689" s="5">
        <v>44706</v>
      </c>
      <c r="J3689" t="s">
        <v>6138</v>
      </c>
      <c r="K3689" s="5">
        <v>38399</v>
      </c>
      <c r="L3689">
        <v>21</v>
      </c>
      <c r="M3689">
        <v>91000</v>
      </c>
      <c r="N3689">
        <f t="shared" ca="1" si="57"/>
        <v>2.4</v>
      </c>
    </row>
    <row r="3690" spans="1:14" x14ac:dyDescent="0.3">
      <c r="A3690" t="s">
        <v>5242</v>
      </c>
      <c r="B3690" t="s">
        <v>36</v>
      </c>
      <c r="C3690" t="s">
        <v>6134</v>
      </c>
      <c r="D3690" t="s">
        <v>26</v>
      </c>
      <c r="E3690" t="s">
        <v>170</v>
      </c>
      <c r="F3690" t="s">
        <v>60</v>
      </c>
      <c r="G3690" t="s">
        <v>47</v>
      </c>
      <c r="H3690" s="5">
        <v>40498</v>
      </c>
      <c r="I3690" s="5"/>
      <c r="J3690" t="s">
        <v>6137</v>
      </c>
      <c r="K3690" s="5">
        <v>22239</v>
      </c>
      <c r="L3690">
        <v>65</v>
      </c>
      <c r="M3690" t="s">
        <v>6141</v>
      </c>
      <c r="N3690">
        <f t="shared" ca="1" si="57"/>
        <v>15.4</v>
      </c>
    </row>
    <row r="3691" spans="1:14" x14ac:dyDescent="0.3">
      <c r="A3691" t="s">
        <v>5243</v>
      </c>
      <c r="B3691" t="s">
        <v>6134</v>
      </c>
      <c r="C3691" t="s">
        <v>12</v>
      </c>
      <c r="D3691" t="s">
        <v>26</v>
      </c>
      <c r="E3691" t="s">
        <v>38</v>
      </c>
      <c r="F3691" t="s">
        <v>60</v>
      </c>
      <c r="G3691" t="s">
        <v>47</v>
      </c>
      <c r="H3691" s="5">
        <v>41324</v>
      </c>
      <c r="I3691" s="5">
        <v>43065</v>
      </c>
      <c r="J3691" t="s">
        <v>6138</v>
      </c>
      <c r="K3691" s="5">
        <v>35553</v>
      </c>
      <c r="L3691">
        <v>28</v>
      </c>
      <c r="M3691">
        <v>118000</v>
      </c>
      <c r="N3691">
        <f t="shared" ca="1" si="57"/>
        <v>4.8</v>
      </c>
    </row>
    <row r="3692" spans="1:14" x14ac:dyDescent="0.3">
      <c r="A3692" t="s">
        <v>6121</v>
      </c>
      <c r="B3692" t="s">
        <v>36</v>
      </c>
      <c r="C3692" t="s">
        <v>6134</v>
      </c>
      <c r="D3692" t="s">
        <v>21</v>
      </c>
      <c r="E3692" t="s">
        <v>92</v>
      </c>
      <c r="F3692" t="s">
        <v>60</v>
      </c>
      <c r="G3692" t="s">
        <v>78</v>
      </c>
      <c r="H3692" s="5">
        <v>42568</v>
      </c>
      <c r="I3692" s="5"/>
      <c r="J3692" t="s">
        <v>6137</v>
      </c>
      <c r="K3692" s="5">
        <v>35832</v>
      </c>
      <c r="L3692">
        <v>28</v>
      </c>
      <c r="M3692">
        <v>34716</v>
      </c>
      <c r="N3692">
        <f t="shared" ca="1" si="57"/>
        <v>9.6999999999999993</v>
      </c>
    </row>
    <row r="3693" spans="1:14" x14ac:dyDescent="0.3">
      <c r="A3693" t="s">
        <v>5245</v>
      </c>
      <c r="B3693" t="s">
        <v>6134</v>
      </c>
      <c r="C3693" t="s">
        <v>20</v>
      </c>
      <c r="D3693" t="s">
        <v>50</v>
      </c>
      <c r="E3693" t="s">
        <v>32</v>
      </c>
      <c r="F3693" t="s">
        <v>28</v>
      </c>
      <c r="G3693" t="s">
        <v>69</v>
      </c>
      <c r="H3693" s="5">
        <v>42967</v>
      </c>
      <c r="I3693" s="5"/>
      <c r="J3693" t="s">
        <v>6137</v>
      </c>
      <c r="K3693" s="5">
        <v>29217</v>
      </c>
      <c r="L3693">
        <v>46</v>
      </c>
      <c r="M3693">
        <v>39000</v>
      </c>
      <c r="N3693">
        <f t="shared" ca="1" si="57"/>
        <v>8.6</v>
      </c>
    </row>
    <row r="3694" spans="1:14" x14ac:dyDescent="0.3">
      <c r="A3694" t="s">
        <v>5246</v>
      </c>
      <c r="B3694" t="s">
        <v>24</v>
      </c>
      <c r="C3694" t="s">
        <v>82</v>
      </c>
      <c r="D3694" t="s">
        <v>94</v>
      </c>
      <c r="E3694" t="s">
        <v>105</v>
      </c>
      <c r="F3694" t="s">
        <v>28</v>
      </c>
      <c r="G3694" t="s">
        <v>47</v>
      </c>
      <c r="H3694" s="5">
        <v>42821</v>
      </c>
      <c r="I3694" s="5">
        <v>42845</v>
      </c>
      <c r="J3694" t="s">
        <v>6138</v>
      </c>
      <c r="K3694" s="5">
        <v>36418</v>
      </c>
      <c r="L3694">
        <v>26</v>
      </c>
      <c r="M3694">
        <v>98905</v>
      </c>
      <c r="N3694">
        <f t="shared" ca="1" si="57"/>
        <v>0.1</v>
      </c>
    </row>
    <row r="3695" spans="1:14" x14ac:dyDescent="0.3">
      <c r="A3695" t="s">
        <v>5247</v>
      </c>
      <c r="B3695" t="s">
        <v>36</v>
      </c>
      <c r="C3695" t="s">
        <v>12</v>
      </c>
      <c r="D3695" t="s">
        <v>31</v>
      </c>
      <c r="E3695" t="s">
        <v>27</v>
      </c>
      <c r="F3695" t="s">
        <v>15</v>
      </c>
      <c r="G3695" t="s">
        <v>6134</v>
      </c>
      <c r="H3695" s="5">
        <v>43301</v>
      </c>
      <c r="I3695" s="5">
        <v>43530</v>
      </c>
      <c r="J3695" t="s">
        <v>6138</v>
      </c>
      <c r="K3695" s="5">
        <v>34258</v>
      </c>
      <c r="L3695">
        <v>32</v>
      </c>
      <c r="M3695">
        <v>74670</v>
      </c>
      <c r="N3695">
        <f t="shared" ca="1" si="57"/>
        <v>0.6</v>
      </c>
    </row>
    <row r="3696" spans="1:14" x14ac:dyDescent="0.3">
      <c r="A3696" t="s">
        <v>5249</v>
      </c>
      <c r="B3696" t="s">
        <v>6134</v>
      </c>
      <c r="C3696" t="s">
        <v>97</v>
      </c>
      <c r="D3696" t="s">
        <v>130</v>
      </c>
      <c r="E3696" t="s">
        <v>6134</v>
      </c>
      <c r="F3696" t="s">
        <v>28</v>
      </c>
      <c r="G3696" t="s">
        <v>29</v>
      </c>
      <c r="H3696" s="5">
        <v>42577</v>
      </c>
      <c r="I3696" s="5"/>
      <c r="J3696" t="s">
        <v>6137</v>
      </c>
      <c r="K3696" s="5">
        <v>37298</v>
      </c>
      <c r="L3696">
        <v>24</v>
      </c>
      <c r="M3696">
        <v>71185</v>
      </c>
      <c r="N3696">
        <f t="shared" ca="1" si="57"/>
        <v>9.6999999999999993</v>
      </c>
    </row>
    <row r="3697" spans="1:14" x14ac:dyDescent="0.3">
      <c r="A3697" t="s">
        <v>5252</v>
      </c>
      <c r="B3697" t="s">
        <v>36</v>
      </c>
      <c r="C3697" t="s">
        <v>12</v>
      </c>
      <c r="D3697" t="s">
        <v>26</v>
      </c>
      <c r="E3697" t="s">
        <v>63</v>
      </c>
      <c r="F3697" t="s">
        <v>28</v>
      </c>
      <c r="G3697" t="s">
        <v>78</v>
      </c>
      <c r="H3697" s="5">
        <v>43534</v>
      </c>
      <c r="I3697" s="5">
        <v>44702</v>
      </c>
      <c r="J3697" t="s">
        <v>6138</v>
      </c>
      <c r="K3697" s="5">
        <v>23752</v>
      </c>
      <c r="L3697">
        <v>61</v>
      </c>
      <c r="M3697" t="s">
        <v>6141</v>
      </c>
      <c r="N3697">
        <f t="shared" ca="1" si="57"/>
        <v>3.2</v>
      </c>
    </row>
    <row r="3698" spans="1:14" x14ac:dyDescent="0.3">
      <c r="A3698" t="s">
        <v>5253</v>
      </c>
      <c r="B3698" t="s">
        <v>6134</v>
      </c>
      <c r="C3698" t="s">
        <v>6134</v>
      </c>
      <c r="D3698" t="s">
        <v>21</v>
      </c>
      <c r="E3698" t="s">
        <v>46</v>
      </c>
      <c r="F3698" t="s">
        <v>6134</v>
      </c>
      <c r="G3698" t="s">
        <v>6134</v>
      </c>
      <c r="H3698" s="5">
        <v>40326</v>
      </c>
      <c r="I3698" s="5">
        <v>40654</v>
      </c>
      <c r="J3698" t="s">
        <v>6138</v>
      </c>
      <c r="K3698" s="5">
        <v>34052</v>
      </c>
      <c r="L3698">
        <v>32</v>
      </c>
      <c r="M3698">
        <v>32350</v>
      </c>
      <c r="N3698">
        <f t="shared" ca="1" si="57"/>
        <v>0.9</v>
      </c>
    </row>
    <row r="3699" spans="1:14" x14ac:dyDescent="0.3">
      <c r="A3699" t="s">
        <v>5255</v>
      </c>
      <c r="B3699" t="s">
        <v>24</v>
      </c>
      <c r="C3699" t="s">
        <v>6134</v>
      </c>
      <c r="D3699" t="s">
        <v>41</v>
      </c>
      <c r="E3699" t="s">
        <v>54</v>
      </c>
      <c r="F3699" t="s">
        <v>6134</v>
      </c>
      <c r="G3699" t="s">
        <v>74</v>
      </c>
      <c r="H3699" s="5">
        <v>41104</v>
      </c>
      <c r="I3699" s="5">
        <v>41896</v>
      </c>
      <c r="J3699" t="s">
        <v>6138</v>
      </c>
      <c r="K3699" s="5">
        <v>30991</v>
      </c>
      <c r="L3699">
        <v>41</v>
      </c>
      <c r="M3699" t="s">
        <v>6141</v>
      </c>
      <c r="N3699">
        <f t="shared" ca="1" si="57"/>
        <v>2.2000000000000002</v>
      </c>
    </row>
    <row r="3700" spans="1:14" x14ac:dyDescent="0.3">
      <c r="A3700" t="s">
        <v>5256</v>
      </c>
      <c r="B3700" t="s">
        <v>36</v>
      </c>
      <c r="C3700" t="s">
        <v>20</v>
      </c>
      <c r="D3700" t="s">
        <v>31</v>
      </c>
      <c r="E3700" t="s">
        <v>27</v>
      </c>
      <c r="F3700" t="s">
        <v>6134</v>
      </c>
      <c r="G3700" t="s">
        <v>6134</v>
      </c>
      <c r="H3700" s="5">
        <v>42346</v>
      </c>
      <c r="I3700" s="5">
        <v>42199</v>
      </c>
      <c r="J3700" t="s">
        <v>6138</v>
      </c>
      <c r="K3700" s="5">
        <v>28989</v>
      </c>
      <c r="L3700">
        <v>46</v>
      </c>
      <c r="M3700">
        <v>40709</v>
      </c>
      <c r="N3700">
        <f t="shared" ca="1" si="57"/>
        <v>-0.4</v>
      </c>
    </row>
    <row r="3701" spans="1:14" x14ac:dyDescent="0.3">
      <c r="A3701" t="s">
        <v>5257</v>
      </c>
      <c r="B3701" t="s">
        <v>24</v>
      </c>
      <c r="C3701" t="s">
        <v>12</v>
      </c>
      <c r="D3701" t="s">
        <v>31</v>
      </c>
      <c r="E3701" t="s">
        <v>54</v>
      </c>
      <c r="F3701" t="s">
        <v>6134</v>
      </c>
      <c r="G3701" t="s">
        <v>64</v>
      </c>
      <c r="H3701" s="5">
        <v>43603</v>
      </c>
      <c r="I3701" s="5"/>
      <c r="J3701" t="s">
        <v>6137</v>
      </c>
      <c r="K3701" s="5">
        <v>24826</v>
      </c>
      <c r="L3701">
        <v>58</v>
      </c>
      <c r="M3701">
        <v>83648</v>
      </c>
      <c r="N3701">
        <f t="shared" ca="1" si="57"/>
        <v>6.8</v>
      </c>
    </row>
    <row r="3702" spans="1:14" x14ac:dyDescent="0.3">
      <c r="A3702" t="s">
        <v>5259</v>
      </c>
      <c r="B3702" t="s">
        <v>36</v>
      </c>
      <c r="C3702" t="s">
        <v>20</v>
      </c>
      <c r="D3702" t="s">
        <v>31</v>
      </c>
      <c r="E3702" t="s">
        <v>88</v>
      </c>
      <c r="F3702" t="s">
        <v>60</v>
      </c>
      <c r="G3702" t="s">
        <v>78</v>
      </c>
      <c r="H3702" s="5">
        <v>44123</v>
      </c>
      <c r="I3702" s="5"/>
      <c r="J3702" t="s">
        <v>6137</v>
      </c>
      <c r="K3702" s="5">
        <v>23766</v>
      </c>
      <c r="L3702">
        <v>61</v>
      </c>
      <c r="M3702">
        <v>74778</v>
      </c>
      <c r="N3702">
        <f t="shared" ca="1" si="57"/>
        <v>5.4</v>
      </c>
    </row>
    <row r="3703" spans="1:14" x14ac:dyDescent="0.3">
      <c r="A3703" t="s">
        <v>5260</v>
      </c>
      <c r="B3703" t="s">
        <v>6134</v>
      </c>
      <c r="C3703" t="s">
        <v>12</v>
      </c>
      <c r="D3703" t="s">
        <v>68</v>
      </c>
      <c r="E3703" t="s">
        <v>14</v>
      </c>
      <c r="F3703" t="s">
        <v>15</v>
      </c>
      <c r="G3703" t="s">
        <v>78</v>
      </c>
      <c r="H3703" s="5">
        <v>43421</v>
      </c>
      <c r="I3703" s="5">
        <v>45327</v>
      </c>
      <c r="J3703" t="s">
        <v>6138</v>
      </c>
      <c r="K3703" s="5">
        <v>38473</v>
      </c>
      <c r="L3703">
        <v>20</v>
      </c>
      <c r="M3703" t="s">
        <v>6141</v>
      </c>
      <c r="N3703">
        <f t="shared" ca="1" si="57"/>
        <v>5.2</v>
      </c>
    </row>
    <row r="3704" spans="1:14" x14ac:dyDescent="0.3">
      <c r="A3704" t="s">
        <v>5261</v>
      </c>
      <c r="B3704" t="s">
        <v>6134</v>
      </c>
      <c r="C3704" t="s">
        <v>6134</v>
      </c>
      <c r="D3704" t="s">
        <v>31</v>
      </c>
      <c r="E3704" t="s">
        <v>92</v>
      </c>
      <c r="F3704" t="s">
        <v>28</v>
      </c>
      <c r="G3704" t="s">
        <v>29</v>
      </c>
      <c r="H3704" s="5">
        <v>42209</v>
      </c>
      <c r="I3704" s="5">
        <v>42856</v>
      </c>
      <c r="J3704" t="s">
        <v>6138</v>
      </c>
      <c r="K3704" s="5">
        <v>35931</v>
      </c>
      <c r="L3704">
        <v>27</v>
      </c>
      <c r="M3704">
        <v>63365</v>
      </c>
      <c r="N3704">
        <f t="shared" ca="1" si="57"/>
        <v>1.8</v>
      </c>
    </row>
    <row r="3705" spans="1:14" x14ac:dyDescent="0.3">
      <c r="A3705" t="s">
        <v>5263</v>
      </c>
      <c r="B3705" t="s">
        <v>24</v>
      </c>
      <c r="C3705" t="s">
        <v>6134</v>
      </c>
      <c r="D3705" t="s">
        <v>50</v>
      </c>
      <c r="E3705" t="s">
        <v>92</v>
      </c>
      <c r="F3705" t="s">
        <v>6134</v>
      </c>
      <c r="G3705" t="s">
        <v>47</v>
      </c>
      <c r="H3705" s="5">
        <v>42141</v>
      </c>
      <c r="I3705" s="5"/>
      <c r="J3705" t="s">
        <v>6137</v>
      </c>
      <c r="K3705" s="5">
        <v>31686</v>
      </c>
      <c r="L3705">
        <v>39</v>
      </c>
      <c r="M3705">
        <v>85476</v>
      </c>
      <c r="N3705">
        <f t="shared" ca="1" si="57"/>
        <v>10.8</v>
      </c>
    </row>
    <row r="3706" spans="1:14" x14ac:dyDescent="0.3">
      <c r="A3706" t="s">
        <v>5264</v>
      </c>
      <c r="B3706" t="s">
        <v>36</v>
      </c>
      <c r="C3706" t="s">
        <v>37</v>
      </c>
      <c r="D3706" t="s">
        <v>21</v>
      </c>
      <c r="E3706" t="s">
        <v>99</v>
      </c>
      <c r="F3706" t="s">
        <v>15</v>
      </c>
      <c r="G3706" t="s">
        <v>29</v>
      </c>
      <c r="H3706" s="5">
        <v>41398</v>
      </c>
      <c r="I3706" s="5"/>
      <c r="J3706" t="s">
        <v>6137</v>
      </c>
      <c r="K3706" s="5">
        <v>31242</v>
      </c>
      <c r="L3706">
        <v>40</v>
      </c>
      <c r="M3706" t="s">
        <v>6141</v>
      </c>
      <c r="N3706">
        <f t="shared" ca="1" si="57"/>
        <v>12.9</v>
      </c>
    </row>
    <row r="3707" spans="1:14" x14ac:dyDescent="0.3">
      <c r="A3707" t="s">
        <v>5265</v>
      </c>
      <c r="B3707" t="s">
        <v>36</v>
      </c>
      <c r="C3707" t="s">
        <v>82</v>
      </c>
      <c r="D3707" t="s">
        <v>26</v>
      </c>
      <c r="E3707" t="s">
        <v>92</v>
      </c>
      <c r="F3707" t="s">
        <v>6134</v>
      </c>
      <c r="G3707" t="s">
        <v>64</v>
      </c>
      <c r="H3707" s="5">
        <v>41887</v>
      </c>
      <c r="I3707" s="5"/>
      <c r="J3707" t="s">
        <v>6137</v>
      </c>
      <c r="K3707" s="5">
        <v>38534</v>
      </c>
      <c r="L3707">
        <v>20</v>
      </c>
      <c r="M3707">
        <v>109203</v>
      </c>
      <c r="N3707">
        <f t="shared" ca="1" si="57"/>
        <v>11.5</v>
      </c>
    </row>
    <row r="3708" spans="1:14" x14ac:dyDescent="0.3">
      <c r="A3708" t="s">
        <v>5266</v>
      </c>
      <c r="B3708" t="s">
        <v>24</v>
      </c>
      <c r="C3708" t="s">
        <v>6134</v>
      </c>
      <c r="D3708" t="s">
        <v>125</v>
      </c>
      <c r="E3708" t="s">
        <v>14</v>
      </c>
      <c r="F3708" t="s">
        <v>60</v>
      </c>
      <c r="G3708" t="s">
        <v>29</v>
      </c>
      <c r="H3708" s="5">
        <v>42927</v>
      </c>
      <c r="I3708" s="5">
        <v>44237</v>
      </c>
      <c r="J3708" t="s">
        <v>6138</v>
      </c>
      <c r="K3708" s="5">
        <v>22988</v>
      </c>
      <c r="L3708">
        <v>63</v>
      </c>
      <c r="M3708">
        <v>53111</v>
      </c>
      <c r="N3708">
        <f t="shared" ca="1" si="57"/>
        <v>3.6</v>
      </c>
    </row>
    <row r="3709" spans="1:14" x14ac:dyDescent="0.3">
      <c r="A3709" t="s">
        <v>5267</v>
      </c>
      <c r="B3709" t="s">
        <v>6134</v>
      </c>
      <c r="C3709" t="s">
        <v>97</v>
      </c>
      <c r="D3709" t="s">
        <v>68</v>
      </c>
      <c r="E3709" t="s">
        <v>86</v>
      </c>
      <c r="F3709" t="s">
        <v>28</v>
      </c>
      <c r="G3709" t="s">
        <v>64</v>
      </c>
      <c r="H3709" s="5">
        <v>43040</v>
      </c>
      <c r="I3709" s="5"/>
      <c r="J3709" t="s">
        <v>6137</v>
      </c>
      <c r="K3709" s="5">
        <v>30661</v>
      </c>
      <c r="L3709">
        <v>42</v>
      </c>
      <c r="M3709" t="s">
        <v>6141</v>
      </c>
      <c r="N3709">
        <f t="shared" ca="1" si="57"/>
        <v>8.4</v>
      </c>
    </row>
    <row r="3710" spans="1:14" x14ac:dyDescent="0.3">
      <c r="A3710" t="s">
        <v>5268</v>
      </c>
      <c r="B3710" t="s">
        <v>24</v>
      </c>
      <c r="C3710" t="s">
        <v>6134</v>
      </c>
      <c r="D3710" t="s">
        <v>83</v>
      </c>
      <c r="E3710" t="s">
        <v>32</v>
      </c>
      <c r="F3710" t="s">
        <v>28</v>
      </c>
      <c r="G3710" t="s">
        <v>6134</v>
      </c>
      <c r="H3710" s="5">
        <v>43143</v>
      </c>
      <c r="I3710" s="5"/>
      <c r="J3710" t="s">
        <v>6137</v>
      </c>
      <c r="K3710" s="5">
        <v>37150</v>
      </c>
      <c r="L3710">
        <v>24</v>
      </c>
      <c r="M3710" t="s">
        <v>6141</v>
      </c>
      <c r="N3710">
        <f t="shared" ca="1" si="57"/>
        <v>8.1</v>
      </c>
    </row>
    <row r="3711" spans="1:14" x14ac:dyDescent="0.3">
      <c r="A3711" t="s">
        <v>5269</v>
      </c>
      <c r="B3711" t="s">
        <v>24</v>
      </c>
      <c r="C3711" t="s">
        <v>20</v>
      </c>
      <c r="D3711" t="s">
        <v>41</v>
      </c>
      <c r="E3711" t="s">
        <v>170</v>
      </c>
      <c r="F3711" t="s">
        <v>28</v>
      </c>
      <c r="G3711" t="s">
        <v>78</v>
      </c>
      <c r="H3711" s="5">
        <v>40265</v>
      </c>
      <c r="I3711" s="5">
        <v>41762</v>
      </c>
      <c r="J3711" t="s">
        <v>6138</v>
      </c>
      <c r="K3711" s="5">
        <v>29037</v>
      </c>
      <c r="L3711">
        <v>46</v>
      </c>
      <c r="M3711" t="s">
        <v>6141</v>
      </c>
      <c r="N3711">
        <f t="shared" ca="1" si="57"/>
        <v>4.0999999999999996</v>
      </c>
    </row>
    <row r="3712" spans="1:14" x14ac:dyDescent="0.3">
      <c r="A3712" t="s">
        <v>5270</v>
      </c>
      <c r="B3712" t="s">
        <v>36</v>
      </c>
      <c r="C3712" t="s">
        <v>82</v>
      </c>
      <c r="D3712" t="s">
        <v>125</v>
      </c>
      <c r="E3712" t="s">
        <v>14</v>
      </c>
      <c r="F3712" t="s">
        <v>28</v>
      </c>
      <c r="G3712" t="s">
        <v>29</v>
      </c>
      <c r="H3712" s="5">
        <v>43978</v>
      </c>
      <c r="I3712" s="5">
        <v>44714</v>
      </c>
      <c r="J3712" t="s">
        <v>6138</v>
      </c>
      <c r="K3712" s="5">
        <v>32647</v>
      </c>
      <c r="L3712">
        <v>36</v>
      </c>
      <c r="M3712" t="s">
        <v>6141</v>
      </c>
      <c r="N3712">
        <f t="shared" ca="1" si="57"/>
        <v>2</v>
      </c>
    </row>
    <row r="3713" spans="1:14" x14ac:dyDescent="0.3">
      <c r="A3713" t="s">
        <v>5271</v>
      </c>
      <c r="B3713" t="s">
        <v>24</v>
      </c>
      <c r="C3713" t="s">
        <v>12</v>
      </c>
      <c r="D3713" t="s">
        <v>94</v>
      </c>
      <c r="E3713" t="s">
        <v>63</v>
      </c>
      <c r="F3713" t="s">
        <v>28</v>
      </c>
      <c r="G3713" t="s">
        <v>74</v>
      </c>
      <c r="H3713" s="5">
        <v>41972</v>
      </c>
      <c r="I3713" s="5"/>
      <c r="J3713" t="s">
        <v>6137</v>
      </c>
      <c r="K3713" s="5">
        <v>30177</v>
      </c>
      <c r="L3713">
        <v>43</v>
      </c>
      <c r="M3713" t="s">
        <v>6141</v>
      </c>
      <c r="N3713">
        <f t="shared" ca="1" si="57"/>
        <v>11.3</v>
      </c>
    </row>
    <row r="3714" spans="1:14" x14ac:dyDescent="0.3">
      <c r="A3714" t="s">
        <v>5272</v>
      </c>
      <c r="B3714" t="s">
        <v>6134</v>
      </c>
      <c r="C3714" t="s">
        <v>97</v>
      </c>
      <c r="D3714" t="s">
        <v>94</v>
      </c>
      <c r="E3714" t="s">
        <v>27</v>
      </c>
      <c r="F3714" t="s">
        <v>15</v>
      </c>
      <c r="G3714" t="s">
        <v>69</v>
      </c>
      <c r="H3714" s="5">
        <v>42003</v>
      </c>
      <c r="I3714" s="5">
        <v>42442</v>
      </c>
      <c r="J3714" t="s">
        <v>6138</v>
      </c>
      <c r="K3714" s="5">
        <v>36343</v>
      </c>
      <c r="L3714">
        <v>26</v>
      </c>
      <c r="M3714">
        <v>39347</v>
      </c>
      <c r="N3714">
        <f t="shared" ref="N3714:N3777" ca="1" si="58">ROUND((IF(I3714="",TODAY(),I3714)-H3714)/365,1)</f>
        <v>1.2</v>
      </c>
    </row>
    <row r="3715" spans="1:14" x14ac:dyDescent="0.3">
      <c r="A3715" t="s">
        <v>5274</v>
      </c>
      <c r="B3715" t="s">
        <v>24</v>
      </c>
      <c r="C3715" t="s">
        <v>6134</v>
      </c>
      <c r="D3715" t="s">
        <v>50</v>
      </c>
      <c r="E3715" t="s">
        <v>92</v>
      </c>
      <c r="F3715" t="s">
        <v>6134</v>
      </c>
      <c r="G3715" t="s">
        <v>69</v>
      </c>
      <c r="H3715" s="5">
        <v>40940</v>
      </c>
      <c r="I3715" s="5"/>
      <c r="J3715" t="s">
        <v>6137</v>
      </c>
      <c r="K3715" s="5">
        <v>25410</v>
      </c>
      <c r="L3715">
        <v>56</v>
      </c>
      <c r="M3715">
        <v>50298</v>
      </c>
      <c r="N3715">
        <f t="shared" ca="1" si="58"/>
        <v>14.1</v>
      </c>
    </row>
    <row r="3716" spans="1:14" x14ac:dyDescent="0.3">
      <c r="A3716" t="s">
        <v>5276</v>
      </c>
      <c r="B3716" t="s">
        <v>6134</v>
      </c>
      <c r="C3716" t="s">
        <v>12</v>
      </c>
      <c r="D3716" t="s">
        <v>31</v>
      </c>
      <c r="E3716" t="s">
        <v>99</v>
      </c>
      <c r="F3716" t="s">
        <v>28</v>
      </c>
      <c r="G3716" t="s">
        <v>6134</v>
      </c>
      <c r="H3716" s="5">
        <v>41058</v>
      </c>
      <c r="I3716" s="5"/>
      <c r="J3716" t="s">
        <v>6137</v>
      </c>
      <c r="K3716" s="5"/>
      <c r="L3716" t="s">
        <v>6141</v>
      </c>
      <c r="M3716" t="s">
        <v>6141</v>
      </c>
      <c r="N3716">
        <f t="shared" ca="1" si="58"/>
        <v>13.8</v>
      </c>
    </row>
    <row r="3717" spans="1:14" x14ac:dyDescent="0.3">
      <c r="A3717" t="s">
        <v>5277</v>
      </c>
      <c r="B3717" t="s">
        <v>24</v>
      </c>
      <c r="C3717" t="s">
        <v>12</v>
      </c>
      <c r="D3717" t="s">
        <v>21</v>
      </c>
      <c r="E3717" t="s">
        <v>92</v>
      </c>
      <c r="F3717" t="s">
        <v>15</v>
      </c>
      <c r="G3717" t="s">
        <v>47</v>
      </c>
      <c r="H3717" s="5">
        <v>41368</v>
      </c>
      <c r="I3717" s="5"/>
      <c r="J3717" t="s">
        <v>6137</v>
      </c>
      <c r="K3717" s="5">
        <v>36802</v>
      </c>
      <c r="L3717">
        <v>25</v>
      </c>
      <c r="M3717">
        <v>92565</v>
      </c>
      <c r="N3717">
        <f t="shared" ca="1" si="58"/>
        <v>13</v>
      </c>
    </row>
    <row r="3718" spans="1:14" x14ac:dyDescent="0.3">
      <c r="A3718" t="s">
        <v>5279</v>
      </c>
      <c r="B3718" t="s">
        <v>24</v>
      </c>
      <c r="C3718" t="s">
        <v>97</v>
      </c>
      <c r="D3718" t="s">
        <v>6134</v>
      </c>
      <c r="E3718" t="s">
        <v>14</v>
      </c>
      <c r="F3718" t="s">
        <v>15</v>
      </c>
      <c r="G3718" t="s">
        <v>6134</v>
      </c>
      <c r="H3718" s="5">
        <v>40129</v>
      </c>
      <c r="I3718" s="5"/>
      <c r="J3718" t="s">
        <v>6137</v>
      </c>
      <c r="K3718" s="5">
        <v>28074</v>
      </c>
      <c r="L3718">
        <v>49</v>
      </c>
      <c r="M3718">
        <v>42000</v>
      </c>
      <c r="N3718">
        <f t="shared" ca="1" si="58"/>
        <v>16.399999999999999</v>
      </c>
    </row>
    <row r="3719" spans="1:14" x14ac:dyDescent="0.3">
      <c r="A3719" t="s">
        <v>5280</v>
      </c>
      <c r="B3719" t="s">
        <v>36</v>
      </c>
      <c r="C3719" t="s">
        <v>82</v>
      </c>
      <c r="D3719" t="s">
        <v>31</v>
      </c>
      <c r="E3719" t="s">
        <v>170</v>
      </c>
      <c r="F3719" t="s">
        <v>6134</v>
      </c>
      <c r="G3719" t="s">
        <v>6134</v>
      </c>
      <c r="H3719" s="5">
        <v>43706</v>
      </c>
      <c r="I3719" s="5"/>
      <c r="J3719" t="s">
        <v>6137</v>
      </c>
      <c r="K3719" s="5">
        <v>33520</v>
      </c>
      <c r="L3719">
        <v>34</v>
      </c>
      <c r="M3719">
        <v>109000</v>
      </c>
      <c r="N3719">
        <f t="shared" ca="1" si="58"/>
        <v>6.6</v>
      </c>
    </row>
    <row r="3720" spans="1:14" x14ac:dyDescent="0.3">
      <c r="A3720" t="s">
        <v>5281</v>
      </c>
      <c r="B3720" t="s">
        <v>6134</v>
      </c>
      <c r="C3720" t="s">
        <v>82</v>
      </c>
      <c r="D3720" t="s">
        <v>26</v>
      </c>
      <c r="E3720" t="s">
        <v>38</v>
      </c>
      <c r="F3720" t="s">
        <v>28</v>
      </c>
      <c r="G3720" t="s">
        <v>78</v>
      </c>
      <c r="H3720" s="5">
        <v>41054</v>
      </c>
      <c r="I3720" s="5"/>
      <c r="J3720" t="s">
        <v>6137</v>
      </c>
      <c r="K3720" s="5">
        <v>33322</v>
      </c>
      <c r="L3720">
        <v>34</v>
      </c>
      <c r="M3720">
        <v>58944</v>
      </c>
      <c r="N3720">
        <f t="shared" ca="1" si="58"/>
        <v>13.8</v>
      </c>
    </row>
    <row r="3721" spans="1:14" x14ac:dyDescent="0.3">
      <c r="A3721" t="s">
        <v>5282</v>
      </c>
      <c r="B3721" t="s">
        <v>36</v>
      </c>
      <c r="C3721" t="s">
        <v>6134</v>
      </c>
      <c r="D3721" t="s">
        <v>68</v>
      </c>
      <c r="E3721" t="s">
        <v>32</v>
      </c>
      <c r="F3721" t="s">
        <v>15</v>
      </c>
      <c r="G3721" t="s">
        <v>78</v>
      </c>
      <c r="H3721" s="5">
        <v>43336</v>
      </c>
      <c r="I3721" s="5"/>
      <c r="J3721" t="s">
        <v>6137</v>
      </c>
      <c r="K3721" s="5">
        <v>29821</v>
      </c>
      <c r="L3721">
        <v>44</v>
      </c>
      <c r="M3721" t="s">
        <v>6141</v>
      </c>
      <c r="N3721">
        <f t="shared" ca="1" si="58"/>
        <v>7.6</v>
      </c>
    </row>
    <row r="3722" spans="1:14" x14ac:dyDescent="0.3">
      <c r="A3722" t="s">
        <v>5283</v>
      </c>
      <c r="B3722" t="s">
        <v>24</v>
      </c>
      <c r="C3722" t="s">
        <v>82</v>
      </c>
      <c r="D3722" t="s">
        <v>50</v>
      </c>
      <c r="E3722" t="s">
        <v>63</v>
      </c>
      <c r="F3722" t="s">
        <v>6134</v>
      </c>
      <c r="G3722" t="s">
        <v>29</v>
      </c>
      <c r="H3722" s="5">
        <v>42752</v>
      </c>
      <c r="I3722" s="5">
        <v>43764</v>
      </c>
      <c r="J3722" t="s">
        <v>6138</v>
      </c>
      <c r="K3722" s="5">
        <v>28547</v>
      </c>
      <c r="L3722">
        <v>48</v>
      </c>
      <c r="M3722">
        <v>114593</v>
      </c>
      <c r="N3722">
        <f t="shared" ca="1" si="58"/>
        <v>2.8</v>
      </c>
    </row>
    <row r="3723" spans="1:14" x14ac:dyDescent="0.3">
      <c r="A3723" t="s">
        <v>5285</v>
      </c>
      <c r="B3723" t="s">
        <v>6134</v>
      </c>
      <c r="C3723" t="s">
        <v>37</v>
      </c>
      <c r="D3723" t="s">
        <v>50</v>
      </c>
      <c r="E3723" t="s">
        <v>32</v>
      </c>
      <c r="F3723" t="s">
        <v>15</v>
      </c>
      <c r="G3723" t="s">
        <v>78</v>
      </c>
      <c r="H3723" s="5">
        <v>42190</v>
      </c>
      <c r="I3723" s="5">
        <v>42181</v>
      </c>
      <c r="J3723" t="s">
        <v>6138</v>
      </c>
      <c r="K3723" s="5">
        <v>38680</v>
      </c>
      <c r="L3723">
        <v>20</v>
      </c>
      <c r="M3723" t="s">
        <v>6141</v>
      </c>
      <c r="N3723">
        <f t="shared" ca="1" si="58"/>
        <v>0</v>
      </c>
    </row>
    <row r="3724" spans="1:14" x14ac:dyDescent="0.3">
      <c r="A3724" t="s">
        <v>5286</v>
      </c>
      <c r="B3724" t="s">
        <v>24</v>
      </c>
      <c r="C3724" t="s">
        <v>20</v>
      </c>
      <c r="D3724" t="s">
        <v>50</v>
      </c>
      <c r="E3724" t="s">
        <v>88</v>
      </c>
      <c r="F3724" t="s">
        <v>15</v>
      </c>
      <c r="G3724" t="s">
        <v>74</v>
      </c>
      <c r="H3724" s="5">
        <v>41186</v>
      </c>
      <c r="I3724" s="5">
        <v>41724</v>
      </c>
      <c r="J3724" t="s">
        <v>6138</v>
      </c>
      <c r="K3724" s="5">
        <v>29374</v>
      </c>
      <c r="L3724">
        <v>45</v>
      </c>
      <c r="M3724" t="s">
        <v>6141</v>
      </c>
      <c r="N3724">
        <f t="shared" ca="1" si="58"/>
        <v>1.5</v>
      </c>
    </row>
    <row r="3725" spans="1:14" x14ac:dyDescent="0.3">
      <c r="A3725" t="s">
        <v>5287</v>
      </c>
      <c r="B3725" t="s">
        <v>24</v>
      </c>
      <c r="C3725" t="s">
        <v>20</v>
      </c>
      <c r="D3725" t="s">
        <v>50</v>
      </c>
      <c r="E3725" t="s">
        <v>54</v>
      </c>
      <c r="F3725" t="s">
        <v>28</v>
      </c>
      <c r="G3725" t="s">
        <v>69</v>
      </c>
      <c r="H3725" s="5">
        <v>41332</v>
      </c>
      <c r="I3725" s="5"/>
      <c r="J3725" t="s">
        <v>6137</v>
      </c>
      <c r="K3725" s="5">
        <v>29447</v>
      </c>
      <c r="L3725">
        <v>45</v>
      </c>
      <c r="M3725">
        <v>90449</v>
      </c>
      <c r="N3725">
        <f t="shared" ca="1" si="58"/>
        <v>13.1</v>
      </c>
    </row>
    <row r="3726" spans="1:14" x14ac:dyDescent="0.3">
      <c r="A3726" t="s">
        <v>5289</v>
      </c>
      <c r="B3726" t="s">
        <v>24</v>
      </c>
      <c r="C3726" t="s">
        <v>6134</v>
      </c>
      <c r="D3726" t="s">
        <v>83</v>
      </c>
      <c r="E3726" t="s">
        <v>6134</v>
      </c>
      <c r="F3726" t="s">
        <v>60</v>
      </c>
      <c r="G3726" t="s">
        <v>74</v>
      </c>
      <c r="H3726" s="5">
        <v>41395</v>
      </c>
      <c r="I3726" s="5">
        <v>42392</v>
      </c>
      <c r="J3726" t="s">
        <v>6138</v>
      </c>
      <c r="K3726" s="5">
        <v>26842</v>
      </c>
      <c r="L3726">
        <v>52</v>
      </c>
      <c r="M3726">
        <v>74525</v>
      </c>
      <c r="N3726">
        <f t="shared" ca="1" si="58"/>
        <v>2.7</v>
      </c>
    </row>
    <row r="3727" spans="1:14" x14ac:dyDescent="0.3">
      <c r="A3727" t="s">
        <v>5291</v>
      </c>
      <c r="B3727" t="s">
        <v>6134</v>
      </c>
      <c r="C3727" t="s">
        <v>12</v>
      </c>
      <c r="D3727" t="s">
        <v>6134</v>
      </c>
      <c r="E3727" t="s">
        <v>63</v>
      </c>
      <c r="F3727" t="s">
        <v>28</v>
      </c>
      <c r="G3727" t="s">
        <v>47</v>
      </c>
      <c r="H3727" s="5">
        <v>41992</v>
      </c>
      <c r="I3727" s="5">
        <v>42475</v>
      </c>
      <c r="J3727" t="s">
        <v>6138</v>
      </c>
      <c r="K3727" s="5">
        <v>33508</v>
      </c>
      <c r="L3727">
        <v>34</v>
      </c>
      <c r="M3727">
        <v>68743</v>
      </c>
      <c r="N3727">
        <f t="shared" ca="1" si="58"/>
        <v>1.3</v>
      </c>
    </row>
    <row r="3728" spans="1:14" x14ac:dyDescent="0.3">
      <c r="A3728" t="s">
        <v>5292</v>
      </c>
      <c r="B3728" t="s">
        <v>24</v>
      </c>
      <c r="C3728" t="s">
        <v>6134</v>
      </c>
      <c r="D3728" t="s">
        <v>6134</v>
      </c>
      <c r="E3728" t="s">
        <v>92</v>
      </c>
      <c r="F3728" t="s">
        <v>28</v>
      </c>
      <c r="G3728" t="s">
        <v>78</v>
      </c>
      <c r="H3728" s="5">
        <v>41851</v>
      </c>
      <c r="I3728" s="5"/>
      <c r="J3728" t="s">
        <v>6137</v>
      </c>
      <c r="K3728" s="5">
        <v>26846</v>
      </c>
      <c r="L3728">
        <v>52</v>
      </c>
      <c r="M3728">
        <v>115075</v>
      </c>
      <c r="N3728">
        <f t="shared" ca="1" si="58"/>
        <v>11.6</v>
      </c>
    </row>
    <row r="3729" spans="1:14" x14ac:dyDescent="0.3">
      <c r="A3729" t="s">
        <v>5293</v>
      </c>
      <c r="B3729" t="s">
        <v>24</v>
      </c>
      <c r="C3729" t="s">
        <v>25</v>
      </c>
      <c r="D3729" t="s">
        <v>125</v>
      </c>
      <c r="E3729" t="s">
        <v>14</v>
      </c>
      <c r="F3729" t="s">
        <v>28</v>
      </c>
      <c r="G3729" t="s">
        <v>47</v>
      </c>
      <c r="H3729" s="5">
        <v>40609</v>
      </c>
      <c r="I3729" s="5">
        <v>41916</v>
      </c>
      <c r="J3729" t="s">
        <v>6138</v>
      </c>
      <c r="K3729" s="5">
        <v>27593</v>
      </c>
      <c r="L3729">
        <v>50</v>
      </c>
      <c r="M3729" t="s">
        <v>6141</v>
      </c>
      <c r="N3729">
        <f t="shared" ca="1" si="58"/>
        <v>3.6</v>
      </c>
    </row>
    <row r="3730" spans="1:14" x14ac:dyDescent="0.3">
      <c r="A3730" t="s">
        <v>5294</v>
      </c>
      <c r="B3730" t="s">
        <v>36</v>
      </c>
      <c r="C3730" t="s">
        <v>12</v>
      </c>
      <c r="D3730" t="s">
        <v>31</v>
      </c>
      <c r="E3730" t="s">
        <v>54</v>
      </c>
      <c r="F3730" t="s">
        <v>15</v>
      </c>
      <c r="G3730" t="s">
        <v>78</v>
      </c>
      <c r="H3730" s="5">
        <v>41181</v>
      </c>
      <c r="I3730" s="5">
        <v>41992</v>
      </c>
      <c r="J3730" t="s">
        <v>6138</v>
      </c>
      <c r="K3730" s="5">
        <v>22678</v>
      </c>
      <c r="L3730">
        <v>64</v>
      </c>
      <c r="M3730" t="s">
        <v>6141</v>
      </c>
      <c r="N3730">
        <f t="shared" ca="1" si="58"/>
        <v>2.2000000000000002</v>
      </c>
    </row>
    <row r="3731" spans="1:14" x14ac:dyDescent="0.3">
      <c r="A3731" t="s">
        <v>5295</v>
      </c>
      <c r="B3731" t="s">
        <v>24</v>
      </c>
      <c r="C3731" t="s">
        <v>6134</v>
      </c>
      <c r="D3731" t="s">
        <v>68</v>
      </c>
      <c r="E3731" t="s">
        <v>92</v>
      </c>
      <c r="F3731" t="s">
        <v>6134</v>
      </c>
      <c r="G3731" t="s">
        <v>78</v>
      </c>
      <c r="H3731" s="5">
        <v>40812</v>
      </c>
      <c r="I3731" s="5"/>
      <c r="J3731" t="s">
        <v>6137</v>
      </c>
      <c r="K3731" s="5">
        <v>22356</v>
      </c>
      <c r="L3731">
        <v>64</v>
      </c>
      <c r="M3731" t="s">
        <v>6141</v>
      </c>
      <c r="N3731">
        <f t="shared" ca="1" si="58"/>
        <v>14.5</v>
      </c>
    </row>
    <row r="3732" spans="1:14" x14ac:dyDescent="0.3">
      <c r="A3732" t="s">
        <v>5296</v>
      </c>
      <c r="B3732" t="s">
        <v>36</v>
      </c>
      <c r="C3732" t="s">
        <v>82</v>
      </c>
      <c r="D3732" t="s">
        <v>83</v>
      </c>
      <c r="E3732" t="s">
        <v>46</v>
      </c>
      <c r="F3732" t="s">
        <v>28</v>
      </c>
      <c r="G3732" t="s">
        <v>78</v>
      </c>
      <c r="H3732" s="5">
        <v>42701</v>
      </c>
      <c r="I3732" s="5">
        <v>44004</v>
      </c>
      <c r="J3732" t="s">
        <v>6138</v>
      </c>
      <c r="K3732" s="5">
        <v>26977</v>
      </c>
      <c r="L3732">
        <v>52</v>
      </c>
      <c r="M3732">
        <v>58886</v>
      </c>
      <c r="N3732">
        <f t="shared" ca="1" si="58"/>
        <v>3.6</v>
      </c>
    </row>
    <row r="3733" spans="1:14" x14ac:dyDescent="0.3">
      <c r="A3733" t="s">
        <v>5298</v>
      </c>
      <c r="B3733" t="s">
        <v>24</v>
      </c>
      <c r="C3733" t="s">
        <v>12</v>
      </c>
      <c r="D3733" t="s">
        <v>94</v>
      </c>
      <c r="E3733" t="s">
        <v>14</v>
      </c>
      <c r="F3733" t="s">
        <v>15</v>
      </c>
      <c r="G3733" t="s">
        <v>74</v>
      </c>
      <c r="H3733" s="5">
        <v>43107</v>
      </c>
      <c r="I3733" s="5"/>
      <c r="J3733" t="s">
        <v>6137</v>
      </c>
      <c r="K3733" s="5">
        <v>25375</v>
      </c>
      <c r="L3733">
        <v>56</v>
      </c>
      <c r="M3733" t="s">
        <v>6141</v>
      </c>
      <c r="N3733">
        <f t="shared" ca="1" si="58"/>
        <v>8.1999999999999993</v>
      </c>
    </row>
    <row r="3734" spans="1:14" x14ac:dyDescent="0.3">
      <c r="A3734" t="s">
        <v>5299</v>
      </c>
      <c r="B3734" t="s">
        <v>36</v>
      </c>
      <c r="C3734" t="s">
        <v>25</v>
      </c>
      <c r="D3734" t="s">
        <v>130</v>
      </c>
      <c r="E3734" t="s">
        <v>46</v>
      </c>
      <c r="F3734" t="s">
        <v>60</v>
      </c>
      <c r="G3734" t="s">
        <v>47</v>
      </c>
      <c r="H3734" s="5">
        <v>41957</v>
      </c>
      <c r="I3734" s="5"/>
      <c r="J3734" t="s">
        <v>6137</v>
      </c>
      <c r="K3734" s="5">
        <v>22916</v>
      </c>
      <c r="L3734">
        <v>63</v>
      </c>
      <c r="M3734">
        <v>73687</v>
      </c>
      <c r="N3734">
        <f t="shared" ca="1" si="58"/>
        <v>11.4</v>
      </c>
    </row>
    <row r="3735" spans="1:14" x14ac:dyDescent="0.3">
      <c r="A3735" t="s">
        <v>5300</v>
      </c>
      <c r="B3735" t="s">
        <v>6134</v>
      </c>
      <c r="C3735" t="s">
        <v>12</v>
      </c>
      <c r="D3735" t="s">
        <v>6135</v>
      </c>
      <c r="E3735" t="s">
        <v>92</v>
      </c>
      <c r="F3735" t="s">
        <v>28</v>
      </c>
      <c r="G3735" t="s">
        <v>69</v>
      </c>
      <c r="H3735" s="5">
        <v>41935</v>
      </c>
      <c r="I3735" s="5">
        <v>41860</v>
      </c>
      <c r="J3735" t="s">
        <v>6138</v>
      </c>
      <c r="K3735" s="5">
        <v>23390</v>
      </c>
      <c r="L3735">
        <v>62</v>
      </c>
      <c r="M3735">
        <v>42892</v>
      </c>
      <c r="N3735">
        <f t="shared" ca="1" si="58"/>
        <v>-0.2</v>
      </c>
    </row>
    <row r="3736" spans="1:14" x14ac:dyDescent="0.3">
      <c r="A3736" t="s">
        <v>5302</v>
      </c>
      <c r="B3736" t="s">
        <v>24</v>
      </c>
      <c r="C3736" t="s">
        <v>6134</v>
      </c>
      <c r="D3736" t="s">
        <v>125</v>
      </c>
      <c r="E3736" t="s">
        <v>105</v>
      </c>
      <c r="F3736" t="s">
        <v>28</v>
      </c>
      <c r="G3736" t="s">
        <v>64</v>
      </c>
      <c r="H3736" s="5">
        <v>40103</v>
      </c>
      <c r="I3736" s="5"/>
      <c r="J3736" t="s">
        <v>6137</v>
      </c>
      <c r="K3736" s="5">
        <v>25798</v>
      </c>
      <c r="L3736">
        <v>55</v>
      </c>
      <c r="M3736" t="s">
        <v>6141</v>
      </c>
      <c r="N3736">
        <f t="shared" ca="1" si="58"/>
        <v>16.399999999999999</v>
      </c>
    </row>
    <row r="3737" spans="1:14" x14ac:dyDescent="0.3">
      <c r="A3737" t="s">
        <v>5303</v>
      </c>
      <c r="B3737" t="s">
        <v>24</v>
      </c>
      <c r="C3737" t="s">
        <v>12</v>
      </c>
      <c r="D3737" t="s">
        <v>6134</v>
      </c>
      <c r="E3737" t="s">
        <v>88</v>
      </c>
      <c r="F3737" t="s">
        <v>15</v>
      </c>
      <c r="G3737" t="s">
        <v>64</v>
      </c>
      <c r="H3737" s="5">
        <v>40342</v>
      </c>
      <c r="I3737" s="5">
        <v>41814</v>
      </c>
      <c r="J3737" t="s">
        <v>6138</v>
      </c>
      <c r="K3737" s="5">
        <v>33629</v>
      </c>
      <c r="L3737">
        <v>34</v>
      </c>
      <c r="M3737">
        <v>89000</v>
      </c>
      <c r="N3737">
        <f t="shared" ca="1" si="58"/>
        <v>4</v>
      </c>
    </row>
    <row r="3738" spans="1:14" x14ac:dyDescent="0.3">
      <c r="A3738" t="s">
        <v>5305</v>
      </c>
      <c r="B3738" t="s">
        <v>36</v>
      </c>
      <c r="C3738" t="s">
        <v>37</v>
      </c>
      <c r="D3738" t="s">
        <v>130</v>
      </c>
      <c r="E3738" t="s">
        <v>14</v>
      </c>
      <c r="F3738" t="s">
        <v>28</v>
      </c>
      <c r="G3738" t="s">
        <v>6134</v>
      </c>
      <c r="H3738" s="5">
        <v>42316</v>
      </c>
      <c r="I3738" s="5">
        <v>43835</v>
      </c>
      <c r="J3738" t="s">
        <v>6138</v>
      </c>
      <c r="K3738" s="5">
        <v>30469</v>
      </c>
      <c r="L3738">
        <v>42</v>
      </c>
      <c r="M3738">
        <v>72495</v>
      </c>
      <c r="N3738">
        <f t="shared" ca="1" si="58"/>
        <v>4.2</v>
      </c>
    </row>
    <row r="3739" spans="1:14" x14ac:dyDescent="0.3">
      <c r="A3739" t="s">
        <v>5307</v>
      </c>
      <c r="B3739" t="s">
        <v>6134</v>
      </c>
      <c r="C3739" t="s">
        <v>25</v>
      </c>
      <c r="D3739" t="s">
        <v>31</v>
      </c>
      <c r="E3739" t="s">
        <v>63</v>
      </c>
      <c r="F3739" t="s">
        <v>6134</v>
      </c>
      <c r="G3739" t="s">
        <v>6134</v>
      </c>
      <c r="H3739" s="5">
        <v>42180</v>
      </c>
      <c r="I3739" s="5"/>
      <c r="J3739" t="s">
        <v>6137</v>
      </c>
      <c r="K3739" s="5">
        <v>23326</v>
      </c>
      <c r="L3739">
        <v>62</v>
      </c>
      <c r="M3739">
        <v>39000</v>
      </c>
      <c r="N3739">
        <f t="shared" ca="1" si="58"/>
        <v>10.7</v>
      </c>
    </row>
    <row r="3740" spans="1:14" x14ac:dyDescent="0.3">
      <c r="A3740" t="s">
        <v>5308</v>
      </c>
      <c r="B3740" t="s">
        <v>24</v>
      </c>
      <c r="C3740" t="s">
        <v>20</v>
      </c>
      <c r="D3740" t="s">
        <v>83</v>
      </c>
      <c r="E3740" t="s">
        <v>88</v>
      </c>
      <c r="F3740" t="s">
        <v>28</v>
      </c>
      <c r="G3740" t="s">
        <v>6134</v>
      </c>
      <c r="H3740" s="5">
        <v>44007</v>
      </c>
      <c r="I3740" s="5">
        <v>44272</v>
      </c>
      <c r="J3740" t="s">
        <v>6138</v>
      </c>
      <c r="K3740" s="5">
        <v>22244</v>
      </c>
      <c r="L3740">
        <v>65</v>
      </c>
      <c r="M3740">
        <v>68859</v>
      </c>
      <c r="N3740">
        <f t="shared" ca="1" si="58"/>
        <v>0.7</v>
      </c>
    </row>
    <row r="3741" spans="1:14" x14ac:dyDescent="0.3">
      <c r="A3741" t="s">
        <v>5310</v>
      </c>
      <c r="B3741" t="s">
        <v>6134</v>
      </c>
      <c r="C3741" t="s">
        <v>6134</v>
      </c>
      <c r="D3741" t="s">
        <v>125</v>
      </c>
      <c r="E3741" t="s">
        <v>88</v>
      </c>
      <c r="F3741" t="s">
        <v>28</v>
      </c>
      <c r="G3741" t="s">
        <v>78</v>
      </c>
      <c r="H3741" s="5">
        <v>40587</v>
      </c>
      <c r="I3741" s="5"/>
      <c r="J3741" t="s">
        <v>6137</v>
      </c>
      <c r="K3741" s="5">
        <v>23484</v>
      </c>
      <c r="L3741">
        <v>61</v>
      </c>
      <c r="M3741" t="s">
        <v>6141</v>
      </c>
      <c r="N3741">
        <f t="shared" ca="1" si="58"/>
        <v>15.1</v>
      </c>
    </row>
    <row r="3742" spans="1:14" x14ac:dyDescent="0.3">
      <c r="A3742" t="s">
        <v>5311</v>
      </c>
      <c r="B3742" t="s">
        <v>36</v>
      </c>
      <c r="C3742" t="s">
        <v>12</v>
      </c>
      <c r="D3742" t="s">
        <v>83</v>
      </c>
      <c r="E3742" t="s">
        <v>6134</v>
      </c>
      <c r="F3742" t="s">
        <v>28</v>
      </c>
      <c r="G3742" t="s">
        <v>47</v>
      </c>
      <c r="H3742" s="5">
        <v>42765</v>
      </c>
      <c r="I3742" s="5"/>
      <c r="J3742" t="s">
        <v>6137</v>
      </c>
      <c r="K3742" s="5">
        <v>26618</v>
      </c>
      <c r="L3742">
        <v>53</v>
      </c>
      <c r="M3742" t="s">
        <v>6141</v>
      </c>
      <c r="N3742">
        <f t="shared" ca="1" si="58"/>
        <v>9.1</v>
      </c>
    </row>
    <row r="3743" spans="1:14" x14ac:dyDescent="0.3">
      <c r="A3743" t="s">
        <v>5312</v>
      </c>
      <c r="B3743" t="s">
        <v>36</v>
      </c>
      <c r="C3743" t="s">
        <v>20</v>
      </c>
      <c r="D3743" t="s">
        <v>68</v>
      </c>
      <c r="E3743" t="s">
        <v>92</v>
      </c>
      <c r="F3743" t="s">
        <v>15</v>
      </c>
      <c r="G3743" t="s">
        <v>69</v>
      </c>
      <c r="H3743" s="5">
        <v>43341</v>
      </c>
      <c r="I3743" s="5">
        <v>44223</v>
      </c>
      <c r="J3743" t="s">
        <v>6138</v>
      </c>
      <c r="K3743" s="5">
        <v>28722</v>
      </c>
      <c r="L3743">
        <v>47</v>
      </c>
      <c r="M3743">
        <v>67530</v>
      </c>
      <c r="N3743">
        <f t="shared" ca="1" si="58"/>
        <v>2.4</v>
      </c>
    </row>
    <row r="3744" spans="1:14" x14ac:dyDescent="0.3">
      <c r="A3744" t="s">
        <v>5314</v>
      </c>
      <c r="B3744" t="s">
        <v>24</v>
      </c>
      <c r="C3744" t="s">
        <v>12</v>
      </c>
      <c r="D3744" t="s">
        <v>83</v>
      </c>
      <c r="E3744" t="s">
        <v>6134</v>
      </c>
      <c r="F3744" t="s">
        <v>60</v>
      </c>
      <c r="G3744" t="s">
        <v>74</v>
      </c>
      <c r="H3744" s="5">
        <v>42617</v>
      </c>
      <c r="I3744" s="5"/>
      <c r="J3744" t="s">
        <v>6137</v>
      </c>
      <c r="K3744" s="5">
        <v>32994</v>
      </c>
      <c r="L3744">
        <v>35</v>
      </c>
      <c r="M3744">
        <v>68640</v>
      </c>
      <c r="N3744">
        <f t="shared" ca="1" si="58"/>
        <v>9.5</v>
      </c>
    </row>
    <row r="3745" spans="1:14" x14ac:dyDescent="0.3">
      <c r="A3745" t="s">
        <v>5316</v>
      </c>
      <c r="B3745" t="s">
        <v>6134</v>
      </c>
      <c r="C3745" t="s">
        <v>20</v>
      </c>
      <c r="D3745" t="s">
        <v>68</v>
      </c>
      <c r="E3745" t="s">
        <v>32</v>
      </c>
      <c r="F3745" t="s">
        <v>60</v>
      </c>
      <c r="G3745" t="s">
        <v>6134</v>
      </c>
      <c r="H3745" s="5">
        <v>42199</v>
      </c>
      <c r="I3745" s="5"/>
      <c r="J3745" t="s">
        <v>6137</v>
      </c>
      <c r="K3745" s="5">
        <v>34173</v>
      </c>
      <c r="L3745">
        <v>32</v>
      </c>
      <c r="M3745" t="s">
        <v>6141</v>
      </c>
      <c r="N3745">
        <f t="shared" ca="1" si="58"/>
        <v>10.7</v>
      </c>
    </row>
    <row r="3746" spans="1:14" x14ac:dyDescent="0.3">
      <c r="A3746" t="s">
        <v>5317</v>
      </c>
      <c r="B3746" t="s">
        <v>36</v>
      </c>
      <c r="C3746" t="s">
        <v>6134</v>
      </c>
      <c r="D3746" t="s">
        <v>83</v>
      </c>
      <c r="E3746" t="s">
        <v>6134</v>
      </c>
      <c r="F3746" t="s">
        <v>6134</v>
      </c>
      <c r="G3746" t="s">
        <v>69</v>
      </c>
      <c r="H3746" s="5">
        <v>41043</v>
      </c>
      <c r="I3746" s="5"/>
      <c r="J3746" t="s">
        <v>6137</v>
      </c>
      <c r="K3746" s="5">
        <v>29772</v>
      </c>
      <c r="L3746">
        <v>44</v>
      </c>
      <c r="M3746">
        <v>76734</v>
      </c>
      <c r="N3746">
        <f t="shared" ca="1" si="58"/>
        <v>13.9</v>
      </c>
    </row>
    <row r="3747" spans="1:14" x14ac:dyDescent="0.3">
      <c r="A3747" t="s">
        <v>5319</v>
      </c>
      <c r="B3747" t="s">
        <v>24</v>
      </c>
      <c r="C3747" t="s">
        <v>12</v>
      </c>
      <c r="D3747" t="s">
        <v>130</v>
      </c>
      <c r="E3747" t="s">
        <v>38</v>
      </c>
      <c r="F3747" t="s">
        <v>6134</v>
      </c>
      <c r="G3747" t="s">
        <v>78</v>
      </c>
      <c r="H3747" s="5">
        <v>42322</v>
      </c>
      <c r="I3747" s="5"/>
      <c r="J3747" t="s">
        <v>6137</v>
      </c>
      <c r="K3747" s="5">
        <v>22803</v>
      </c>
      <c r="L3747">
        <v>63</v>
      </c>
      <c r="M3747">
        <v>91841</v>
      </c>
      <c r="N3747">
        <f t="shared" ca="1" si="58"/>
        <v>10.4</v>
      </c>
    </row>
    <row r="3748" spans="1:14" x14ac:dyDescent="0.3">
      <c r="A3748" t="s">
        <v>5321</v>
      </c>
      <c r="B3748" t="s">
        <v>24</v>
      </c>
      <c r="C3748" t="s">
        <v>20</v>
      </c>
      <c r="D3748" t="s">
        <v>83</v>
      </c>
      <c r="E3748" t="s">
        <v>32</v>
      </c>
      <c r="F3748" t="s">
        <v>28</v>
      </c>
      <c r="G3748" t="s">
        <v>69</v>
      </c>
      <c r="H3748" s="5">
        <v>41986</v>
      </c>
      <c r="I3748" s="5"/>
      <c r="J3748" t="s">
        <v>6137</v>
      </c>
      <c r="K3748" s="5">
        <v>30263</v>
      </c>
      <c r="L3748">
        <v>43</v>
      </c>
      <c r="M3748" t="s">
        <v>6141</v>
      </c>
      <c r="N3748">
        <f t="shared" ca="1" si="58"/>
        <v>11.3</v>
      </c>
    </row>
    <row r="3749" spans="1:14" x14ac:dyDescent="0.3">
      <c r="A3749" t="s">
        <v>5322</v>
      </c>
      <c r="B3749" t="s">
        <v>6134</v>
      </c>
      <c r="C3749" t="s">
        <v>82</v>
      </c>
      <c r="D3749" t="s">
        <v>26</v>
      </c>
      <c r="E3749" t="s">
        <v>92</v>
      </c>
      <c r="F3749" t="s">
        <v>60</v>
      </c>
      <c r="G3749" t="s">
        <v>47</v>
      </c>
      <c r="H3749" s="5">
        <v>42186</v>
      </c>
      <c r="I3749" s="5">
        <v>42523</v>
      </c>
      <c r="J3749" t="s">
        <v>6138</v>
      </c>
      <c r="K3749" s="5">
        <v>38220</v>
      </c>
      <c r="L3749">
        <v>21</v>
      </c>
      <c r="M3749">
        <v>67516</v>
      </c>
      <c r="N3749">
        <f t="shared" ca="1" si="58"/>
        <v>0.9</v>
      </c>
    </row>
    <row r="3750" spans="1:14" x14ac:dyDescent="0.3">
      <c r="A3750" t="s">
        <v>5324</v>
      </c>
      <c r="B3750" t="s">
        <v>36</v>
      </c>
      <c r="C3750" t="s">
        <v>20</v>
      </c>
      <c r="D3750" t="s">
        <v>94</v>
      </c>
      <c r="E3750" t="s">
        <v>105</v>
      </c>
      <c r="F3750" t="s">
        <v>15</v>
      </c>
      <c r="G3750" t="s">
        <v>64</v>
      </c>
      <c r="H3750" s="5">
        <v>43950</v>
      </c>
      <c r="I3750" s="5"/>
      <c r="J3750" t="s">
        <v>6137</v>
      </c>
      <c r="K3750" s="5">
        <v>36278</v>
      </c>
      <c r="L3750">
        <v>26</v>
      </c>
      <c r="M3750">
        <v>76000</v>
      </c>
      <c r="N3750">
        <f t="shared" ca="1" si="58"/>
        <v>5.9</v>
      </c>
    </row>
    <row r="3751" spans="1:14" x14ac:dyDescent="0.3">
      <c r="A3751" t="s">
        <v>5325</v>
      </c>
      <c r="B3751" t="s">
        <v>6134</v>
      </c>
      <c r="C3751" t="s">
        <v>97</v>
      </c>
      <c r="D3751" t="s">
        <v>68</v>
      </c>
      <c r="E3751" t="s">
        <v>32</v>
      </c>
      <c r="F3751" t="s">
        <v>15</v>
      </c>
      <c r="G3751" t="s">
        <v>47</v>
      </c>
      <c r="H3751" s="5">
        <v>41482</v>
      </c>
      <c r="I3751" s="5"/>
      <c r="J3751" t="s">
        <v>6137</v>
      </c>
      <c r="K3751" s="5">
        <v>23700</v>
      </c>
      <c r="L3751">
        <v>61</v>
      </c>
      <c r="M3751" t="s">
        <v>6141</v>
      </c>
      <c r="N3751">
        <f t="shared" ca="1" si="58"/>
        <v>12.7</v>
      </c>
    </row>
    <row r="3752" spans="1:14" x14ac:dyDescent="0.3">
      <c r="A3752" t="s">
        <v>5326</v>
      </c>
      <c r="B3752" t="s">
        <v>36</v>
      </c>
      <c r="C3752" t="s">
        <v>82</v>
      </c>
      <c r="D3752" t="s">
        <v>83</v>
      </c>
      <c r="E3752" t="s">
        <v>99</v>
      </c>
      <c r="F3752" t="s">
        <v>60</v>
      </c>
      <c r="G3752" t="s">
        <v>29</v>
      </c>
      <c r="H3752" s="5">
        <v>43906</v>
      </c>
      <c r="I3752" s="5">
        <v>43981</v>
      </c>
      <c r="J3752" t="s">
        <v>6138</v>
      </c>
      <c r="K3752" s="5">
        <v>23294</v>
      </c>
      <c r="L3752">
        <v>62</v>
      </c>
      <c r="M3752">
        <v>57123</v>
      </c>
      <c r="N3752">
        <f t="shared" ca="1" si="58"/>
        <v>0.2</v>
      </c>
    </row>
    <row r="3753" spans="1:14" x14ac:dyDescent="0.3">
      <c r="A3753" t="s">
        <v>5327</v>
      </c>
      <c r="B3753" t="s">
        <v>24</v>
      </c>
      <c r="C3753" t="s">
        <v>25</v>
      </c>
      <c r="D3753" t="s">
        <v>50</v>
      </c>
      <c r="E3753" t="s">
        <v>88</v>
      </c>
      <c r="F3753" t="s">
        <v>15</v>
      </c>
      <c r="G3753" t="s">
        <v>47</v>
      </c>
      <c r="H3753" s="5">
        <v>43157</v>
      </c>
      <c r="I3753" s="5">
        <v>44047</v>
      </c>
      <c r="J3753" t="s">
        <v>6138</v>
      </c>
      <c r="K3753" s="5">
        <v>29646</v>
      </c>
      <c r="L3753">
        <v>45</v>
      </c>
      <c r="M3753" t="s">
        <v>6141</v>
      </c>
      <c r="N3753">
        <f t="shared" ca="1" si="58"/>
        <v>2.4</v>
      </c>
    </row>
    <row r="3754" spans="1:14" x14ac:dyDescent="0.3">
      <c r="A3754" t="s">
        <v>5328</v>
      </c>
      <c r="B3754" t="s">
        <v>6134</v>
      </c>
      <c r="C3754" t="s">
        <v>82</v>
      </c>
      <c r="D3754" t="s">
        <v>21</v>
      </c>
      <c r="E3754" t="s">
        <v>6134</v>
      </c>
      <c r="F3754" t="s">
        <v>15</v>
      </c>
      <c r="G3754" t="s">
        <v>74</v>
      </c>
      <c r="H3754" s="5">
        <v>39863</v>
      </c>
      <c r="I3754" s="5"/>
      <c r="J3754" t="s">
        <v>6137</v>
      </c>
      <c r="K3754" s="5">
        <v>37922</v>
      </c>
      <c r="L3754">
        <v>22</v>
      </c>
      <c r="M3754">
        <v>70000</v>
      </c>
      <c r="N3754">
        <f t="shared" ca="1" si="58"/>
        <v>17.100000000000001</v>
      </c>
    </row>
    <row r="3755" spans="1:14" x14ac:dyDescent="0.3">
      <c r="A3755" t="s">
        <v>5329</v>
      </c>
      <c r="B3755" t="s">
        <v>6134</v>
      </c>
      <c r="C3755" t="s">
        <v>25</v>
      </c>
      <c r="D3755" t="s">
        <v>26</v>
      </c>
      <c r="E3755" t="s">
        <v>86</v>
      </c>
      <c r="F3755" t="s">
        <v>6134</v>
      </c>
      <c r="G3755" t="s">
        <v>78</v>
      </c>
      <c r="H3755" s="5">
        <v>40228</v>
      </c>
      <c r="I3755" s="5">
        <v>40865</v>
      </c>
      <c r="J3755" t="s">
        <v>6138</v>
      </c>
      <c r="K3755" s="5">
        <v>30005</v>
      </c>
      <c r="L3755">
        <v>44</v>
      </c>
      <c r="M3755" t="s">
        <v>6141</v>
      </c>
      <c r="N3755">
        <f t="shared" ca="1" si="58"/>
        <v>1.7</v>
      </c>
    </row>
    <row r="3756" spans="1:14" x14ac:dyDescent="0.3">
      <c r="A3756" t="s">
        <v>5330</v>
      </c>
      <c r="B3756" t="s">
        <v>24</v>
      </c>
      <c r="C3756" t="s">
        <v>25</v>
      </c>
      <c r="D3756" t="s">
        <v>125</v>
      </c>
      <c r="E3756" t="s">
        <v>46</v>
      </c>
      <c r="F3756" t="s">
        <v>6134</v>
      </c>
      <c r="G3756" t="s">
        <v>6134</v>
      </c>
      <c r="H3756" s="5">
        <v>41835</v>
      </c>
      <c r="I3756" s="5">
        <v>43015</v>
      </c>
      <c r="J3756" t="s">
        <v>6138</v>
      </c>
      <c r="K3756" s="5">
        <v>25531</v>
      </c>
      <c r="L3756">
        <v>56</v>
      </c>
      <c r="M3756">
        <v>90454</v>
      </c>
      <c r="N3756">
        <f t="shared" ca="1" si="58"/>
        <v>3.2</v>
      </c>
    </row>
    <row r="3757" spans="1:14" x14ac:dyDescent="0.3">
      <c r="A3757" t="s">
        <v>5331</v>
      </c>
      <c r="B3757" t="s">
        <v>6134</v>
      </c>
      <c r="C3757" t="s">
        <v>12</v>
      </c>
      <c r="D3757" t="s">
        <v>21</v>
      </c>
      <c r="E3757" t="s">
        <v>170</v>
      </c>
      <c r="F3757" t="s">
        <v>6134</v>
      </c>
      <c r="G3757" t="s">
        <v>47</v>
      </c>
      <c r="H3757" s="5">
        <v>43347</v>
      </c>
      <c r="I3757" s="5"/>
      <c r="J3757" t="s">
        <v>6137</v>
      </c>
      <c r="K3757" s="5">
        <v>32496</v>
      </c>
      <c r="L3757">
        <v>37</v>
      </c>
      <c r="M3757">
        <v>60778</v>
      </c>
      <c r="N3757">
        <f t="shared" ca="1" si="58"/>
        <v>7.5</v>
      </c>
    </row>
    <row r="3758" spans="1:14" x14ac:dyDescent="0.3">
      <c r="A3758" t="s">
        <v>5333</v>
      </c>
      <c r="B3758" t="s">
        <v>36</v>
      </c>
      <c r="C3758" t="s">
        <v>20</v>
      </c>
      <c r="D3758" t="s">
        <v>21</v>
      </c>
      <c r="E3758" t="s">
        <v>54</v>
      </c>
      <c r="F3758" t="s">
        <v>6134</v>
      </c>
      <c r="G3758" t="s">
        <v>69</v>
      </c>
      <c r="H3758" s="5">
        <v>40261</v>
      </c>
      <c r="I3758" s="5"/>
      <c r="J3758" t="s">
        <v>6137</v>
      </c>
      <c r="K3758" s="5">
        <v>33126</v>
      </c>
      <c r="L3758">
        <v>35</v>
      </c>
      <c r="M3758">
        <v>66292</v>
      </c>
      <c r="N3758">
        <f t="shared" ca="1" si="58"/>
        <v>16</v>
      </c>
    </row>
    <row r="3759" spans="1:14" x14ac:dyDescent="0.3">
      <c r="A3759" t="s">
        <v>5335</v>
      </c>
      <c r="B3759" t="s">
        <v>24</v>
      </c>
      <c r="C3759" t="s">
        <v>6134</v>
      </c>
      <c r="D3759" t="s">
        <v>41</v>
      </c>
      <c r="E3759" t="s">
        <v>38</v>
      </c>
      <c r="F3759" t="s">
        <v>15</v>
      </c>
      <c r="G3759" t="s">
        <v>64</v>
      </c>
      <c r="H3759" s="5">
        <v>42886</v>
      </c>
      <c r="I3759" s="5"/>
      <c r="J3759" t="s">
        <v>6137</v>
      </c>
      <c r="K3759" s="5"/>
      <c r="L3759" t="s">
        <v>6141</v>
      </c>
      <c r="M3759">
        <v>59693</v>
      </c>
      <c r="N3759">
        <f t="shared" ca="1" si="58"/>
        <v>8.8000000000000007</v>
      </c>
    </row>
    <row r="3760" spans="1:14" x14ac:dyDescent="0.3">
      <c r="A3760" t="s">
        <v>5337</v>
      </c>
      <c r="B3760" t="s">
        <v>6134</v>
      </c>
      <c r="C3760" t="s">
        <v>12</v>
      </c>
      <c r="D3760" t="s">
        <v>6134</v>
      </c>
      <c r="E3760" t="s">
        <v>6134</v>
      </c>
      <c r="F3760" t="s">
        <v>6134</v>
      </c>
      <c r="G3760" t="s">
        <v>29</v>
      </c>
      <c r="H3760" s="5">
        <v>41560</v>
      </c>
      <c r="I3760" s="5"/>
      <c r="J3760" t="s">
        <v>6137</v>
      </c>
      <c r="K3760" s="5">
        <v>28736</v>
      </c>
      <c r="L3760">
        <v>47</v>
      </c>
      <c r="M3760">
        <v>107777</v>
      </c>
      <c r="N3760">
        <f t="shared" ca="1" si="58"/>
        <v>12.4</v>
      </c>
    </row>
    <row r="3761" spans="1:14" x14ac:dyDescent="0.3">
      <c r="A3761" t="s">
        <v>5339</v>
      </c>
      <c r="B3761" t="s">
        <v>36</v>
      </c>
      <c r="C3761" t="s">
        <v>82</v>
      </c>
      <c r="D3761" t="s">
        <v>50</v>
      </c>
      <c r="E3761" t="s">
        <v>170</v>
      </c>
      <c r="F3761" t="s">
        <v>60</v>
      </c>
      <c r="G3761" t="s">
        <v>29</v>
      </c>
      <c r="H3761" s="5">
        <v>43097</v>
      </c>
      <c r="I3761" s="5">
        <v>44687</v>
      </c>
      <c r="J3761" t="s">
        <v>6138</v>
      </c>
      <c r="K3761" s="5">
        <v>27501</v>
      </c>
      <c r="L3761">
        <v>50</v>
      </c>
      <c r="M3761">
        <v>114000</v>
      </c>
      <c r="N3761">
        <f t="shared" ca="1" si="58"/>
        <v>4.4000000000000004</v>
      </c>
    </row>
    <row r="3762" spans="1:14" x14ac:dyDescent="0.3">
      <c r="A3762" t="s">
        <v>5340</v>
      </c>
      <c r="B3762" t="s">
        <v>24</v>
      </c>
      <c r="C3762" t="s">
        <v>12</v>
      </c>
      <c r="D3762" t="s">
        <v>6135</v>
      </c>
      <c r="E3762" t="s">
        <v>38</v>
      </c>
      <c r="F3762" t="s">
        <v>15</v>
      </c>
      <c r="G3762" t="s">
        <v>6134</v>
      </c>
      <c r="H3762" s="5">
        <v>41360</v>
      </c>
      <c r="I3762" s="5"/>
      <c r="J3762" t="s">
        <v>6137</v>
      </c>
      <c r="K3762" s="5">
        <v>25217</v>
      </c>
      <c r="L3762">
        <v>57</v>
      </c>
      <c r="M3762" t="s">
        <v>6141</v>
      </c>
      <c r="N3762">
        <f t="shared" ca="1" si="58"/>
        <v>13</v>
      </c>
    </row>
    <row r="3763" spans="1:14" x14ac:dyDescent="0.3">
      <c r="A3763" t="s">
        <v>5341</v>
      </c>
      <c r="B3763" t="s">
        <v>24</v>
      </c>
      <c r="C3763" t="s">
        <v>82</v>
      </c>
      <c r="D3763" t="s">
        <v>125</v>
      </c>
      <c r="E3763" t="s">
        <v>105</v>
      </c>
      <c r="F3763" t="s">
        <v>15</v>
      </c>
      <c r="G3763" t="s">
        <v>78</v>
      </c>
      <c r="H3763" s="5">
        <v>42194</v>
      </c>
      <c r="I3763" s="5"/>
      <c r="J3763" t="s">
        <v>6137</v>
      </c>
      <c r="K3763" s="5">
        <v>31201</v>
      </c>
      <c r="L3763">
        <v>40</v>
      </c>
      <c r="M3763">
        <v>45559</v>
      </c>
      <c r="N3763">
        <f t="shared" ca="1" si="58"/>
        <v>10.7</v>
      </c>
    </row>
    <row r="3764" spans="1:14" x14ac:dyDescent="0.3">
      <c r="A3764" t="s">
        <v>5343</v>
      </c>
      <c r="B3764" t="s">
        <v>36</v>
      </c>
      <c r="C3764" t="s">
        <v>12</v>
      </c>
      <c r="D3764" t="s">
        <v>26</v>
      </c>
      <c r="E3764" t="s">
        <v>27</v>
      </c>
      <c r="F3764" t="s">
        <v>28</v>
      </c>
      <c r="G3764" t="s">
        <v>78</v>
      </c>
      <c r="H3764" s="5">
        <v>44016</v>
      </c>
      <c r="I3764" s="5"/>
      <c r="J3764" t="s">
        <v>6137</v>
      </c>
      <c r="K3764" s="5">
        <v>24538</v>
      </c>
      <c r="L3764">
        <v>59</v>
      </c>
      <c r="M3764">
        <v>108421</v>
      </c>
      <c r="N3764">
        <f t="shared" ca="1" si="58"/>
        <v>5.7</v>
      </c>
    </row>
    <row r="3765" spans="1:14" x14ac:dyDescent="0.3">
      <c r="A3765" t="s">
        <v>5345</v>
      </c>
      <c r="B3765" t="s">
        <v>36</v>
      </c>
      <c r="C3765" t="s">
        <v>12</v>
      </c>
      <c r="D3765" t="s">
        <v>125</v>
      </c>
      <c r="E3765" t="s">
        <v>27</v>
      </c>
      <c r="F3765" t="s">
        <v>60</v>
      </c>
      <c r="G3765" t="s">
        <v>78</v>
      </c>
      <c r="H3765" s="5">
        <v>42445</v>
      </c>
      <c r="I3765" s="5"/>
      <c r="J3765" t="s">
        <v>6137</v>
      </c>
      <c r="K3765" s="5">
        <v>34551</v>
      </c>
      <c r="L3765">
        <v>31</v>
      </c>
      <c r="M3765">
        <v>82269</v>
      </c>
      <c r="N3765">
        <f t="shared" ca="1" si="58"/>
        <v>10</v>
      </c>
    </row>
    <row r="3766" spans="1:14" x14ac:dyDescent="0.3">
      <c r="A3766" t="s">
        <v>5347</v>
      </c>
      <c r="B3766" t="s">
        <v>36</v>
      </c>
      <c r="C3766" t="s">
        <v>20</v>
      </c>
      <c r="D3766" t="s">
        <v>31</v>
      </c>
      <c r="E3766" t="s">
        <v>88</v>
      </c>
      <c r="F3766" t="s">
        <v>60</v>
      </c>
      <c r="G3766" t="s">
        <v>78</v>
      </c>
      <c r="H3766" s="5">
        <v>43399</v>
      </c>
      <c r="I3766" s="5">
        <v>45279</v>
      </c>
      <c r="J3766" t="s">
        <v>6138</v>
      </c>
      <c r="K3766" s="5">
        <v>36204</v>
      </c>
      <c r="L3766">
        <v>27</v>
      </c>
      <c r="M3766">
        <v>75098</v>
      </c>
      <c r="N3766">
        <f t="shared" ca="1" si="58"/>
        <v>5.2</v>
      </c>
    </row>
    <row r="3767" spans="1:14" x14ac:dyDescent="0.3">
      <c r="A3767" t="s">
        <v>5349</v>
      </c>
      <c r="B3767" t="s">
        <v>24</v>
      </c>
      <c r="C3767" t="s">
        <v>37</v>
      </c>
      <c r="D3767" t="s">
        <v>94</v>
      </c>
      <c r="E3767" t="s">
        <v>32</v>
      </c>
      <c r="F3767" t="s">
        <v>15</v>
      </c>
      <c r="G3767" t="s">
        <v>6134</v>
      </c>
      <c r="H3767" s="5">
        <v>41711</v>
      </c>
      <c r="I3767" s="5"/>
      <c r="J3767" t="s">
        <v>6137</v>
      </c>
      <c r="K3767" s="5">
        <v>27663</v>
      </c>
      <c r="L3767">
        <v>50</v>
      </c>
      <c r="M3767" t="s">
        <v>6141</v>
      </c>
      <c r="N3767">
        <f t="shared" ca="1" si="58"/>
        <v>12</v>
      </c>
    </row>
    <row r="3768" spans="1:14" x14ac:dyDescent="0.3">
      <c r="A3768" t="s">
        <v>5350</v>
      </c>
      <c r="B3768" t="s">
        <v>36</v>
      </c>
      <c r="C3768" t="s">
        <v>12</v>
      </c>
      <c r="D3768" t="s">
        <v>83</v>
      </c>
      <c r="E3768" t="s">
        <v>105</v>
      </c>
      <c r="F3768" t="s">
        <v>6134</v>
      </c>
      <c r="G3768" t="s">
        <v>6134</v>
      </c>
      <c r="H3768" s="5">
        <v>39833</v>
      </c>
      <c r="I3768" s="5">
        <v>41180</v>
      </c>
      <c r="J3768" t="s">
        <v>6138</v>
      </c>
      <c r="K3768" s="5">
        <v>34675</v>
      </c>
      <c r="L3768">
        <v>31</v>
      </c>
      <c r="M3768">
        <v>40000</v>
      </c>
      <c r="N3768">
        <f t="shared" ca="1" si="58"/>
        <v>3.7</v>
      </c>
    </row>
    <row r="3769" spans="1:14" x14ac:dyDescent="0.3">
      <c r="A3769" t="s">
        <v>5351</v>
      </c>
      <c r="B3769" t="s">
        <v>24</v>
      </c>
      <c r="C3769" t="s">
        <v>6134</v>
      </c>
      <c r="D3769" t="s">
        <v>94</v>
      </c>
      <c r="E3769" t="s">
        <v>105</v>
      </c>
      <c r="F3769" t="s">
        <v>28</v>
      </c>
      <c r="G3769" t="s">
        <v>29</v>
      </c>
      <c r="H3769" s="5">
        <v>41532</v>
      </c>
      <c r="I3769" s="5">
        <v>42286</v>
      </c>
      <c r="J3769" t="s">
        <v>6138</v>
      </c>
      <c r="K3769" s="5">
        <v>35297</v>
      </c>
      <c r="L3769">
        <v>29</v>
      </c>
      <c r="M3769" t="s">
        <v>6141</v>
      </c>
      <c r="N3769">
        <f t="shared" ca="1" si="58"/>
        <v>2.1</v>
      </c>
    </row>
    <row r="3770" spans="1:14" x14ac:dyDescent="0.3">
      <c r="A3770" t="s">
        <v>5352</v>
      </c>
      <c r="B3770" t="s">
        <v>36</v>
      </c>
      <c r="C3770" t="s">
        <v>82</v>
      </c>
      <c r="D3770" t="s">
        <v>50</v>
      </c>
      <c r="E3770" t="s">
        <v>54</v>
      </c>
      <c r="F3770" t="s">
        <v>28</v>
      </c>
      <c r="G3770" t="s">
        <v>69</v>
      </c>
      <c r="H3770" s="5">
        <v>40107</v>
      </c>
      <c r="I3770" s="5"/>
      <c r="J3770" t="s">
        <v>6137</v>
      </c>
      <c r="K3770" s="5">
        <v>30631</v>
      </c>
      <c r="L3770">
        <v>42</v>
      </c>
      <c r="M3770">
        <v>56410</v>
      </c>
      <c r="N3770">
        <f t="shared" ca="1" si="58"/>
        <v>16.399999999999999</v>
      </c>
    </row>
    <row r="3771" spans="1:14" x14ac:dyDescent="0.3">
      <c r="A3771" t="s">
        <v>5354</v>
      </c>
      <c r="B3771" t="s">
        <v>36</v>
      </c>
      <c r="C3771" t="s">
        <v>25</v>
      </c>
      <c r="D3771" t="s">
        <v>6134</v>
      </c>
      <c r="E3771" t="s">
        <v>46</v>
      </c>
      <c r="F3771" t="s">
        <v>28</v>
      </c>
      <c r="G3771" t="s">
        <v>47</v>
      </c>
      <c r="H3771" s="5">
        <v>40073</v>
      </c>
      <c r="I3771" s="5">
        <v>40092</v>
      </c>
      <c r="J3771" t="s">
        <v>6138</v>
      </c>
      <c r="K3771" s="5">
        <v>24977</v>
      </c>
      <c r="L3771">
        <v>57</v>
      </c>
      <c r="M3771">
        <v>65095</v>
      </c>
      <c r="N3771">
        <f t="shared" ca="1" si="58"/>
        <v>0.1</v>
      </c>
    </row>
    <row r="3772" spans="1:14" x14ac:dyDescent="0.3">
      <c r="A3772" t="s">
        <v>5355</v>
      </c>
      <c r="B3772" t="s">
        <v>36</v>
      </c>
      <c r="C3772" t="s">
        <v>82</v>
      </c>
      <c r="D3772" t="s">
        <v>53</v>
      </c>
      <c r="E3772" t="s">
        <v>46</v>
      </c>
      <c r="F3772" t="s">
        <v>6134</v>
      </c>
      <c r="G3772" t="s">
        <v>78</v>
      </c>
      <c r="H3772" s="5">
        <v>40565</v>
      </c>
      <c r="I3772" s="5"/>
      <c r="J3772" t="s">
        <v>6137</v>
      </c>
      <c r="K3772" s="5">
        <v>32211</v>
      </c>
      <c r="L3772">
        <v>38</v>
      </c>
      <c r="M3772">
        <v>82000</v>
      </c>
      <c r="N3772">
        <f t="shared" ca="1" si="58"/>
        <v>15.2</v>
      </c>
    </row>
    <row r="3773" spans="1:14" x14ac:dyDescent="0.3">
      <c r="A3773" t="s">
        <v>6122</v>
      </c>
      <c r="B3773" t="s">
        <v>36</v>
      </c>
      <c r="C3773" t="s">
        <v>20</v>
      </c>
      <c r="D3773" t="s">
        <v>130</v>
      </c>
      <c r="E3773" t="s">
        <v>88</v>
      </c>
      <c r="F3773" t="s">
        <v>28</v>
      </c>
      <c r="G3773" t="s">
        <v>6134</v>
      </c>
      <c r="H3773" s="5">
        <v>41990</v>
      </c>
      <c r="I3773" s="5">
        <v>41849</v>
      </c>
      <c r="J3773" t="s">
        <v>6138</v>
      </c>
      <c r="K3773" s="5">
        <v>32656</v>
      </c>
      <c r="L3773">
        <v>36</v>
      </c>
      <c r="M3773">
        <v>58000</v>
      </c>
      <c r="N3773">
        <f t="shared" ca="1" si="58"/>
        <v>-0.4</v>
      </c>
    </row>
    <row r="3774" spans="1:14" x14ac:dyDescent="0.3">
      <c r="A3774" t="s">
        <v>5356</v>
      </c>
      <c r="B3774" t="s">
        <v>36</v>
      </c>
      <c r="C3774" t="s">
        <v>12</v>
      </c>
      <c r="D3774" t="s">
        <v>94</v>
      </c>
      <c r="E3774" t="s">
        <v>6134</v>
      </c>
      <c r="F3774" t="s">
        <v>6134</v>
      </c>
      <c r="G3774" t="s">
        <v>47</v>
      </c>
      <c r="H3774" s="5">
        <v>43007</v>
      </c>
      <c r="I3774" s="5"/>
      <c r="J3774" t="s">
        <v>6137</v>
      </c>
      <c r="K3774" s="5">
        <v>28647</v>
      </c>
      <c r="L3774">
        <v>47</v>
      </c>
      <c r="M3774">
        <v>31605</v>
      </c>
      <c r="N3774">
        <f t="shared" ca="1" si="58"/>
        <v>8.5</v>
      </c>
    </row>
    <row r="3775" spans="1:14" x14ac:dyDescent="0.3">
      <c r="A3775" t="s">
        <v>5358</v>
      </c>
      <c r="B3775" t="s">
        <v>24</v>
      </c>
      <c r="C3775" t="s">
        <v>6134</v>
      </c>
      <c r="D3775" t="s">
        <v>83</v>
      </c>
      <c r="E3775" t="s">
        <v>63</v>
      </c>
      <c r="F3775" t="s">
        <v>6134</v>
      </c>
      <c r="G3775" t="s">
        <v>69</v>
      </c>
      <c r="H3775" s="5">
        <v>41766</v>
      </c>
      <c r="I3775" s="5"/>
      <c r="J3775" t="s">
        <v>6137</v>
      </c>
      <c r="K3775" s="5">
        <v>26600</v>
      </c>
      <c r="L3775">
        <v>53</v>
      </c>
      <c r="M3775">
        <v>100531</v>
      </c>
      <c r="N3775">
        <f t="shared" ca="1" si="58"/>
        <v>11.9</v>
      </c>
    </row>
    <row r="3776" spans="1:14" x14ac:dyDescent="0.3">
      <c r="A3776" t="s">
        <v>5359</v>
      </c>
      <c r="B3776" t="s">
        <v>36</v>
      </c>
      <c r="C3776" t="s">
        <v>20</v>
      </c>
      <c r="D3776" t="s">
        <v>31</v>
      </c>
      <c r="E3776" t="s">
        <v>105</v>
      </c>
      <c r="F3776" t="s">
        <v>15</v>
      </c>
      <c r="G3776" t="s">
        <v>47</v>
      </c>
      <c r="H3776" s="5">
        <v>41197</v>
      </c>
      <c r="I3776" s="5"/>
      <c r="J3776" t="s">
        <v>6137</v>
      </c>
      <c r="K3776" s="5">
        <v>24326</v>
      </c>
      <c r="L3776">
        <v>59</v>
      </c>
      <c r="M3776" t="s">
        <v>6141</v>
      </c>
      <c r="N3776">
        <f t="shared" ca="1" si="58"/>
        <v>13.4</v>
      </c>
    </row>
    <row r="3777" spans="1:14" x14ac:dyDescent="0.3">
      <c r="A3777" t="s">
        <v>5360</v>
      </c>
      <c r="B3777" t="s">
        <v>6134</v>
      </c>
      <c r="C3777" t="s">
        <v>37</v>
      </c>
      <c r="D3777" t="s">
        <v>50</v>
      </c>
      <c r="E3777" t="s">
        <v>6134</v>
      </c>
      <c r="F3777" t="s">
        <v>15</v>
      </c>
      <c r="G3777" t="s">
        <v>6134</v>
      </c>
      <c r="H3777" s="5">
        <v>42826</v>
      </c>
      <c r="I3777" s="5">
        <v>43646</v>
      </c>
      <c r="J3777" t="s">
        <v>6138</v>
      </c>
      <c r="K3777" s="5">
        <v>24505</v>
      </c>
      <c r="L3777">
        <v>59</v>
      </c>
      <c r="M3777">
        <v>52000</v>
      </c>
      <c r="N3777">
        <f t="shared" ca="1" si="58"/>
        <v>2.2000000000000002</v>
      </c>
    </row>
    <row r="3778" spans="1:14" x14ac:dyDescent="0.3">
      <c r="A3778" t="s">
        <v>5361</v>
      </c>
      <c r="B3778" t="s">
        <v>24</v>
      </c>
      <c r="C3778" t="s">
        <v>97</v>
      </c>
      <c r="D3778" t="s">
        <v>53</v>
      </c>
      <c r="E3778" t="s">
        <v>32</v>
      </c>
      <c r="F3778" t="s">
        <v>6134</v>
      </c>
      <c r="G3778" t="s">
        <v>29</v>
      </c>
      <c r="H3778" s="5">
        <v>41846</v>
      </c>
      <c r="I3778" s="5">
        <v>41854</v>
      </c>
      <c r="J3778" t="s">
        <v>6138</v>
      </c>
      <c r="K3778" s="5">
        <v>38117</v>
      </c>
      <c r="L3778">
        <v>21</v>
      </c>
      <c r="M3778">
        <v>97323</v>
      </c>
      <c r="N3778">
        <f t="shared" ref="N3778:N3841" ca="1" si="59">ROUND((IF(I3778="",TODAY(),I3778)-H3778)/365,1)</f>
        <v>0</v>
      </c>
    </row>
    <row r="3779" spans="1:14" x14ac:dyDescent="0.3">
      <c r="A3779" t="s">
        <v>5362</v>
      </c>
      <c r="B3779" t="s">
        <v>24</v>
      </c>
      <c r="C3779" t="s">
        <v>12</v>
      </c>
      <c r="D3779" t="s">
        <v>83</v>
      </c>
      <c r="E3779" t="s">
        <v>6134</v>
      </c>
      <c r="F3779" t="s">
        <v>28</v>
      </c>
      <c r="G3779" t="s">
        <v>78</v>
      </c>
      <c r="H3779" s="5">
        <v>42778</v>
      </c>
      <c r="I3779" s="5"/>
      <c r="J3779" t="s">
        <v>6137</v>
      </c>
      <c r="K3779" s="5">
        <v>26818</v>
      </c>
      <c r="L3779">
        <v>52</v>
      </c>
      <c r="M3779" t="s">
        <v>6141</v>
      </c>
      <c r="N3779">
        <f t="shared" ca="1" si="59"/>
        <v>9.1</v>
      </c>
    </row>
    <row r="3780" spans="1:14" x14ac:dyDescent="0.3">
      <c r="A3780" t="s">
        <v>5363</v>
      </c>
      <c r="B3780" t="s">
        <v>36</v>
      </c>
      <c r="C3780" t="s">
        <v>37</v>
      </c>
      <c r="D3780" t="s">
        <v>130</v>
      </c>
      <c r="E3780" t="s">
        <v>6134</v>
      </c>
      <c r="F3780" t="s">
        <v>6134</v>
      </c>
      <c r="G3780" t="s">
        <v>64</v>
      </c>
      <c r="H3780" s="5">
        <v>42626</v>
      </c>
      <c r="I3780" s="5">
        <v>44568</v>
      </c>
      <c r="J3780" t="s">
        <v>6138</v>
      </c>
      <c r="K3780" s="5">
        <v>23555</v>
      </c>
      <c r="L3780">
        <v>61</v>
      </c>
      <c r="M3780">
        <v>43850</v>
      </c>
      <c r="N3780">
        <f t="shared" ca="1" si="59"/>
        <v>5.3</v>
      </c>
    </row>
    <row r="3781" spans="1:14" x14ac:dyDescent="0.3">
      <c r="A3781" t="s">
        <v>5365</v>
      </c>
      <c r="B3781" t="s">
        <v>6134</v>
      </c>
      <c r="C3781" t="s">
        <v>37</v>
      </c>
      <c r="D3781" t="s">
        <v>130</v>
      </c>
      <c r="E3781" t="s">
        <v>32</v>
      </c>
      <c r="F3781" t="s">
        <v>28</v>
      </c>
      <c r="G3781" t="s">
        <v>6134</v>
      </c>
      <c r="H3781" s="5">
        <v>41151</v>
      </c>
      <c r="I3781" s="5"/>
      <c r="J3781" t="s">
        <v>6137</v>
      </c>
      <c r="K3781" s="5">
        <v>33587</v>
      </c>
      <c r="L3781">
        <v>34</v>
      </c>
      <c r="M3781">
        <v>79523</v>
      </c>
      <c r="N3781">
        <f t="shared" ca="1" si="59"/>
        <v>13.6</v>
      </c>
    </row>
    <row r="3782" spans="1:14" x14ac:dyDescent="0.3">
      <c r="A3782" t="s">
        <v>5366</v>
      </c>
      <c r="B3782" t="s">
        <v>24</v>
      </c>
      <c r="C3782" t="s">
        <v>6134</v>
      </c>
      <c r="D3782" t="s">
        <v>130</v>
      </c>
      <c r="E3782" t="s">
        <v>92</v>
      </c>
      <c r="F3782" t="s">
        <v>28</v>
      </c>
      <c r="G3782" t="s">
        <v>69</v>
      </c>
      <c r="H3782" s="5">
        <v>43222</v>
      </c>
      <c r="I3782" s="5">
        <v>45012</v>
      </c>
      <c r="J3782" t="s">
        <v>6138</v>
      </c>
      <c r="K3782" s="5">
        <v>36223</v>
      </c>
      <c r="L3782">
        <v>27</v>
      </c>
      <c r="M3782">
        <v>47132</v>
      </c>
      <c r="N3782">
        <f t="shared" ca="1" si="59"/>
        <v>4.9000000000000004</v>
      </c>
    </row>
    <row r="3783" spans="1:14" x14ac:dyDescent="0.3">
      <c r="A3783" t="s">
        <v>5367</v>
      </c>
      <c r="B3783" t="s">
        <v>36</v>
      </c>
      <c r="C3783" t="s">
        <v>6134</v>
      </c>
      <c r="D3783" t="s">
        <v>6134</v>
      </c>
      <c r="E3783" t="s">
        <v>92</v>
      </c>
      <c r="F3783" t="s">
        <v>28</v>
      </c>
      <c r="G3783" t="s">
        <v>64</v>
      </c>
      <c r="H3783" s="5">
        <v>39878</v>
      </c>
      <c r="I3783" s="5"/>
      <c r="J3783" t="s">
        <v>6137</v>
      </c>
      <c r="K3783" s="5">
        <v>31150</v>
      </c>
      <c r="L3783">
        <v>40</v>
      </c>
      <c r="M3783">
        <v>62702</v>
      </c>
      <c r="N3783">
        <f t="shared" ca="1" si="59"/>
        <v>17</v>
      </c>
    </row>
    <row r="3784" spans="1:14" x14ac:dyDescent="0.3">
      <c r="A3784" t="s">
        <v>5368</v>
      </c>
      <c r="B3784" t="s">
        <v>24</v>
      </c>
      <c r="C3784" t="s">
        <v>20</v>
      </c>
      <c r="D3784" t="s">
        <v>50</v>
      </c>
      <c r="E3784" t="s">
        <v>6134</v>
      </c>
      <c r="F3784" t="s">
        <v>28</v>
      </c>
      <c r="G3784" t="s">
        <v>64</v>
      </c>
      <c r="H3784" s="5">
        <v>40310</v>
      </c>
      <c r="I3784" s="5"/>
      <c r="J3784" t="s">
        <v>6137</v>
      </c>
      <c r="K3784" s="5">
        <v>31647</v>
      </c>
      <c r="L3784">
        <v>39</v>
      </c>
      <c r="M3784">
        <v>106000</v>
      </c>
      <c r="N3784">
        <f t="shared" ca="1" si="59"/>
        <v>15.9</v>
      </c>
    </row>
    <row r="3785" spans="1:14" x14ac:dyDescent="0.3">
      <c r="A3785" t="s">
        <v>5369</v>
      </c>
      <c r="B3785" t="s">
        <v>24</v>
      </c>
      <c r="C3785" t="s">
        <v>12</v>
      </c>
      <c r="D3785" t="s">
        <v>31</v>
      </c>
      <c r="E3785" t="s">
        <v>27</v>
      </c>
      <c r="F3785" t="s">
        <v>15</v>
      </c>
      <c r="G3785" t="s">
        <v>29</v>
      </c>
      <c r="H3785" s="5">
        <v>43913</v>
      </c>
      <c r="I3785" s="5"/>
      <c r="J3785" t="s">
        <v>6137</v>
      </c>
      <c r="K3785" s="5">
        <v>35335</v>
      </c>
      <c r="L3785">
        <v>29</v>
      </c>
      <c r="M3785">
        <v>109706</v>
      </c>
      <c r="N3785">
        <f t="shared" ca="1" si="59"/>
        <v>6</v>
      </c>
    </row>
    <row r="3786" spans="1:14" x14ac:dyDescent="0.3">
      <c r="A3786" t="s">
        <v>5371</v>
      </c>
      <c r="B3786" t="s">
        <v>36</v>
      </c>
      <c r="C3786" t="s">
        <v>82</v>
      </c>
      <c r="D3786" t="s">
        <v>68</v>
      </c>
      <c r="E3786" t="s">
        <v>88</v>
      </c>
      <c r="F3786" t="s">
        <v>28</v>
      </c>
      <c r="G3786" t="s">
        <v>6134</v>
      </c>
      <c r="H3786" s="5">
        <v>40927</v>
      </c>
      <c r="I3786" s="5"/>
      <c r="J3786" t="s">
        <v>6137</v>
      </c>
      <c r="K3786" s="5">
        <v>29671</v>
      </c>
      <c r="L3786">
        <v>44</v>
      </c>
      <c r="M3786">
        <v>99599</v>
      </c>
      <c r="N3786">
        <f t="shared" ca="1" si="59"/>
        <v>14.2</v>
      </c>
    </row>
    <row r="3787" spans="1:14" x14ac:dyDescent="0.3">
      <c r="A3787" t="s">
        <v>5373</v>
      </c>
      <c r="B3787" t="s">
        <v>6134</v>
      </c>
      <c r="C3787" t="s">
        <v>20</v>
      </c>
      <c r="D3787" t="s">
        <v>125</v>
      </c>
      <c r="E3787" t="s">
        <v>6134</v>
      </c>
      <c r="F3787" t="s">
        <v>28</v>
      </c>
      <c r="G3787" t="s">
        <v>47</v>
      </c>
      <c r="H3787" s="5">
        <v>42230</v>
      </c>
      <c r="I3787" s="5"/>
      <c r="J3787" t="s">
        <v>6137</v>
      </c>
      <c r="K3787" s="5">
        <v>34496</v>
      </c>
      <c r="L3787">
        <v>31</v>
      </c>
      <c r="M3787">
        <v>93477</v>
      </c>
      <c r="N3787">
        <f t="shared" ca="1" si="59"/>
        <v>10.6</v>
      </c>
    </row>
    <row r="3788" spans="1:14" x14ac:dyDescent="0.3">
      <c r="A3788" t="s">
        <v>5374</v>
      </c>
      <c r="B3788" t="s">
        <v>24</v>
      </c>
      <c r="C3788" t="s">
        <v>97</v>
      </c>
      <c r="D3788" t="s">
        <v>6135</v>
      </c>
      <c r="E3788" t="s">
        <v>54</v>
      </c>
      <c r="F3788" t="s">
        <v>28</v>
      </c>
      <c r="G3788" t="s">
        <v>6134</v>
      </c>
      <c r="H3788" s="5">
        <v>43199</v>
      </c>
      <c r="I3788" s="5"/>
      <c r="J3788" t="s">
        <v>6137</v>
      </c>
      <c r="K3788" s="5">
        <v>32211</v>
      </c>
      <c r="L3788">
        <v>38</v>
      </c>
      <c r="M3788" t="s">
        <v>6141</v>
      </c>
      <c r="N3788">
        <f t="shared" ca="1" si="59"/>
        <v>8</v>
      </c>
    </row>
    <row r="3789" spans="1:14" x14ac:dyDescent="0.3">
      <c r="A3789" t="s">
        <v>5375</v>
      </c>
      <c r="B3789" t="s">
        <v>36</v>
      </c>
      <c r="C3789" t="s">
        <v>20</v>
      </c>
      <c r="D3789" t="s">
        <v>125</v>
      </c>
      <c r="E3789" t="s">
        <v>86</v>
      </c>
      <c r="F3789" t="s">
        <v>6134</v>
      </c>
      <c r="G3789" t="s">
        <v>74</v>
      </c>
      <c r="H3789" s="5">
        <v>44083</v>
      </c>
      <c r="I3789" s="5">
        <v>43966</v>
      </c>
      <c r="J3789" t="s">
        <v>6138</v>
      </c>
      <c r="K3789" s="5">
        <v>29445</v>
      </c>
      <c r="L3789">
        <v>45</v>
      </c>
      <c r="M3789">
        <v>114689</v>
      </c>
      <c r="N3789">
        <f t="shared" ca="1" si="59"/>
        <v>-0.3</v>
      </c>
    </row>
    <row r="3790" spans="1:14" x14ac:dyDescent="0.3">
      <c r="A3790" t="s">
        <v>5377</v>
      </c>
      <c r="B3790" t="s">
        <v>6134</v>
      </c>
      <c r="C3790" t="s">
        <v>12</v>
      </c>
      <c r="D3790" t="s">
        <v>130</v>
      </c>
      <c r="E3790" t="s">
        <v>105</v>
      </c>
      <c r="F3790" t="s">
        <v>6134</v>
      </c>
      <c r="G3790" t="s">
        <v>6134</v>
      </c>
      <c r="H3790" s="5">
        <v>42638</v>
      </c>
      <c r="I3790" s="5">
        <v>43526</v>
      </c>
      <c r="J3790" t="s">
        <v>6138</v>
      </c>
      <c r="K3790" s="5">
        <v>35983</v>
      </c>
      <c r="L3790">
        <v>27</v>
      </c>
      <c r="M3790">
        <v>92723</v>
      </c>
      <c r="N3790">
        <f t="shared" ca="1" si="59"/>
        <v>2.4</v>
      </c>
    </row>
    <row r="3791" spans="1:14" x14ac:dyDescent="0.3">
      <c r="A3791" t="s">
        <v>5379</v>
      </c>
      <c r="B3791" t="s">
        <v>24</v>
      </c>
      <c r="C3791" t="s">
        <v>25</v>
      </c>
      <c r="D3791" t="s">
        <v>26</v>
      </c>
      <c r="E3791" t="s">
        <v>6134</v>
      </c>
      <c r="F3791" t="s">
        <v>15</v>
      </c>
      <c r="G3791" t="s">
        <v>74</v>
      </c>
      <c r="H3791" s="5">
        <v>42695</v>
      </c>
      <c r="I3791" s="5">
        <v>44179</v>
      </c>
      <c r="J3791" t="s">
        <v>6138</v>
      </c>
      <c r="K3791" s="5">
        <v>28116</v>
      </c>
      <c r="L3791">
        <v>49</v>
      </c>
      <c r="M3791">
        <v>104648</v>
      </c>
      <c r="N3791">
        <f t="shared" ca="1" si="59"/>
        <v>4.0999999999999996</v>
      </c>
    </row>
    <row r="3792" spans="1:14" x14ac:dyDescent="0.3">
      <c r="A3792" t="s">
        <v>5381</v>
      </c>
      <c r="B3792" t="s">
        <v>24</v>
      </c>
      <c r="C3792" t="s">
        <v>20</v>
      </c>
      <c r="D3792" t="s">
        <v>6134</v>
      </c>
      <c r="E3792" t="s">
        <v>32</v>
      </c>
      <c r="F3792" t="s">
        <v>15</v>
      </c>
      <c r="G3792" t="s">
        <v>6134</v>
      </c>
      <c r="H3792" s="5">
        <v>41783</v>
      </c>
      <c r="I3792" s="5">
        <v>41816</v>
      </c>
      <c r="J3792" t="s">
        <v>6138</v>
      </c>
      <c r="K3792" s="5">
        <v>22253</v>
      </c>
      <c r="L3792">
        <v>65</v>
      </c>
      <c r="M3792" t="s">
        <v>6141</v>
      </c>
      <c r="N3792">
        <f t="shared" ca="1" si="59"/>
        <v>0.1</v>
      </c>
    </row>
    <row r="3793" spans="1:14" x14ac:dyDescent="0.3">
      <c r="A3793" t="s">
        <v>5382</v>
      </c>
      <c r="B3793" t="s">
        <v>36</v>
      </c>
      <c r="C3793" t="s">
        <v>97</v>
      </c>
      <c r="D3793" t="s">
        <v>50</v>
      </c>
      <c r="E3793" t="s">
        <v>6134</v>
      </c>
      <c r="F3793" t="s">
        <v>6134</v>
      </c>
      <c r="G3793" t="s">
        <v>78</v>
      </c>
      <c r="H3793" s="5">
        <v>42450</v>
      </c>
      <c r="I3793" s="5">
        <v>43879</v>
      </c>
      <c r="J3793" t="s">
        <v>6138</v>
      </c>
      <c r="K3793" s="5">
        <v>26063</v>
      </c>
      <c r="L3793">
        <v>54</v>
      </c>
      <c r="M3793">
        <v>30088</v>
      </c>
      <c r="N3793">
        <f t="shared" ca="1" si="59"/>
        <v>3.9</v>
      </c>
    </row>
    <row r="3794" spans="1:14" x14ac:dyDescent="0.3">
      <c r="A3794" t="s">
        <v>5384</v>
      </c>
      <c r="B3794" t="s">
        <v>6134</v>
      </c>
      <c r="C3794" t="s">
        <v>20</v>
      </c>
      <c r="D3794" t="s">
        <v>53</v>
      </c>
      <c r="E3794" t="s">
        <v>105</v>
      </c>
      <c r="F3794" t="s">
        <v>6134</v>
      </c>
      <c r="G3794" t="s">
        <v>64</v>
      </c>
      <c r="H3794" s="5">
        <v>40063</v>
      </c>
      <c r="I3794" s="5">
        <v>40517</v>
      </c>
      <c r="J3794" t="s">
        <v>6138</v>
      </c>
      <c r="K3794" s="5">
        <v>38158</v>
      </c>
      <c r="L3794">
        <v>21</v>
      </c>
      <c r="M3794">
        <v>107038</v>
      </c>
      <c r="N3794">
        <f t="shared" ca="1" si="59"/>
        <v>1.2</v>
      </c>
    </row>
    <row r="3795" spans="1:14" x14ac:dyDescent="0.3">
      <c r="A3795" t="s">
        <v>5386</v>
      </c>
      <c r="B3795" t="s">
        <v>6134</v>
      </c>
      <c r="C3795" t="s">
        <v>20</v>
      </c>
      <c r="D3795" t="s">
        <v>94</v>
      </c>
      <c r="E3795" t="s">
        <v>88</v>
      </c>
      <c r="F3795" t="s">
        <v>15</v>
      </c>
      <c r="G3795" t="s">
        <v>6134</v>
      </c>
      <c r="H3795" s="5">
        <v>42841</v>
      </c>
      <c r="I3795" s="5"/>
      <c r="J3795" t="s">
        <v>6137</v>
      </c>
      <c r="K3795" s="5">
        <v>24180</v>
      </c>
      <c r="L3795">
        <v>60</v>
      </c>
      <c r="M3795">
        <v>75853</v>
      </c>
      <c r="N3795">
        <f t="shared" ca="1" si="59"/>
        <v>8.9</v>
      </c>
    </row>
    <row r="3796" spans="1:14" x14ac:dyDescent="0.3">
      <c r="A3796" t="s">
        <v>5389</v>
      </c>
      <c r="B3796" t="s">
        <v>36</v>
      </c>
      <c r="C3796" t="s">
        <v>6134</v>
      </c>
      <c r="D3796" t="s">
        <v>41</v>
      </c>
      <c r="E3796" t="s">
        <v>86</v>
      </c>
      <c r="F3796" t="s">
        <v>60</v>
      </c>
      <c r="G3796" t="s">
        <v>78</v>
      </c>
      <c r="H3796" s="5">
        <v>43585</v>
      </c>
      <c r="I3796" s="5">
        <v>43985</v>
      </c>
      <c r="J3796" t="s">
        <v>6138</v>
      </c>
      <c r="K3796" s="5">
        <v>33070</v>
      </c>
      <c r="L3796">
        <v>35</v>
      </c>
      <c r="M3796">
        <v>54328</v>
      </c>
      <c r="N3796">
        <f t="shared" ca="1" si="59"/>
        <v>1.1000000000000001</v>
      </c>
    </row>
    <row r="3797" spans="1:14" x14ac:dyDescent="0.3">
      <c r="A3797" t="s">
        <v>5391</v>
      </c>
      <c r="B3797" t="s">
        <v>36</v>
      </c>
      <c r="C3797" t="s">
        <v>97</v>
      </c>
      <c r="D3797" t="s">
        <v>94</v>
      </c>
      <c r="E3797" t="s">
        <v>14</v>
      </c>
      <c r="F3797" t="s">
        <v>15</v>
      </c>
      <c r="G3797" t="s">
        <v>6134</v>
      </c>
      <c r="H3797" s="5">
        <v>40046</v>
      </c>
      <c r="I3797" s="5"/>
      <c r="J3797" t="s">
        <v>6137</v>
      </c>
      <c r="K3797" s="5">
        <v>26270</v>
      </c>
      <c r="L3797">
        <v>54</v>
      </c>
      <c r="M3797">
        <v>93991</v>
      </c>
      <c r="N3797">
        <f t="shared" ca="1" si="59"/>
        <v>16.600000000000001</v>
      </c>
    </row>
    <row r="3798" spans="1:14" x14ac:dyDescent="0.3">
      <c r="A3798" t="s">
        <v>5393</v>
      </c>
      <c r="B3798" t="s">
        <v>6134</v>
      </c>
      <c r="C3798" t="s">
        <v>37</v>
      </c>
      <c r="D3798" t="s">
        <v>83</v>
      </c>
      <c r="E3798" t="s">
        <v>86</v>
      </c>
      <c r="F3798" t="s">
        <v>15</v>
      </c>
      <c r="G3798" t="s">
        <v>47</v>
      </c>
      <c r="H3798" s="5">
        <v>40771</v>
      </c>
      <c r="I3798" s="5"/>
      <c r="J3798" t="s">
        <v>6137</v>
      </c>
      <c r="K3798" s="5">
        <v>22961</v>
      </c>
      <c r="L3798">
        <v>63</v>
      </c>
      <c r="M3798">
        <v>42000</v>
      </c>
      <c r="N3798">
        <f t="shared" ca="1" si="59"/>
        <v>14.6</v>
      </c>
    </row>
    <row r="3799" spans="1:14" x14ac:dyDescent="0.3">
      <c r="A3799" t="s">
        <v>5394</v>
      </c>
      <c r="B3799" t="s">
        <v>24</v>
      </c>
      <c r="C3799" t="s">
        <v>97</v>
      </c>
      <c r="D3799" t="s">
        <v>41</v>
      </c>
      <c r="E3799" t="s">
        <v>63</v>
      </c>
      <c r="F3799" t="s">
        <v>15</v>
      </c>
      <c r="G3799" t="s">
        <v>69</v>
      </c>
      <c r="H3799" s="5">
        <v>42574</v>
      </c>
      <c r="I3799" s="5">
        <v>43625</v>
      </c>
      <c r="J3799" t="s">
        <v>6138</v>
      </c>
      <c r="K3799" s="5">
        <v>35531</v>
      </c>
      <c r="L3799">
        <v>28</v>
      </c>
      <c r="M3799">
        <v>71551</v>
      </c>
      <c r="N3799">
        <f t="shared" ca="1" si="59"/>
        <v>2.9</v>
      </c>
    </row>
    <row r="3800" spans="1:14" x14ac:dyDescent="0.3">
      <c r="A3800" t="s">
        <v>5395</v>
      </c>
      <c r="B3800" t="s">
        <v>6134</v>
      </c>
      <c r="C3800" t="s">
        <v>12</v>
      </c>
      <c r="D3800" t="s">
        <v>21</v>
      </c>
      <c r="E3800" t="s">
        <v>63</v>
      </c>
      <c r="F3800" t="s">
        <v>28</v>
      </c>
      <c r="G3800" t="s">
        <v>74</v>
      </c>
      <c r="H3800" s="5">
        <v>40518</v>
      </c>
      <c r="I3800" s="5"/>
      <c r="J3800" t="s">
        <v>6137</v>
      </c>
      <c r="K3800" s="5">
        <v>34589</v>
      </c>
      <c r="L3800">
        <v>31</v>
      </c>
      <c r="M3800">
        <v>57000</v>
      </c>
      <c r="N3800">
        <f t="shared" ca="1" si="59"/>
        <v>15.3</v>
      </c>
    </row>
    <row r="3801" spans="1:14" x14ac:dyDescent="0.3">
      <c r="A3801" t="s">
        <v>5396</v>
      </c>
      <c r="B3801" t="s">
        <v>36</v>
      </c>
      <c r="C3801" t="s">
        <v>6134</v>
      </c>
      <c r="D3801" t="s">
        <v>41</v>
      </c>
      <c r="E3801" t="s">
        <v>92</v>
      </c>
      <c r="F3801" t="s">
        <v>60</v>
      </c>
      <c r="G3801" t="s">
        <v>69</v>
      </c>
      <c r="H3801" s="5">
        <v>44091</v>
      </c>
      <c r="I3801" s="5"/>
      <c r="J3801" t="s">
        <v>6137</v>
      </c>
      <c r="K3801" s="5">
        <v>35393</v>
      </c>
      <c r="L3801">
        <v>29</v>
      </c>
      <c r="M3801">
        <v>57314</v>
      </c>
      <c r="N3801">
        <f t="shared" ca="1" si="59"/>
        <v>5.5</v>
      </c>
    </row>
    <row r="3802" spans="1:14" x14ac:dyDescent="0.3">
      <c r="A3802" t="s">
        <v>5397</v>
      </c>
      <c r="B3802" t="s">
        <v>24</v>
      </c>
      <c r="C3802" t="s">
        <v>12</v>
      </c>
      <c r="D3802" t="s">
        <v>83</v>
      </c>
      <c r="E3802" t="s">
        <v>105</v>
      </c>
      <c r="F3802" t="s">
        <v>6134</v>
      </c>
      <c r="G3802" t="s">
        <v>78</v>
      </c>
      <c r="H3802" s="5">
        <v>39994</v>
      </c>
      <c r="I3802" s="5">
        <v>41599</v>
      </c>
      <c r="J3802" t="s">
        <v>6138</v>
      </c>
      <c r="K3802" s="5">
        <v>36177</v>
      </c>
      <c r="L3802">
        <v>27</v>
      </c>
      <c r="M3802">
        <v>66548</v>
      </c>
      <c r="N3802">
        <f t="shared" ca="1" si="59"/>
        <v>4.4000000000000004</v>
      </c>
    </row>
    <row r="3803" spans="1:14" x14ac:dyDescent="0.3">
      <c r="A3803" t="s">
        <v>5399</v>
      </c>
      <c r="B3803" t="s">
        <v>36</v>
      </c>
      <c r="C3803" t="s">
        <v>20</v>
      </c>
      <c r="D3803" t="s">
        <v>130</v>
      </c>
      <c r="E3803" t="s">
        <v>86</v>
      </c>
      <c r="F3803" t="s">
        <v>28</v>
      </c>
      <c r="G3803" t="s">
        <v>47</v>
      </c>
      <c r="H3803" s="5">
        <v>41273</v>
      </c>
      <c r="I3803" s="5"/>
      <c r="J3803" t="s">
        <v>6137</v>
      </c>
      <c r="K3803" s="5">
        <v>24693</v>
      </c>
      <c r="L3803">
        <v>58</v>
      </c>
      <c r="M3803">
        <v>106000</v>
      </c>
      <c r="N3803">
        <f t="shared" ca="1" si="59"/>
        <v>13.2</v>
      </c>
    </row>
    <row r="3804" spans="1:14" x14ac:dyDescent="0.3">
      <c r="A3804" t="s">
        <v>5400</v>
      </c>
      <c r="B3804" t="s">
        <v>6134</v>
      </c>
      <c r="C3804" t="s">
        <v>20</v>
      </c>
      <c r="D3804" t="s">
        <v>94</v>
      </c>
      <c r="E3804" t="s">
        <v>88</v>
      </c>
      <c r="F3804" t="s">
        <v>6134</v>
      </c>
      <c r="G3804" t="s">
        <v>64</v>
      </c>
      <c r="H3804" s="5">
        <v>42447</v>
      </c>
      <c r="I3804" s="5"/>
      <c r="J3804" t="s">
        <v>6137</v>
      </c>
      <c r="K3804" s="5">
        <v>26253</v>
      </c>
      <c r="L3804">
        <v>54</v>
      </c>
      <c r="M3804" t="s">
        <v>6141</v>
      </c>
      <c r="N3804">
        <f t="shared" ca="1" si="59"/>
        <v>10</v>
      </c>
    </row>
    <row r="3805" spans="1:14" x14ac:dyDescent="0.3">
      <c r="A3805" t="s">
        <v>5401</v>
      </c>
      <c r="B3805" t="s">
        <v>6134</v>
      </c>
      <c r="C3805" t="s">
        <v>20</v>
      </c>
      <c r="D3805" t="s">
        <v>68</v>
      </c>
      <c r="E3805" t="s">
        <v>86</v>
      </c>
      <c r="F3805" t="s">
        <v>6134</v>
      </c>
      <c r="G3805" t="s">
        <v>47</v>
      </c>
      <c r="H3805" s="5">
        <v>42974</v>
      </c>
      <c r="I3805" s="5"/>
      <c r="J3805" t="s">
        <v>6137</v>
      </c>
      <c r="K3805" s="5">
        <v>28858</v>
      </c>
      <c r="L3805">
        <v>47</v>
      </c>
      <c r="M3805">
        <v>101091</v>
      </c>
      <c r="N3805">
        <f t="shared" ca="1" si="59"/>
        <v>8.6</v>
      </c>
    </row>
    <row r="3806" spans="1:14" x14ac:dyDescent="0.3">
      <c r="A3806" t="s">
        <v>5403</v>
      </c>
      <c r="B3806" t="s">
        <v>6134</v>
      </c>
      <c r="C3806" t="s">
        <v>6134</v>
      </c>
      <c r="D3806" t="s">
        <v>21</v>
      </c>
      <c r="E3806" t="s">
        <v>14</v>
      </c>
      <c r="F3806" t="s">
        <v>60</v>
      </c>
      <c r="G3806" t="s">
        <v>74</v>
      </c>
      <c r="H3806" s="5">
        <v>40248</v>
      </c>
      <c r="I3806" s="5"/>
      <c r="J3806" t="s">
        <v>6137</v>
      </c>
      <c r="K3806" s="5">
        <v>30179</v>
      </c>
      <c r="L3806">
        <v>43</v>
      </c>
      <c r="M3806" t="s">
        <v>6141</v>
      </c>
      <c r="N3806">
        <f t="shared" ca="1" si="59"/>
        <v>16</v>
      </c>
    </row>
    <row r="3807" spans="1:14" x14ac:dyDescent="0.3">
      <c r="A3807" t="s">
        <v>5406</v>
      </c>
      <c r="B3807" t="s">
        <v>6134</v>
      </c>
      <c r="C3807" t="s">
        <v>37</v>
      </c>
      <c r="D3807" t="s">
        <v>26</v>
      </c>
      <c r="E3807" t="s">
        <v>14</v>
      </c>
      <c r="F3807" t="s">
        <v>6134</v>
      </c>
      <c r="G3807" t="s">
        <v>64</v>
      </c>
      <c r="H3807" s="5">
        <v>43278</v>
      </c>
      <c r="I3807" s="5"/>
      <c r="J3807" t="s">
        <v>6137</v>
      </c>
      <c r="K3807" s="5">
        <v>29817</v>
      </c>
      <c r="L3807">
        <v>44</v>
      </c>
      <c r="M3807" t="s">
        <v>6141</v>
      </c>
      <c r="N3807">
        <f t="shared" ca="1" si="59"/>
        <v>7.7</v>
      </c>
    </row>
    <row r="3808" spans="1:14" x14ac:dyDescent="0.3">
      <c r="A3808" t="s">
        <v>5407</v>
      </c>
      <c r="B3808" t="s">
        <v>36</v>
      </c>
      <c r="C3808" t="s">
        <v>37</v>
      </c>
      <c r="D3808" t="s">
        <v>83</v>
      </c>
      <c r="E3808" t="s">
        <v>99</v>
      </c>
      <c r="F3808" t="s">
        <v>28</v>
      </c>
      <c r="G3808" t="s">
        <v>78</v>
      </c>
      <c r="H3808" s="5">
        <v>39933</v>
      </c>
      <c r="I3808" s="5"/>
      <c r="J3808" t="s">
        <v>6137</v>
      </c>
      <c r="K3808" s="5">
        <v>31672</v>
      </c>
      <c r="L3808">
        <v>39</v>
      </c>
      <c r="M3808">
        <v>47510</v>
      </c>
      <c r="N3808">
        <f t="shared" ca="1" si="59"/>
        <v>16.899999999999999</v>
      </c>
    </row>
    <row r="3809" spans="1:14" x14ac:dyDescent="0.3">
      <c r="A3809" t="s">
        <v>5409</v>
      </c>
      <c r="B3809" t="s">
        <v>36</v>
      </c>
      <c r="C3809" t="s">
        <v>20</v>
      </c>
      <c r="D3809" t="s">
        <v>41</v>
      </c>
      <c r="E3809" t="s">
        <v>105</v>
      </c>
      <c r="F3809" t="s">
        <v>15</v>
      </c>
      <c r="G3809" t="s">
        <v>69</v>
      </c>
      <c r="H3809" s="5">
        <v>41444</v>
      </c>
      <c r="I3809" s="5">
        <v>41793</v>
      </c>
      <c r="J3809" t="s">
        <v>6138</v>
      </c>
      <c r="K3809" s="5">
        <v>32046</v>
      </c>
      <c r="L3809">
        <v>38</v>
      </c>
      <c r="M3809">
        <v>54842</v>
      </c>
      <c r="N3809">
        <f t="shared" ca="1" si="59"/>
        <v>1</v>
      </c>
    </row>
    <row r="3810" spans="1:14" x14ac:dyDescent="0.3">
      <c r="A3810" t="s">
        <v>5411</v>
      </c>
      <c r="B3810" t="s">
        <v>6134</v>
      </c>
      <c r="C3810" t="s">
        <v>20</v>
      </c>
      <c r="D3810" t="s">
        <v>50</v>
      </c>
      <c r="E3810" t="s">
        <v>38</v>
      </c>
      <c r="F3810" t="s">
        <v>15</v>
      </c>
      <c r="G3810" t="s">
        <v>64</v>
      </c>
      <c r="H3810" s="5">
        <v>42801</v>
      </c>
      <c r="I3810" s="5">
        <v>42949</v>
      </c>
      <c r="J3810" t="s">
        <v>6138</v>
      </c>
      <c r="K3810" s="5">
        <v>37032</v>
      </c>
      <c r="L3810">
        <v>24</v>
      </c>
      <c r="M3810" t="s">
        <v>6141</v>
      </c>
      <c r="N3810">
        <f t="shared" ca="1" si="59"/>
        <v>0.4</v>
      </c>
    </row>
    <row r="3811" spans="1:14" x14ac:dyDescent="0.3">
      <c r="A3811" t="s">
        <v>5412</v>
      </c>
      <c r="B3811" t="s">
        <v>36</v>
      </c>
      <c r="C3811" t="s">
        <v>82</v>
      </c>
      <c r="D3811" t="s">
        <v>26</v>
      </c>
      <c r="E3811" t="s">
        <v>6134</v>
      </c>
      <c r="F3811" t="s">
        <v>6134</v>
      </c>
      <c r="G3811" t="s">
        <v>78</v>
      </c>
      <c r="H3811" s="5">
        <v>42670</v>
      </c>
      <c r="I3811" s="5"/>
      <c r="J3811" t="s">
        <v>6137</v>
      </c>
      <c r="K3811" s="5"/>
      <c r="L3811" t="s">
        <v>6141</v>
      </c>
      <c r="M3811">
        <v>30735</v>
      </c>
      <c r="N3811">
        <f t="shared" ca="1" si="59"/>
        <v>9.4</v>
      </c>
    </row>
    <row r="3812" spans="1:14" x14ac:dyDescent="0.3">
      <c r="A3812" t="s">
        <v>5414</v>
      </c>
      <c r="B3812" t="s">
        <v>6134</v>
      </c>
      <c r="C3812" t="s">
        <v>12</v>
      </c>
      <c r="D3812" t="s">
        <v>21</v>
      </c>
      <c r="E3812" t="s">
        <v>86</v>
      </c>
      <c r="F3812" t="s">
        <v>28</v>
      </c>
      <c r="G3812" t="s">
        <v>69</v>
      </c>
      <c r="H3812" s="5">
        <v>44123</v>
      </c>
      <c r="I3812" s="5"/>
      <c r="J3812" t="s">
        <v>6137</v>
      </c>
      <c r="K3812" s="5">
        <v>28103</v>
      </c>
      <c r="L3812">
        <v>49</v>
      </c>
      <c r="M3812" t="s">
        <v>6141</v>
      </c>
      <c r="N3812">
        <f t="shared" ca="1" si="59"/>
        <v>5.4</v>
      </c>
    </row>
    <row r="3813" spans="1:14" x14ac:dyDescent="0.3">
      <c r="A3813" t="s">
        <v>5415</v>
      </c>
      <c r="B3813" t="s">
        <v>24</v>
      </c>
      <c r="C3813" t="s">
        <v>20</v>
      </c>
      <c r="D3813" t="s">
        <v>31</v>
      </c>
      <c r="E3813" t="s">
        <v>38</v>
      </c>
      <c r="F3813" t="s">
        <v>6134</v>
      </c>
      <c r="G3813" t="s">
        <v>47</v>
      </c>
      <c r="H3813" s="5">
        <v>40995</v>
      </c>
      <c r="I3813" s="5"/>
      <c r="J3813" t="s">
        <v>6137</v>
      </c>
      <c r="K3813" s="5">
        <v>26513</v>
      </c>
      <c r="L3813">
        <v>53</v>
      </c>
      <c r="M3813">
        <v>63757</v>
      </c>
      <c r="N3813">
        <f t="shared" ca="1" si="59"/>
        <v>14</v>
      </c>
    </row>
    <row r="3814" spans="1:14" x14ac:dyDescent="0.3">
      <c r="A3814" t="s">
        <v>5417</v>
      </c>
      <c r="B3814" t="s">
        <v>6134</v>
      </c>
      <c r="C3814" t="s">
        <v>20</v>
      </c>
      <c r="D3814" t="s">
        <v>6134</v>
      </c>
      <c r="E3814" t="s">
        <v>6134</v>
      </c>
      <c r="F3814" t="s">
        <v>28</v>
      </c>
      <c r="G3814" t="s">
        <v>29</v>
      </c>
      <c r="H3814" s="5">
        <v>40553</v>
      </c>
      <c r="I3814" s="5"/>
      <c r="J3814" t="s">
        <v>6137</v>
      </c>
      <c r="K3814" s="5">
        <v>28292</v>
      </c>
      <c r="L3814">
        <v>48</v>
      </c>
      <c r="M3814">
        <v>108572</v>
      </c>
      <c r="N3814">
        <f t="shared" ca="1" si="59"/>
        <v>15.2</v>
      </c>
    </row>
    <row r="3815" spans="1:14" x14ac:dyDescent="0.3">
      <c r="A3815" t="s">
        <v>5418</v>
      </c>
      <c r="B3815" t="s">
        <v>36</v>
      </c>
      <c r="C3815" t="s">
        <v>12</v>
      </c>
      <c r="D3815" t="s">
        <v>41</v>
      </c>
      <c r="E3815" t="s">
        <v>88</v>
      </c>
      <c r="F3815" t="s">
        <v>6134</v>
      </c>
      <c r="G3815" t="s">
        <v>69</v>
      </c>
      <c r="H3815" s="5">
        <v>41375</v>
      </c>
      <c r="I3815" s="5">
        <v>42698</v>
      </c>
      <c r="J3815" t="s">
        <v>6138</v>
      </c>
      <c r="K3815" s="5">
        <v>30097</v>
      </c>
      <c r="L3815">
        <v>43</v>
      </c>
      <c r="M3815">
        <v>56000</v>
      </c>
      <c r="N3815">
        <f t="shared" ca="1" si="59"/>
        <v>3.6</v>
      </c>
    </row>
    <row r="3816" spans="1:14" x14ac:dyDescent="0.3">
      <c r="A3816" t="s">
        <v>5419</v>
      </c>
      <c r="B3816" t="s">
        <v>24</v>
      </c>
      <c r="C3816" t="s">
        <v>12</v>
      </c>
      <c r="D3816" t="s">
        <v>31</v>
      </c>
      <c r="E3816" t="s">
        <v>63</v>
      </c>
      <c r="F3816" t="s">
        <v>6134</v>
      </c>
      <c r="G3816" t="s">
        <v>78</v>
      </c>
      <c r="H3816" s="5">
        <v>43492</v>
      </c>
      <c r="I3816" s="5">
        <v>44979</v>
      </c>
      <c r="J3816" t="s">
        <v>6138</v>
      </c>
      <c r="K3816" s="5">
        <v>33185</v>
      </c>
      <c r="L3816">
        <v>35</v>
      </c>
      <c r="M3816" t="s">
        <v>6141</v>
      </c>
      <c r="N3816">
        <f t="shared" ca="1" si="59"/>
        <v>4.0999999999999996</v>
      </c>
    </row>
    <row r="3817" spans="1:14" x14ac:dyDescent="0.3">
      <c r="A3817" t="s">
        <v>5420</v>
      </c>
      <c r="B3817" t="s">
        <v>36</v>
      </c>
      <c r="C3817" t="s">
        <v>25</v>
      </c>
      <c r="D3817" t="s">
        <v>83</v>
      </c>
      <c r="E3817" t="s">
        <v>27</v>
      </c>
      <c r="F3817" t="s">
        <v>60</v>
      </c>
      <c r="G3817" t="s">
        <v>6134</v>
      </c>
      <c r="H3817" s="5">
        <v>42415</v>
      </c>
      <c r="I3817" s="5"/>
      <c r="J3817" t="s">
        <v>6137</v>
      </c>
      <c r="K3817" s="5">
        <v>30418</v>
      </c>
      <c r="L3817">
        <v>42</v>
      </c>
      <c r="M3817" t="s">
        <v>6141</v>
      </c>
      <c r="N3817">
        <f t="shared" ca="1" si="59"/>
        <v>10.1</v>
      </c>
    </row>
    <row r="3818" spans="1:14" x14ac:dyDescent="0.3">
      <c r="A3818" t="s">
        <v>5421</v>
      </c>
      <c r="B3818" t="s">
        <v>36</v>
      </c>
      <c r="C3818" t="s">
        <v>82</v>
      </c>
      <c r="D3818" t="s">
        <v>53</v>
      </c>
      <c r="E3818" t="s">
        <v>86</v>
      </c>
      <c r="F3818" t="s">
        <v>60</v>
      </c>
      <c r="G3818" t="s">
        <v>74</v>
      </c>
      <c r="H3818" s="5">
        <v>40161</v>
      </c>
      <c r="I3818" s="5"/>
      <c r="J3818" t="s">
        <v>6137</v>
      </c>
      <c r="K3818" s="5">
        <v>30508</v>
      </c>
      <c r="L3818">
        <v>42</v>
      </c>
      <c r="M3818">
        <v>88000</v>
      </c>
      <c r="N3818">
        <f t="shared" ca="1" si="59"/>
        <v>16.3</v>
      </c>
    </row>
    <row r="3819" spans="1:14" x14ac:dyDescent="0.3">
      <c r="A3819" t="s">
        <v>5422</v>
      </c>
      <c r="B3819" t="s">
        <v>6134</v>
      </c>
      <c r="C3819" t="s">
        <v>6134</v>
      </c>
      <c r="D3819" t="s">
        <v>6135</v>
      </c>
      <c r="E3819" t="s">
        <v>32</v>
      </c>
      <c r="F3819" t="s">
        <v>28</v>
      </c>
      <c r="G3819" t="s">
        <v>78</v>
      </c>
      <c r="H3819" s="5">
        <v>42991</v>
      </c>
      <c r="I3819" s="5"/>
      <c r="J3819" t="s">
        <v>6137</v>
      </c>
      <c r="K3819" s="5">
        <v>25807</v>
      </c>
      <c r="L3819">
        <v>55</v>
      </c>
      <c r="M3819" t="s">
        <v>6141</v>
      </c>
      <c r="N3819">
        <f t="shared" ca="1" si="59"/>
        <v>8.5</v>
      </c>
    </row>
    <row r="3820" spans="1:14" x14ac:dyDescent="0.3">
      <c r="A3820" t="s">
        <v>5423</v>
      </c>
      <c r="B3820" t="s">
        <v>24</v>
      </c>
      <c r="C3820" t="s">
        <v>37</v>
      </c>
      <c r="D3820" t="s">
        <v>125</v>
      </c>
      <c r="E3820" t="s">
        <v>88</v>
      </c>
      <c r="F3820" t="s">
        <v>15</v>
      </c>
      <c r="G3820" t="s">
        <v>6134</v>
      </c>
      <c r="H3820" s="5">
        <v>43147</v>
      </c>
      <c r="I3820" s="5"/>
      <c r="J3820" t="s">
        <v>6137</v>
      </c>
      <c r="K3820" s="5">
        <v>33422</v>
      </c>
      <c r="L3820">
        <v>34</v>
      </c>
      <c r="M3820">
        <v>63000</v>
      </c>
      <c r="N3820">
        <f t="shared" ca="1" si="59"/>
        <v>8.1</v>
      </c>
    </row>
    <row r="3821" spans="1:14" x14ac:dyDescent="0.3">
      <c r="A3821" t="s">
        <v>5424</v>
      </c>
      <c r="B3821" t="s">
        <v>36</v>
      </c>
      <c r="C3821" t="s">
        <v>12</v>
      </c>
      <c r="D3821" t="s">
        <v>21</v>
      </c>
      <c r="E3821" t="s">
        <v>88</v>
      </c>
      <c r="F3821" t="s">
        <v>6134</v>
      </c>
      <c r="G3821" t="s">
        <v>78</v>
      </c>
      <c r="H3821" s="5">
        <v>42775</v>
      </c>
      <c r="I3821" s="5"/>
      <c r="J3821" t="s">
        <v>6137</v>
      </c>
      <c r="K3821" s="5">
        <v>27781</v>
      </c>
      <c r="L3821">
        <v>50</v>
      </c>
      <c r="M3821">
        <v>66948</v>
      </c>
      <c r="N3821">
        <f t="shared" ca="1" si="59"/>
        <v>9.1</v>
      </c>
    </row>
    <row r="3822" spans="1:14" x14ac:dyDescent="0.3">
      <c r="A3822" t="s">
        <v>5427</v>
      </c>
      <c r="B3822" t="s">
        <v>36</v>
      </c>
      <c r="C3822" t="s">
        <v>6134</v>
      </c>
      <c r="D3822" t="s">
        <v>31</v>
      </c>
      <c r="E3822" t="s">
        <v>63</v>
      </c>
      <c r="F3822" t="s">
        <v>15</v>
      </c>
      <c r="G3822" t="s">
        <v>6134</v>
      </c>
      <c r="H3822" s="5">
        <v>42175</v>
      </c>
      <c r="I3822" s="5"/>
      <c r="J3822" t="s">
        <v>6137</v>
      </c>
      <c r="K3822" s="5">
        <v>30463</v>
      </c>
      <c r="L3822">
        <v>42</v>
      </c>
      <c r="M3822" t="s">
        <v>6141</v>
      </c>
      <c r="N3822">
        <f t="shared" ca="1" si="59"/>
        <v>10.8</v>
      </c>
    </row>
    <row r="3823" spans="1:14" x14ac:dyDescent="0.3">
      <c r="A3823" t="s">
        <v>5431</v>
      </c>
      <c r="B3823" t="s">
        <v>6134</v>
      </c>
      <c r="C3823" t="s">
        <v>20</v>
      </c>
      <c r="D3823" t="s">
        <v>50</v>
      </c>
      <c r="E3823" t="s">
        <v>6134</v>
      </c>
      <c r="F3823" t="s">
        <v>28</v>
      </c>
      <c r="G3823" t="s">
        <v>29</v>
      </c>
      <c r="H3823" s="5">
        <v>41906</v>
      </c>
      <c r="I3823" s="5"/>
      <c r="J3823" t="s">
        <v>6137</v>
      </c>
      <c r="K3823" s="5">
        <v>32100</v>
      </c>
      <c r="L3823">
        <v>38</v>
      </c>
      <c r="M3823" t="s">
        <v>6141</v>
      </c>
      <c r="N3823">
        <f t="shared" ca="1" si="59"/>
        <v>11.5</v>
      </c>
    </row>
    <row r="3824" spans="1:14" x14ac:dyDescent="0.3">
      <c r="A3824" t="s">
        <v>5434</v>
      </c>
      <c r="B3824" t="s">
        <v>24</v>
      </c>
      <c r="C3824" t="s">
        <v>20</v>
      </c>
      <c r="D3824" t="s">
        <v>6135</v>
      </c>
      <c r="E3824" t="s">
        <v>54</v>
      </c>
      <c r="F3824" t="s">
        <v>60</v>
      </c>
      <c r="G3824" t="s">
        <v>64</v>
      </c>
      <c r="H3824" s="5">
        <v>40133</v>
      </c>
      <c r="I3824" s="5"/>
      <c r="J3824" t="s">
        <v>6137</v>
      </c>
      <c r="K3824" s="5"/>
      <c r="L3824" t="s">
        <v>6141</v>
      </c>
      <c r="M3824">
        <v>115000</v>
      </c>
      <c r="N3824">
        <f t="shared" ca="1" si="59"/>
        <v>16.399999999999999</v>
      </c>
    </row>
    <row r="3825" spans="1:14" x14ac:dyDescent="0.3">
      <c r="A3825" t="s">
        <v>5435</v>
      </c>
      <c r="B3825" t="s">
        <v>24</v>
      </c>
      <c r="C3825" t="s">
        <v>20</v>
      </c>
      <c r="D3825" t="s">
        <v>6135</v>
      </c>
      <c r="E3825" t="s">
        <v>88</v>
      </c>
      <c r="F3825" t="s">
        <v>15</v>
      </c>
      <c r="G3825" t="s">
        <v>6134</v>
      </c>
      <c r="H3825" s="5">
        <v>41731</v>
      </c>
      <c r="I3825" s="5">
        <v>42670</v>
      </c>
      <c r="J3825" t="s">
        <v>6138</v>
      </c>
      <c r="K3825" s="5">
        <v>36211</v>
      </c>
      <c r="L3825">
        <v>27</v>
      </c>
      <c r="M3825">
        <v>31635</v>
      </c>
      <c r="N3825">
        <f t="shared" ca="1" si="59"/>
        <v>2.6</v>
      </c>
    </row>
    <row r="3826" spans="1:14" x14ac:dyDescent="0.3">
      <c r="A3826" t="s">
        <v>5437</v>
      </c>
      <c r="B3826" t="s">
        <v>36</v>
      </c>
      <c r="C3826" t="s">
        <v>20</v>
      </c>
      <c r="D3826" t="s">
        <v>31</v>
      </c>
      <c r="E3826" t="s">
        <v>99</v>
      </c>
      <c r="F3826" t="s">
        <v>60</v>
      </c>
      <c r="G3826" t="s">
        <v>6134</v>
      </c>
      <c r="H3826" s="5">
        <v>43361</v>
      </c>
      <c r="I3826" s="5"/>
      <c r="J3826" t="s">
        <v>6137</v>
      </c>
      <c r="K3826" s="5">
        <v>35208</v>
      </c>
      <c r="L3826">
        <v>29</v>
      </c>
      <c r="M3826" t="s">
        <v>6141</v>
      </c>
      <c r="N3826">
        <f t="shared" ca="1" si="59"/>
        <v>7.5</v>
      </c>
    </row>
    <row r="3827" spans="1:14" x14ac:dyDescent="0.3">
      <c r="A3827" t="s">
        <v>5438</v>
      </c>
      <c r="B3827" t="s">
        <v>36</v>
      </c>
      <c r="C3827" t="s">
        <v>12</v>
      </c>
      <c r="D3827" t="s">
        <v>53</v>
      </c>
      <c r="E3827" t="s">
        <v>14</v>
      </c>
      <c r="F3827" t="s">
        <v>15</v>
      </c>
      <c r="G3827" t="s">
        <v>29</v>
      </c>
      <c r="H3827" s="5">
        <v>41470</v>
      </c>
      <c r="I3827" s="5">
        <v>43366</v>
      </c>
      <c r="J3827" t="s">
        <v>6138</v>
      </c>
      <c r="K3827" s="5">
        <v>24979</v>
      </c>
      <c r="L3827">
        <v>57</v>
      </c>
      <c r="M3827">
        <v>46537</v>
      </c>
      <c r="N3827">
        <f t="shared" ca="1" si="59"/>
        <v>5.2</v>
      </c>
    </row>
    <row r="3828" spans="1:14" x14ac:dyDescent="0.3">
      <c r="A3828" t="s">
        <v>5440</v>
      </c>
      <c r="B3828" t="s">
        <v>24</v>
      </c>
      <c r="C3828" t="s">
        <v>6134</v>
      </c>
      <c r="D3828" t="s">
        <v>6134</v>
      </c>
      <c r="E3828" t="s">
        <v>92</v>
      </c>
      <c r="F3828" t="s">
        <v>28</v>
      </c>
      <c r="G3828" t="s">
        <v>74</v>
      </c>
      <c r="H3828" s="5">
        <v>41265</v>
      </c>
      <c r="I3828" s="5"/>
      <c r="J3828" t="s">
        <v>6137</v>
      </c>
      <c r="K3828" s="5">
        <v>34542</v>
      </c>
      <c r="L3828">
        <v>31</v>
      </c>
      <c r="M3828">
        <v>85557</v>
      </c>
      <c r="N3828">
        <f t="shared" ca="1" si="59"/>
        <v>13.2</v>
      </c>
    </row>
    <row r="3829" spans="1:14" x14ac:dyDescent="0.3">
      <c r="A3829" t="s">
        <v>5441</v>
      </c>
      <c r="B3829" t="s">
        <v>6134</v>
      </c>
      <c r="C3829" t="s">
        <v>37</v>
      </c>
      <c r="D3829" t="s">
        <v>53</v>
      </c>
      <c r="E3829" t="s">
        <v>170</v>
      </c>
      <c r="F3829" t="s">
        <v>6134</v>
      </c>
      <c r="G3829" t="s">
        <v>47</v>
      </c>
      <c r="H3829" s="5">
        <v>42165</v>
      </c>
      <c r="I3829" s="5">
        <v>43842</v>
      </c>
      <c r="J3829" t="s">
        <v>6138</v>
      </c>
      <c r="K3829" s="5">
        <v>30187</v>
      </c>
      <c r="L3829">
        <v>43</v>
      </c>
      <c r="M3829">
        <v>30705</v>
      </c>
      <c r="N3829">
        <f t="shared" ca="1" si="59"/>
        <v>4.5999999999999996</v>
      </c>
    </row>
    <row r="3830" spans="1:14" x14ac:dyDescent="0.3">
      <c r="A3830" t="s">
        <v>5443</v>
      </c>
      <c r="B3830" t="s">
        <v>36</v>
      </c>
      <c r="C3830" t="s">
        <v>20</v>
      </c>
      <c r="D3830" t="s">
        <v>53</v>
      </c>
      <c r="E3830" t="s">
        <v>54</v>
      </c>
      <c r="F3830" t="s">
        <v>15</v>
      </c>
      <c r="G3830" t="s">
        <v>47</v>
      </c>
      <c r="H3830" s="5">
        <v>41572</v>
      </c>
      <c r="I3830" s="5">
        <v>41677</v>
      </c>
      <c r="J3830" t="s">
        <v>6138</v>
      </c>
      <c r="K3830" s="5">
        <v>35384</v>
      </c>
      <c r="L3830">
        <v>29</v>
      </c>
      <c r="M3830">
        <v>58437</v>
      </c>
      <c r="N3830">
        <f t="shared" ca="1" si="59"/>
        <v>0.3</v>
      </c>
    </row>
    <row r="3831" spans="1:14" x14ac:dyDescent="0.3">
      <c r="A3831" t="s">
        <v>5445</v>
      </c>
      <c r="B3831" t="s">
        <v>6134</v>
      </c>
      <c r="C3831" t="s">
        <v>12</v>
      </c>
      <c r="D3831" t="s">
        <v>21</v>
      </c>
      <c r="E3831" t="s">
        <v>92</v>
      </c>
      <c r="F3831" t="s">
        <v>28</v>
      </c>
      <c r="G3831" t="s">
        <v>47</v>
      </c>
      <c r="H3831" s="5">
        <v>41438</v>
      </c>
      <c r="I3831" s="5"/>
      <c r="J3831" t="s">
        <v>6137</v>
      </c>
      <c r="K3831" s="5">
        <v>31772</v>
      </c>
      <c r="L3831">
        <v>39</v>
      </c>
      <c r="M3831">
        <v>118212</v>
      </c>
      <c r="N3831">
        <f t="shared" ca="1" si="59"/>
        <v>12.8</v>
      </c>
    </row>
    <row r="3832" spans="1:14" x14ac:dyDescent="0.3">
      <c r="A3832" t="s">
        <v>5447</v>
      </c>
      <c r="B3832" t="s">
        <v>36</v>
      </c>
      <c r="C3832" t="s">
        <v>82</v>
      </c>
      <c r="D3832" t="s">
        <v>125</v>
      </c>
      <c r="E3832" t="s">
        <v>88</v>
      </c>
      <c r="F3832" t="s">
        <v>15</v>
      </c>
      <c r="G3832" t="s">
        <v>69</v>
      </c>
      <c r="H3832" s="5">
        <v>42377</v>
      </c>
      <c r="I3832" s="5"/>
      <c r="J3832" t="s">
        <v>6137</v>
      </c>
      <c r="K3832" s="5">
        <v>23159</v>
      </c>
      <c r="L3832">
        <v>62</v>
      </c>
      <c r="M3832">
        <v>93714</v>
      </c>
      <c r="N3832">
        <f t="shared" ca="1" si="59"/>
        <v>10.199999999999999</v>
      </c>
    </row>
    <row r="3833" spans="1:14" x14ac:dyDescent="0.3">
      <c r="A3833" t="s">
        <v>5449</v>
      </c>
      <c r="B3833" t="s">
        <v>24</v>
      </c>
      <c r="C3833" t="s">
        <v>20</v>
      </c>
      <c r="D3833" t="s">
        <v>53</v>
      </c>
      <c r="E3833" t="s">
        <v>27</v>
      </c>
      <c r="F3833" t="s">
        <v>6134</v>
      </c>
      <c r="G3833" t="s">
        <v>6134</v>
      </c>
      <c r="H3833" s="5">
        <v>43110</v>
      </c>
      <c r="I3833" s="5">
        <v>43665</v>
      </c>
      <c r="J3833" t="s">
        <v>6138</v>
      </c>
      <c r="K3833" s="5">
        <v>30288</v>
      </c>
      <c r="L3833">
        <v>43</v>
      </c>
      <c r="M3833" t="s">
        <v>6141</v>
      </c>
      <c r="N3833">
        <f t="shared" ca="1" si="59"/>
        <v>1.5</v>
      </c>
    </row>
    <row r="3834" spans="1:14" x14ac:dyDescent="0.3">
      <c r="A3834" t="s">
        <v>5451</v>
      </c>
      <c r="B3834" t="s">
        <v>24</v>
      </c>
      <c r="C3834" t="s">
        <v>6134</v>
      </c>
      <c r="D3834" t="s">
        <v>68</v>
      </c>
      <c r="E3834" t="s">
        <v>38</v>
      </c>
      <c r="F3834" t="s">
        <v>6134</v>
      </c>
      <c r="G3834" t="s">
        <v>6134</v>
      </c>
      <c r="H3834" s="5">
        <v>40900</v>
      </c>
      <c r="I3834" s="5"/>
      <c r="J3834" t="s">
        <v>6137</v>
      </c>
      <c r="K3834" s="5">
        <v>28909</v>
      </c>
      <c r="L3834">
        <v>47</v>
      </c>
      <c r="M3834">
        <v>98490</v>
      </c>
      <c r="N3834">
        <f t="shared" ca="1" si="59"/>
        <v>14.2</v>
      </c>
    </row>
    <row r="3835" spans="1:14" x14ac:dyDescent="0.3">
      <c r="A3835" t="s">
        <v>5453</v>
      </c>
      <c r="B3835" t="s">
        <v>36</v>
      </c>
      <c r="C3835" t="s">
        <v>20</v>
      </c>
      <c r="D3835" t="s">
        <v>50</v>
      </c>
      <c r="E3835" t="s">
        <v>14</v>
      </c>
      <c r="F3835" t="s">
        <v>60</v>
      </c>
      <c r="G3835" t="s">
        <v>47</v>
      </c>
      <c r="H3835" s="5">
        <v>41459</v>
      </c>
      <c r="I3835" s="5">
        <v>42682</v>
      </c>
      <c r="J3835" t="s">
        <v>6138</v>
      </c>
      <c r="K3835" s="5">
        <v>28109</v>
      </c>
      <c r="L3835">
        <v>49</v>
      </c>
      <c r="M3835">
        <v>44080</v>
      </c>
      <c r="N3835">
        <f t="shared" ca="1" si="59"/>
        <v>3.4</v>
      </c>
    </row>
    <row r="3836" spans="1:14" x14ac:dyDescent="0.3">
      <c r="A3836" t="s">
        <v>5454</v>
      </c>
      <c r="B3836" t="s">
        <v>24</v>
      </c>
      <c r="C3836" t="s">
        <v>37</v>
      </c>
      <c r="D3836" t="s">
        <v>68</v>
      </c>
      <c r="E3836" t="s">
        <v>32</v>
      </c>
      <c r="F3836" t="s">
        <v>15</v>
      </c>
      <c r="G3836" t="s">
        <v>29</v>
      </c>
      <c r="H3836" s="5">
        <v>40058</v>
      </c>
      <c r="I3836" s="5">
        <v>41181</v>
      </c>
      <c r="J3836" t="s">
        <v>6138</v>
      </c>
      <c r="K3836" s="5">
        <v>34534</v>
      </c>
      <c r="L3836">
        <v>31</v>
      </c>
      <c r="M3836">
        <v>56189</v>
      </c>
      <c r="N3836">
        <f t="shared" ca="1" si="59"/>
        <v>3.1</v>
      </c>
    </row>
    <row r="3837" spans="1:14" x14ac:dyDescent="0.3">
      <c r="A3837" t="s">
        <v>5456</v>
      </c>
      <c r="B3837" t="s">
        <v>6134</v>
      </c>
      <c r="C3837" t="s">
        <v>12</v>
      </c>
      <c r="D3837" t="s">
        <v>31</v>
      </c>
      <c r="E3837" t="s">
        <v>99</v>
      </c>
      <c r="F3837" t="s">
        <v>28</v>
      </c>
      <c r="G3837" t="s">
        <v>78</v>
      </c>
      <c r="H3837" s="5">
        <v>43711</v>
      </c>
      <c r="I3837" s="5"/>
      <c r="J3837" t="s">
        <v>6137</v>
      </c>
      <c r="K3837" s="5">
        <v>34767</v>
      </c>
      <c r="L3837">
        <v>31</v>
      </c>
      <c r="M3837">
        <v>60000</v>
      </c>
      <c r="N3837">
        <f t="shared" ca="1" si="59"/>
        <v>6.5</v>
      </c>
    </row>
    <row r="3838" spans="1:14" x14ac:dyDescent="0.3">
      <c r="A3838" t="s">
        <v>5459</v>
      </c>
      <c r="B3838" t="s">
        <v>36</v>
      </c>
      <c r="C3838" t="s">
        <v>97</v>
      </c>
      <c r="D3838" t="s">
        <v>6135</v>
      </c>
      <c r="E3838" t="s">
        <v>63</v>
      </c>
      <c r="F3838" t="s">
        <v>28</v>
      </c>
      <c r="G3838" t="s">
        <v>78</v>
      </c>
      <c r="H3838" s="5">
        <v>41384</v>
      </c>
      <c r="I3838" s="5"/>
      <c r="J3838" t="s">
        <v>6137</v>
      </c>
      <c r="K3838" s="5">
        <v>29601</v>
      </c>
      <c r="L3838">
        <v>45</v>
      </c>
      <c r="M3838">
        <v>69121</v>
      </c>
      <c r="N3838">
        <f t="shared" ca="1" si="59"/>
        <v>12.9</v>
      </c>
    </row>
    <row r="3839" spans="1:14" x14ac:dyDescent="0.3">
      <c r="A3839" t="s">
        <v>5461</v>
      </c>
      <c r="B3839" t="s">
        <v>36</v>
      </c>
      <c r="C3839" t="s">
        <v>12</v>
      </c>
      <c r="D3839" t="s">
        <v>94</v>
      </c>
      <c r="E3839" t="s">
        <v>46</v>
      </c>
      <c r="F3839" t="s">
        <v>28</v>
      </c>
      <c r="G3839" t="s">
        <v>47</v>
      </c>
      <c r="H3839" s="5">
        <v>40994</v>
      </c>
      <c r="I3839" s="5"/>
      <c r="J3839" t="s">
        <v>6137</v>
      </c>
      <c r="K3839" s="5"/>
      <c r="L3839" t="s">
        <v>6141</v>
      </c>
      <c r="M3839" t="s">
        <v>6141</v>
      </c>
      <c r="N3839">
        <f t="shared" ca="1" si="59"/>
        <v>14</v>
      </c>
    </row>
    <row r="3840" spans="1:14" x14ac:dyDescent="0.3">
      <c r="A3840" t="s">
        <v>5462</v>
      </c>
      <c r="B3840" t="s">
        <v>24</v>
      </c>
      <c r="C3840" t="s">
        <v>6134</v>
      </c>
      <c r="D3840" t="s">
        <v>50</v>
      </c>
      <c r="E3840" t="s">
        <v>32</v>
      </c>
      <c r="F3840" t="s">
        <v>15</v>
      </c>
      <c r="G3840" t="s">
        <v>47</v>
      </c>
      <c r="H3840" s="5">
        <v>42476</v>
      </c>
      <c r="I3840" s="5"/>
      <c r="J3840" t="s">
        <v>6137</v>
      </c>
      <c r="K3840" s="5">
        <v>25136</v>
      </c>
      <c r="L3840">
        <v>57</v>
      </c>
      <c r="M3840">
        <v>67552</v>
      </c>
      <c r="N3840">
        <f t="shared" ca="1" si="59"/>
        <v>9.9</v>
      </c>
    </row>
    <row r="3841" spans="1:14" x14ac:dyDescent="0.3">
      <c r="A3841" t="s">
        <v>6123</v>
      </c>
      <c r="B3841" t="s">
        <v>6134</v>
      </c>
      <c r="C3841" t="s">
        <v>82</v>
      </c>
      <c r="D3841" t="s">
        <v>53</v>
      </c>
      <c r="E3841" t="s">
        <v>32</v>
      </c>
      <c r="F3841" t="s">
        <v>28</v>
      </c>
      <c r="G3841" t="s">
        <v>64</v>
      </c>
      <c r="H3841" s="5">
        <v>40246</v>
      </c>
      <c r="I3841" s="5">
        <v>41192</v>
      </c>
      <c r="J3841" t="s">
        <v>6138</v>
      </c>
      <c r="K3841" s="5">
        <v>34381</v>
      </c>
      <c r="L3841">
        <v>32</v>
      </c>
      <c r="M3841">
        <v>114897</v>
      </c>
      <c r="N3841">
        <f t="shared" ca="1" si="59"/>
        <v>2.6</v>
      </c>
    </row>
    <row r="3842" spans="1:14" x14ac:dyDescent="0.3">
      <c r="A3842" t="s">
        <v>5464</v>
      </c>
      <c r="B3842" t="s">
        <v>6134</v>
      </c>
      <c r="C3842" t="s">
        <v>20</v>
      </c>
      <c r="D3842" t="s">
        <v>94</v>
      </c>
      <c r="E3842" t="s">
        <v>27</v>
      </c>
      <c r="F3842" t="s">
        <v>28</v>
      </c>
      <c r="G3842" t="s">
        <v>74</v>
      </c>
      <c r="H3842" s="5">
        <v>42043</v>
      </c>
      <c r="I3842" s="5"/>
      <c r="J3842" t="s">
        <v>6137</v>
      </c>
      <c r="K3842" s="5">
        <v>26159</v>
      </c>
      <c r="L3842">
        <v>54</v>
      </c>
      <c r="M3842" t="s">
        <v>6141</v>
      </c>
      <c r="N3842">
        <f t="shared" ref="N3842:N3905" ca="1" si="60">ROUND((IF(I3842="",TODAY(),I3842)-H3842)/365,1)</f>
        <v>11.1</v>
      </c>
    </row>
    <row r="3843" spans="1:14" x14ac:dyDescent="0.3">
      <c r="A3843" t="s">
        <v>5465</v>
      </c>
      <c r="B3843" t="s">
        <v>24</v>
      </c>
      <c r="C3843" t="s">
        <v>12</v>
      </c>
      <c r="D3843" t="s">
        <v>26</v>
      </c>
      <c r="E3843" t="s">
        <v>54</v>
      </c>
      <c r="F3843" t="s">
        <v>28</v>
      </c>
      <c r="G3843" t="s">
        <v>69</v>
      </c>
      <c r="H3843" s="5">
        <v>40490</v>
      </c>
      <c r="I3843" s="5">
        <v>40567</v>
      </c>
      <c r="J3843" t="s">
        <v>6138</v>
      </c>
      <c r="K3843" s="5">
        <v>37262</v>
      </c>
      <c r="L3843">
        <v>24</v>
      </c>
      <c r="M3843">
        <v>81000</v>
      </c>
      <c r="N3843">
        <f t="shared" ca="1" si="60"/>
        <v>0.2</v>
      </c>
    </row>
    <row r="3844" spans="1:14" x14ac:dyDescent="0.3">
      <c r="A3844" t="s">
        <v>5466</v>
      </c>
      <c r="B3844" t="s">
        <v>24</v>
      </c>
      <c r="C3844" t="s">
        <v>37</v>
      </c>
      <c r="D3844" t="s">
        <v>125</v>
      </c>
      <c r="E3844" t="s">
        <v>6134</v>
      </c>
      <c r="F3844" t="s">
        <v>6134</v>
      </c>
      <c r="G3844" t="s">
        <v>74</v>
      </c>
      <c r="H3844" s="5">
        <v>42483</v>
      </c>
      <c r="I3844" s="5"/>
      <c r="J3844" t="s">
        <v>6137</v>
      </c>
      <c r="K3844" s="5">
        <v>30494</v>
      </c>
      <c r="L3844">
        <v>42</v>
      </c>
      <c r="M3844">
        <v>57544</v>
      </c>
      <c r="N3844">
        <f t="shared" ca="1" si="60"/>
        <v>9.9</v>
      </c>
    </row>
    <row r="3845" spans="1:14" x14ac:dyDescent="0.3">
      <c r="A3845" t="s">
        <v>5468</v>
      </c>
      <c r="B3845" t="s">
        <v>6134</v>
      </c>
      <c r="C3845" t="s">
        <v>37</v>
      </c>
      <c r="D3845" t="s">
        <v>6135</v>
      </c>
      <c r="E3845" t="s">
        <v>63</v>
      </c>
      <c r="F3845" t="s">
        <v>15</v>
      </c>
      <c r="G3845" t="s">
        <v>78</v>
      </c>
      <c r="H3845" s="5">
        <v>43414</v>
      </c>
      <c r="I3845" s="5">
        <v>44933</v>
      </c>
      <c r="J3845" t="s">
        <v>6138</v>
      </c>
      <c r="K3845" s="5">
        <v>30395</v>
      </c>
      <c r="L3845">
        <v>42</v>
      </c>
      <c r="M3845">
        <v>42214</v>
      </c>
      <c r="N3845">
        <f t="shared" ca="1" si="60"/>
        <v>4.2</v>
      </c>
    </row>
    <row r="3846" spans="1:14" x14ac:dyDescent="0.3">
      <c r="A3846" t="s">
        <v>5471</v>
      </c>
      <c r="B3846" t="s">
        <v>36</v>
      </c>
      <c r="C3846" t="s">
        <v>6134</v>
      </c>
      <c r="D3846" t="s">
        <v>83</v>
      </c>
      <c r="E3846" t="s">
        <v>86</v>
      </c>
      <c r="F3846" t="s">
        <v>15</v>
      </c>
      <c r="G3846" t="s">
        <v>6134</v>
      </c>
      <c r="H3846" s="5">
        <v>43079</v>
      </c>
      <c r="I3846" s="5">
        <v>43531</v>
      </c>
      <c r="J3846" t="s">
        <v>6138</v>
      </c>
      <c r="K3846" s="5">
        <v>36166</v>
      </c>
      <c r="L3846">
        <v>27</v>
      </c>
      <c r="M3846" t="s">
        <v>6141</v>
      </c>
      <c r="N3846">
        <f t="shared" ca="1" si="60"/>
        <v>1.2</v>
      </c>
    </row>
    <row r="3847" spans="1:14" x14ac:dyDescent="0.3">
      <c r="A3847" t="s">
        <v>5472</v>
      </c>
      <c r="B3847" t="s">
        <v>6134</v>
      </c>
      <c r="C3847" t="s">
        <v>6134</v>
      </c>
      <c r="D3847" t="s">
        <v>31</v>
      </c>
      <c r="E3847" t="s">
        <v>32</v>
      </c>
      <c r="F3847" t="s">
        <v>6134</v>
      </c>
      <c r="G3847" t="s">
        <v>64</v>
      </c>
      <c r="H3847" s="5">
        <v>43018</v>
      </c>
      <c r="I3847" s="5">
        <v>44256</v>
      </c>
      <c r="J3847" t="s">
        <v>6138</v>
      </c>
      <c r="K3847" s="5">
        <v>35668</v>
      </c>
      <c r="L3847">
        <v>28</v>
      </c>
      <c r="M3847">
        <v>80511</v>
      </c>
      <c r="N3847">
        <f t="shared" ca="1" si="60"/>
        <v>3.4</v>
      </c>
    </row>
    <row r="3848" spans="1:14" x14ac:dyDescent="0.3">
      <c r="A3848" t="s">
        <v>5473</v>
      </c>
      <c r="B3848" t="s">
        <v>6134</v>
      </c>
      <c r="C3848" t="s">
        <v>37</v>
      </c>
      <c r="D3848" t="s">
        <v>6134</v>
      </c>
      <c r="E3848" t="s">
        <v>63</v>
      </c>
      <c r="F3848" t="s">
        <v>28</v>
      </c>
      <c r="G3848" t="s">
        <v>47</v>
      </c>
      <c r="H3848" s="5">
        <v>40082</v>
      </c>
      <c r="I3848" s="5">
        <v>40614</v>
      </c>
      <c r="J3848" t="s">
        <v>6138</v>
      </c>
      <c r="K3848" s="5">
        <v>29079</v>
      </c>
      <c r="L3848">
        <v>46</v>
      </c>
      <c r="M3848">
        <v>76210</v>
      </c>
      <c r="N3848">
        <f t="shared" ca="1" si="60"/>
        <v>1.5</v>
      </c>
    </row>
    <row r="3849" spans="1:14" x14ac:dyDescent="0.3">
      <c r="A3849" t="s">
        <v>5475</v>
      </c>
      <c r="B3849" t="s">
        <v>24</v>
      </c>
      <c r="C3849" t="s">
        <v>20</v>
      </c>
      <c r="D3849" t="s">
        <v>31</v>
      </c>
      <c r="E3849" t="s">
        <v>32</v>
      </c>
      <c r="F3849" t="s">
        <v>15</v>
      </c>
      <c r="G3849" t="s">
        <v>47</v>
      </c>
      <c r="H3849" s="5">
        <v>39826</v>
      </c>
      <c r="I3849" s="5"/>
      <c r="J3849" t="s">
        <v>6137</v>
      </c>
      <c r="K3849" s="5"/>
      <c r="L3849" t="s">
        <v>6141</v>
      </c>
      <c r="M3849" t="s">
        <v>6141</v>
      </c>
      <c r="N3849">
        <f t="shared" ca="1" si="60"/>
        <v>17.2</v>
      </c>
    </row>
    <row r="3850" spans="1:14" x14ac:dyDescent="0.3">
      <c r="A3850" t="s">
        <v>5476</v>
      </c>
      <c r="B3850" t="s">
        <v>24</v>
      </c>
      <c r="C3850" t="s">
        <v>6134</v>
      </c>
      <c r="D3850" t="s">
        <v>53</v>
      </c>
      <c r="E3850" t="s">
        <v>32</v>
      </c>
      <c r="F3850" t="s">
        <v>6134</v>
      </c>
      <c r="G3850" t="s">
        <v>47</v>
      </c>
      <c r="H3850" s="5">
        <v>41207</v>
      </c>
      <c r="I3850" s="5"/>
      <c r="J3850" t="s">
        <v>6137</v>
      </c>
      <c r="K3850" s="5">
        <v>31585</v>
      </c>
      <c r="L3850">
        <v>39</v>
      </c>
      <c r="M3850" t="s">
        <v>6141</v>
      </c>
      <c r="N3850">
        <f t="shared" ca="1" si="60"/>
        <v>13.4</v>
      </c>
    </row>
    <row r="3851" spans="1:14" x14ac:dyDescent="0.3">
      <c r="A3851" t="s">
        <v>5477</v>
      </c>
      <c r="B3851" t="s">
        <v>36</v>
      </c>
      <c r="C3851" t="s">
        <v>6134</v>
      </c>
      <c r="D3851" t="s">
        <v>94</v>
      </c>
      <c r="E3851" t="s">
        <v>88</v>
      </c>
      <c r="F3851" t="s">
        <v>6134</v>
      </c>
      <c r="G3851" t="s">
        <v>6134</v>
      </c>
      <c r="H3851" s="5">
        <v>43013</v>
      </c>
      <c r="I3851" s="5"/>
      <c r="J3851" t="s">
        <v>6137</v>
      </c>
      <c r="K3851" s="5"/>
      <c r="L3851" t="s">
        <v>6141</v>
      </c>
      <c r="M3851">
        <v>108415</v>
      </c>
      <c r="N3851">
        <f t="shared" ca="1" si="60"/>
        <v>8.5</v>
      </c>
    </row>
    <row r="3852" spans="1:14" x14ac:dyDescent="0.3">
      <c r="A3852" t="s">
        <v>5478</v>
      </c>
      <c r="B3852" t="s">
        <v>36</v>
      </c>
      <c r="C3852" t="s">
        <v>20</v>
      </c>
      <c r="D3852" t="s">
        <v>50</v>
      </c>
      <c r="E3852" t="s">
        <v>105</v>
      </c>
      <c r="F3852" t="s">
        <v>60</v>
      </c>
      <c r="G3852" t="s">
        <v>6134</v>
      </c>
      <c r="H3852" s="5">
        <v>42783</v>
      </c>
      <c r="I3852" s="5"/>
      <c r="J3852" t="s">
        <v>6137</v>
      </c>
      <c r="K3852" s="5">
        <v>24689</v>
      </c>
      <c r="L3852">
        <v>58</v>
      </c>
      <c r="M3852">
        <v>118000</v>
      </c>
      <c r="N3852">
        <f t="shared" ca="1" si="60"/>
        <v>9.1</v>
      </c>
    </row>
    <row r="3853" spans="1:14" x14ac:dyDescent="0.3">
      <c r="A3853" t="s">
        <v>5479</v>
      </c>
      <c r="B3853" t="s">
        <v>36</v>
      </c>
      <c r="C3853" t="s">
        <v>82</v>
      </c>
      <c r="D3853" t="s">
        <v>125</v>
      </c>
      <c r="E3853" t="s">
        <v>86</v>
      </c>
      <c r="F3853" t="s">
        <v>6134</v>
      </c>
      <c r="G3853" t="s">
        <v>78</v>
      </c>
      <c r="H3853" s="5">
        <v>41758</v>
      </c>
      <c r="I3853" s="5">
        <v>42968</v>
      </c>
      <c r="J3853" t="s">
        <v>6138</v>
      </c>
      <c r="K3853" s="5">
        <v>30737</v>
      </c>
      <c r="L3853">
        <v>42</v>
      </c>
      <c r="M3853">
        <v>75618</v>
      </c>
      <c r="N3853">
        <f t="shared" ca="1" si="60"/>
        <v>3.3</v>
      </c>
    </row>
    <row r="3854" spans="1:14" x14ac:dyDescent="0.3">
      <c r="A3854" t="s">
        <v>5481</v>
      </c>
      <c r="B3854" t="s">
        <v>24</v>
      </c>
      <c r="C3854" t="s">
        <v>6134</v>
      </c>
      <c r="D3854" t="s">
        <v>50</v>
      </c>
      <c r="E3854" t="s">
        <v>38</v>
      </c>
      <c r="F3854" t="s">
        <v>60</v>
      </c>
      <c r="G3854" t="s">
        <v>74</v>
      </c>
      <c r="H3854" s="5">
        <v>43546</v>
      </c>
      <c r="I3854" s="5"/>
      <c r="J3854" t="s">
        <v>6137</v>
      </c>
      <c r="K3854" s="5">
        <v>28530</v>
      </c>
      <c r="L3854">
        <v>48</v>
      </c>
      <c r="M3854">
        <v>63868</v>
      </c>
      <c r="N3854">
        <f t="shared" ca="1" si="60"/>
        <v>7</v>
      </c>
    </row>
    <row r="3855" spans="1:14" x14ac:dyDescent="0.3">
      <c r="A3855" t="s">
        <v>5484</v>
      </c>
      <c r="B3855" t="s">
        <v>36</v>
      </c>
      <c r="C3855" t="s">
        <v>97</v>
      </c>
      <c r="D3855" t="s">
        <v>68</v>
      </c>
      <c r="E3855" t="s">
        <v>6134</v>
      </c>
      <c r="F3855" t="s">
        <v>60</v>
      </c>
      <c r="G3855" t="s">
        <v>6134</v>
      </c>
      <c r="H3855" s="5">
        <v>40939</v>
      </c>
      <c r="I3855" s="5"/>
      <c r="J3855" t="s">
        <v>6137</v>
      </c>
      <c r="K3855" s="5">
        <v>36673</v>
      </c>
      <c r="L3855">
        <v>25</v>
      </c>
      <c r="M3855" t="s">
        <v>6141</v>
      </c>
      <c r="N3855">
        <f t="shared" ca="1" si="60"/>
        <v>14.1</v>
      </c>
    </row>
    <row r="3856" spans="1:14" x14ac:dyDescent="0.3">
      <c r="A3856" t="s">
        <v>5485</v>
      </c>
      <c r="B3856" t="s">
        <v>36</v>
      </c>
      <c r="C3856" t="s">
        <v>20</v>
      </c>
      <c r="D3856" t="s">
        <v>83</v>
      </c>
      <c r="E3856" t="s">
        <v>6134</v>
      </c>
      <c r="F3856" t="s">
        <v>15</v>
      </c>
      <c r="G3856" t="s">
        <v>47</v>
      </c>
      <c r="H3856" s="5">
        <v>41008</v>
      </c>
      <c r="I3856" s="5"/>
      <c r="J3856" t="s">
        <v>6137</v>
      </c>
      <c r="K3856" s="5">
        <v>27212</v>
      </c>
      <c r="L3856">
        <v>51</v>
      </c>
      <c r="M3856" t="s">
        <v>6141</v>
      </c>
      <c r="N3856">
        <f t="shared" ca="1" si="60"/>
        <v>14</v>
      </c>
    </row>
    <row r="3857" spans="1:14" x14ac:dyDescent="0.3">
      <c r="A3857" t="s">
        <v>5486</v>
      </c>
      <c r="B3857" t="s">
        <v>6134</v>
      </c>
      <c r="C3857" t="s">
        <v>6134</v>
      </c>
      <c r="D3857" t="s">
        <v>41</v>
      </c>
      <c r="E3857" t="s">
        <v>63</v>
      </c>
      <c r="F3857" t="s">
        <v>15</v>
      </c>
      <c r="G3857" t="s">
        <v>69</v>
      </c>
      <c r="H3857" s="5">
        <v>40345</v>
      </c>
      <c r="I3857" s="5"/>
      <c r="J3857" t="s">
        <v>6137</v>
      </c>
      <c r="K3857" s="5">
        <v>26335</v>
      </c>
      <c r="L3857">
        <v>54</v>
      </c>
      <c r="M3857">
        <v>30440</v>
      </c>
      <c r="N3857">
        <f t="shared" ca="1" si="60"/>
        <v>15.8</v>
      </c>
    </row>
    <row r="3858" spans="1:14" x14ac:dyDescent="0.3">
      <c r="A3858" t="s">
        <v>5487</v>
      </c>
      <c r="B3858" t="s">
        <v>6134</v>
      </c>
      <c r="C3858" t="s">
        <v>82</v>
      </c>
      <c r="D3858" t="s">
        <v>94</v>
      </c>
      <c r="E3858" t="s">
        <v>105</v>
      </c>
      <c r="F3858" t="s">
        <v>6134</v>
      </c>
      <c r="G3858" t="s">
        <v>69</v>
      </c>
      <c r="H3858" s="5">
        <v>41603</v>
      </c>
      <c r="I3858" s="5">
        <v>42213</v>
      </c>
      <c r="J3858" t="s">
        <v>6138</v>
      </c>
      <c r="K3858" s="5">
        <v>34626</v>
      </c>
      <c r="L3858">
        <v>31</v>
      </c>
      <c r="M3858">
        <v>86000</v>
      </c>
      <c r="N3858">
        <f t="shared" ca="1" si="60"/>
        <v>1.7</v>
      </c>
    </row>
    <row r="3859" spans="1:14" x14ac:dyDescent="0.3">
      <c r="A3859" t="s">
        <v>5488</v>
      </c>
      <c r="B3859" t="s">
        <v>36</v>
      </c>
      <c r="C3859" t="s">
        <v>20</v>
      </c>
      <c r="D3859" t="s">
        <v>83</v>
      </c>
      <c r="E3859" t="s">
        <v>14</v>
      </c>
      <c r="F3859" t="s">
        <v>6134</v>
      </c>
      <c r="G3859" t="s">
        <v>47</v>
      </c>
      <c r="H3859" s="5">
        <v>41792</v>
      </c>
      <c r="I3859" s="5">
        <v>42153</v>
      </c>
      <c r="J3859" t="s">
        <v>6138</v>
      </c>
      <c r="K3859" s="5">
        <v>28950</v>
      </c>
      <c r="L3859">
        <v>46</v>
      </c>
      <c r="M3859">
        <v>98000</v>
      </c>
      <c r="N3859">
        <f t="shared" ca="1" si="60"/>
        <v>1</v>
      </c>
    </row>
    <row r="3860" spans="1:14" x14ac:dyDescent="0.3">
      <c r="A3860" t="s">
        <v>5489</v>
      </c>
      <c r="B3860" t="s">
        <v>24</v>
      </c>
      <c r="C3860" t="s">
        <v>6134</v>
      </c>
      <c r="D3860" t="s">
        <v>130</v>
      </c>
      <c r="E3860" t="s">
        <v>38</v>
      </c>
      <c r="F3860" t="s">
        <v>28</v>
      </c>
      <c r="G3860" t="s">
        <v>6134</v>
      </c>
      <c r="H3860" s="5">
        <v>43158</v>
      </c>
      <c r="I3860" s="5"/>
      <c r="J3860" t="s">
        <v>6137</v>
      </c>
      <c r="K3860" s="5">
        <v>36575</v>
      </c>
      <c r="L3860">
        <v>26</v>
      </c>
      <c r="M3860" t="s">
        <v>6141</v>
      </c>
      <c r="N3860">
        <f t="shared" ca="1" si="60"/>
        <v>8.1</v>
      </c>
    </row>
    <row r="3861" spans="1:14" x14ac:dyDescent="0.3">
      <c r="A3861" t="s">
        <v>5490</v>
      </c>
      <c r="B3861" t="s">
        <v>24</v>
      </c>
      <c r="C3861" t="s">
        <v>97</v>
      </c>
      <c r="D3861" t="s">
        <v>21</v>
      </c>
      <c r="E3861" t="s">
        <v>6134</v>
      </c>
      <c r="F3861" t="s">
        <v>60</v>
      </c>
      <c r="G3861" t="s">
        <v>47</v>
      </c>
      <c r="H3861" s="5">
        <v>44065</v>
      </c>
      <c r="I3861" s="5">
        <v>45359</v>
      </c>
      <c r="J3861" t="s">
        <v>6138</v>
      </c>
      <c r="K3861" s="5">
        <v>32894</v>
      </c>
      <c r="L3861">
        <v>36</v>
      </c>
      <c r="M3861">
        <v>67517</v>
      </c>
      <c r="N3861">
        <f t="shared" ca="1" si="60"/>
        <v>3.5</v>
      </c>
    </row>
    <row r="3862" spans="1:14" x14ac:dyDescent="0.3">
      <c r="A3862" t="s">
        <v>5491</v>
      </c>
      <c r="B3862" t="s">
        <v>24</v>
      </c>
      <c r="C3862" t="s">
        <v>6134</v>
      </c>
      <c r="D3862" t="s">
        <v>21</v>
      </c>
      <c r="E3862" t="s">
        <v>6134</v>
      </c>
      <c r="F3862" t="s">
        <v>28</v>
      </c>
      <c r="G3862" t="s">
        <v>29</v>
      </c>
      <c r="H3862" s="5">
        <v>41053</v>
      </c>
      <c r="I3862" s="5"/>
      <c r="J3862" t="s">
        <v>6137</v>
      </c>
      <c r="K3862" s="5">
        <v>27204</v>
      </c>
      <c r="L3862">
        <v>51</v>
      </c>
      <c r="M3862">
        <v>113745</v>
      </c>
      <c r="N3862">
        <f t="shared" ca="1" si="60"/>
        <v>13.8</v>
      </c>
    </row>
    <row r="3863" spans="1:14" x14ac:dyDescent="0.3">
      <c r="A3863" t="s">
        <v>5492</v>
      </c>
      <c r="B3863" t="s">
        <v>36</v>
      </c>
      <c r="C3863" t="s">
        <v>6134</v>
      </c>
      <c r="D3863" t="s">
        <v>6134</v>
      </c>
      <c r="E3863" t="s">
        <v>54</v>
      </c>
      <c r="F3863" t="s">
        <v>60</v>
      </c>
      <c r="G3863" t="s">
        <v>47</v>
      </c>
      <c r="H3863" s="5">
        <v>41832</v>
      </c>
      <c r="I3863" s="5"/>
      <c r="J3863" t="s">
        <v>6137</v>
      </c>
      <c r="K3863" s="5">
        <v>28775</v>
      </c>
      <c r="L3863">
        <v>47</v>
      </c>
      <c r="M3863" t="s">
        <v>6141</v>
      </c>
      <c r="N3863">
        <f t="shared" ca="1" si="60"/>
        <v>11.7</v>
      </c>
    </row>
    <row r="3864" spans="1:14" x14ac:dyDescent="0.3">
      <c r="A3864" t="s">
        <v>5493</v>
      </c>
      <c r="B3864" t="s">
        <v>6134</v>
      </c>
      <c r="C3864" t="s">
        <v>37</v>
      </c>
      <c r="D3864" t="s">
        <v>83</v>
      </c>
      <c r="E3864" t="s">
        <v>14</v>
      </c>
      <c r="F3864" t="s">
        <v>28</v>
      </c>
      <c r="G3864" t="s">
        <v>6134</v>
      </c>
      <c r="H3864" s="5">
        <v>43711</v>
      </c>
      <c r="I3864" s="5"/>
      <c r="J3864" t="s">
        <v>6137</v>
      </c>
      <c r="K3864" s="5">
        <v>37536</v>
      </c>
      <c r="L3864">
        <v>23</v>
      </c>
      <c r="M3864">
        <v>99463</v>
      </c>
      <c r="N3864">
        <f t="shared" ca="1" si="60"/>
        <v>6.5</v>
      </c>
    </row>
    <row r="3865" spans="1:14" x14ac:dyDescent="0.3">
      <c r="A3865" t="s">
        <v>5495</v>
      </c>
      <c r="B3865" t="s">
        <v>24</v>
      </c>
      <c r="C3865" t="s">
        <v>6134</v>
      </c>
      <c r="D3865" t="s">
        <v>125</v>
      </c>
      <c r="E3865" t="s">
        <v>54</v>
      </c>
      <c r="F3865" t="s">
        <v>28</v>
      </c>
      <c r="G3865" t="s">
        <v>6134</v>
      </c>
      <c r="H3865" s="5">
        <v>42693</v>
      </c>
      <c r="I3865" s="5"/>
      <c r="J3865" t="s">
        <v>6137</v>
      </c>
      <c r="K3865" s="5">
        <v>27443</v>
      </c>
      <c r="L3865">
        <v>51</v>
      </c>
      <c r="M3865">
        <v>76617</v>
      </c>
      <c r="N3865">
        <f t="shared" ca="1" si="60"/>
        <v>9.3000000000000007</v>
      </c>
    </row>
    <row r="3866" spans="1:14" x14ac:dyDescent="0.3">
      <c r="A3866" t="s">
        <v>5496</v>
      </c>
      <c r="B3866" t="s">
        <v>6134</v>
      </c>
      <c r="C3866" t="s">
        <v>97</v>
      </c>
      <c r="D3866" t="s">
        <v>53</v>
      </c>
      <c r="E3866" t="s">
        <v>92</v>
      </c>
      <c r="F3866" t="s">
        <v>28</v>
      </c>
      <c r="G3866" t="s">
        <v>69</v>
      </c>
      <c r="H3866" s="5">
        <v>40385</v>
      </c>
      <c r="I3866" s="5"/>
      <c r="J3866" t="s">
        <v>6137</v>
      </c>
      <c r="K3866" s="5">
        <v>22745</v>
      </c>
      <c r="L3866">
        <v>63</v>
      </c>
      <c r="M3866">
        <v>66984</v>
      </c>
      <c r="N3866">
        <f t="shared" ca="1" si="60"/>
        <v>15.7</v>
      </c>
    </row>
    <row r="3867" spans="1:14" x14ac:dyDescent="0.3">
      <c r="A3867" t="s">
        <v>5498</v>
      </c>
      <c r="B3867" t="s">
        <v>24</v>
      </c>
      <c r="C3867" t="s">
        <v>6134</v>
      </c>
      <c r="D3867" t="s">
        <v>31</v>
      </c>
      <c r="E3867" t="s">
        <v>54</v>
      </c>
      <c r="F3867" t="s">
        <v>15</v>
      </c>
      <c r="G3867" t="s">
        <v>29</v>
      </c>
      <c r="H3867" s="5">
        <v>43365</v>
      </c>
      <c r="I3867" s="5">
        <v>45313</v>
      </c>
      <c r="J3867" t="s">
        <v>6138</v>
      </c>
      <c r="K3867" s="5">
        <v>33195</v>
      </c>
      <c r="L3867">
        <v>35</v>
      </c>
      <c r="M3867" t="s">
        <v>6141</v>
      </c>
      <c r="N3867">
        <f t="shared" ca="1" si="60"/>
        <v>5.3</v>
      </c>
    </row>
    <row r="3868" spans="1:14" x14ac:dyDescent="0.3">
      <c r="A3868" t="s">
        <v>5499</v>
      </c>
      <c r="B3868" t="s">
        <v>24</v>
      </c>
      <c r="C3868" t="s">
        <v>97</v>
      </c>
      <c r="D3868" t="s">
        <v>83</v>
      </c>
      <c r="E3868" t="s">
        <v>6134</v>
      </c>
      <c r="F3868" t="s">
        <v>15</v>
      </c>
      <c r="G3868" t="s">
        <v>6134</v>
      </c>
      <c r="H3868" s="5">
        <v>40647</v>
      </c>
      <c r="I3868" s="5">
        <v>41374</v>
      </c>
      <c r="J3868" t="s">
        <v>6138</v>
      </c>
      <c r="K3868" s="5">
        <v>34875</v>
      </c>
      <c r="L3868">
        <v>30</v>
      </c>
      <c r="M3868">
        <v>94892</v>
      </c>
      <c r="N3868">
        <f t="shared" ca="1" si="60"/>
        <v>2</v>
      </c>
    </row>
    <row r="3869" spans="1:14" x14ac:dyDescent="0.3">
      <c r="A3869" t="s">
        <v>5501</v>
      </c>
      <c r="B3869" t="s">
        <v>24</v>
      </c>
      <c r="C3869" t="s">
        <v>6134</v>
      </c>
      <c r="D3869" t="s">
        <v>6134</v>
      </c>
      <c r="E3869" t="s">
        <v>99</v>
      </c>
      <c r="F3869" t="s">
        <v>15</v>
      </c>
      <c r="G3869" t="s">
        <v>6134</v>
      </c>
      <c r="H3869" s="5">
        <v>40596</v>
      </c>
      <c r="I3869" s="5"/>
      <c r="J3869" t="s">
        <v>6137</v>
      </c>
      <c r="K3869" s="5">
        <v>36713</v>
      </c>
      <c r="L3869">
        <v>25</v>
      </c>
      <c r="M3869" t="s">
        <v>6141</v>
      </c>
      <c r="N3869">
        <f t="shared" ca="1" si="60"/>
        <v>15.1</v>
      </c>
    </row>
    <row r="3870" spans="1:14" x14ac:dyDescent="0.3">
      <c r="A3870" t="s">
        <v>5502</v>
      </c>
      <c r="B3870" t="s">
        <v>24</v>
      </c>
      <c r="C3870" t="s">
        <v>25</v>
      </c>
      <c r="D3870" t="s">
        <v>21</v>
      </c>
      <c r="E3870" t="s">
        <v>99</v>
      </c>
      <c r="F3870" t="s">
        <v>6134</v>
      </c>
      <c r="G3870" t="s">
        <v>74</v>
      </c>
      <c r="H3870" s="5">
        <v>43077</v>
      </c>
      <c r="I3870" s="5"/>
      <c r="J3870" t="s">
        <v>6137</v>
      </c>
      <c r="K3870" s="5">
        <v>27062</v>
      </c>
      <c r="L3870">
        <v>52</v>
      </c>
      <c r="M3870">
        <v>111054</v>
      </c>
      <c r="N3870">
        <f t="shared" ca="1" si="60"/>
        <v>8.3000000000000007</v>
      </c>
    </row>
    <row r="3871" spans="1:14" x14ac:dyDescent="0.3">
      <c r="A3871" t="s">
        <v>5504</v>
      </c>
      <c r="B3871" t="s">
        <v>36</v>
      </c>
      <c r="C3871" t="s">
        <v>12</v>
      </c>
      <c r="D3871" t="s">
        <v>41</v>
      </c>
      <c r="E3871" t="s">
        <v>105</v>
      </c>
      <c r="F3871" t="s">
        <v>6134</v>
      </c>
      <c r="G3871" t="s">
        <v>6134</v>
      </c>
      <c r="H3871" s="5">
        <v>43499</v>
      </c>
      <c r="I3871" s="5"/>
      <c r="J3871" t="s">
        <v>6137</v>
      </c>
      <c r="K3871" s="5">
        <v>22669</v>
      </c>
      <c r="L3871">
        <v>64</v>
      </c>
      <c r="M3871">
        <v>68000</v>
      </c>
      <c r="N3871">
        <f t="shared" ca="1" si="60"/>
        <v>7.1</v>
      </c>
    </row>
    <row r="3872" spans="1:14" x14ac:dyDescent="0.3">
      <c r="A3872" t="s">
        <v>5505</v>
      </c>
      <c r="B3872" t="s">
        <v>36</v>
      </c>
      <c r="C3872" t="s">
        <v>25</v>
      </c>
      <c r="D3872" t="s">
        <v>53</v>
      </c>
      <c r="E3872" t="s">
        <v>46</v>
      </c>
      <c r="F3872" t="s">
        <v>6134</v>
      </c>
      <c r="G3872" t="s">
        <v>6134</v>
      </c>
      <c r="H3872" s="5">
        <v>42318</v>
      </c>
      <c r="I3872" s="5"/>
      <c r="J3872" t="s">
        <v>6137</v>
      </c>
      <c r="K3872" s="5">
        <v>31888</v>
      </c>
      <c r="L3872">
        <v>38</v>
      </c>
      <c r="M3872" t="s">
        <v>6141</v>
      </c>
      <c r="N3872">
        <f t="shared" ca="1" si="60"/>
        <v>10.4</v>
      </c>
    </row>
    <row r="3873" spans="1:14" x14ac:dyDescent="0.3">
      <c r="A3873" t="s">
        <v>5506</v>
      </c>
      <c r="B3873" t="s">
        <v>36</v>
      </c>
      <c r="C3873" t="s">
        <v>37</v>
      </c>
      <c r="D3873" t="s">
        <v>53</v>
      </c>
      <c r="E3873" t="s">
        <v>105</v>
      </c>
      <c r="F3873" t="s">
        <v>6134</v>
      </c>
      <c r="G3873" t="s">
        <v>78</v>
      </c>
      <c r="H3873" s="5">
        <v>41735</v>
      </c>
      <c r="I3873" s="5">
        <v>41961</v>
      </c>
      <c r="J3873" t="s">
        <v>6138</v>
      </c>
      <c r="K3873" s="5">
        <v>36946</v>
      </c>
      <c r="L3873">
        <v>25</v>
      </c>
      <c r="M3873">
        <v>96962</v>
      </c>
      <c r="N3873">
        <f t="shared" ca="1" si="60"/>
        <v>0.6</v>
      </c>
    </row>
    <row r="3874" spans="1:14" x14ac:dyDescent="0.3">
      <c r="A3874" t="s">
        <v>5508</v>
      </c>
      <c r="B3874" t="s">
        <v>36</v>
      </c>
      <c r="C3874" t="s">
        <v>20</v>
      </c>
      <c r="D3874" t="s">
        <v>94</v>
      </c>
      <c r="E3874" t="s">
        <v>32</v>
      </c>
      <c r="F3874" t="s">
        <v>6134</v>
      </c>
      <c r="G3874" t="s">
        <v>47</v>
      </c>
      <c r="H3874" s="5">
        <v>40952</v>
      </c>
      <c r="I3874" s="5"/>
      <c r="J3874" t="s">
        <v>6137</v>
      </c>
      <c r="K3874" s="5">
        <v>35719</v>
      </c>
      <c r="L3874">
        <v>28</v>
      </c>
      <c r="M3874">
        <v>49144</v>
      </c>
      <c r="N3874">
        <f t="shared" ca="1" si="60"/>
        <v>14.1</v>
      </c>
    </row>
    <row r="3875" spans="1:14" x14ac:dyDescent="0.3">
      <c r="A3875" t="s">
        <v>5510</v>
      </c>
      <c r="B3875" t="s">
        <v>36</v>
      </c>
      <c r="C3875" t="s">
        <v>12</v>
      </c>
      <c r="D3875" t="s">
        <v>41</v>
      </c>
      <c r="E3875" t="s">
        <v>99</v>
      </c>
      <c r="F3875" t="s">
        <v>15</v>
      </c>
      <c r="G3875" t="s">
        <v>74</v>
      </c>
      <c r="H3875" s="5">
        <v>40341</v>
      </c>
      <c r="I3875" s="5"/>
      <c r="J3875" t="s">
        <v>6137</v>
      </c>
      <c r="K3875" s="5">
        <v>32113</v>
      </c>
      <c r="L3875">
        <v>38</v>
      </c>
      <c r="M3875">
        <v>64584</v>
      </c>
      <c r="N3875">
        <f t="shared" ca="1" si="60"/>
        <v>15.8</v>
      </c>
    </row>
    <row r="3876" spans="1:14" x14ac:dyDescent="0.3">
      <c r="A3876" t="s">
        <v>5512</v>
      </c>
      <c r="B3876" t="s">
        <v>24</v>
      </c>
      <c r="C3876" t="s">
        <v>20</v>
      </c>
      <c r="D3876" t="s">
        <v>83</v>
      </c>
      <c r="E3876" t="s">
        <v>99</v>
      </c>
      <c r="F3876" t="s">
        <v>6134</v>
      </c>
      <c r="G3876" t="s">
        <v>29</v>
      </c>
      <c r="H3876" s="5">
        <v>39847</v>
      </c>
      <c r="I3876" s="5"/>
      <c r="J3876" t="s">
        <v>6137</v>
      </c>
      <c r="K3876" s="5">
        <v>24881</v>
      </c>
      <c r="L3876">
        <v>58</v>
      </c>
      <c r="M3876">
        <v>35889</v>
      </c>
      <c r="N3876">
        <f t="shared" ca="1" si="60"/>
        <v>17.100000000000001</v>
      </c>
    </row>
    <row r="3877" spans="1:14" x14ac:dyDescent="0.3">
      <c r="A3877" t="s">
        <v>5514</v>
      </c>
      <c r="B3877" t="s">
        <v>36</v>
      </c>
      <c r="C3877" t="s">
        <v>6134</v>
      </c>
      <c r="D3877" t="s">
        <v>50</v>
      </c>
      <c r="E3877" t="s">
        <v>27</v>
      </c>
      <c r="F3877" t="s">
        <v>15</v>
      </c>
      <c r="G3877" t="s">
        <v>6134</v>
      </c>
      <c r="H3877" s="5">
        <v>41202</v>
      </c>
      <c r="I3877" s="5"/>
      <c r="J3877" t="s">
        <v>6137</v>
      </c>
      <c r="K3877" s="5">
        <v>27413</v>
      </c>
      <c r="L3877">
        <v>51</v>
      </c>
      <c r="M3877">
        <v>115686</v>
      </c>
      <c r="N3877">
        <f t="shared" ca="1" si="60"/>
        <v>13.4</v>
      </c>
    </row>
    <row r="3878" spans="1:14" x14ac:dyDescent="0.3">
      <c r="A3878" t="s">
        <v>5516</v>
      </c>
      <c r="B3878" t="s">
        <v>36</v>
      </c>
      <c r="C3878" t="s">
        <v>37</v>
      </c>
      <c r="D3878" t="s">
        <v>21</v>
      </c>
      <c r="E3878" t="s">
        <v>32</v>
      </c>
      <c r="F3878" t="s">
        <v>60</v>
      </c>
      <c r="G3878" t="s">
        <v>6134</v>
      </c>
      <c r="H3878" s="5">
        <v>42573</v>
      </c>
      <c r="I3878" s="5">
        <v>43708</v>
      </c>
      <c r="J3878" t="s">
        <v>6138</v>
      </c>
      <c r="K3878" s="5">
        <v>38394</v>
      </c>
      <c r="L3878">
        <v>21</v>
      </c>
      <c r="M3878">
        <v>104094</v>
      </c>
      <c r="N3878">
        <f t="shared" ca="1" si="60"/>
        <v>3.1</v>
      </c>
    </row>
    <row r="3879" spans="1:14" x14ac:dyDescent="0.3">
      <c r="A3879" t="s">
        <v>5517</v>
      </c>
      <c r="B3879" t="s">
        <v>24</v>
      </c>
      <c r="C3879" t="s">
        <v>12</v>
      </c>
      <c r="D3879" t="s">
        <v>31</v>
      </c>
      <c r="E3879" t="s">
        <v>99</v>
      </c>
      <c r="F3879" t="s">
        <v>6134</v>
      </c>
      <c r="G3879" t="s">
        <v>74</v>
      </c>
      <c r="H3879" s="5">
        <v>42127</v>
      </c>
      <c r="I3879" s="5"/>
      <c r="J3879" t="s">
        <v>6137</v>
      </c>
      <c r="K3879" s="5">
        <v>30359</v>
      </c>
      <c r="L3879">
        <v>43</v>
      </c>
      <c r="M3879">
        <v>77066</v>
      </c>
      <c r="N3879">
        <f t="shared" ca="1" si="60"/>
        <v>10.9</v>
      </c>
    </row>
    <row r="3880" spans="1:14" x14ac:dyDescent="0.3">
      <c r="A3880" t="s">
        <v>5519</v>
      </c>
      <c r="B3880" t="s">
        <v>36</v>
      </c>
      <c r="C3880" t="s">
        <v>82</v>
      </c>
      <c r="D3880" t="s">
        <v>125</v>
      </c>
      <c r="E3880" t="s">
        <v>63</v>
      </c>
      <c r="F3880" t="s">
        <v>6134</v>
      </c>
      <c r="G3880" t="s">
        <v>74</v>
      </c>
      <c r="H3880" s="5">
        <v>40302</v>
      </c>
      <c r="I3880" s="5">
        <v>40741</v>
      </c>
      <c r="J3880" t="s">
        <v>6138</v>
      </c>
      <c r="K3880" s="5">
        <v>34980</v>
      </c>
      <c r="L3880">
        <v>30</v>
      </c>
      <c r="M3880">
        <v>55837</v>
      </c>
      <c r="N3880">
        <f t="shared" ca="1" si="60"/>
        <v>1.2</v>
      </c>
    </row>
    <row r="3881" spans="1:14" x14ac:dyDescent="0.3">
      <c r="A3881" t="s">
        <v>5521</v>
      </c>
      <c r="B3881" t="s">
        <v>6134</v>
      </c>
      <c r="C3881" t="s">
        <v>12</v>
      </c>
      <c r="D3881" t="s">
        <v>125</v>
      </c>
      <c r="E3881" t="s">
        <v>88</v>
      </c>
      <c r="F3881" t="s">
        <v>28</v>
      </c>
      <c r="G3881" t="s">
        <v>47</v>
      </c>
      <c r="H3881" s="5">
        <v>43380</v>
      </c>
      <c r="I3881" s="5"/>
      <c r="J3881" t="s">
        <v>6137</v>
      </c>
      <c r="K3881" s="5">
        <v>25207</v>
      </c>
      <c r="L3881">
        <v>57</v>
      </c>
      <c r="M3881" t="s">
        <v>6141</v>
      </c>
      <c r="N3881">
        <f t="shared" ca="1" si="60"/>
        <v>7.5</v>
      </c>
    </row>
    <row r="3882" spans="1:14" x14ac:dyDescent="0.3">
      <c r="A3882" t="s">
        <v>5522</v>
      </c>
      <c r="B3882" t="s">
        <v>24</v>
      </c>
      <c r="C3882" t="s">
        <v>97</v>
      </c>
      <c r="D3882" t="s">
        <v>125</v>
      </c>
      <c r="E3882" t="s">
        <v>88</v>
      </c>
      <c r="F3882" t="s">
        <v>60</v>
      </c>
      <c r="G3882" t="s">
        <v>74</v>
      </c>
      <c r="H3882" s="5">
        <v>39927</v>
      </c>
      <c r="I3882" s="5"/>
      <c r="J3882" t="s">
        <v>6137</v>
      </c>
      <c r="K3882" s="5">
        <v>29983</v>
      </c>
      <c r="L3882">
        <v>44</v>
      </c>
      <c r="M3882" t="s">
        <v>6141</v>
      </c>
      <c r="N3882">
        <f t="shared" ca="1" si="60"/>
        <v>16.899999999999999</v>
      </c>
    </row>
    <row r="3883" spans="1:14" x14ac:dyDescent="0.3">
      <c r="A3883" t="s">
        <v>5523</v>
      </c>
      <c r="B3883" t="s">
        <v>24</v>
      </c>
      <c r="C3883" t="s">
        <v>20</v>
      </c>
      <c r="D3883" t="s">
        <v>130</v>
      </c>
      <c r="E3883" t="s">
        <v>105</v>
      </c>
      <c r="F3883" t="s">
        <v>6134</v>
      </c>
      <c r="G3883" t="s">
        <v>6134</v>
      </c>
      <c r="H3883" s="5">
        <v>40444</v>
      </c>
      <c r="I3883" s="5"/>
      <c r="J3883" t="s">
        <v>6137</v>
      </c>
      <c r="K3883" s="5">
        <v>31498</v>
      </c>
      <c r="L3883">
        <v>39</v>
      </c>
      <c r="M3883">
        <v>60004</v>
      </c>
      <c r="N3883">
        <f t="shared" ca="1" si="60"/>
        <v>15.5</v>
      </c>
    </row>
    <row r="3884" spans="1:14" x14ac:dyDescent="0.3">
      <c r="A3884" t="s">
        <v>5525</v>
      </c>
      <c r="B3884" t="s">
        <v>6134</v>
      </c>
      <c r="C3884" t="s">
        <v>12</v>
      </c>
      <c r="D3884" t="s">
        <v>53</v>
      </c>
      <c r="E3884" t="s">
        <v>32</v>
      </c>
      <c r="F3884" t="s">
        <v>6134</v>
      </c>
      <c r="G3884" t="s">
        <v>6134</v>
      </c>
      <c r="H3884" s="5">
        <v>42446</v>
      </c>
      <c r="I3884" s="5"/>
      <c r="J3884" t="s">
        <v>6137</v>
      </c>
      <c r="K3884" s="5"/>
      <c r="L3884" t="s">
        <v>6141</v>
      </c>
      <c r="M3884">
        <v>86528</v>
      </c>
      <c r="N3884">
        <f t="shared" ca="1" si="60"/>
        <v>10</v>
      </c>
    </row>
    <row r="3885" spans="1:14" x14ac:dyDescent="0.3">
      <c r="A3885" t="s">
        <v>5527</v>
      </c>
      <c r="B3885" t="s">
        <v>36</v>
      </c>
      <c r="C3885" t="s">
        <v>6134</v>
      </c>
      <c r="D3885" t="s">
        <v>83</v>
      </c>
      <c r="E3885" t="s">
        <v>32</v>
      </c>
      <c r="F3885" t="s">
        <v>28</v>
      </c>
      <c r="G3885" t="s">
        <v>47</v>
      </c>
      <c r="H3885" s="5">
        <v>42515</v>
      </c>
      <c r="I3885" s="5"/>
      <c r="J3885" t="s">
        <v>6137</v>
      </c>
      <c r="K3885" s="5">
        <v>36399</v>
      </c>
      <c r="L3885">
        <v>26</v>
      </c>
      <c r="M3885">
        <v>87188</v>
      </c>
      <c r="N3885">
        <f t="shared" ca="1" si="60"/>
        <v>9.8000000000000007</v>
      </c>
    </row>
    <row r="3886" spans="1:14" x14ac:dyDescent="0.3">
      <c r="A3886" t="s">
        <v>5529</v>
      </c>
      <c r="B3886" t="s">
        <v>6134</v>
      </c>
      <c r="C3886" t="s">
        <v>97</v>
      </c>
      <c r="D3886" t="s">
        <v>53</v>
      </c>
      <c r="E3886" t="s">
        <v>27</v>
      </c>
      <c r="F3886" t="s">
        <v>6134</v>
      </c>
      <c r="G3886" t="s">
        <v>29</v>
      </c>
      <c r="H3886" s="5">
        <v>43603</v>
      </c>
      <c r="I3886" s="5"/>
      <c r="J3886" t="s">
        <v>6137</v>
      </c>
      <c r="K3886" s="5">
        <v>33930</v>
      </c>
      <c r="L3886">
        <v>33</v>
      </c>
      <c r="M3886">
        <v>36000</v>
      </c>
      <c r="N3886">
        <f t="shared" ca="1" si="60"/>
        <v>6.8</v>
      </c>
    </row>
    <row r="3887" spans="1:14" x14ac:dyDescent="0.3">
      <c r="A3887" t="s">
        <v>5530</v>
      </c>
      <c r="B3887" t="s">
        <v>36</v>
      </c>
      <c r="C3887" t="s">
        <v>12</v>
      </c>
      <c r="D3887" t="s">
        <v>6134</v>
      </c>
      <c r="E3887" t="s">
        <v>6134</v>
      </c>
      <c r="F3887" t="s">
        <v>6134</v>
      </c>
      <c r="G3887" t="s">
        <v>69</v>
      </c>
      <c r="H3887" s="5">
        <v>44016</v>
      </c>
      <c r="I3887" s="5">
        <v>44581</v>
      </c>
      <c r="J3887" t="s">
        <v>6138</v>
      </c>
      <c r="K3887" s="5">
        <v>38244</v>
      </c>
      <c r="L3887">
        <v>21</v>
      </c>
      <c r="M3887">
        <v>68085</v>
      </c>
      <c r="N3887">
        <f t="shared" ca="1" si="60"/>
        <v>1.5</v>
      </c>
    </row>
    <row r="3888" spans="1:14" x14ac:dyDescent="0.3">
      <c r="A3888" t="s">
        <v>5532</v>
      </c>
      <c r="B3888" t="s">
        <v>6134</v>
      </c>
      <c r="C3888" t="s">
        <v>20</v>
      </c>
      <c r="D3888" t="s">
        <v>6134</v>
      </c>
      <c r="E3888" t="s">
        <v>38</v>
      </c>
      <c r="F3888" t="s">
        <v>15</v>
      </c>
      <c r="G3888" t="s">
        <v>78</v>
      </c>
      <c r="H3888" s="5">
        <v>40635</v>
      </c>
      <c r="I3888" s="5">
        <v>41352</v>
      </c>
      <c r="J3888" t="s">
        <v>6138</v>
      </c>
      <c r="K3888" s="5">
        <v>30311</v>
      </c>
      <c r="L3888">
        <v>43</v>
      </c>
      <c r="M3888">
        <v>54414</v>
      </c>
      <c r="N3888">
        <f t="shared" ca="1" si="60"/>
        <v>2</v>
      </c>
    </row>
    <row r="3889" spans="1:14" x14ac:dyDescent="0.3">
      <c r="A3889" t="s">
        <v>5533</v>
      </c>
      <c r="B3889" t="s">
        <v>6134</v>
      </c>
      <c r="C3889" t="s">
        <v>20</v>
      </c>
      <c r="D3889" t="s">
        <v>68</v>
      </c>
      <c r="E3889" t="s">
        <v>105</v>
      </c>
      <c r="F3889" t="s">
        <v>28</v>
      </c>
      <c r="G3889" t="s">
        <v>78</v>
      </c>
      <c r="H3889" s="5">
        <v>40272</v>
      </c>
      <c r="I3889" s="5">
        <v>40324</v>
      </c>
      <c r="J3889" t="s">
        <v>6138</v>
      </c>
      <c r="K3889" s="5">
        <v>29020</v>
      </c>
      <c r="L3889">
        <v>46</v>
      </c>
      <c r="M3889" t="s">
        <v>6141</v>
      </c>
      <c r="N3889">
        <f t="shared" ca="1" si="60"/>
        <v>0.1</v>
      </c>
    </row>
    <row r="3890" spans="1:14" x14ac:dyDescent="0.3">
      <c r="A3890" t="s">
        <v>5534</v>
      </c>
      <c r="B3890" t="s">
        <v>36</v>
      </c>
      <c r="C3890" t="s">
        <v>20</v>
      </c>
      <c r="D3890" t="s">
        <v>68</v>
      </c>
      <c r="E3890" t="s">
        <v>32</v>
      </c>
      <c r="F3890" t="s">
        <v>6134</v>
      </c>
      <c r="G3890" t="s">
        <v>74</v>
      </c>
      <c r="H3890" s="5">
        <v>41732</v>
      </c>
      <c r="I3890" s="5">
        <v>43677</v>
      </c>
      <c r="J3890" t="s">
        <v>6138</v>
      </c>
      <c r="K3890" s="5">
        <v>34425</v>
      </c>
      <c r="L3890">
        <v>31</v>
      </c>
      <c r="M3890">
        <v>48000</v>
      </c>
      <c r="N3890">
        <f t="shared" ca="1" si="60"/>
        <v>5.3</v>
      </c>
    </row>
    <row r="3891" spans="1:14" x14ac:dyDescent="0.3">
      <c r="A3891" t="s">
        <v>5535</v>
      </c>
      <c r="B3891" t="s">
        <v>36</v>
      </c>
      <c r="C3891" t="s">
        <v>12</v>
      </c>
      <c r="D3891" t="s">
        <v>94</v>
      </c>
      <c r="E3891" t="s">
        <v>38</v>
      </c>
      <c r="F3891" t="s">
        <v>60</v>
      </c>
      <c r="G3891" t="s">
        <v>69</v>
      </c>
      <c r="H3891" s="5">
        <v>42384</v>
      </c>
      <c r="I3891" s="5">
        <v>44082</v>
      </c>
      <c r="J3891" t="s">
        <v>6138</v>
      </c>
      <c r="K3891" s="5">
        <v>36793</v>
      </c>
      <c r="L3891">
        <v>25</v>
      </c>
      <c r="M3891" t="s">
        <v>6141</v>
      </c>
      <c r="N3891">
        <f t="shared" ca="1" si="60"/>
        <v>4.7</v>
      </c>
    </row>
    <row r="3892" spans="1:14" x14ac:dyDescent="0.3">
      <c r="A3892" t="s">
        <v>5536</v>
      </c>
      <c r="B3892" t="s">
        <v>36</v>
      </c>
      <c r="C3892" t="s">
        <v>12</v>
      </c>
      <c r="D3892" t="s">
        <v>130</v>
      </c>
      <c r="E3892" t="s">
        <v>63</v>
      </c>
      <c r="F3892" t="s">
        <v>60</v>
      </c>
      <c r="G3892" t="s">
        <v>47</v>
      </c>
      <c r="H3892" s="5">
        <v>42581</v>
      </c>
      <c r="I3892" s="5"/>
      <c r="J3892" t="s">
        <v>6137</v>
      </c>
      <c r="K3892" s="5">
        <v>27387</v>
      </c>
      <c r="L3892">
        <v>51</v>
      </c>
      <c r="M3892" t="s">
        <v>6141</v>
      </c>
      <c r="N3892">
        <f t="shared" ca="1" si="60"/>
        <v>9.6</v>
      </c>
    </row>
    <row r="3893" spans="1:14" x14ac:dyDescent="0.3">
      <c r="A3893" t="s">
        <v>5537</v>
      </c>
      <c r="B3893" t="s">
        <v>36</v>
      </c>
      <c r="C3893" t="s">
        <v>25</v>
      </c>
      <c r="D3893" t="s">
        <v>94</v>
      </c>
      <c r="E3893" t="s">
        <v>46</v>
      </c>
      <c r="F3893" t="s">
        <v>6134</v>
      </c>
      <c r="G3893" t="s">
        <v>78</v>
      </c>
      <c r="H3893" s="5">
        <v>40010</v>
      </c>
      <c r="I3893" s="5">
        <v>41956</v>
      </c>
      <c r="J3893" t="s">
        <v>6138</v>
      </c>
      <c r="K3893" s="5">
        <v>34509</v>
      </c>
      <c r="L3893">
        <v>31</v>
      </c>
      <c r="M3893">
        <v>48543</v>
      </c>
      <c r="N3893">
        <f t="shared" ca="1" si="60"/>
        <v>5.3</v>
      </c>
    </row>
    <row r="3894" spans="1:14" x14ac:dyDescent="0.3">
      <c r="A3894" t="s">
        <v>5539</v>
      </c>
      <c r="B3894" t="s">
        <v>24</v>
      </c>
      <c r="C3894" t="s">
        <v>82</v>
      </c>
      <c r="D3894" t="s">
        <v>31</v>
      </c>
      <c r="E3894" t="s">
        <v>88</v>
      </c>
      <c r="F3894" t="s">
        <v>6134</v>
      </c>
      <c r="G3894" t="s">
        <v>47</v>
      </c>
      <c r="H3894" s="5">
        <v>41661</v>
      </c>
      <c r="I3894" s="5"/>
      <c r="J3894" t="s">
        <v>6137</v>
      </c>
      <c r="K3894" s="5">
        <v>34706</v>
      </c>
      <c r="L3894">
        <v>31</v>
      </c>
      <c r="M3894">
        <v>117990</v>
      </c>
      <c r="N3894">
        <f t="shared" ca="1" si="60"/>
        <v>12.2</v>
      </c>
    </row>
    <row r="3895" spans="1:14" x14ac:dyDescent="0.3">
      <c r="A3895" t="s">
        <v>5541</v>
      </c>
      <c r="B3895" t="s">
        <v>36</v>
      </c>
      <c r="C3895" t="s">
        <v>6134</v>
      </c>
      <c r="D3895" t="s">
        <v>41</v>
      </c>
      <c r="E3895" t="s">
        <v>38</v>
      </c>
      <c r="F3895" t="s">
        <v>28</v>
      </c>
      <c r="G3895" t="s">
        <v>47</v>
      </c>
      <c r="H3895" s="5">
        <v>42171</v>
      </c>
      <c r="I3895" s="5"/>
      <c r="J3895" t="s">
        <v>6137</v>
      </c>
      <c r="K3895" s="5">
        <v>31055</v>
      </c>
      <c r="L3895">
        <v>41</v>
      </c>
      <c r="M3895" t="s">
        <v>6141</v>
      </c>
      <c r="N3895">
        <f t="shared" ca="1" si="60"/>
        <v>10.8</v>
      </c>
    </row>
    <row r="3896" spans="1:14" x14ac:dyDescent="0.3">
      <c r="A3896" t="s">
        <v>5542</v>
      </c>
      <c r="B3896" t="s">
        <v>36</v>
      </c>
      <c r="C3896" t="s">
        <v>20</v>
      </c>
      <c r="D3896" t="s">
        <v>6134</v>
      </c>
      <c r="E3896" t="s">
        <v>14</v>
      </c>
      <c r="F3896" t="s">
        <v>28</v>
      </c>
      <c r="G3896" t="s">
        <v>64</v>
      </c>
      <c r="H3896" s="5">
        <v>42672</v>
      </c>
      <c r="I3896" s="5"/>
      <c r="J3896" t="s">
        <v>6137</v>
      </c>
      <c r="K3896" s="5"/>
      <c r="L3896" t="s">
        <v>6141</v>
      </c>
      <c r="M3896">
        <v>45330</v>
      </c>
      <c r="N3896">
        <f t="shared" ca="1" si="60"/>
        <v>9.4</v>
      </c>
    </row>
    <row r="3897" spans="1:14" x14ac:dyDescent="0.3">
      <c r="A3897" t="s">
        <v>5544</v>
      </c>
      <c r="B3897" t="s">
        <v>24</v>
      </c>
      <c r="C3897" t="s">
        <v>25</v>
      </c>
      <c r="D3897" t="s">
        <v>50</v>
      </c>
      <c r="E3897" t="s">
        <v>86</v>
      </c>
      <c r="F3897" t="s">
        <v>15</v>
      </c>
      <c r="G3897" t="s">
        <v>64</v>
      </c>
      <c r="H3897" s="5">
        <v>40711</v>
      </c>
      <c r="I3897" s="5">
        <v>42017</v>
      </c>
      <c r="J3897" t="s">
        <v>6138</v>
      </c>
      <c r="K3897" s="5">
        <v>24130</v>
      </c>
      <c r="L3897">
        <v>60</v>
      </c>
      <c r="M3897">
        <v>30541</v>
      </c>
      <c r="N3897">
        <f t="shared" ca="1" si="60"/>
        <v>3.6</v>
      </c>
    </row>
    <row r="3898" spans="1:14" x14ac:dyDescent="0.3">
      <c r="A3898" t="s">
        <v>5546</v>
      </c>
      <c r="B3898" t="s">
        <v>36</v>
      </c>
      <c r="C3898" t="s">
        <v>37</v>
      </c>
      <c r="D3898" t="s">
        <v>31</v>
      </c>
      <c r="E3898" t="s">
        <v>54</v>
      </c>
      <c r="F3898" t="s">
        <v>60</v>
      </c>
      <c r="G3898" t="s">
        <v>64</v>
      </c>
      <c r="H3898" s="5">
        <v>40566</v>
      </c>
      <c r="I3898" s="5">
        <v>40495</v>
      </c>
      <c r="J3898" t="s">
        <v>6138</v>
      </c>
      <c r="K3898" s="5">
        <v>26161</v>
      </c>
      <c r="L3898">
        <v>54</v>
      </c>
      <c r="M3898">
        <v>33423</v>
      </c>
      <c r="N3898">
        <f t="shared" ca="1" si="60"/>
        <v>-0.2</v>
      </c>
    </row>
    <row r="3899" spans="1:14" x14ac:dyDescent="0.3">
      <c r="A3899" t="s">
        <v>5548</v>
      </c>
      <c r="B3899" t="s">
        <v>6134</v>
      </c>
      <c r="C3899" t="s">
        <v>82</v>
      </c>
      <c r="D3899" t="s">
        <v>94</v>
      </c>
      <c r="E3899" t="s">
        <v>88</v>
      </c>
      <c r="F3899" t="s">
        <v>6134</v>
      </c>
      <c r="G3899" t="s">
        <v>69</v>
      </c>
      <c r="H3899" s="5">
        <v>43339</v>
      </c>
      <c r="I3899" s="5"/>
      <c r="J3899" t="s">
        <v>6137</v>
      </c>
      <c r="K3899" s="5">
        <v>29197</v>
      </c>
      <c r="L3899">
        <v>46</v>
      </c>
      <c r="M3899">
        <v>85488</v>
      </c>
      <c r="N3899">
        <f t="shared" ca="1" si="60"/>
        <v>7.6</v>
      </c>
    </row>
    <row r="3900" spans="1:14" x14ac:dyDescent="0.3">
      <c r="A3900" t="s">
        <v>5550</v>
      </c>
      <c r="B3900" t="s">
        <v>24</v>
      </c>
      <c r="C3900" t="s">
        <v>20</v>
      </c>
      <c r="D3900" t="s">
        <v>41</v>
      </c>
      <c r="E3900" t="s">
        <v>14</v>
      </c>
      <c r="F3900" t="s">
        <v>6134</v>
      </c>
      <c r="G3900" t="s">
        <v>69</v>
      </c>
      <c r="H3900" s="5">
        <v>43093</v>
      </c>
      <c r="I3900" s="5"/>
      <c r="J3900" t="s">
        <v>6137</v>
      </c>
      <c r="K3900" s="5">
        <v>22119</v>
      </c>
      <c r="L3900">
        <v>65</v>
      </c>
      <c r="M3900">
        <v>118150</v>
      </c>
      <c r="N3900">
        <f t="shared" ca="1" si="60"/>
        <v>8.1999999999999993</v>
      </c>
    </row>
    <row r="3901" spans="1:14" x14ac:dyDescent="0.3">
      <c r="A3901" t="s">
        <v>5552</v>
      </c>
      <c r="B3901" t="s">
        <v>36</v>
      </c>
      <c r="C3901" t="s">
        <v>6134</v>
      </c>
      <c r="D3901" t="s">
        <v>53</v>
      </c>
      <c r="E3901" t="s">
        <v>92</v>
      </c>
      <c r="F3901" t="s">
        <v>6134</v>
      </c>
      <c r="G3901" t="s">
        <v>6134</v>
      </c>
      <c r="H3901" s="5">
        <v>41721</v>
      </c>
      <c r="I3901" s="5"/>
      <c r="J3901" t="s">
        <v>6137</v>
      </c>
      <c r="K3901" s="5">
        <v>24087</v>
      </c>
      <c r="L3901">
        <v>60</v>
      </c>
      <c r="M3901" t="s">
        <v>6141</v>
      </c>
      <c r="N3901">
        <f t="shared" ca="1" si="60"/>
        <v>12</v>
      </c>
    </row>
    <row r="3902" spans="1:14" x14ac:dyDescent="0.3">
      <c r="A3902" t="s">
        <v>5553</v>
      </c>
      <c r="B3902" t="s">
        <v>36</v>
      </c>
      <c r="C3902" t="s">
        <v>82</v>
      </c>
      <c r="D3902" t="s">
        <v>26</v>
      </c>
      <c r="E3902" t="s">
        <v>86</v>
      </c>
      <c r="F3902" t="s">
        <v>15</v>
      </c>
      <c r="G3902" t="s">
        <v>78</v>
      </c>
      <c r="H3902" s="5">
        <v>43393</v>
      </c>
      <c r="I3902" s="5">
        <v>45023</v>
      </c>
      <c r="J3902" t="s">
        <v>6138</v>
      </c>
      <c r="K3902" s="5">
        <v>26869</v>
      </c>
      <c r="L3902">
        <v>52</v>
      </c>
      <c r="M3902">
        <v>55153</v>
      </c>
      <c r="N3902">
        <f t="shared" ca="1" si="60"/>
        <v>4.5</v>
      </c>
    </row>
    <row r="3903" spans="1:14" x14ac:dyDescent="0.3">
      <c r="A3903" t="s">
        <v>5555</v>
      </c>
      <c r="B3903" t="s">
        <v>36</v>
      </c>
      <c r="C3903" t="s">
        <v>97</v>
      </c>
      <c r="D3903" t="s">
        <v>31</v>
      </c>
      <c r="E3903" t="s">
        <v>38</v>
      </c>
      <c r="F3903" t="s">
        <v>15</v>
      </c>
      <c r="G3903" t="s">
        <v>6134</v>
      </c>
      <c r="H3903" s="5">
        <v>41147</v>
      </c>
      <c r="I3903" s="5"/>
      <c r="J3903" t="s">
        <v>6137</v>
      </c>
      <c r="K3903" s="5">
        <v>31002</v>
      </c>
      <c r="L3903">
        <v>41</v>
      </c>
      <c r="M3903">
        <v>46296</v>
      </c>
      <c r="N3903">
        <f t="shared" ca="1" si="60"/>
        <v>13.6</v>
      </c>
    </row>
    <row r="3904" spans="1:14" x14ac:dyDescent="0.3">
      <c r="A3904" t="s">
        <v>5557</v>
      </c>
      <c r="B3904" t="s">
        <v>24</v>
      </c>
      <c r="C3904" t="s">
        <v>6134</v>
      </c>
      <c r="D3904" t="s">
        <v>53</v>
      </c>
      <c r="E3904" t="s">
        <v>14</v>
      </c>
      <c r="F3904" t="s">
        <v>28</v>
      </c>
      <c r="G3904" t="s">
        <v>78</v>
      </c>
      <c r="H3904" s="5">
        <v>42702</v>
      </c>
      <c r="I3904" s="5">
        <v>43920</v>
      </c>
      <c r="J3904" t="s">
        <v>6138</v>
      </c>
      <c r="K3904" s="5">
        <v>31280</v>
      </c>
      <c r="L3904">
        <v>40</v>
      </c>
      <c r="M3904">
        <v>115073</v>
      </c>
      <c r="N3904">
        <f t="shared" ca="1" si="60"/>
        <v>3.3</v>
      </c>
    </row>
    <row r="3905" spans="1:14" x14ac:dyDescent="0.3">
      <c r="A3905" t="s">
        <v>5558</v>
      </c>
      <c r="B3905" t="s">
        <v>24</v>
      </c>
      <c r="C3905" t="s">
        <v>20</v>
      </c>
      <c r="D3905" t="s">
        <v>21</v>
      </c>
      <c r="E3905" t="s">
        <v>63</v>
      </c>
      <c r="F3905" t="s">
        <v>6134</v>
      </c>
      <c r="G3905" t="s">
        <v>6134</v>
      </c>
      <c r="H3905" s="5">
        <v>42181</v>
      </c>
      <c r="I3905" s="5"/>
      <c r="J3905" t="s">
        <v>6137</v>
      </c>
      <c r="K3905" s="5">
        <v>22376</v>
      </c>
      <c r="L3905">
        <v>64</v>
      </c>
      <c r="M3905" t="s">
        <v>6141</v>
      </c>
      <c r="N3905">
        <f t="shared" ca="1" si="60"/>
        <v>10.7</v>
      </c>
    </row>
    <row r="3906" spans="1:14" x14ac:dyDescent="0.3">
      <c r="A3906" t="s">
        <v>5559</v>
      </c>
      <c r="B3906" t="s">
        <v>24</v>
      </c>
      <c r="C3906" t="s">
        <v>97</v>
      </c>
      <c r="D3906" t="s">
        <v>83</v>
      </c>
      <c r="E3906" t="s">
        <v>46</v>
      </c>
      <c r="F3906" t="s">
        <v>28</v>
      </c>
      <c r="G3906" t="s">
        <v>78</v>
      </c>
      <c r="H3906" s="5">
        <v>41350</v>
      </c>
      <c r="I3906" s="5">
        <v>42864</v>
      </c>
      <c r="J3906" t="s">
        <v>6138</v>
      </c>
      <c r="K3906" s="5">
        <v>31757</v>
      </c>
      <c r="L3906">
        <v>39</v>
      </c>
      <c r="M3906">
        <v>76773</v>
      </c>
      <c r="N3906">
        <f t="shared" ref="N3906:N3969" ca="1" si="61">ROUND((IF(I3906="",TODAY(),I3906)-H3906)/365,1)</f>
        <v>4.0999999999999996</v>
      </c>
    </row>
    <row r="3907" spans="1:14" x14ac:dyDescent="0.3">
      <c r="A3907" t="s">
        <v>5561</v>
      </c>
      <c r="B3907" t="s">
        <v>24</v>
      </c>
      <c r="C3907" t="s">
        <v>12</v>
      </c>
      <c r="D3907" t="s">
        <v>83</v>
      </c>
      <c r="E3907" t="s">
        <v>38</v>
      </c>
      <c r="F3907" t="s">
        <v>15</v>
      </c>
      <c r="G3907" t="s">
        <v>29</v>
      </c>
      <c r="H3907" s="5">
        <v>40710</v>
      </c>
      <c r="I3907" s="5"/>
      <c r="J3907" t="s">
        <v>6137</v>
      </c>
      <c r="K3907" s="5">
        <v>27528</v>
      </c>
      <c r="L3907">
        <v>50</v>
      </c>
      <c r="M3907">
        <v>97000</v>
      </c>
      <c r="N3907">
        <f t="shared" ca="1" si="61"/>
        <v>14.8</v>
      </c>
    </row>
    <row r="3908" spans="1:14" x14ac:dyDescent="0.3">
      <c r="A3908" t="s">
        <v>5562</v>
      </c>
      <c r="B3908" t="s">
        <v>36</v>
      </c>
      <c r="C3908" t="s">
        <v>6134</v>
      </c>
      <c r="D3908" t="s">
        <v>125</v>
      </c>
      <c r="E3908" t="s">
        <v>32</v>
      </c>
      <c r="F3908" t="s">
        <v>28</v>
      </c>
      <c r="G3908" t="s">
        <v>6134</v>
      </c>
      <c r="H3908" s="5">
        <v>44034</v>
      </c>
      <c r="I3908" s="5">
        <v>44713</v>
      </c>
      <c r="J3908" t="s">
        <v>6138</v>
      </c>
      <c r="K3908" s="5">
        <v>35491</v>
      </c>
      <c r="L3908">
        <v>29</v>
      </c>
      <c r="M3908" t="s">
        <v>6141</v>
      </c>
      <c r="N3908">
        <f t="shared" ca="1" si="61"/>
        <v>1.9</v>
      </c>
    </row>
    <row r="3909" spans="1:14" x14ac:dyDescent="0.3">
      <c r="A3909" t="s">
        <v>5563</v>
      </c>
      <c r="B3909" t="s">
        <v>6134</v>
      </c>
      <c r="C3909" t="s">
        <v>97</v>
      </c>
      <c r="D3909" t="s">
        <v>83</v>
      </c>
      <c r="E3909" t="s">
        <v>6134</v>
      </c>
      <c r="F3909" t="s">
        <v>60</v>
      </c>
      <c r="G3909" t="s">
        <v>29</v>
      </c>
      <c r="H3909" s="5">
        <v>42517</v>
      </c>
      <c r="I3909" s="5">
        <v>43249</v>
      </c>
      <c r="J3909" t="s">
        <v>6138</v>
      </c>
      <c r="K3909" s="5">
        <v>26560</v>
      </c>
      <c r="L3909">
        <v>53</v>
      </c>
      <c r="M3909" t="s">
        <v>6141</v>
      </c>
      <c r="N3909">
        <f t="shared" ca="1" si="61"/>
        <v>2</v>
      </c>
    </row>
    <row r="3910" spans="1:14" x14ac:dyDescent="0.3">
      <c r="A3910" t="s">
        <v>5564</v>
      </c>
      <c r="B3910" t="s">
        <v>6134</v>
      </c>
      <c r="C3910" t="s">
        <v>20</v>
      </c>
      <c r="D3910" t="s">
        <v>41</v>
      </c>
      <c r="E3910" t="s">
        <v>27</v>
      </c>
      <c r="F3910" t="s">
        <v>28</v>
      </c>
      <c r="G3910" t="s">
        <v>64</v>
      </c>
      <c r="H3910" s="5">
        <v>41154</v>
      </c>
      <c r="I3910" s="5"/>
      <c r="J3910" t="s">
        <v>6137</v>
      </c>
      <c r="K3910" s="5">
        <v>23477</v>
      </c>
      <c r="L3910">
        <v>61</v>
      </c>
      <c r="M3910">
        <v>100000</v>
      </c>
      <c r="N3910">
        <f t="shared" ca="1" si="61"/>
        <v>13.6</v>
      </c>
    </row>
    <row r="3911" spans="1:14" x14ac:dyDescent="0.3">
      <c r="A3911" t="s">
        <v>5565</v>
      </c>
      <c r="B3911" t="s">
        <v>6134</v>
      </c>
      <c r="C3911" t="s">
        <v>82</v>
      </c>
      <c r="D3911" t="s">
        <v>6135</v>
      </c>
      <c r="E3911" t="s">
        <v>92</v>
      </c>
      <c r="F3911" t="s">
        <v>60</v>
      </c>
      <c r="G3911" t="s">
        <v>6134</v>
      </c>
      <c r="H3911" s="5">
        <v>41200</v>
      </c>
      <c r="I3911" s="5"/>
      <c r="J3911" t="s">
        <v>6137</v>
      </c>
      <c r="K3911" s="5">
        <v>28522</v>
      </c>
      <c r="L3911">
        <v>48</v>
      </c>
      <c r="M3911">
        <v>70100</v>
      </c>
      <c r="N3911">
        <f t="shared" ca="1" si="61"/>
        <v>13.4</v>
      </c>
    </row>
    <row r="3912" spans="1:14" x14ac:dyDescent="0.3">
      <c r="A3912" t="s">
        <v>5567</v>
      </c>
      <c r="B3912" t="s">
        <v>36</v>
      </c>
      <c r="C3912" t="s">
        <v>25</v>
      </c>
      <c r="D3912" t="s">
        <v>83</v>
      </c>
      <c r="E3912" t="s">
        <v>86</v>
      </c>
      <c r="F3912" t="s">
        <v>15</v>
      </c>
      <c r="G3912" t="s">
        <v>78</v>
      </c>
      <c r="H3912" s="5">
        <v>41680</v>
      </c>
      <c r="I3912" s="5">
        <v>43407</v>
      </c>
      <c r="J3912" t="s">
        <v>6138</v>
      </c>
      <c r="K3912" s="5">
        <v>28959</v>
      </c>
      <c r="L3912">
        <v>46</v>
      </c>
      <c r="M3912">
        <v>104966</v>
      </c>
      <c r="N3912">
        <f t="shared" ca="1" si="61"/>
        <v>4.7</v>
      </c>
    </row>
    <row r="3913" spans="1:14" x14ac:dyDescent="0.3">
      <c r="A3913" t="s">
        <v>5568</v>
      </c>
      <c r="B3913" t="s">
        <v>24</v>
      </c>
      <c r="C3913" t="s">
        <v>6134</v>
      </c>
      <c r="D3913" t="s">
        <v>41</v>
      </c>
      <c r="E3913" t="s">
        <v>54</v>
      </c>
      <c r="F3913" t="s">
        <v>60</v>
      </c>
      <c r="G3913" t="s">
        <v>6134</v>
      </c>
      <c r="H3913" s="5">
        <v>41380</v>
      </c>
      <c r="I3913" s="5">
        <v>42856</v>
      </c>
      <c r="J3913" t="s">
        <v>6138</v>
      </c>
      <c r="K3913" s="5">
        <v>33343</v>
      </c>
      <c r="L3913">
        <v>34</v>
      </c>
      <c r="M3913" t="s">
        <v>6141</v>
      </c>
      <c r="N3913">
        <f t="shared" ca="1" si="61"/>
        <v>4</v>
      </c>
    </row>
    <row r="3914" spans="1:14" x14ac:dyDescent="0.3">
      <c r="A3914" t="s">
        <v>5569</v>
      </c>
      <c r="B3914" t="s">
        <v>36</v>
      </c>
      <c r="C3914" t="s">
        <v>6134</v>
      </c>
      <c r="D3914" t="s">
        <v>94</v>
      </c>
      <c r="E3914" t="s">
        <v>170</v>
      </c>
      <c r="F3914" t="s">
        <v>6134</v>
      </c>
      <c r="G3914" t="s">
        <v>64</v>
      </c>
      <c r="H3914" s="5">
        <v>40830</v>
      </c>
      <c r="I3914" s="5"/>
      <c r="J3914" t="s">
        <v>6137</v>
      </c>
      <c r="K3914" s="5">
        <v>30084</v>
      </c>
      <c r="L3914">
        <v>43</v>
      </c>
      <c r="M3914">
        <v>107084</v>
      </c>
      <c r="N3914">
        <f t="shared" ca="1" si="61"/>
        <v>14.4</v>
      </c>
    </row>
    <row r="3915" spans="1:14" x14ac:dyDescent="0.3">
      <c r="A3915" t="s">
        <v>5571</v>
      </c>
      <c r="B3915" t="s">
        <v>24</v>
      </c>
      <c r="C3915" t="s">
        <v>6134</v>
      </c>
      <c r="D3915" t="s">
        <v>26</v>
      </c>
      <c r="E3915" t="s">
        <v>170</v>
      </c>
      <c r="F3915" t="s">
        <v>28</v>
      </c>
      <c r="G3915" t="s">
        <v>47</v>
      </c>
      <c r="H3915" s="5">
        <v>40181</v>
      </c>
      <c r="I3915" s="5">
        <v>41351</v>
      </c>
      <c r="J3915" t="s">
        <v>6138</v>
      </c>
      <c r="K3915" s="5">
        <v>26319</v>
      </c>
      <c r="L3915">
        <v>54</v>
      </c>
      <c r="M3915">
        <v>70092</v>
      </c>
      <c r="N3915">
        <f t="shared" ca="1" si="61"/>
        <v>3.2</v>
      </c>
    </row>
    <row r="3916" spans="1:14" x14ac:dyDescent="0.3">
      <c r="A3916" t="s">
        <v>5573</v>
      </c>
      <c r="B3916" t="s">
        <v>6134</v>
      </c>
      <c r="C3916" t="s">
        <v>37</v>
      </c>
      <c r="D3916" t="s">
        <v>21</v>
      </c>
      <c r="E3916" t="s">
        <v>92</v>
      </c>
      <c r="F3916" t="s">
        <v>15</v>
      </c>
      <c r="G3916" t="s">
        <v>74</v>
      </c>
      <c r="H3916" s="5">
        <v>42562</v>
      </c>
      <c r="I3916" s="5"/>
      <c r="J3916" t="s">
        <v>6137</v>
      </c>
      <c r="K3916" s="5">
        <v>37548</v>
      </c>
      <c r="L3916">
        <v>23</v>
      </c>
      <c r="M3916" t="s">
        <v>6141</v>
      </c>
      <c r="N3916">
        <f t="shared" ca="1" si="61"/>
        <v>9.6999999999999993</v>
      </c>
    </row>
    <row r="3917" spans="1:14" x14ac:dyDescent="0.3">
      <c r="A3917" t="s">
        <v>5574</v>
      </c>
      <c r="B3917" t="s">
        <v>6134</v>
      </c>
      <c r="C3917" t="s">
        <v>25</v>
      </c>
      <c r="D3917" t="s">
        <v>94</v>
      </c>
      <c r="E3917" t="s">
        <v>105</v>
      </c>
      <c r="F3917" t="s">
        <v>60</v>
      </c>
      <c r="G3917" t="s">
        <v>69</v>
      </c>
      <c r="H3917" s="5">
        <v>40524</v>
      </c>
      <c r="I3917" s="5">
        <v>41174</v>
      </c>
      <c r="J3917" t="s">
        <v>6138</v>
      </c>
      <c r="K3917" s="5">
        <v>28687</v>
      </c>
      <c r="L3917">
        <v>47</v>
      </c>
      <c r="M3917">
        <v>68000</v>
      </c>
      <c r="N3917">
        <f t="shared" ca="1" si="61"/>
        <v>1.8</v>
      </c>
    </row>
    <row r="3918" spans="1:14" x14ac:dyDescent="0.3">
      <c r="A3918" t="s">
        <v>5575</v>
      </c>
      <c r="B3918" t="s">
        <v>24</v>
      </c>
      <c r="C3918" t="s">
        <v>6134</v>
      </c>
      <c r="D3918" t="s">
        <v>21</v>
      </c>
      <c r="E3918" t="s">
        <v>6134</v>
      </c>
      <c r="F3918" t="s">
        <v>6134</v>
      </c>
      <c r="G3918" t="s">
        <v>69</v>
      </c>
      <c r="H3918" s="5">
        <v>39835</v>
      </c>
      <c r="I3918" s="5"/>
      <c r="J3918" t="s">
        <v>6137</v>
      </c>
      <c r="K3918" s="5">
        <v>23354</v>
      </c>
      <c r="L3918">
        <v>62</v>
      </c>
      <c r="M3918" t="s">
        <v>6141</v>
      </c>
      <c r="N3918">
        <f t="shared" ca="1" si="61"/>
        <v>17.2</v>
      </c>
    </row>
    <row r="3919" spans="1:14" x14ac:dyDescent="0.3">
      <c r="A3919" t="s">
        <v>5576</v>
      </c>
      <c r="B3919" t="s">
        <v>24</v>
      </c>
      <c r="C3919" t="s">
        <v>37</v>
      </c>
      <c r="D3919" t="s">
        <v>31</v>
      </c>
      <c r="E3919" t="s">
        <v>27</v>
      </c>
      <c r="F3919" t="s">
        <v>6134</v>
      </c>
      <c r="G3919" t="s">
        <v>6134</v>
      </c>
      <c r="H3919" s="5">
        <v>43166</v>
      </c>
      <c r="I3919" s="5"/>
      <c r="J3919" t="s">
        <v>6137</v>
      </c>
      <c r="K3919" s="5">
        <v>22190</v>
      </c>
      <c r="L3919">
        <v>65</v>
      </c>
      <c r="M3919">
        <v>76389</v>
      </c>
      <c r="N3919">
        <f t="shared" ca="1" si="61"/>
        <v>8</v>
      </c>
    </row>
    <row r="3920" spans="1:14" x14ac:dyDescent="0.3">
      <c r="A3920" t="s">
        <v>5578</v>
      </c>
      <c r="B3920" t="s">
        <v>36</v>
      </c>
      <c r="C3920" t="s">
        <v>82</v>
      </c>
      <c r="D3920" t="s">
        <v>68</v>
      </c>
      <c r="E3920" t="s">
        <v>32</v>
      </c>
      <c r="F3920" t="s">
        <v>28</v>
      </c>
      <c r="G3920" t="s">
        <v>6134</v>
      </c>
      <c r="H3920" s="5">
        <v>42037</v>
      </c>
      <c r="I3920" s="5">
        <v>42602</v>
      </c>
      <c r="J3920" t="s">
        <v>6138</v>
      </c>
      <c r="K3920" s="5">
        <v>24804</v>
      </c>
      <c r="L3920">
        <v>58</v>
      </c>
      <c r="M3920">
        <v>71127</v>
      </c>
      <c r="N3920">
        <f t="shared" ca="1" si="61"/>
        <v>1.5</v>
      </c>
    </row>
    <row r="3921" spans="1:14" x14ac:dyDescent="0.3">
      <c r="A3921" t="s">
        <v>5580</v>
      </c>
      <c r="B3921" t="s">
        <v>24</v>
      </c>
      <c r="C3921" t="s">
        <v>25</v>
      </c>
      <c r="D3921" t="s">
        <v>94</v>
      </c>
      <c r="E3921" t="s">
        <v>6134</v>
      </c>
      <c r="F3921" t="s">
        <v>60</v>
      </c>
      <c r="G3921" t="s">
        <v>47</v>
      </c>
      <c r="H3921" s="5">
        <v>44056</v>
      </c>
      <c r="I3921" s="5"/>
      <c r="J3921" t="s">
        <v>6137</v>
      </c>
      <c r="K3921" s="5">
        <v>30740</v>
      </c>
      <c r="L3921">
        <v>42</v>
      </c>
      <c r="M3921" t="s">
        <v>6141</v>
      </c>
      <c r="N3921">
        <f t="shared" ca="1" si="61"/>
        <v>5.6</v>
      </c>
    </row>
    <row r="3922" spans="1:14" x14ac:dyDescent="0.3">
      <c r="A3922" t="s">
        <v>5581</v>
      </c>
      <c r="B3922" t="s">
        <v>24</v>
      </c>
      <c r="C3922" t="s">
        <v>20</v>
      </c>
      <c r="D3922" t="s">
        <v>68</v>
      </c>
      <c r="E3922" t="s">
        <v>32</v>
      </c>
      <c r="F3922" t="s">
        <v>28</v>
      </c>
      <c r="G3922" t="s">
        <v>6134</v>
      </c>
      <c r="H3922" s="5">
        <v>40770</v>
      </c>
      <c r="I3922" s="5"/>
      <c r="J3922" t="s">
        <v>6137</v>
      </c>
      <c r="K3922" s="5">
        <v>36519</v>
      </c>
      <c r="L3922">
        <v>26</v>
      </c>
      <c r="M3922">
        <v>92000</v>
      </c>
      <c r="N3922">
        <f t="shared" ca="1" si="61"/>
        <v>14.6</v>
      </c>
    </row>
    <row r="3923" spans="1:14" x14ac:dyDescent="0.3">
      <c r="A3923" t="s">
        <v>5582</v>
      </c>
      <c r="B3923" t="s">
        <v>24</v>
      </c>
      <c r="C3923" t="s">
        <v>12</v>
      </c>
      <c r="D3923" t="s">
        <v>31</v>
      </c>
      <c r="E3923" t="s">
        <v>46</v>
      </c>
      <c r="F3923" t="s">
        <v>28</v>
      </c>
      <c r="G3923" t="s">
        <v>29</v>
      </c>
      <c r="H3923" s="5">
        <v>42663</v>
      </c>
      <c r="I3923" s="5">
        <v>43748</v>
      </c>
      <c r="J3923" t="s">
        <v>6138</v>
      </c>
      <c r="K3923" s="5">
        <v>29325</v>
      </c>
      <c r="L3923">
        <v>45</v>
      </c>
      <c r="M3923" t="s">
        <v>6141</v>
      </c>
      <c r="N3923">
        <f t="shared" ca="1" si="61"/>
        <v>3</v>
      </c>
    </row>
    <row r="3924" spans="1:14" x14ac:dyDescent="0.3">
      <c r="A3924" t="s">
        <v>5583</v>
      </c>
      <c r="B3924" t="s">
        <v>6134</v>
      </c>
      <c r="C3924" t="s">
        <v>20</v>
      </c>
      <c r="D3924" t="s">
        <v>94</v>
      </c>
      <c r="E3924" t="s">
        <v>170</v>
      </c>
      <c r="F3924" t="s">
        <v>28</v>
      </c>
      <c r="G3924" t="s">
        <v>6134</v>
      </c>
      <c r="H3924" s="5">
        <v>41939</v>
      </c>
      <c r="I3924" s="5">
        <v>43313</v>
      </c>
      <c r="J3924" t="s">
        <v>6138</v>
      </c>
      <c r="K3924" s="5">
        <v>30156</v>
      </c>
      <c r="L3924">
        <v>43</v>
      </c>
      <c r="M3924" t="s">
        <v>6141</v>
      </c>
      <c r="N3924">
        <f t="shared" ca="1" si="61"/>
        <v>3.8</v>
      </c>
    </row>
    <row r="3925" spans="1:14" x14ac:dyDescent="0.3">
      <c r="A3925" t="s">
        <v>5584</v>
      </c>
      <c r="B3925" t="s">
        <v>6134</v>
      </c>
      <c r="C3925" t="s">
        <v>6134</v>
      </c>
      <c r="D3925" t="s">
        <v>68</v>
      </c>
      <c r="E3925" t="s">
        <v>88</v>
      </c>
      <c r="F3925" t="s">
        <v>15</v>
      </c>
      <c r="G3925" t="s">
        <v>29</v>
      </c>
      <c r="H3925" s="5">
        <v>40837</v>
      </c>
      <c r="I3925" s="5"/>
      <c r="J3925" t="s">
        <v>6137</v>
      </c>
      <c r="K3925" s="5"/>
      <c r="L3925" t="s">
        <v>6141</v>
      </c>
      <c r="M3925">
        <v>66574</v>
      </c>
      <c r="N3925">
        <f t="shared" ca="1" si="61"/>
        <v>14.4</v>
      </c>
    </row>
    <row r="3926" spans="1:14" x14ac:dyDescent="0.3">
      <c r="A3926" t="s">
        <v>5585</v>
      </c>
      <c r="B3926" t="s">
        <v>36</v>
      </c>
      <c r="C3926" t="s">
        <v>97</v>
      </c>
      <c r="D3926" t="s">
        <v>50</v>
      </c>
      <c r="E3926" t="s">
        <v>6134</v>
      </c>
      <c r="F3926" t="s">
        <v>28</v>
      </c>
      <c r="G3926" t="s">
        <v>78</v>
      </c>
      <c r="H3926" s="5">
        <v>43196</v>
      </c>
      <c r="I3926" s="5"/>
      <c r="J3926" t="s">
        <v>6137</v>
      </c>
      <c r="K3926" s="5">
        <v>27782</v>
      </c>
      <c r="L3926">
        <v>50</v>
      </c>
      <c r="M3926">
        <v>100832</v>
      </c>
      <c r="N3926">
        <f t="shared" ca="1" si="61"/>
        <v>8</v>
      </c>
    </row>
    <row r="3927" spans="1:14" x14ac:dyDescent="0.3">
      <c r="A3927" t="s">
        <v>5587</v>
      </c>
      <c r="B3927" t="s">
        <v>36</v>
      </c>
      <c r="C3927" t="s">
        <v>97</v>
      </c>
      <c r="D3927" t="s">
        <v>94</v>
      </c>
      <c r="E3927" t="s">
        <v>63</v>
      </c>
      <c r="F3927" t="s">
        <v>28</v>
      </c>
      <c r="G3927" t="s">
        <v>6134</v>
      </c>
      <c r="H3927" s="5">
        <v>43406</v>
      </c>
      <c r="I3927" s="5"/>
      <c r="J3927" t="s">
        <v>6137</v>
      </c>
      <c r="K3927" s="5">
        <v>22154</v>
      </c>
      <c r="L3927">
        <v>65</v>
      </c>
      <c r="M3927">
        <v>84000</v>
      </c>
      <c r="N3927">
        <f t="shared" ca="1" si="61"/>
        <v>7.4</v>
      </c>
    </row>
    <row r="3928" spans="1:14" x14ac:dyDescent="0.3">
      <c r="A3928" t="s">
        <v>5588</v>
      </c>
      <c r="B3928" t="s">
        <v>6134</v>
      </c>
      <c r="C3928" t="s">
        <v>82</v>
      </c>
      <c r="D3928" t="s">
        <v>68</v>
      </c>
      <c r="E3928" t="s">
        <v>86</v>
      </c>
      <c r="F3928" t="s">
        <v>28</v>
      </c>
      <c r="G3928" t="s">
        <v>78</v>
      </c>
      <c r="H3928" s="5">
        <v>43598</v>
      </c>
      <c r="I3928" s="5">
        <v>43611</v>
      </c>
      <c r="J3928" t="s">
        <v>6138</v>
      </c>
      <c r="K3928" s="5">
        <v>27191</v>
      </c>
      <c r="L3928">
        <v>51</v>
      </c>
      <c r="M3928">
        <v>76000</v>
      </c>
      <c r="N3928">
        <f t="shared" ca="1" si="61"/>
        <v>0</v>
      </c>
    </row>
    <row r="3929" spans="1:14" x14ac:dyDescent="0.3">
      <c r="A3929" t="s">
        <v>5589</v>
      </c>
      <c r="B3929" t="s">
        <v>36</v>
      </c>
      <c r="C3929" t="s">
        <v>12</v>
      </c>
      <c r="D3929" t="s">
        <v>31</v>
      </c>
      <c r="E3929" t="s">
        <v>63</v>
      </c>
      <c r="F3929" t="s">
        <v>28</v>
      </c>
      <c r="G3929" t="s">
        <v>64</v>
      </c>
      <c r="H3929" s="5">
        <v>41867</v>
      </c>
      <c r="I3929" s="5">
        <v>42556</v>
      </c>
      <c r="J3929" t="s">
        <v>6138</v>
      </c>
      <c r="K3929" s="5">
        <v>31608</v>
      </c>
      <c r="L3929">
        <v>39</v>
      </c>
      <c r="M3929">
        <v>76714</v>
      </c>
      <c r="N3929">
        <f t="shared" ca="1" si="61"/>
        <v>1.9</v>
      </c>
    </row>
    <row r="3930" spans="1:14" x14ac:dyDescent="0.3">
      <c r="A3930" t="s">
        <v>5592</v>
      </c>
      <c r="B3930" t="s">
        <v>36</v>
      </c>
      <c r="C3930" t="s">
        <v>97</v>
      </c>
      <c r="D3930" t="s">
        <v>41</v>
      </c>
      <c r="E3930" t="s">
        <v>27</v>
      </c>
      <c r="F3930" t="s">
        <v>60</v>
      </c>
      <c r="G3930" t="s">
        <v>69</v>
      </c>
      <c r="H3930" s="5">
        <v>43121</v>
      </c>
      <c r="I3930" s="5">
        <v>43609</v>
      </c>
      <c r="J3930" t="s">
        <v>6138</v>
      </c>
      <c r="K3930" s="5">
        <v>38188</v>
      </c>
      <c r="L3930">
        <v>21</v>
      </c>
      <c r="M3930">
        <v>67654</v>
      </c>
      <c r="N3930">
        <f t="shared" ca="1" si="61"/>
        <v>1.3</v>
      </c>
    </row>
    <row r="3931" spans="1:14" x14ac:dyDescent="0.3">
      <c r="A3931" t="s">
        <v>5593</v>
      </c>
      <c r="B3931" t="s">
        <v>36</v>
      </c>
      <c r="C3931" t="s">
        <v>6134</v>
      </c>
      <c r="D3931" t="s">
        <v>125</v>
      </c>
      <c r="E3931" t="s">
        <v>27</v>
      </c>
      <c r="F3931" t="s">
        <v>28</v>
      </c>
      <c r="G3931" t="s">
        <v>74</v>
      </c>
      <c r="H3931" s="5">
        <v>43200</v>
      </c>
      <c r="I3931" s="5">
        <v>43259</v>
      </c>
      <c r="J3931" t="s">
        <v>6138</v>
      </c>
      <c r="K3931" s="5">
        <v>29580</v>
      </c>
      <c r="L3931">
        <v>45</v>
      </c>
      <c r="M3931">
        <v>112090</v>
      </c>
      <c r="N3931">
        <f t="shared" ca="1" si="61"/>
        <v>0.2</v>
      </c>
    </row>
    <row r="3932" spans="1:14" x14ac:dyDescent="0.3">
      <c r="A3932" t="s">
        <v>5595</v>
      </c>
      <c r="B3932" t="s">
        <v>6134</v>
      </c>
      <c r="C3932" t="s">
        <v>97</v>
      </c>
      <c r="D3932" t="s">
        <v>6135</v>
      </c>
      <c r="E3932" t="s">
        <v>27</v>
      </c>
      <c r="F3932" t="s">
        <v>15</v>
      </c>
      <c r="G3932" t="s">
        <v>6134</v>
      </c>
      <c r="H3932" s="5">
        <v>42469</v>
      </c>
      <c r="I3932" s="5">
        <v>44442</v>
      </c>
      <c r="J3932" t="s">
        <v>6138</v>
      </c>
      <c r="K3932" s="5">
        <v>37027</v>
      </c>
      <c r="L3932">
        <v>24</v>
      </c>
      <c r="M3932">
        <v>109000</v>
      </c>
      <c r="N3932">
        <f t="shared" ca="1" si="61"/>
        <v>5.4</v>
      </c>
    </row>
    <row r="3933" spans="1:14" x14ac:dyDescent="0.3">
      <c r="A3933" t="s">
        <v>5596</v>
      </c>
      <c r="B3933" t="s">
        <v>6134</v>
      </c>
      <c r="C3933" t="s">
        <v>6134</v>
      </c>
      <c r="D3933" t="s">
        <v>130</v>
      </c>
      <c r="E3933" t="s">
        <v>38</v>
      </c>
      <c r="F3933" t="s">
        <v>60</v>
      </c>
      <c r="G3933" t="s">
        <v>64</v>
      </c>
      <c r="H3933" s="5">
        <v>39855</v>
      </c>
      <c r="I3933" s="5"/>
      <c r="J3933" t="s">
        <v>6137</v>
      </c>
      <c r="K3933" s="5">
        <v>34983</v>
      </c>
      <c r="L3933">
        <v>30</v>
      </c>
      <c r="M3933">
        <v>119825</v>
      </c>
      <c r="N3933">
        <f t="shared" ca="1" si="61"/>
        <v>17.100000000000001</v>
      </c>
    </row>
    <row r="3934" spans="1:14" x14ac:dyDescent="0.3">
      <c r="A3934" t="s">
        <v>5598</v>
      </c>
      <c r="B3934" t="s">
        <v>6134</v>
      </c>
      <c r="C3934" t="s">
        <v>97</v>
      </c>
      <c r="D3934" t="s">
        <v>6135</v>
      </c>
      <c r="E3934" t="s">
        <v>86</v>
      </c>
      <c r="F3934" t="s">
        <v>28</v>
      </c>
      <c r="G3934" t="s">
        <v>6134</v>
      </c>
      <c r="H3934" s="5">
        <v>42175</v>
      </c>
      <c r="I3934" s="5"/>
      <c r="J3934" t="s">
        <v>6137</v>
      </c>
      <c r="K3934" s="5">
        <v>31178</v>
      </c>
      <c r="L3934">
        <v>40</v>
      </c>
      <c r="M3934">
        <v>108000</v>
      </c>
      <c r="N3934">
        <f t="shared" ca="1" si="61"/>
        <v>10.8</v>
      </c>
    </row>
    <row r="3935" spans="1:14" x14ac:dyDescent="0.3">
      <c r="A3935" t="s">
        <v>5599</v>
      </c>
      <c r="B3935" t="s">
        <v>36</v>
      </c>
      <c r="C3935" t="s">
        <v>6134</v>
      </c>
      <c r="D3935" t="s">
        <v>41</v>
      </c>
      <c r="E3935" t="s">
        <v>54</v>
      </c>
      <c r="F3935" t="s">
        <v>15</v>
      </c>
      <c r="G3935" t="s">
        <v>29</v>
      </c>
      <c r="H3935" s="5">
        <v>43784</v>
      </c>
      <c r="I3935" s="5"/>
      <c r="J3935" t="s">
        <v>6137</v>
      </c>
      <c r="K3935" s="5">
        <v>29458</v>
      </c>
      <c r="L3935">
        <v>45</v>
      </c>
      <c r="M3935" t="s">
        <v>6141</v>
      </c>
      <c r="N3935">
        <f t="shared" ca="1" si="61"/>
        <v>6.3</v>
      </c>
    </row>
    <row r="3936" spans="1:14" x14ac:dyDescent="0.3">
      <c r="A3936" t="s">
        <v>5600</v>
      </c>
      <c r="B3936" t="s">
        <v>24</v>
      </c>
      <c r="C3936" t="s">
        <v>20</v>
      </c>
      <c r="D3936" t="s">
        <v>6135</v>
      </c>
      <c r="E3936" t="s">
        <v>6134</v>
      </c>
      <c r="F3936" t="s">
        <v>15</v>
      </c>
      <c r="G3936" t="s">
        <v>47</v>
      </c>
      <c r="H3936" s="5">
        <v>41686</v>
      </c>
      <c r="I3936" s="5"/>
      <c r="J3936" t="s">
        <v>6137</v>
      </c>
      <c r="K3936" s="5">
        <v>25670</v>
      </c>
      <c r="L3936">
        <v>55</v>
      </c>
      <c r="M3936" t="s">
        <v>6141</v>
      </c>
      <c r="N3936">
        <f t="shared" ca="1" si="61"/>
        <v>12.1</v>
      </c>
    </row>
    <row r="3937" spans="1:14" x14ac:dyDescent="0.3">
      <c r="A3937" t="s">
        <v>5601</v>
      </c>
      <c r="B3937" t="s">
        <v>36</v>
      </c>
      <c r="C3937" t="s">
        <v>37</v>
      </c>
      <c r="D3937" t="s">
        <v>83</v>
      </c>
      <c r="E3937" t="s">
        <v>99</v>
      </c>
      <c r="F3937" t="s">
        <v>15</v>
      </c>
      <c r="G3937" t="s">
        <v>47</v>
      </c>
      <c r="H3937" s="5">
        <v>41412</v>
      </c>
      <c r="I3937" s="5">
        <v>41878</v>
      </c>
      <c r="J3937" t="s">
        <v>6138</v>
      </c>
      <c r="K3937" s="5">
        <v>30065</v>
      </c>
      <c r="L3937">
        <v>43</v>
      </c>
      <c r="M3937">
        <v>54000</v>
      </c>
      <c r="N3937">
        <f t="shared" ca="1" si="61"/>
        <v>1.3</v>
      </c>
    </row>
    <row r="3938" spans="1:14" x14ac:dyDescent="0.3">
      <c r="A3938" t="s">
        <v>5602</v>
      </c>
      <c r="B3938" t="s">
        <v>36</v>
      </c>
      <c r="C3938" t="s">
        <v>37</v>
      </c>
      <c r="D3938" t="s">
        <v>6134</v>
      </c>
      <c r="E3938" t="s">
        <v>99</v>
      </c>
      <c r="F3938" t="s">
        <v>6134</v>
      </c>
      <c r="G3938" t="s">
        <v>6134</v>
      </c>
      <c r="H3938" s="5">
        <v>41995</v>
      </c>
      <c r="I3938" s="5">
        <v>43876</v>
      </c>
      <c r="J3938" t="s">
        <v>6138</v>
      </c>
      <c r="K3938" s="5">
        <v>32494</v>
      </c>
      <c r="L3938">
        <v>37</v>
      </c>
      <c r="M3938">
        <v>63235</v>
      </c>
      <c r="N3938">
        <f t="shared" ca="1" si="61"/>
        <v>5.2</v>
      </c>
    </row>
    <row r="3939" spans="1:14" x14ac:dyDescent="0.3">
      <c r="A3939" t="s">
        <v>5604</v>
      </c>
      <c r="B3939" t="s">
        <v>6134</v>
      </c>
      <c r="C3939" t="s">
        <v>6134</v>
      </c>
      <c r="D3939" t="s">
        <v>21</v>
      </c>
      <c r="E3939" t="s">
        <v>170</v>
      </c>
      <c r="F3939" t="s">
        <v>6134</v>
      </c>
      <c r="G3939" t="s">
        <v>6134</v>
      </c>
      <c r="H3939" s="5">
        <v>41233</v>
      </c>
      <c r="I3939" s="5">
        <v>41500</v>
      </c>
      <c r="J3939" t="s">
        <v>6138</v>
      </c>
      <c r="K3939" s="5">
        <v>34922</v>
      </c>
      <c r="L3939">
        <v>30</v>
      </c>
      <c r="M3939">
        <v>73685</v>
      </c>
      <c r="N3939">
        <f t="shared" ca="1" si="61"/>
        <v>0.7</v>
      </c>
    </row>
    <row r="3940" spans="1:14" x14ac:dyDescent="0.3">
      <c r="A3940" t="s">
        <v>5606</v>
      </c>
      <c r="B3940" t="s">
        <v>24</v>
      </c>
      <c r="C3940" t="s">
        <v>82</v>
      </c>
      <c r="D3940" t="s">
        <v>130</v>
      </c>
      <c r="E3940" t="s">
        <v>99</v>
      </c>
      <c r="F3940" t="s">
        <v>60</v>
      </c>
      <c r="G3940" t="s">
        <v>69</v>
      </c>
      <c r="H3940" s="5">
        <v>42552</v>
      </c>
      <c r="I3940" s="5"/>
      <c r="J3940" t="s">
        <v>6137</v>
      </c>
      <c r="K3940" s="5">
        <v>25957</v>
      </c>
      <c r="L3940">
        <v>55</v>
      </c>
      <c r="M3940">
        <v>92786</v>
      </c>
      <c r="N3940">
        <f t="shared" ca="1" si="61"/>
        <v>9.6999999999999993</v>
      </c>
    </row>
    <row r="3941" spans="1:14" x14ac:dyDescent="0.3">
      <c r="A3941" t="s">
        <v>5608</v>
      </c>
      <c r="B3941" t="s">
        <v>36</v>
      </c>
      <c r="C3941" t="s">
        <v>82</v>
      </c>
      <c r="D3941" t="s">
        <v>21</v>
      </c>
      <c r="E3941" t="s">
        <v>32</v>
      </c>
      <c r="F3941" t="s">
        <v>28</v>
      </c>
      <c r="G3941" t="s">
        <v>78</v>
      </c>
      <c r="H3941" s="5">
        <v>41471</v>
      </c>
      <c r="I3941" s="5">
        <v>43143</v>
      </c>
      <c r="J3941" t="s">
        <v>6138</v>
      </c>
      <c r="K3941" s="5">
        <v>34923</v>
      </c>
      <c r="L3941">
        <v>30</v>
      </c>
      <c r="M3941" t="s">
        <v>6141</v>
      </c>
      <c r="N3941">
        <f t="shared" ca="1" si="61"/>
        <v>4.5999999999999996</v>
      </c>
    </row>
    <row r="3942" spans="1:14" x14ac:dyDescent="0.3">
      <c r="A3942" t="s">
        <v>5609</v>
      </c>
      <c r="B3942" t="s">
        <v>6134</v>
      </c>
      <c r="C3942" t="s">
        <v>37</v>
      </c>
      <c r="D3942" t="s">
        <v>130</v>
      </c>
      <c r="E3942" t="s">
        <v>27</v>
      </c>
      <c r="F3942" t="s">
        <v>6134</v>
      </c>
      <c r="G3942" t="s">
        <v>6134</v>
      </c>
      <c r="H3942" s="5">
        <v>42553</v>
      </c>
      <c r="I3942" s="5"/>
      <c r="J3942" t="s">
        <v>6137</v>
      </c>
      <c r="K3942" s="5">
        <v>26396</v>
      </c>
      <c r="L3942">
        <v>53</v>
      </c>
      <c r="M3942">
        <v>47000</v>
      </c>
      <c r="N3942">
        <f t="shared" ca="1" si="61"/>
        <v>9.6999999999999993</v>
      </c>
    </row>
    <row r="3943" spans="1:14" x14ac:dyDescent="0.3">
      <c r="A3943" t="s">
        <v>5610</v>
      </c>
      <c r="B3943" t="s">
        <v>6134</v>
      </c>
      <c r="C3943" t="s">
        <v>37</v>
      </c>
      <c r="D3943" t="s">
        <v>31</v>
      </c>
      <c r="E3943" t="s">
        <v>38</v>
      </c>
      <c r="F3943" t="s">
        <v>28</v>
      </c>
      <c r="G3943" t="s">
        <v>74</v>
      </c>
      <c r="H3943" s="5">
        <v>42355</v>
      </c>
      <c r="I3943" s="5">
        <v>42436</v>
      </c>
      <c r="J3943" t="s">
        <v>6138</v>
      </c>
      <c r="K3943" s="5">
        <v>34003</v>
      </c>
      <c r="L3943">
        <v>33</v>
      </c>
      <c r="M3943">
        <v>83483</v>
      </c>
      <c r="N3943">
        <f t="shared" ca="1" si="61"/>
        <v>0.2</v>
      </c>
    </row>
    <row r="3944" spans="1:14" x14ac:dyDescent="0.3">
      <c r="A3944" t="s">
        <v>5612</v>
      </c>
      <c r="B3944" t="s">
        <v>36</v>
      </c>
      <c r="C3944" t="s">
        <v>6134</v>
      </c>
      <c r="D3944" t="s">
        <v>130</v>
      </c>
      <c r="E3944" t="s">
        <v>63</v>
      </c>
      <c r="F3944" t="s">
        <v>60</v>
      </c>
      <c r="G3944" t="s">
        <v>47</v>
      </c>
      <c r="H3944" s="5">
        <v>41736</v>
      </c>
      <c r="I3944" s="5"/>
      <c r="J3944" t="s">
        <v>6137</v>
      </c>
      <c r="K3944" s="5">
        <v>26715</v>
      </c>
      <c r="L3944">
        <v>53</v>
      </c>
      <c r="M3944">
        <v>76604</v>
      </c>
      <c r="N3944">
        <f t="shared" ca="1" si="61"/>
        <v>12</v>
      </c>
    </row>
    <row r="3945" spans="1:14" x14ac:dyDescent="0.3">
      <c r="A3945" t="s">
        <v>5614</v>
      </c>
      <c r="B3945" t="s">
        <v>36</v>
      </c>
      <c r="C3945" t="s">
        <v>37</v>
      </c>
      <c r="D3945" t="s">
        <v>53</v>
      </c>
      <c r="E3945" t="s">
        <v>38</v>
      </c>
      <c r="F3945" t="s">
        <v>6134</v>
      </c>
      <c r="G3945" t="s">
        <v>78</v>
      </c>
      <c r="H3945" s="5">
        <v>42597</v>
      </c>
      <c r="I3945" s="5">
        <v>43817</v>
      </c>
      <c r="J3945" t="s">
        <v>6138</v>
      </c>
      <c r="K3945" s="5">
        <v>28674</v>
      </c>
      <c r="L3945">
        <v>47</v>
      </c>
      <c r="M3945">
        <v>85378</v>
      </c>
      <c r="N3945">
        <f t="shared" ca="1" si="61"/>
        <v>3.3</v>
      </c>
    </row>
    <row r="3946" spans="1:14" x14ac:dyDescent="0.3">
      <c r="A3946" t="s">
        <v>5615</v>
      </c>
      <c r="B3946" t="s">
        <v>36</v>
      </c>
      <c r="C3946" t="s">
        <v>25</v>
      </c>
      <c r="D3946" t="s">
        <v>83</v>
      </c>
      <c r="E3946" t="s">
        <v>46</v>
      </c>
      <c r="F3946" t="s">
        <v>6134</v>
      </c>
      <c r="G3946" t="s">
        <v>6134</v>
      </c>
      <c r="H3946" s="5">
        <v>42153</v>
      </c>
      <c r="I3946" s="5">
        <v>43880</v>
      </c>
      <c r="J3946" t="s">
        <v>6138</v>
      </c>
      <c r="K3946" s="5">
        <v>22485</v>
      </c>
      <c r="L3946">
        <v>64</v>
      </c>
      <c r="M3946" t="s">
        <v>6141</v>
      </c>
      <c r="N3946">
        <f t="shared" ca="1" si="61"/>
        <v>4.7</v>
      </c>
    </row>
    <row r="3947" spans="1:14" x14ac:dyDescent="0.3">
      <c r="A3947" t="s">
        <v>5616</v>
      </c>
      <c r="B3947" t="s">
        <v>36</v>
      </c>
      <c r="C3947" t="s">
        <v>20</v>
      </c>
      <c r="D3947" t="s">
        <v>41</v>
      </c>
      <c r="E3947" t="s">
        <v>63</v>
      </c>
      <c r="F3947" t="s">
        <v>28</v>
      </c>
      <c r="G3947" t="s">
        <v>69</v>
      </c>
      <c r="H3947" s="5">
        <v>40801</v>
      </c>
      <c r="I3947" s="5">
        <v>40800</v>
      </c>
      <c r="J3947" t="s">
        <v>6138</v>
      </c>
      <c r="K3947" s="5">
        <v>35128</v>
      </c>
      <c r="L3947">
        <v>30</v>
      </c>
      <c r="M3947">
        <v>42223</v>
      </c>
      <c r="N3947">
        <f t="shared" ca="1" si="61"/>
        <v>0</v>
      </c>
    </row>
    <row r="3948" spans="1:14" x14ac:dyDescent="0.3">
      <c r="A3948" t="s">
        <v>5617</v>
      </c>
      <c r="B3948" t="s">
        <v>36</v>
      </c>
      <c r="C3948" t="s">
        <v>97</v>
      </c>
      <c r="D3948" t="s">
        <v>94</v>
      </c>
      <c r="E3948" t="s">
        <v>6134</v>
      </c>
      <c r="F3948" t="s">
        <v>60</v>
      </c>
      <c r="G3948" t="s">
        <v>6134</v>
      </c>
      <c r="H3948" s="5">
        <v>42210</v>
      </c>
      <c r="I3948" s="5">
        <v>43945</v>
      </c>
      <c r="J3948" t="s">
        <v>6138</v>
      </c>
      <c r="K3948" s="5">
        <v>30848</v>
      </c>
      <c r="L3948">
        <v>41</v>
      </c>
      <c r="M3948">
        <v>49996</v>
      </c>
      <c r="N3948">
        <f t="shared" ca="1" si="61"/>
        <v>4.8</v>
      </c>
    </row>
    <row r="3949" spans="1:14" x14ac:dyDescent="0.3">
      <c r="A3949" t="s">
        <v>5619</v>
      </c>
      <c r="B3949" t="s">
        <v>24</v>
      </c>
      <c r="C3949" t="s">
        <v>12</v>
      </c>
      <c r="D3949" t="s">
        <v>6135</v>
      </c>
      <c r="E3949" t="s">
        <v>27</v>
      </c>
      <c r="F3949" t="s">
        <v>6134</v>
      </c>
      <c r="G3949" t="s">
        <v>74</v>
      </c>
      <c r="H3949" s="5">
        <v>41644</v>
      </c>
      <c r="I3949" s="5"/>
      <c r="J3949" t="s">
        <v>6137</v>
      </c>
      <c r="K3949" s="5">
        <v>34300</v>
      </c>
      <c r="L3949">
        <v>32</v>
      </c>
      <c r="M3949" t="s">
        <v>6141</v>
      </c>
      <c r="N3949">
        <f t="shared" ca="1" si="61"/>
        <v>12.2</v>
      </c>
    </row>
    <row r="3950" spans="1:14" x14ac:dyDescent="0.3">
      <c r="A3950" t="s">
        <v>5620</v>
      </c>
      <c r="B3950" t="s">
        <v>36</v>
      </c>
      <c r="C3950" t="s">
        <v>97</v>
      </c>
      <c r="D3950" t="s">
        <v>6134</v>
      </c>
      <c r="E3950" t="s">
        <v>88</v>
      </c>
      <c r="F3950" t="s">
        <v>6134</v>
      </c>
      <c r="G3950" t="s">
        <v>6134</v>
      </c>
      <c r="H3950" s="5">
        <v>42893</v>
      </c>
      <c r="I3950" s="5">
        <v>42707</v>
      </c>
      <c r="J3950" t="s">
        <v>6138</v>
      </c>
      <c r="K3950" s="5">
        <v>34451</v>
      </c>
      <c r="L3950">
        <v>31</v>
      </c>
      <c r="M3950">
        <v>97000</v>
      </c>
      <c r="N3950">
        <f t="shared" ca="1" si="61"/>
        <v>-0.5</v>
      </c>
    </row>
    <row r="3951" spans="1:14" x14ac:dyDescent="0.3">
      <c r="A3951" t="s">
        <v>5621</v>
      </c>
      <c r="B3951" t="s">
        <v>24</v>
      </c>
      <c r="C3951" t="s">
        <v>20</v>
      </c>
      <c r="D3951" t="s">
        <v>68</v>
      </c>
      <c r="E3951" t="s">
        <v>32</v>
      </c>
      <c r="F3951" t="s">
        <v>28</v>
      </c>
      <c r="G3951" t="s">
        <v>6134</v>
      </c>
      <c r="H3951" s="5">
        <v>40914</v>
      </c>
      <c r="I3951" s="5"/>
      <c r="J3951" t="s">
        <v>6137</v>
      </c>
      <c r="K3951" s="5">
        <v>31489</v>
      </c>
      <c r="L3951">
        <v>39</v>
      </c>
      <c r="M3951">
        <v>76092</v>
      </c>
      <c r="N3951">
        <f t="shared" ca="1" si="61"/>
        <v>14.2</v>
      </c>
    </row>
    <row r="3952" spans="1:14" x14ac:dyDescent="0.3">
      <c r="A3952" t="s">
        <v>5623</v>
      </c>
      <c r="B3952" t="s">
        <v>6134</v>
      </c>
      <c r="C3952" t="s">
        <v>20</v>
      </c>
      <c r="D3952" t="s">
        <v>130</v>
      </c>
      <c r="E3952" t="s">
        <v>86</v>
      </c>
      <c r="F3952" t="s">
        <v>28</v>
      </c>
      <c r="G3952" t="s">
        <v>64</v>
      </c>
      <c r="H3952" s="5">
        <v>40892</v>
      </c>
      <c r="I3952" s="5">
        <v>40712</v>
      </c>
      <c r="J3952" t="s">
        <v>6138</v>
      </c>
      <c r="K3952" s="5">
        <v>30416</v>
      </c>
      <c r="L3952">
        <v>42</v>
      </c>
      <c r="M3952">
        <v>73000</v>
      </c>
      <c r="N3952">
        <f t="shared" ca="1" si="61"/>
        <v>-0.5</v>
      </c>
    </row>
    <row r="3953" spans="1:14" x14ac:dyDescent="0.3">
      <c r="A3953" t="s">
        <v>5624</v>
      </c>
      <c r="B3953" t="s">
        <v>24</v>
      </c>
      <c r="C3953" t="s">
        <v>6134</v>
      </c>
      <c r="D3953" t="s">
        <v>6135</v>
      </c>
      <c r="E3953" t="s">
        <v>86</v>
      </c>
      <c r="F3953" t="s">
        <v>60</v>
      </c>
      <c r="G3953" t="s">
        <v>69</v>
      </c>
      <c r="H3953" s="5">
        <v>40491</v>
      </c>
      <c r="I3953" s="5">
        <v>40521</v>
      </c>
      <c r="J3953" t="s">
        <v>6138</v>
      </c>
      <c r="K3953" s="5">
        <v>38038</v>
      </c>
      <c r="L3953">
        <v>22</v>
      </c>
      <c r="M3953">
        <v>64000</v>
      </c>
      <c r="N3953">
        <f t="shared" ca="1" si="61"/>
        <v>0.1</v>
      </c>
    </row>
    <row r="3954" spans="1:14" x14ac:dyDescent="0.3">
      <c r="A3954" t="s">
        <v>5625</v>
      </c>
      <c r="B3954" t="s">
        <v>6134</v>
      </c>
      <c r="C3954" t="s">
        <v>25</v>
      </c>
      <c r="D3954" t="s">
        <v>41</v>
      </c>
      <c r="E3954" t="s">
        <v>105</v>
      </c>
      <c r="F3954" t="s">
        <v>15</v>
      </c>
      <c r="G3954" t="s">
        <v>78</v>
      </c>
      <c r="H3954" s="5">
        <v>41534</v>
      </c>
      <c r="I3954" s="5"/>
      <c r="J3954" t="s">
        <v>6137</v>
      </c>
      <c r="K3954" s="5">
        <v>37303</v>
      </c>
      <c r="L3954">
        <v>24</v>
      </c>
      <c r="M3954">
        <v>34267</v>
      </c>
      <c r="N3954">
        <f t="shared" ca="1" si="61"/>
        <v>12.5</v>
      </c>
    </row>
    <row r="3955" spans="1:14" x14ac:dyDescent="0.3">
      <c r="A3955" t="s">
        <v>5626</v>
      </c>
      <c r="B3955" t="s">
        <v>24</v>
      </c>
      <c r="C3955" t="s">
        <v>82</v>
      </c>
      <c r="D3955" t="s">
        <v>26</v>
      </c>
      <c r="E3955" t="s">
        <v>63</v>
      </c>
      <c r="F3955" t="s">
        <v>6134</v>
      </c>
      <c r="G3955" t="s">
        <v>29</v>
      </c>
      <c r="H3955" s="5">
        <v>43069</v>
      </c>
      <c r="I3955" s="5"/>
      <c r="J3955" t="s">
        <v>6137</v>
      </c>
      <c r="K3955" s="5">
        <v>35188</v>
      </c>
      <c r="L3955">
        <v>29</v>
      </c>
      <c r="M3955" t="s">
        <v>6141</v>
      </c>
      <c r="N3955">
        <f t="shared" ca="1" si="61"/>
        <v>8.3000000000000007</v>
      </c>
    </row>
    <row r="3956" spans="1:14" x14ac:dyDescent="0.3">
      <c r="A3956" t="s">
        <v>5627</v>
      </c>
      <c r="B3956" t="s">
        <v>24</v>
      </c>
      <c r="C3956" t="s">
        <v>20</v>
      </c>
      <c r="D3956" t="s">
        <v>31</v>
      </c>
      <c r="E3956" t="s">
        <v>6134</v>
      </c>
      <c r="F3956" t="s">
        <v>6134</v>
      </c>
      <c r="G3956" t="s">
        <v>47</v>
      </c>
      <c r="H3956" s="5">
        <v>40256</v>
      </c>
      <c r="I3956" s="5"/>
      <c r="J3956" t="s">
        <v>6137</v>
      </c>
      <c r="K3956" s="5">
        <v>33225</v>
      </c>
      <c r="L3956">
        <v>35</v>
      </c>
      <c r="M3956" t="s">
        <v>6141</v>
      </c>
      <c r="N3956">
        <f t="shared" ca="1" si="61"/>
        <v>16</v>
      </c>
    </row>
    <row r="3957" spans="1:14" x14ac:dyDescent="0.3">
      <c r="A3957" t="s">
        <v>5628</v>
      </c>
      <c r="B3957" t="s">
        <v>6134</v>
      </c>
      <c r="C3957" t="s">
        <v>6134</v>
      </c>
      <c r="D3957" t="s">
        <v>41</v>
      </c>
      <c r="E3957" t="s">
        <v>86</v>
      </c>
      <c r="F3957" t="s">
        <v>15</v>
      </c>
      <c r="G3957" t="s">
        <v>78</v>
      </c>
      <c r="H3957" s="5">
        <v>41174</v>
      </c>
      <c r="I3957" s="5">
        <v>41637</v>
      </c>
      <c r="J3957" t="s">
        <v>6138</v>
      </c>
      <c r="K3957" s="5">
        <v>38285</v>
      </c>
      <c r="L3957">
        <v>21</v>
      </c>
      <c r="M3957">
        <v>79000</v>
      </c>
      <c r="N3957">
        <f t="shared" ca="1" si="61"/>
        <v>1.3</v>
      </c>
    </row>
    <row r="3958" spans="1:14" x14ac:dyDescent="0.3">
      <c r="A3958" t="s">
        <v>5630</v>
      </c>
      <c r="B3958" t="s">
        <v>24</v>
      </c>
      <c r="C3958" t="s">
        <v>6134</v>
      </c>
      <c r="D3958" t="s">
        <v>6135</v>
      </c>
      <c r="E3958" t="s">
        <v>92</v>
      </c>
      <c r="F3958" t="s">
        <v>28</v>
      </c>
      <c r="G3958" t="s">
        <v>69</v>
      </c>
      <c r="H3958" s="5">
        <v>41307</v>
      </c>
      <c r="I3958" s="5"/>
      <c r="J3958" t="s">
        <v>6137</v>
      </c>
      <c r="K3958" s="5">
        <v>30431</v>
      </c>
      <c r="L3958">
        <v>42</v>
      </c>
      <c r="M3958">
        <v>68000</v>
      </c>
      <c r="N3958">
        <f t="shared" ca="1" si="61"/>
        <v>13.1</v>
      </c>
    </row>
    <row r="3959" spans="1:14" x14ac:dyDescent="0.3">
      <c r="A3959" t="s">
        <v>5631</v>
      </c>
      <c r="B3959" t="s">
        <v>24</v>
      </c>
      <c r="C3959" t="s">
        <v>20</v>
      </c>
      <c r="D3959" t="s">
        <v>31</v>
      </c>
      <c r="E3959" t="s">
        <v>6134</v>
      </c>
      <c r="F3959" t="s">
        <v>15</v>
      </c>
      <c r="G3959" t="s">
        <v>64</v>
      </c>
      <c r="H3959" s="5">
        <v>40192</v>
      </c>
      <c r="I3959" s="5"/>
      <c r="J3959" t="s">
        <v>6137</v>
      </c>
      <c r="K3959" s="5">
        <v>22630</v>
      </c>
      <c r="L3959">
        <v>64</v>
      </c>
      <c r="M3959">
        <v>39599</v>
      </c>
      <c r="N3959">
        <f t="shared" ca="1" si="61"/>
        <v>16.2</v>
      </c>
    </row>
    <row r="3960" spans="1:14" x14ac:dyDescent="0.3">
      <c r="A3960" t="s">
        <v>5633</v>
      </c>
      <c r="B3960" t="s">
        <v>24</v>
      </c>
      <c r="C3960" t="s">
        <v>20</v>
      </c>
      <c r="D3960" t="s">
        <v>94</v>
      </c>
      <c r="E3960" t="s">
        <v>6134</v>
      </c>
      <c r="F3960" t="s">
        <v>28</v>
      </c>
      <c r="G3960" t="s">
        <v>74</v>
      </c>
      <c r="H3960" s="5">
        <v>44118</v>
      </c>
      <c r="I3960" s="5"/>
      <c r="J3960" t="s">
        <v>6137</v>
      </c>
      <c r="K3960" s="5">
        <v>31172</v>
      </c>
      <c r="L3960">
        <v>40</v>
      </c>
      <c r="M3960" t="s">
        <v>6141</v>
      </c>
      <c r="N3960">
        <f t="shared" ca="1" si="61"/>
        <v>5.4</v>
      </c>
    </row>
    <row r="3961" spans="1:14" x14ac:dyDescent="0.3">
      <c r="A3961" t="s">
        <v>5634</v>
      </c>
      <c r="B3961" t="s">
        <v>36</v>
      </c>
      <c r="C3961" t="s">
        <v>12</v>
      </c>
      <c r="D3961" t="s">
        <v>68</v>
      </c>
      <c r="E3961" t="s">
        <v>14</v>
      </c>
      <c r="F3961" t="s">
        <v>15</v>
      </c>
      <c r="G3961" t="s">
        <v>78</v>
      </c>
      <c r="H3961" s="5">
        <v>41979</v>
      </c>
      <c r="I3961" s="5"/>
      <c r="J3961" t="s">
        <v>6137</v>
      </c>
      <c r="K3961" s="5">
        <v>35799</v>
      </c>
      <c r="L3961">
        <v>28</v>
      </c>
      <c r="M3961" t="s">
        <v>6141</v>
      </c>
      <c r="N3961">
        <f t="shared" ca="1" si="61"/>
        <v>11.3</v>
      </c>
    </row>
    <row r="3962" spans="1:14" x14ac:dyDescent="0.3">
      <c r="A3962" t="s">
        <v>5635</v>
      </c>
      <c r="B3962" t="s">
        <v>24</v>
      </c>
      <c r="C3962" t="s">
        <v>82</v>
      </c>
      <c r="D3962" t="s">
        <v>94</v>
      </c>
      <c r="E3962" t="s">
        <v>86</v>
      </c>
      <c r="F3962" t="s">
        <v>15</v>
      </c>
      <c r="G3962" t="s">
        <v>69</v>
      </c>
      <c r="H3962" s="5">
        <v>42251</v>
      </c>
      <c r="I3962" s="5">
        <v>43851</v>
      </c>
      <c r="J3962" t="s">
        <v>6138</v>
      </c>
      <c r="K3962" s="5">
        <v>30566</v>
      </c>
      <c r="L3962">
        <v>42</v>
      </c>
      <c r="M3962">
        <v>62959</v>
      </c>
      <c r="N3962">
        <f t="shared" ca="1" si="61"/>
        <v>4.4000000000000004</v>
      </c>
    </row>
    <row r="3963" spans="1:14" x14ac:dyDescent="0.3">
      <c r="A3963" t="s">
        <v>5636</v>
      </c>
      <c r="B3963" t="s">
        <v>36</v>
      </c>
      <c r="C3963" t="s">
        <v>6134</v>
      </c>
      <c r="D3963" t="s">
        <v>50</v>
      </c>
      <c r="E3963" t="s">
        <v>46</v>
      </c>
      <c r="F3963" t="s">
        <v>60</v>
      </c>
      <c r="G3963" t="s">
        <v>6134</v>
      </c>
      <c r="H3963" s="5">
        <v>39865</v>
      </c>
      <c r="I3963" s="5"/>
      <c r="J3963" t="s">
        <v>6137</v>
      </c>
      <c r="K3963" s="5"/>
      <c r="L3963" t="s">
        <v>6141</v>
      </c>
      <c r="M3963">
        <v>79753</v>
      </c>
      <c r="N3963">
        <f t="shared" ca="1" si="61"/>
        <v>17.100000000000001</v>
      </c>
    </row>
    <row r="3964" spans="1:14" x14ac:dyDescent="0.3">
      <c r="A3964" t="s">
        <v>5637</v>
      </c>
      <c r="B3964" t="s">
        <v>36</v>
      </c>
      <c r="C3964" t="s">
        <v>37</v>
      </c>
      <c r="D3964" t="s">
        <v>130</v>
      </c>
      <c r="E3964" t="s">
        <v>86</v>
      </c>
      <c r="F3964" t="s">
        <v>6134</v>
      </c>
      <c r="G3964" t="s">
        <v>47</v>
      </c>
      <c r="H3964" s="5">
        <v>40804</v>
      </c>
      <c r="I3964" s="5"/>
      <c r="J3964" t="s">
        <v>6137</v>
      </c>
      <c r="K3964" s="5">
        <v>26586</v>
      </c>
      <c r="L3964">
        <v>53</v>
      </c>
      <c r="M3964">
        <v>105439</v>
      </c>
      <c r="N3964">
        <f t="shared" ca="1" si="61"/>
        <v>14.5</v>
      </c>
    </row>
    <row r="3965" spans="1:14" x14ac:dyDescent="0.3">
      <c r="A3965" t="s">
        <v>5639</v>
      </c>
      <c r="B3965" t="s">
        <v>6134</v>
      </c>
      <c r="C3965" t="s">
        <v>20</v>
      </c>
      <c r="D3965" t="s">
        <v>21</v>
      </c>
      <c r="E3965" t="s">
        <v>88</v>
      </c>
      <c r="F3965" t="s">
        <v>6134</v>
      </c>
      <c r="G3965" t="s">
        <v>6134</v>
      </c>
      <c r="H3965" s="5">
        <v>42144</v>
      </c>
      <c r="I3965" s="5"/>
      <c r="J3965" t="s">
        <v>6137</v>
      </c>
      <c r="K3965" s="5">
        <v>31874</v>
      </c>
      <c r="L3965">
        <v>38</v>
      </c>
      <c r="M3965">
        <v>94188</v>
      </c>
      <c r="N3965">
        <f t="shared" ca="1" si="61"/>
        <v>10.8</v>
      </c>
    </row>
    <row r="3966" spans="1:14" x14ac:dyDescent="0.3">
      <c r="A3966" t="s">
        <v>5641</v>
      </c>
      <c r="B3966" t="s">
        <v>24</v>
      </c>
      <c r="C3966" t="s">
        <v>20</v>
      </c>
      <c r="D3966" t="s">
        <v>21</v>
      </c>
      <c r="E3966" t="s">
        <v>6134</v>
      </c>
      <c r="F3966" t="s">
        <v>15</v>
      </c>
      <c r="G3966" t="s">
        <v>29</v>
      </c>
      <c r="H3966" s="5">
        <v>41938</v>
      </c>
      <c r="I3966" s="5"/>
      <c r="J3966" t="s">
        <v>6137</v>
      </c>
      <c r="K3966" s="5"/>
      <c r="L3966" t="s">
        <v>6141</v>
      </c>
      <c r="M3966" t="s">
        <v>6141</v>
      </c>
      <c r="N3966">
        <f t="shared" ca="1" si="61"/>
        <v>11.4</v>
      </c>
    </row>
    <row r="3967" spans="1:14" x14ac:dyDescent="0.3">
      <c r="A3967" t="s">
        <v>5642</v>
      </c>
      <c r="B3967" t="s">
        <v>6134</v>
      </c>
      <c r="C3967" t="s">
        <v>20</v>
      </c>
      <c r="D3967" t="s">
        <v>6135</v>
      </c>
      <c r="E3967" t="s">
        <v>54</v>
      </c>
      <c r="F3967" t="s">
        <v>60</v>
      </c>
      <c r="G3967" t="s">
        <v>64</v>
      </c>
      <c r="H3967" s="5">
        <v>42196</v>
      </c>
      <c r="I3967" s="5">
        <v>42606</v>
      </c>
      <c r="J3967" t="s">
        <v>6138</v>
      </c>
      <c r="K3967" s="5">
        <v>25868</v>
      </c>
      <c r="L3967">
        <v>55</v>
      </c>
      <c r="M3967">
        <v>114000</v>
      </c>
      <c r="N3967">
        <f t="shared" ca="1" si="61"/>
        <v>1.1000000000000001</v>
      </c>
    </row>
    <row r="3968" spans="1:14" x14ac:dyDescent="0.3">
      <c r="A3968" t="s">
        <v>5643</v>
      </c>
      <c r="B3968" t="s">
        <v>36</v>
      </c>
      <c r="C3968" t="s">
        <v>6134</v>
      </c>
      <c r="D3968" t="s">
        <v>94</v>
      </c>
      <c r="E3968" t="s">
        <v>170</v>
      </c>
      <c r="F3968" t="s">
        <v>15</v>
      </c>
      <c r="G3968" t="s">
        <v>69</v>
      </c>
      <c r="H3968" s="5">
        <v>43784</v>
      </c>
      <c r="I3968" s="5"/>
      <c r="J3968" t="s">
        <v>6137</v>
      </c>
      <c r="K3968" s="5">
        <v>24428</v>
      </c>
      <c r="L3968">
        <v>59</v>
      </c>
      <c r="M3968">
        <v>81465</v>
      </c>
      <c r="N3968">
        <f t="shared" ca="1" si="61"/>
        <v>6.3</v>
      </c>
    </row>
    <row r="3969" spans="1:14" x14ac:dyDescent="0.3">
      <c r="A3969" t="s">
        <v>5645</v>
      </c>
      <c r="B3969" t="s">
        <v>24</v>
      </c>
      <c r="C3969" t="s">
        <v>25</v>
      </c>
      <c r="D3969" t="s">
        <v>6134</v>
      </c>
      <c r="E3969" t="s">
        <v>38</v>
      </c>
      <c r="F3969" t="s">
        <v>15</v>
      </c>
      <c r="G3969" t="s">
        <v>74</v>
      </c>
      <c r="H3969" s="5">
        <v>44041</v>
      </c>
      <c r="I3969" s="5"/>
      <c r="J3969" t="s">
        <v>6137</v>
      </c>
      <c r="K3969" s="5">
        <v>34336</v>
      </c>
      <c r="L3969">
        <v>32</v>
      </c>
      <c r="M3969">
        <v>66000</v>
      </c>
      <c r="N3969">
        <f t="shared" ca="1" si="61"/>
        <v>5.6</v>
      </c>
    </row>
    <row r="3970" spans="1:14" x14ac:dyDescent="0.3">
      <c r="A3970" t="s">
        <v>5646</v>
      </c>
      <c r="B3970" t="s">
        <v>6134</v>
      </c>
      <c r="C3970" t="s">
        <v>12</v>
      </c>
      <c r="D3970" t="s">
        <v>41</v>
      </c>
      <c r="E3970" t="s">
        <v>27</v>
      </c>
      <c r="F3970" t="s">
        <v>6134</v>
      </c>
      <c r="G3970" t="s">
        <v>74</v>
      </c>
      <c r="H3970" s="5">
        <v>41583</v>
      </c>
      <c r="I3970" s="5">
        <v>42215</v>
      </c>
      <c r="J3970" t="s">
        <v>6138</v>
      </c>
      <c r="K3970" s="5">
        <v>33667</v>
      </c>
      <c r="L3970">
        <v>34</v>
      </c>
      <c r="M3970" t="s">
        <v>6141</v>
      </c>
      <c r="N3970">
        <f t="shared" ref="N3970:N4033" ca="1" si="62">ROUND((IF(I3970="",TODAY(),I3970)-H3970)/365,1)</f>
        <v>1.7</v>
      </c>
    </row>
    <row r="3971" spans="1:14" x14ac:dyDescent="0.3">
      <c r="A3971" t="s">
        <v>5647</v>
      </c>
      <c r="B3971" t="s">
        <v>24</v>
      </c>
      <c r="C3971" t="s">
        <v>20</v>
      </c>
      <c r="D3971" t="s">
        <v>21</v>
      </c>
      <c r="E3971" t="s">
        <v>6134</v>
      </c>
      <c r="F3971" t="s">
        <v>15</v>
      </c>
      <c r="G3971" t="s">
        <v>69</v>
      </c>
      <c r="H3971" s="5">
        <v>41047</v>
      </c>
      <c r="I3971" s="5"/>
      <c r="J3971" t="s">
        <v>6137</v>
      </c>
      <c r="K3971" s="5">
        <v>27745</v>
      </c>
      <c r="L3971">
        <v>50</v>
      </c>
      <c r="M3971">
        <v>56863</v>
      </c>
      <c r="N3971">
        <f t="shared" ca="1" si="62"/>
        <v>13.8</v>
      </c>
    </row>
    <row r="3972" spans="1:14" x14ac:dyDescent="0.3">
      <c r="A3972" t="s">
        <v>5648</v>
      </c>
      <c r="B3972" t="s">
        <v>36</v>
      </c>
      <c r="C3972" t="s">
        <v>6134</v>
      </c>
      <c r="D3972" t="s">
        <v>41</v>
      </c>
      <c r="E3972" t="s">
        <v>63</v>
      </c>
      <c r="F3972" t="s">
        <v>6134</v>
      </c>
      <c r="G3972" t="s">
        <v>6134</v>
      </c>
      <c r="H3972" s="5">
        <v>42908</v>
      </c>
      <c r="I3972" s="5"/>
      <c r="J3972" t="s">
        <v>6137</v>
      </c>
      <c r="K3972" s="5">
        <v>23817</v>
      </c>
      <c r="L3972">
        <v>60</v>
      </c>
      <c r="M3972">
        <v>114309</v>
      </c>
      <c r="N3972">
        <f t="shared" ca="1" si="62"/>
        <v>8.6999999999999993</v>
      </c>
    </row>
    <row r="3973" spans="1:14" x14ac:dyDescent="0.3">
      <c r="A3973" t="s">
        <v>5650</v>
      </c>
      <c r="B3973" t="s">
        <v>36</v>
      </c>
      <c r="C3973" t="s">
        <v>97</v>
      </c>
      <c r="D3973" t="s">
        <v>26</v>
      </c>
      <c r="E3973" t="s">
        <v>92</v>
      </c>
      <c r="F3973" t="s">
        <v>28</v>
      </c>
      <c r="G3973" t="s">
        <v>29</v>
      </c>
      <c r="H3973" s="5">
        <v>41187</v>
      </c>
      <c r="I3973" s="5"/>
      <c r="J3973" t="s">
        <v>6137</v>
      </c>
      <c r="K3973" s="5">
        <v>37027</v>
      </c>
      <c r="L3973">
        <v>24</v>
      </c>
      <c r="M3973" t="s">
        <v>6141</v>
      </c>
      <c r="N3973">
        <f t="shared" ca="1" si="62"/>
        <v>13.5</v>
      </c>
    </row>
    <row r="3974" spans="1:14" x14ac:dyDescent="0.3">
      <c r="A3974" t="s">
        <v>5651</v>
      </c>
      <c r="B3974" t="s">
        <v>24</v>
      </c>
      <c r="C3974" t="s">
        <v>25</v>
      </c>
      <c r="D3974" t="s">
        <v>94</v>
      </c>
      <c r="E3974" t="s">
        <v>63</v>
      </c>
      <c r="F3974" t="s">
        <v>15</v>
      </c>
      <c r="G3974" t="s">
        <v>78</v>
      </c>
      <c r="H3974" s="5">
        <v>41337</v>
      </c>
      <c r="I3974" s="5"/>
      <c r="J3974" t="s">
        <v>6137</v>
      </c>
      <c r="K3974" s="5">
        <v>29208</v>
      </c>
      <c r="L3974">
        <v>46</v>
      </c>
      <c r="M3974" t="s">
        <v>6141</v>
      </c>
      <c r="N3974">
        <f t="shared" ca="1" si="62"/>
        <v>13.1</v>
      </c>
    </row>
    <row r="3975" spans="1:14" x14ac:dyDescent="0.3">
      <c r="A3975" t="s">
        <v>5652</v>
      </c>
      <c r="B3975" t="s">
        <v>36</v>
      </c>
      <c r="C3975" t="s">
        <v>12</v>
      </c>
      <c r="D3975" t="s">
        <v>26</v>
      </c>
      <c r="E3975" t="s">
        <v>170</v>
      </c>
      <c r="F3975" t="s">
        <v>60</v>
      </c>
      <c r="G3975" t="s">
        <v>6134</v>
      </c>
      <c r="H3975" s="5">
        <v>41861</v>
      </c>
      <c r="I3975" s="5"/>
      <c r="J3975" t="s">
        <v>6137</v>
      </c>
      <c r="K3975" s="5">
        <v>37061</v>
      </c>
      <c r="L3975">
        <v>24</v>
      </c>
      <c r="M3975">
        <v>69000</v>
      </c>
      <c r="N3975">
        <f t="shared" ca="1" si="62"/>
        <v>11.6</v>
      </c>
    </row>
    <row r="3976" spans="1:14" x14ac:dyDescent="0.3">
      <c r="A3976" t="s">
        <v>5653</v>
      </c>
      <c r="B3976" t="s">
        <v>24</v>
      </c>
      <c r="C3976" t="s">
        <v>6134</v>
      </c>
      <c r="D3976" t="s">
        <v>6134</v>
      </c>
      <c r="E3976" t="s">
        <v>27</v>
      </c>
      <c r="F3976" t="s">
        <v>15</v>
      </c>
      <c r="G3976" t="s">
        <v>78</v>
      </c>
      <c r="H3976" s="5">
        <v>41092</v>
      </c>
      <c r="I3976" s="5">
        <v>42842</v>
      </c>
      <c r="J3976" t="s">
        <v>6138</v>
      </c>
      <c r="K3976" s="5">
        <v>24641</v>
      </c>
      <c r="L3976">
        <v>58</v>
      </c>
      <c r="M3976">
        <v>74188</v>
      </c>
      <c r="N3976">
        <f t="shared" ca="1" si="62"/>
        <v>4.8</v>
      </c>
    </row>
    <row r="3977" spans="1:14" x14ac:dyDescent="0.3">
      <c r="A3977" t="s">
        <v>5655</v>
      </c>
      <c r="B3977" t="s">
        <v>36</v>
      </c>
      <c r="C3977" t="s">
        <v>37</v>
      </c>
      <c r="D3977" t="s">
        <v>6135</v>
      </c>
      <c r="E3977" t="s">
        <v>6134</v>
      </c>
      <c r="F3977" t="s">
        <v>60</v>
      </c>
      <c r="G3977" t="s">
        <v>6134</v>
      </c>
      <c r="H3977" s="5">
        <v>42464</v>
      </c>
      <c r="I3977" s="5"/>
      <c r="J3977" t="s">
        <v>6137</v>
      </c>
      <c r="K3977" s="5">
        <v>35979</v>
      </c>
      <c r="L3977">
        <v>27</v>
      </c>
      <c r="M3977">
        <v>32021</v>
      </c>
      <c r="N3977">
        <f t="shared" ca="1" si="62"/>
        <v>10</v>
      </c>
    </row>
    <row r="3978" spans="1:14" x14ac:dyDescent="0.3">
      <c r="A3978" t="s">
        <v>5657</v>
      </c>
      <c r="B3978" t="s">
        <v>36</v>
      </c>
      <c r="C3978" t="s">
        <v>12</v>
      </c>
      <c r="D3978" t="s">
        <v>41</v>
      </c>
      <c r="E3978" t="s">
        <v>27</v>
      </c>
      <c r="F3978" t="s">
        <v>15</v>
      </c>
      <c r="G3978" t="s">
        <v>6134</v>
      </c>
      <c r="H3978" s="5">
        <v>42969</v>
      </c>
      <c r="I3978" s="5">
        <v>44460</v>
      </c>
      <c r="J3978" t="s">
        <v>6138</v>
      </c>
      <c r="K3978" s="5">
        <v>24210</v>
      </c>
      <c r="L3978">
        <v>59</v>
      </c>
      <c r="M3978" t="s">
        <v>6141</v>
      </c>
      <c r="N3978">
        <f t="shared" ca="1" si="62"/>
        <v>4.0999999999999996</v>
      </c>
    </row>
    <row r="3979" spans="1:14" x14ac:dyDescent="0.3">
      <c r="A3979" t="s">
        <v>5658</v>
      </c>
      <c r="B3979" t="s">
        <v>24</v>
      </c>
      <c r="C3979" t="s">
        <v>97</v>
      </c>
      <c r="D3979" t="s">
        <v>41</v>
      </c>
      <c r="E3979" t="s">
        <v>32</v>
      </c>
      <c r="F3979" t="s">
        <v>15</v>
      </c>
      <c r="G3979" t="s">
        <v>6134</v>
      </c>
      <c r="H3979" s="5">
        <v>44190</v>
      </c>
      <c r="I3979" s="5"/>
      <c r="J3979" t="s">
        <v>6137</v>
      </c>
      <c r="K3979" s="5">
        <v>38040</v>
      </c>
      <c r="L3979">
        <v>22</v>
      </c>
      <c r="M3979">
        <v>93131</v>
      </c>
      <c r="N3979">
        <f t="shared" ca="1" si="62"/>
        <v>5.2</v>
      </c>
    </row>
    <row r="3980" spans="1:14" x14ac:dyDescent="0.3">
      <c r="A3980" t="s">
        <v>5660</v>
      </c>
      <c r="B3980" t="s">
        <v>36</v>
      </c>
      <c r="C3980" t="s">
        <v>20</v>
      </c>
      <c r="D3980" t="s">
        <v>68</v>
      </c>
      <c r="E3980" t="s">
        <v>86</v>
      </c>
      <c r="F3980" t="s">
        <v>28</v>
      </c>
      <c r="G3980" t="s">
        <v>29</v>
      </c>
      <c r="H3980" s="5">
        <v>43081</v>
      </c>
      <c r="I3980" s="5"/>
      <c r="J3980" t="s">
        <v>6137</v>
      </c>
      <c r="K3980" s="5">
        <v>22619</v>
      </c>
      <c r="L3980">
        <v>64</v>
      </c>
      <c r="M3980">
        <v>41258</v>
      </c>
      <c r="N3980">
        <f t="shared" ca="1" si="62"/>
        <v>8.3000000000000007</v>
      </c>
    </row>
    <row r="3981" spans="1:14" x14ac:dyDescent="0.3">
      <c r="A3981" t="s">
        <v>5662</v>
      </c>
      <c r="B3981" t="s">
        <v>24</v>
      </c>
      <c r="C3981" t="s">
        <v>37</v>
      </c>
      <c r="D3981" t="s">
        <v>125</v>
      </c>
      <c r="E3981" t="s">
        <v>92</v>
      </c>
      <c r="F3981" t="s">
        <v>60</v>
      </c>
      <c r="G3981" t="s">
        <v>47</v>
      </c>
      <c r="H3981" s="5">
        <v>41284</v>
      </c>
      <c r="I3981" s="5"/>
      <c r="J3981" t="s">
        <v>6137</v>
      </c>
      <c r="K3981" s="5">
        <v>38144</v>
      </c>
      <c r="L3981">
        <v>21</v>
      </c>
      <c r="M3981" t="s">
        <v>6141</v>
      </c>
      <c r="N3981">
        <f t="shared" ca="1" si="62"/>
        <v>13.2</v>
      </c>
    </row>
    <row r="3982" spans="1:14" x14ac:dyDescent="0.3">
      <c r="A3982" t="s">
        <v>5663</v>
      </c>
      <c r="B3982" t="s">
        <v>24</v>
      </c>
      <c r="C3982" t="s">
        <v>82</v>
      </c>
      <c r="D3982" t="s">
        <v>21</v>
      </c>
      <c r="E3982" t="s">
        <v>6134</v>
      </c>
      <c r="F3982" t="s">
        <v>15</v>
      </c>
      <c r="G3982" t="s">
        <v>6134</v>
      </c>
      <c r="H3982" s="5">
        <v>42965</v>
      </c>
      <c r="I3982" s="5">
        <v>44839</v>
      </c>
      <c r="J3982" t="s">
        <v>6138</v>
      </c>
      <c r="K3982" s="5">
        <v>33417</v>
      </c>
      <c r="L3982">
        <v>34</v>
      </c>
      <c r="M3982" t="s">
        <v>6141</v>
      </c>
      <c r="N3982">
        <f t="shared" ca="1" si="62"/>
        <v>5.0999999999999996</v>
      </c>
    </row>
    <row r="3983" spans="1:14" x14ac:dyDescent="0.3">
      <c r="A3983" t="s">
        <v>5665</v>
      </c>
      <c r="B3983" t="s">
        <v>24</v>
      </c>
      <c r="C3983" t="s">
        <v>97</v>
      </c>
      <c r="D3983" t="s">
        <v>53</v>
      </c>
      <c r="E3983" t="s">
        <v>63</v>
      </c>
      <c r="F3983" t="s">
        <v>15</v>
      </c>
      <c r="G3983" t="s">
        <v>78</v>
      </c>
      <c r="H3983" s="5">
        <v>42101</v>
      </c>
      <c r="I3983" s="5">
        <v>43733</v>
      </c>
      <c r="J3983" t="s">
        <v>6138</v>
      </c>
      <c r="K3983" s="5">
        <v>32787</v>
      </c>
      <c r="L3983">
        <v>36</v>
      </c>
      <c r="M3983">
        <v>78633</v>
      </c>
      <c r="N3983">
        <f t="shared" ca="1" si="62"/>
        <v>4.5</v>
      </c>
    </row>
    <row r="3984" spans="1:14" x14ac:dyDescent="0.3">
      <c r="A3984" t="s">
        <v>5666</v>
      </c>
      <c r="B3984" t="s">
        <v>6134</v>
      </c>
      <c r="C3984" t="s">
        <v>20</v>
      </c>
      <c r="D3984" t="s">
        <v>50</v>
      </c>
      <c r="E3984" t="s">
        <v>86</v>
      </c>
      <c r="F3984" t="s">
        <v>15</v>
      </c>
      <c r="G3984" t="s">
        <v>69</v>
      </c>
      <c r="H3984" s="5">
        <v>42848</v>
      </c>
      <c r="I3984" s="5">
        <v>44476</v>
      </c>
      <c r="J3984" t="s">
        <v>6138</v>
      </c>
      <c r="K3984" s="5">
        <v>26185</v>
      </c>
      <c r="L3984">
        <v>54</v>
      </c>
      <c r="M3984">
        <v>119003</v>
      </c>
      <c r="N3984">
        <f t="shared" ca="1" si="62"/>
        <v>4.5</v>
      </c>
    </row>
    <row r="3985" spans="1:14" x14ac:dyDescent="0.3">
      <c r="A3985" t="s">
        <v>5668</v>
      </c>
      <c r="B3985" t="s">
        <v>6134</v>
      </c>
      <c r="C3985" t="s">
        <v>12</v>
      </c>
      <c r="D3985" t="s">
        <v>94</v>
      </c>
      <c r="E3985" t="s">
        <v>99</v>
      </c>
      <c r="F3985" t="s">
        <v>60</v>
      </c>
      <c r="G3985" t="s">
        <v>47</v>
      </c>
      <c r="H3985" s="5">
        <v>40083</v>
      </c>
      <c r="I3985" s="5"/>
      <c r="J3985" t="s">
        <v>6137</v>
      </c>
      <c r="K3985" s="5">
        <v>27432</v>
      </c>
      <c r="L3985">
        <v>51</v>
      </c>
      <c r="M3985">
        <v>115897</v>
      </c>
      <c r="N3985">
        <f t="shared" ca="1" si="62"/>
        <v>16.5</v>
      </c>
    </row>
    <row r="3986" spans="1:14" x14ac:dyDescent="0.3">
      <c r="A3986" t="s">
        <v>5669</v>
      </c>
      <c r="B3986" t="s">
        <v>36</v>
      </c>
      <c r="C3986" t="s">
        <v>97</v>
      </c>
      <c r="D3986" t="s">
        <v>83</v>
      </c>
      <c r="E3986" t="s">
        <v>32</v>
      </c>
      <c r="F3986" t="s">
        <v>28</v>
      </c>
      <c r="G3986" t="s">
        <v>78</v>
      </c>
      <c r="H3986" s="5">
        <v>41000</v>
      </c>
      <c r="I3986" s="5"/>
      <c r="J3986" t="s">
        <v>6137</v>
      </c>
      <c r="K3986" s="5">
        <v>24066</v>
      </c>
      <c r="L3986">
        <v>60</v>
      </c>
      <c r="M3986">
        <v>78537</v>
      </c>
      <c r="N3986">
        <f t="shared" ca="1" si="62"/>
        <v>14</v>
      </c>
    </row>
    <row r="3987" spans="1:14" x14ac:dyDescent="0.3">
      <c r="A3987" t="s">
        <v>5670</v>
      </c>
      <c r="B3987" t="s">
        <v>36</v>
      </c>
      <c r="C3987" t="s">
        <v>25</v>
      </c>
      <c r="D3987" t="s">
        <v>41</v>
      </c>
      <c r="E3987" t="s">
        <v>105</v>
      </c>
      <c r="F3987" t="s">
        <v>28</v>
      </c>
      <c r="G3987" t="s">
        <v>78</v>
      </c>
      <c r="H3987" s="5">
        <v>43910</v>
      </c>
      <c r="I3987" s="5">
        <v>45155</v>
      </c>
      <c r="J3987" t="s">
        <v>6138</v>
      </c>
      <c r="K3987" s="5">
        <v>33597</v>
      </c>
      <c r="L3987">
        <v>34</v>
      </c>
      <c r="M3987" t="s">
        <v>6141</v>
      </c>
      <c r="N3987">
        <f t="shared" ca="1" si="62"/>
        <v>3.4</v>
      </c>
    </row>
    <row r="3988" spans="1:14" x14ac:dyDescent="0.3">
      <c r="A3988" t="s">
        <v>5671</v>
      </c>
      <c r="B3988" t="s">
        <v>6134</v>
      </c>
      <c r="C3988" t="s">
        <v>12</v>
      </c>
      <c r="D3988" t="s">
        <v>68</v>
      </c>
      <c r="E3988" t="s">
        <v>46</v>
      </c>
      <c r="F3988" t="s">
        <v>15</v>
      </c>
      <c r="G3988" t="s">
        <v>47</v>
      </c>
      <c r="H3988" s="5">
        <v>41700</v>
      </c>
      <c r="I3988" s="5"/>
      <c r="J3988" t="s">
        <v>6137</v>
      </c>
      <c r="K3988" s="5">
        <v>35431</v>
      </c>
      <c r="L3988">
        <v>29</v>
      </c>
      <c r="M3988">
        <v>110916</v>
      </c>
      <c r="N3988">
        <f t="shared" ca="1" si="62"/>
        <v>12.1</v>
      </c>
    </row>
    <row r="3989" spans="1:14" x14ac:dyDescent="0.3">
      <c r="A3989" t="s">
        <v>5672</v>
      </c>
      <c r="B3989" t="s">
        <v>36</v>
      </c>
      <c r="C3989" t="s">
        <v>82</v>
      </c>
      <c r="D3989" t="s">
        <v>94</v>
      </c>
      <c r="E3989" t="s">
        <v>99</v>
      </c>
      <c r="F3989" t="s">
        <v>6134</v>
      </c>
      <c r="G3989" t="s">
        <v>78</v>
      </c>
      <c r="H3989" s="5">
        <v>41355</v>
      </c>
      <c r="I3989" s="5">
        <v>42422</v>
      </c>
      <c r="J3989" t="s">
        <v>6138</v>
      </c>
      <c r="K3989" s="5">
        <v>25539</v>
      </c>
      <c r="L3989">
        <v>56</v>
      </c>
      <c r="M3989">
        <v>109434</v>
      </c>
      <c r="N3989">
        <f t="shared" ca="1" si="62"/>
        <v>2.9</v>
      </c>
    </row>
    <row r="3990" spans="1:14" x14ac:dyDescent="0.3">
      <c r="A3990" t="s">
        <v>5674</v>
      </c>
      <c r="B3990" t="s">
        <v>24</v>
      </c>
      <c r="C3990" t="s">
        <v>12</v>
      </c>
      <c r="D3990" t="s">
        <v>83</v>
      </c>
      <c r="E3990" t="s">
        <v>54</v>
      </c>
      <c r="F3990" t="s">
        <v>28</v>
      </c>
      <c r="G3990" t="s">
        <v>74</v>
      </c>
      <c r="H3990" s="5">
        <v>42165</v>
      </c>
      <c r="I3990" s="5"/>
      <c r="J3990" t="s">
        <v>6137</v>
      </c>
      <c r="K3990" s="5">
        <v>25538</v>
      </c>
      <c r="L3990">
        <v>56</v>
      </c>
      <c r="M3990">
        <v>60847</v>
      </c>
      <c r="N3990">
        <f t="shared" ca="1" si="62"/>
        <v>10.8</v>
      </c>
    </row>
    <row r="3991" spans="1:14" x14ac:dyDescent="0.3">
      <c r="A3991" t="s">
        <v>5675</v>
      </c>
      <c r="B3991" t="s">
        <v>6134</v>
      </c>
      <c r="C3991" t="s">
        <v>6134</v>
      </c>
      <c r="D3991" t="s">
        <v>6135</v>
      </c>
      <c r="E3991" t="s">
        <v>88</v>
      </c>
      <c r="F3991" t="s">
        <v>28</v>
      </c>
      <c r="G3991" t="s">
        <v>78</v>
      </c>
      <c r="H3991" s="5">
        <v>42918</v>
      </c>
      <c r="I3991" s="5"/>
      <c r="J3991" t="s">
        <v>6137</v>
      </c>
      <c r="K3991" s="5">
        <v>24779</v>
      </c>
      <c r="L3991">
        <v>58</v>
      </c>
      <c r="M3991">
        <v>86000</v>
      </c>
      <c r="N3991">
        <f t="shared" ca="1" si="62"/>
        <v>8.6999999999999993</v>
      </c>
    </row>
    <row r="3992" spans="1:14" x14ac:dyDescent="0.3">
      <c r="A3992" t="s">
        <v>5676</v>
      </c>
      <c r="B3992" t="s">
        <v>36</v>
      </c>
      <c r="C3992" t="s">
        <v>6134</v>
      </c>
      <c r="D3992" t="s">
        <v>94</v>
      </c>
      <c r="E3992" t="s">
        <v>86</v>
      </c>
      <c r="F3992" t="s">
        <v>28</v>
      </c>
      <c r="G3992" t="s">
        <v>29</v>
      </c>
      <c r="H3992" s="5">
        <v>41568</v>
      </c>
      <c r="I3992" s="5"/>
      <c r="J3992" t="s">
        <v>6137</v>
      </c>
      <c r="K3992" s="5"/>
      <c r="L3992" t="s">
        <v>6141</v>
      </c>
      <c r="M3992" t="s">
        <v>6141</v>
      </c>
      <c r="N3992">
        <f t="shared" ca="1" si="62"/>
        <v>12.4</v>
      </c>
    </row>
    <row r="3993" spans="1:14" x14ac:dyDescent="0.3">
      <c r="A3993" t="s">
        <v>5677</v>
      </c>
      <c r="B3993" t="s">
        <v>6134</v>
      </c>
      <c r="C3993" t="s">
        <v>12</v>
      </c>
      <c r="D3993" t="s">
        <v>6135</v>
      </c>
      <c r="E3993" t="s">
        <v>170</v>
      </c>
      <c r="F3993" t="s">
        <v>15</v>
      </c>
      <c r="G3993" t="s">
        <v>64</v>
      </c>
      <c r="H3993" s="5">
        <v>41060</v>
      </c>
      <c r="I3993" s="5">
        <v>40891</v>
      </c>
      <c r="J3993" t="s">
        <v>6138</v>
      </c>
      <c r="K3993" s="5">
        <v>31491</v>
      </c>
      <c r="L3993">
        <v>39</v>
      </c>
      <c r="M3993">
        <v>86111</v>
      </c>
      <c r="N3993">
        <f t="shared" ca="1" si="62"/>
        <v>-0.5</v>
      </c>
    </row>
    <row r="3994" spans="1:14" x14ac:dyDescent="0.3">
      <c r="A3994" t="s">
        <v>5679</v>
      </c>
      <c r="B3994" t="s">
        <v>36</v>
      </c>
      <c r="C3994" t="s">
        <v>6134</v>
      </c>
      <c r="D3994" t="s">
        <v>6134</v>
      </c>
      <c r="E3994" t="s">
        <v>99</v>
      </c>
      <c r="F3994" t="s">
        <v>6134</v>
      </c>
      <c r="G3994" t="s">
        <v>78</v>
      </c>
      <c r="H3994" s="5">
        <v>43535</v>
      </c>
      <c r="I3994" s="5"/>
      <c r="J3994" t="s">
        <v>6137</v>
      </c>
      <c r="K3994" s="5">
        <v>35972</v>
      </c>
      <c r="L3994">
        <v>27</v>
      </c>
      <c r="M3994">
        <v>108555</v>
      </c>
      <c r="N3994">
        <f t="shared" ca="1" si="62"/>
        <v>7</v>
      </c>
    </row>
    <row r="3995" spans="1:14" x14ac:dyDescent="0.3">
      <c r="A3995" t="s">
        <v>5681</v>
      </c>
      <c r="B3995" t="s">
        <v>6134</v>
      </c>
      <c r="C3995" t="s">
        <v>12</v>
      </c>
      <c r="D3995" t="s">
        <v>6135</v>
      </c>
      <c r="E3995" t="s">
        <v>32</v>
      </c>
      <c r="F3995" t="s">
        <v>15</v>
      </c>
      <c r="G3995" t="s">
        <v>74</v>
      </c>
      <c r="H3995" s="5">
        <v>42043</v>
      </c>
      <c r="I3995" s="5"/>
      <c r="J3995" t="s">
        <v>6137</v>
      </c>
      <c r="K3995" s="5">
        <v>32616</v>
      </c>
      <c r="L3995">
        <v>36</v>
      </c>
      <c r="M3995">
        <v>102000</v>
      </c>
      <c r="N3995">
        <f t="shared" ca="1" si="62"/>
        <v>11.1</v>
      </c>
    </row>
    <row r="3996" spans="1:14" x14ac:dyDescent="0.3">
      <c r="A3996" t="s">
        <v>5682</v>
      </c>
      <c r="B3996" t="s">
        <v>6134</v>
      </c>
      <c r="C3996" t="s">
        <v>12</v>
      </c>
      <c r="D3996" t="s">
        <v>21</v>
      </c>
      <c r="E3996" t="s">
        <v>27</v>
      </c>
      <c r="F3996" t="s">
        <v>6134</v>
      </c>
      <c r="G3996" t="s">
        <v>6134</v>
      </c>
      <c r="H3996" s="5">
        <v>42926</v>
      </c>
      <c r="I3996" s="5">
        <v>44250</v>
      </c>
      <c r="J3996" t="s">
        <v>6138</v>
      </c>
      <c r="K3996" s="5">
        <v>22791</v>
      </c>
      <c r="L3996">
        <v>63</v>
      </c>
      <c r="M3996">
        <v>114000</v>
      </c>
      <c r="N3996">
        <f t="shared" ca="1" si="62"/>
        <v>3.6</v>
      </c>
    </row>
    <row r="3997" spans="1:14" x14ac:dyDescent="0.3">
      <c r="A3997" t="s">
        <v>5683</v>
      </c>
      <c r="B3997" t="s">
        <v>24</v>
      </c>
      <c r="C3997" t="s">
        <v>20</v>
      </c>
      <c r="D3997" t="s">
        <v>94</v>
      </c>
      <c r="E3997" t="s">
        <v>88</v>
      </c>
      <c r="F3997" t="s">
        <v>15</v>
      </c>
      <c r="G3997" t="s">
        <v>74</v>
      </c>
      <c r="H3997" s="5">
        <v>42299</v>
      </c>
      <c r="I3997" s="5"/>
      <c r="J3997" t="s">
        <v>6137</v>
      </c>
      <c r="K3997" s="5">
        <v>22587</v>
      </c>
      <c r="L3997">
        <v>64</v>
      </c>
      <c r="M3997">
        <v>42455</v>
      </c>
      <c r="N3997">
        <f t="shared" ca="1" si="62"/>
        <v>10.4</v>
      </c>
    </row>
    <row r="3998" spans="1:14" x14ac:dyDescent="0.3">
      <c r="A3998" t="s">
        <v>5685</v>
      </c>
      <c r="B3998" t="s">
        <v>24</v>
      </c>
      <c r="C3998" t="s">
        <v>37</v>
      </c>
      <c r="D3998" t="s">
        <v>41</v>
      </c>
      <c r="E3998" t="s">
        <v>92</v>
      </c>
      <c r="F3998" t="s">
        <v>15</v>
      </c>
      <c r="G3998" t="s">
        <v>47</v>
      </c>
      <c r="H3998" s="5">
        <v>41250</v>
      </c>
      <c r="I3998" s="5"/>
      <c r="J3998" t="s">
        <v>6137</v>
      </c>
      <c r="K3998" s="5">
        <v>37058</v>
      </c>
      <c r="L3998">
        <v>24</v>
      </c>
      <c r="M3998">
        <v>83451</v>
      </c>
      <c r="N3998">
        <f t="shared" ca="1" si="62"/>
        <v>13.3</v>
      </c>
    </row>
    <row r="3999" spans="1:14" x14ac:dyDescent="0.3">
      <c r="A3999" t="s">
        <v>5687</v>
      </c>
      <c r="B3999" t="s">
        <v>36</v>
      </c>
      <c r="C3999" t="s">
        <v>82</v>
      </c>
      <c r="D3999" t="s">
        <v>50</v>
      </c>
      <c r="E3999" t="s">
        <v>105</v>
      </c>
      <c r="F3999" t="s">
        <v>28</v>
      </c>
      <c r="G3999" t="s">
        <v>29</v>
      </c>
      <c r="H3999" s="5">
        <v>40532</v>
      </c>
      <c r="I3999" s="5"/>
      <c r="J3999" t="s">
        <v>6137</v>
      </c>
      <c r="K3999" s="5">
        <v>22410</v>
      </c>
      <c r="L3999">
        <v>64</v>
      </c>
      <c r="M3999">
        <v>55588</v>
      </c>
      <c r="N3999">
        <f t="shared" ca="1" si="62"/>
        <v>15.3</v>
      </c>
    </row>
    <row r="4000" spans="1:14" x14ac:dyDescent="0.3">
      <c r="A4000" t="s">
        <v>5688</v>
      </c>
      <c r="B4000" t="s">
        <v>24</v>
      </c>
      <c r="C4000" t="s">
        <v>12</v>
      </c>
      <c r="D4000" t="s">
        <v>83</v>
      </c>
      <c r="E4000" t="s">
        <v>6134</v>
      </c>
      <c r="F4000" t="s">
        <v>6134</v>
      </c>
      <c r="G4000" t="s">
        <v>69</v>
      </c>
      <c r="H4000" s="5">
        <v>43031</v>
      </c>
      <c r="I4000" s="5">
        <v>44244</v>
      </c>
      <c r="J4000" t="s">
        <v>6138</v>
      </c>
      <c r="K4000" s="5">
        <v>27568</v>
      </c>
      <c r="L4000">
        <v>50</v>
      </c>
      <c r="M4000">
        <v>90000</v>
      </c>
      <c r="N4000">
        <f t="shared" ca="1" si="62"/>
        <v>3.3</v>
      </c>
    </row>
    <row r="4001" spans="1:14" x14ac:dyDescent="0.3">
      <c r="A4001" t="s">
        <v>5689</v>
      </c>
      <c r="B4001" t="s">
        <v>36</v>
      </c>
      <c r="C4001" t="s">
        <v>6134</v>
      </c>
      <c r="D4001" t="s">
        <v>26</v>
      </c>
      <c r="E4001" t="s">
        <v>32</v>
      </c>
      <c r="F4001" t="s">
        <v>6134</v>
      </c>
      <c r="G4001" t="s">
        <v>78</v>
      </c>
      <c r="H4001" s="5">
        <v>43105</v>
      </c>
      <c r="I4001" s="5"/>
      <c r="J4001" t="s">
        <v>6137</v>
      </c>
      <c r="K4001" s="5">
        <v>22344</v>
      </c>
      <c r="L4001">
        <v>65</v>
      </c>
      <c r="M4001">
        <v>107438</v>
      </c>
      <c r="N4001">
        <f t="shared" ca="1" si="62"/>
        <v>8.1999999999999993</v>
      </c>
    </row>
    <row r="4002" spans="1:14" x14ac:dyDescent="0.3">
      <c r="A4002" t="s">
        <v>5691</v>
      </c>
      <c r="B4002" t="s">
        <v>6134</v>
      </c>
      <c r="C4002" t="s">
        <v>12</v>
      </c>
      <c r="D4002" t="s">
        <v>130</v>
      </c>
      <c r="E4002" t="s">
        <v>170</v>
      </c>
      <c r="F4002" t="s">
        <v>60</v>
      </c>
      <c r="G4002" t="s">
        <v>78</v>
      </c>
      <c r="H4002" s="5">
        <v>40379</v>
      </c>
      <c r="I4002" s="5"/>
      <c r="J4002" t="s">
        <v>6137</v>
      </c>
      <c r="K4002" s="5">
        <v>28677</v>
      </c>
      <c r="L4002">
        <v>47</v>
      </c>
      <c r="M4002">
        <v>40636</v>
      </c>
      <c r="N4002">
        <f t="shared" ca="1" si="62"/>
        <v>15.7</v>
      </c>
    </row>
    <row r="4003" spans="1:14" x14ac:dyDescent="0.3">
      <c r="A4003" t="s">
        <v>5693</v>
      </c>
      <c r="B4003" t="s">
        <v>36</v>
      </c>
      <c r="C4003" t="s">
        <v>82</v>
      </c>
      <c r="D4003" t="s">
        <v>50</v>
      </c>
      <c r="E4003" t="s">
        <v>88</v>
      </c>
      <c r="F4003" t="s">
        <v>6134</v>
      </c>
      <c r="G4003" t="s">
        <v>78</v>
      </c>
      <c r="H4003" s="5">
        <v>42357</v>
      </c>
      <c r="I4003" s="5">
        <v>42798</v>
      </c>
      <c r="J4003" t="s">
        <v>6138</v>
      </c>
      <c r="K4003" s="5">
        <v>24929</v>
      </c>
      <c r="L4003">
        <v>57</v>
      </c>
      <c r="M4003">
        <v>103986</v>
      </c>
      <c r="N4003">
        <f t="shared" ca="1" si="62"/>
        <v>1.2</v>
      </c>
    </row>
    <row r="4004" spans="1:14" x14ac:dyDescent="0.3">
      <c r="A4004" t="s">
        <v>5694</v>
      </c>
      <c r="B4004" t="s">
        <v>6134</v>
      </c>
      <c r="C4004" t="s">
        <v>20</v>
      </c>
      <c r="D4004" t="s">
        <v>6134</v>
      </c>
      <c r="E4004" t="s">
        <v>88</v>
      </c>
      <c r="F4004" t="s">
        <v>28</v>
      </c>
      <c r="G4004" t="s">
        <v>47</v>
      </c>
      <c r="H4004" s="5">
        <v>43988</v>
      </c>
      <c r="I4004" s="5"/>
      <c r="J4004" t="s">
        <v>6137</v>
      </c>
      <c r="K4004" s="5"/>
      <c r="L4004" t="s">
        <v>6141</v>
      </c>
      <c r="M4004" t="s">
        <v>6141</v>
      </c>
      <c r="N4004">
        <f t="shared" ca="1" si="62"/>
        <v>5.8</v>
      </c>
    </row>
    <row r="4005" spans="1:14" x14ac:dyDescent="0.3">
      <c r="A4005" t="s">
        <v>5695</v>
      </c>
      <c r="B4005" t="s">
        <v>36</v>
      </c>
      <c r="C4005" t="s">
        <v>82</v>
      </c>
      <c r="D4005" t="s">
        <v>6134</v>
      </c>
      <c r="E4005" t="s">
        <v>27</v>
      </c>
      <c r="F4005" t="s">
        <v>15</v>
      </c>
      <c r="G4005" t="s">
        <v>69</v>
      </c>
      <c r="H4005" s="5">
        <v>41523</v>
      </c>
      <c r="I4005" s="5">
        <v>42556</v>
      </c>
      <c r="J4005" t="s">
        <v>6138</v>
      </c>
      <c r="K4005" s="5">
        <v>34011</v>
      </c>
      <c r="L4005">
        <v>33</v>
      </c>
      <c r="M4005">
        <v>35919</v>
      </c>
      <c r="N4005">
        <f t="shared" ca="1" si="62"/>
        <v>2.8</v>
      </c>
    </row>
    <row r="4006" spans="1:14" x14ac:dyDescent="0.3">
      <c r="A4006" t="s">
        <v>5697</v>
      </c>
      <c r="B4006" t="s">
        <v>24</v>
      </c>
      <c r="C4006" t="s">
        <v>6134</v>
      </c>
      <c r="D4006" t="s">
        <v>6134</v>
      </c>
      <c r="E4006" t="s">
        <v>86</v>
      </c>
      <c r="F4006" t="s">
        <v>28</v>
      </c>
      <c r="G4006" t="s">
        <v>64</v>
      </c>
      <c r="H4006" s="5">
        <v>41427</v>
      </c>
      <c r="I4006" s="5">
        <v>41995</v>
      </c>
      <c r="J4006" t="s">
        <v>6138</v>
      </c>
      <c r="K4006" s="5">
        <v>35160</v>
      </c>
      <c r="L4006">
        <v>29</v>
      </c>
      <c r="M4006" t="s">
        <v>6141</v>
      </c>
      <c r="N4006">
        <f t="shared" ca="1" si="62"/>
        <v>1.6</v>
      </c>
    </row>
    <row r="4007" spans="1:14" x14ac:dyDescent="0.3">
      <c r="A4007" t="s">
        <v>5698</v>
      </c>
      <c r="B4007" t="s">
        <v>6134</v>
      </c>
      <c r="C4007" t="s">
        <v>20</v>
      </c>
      <c r="D4007" t="s">
        <v>31</v>
      </c>
      <c r="E4007" t="s">
        <v>88</v>
      </c>
      <c r="F4007" t="s">
        <v>28</v>
      </c>
      <c r="G4007" t="s">
        <v>29</v>
      </c>
      <c r="H4007" s="5">
        <v>42296</v>
      </c>
      <c r="I4007" s="5"/>
      <c r="J4007" t="s">
        <v>6137</v>
      </c>
      <c r="K4007" s="5">
        <v>24495</v>
      </c>
      <c r="L4007">
        <v>59</v>
      </c>
      <c r="M4007">
        <v>58692</v>
      </c>
      <c r="N4007">
        <f t="shared" ca="1" si="62"/>
        <v>10.4</v>
      </c>
    </row>
    <row r="4008" spans="1:14" x14ac:dyDescent="0.3">
      <c r="A4008" t="s">
        <v>5699</v>
      </c>
      <c r="B4008" t="s">
        <v>24</v>
      </c>
      <c r="C4008" t="s">
        <v>20</v>
      </c>
      <c r="D4008" t="s">
        <v>68</v>
      </c>
      <c r="E4008" t="s">
        <v>86</v>
      </c>
      <c r="F4008" t="s">
        <v>28</v>
      </c>
      <c r="G4008" t="s">
        <v>29</v>
      </c>
      <c r="H4008" s="5">
        <v>42002</v>
      </c>
      <c r="I4008" s="5">
        <v>41823</v>
      </c>
      <c r="J4008" t="s">
        <v>6138</v>
      </c>
      <c r="K4008" s="5">
        <v>22722</v>
      </c>
      <c r="L4008">
        <v>63</v>
      </c>
      <c r="M4008">
        <v>87000</v>
      </c>
      <c r="N4008">
        <f t="shared" ca="1" si="62"/>
        <v>-0.5</v>
      </c>
    </row>
    <row r="4009" spans="1:14" x14ac:dyDescent="0.3">
      <c r="A4009" t="s">
        <v>5700</v>
      </c>
      <c r="B4009" t="s">
        <v>24</v>
      </c>
      <c r="C4009" t="s">
        <v>20</v>
      </c>
      <c r="D4009" t="s">
        <v>94</v>
      </c>
      <c r="E4009" t="s">
        <v>6134</v>
      </c>
      <c r="F4009" t="s">
        <v>6134</v>
      </c>
      <c r="G4009" t="s">
        <v>47</v>
      </c>
      <c r="H4009" s="5">
        <v>41039</v>
      </c>
      <c r="I4009" s="5">
        <v>42422</v>
      </c>
      <c r="J4009" t="s">
        <v>6138</v>
      </c>
      <c r="K4009" s="5">
        <v>22839</v>
      </c>
      <c r="L4009">
        <v>63</v>
      </c>
      <c r="M4009" t="s">
        <v>6141</v>
      </c>
      <c r="N4009">
        <f t="shared" ca="1" si="62"/>
        <v>3.8</v>
      </c>
    </row>
    <row r="4010" spans="1:14" x14ac:dyDescent="0.3">
      <c r="A4010" t="s">
        <v>5701</v>
      </c>
      <c r="B4010" t="s">
        <v>24</v>
      </c>
      <c r="C4010" t="s">
        <v>12</v>
      </c>
      <c r="D4010" t="s">
        <v>83</v>
      </c>
      <c r="E4010" t="s">
        <v>99</v>
      </c>
      <c r="F4010" t="s">
        <v>15</v>
      </c>
      <c r="G4010" t="s">
        <v>29</v>
      </c>
      <c r="H4010" s="5">
        <v>40096</v>
      </c>
      <c r="I4010" s="5"/>
      <c r="J4010" t="s">
        <v>6137</v>
      </c>
      <c r="K4010" s="5">
        <v>36722</v>
      </c>
      <c r="L4010">
        <v>25</v>
      </c>
      <c r="M4010" t="s">
        <v>6141</v>
      </c>
      <c r="N4010">
        <f t="shared" ca="1" si="62"/>
        <v>16.5</v>
      </c>
    </row>
    <row r="4011" spans="1:14" x14ac:dyDescent="0.3">
      <c r="A4011" t="s">
        <v>5702</v>
      </c>
      <c r="B4011" t="s">
        <v>24</v>
      </c>
      <c r="C4011" t="s">
        <v>6134</v>
      </c>
      <c r="D4011" t="s">
        <v>6135</v>
      </c>
      <c r="E4011" t="s">
        <v>92</v>
      </c>
      <c r="F4011" t="s">
        <v>15</v>
      </c>
      <c r="G4011" t="s">
        <v>64</v>
      </c>
      <c r="H4011" s="5">
        <v>40326</v>
      </c>
      <c r="I4011" s="5"/>
      <c r="J4011" t="s">
        <v>6137</v>
      </c>
      <c r="K4011" s="5">
        <v>38218</v>
      </c>
      <c r="L4011">
        <v>21</v>
      </c>
      <c r="M4011">
        <v>37127</v>
      </c>
      <c r="N4011">
        <f t="shared" ca="1" si="62"/>
        <v>15.8</v>
      </c>
    </row>
    <row r="4012" spans="1:14" x14ac:dyDescent="0.3">
      <c r="A4012" t="s">
        <v>5704</v>
      </c>
      <c r="B4012" t="s">
        <v>24</v>
      </c>
      <c r="C4012" t="s">
        <v>20</v>
      </c>
      <c r="D4012" t="s">
        <v>53</v>
      </c>
      <c r="E4012" t="s">
        <v>32</v>
      </c>
      <c r="F4012" t="s">
        <v>6134</v>
      </c>
      <c r="G4012" t="s">
        <v>78</v>
      </c>
      <c r="H4012" s="5">
        <v>42051</v>
      </c>
      <c r="I4012" s="5"/>
      <c r="J4012" t="s">
        <v>6137</v>
      </c>
      <c r="K4012" s="5">
        <v>26278</v>
      </c>
      <c r="L4012">
        <v>54</v>
      </c>
      <c r="M4012" t="s">
        <v>6141</v>
      </c>
      <c r="N4012">
        <f t="shared" ca="1" si="62"/>
        <v>11.1</v>
      </c>
    </row>
    <row r="4013" spans="1:14" x14ac:dyDescent="0.3">
      <c r="A4013" t="s">
        <v>5705</v>
      </c>
      <c r="B4013" t="s">
        <v>24</v>
      </c>
      <c r="C4013" t="s">
        <v>20</v>
      </c>
      <c r="D4013" t="s">
        <v>6135</v>
      </c>
      <c r="E4013" t="s">
        <v>46</v>
      </c>
      <c r="F4013" t="s">
        <v>28</v>
      </c>
      <c r="G4013" t="s">
        <v>6134</v>
      </c>
      <c r="H4013" s="5">
        <v>41844</v>
      </c>
      <c r="I4013" s="5"/>
      <c r="J4013" t="s">
        <v>6137</v>
      </c>
      <c r="K4013" s="5"/>
      <c r="L4013" t="s">
        <v>6141</v>
      </c>
      <c r="M4013" t="s">
        <v>6141</v>
      </c>
      <c r="N4013">
        <f t="shared" ca="1" si="62"/>
        <v>11.7</v>
      </c>
    </row>
    <row r="4014" spans="1:14" x14ac:dyDescent="0.3">
      <c r="A4014" t="s">
        <v>5706</v>
      </c>
      <c r="B4014" t="s">
        <v>24</v>
      </c>
      <c r="C4014" t="s">
        <v>12</v>
      </c>
      <c r="D4014" t="s">
        <v>83</v>
      </c>
      <c r="E4014" t="s">
        <v>6134</v>
      </c>
      <c r="F4014" t="s">
        <v>28</v>
      </c>
      <c r="G4014" t="s">
        <v>78</v>
      </c>
      <c r="H4014" s="5">
        <v>41597</v>
      </c>
      <c r="I4014" s="5"/>
      <c r="J4014" t="s">
        <v>6137</v>
      </c>
      <c r="K4014" s="5">
        <v>22835</v>
      </c>
      <c r="L4014">
        <v>63</v>
      </c>
      <c r="M4014">
        <v>106904</v>
      </c>
      <c r="N4014">
        <f t="shared" ca="1" si="62"/>
        <v>12.3</v>
      </c>
    </row>
    <row r="4015" spans="1:14" x14ac:dyDescent="0.3">
      <c r="A4015" t="s">
        <v>5707</v>
      </c>
      <c r="B4015" t="s">
        <v>6134</v>
      </c>
      <c r="C4015" t="s">
        <v>37</v>
      </c>
      <c r="D4015" t="s">
        <v>130</v>
      </c>
      <c r="E4015" t="s">
        <v>86</v>
      </c>
      <c r="F4015" t="s">
        <v>6134</v>
      </c>
      <c r="G4015" t="s">
        <v>47</v>
      </c>
      <c r="H4015" s="5">
        <v>43101</v>
      </c>
      <c r="I4015" s="5"/>
      <c r="J4015" t="s">
        <v>6137</v>
      </c>
      <c r="K4015" s="5">
        <v>37328</v>
      </c>
      <c r="L4015">
        <v>24</v>
      </c>
      <c r="M4015" t="s">
        <v>6141</v>
      </c>
      <c r="N4015">
        <f t="shared" ca="1" si="62"/>
        <v>8.1999999999999993</v>
      </c>
    </row>
    <row r="4016" spans="1:14" x14ac:dyDescent="0.3">
      <c r="A4016" t="s">
        <v>5709</v>
      </c>
      <c r="B4016" t="s">
        <v>36</v>
      </c>
      <c r="C4016" t="s">
        <v>20</v>
      </c>
      <c r="D4016" t="s">
        <v>83</v>
      </c>
      <c r="E4016" t="s">
        <v>92</v>
      </c>
      <c r="F4016" t="s">
        <v>60</v>
      </c>
      <c r="G4016" t="s">
        <v>47</v>
      </c>
      <c r="H4016" s="5">
        <v>42558</v>
      </c>
      <c r="I4016" s="5"/>
      <c r="J4016" t="s">
        <v>6137</v>
      </c>
      <c r="K4016" s="5">
        <v>26987</v>
      </c>
      <c r="L4016">
        <v>52</v>
      </c>
      <c r="M4016" t="s">
        <v>6141</v>
      </c>
      <c r="N4016">
        <f t="shared" ca="1" si="62"/>
        <v>9.6999999999999993</v>
      </c>
    </row>
    <row r="4017" spans="1:14" x14ac:dyDescent="0.3">
      <c r="A4017" t="s">
        <v>5710</v>
      </c>
      <c r="B4017" t="s">
        <v>24</v>
      </c>
      <c r="C4017" t="s">
        <v>12</v>
      </c>
      <c r="D4017" t="s">
        <v>6135</v>
      </c>
      <c r="E4017" t="s">
        <v>32</v>
      </c>
      <c r="F4017" t="s">
        <v>6134</v>
      </c>
      <c r="G4017" t="s">
        <v>64</v>
      </c>
      <c r="H4017" s="5">
        <v>41163</v>
      </c>
      <c r="I4017" s="5">
        <v>41809</v>
      </c>
      <c r="J4017" t="s">
        <v>6138</v>
      </c>
      <c r="K4017" s="5">
        <v>22709</v>
      </c>
      <c r="L4017">
        <v>64</v>
      </c>
      <c r="M4017" t="s">
        <v>6141</v>
      </c>
      <c r="N4017">
        <f t="shared" ca="1" si="62"/>
        <v>1.8</v>
      </c>
    </row>
    <row r="4018" spans="1:14" x14ac:dyDescent="0.3">
      <c r="A4018" t="s">
        <v>5711</v>
      </c>
      <c r="B4018" t="s">
        <v>24</v>
      </c>
      <c r="C4018" t="s">
        <v>6134</v>
      </c>
      <c r="D4018" t="s">
        <v>41</v>
      </c>
      <c r="E4018" t="s">
        <v>32</v>
      </c>
      <c r="F4018" t="s">
        <v>28</v>
      </c>
      <c r="G4018" t="s">
        <v>29</v>
      </c>
      <c r="H4018" s="5">
        <v>42520</v>
      </c>
      <c r="I4018" s="5">
        <v>44213</v>
      </c>
      <c r="J4018" t="s">
        <v>6138</v>
      </c>
      <c r="K4018" s="5">
        <v>30943</v>
      </c>
      <c r="L4018">
        <v>41</v>
      </c>
      <c r="M4018" t="s">
        <v>6141</v>
      </c>
      <c r="N4018">
        <f t="shared" ca="1" si="62"/>
        <v>4.5999999999999996</v>
      </c>
    </row>
    <row r="4019" spans="1:14" x14ac:dyDescent="0.3">
      <c r="A4019" t="s">
        <v>5712</v>
      </c>
      <c r="B4019" t="s">
        <v>6134</v>
      </c>
      <c r="C4019" t="s">
        <v>97</v>
      </c>
      <c r="D4019" t="s">
        <v>50</v>
      </c>
      <c r="E4019" t="s">
        <v>99</v>
      </c>
      <c r="F4019" t="s">
        <v>60</v>
      </c>
      <c r="G4019" t="s">
        <v>29</v>
      </c>
      <c r="H4019" s="5">
        <v>42415</v>
      </c>
      <c r="I4019" s="5"/>
      <c r="J4019" t="s">
        <v>6137</v>
      </c>
      <c r="K4019" s="5">
        <v>38689</v>
      </c>
      <c r="L4019">
        <v>20</v>
      </c>
      <c r="M4019">
        <v>40592</v>
      </c>
      <c r="N4019">
        <f t="shared" ca="1" si="62"/>
        <v>10.1</v>
      </c>
    </row>
    <row r="4020" spans="1:14" x14ac:dyDescent="0.3">
      <c r="A4020" t="s">
        <v>5714</v>
      </c>
      <c r="B4020" t="s">
        <v>36</v>
      </c>
      <c r="C4020" t="s">
        <v>20</v>
      </c>
      <c r="D4020" t="s">
        <v>83</v>
      </c>
      <c r="E4020" t="s">
        <v>6134</v>
      </c>
      <c r="F4020" t="s">
        <v>28</v>
      </c>
      <c r="G4020" t="s">
        <v>47</v>
      </c>
      <c r="H4020" s="5">
        <v>44167</v>
      </c>
      <c r="I4020" s="5"/>
      <c r="J4020" t="s">
        <v>6137</v>
      </c>
      <c r="K4020" s="5">
        <v>26821</v>
      </c>
      <c r="L4020">
        <v>52</v>
      </c>
      <c r="M4020">
        <v>116758</v>
      </c>
      <c r="N4020">
        <f t="shared" ca="1" si="62"/>
        <v>5.3</v>
      </c>
    </row>
    <row r="4021" spans="1:14" x14ac:dyDescent="0.3">
      <c r="A4021" t="s">
        <v>5717</v>
      </c>
      <c r="B4021" t="s">
        <v>36</v>
      </c>
      <c r="C4021" t="s">
        <v>20</v>
      </c>
      <c r="D4021" t="s">
        <v>83</v>
      </c>
      <c r="E4021" t="s">
        <v>63</v>
      </c>
      <c r="F4021" t="s">
        <v>15</v>
      </c>
      <c r="G4021" t="s">
        <v>29</v>
      </c>
      <c r="H4021" s="5">
        <v>41403</v>
      </c>
      <c r="I4021" s="5"/>
      <c r="J4021" t="s">
        <v>6137</v>
      </c>
      <c r="K4021" s="5">
        <v>37920</v>
      </c>
      <c r="L4021">
        <v>22</v>
      </c>
      <c r="M4021" t="s">
        <v>6141</v>
      </c>
      <c r="N4021">
        <f t="shared" ca="1" si="62"/>
        <v>12.9</v>
      </c>
    </row>
    <row r="4022" spans="1:14" x14ac:dyDescent="0.3">
      <c r="A4022" t="s">
        <v>5718</v>
      </c>
      <c r="B4022" t="s">
        <v>36</v>
      </c>
      <c r="C4022" t="s">
        <v>25</v>
      </c>
      <c r="D4022" t="s">
        <v>50</v>
      </c>
      <c r="E4022" t="s">
        <v>46</v>
      </c>
      <c r="F4022" t="s">
        <v>15</v>
      </c>
      <c r="G4022" t="s">
        <v>78</v>
      </c>
      <c r="H4022" s="5">
        <v>42290</v>
      </c>
      <c r="I4022" s="5"/>
      <c r="J4022" t="s">
        <v>6137</v>
      </c>
      <c r="K4022" s="5">
        <v>28304</v>
      </c>
      <c r="L4022">
        <v>48</v>
      </c>
      <c r="M4022">
        <v>34721</v>
      </c>
      <c r="N4022">
        <f t="shared" ca="1" si="62"/>
        <v>10.4</v>
      </c>
    </row>
    <row r="4023" spans="1:14" x14ac:dyDescent="0.3">
      <c r="A4023" t="s">
        <v>5720</v>
      </c>
      <c r="B4023" t="s">
        <v>24</v>
      </c>
      <c r="C4023" t="s">
        <v>20</v>
      </c>
      <c r="D4023" t="s">
        <v>6134</v>
      </c>
      <c r="E4023" t="s">
        <v>27</v>
      </c>
      <c r="F4023" t="s">
        <v>15</v>
      </c>
      <c r="G4023" t="s">
        <v>74</v>
      </c>
      <c r="H4023" s="5">
        <v>40251</v>
      </c>
      <c r="I4023" s="5">
        <v>40501</v>
      </c>
      <c r="J4023" t="s">
        <v>6138</v>
      </c>
      <c r="K4023" s="5">
        <v>23433</v>
      </c>
      <c r="L4023">
        <v>62</v>
      </c>
      <c r="M4023">
        <v>41043</v>
      </c>
      <c r="N4023">
        <f t="shared" ca="1" si="62"/>
        <v>0.7</v>
      </c>
    </row>
    <row r="4024" spans="1:14" x14ac:dyDescent="0.3">
      <c r="A4024" t="s">
        <v>5721</v>
      </c>
      <c r="B4024" t="s">
        <v>36</v>
      </c>
      <c r="C4024" t="s">
        <v>6134</v>
      </c>
      <c r="D4024" t="s">
        <v>68</v>
      </c>
      <c r="E4024" t="s">
        <v>86</v>
      </c>
      <c r="F4024" t="s">
        <v>60</v>
      </c>
      <c r="G4024" t="s">
        <v>74</v>
      </c>
      <c r="H4024" s="5">
        <v>40000</v>
      </c>
      <c r="I4024" s="5"/>
      <c r="J4024" t="s">
        <v>6137</v>
      </c>
      <c r="K4024" s="5">
        <v>35196</v>
      </c>
      <c r="L4024">
        <v>29</v>
      </c>
      <c r="M4024">
        <v>88000</v>
      </c>
      <c r="N4024">
        <f t="shared" ca="1" si="62"/>
        <v>16.7</v>
      </c>
    </row>
    <row r="4025" spans="1:14" x14ac:dyDescent="0.3">
      <c r="A4025" t="s">
        <v>5722</v>
      </c>
      <c r="B4025" t="s">
        <v>6134</v>
      </c>
      <c r="C4025" t="s">
        <v>6134</v>
      </c>
      <c r="D4025" t="s">
        <v>21</v>
      </c>
      <c r="E4025" t="s">
        <v>86</v>
      </c>
      <c r="F4025" t="s">
        <v>28</v>
      </c>
      <c r="G4025" t="s">
        <v>6134</v>
      </c>
      <c r="H4025" s="5">
        <v>40975</v>
      </c>
      <c r="I4025" s="5"/>
      <c r="J4025" t="s">
        <v>6137</v>
      </c>
      <c r="K4025" s="5">
        <v>28664</v>
      </c>
      <c r="L4025">
        <v>47</v>
      </c>
      <c r="M4025">
        <v>90000</v>
      </c>
      <c r="N4025">
        <f t="shared" ca="1" si="62"/>
        <v>14</v>
      </c>
    </row>
    <row r="4026" spans="1:14" x14ac:dyDescent="0.3">
      <c r="A4026" t="s">
        <v>5723</v>
      </c>
      <c r="B4026" t="s">
        <v>36</v>
      </c>
      <c r="C4026" t="s">
        <v>20</v>
      </c>
      <c r="D4026" t="s">
        <v>130</v>
      </c>
      <c r="E4026" t="s">
        <v>105</v>
      </c>
      <c r="F4026" t="s">
        <v>28</v>
      </c>
      <c r="G4026" t="s">
        <v>78</v>
      </c>
      <c r="H4026" s="5">
        <v>41456</v>
      </c>
      <c r="I4026" s="5">
        <v>42883</v>
      </c>
      <c r="J4026" t="s">
        <v>6138</v>
      </c>
      <c r="K4026" s="5">
        <v>36970</v>
      </c>
      <c r="L4026">
        <v>24</v>
      </c>
      <c r="M4026" t="s">
        <v>6141</v>
      </c>
      <c r="N4026">
        <f t="shared" ca="1" si="62"/>
        <v>3.9</v>
      </c>
    </row>
    <row r="4027" spans="1:14" x14ac:dyDescent="0.3">
      <c r="A4027" t="s">
        <v>5724</v>
      </c>
      <c r="B4027" t="s">
        <v>36</v>
      </c>
      <c r="C4027" t="s">
        <v>82</v>
      </c>
      <c r="D4027" t="s">
        <v>31</v>
      </c>
      <c r="E4027" t="s">
        <v>99</v>
      </c>
      <c r="F4027" t="s">
        <v>60</v>
      </c>
      <c r="G4027" t="s">
        <v>78</v>
      </c>
      <c r="H4027" s="5">
        <v>41539</v>
      </c>
      <c r="I4027" s="5"/>
      <c r="J4027" t="s">
        <v>6137</v>
      </c>
      <c r="K4027" s="5"/>
      <c r="L4027" t="s">
        <v>6141</v>
      </c>
      <c r="M4027">
        <v>118407</v>
      </c>
      <c r="N4027">
        <f t="shared" ca="1" si="62"/>
        <v>12.5</v>
      </c>
    </row>
    <row r="4028" spans="1:14" x14ac:dyDescent="0.3">
      <c r="A4028" t="s">
        <v>5726</v>
      </c>
      <c r="B4028" t="s">
        <v>24</v>
      </c>
      <c r="C4028" t="s">
        <v>82</v>
      </c>
      <c r="D4028" t="s">
        <v>83</v>
      </c>
      <c r="E4028" t="s">
        <v>32</v>
      </c>
      <c r="F4028" t="s">
        <v>15</v>
      </c>
      <c r="G4028" t="s">
        <v>6134</v>
      </c>
      <c r="H4028" s="5">
        <v>43431</v>
      </c>
      <c r="I4028" s="5"/>
      <c r="J4028" t="s">
        <v>6137</v>
      </c>
      <c r="K4028" s="5">
        <v>37787</v>
      </c>
      <c r="L4028">
        <v>22</v>
      </c>
      <c r="M4028" t="s">
        <v>6141</v>
      </c>
      <c r="N4028">
        <f t="shared" ca="1" si="62"/>
        <v>7.3</v>
      </c>
    </row>
    <row r="4029" spans="1:14" x14ac:dyDescent="0.3">
      <c r="A4029" t="s">
        <v>5727</v>
      </c>
      <c r="B4029" t="s">
        <v>36</v>
      </c>
      <c r="C4029" t="s">
        <v>20</v>
      </c>
      <c r="D4029" t="s">
        <v>83</v>
      </c>
      <c r="E4029" t="s">
        <v>38</v>
      </c>
      <c r="F4029" t="s">
        <v>15</v>
      </c>
      <c r="G4029" t="s">
        <v>78</v>
      </c>
      <c r="H4029" s="5">
        <v>40556</v>
      </c>
      <c r="I4029" s="5"/>
      <c r="J4029" t="s">
        <v>6137</v>
      </c>
      <c r="K4029" s="5">
        <v>37557</v>
      </c>
      <c r="L4029">
        <v>23</v>
      </c>
      <c r="M4029">
        <v>89000</v>
      </c>
      <c r="N4029">
        <f t="shared" ca="1" si="62"/>
        <v>15.2</v>
      </c>
    </row>
    <row r="4030" spans="1:14" x14ac:dyDescent="0.3">
      <c r="A4030" t="s">
        <v>6125</v>
      </c>
      <c r="B4030" t="s">
        <v>36</v>
      </c>
      <c r="C4030" t="s">
        <v>20</v>
      </c>
      <c r="D4030" t="s">
        <v>31</v>
      </c>
      <c r="E4030" t="s">
        <v>14</v>
      </c>
      <c r="F4030" t="s">
        <v>28</v>
      </c>
      <c r="G4030" t="s">
        <v>6134</v>
      </c>
      <c r="H4030" s="5">
        <v>40440</v>
      </c>
      <c r="I4030" s="5"/>
      <c r="J4030" t="s">
        <v>6137</v>
      </c>
      <c r="K4030" s="5">
        <v>31663</v>
      </c>
      <c r="L4030">
        <v>39</v>
      </c>
      <c r="M4030">
        <v>119697</v>
      </c>
      <c r="N4030">
        <f t="shared" ca="1" si="62"/>
        <v>15.5</v>
      </c>
    </row>
    <row r="4031" spans="1:14" x14ac:dyDescent="0.3">
      <c r="A4031" t="s">
        <v>5729</v>
      </c>
      <c r="B4031" t="s">
        <v>24</v>
      </c>
      <c r="C4031" t="s">
        <v>97</v>
      </c>
      <c r="D4031" t="s">
        <v>31</v>
      </c>
      <c r="E4031" t="s">
        <v>63</v>
      </c>
      <c r="F4031" t="s">
        <v>28</v>
      </c>
      <c r="G4031" t="s">
        <v>6134</v>
      </c>
      <c r="H4031" s="5">
        <v>42274</v>
      </c>
      <c r="I4031" s="5">
        <v>43301</v>
      </c>
      <c r="J4031" t="s">
        <v>6138</v>
      </c>
      <c r="K4031" s="5">
        <v>33319</v>
      </c>
      <c r="L4031">
        <v>34</v>
      </c>
      <c r="M4031" t="s">
        <v>6141</v>
      </c>
      <c r="N4031">
        <f t="shared" ca="1" si="62"/>
        <v>2.8</v>
      </c>
    </row>
    <row r="4032" spans="1:14" x14ac:dyDescent="0.3">
      <c r="A4032" t="s">
        <v>5730</v>
      </c>
      <c r="B4032" t="s">
        <v>6134</v>
      </c>
      <c r="C4032" t="s">
        <v>25</v>
      </c>
      <c r="D4032" t="s">
        <v>26</v>
      </c>
      <c r="E4032" t="s">
        <v>27</v>
      </c>
      <c r="F4032" t="s">
        <v>15</v>
      </c>
      <c r="G4032" t="s">
        <v>6134</v>
      </c>
      <c r="H4032" s="5">
        <v>42547</v>
      </c>
      <c r="I4032" s="5">
        <v>42749</v>
      </c>
      <c r="J4032" t="s">
        <v>6138</v>
      </c>
      <c r="K4032" s="5">
        <v>34294</v>
      </c>
      <c r="L4032">
        <v>32</v>
      </c>
      <c r="M4032" t="s">
        <v>6141</v>
      </c>
      <c r="N4032">
        <f t="shared" ca="1" si="62"/>
        <v>0.6</v>
      </c>
    </row>
    <row r="4033" spans="1:14" x14ac:dyDescent="0.3">
      <c r="A4033" t="s">
        <v>5731</v>
      </c>
      <c r="B4033" t="s">
        <v>6134</v>
      </c>
      <c r="C4033" t="s">
        <v>20</v>
      </c>
      <c r="D4033" t="s">
        <v>6134</v>
      </c>
      <c r="E4033" t="s">
        <v>170</v>
      </c>
      <c r="F4033" t="s">
        <v>60</v>
      </c>
      <c r="G4033" t="s">
        <v>78</v>
      </c>
      <c r="H4033" s="5">
        <v>43095</v>
      </c>
      <c r="I4033" s="5">
        <v>44978</v>
      </c>
      <c r="J4033" t="s">
        <v>6138</v>
      </c>
      <c r="K4033" s="5">
        <v>32410</v>
      </c>
      <c r="L4033">
        <v>37</v>
      </c>
      <c r="M4033" t="s">
        <v>6141</v>
      </c>
      <c r="N4033">
        <f t="shared" ca="1" si="62"/>
        <v>5.2</v>
      </c>
    </row>
    <row r="4034" spans="1:14" x14ac:dyDescent="0.3">
      <c r="A4034" t="s">
        <v>5732</v>
      </c>
      <c r="B4034" t="s">
        <v>6134</v>
      </c>
      <c r="C4034" t="s">
        <v>20</v>
      </c>
      <c r="D4034" t="s">
        <v>94</v>
      </c>
      <c r="E4034" t="s">
        <v>170</v>
      </c>
      <c r="F4034" t="s">
        <v>6134</v>
      </c>
      <c r="G4034" t="s">
        <v>29</v>
      </c>
      <c r="H4034" s="5">
        <v>40568</v>
      </c>
      <c r="I4034" s="5"/>
      <c r="J4034" t="s">
        <v>6137</v>
      </c>
      <c r="K4034" s="5">
        <v>34085</v>
      </c>
      <c r="L4034">
        <v>32</v>
      </c>
      <c r="M4034">
        <v>84863</v>
      </c>
      <c r="N4034">
        <f t="shared" ref="N4034:N4097" ca="1" si="63">ROUND((IF(I4034="",TODAY(),I4034)-H4034)/365,1)</f>
        <v>15.2</v>
      </c>
    </row>
    <row r="4035" spans="1:14" x14ac:dyDescent="0.3">
      <c r="A4035" t="s">
        <v>5733</v>
      </c>
      <c r="B4035" t="s">
        <v>36</v>
      </c>
      <c r="C4035" t="s">
        <v>12</v>
      </c>
      <c r="D4035" t="s">
        <v>41</v>
      </c>
      <c r="E4035" t="s">
        <v>14</v>
      </c>
      <c r="F4035" t="s">
        <v>28</v>
      </c>
      <c r="G4035" t="s">
        <v>64</v>
      </c>
      <c r="H4035" s="5">
        <v>41187</v>
      </c>
      <c r="I4035" s="5">
        <v>43162</v>
      </c>
      <c r="J4035" t="s">
        <v>6138</v>
      </c>
      <c r="K4035" s="5">
        <v>31681</v>
      </c>
      <c r="L4035">
        <v>39</v>
      </c>
      <c r="M4035">
        <v>51967</v>
      </c>
      <c r="N4035">
        <f t="shared" ca="1" si="63"/>
        <v>5.4</v>
      </c>
    </row>
    <row r="4036" spans="1:14" x14ac:dyDescent="0.3">
      <c r="A4036" t="s">
        <v>5735</v>
      </c>
      <c r="B4036" t="s">
        <v>24</v>
      </c>
      <c r="C4036" t="s">
        <v>12</v>
      </c>
      <c r="D4036" t="s">
        <v>94</v>
      </c>
      <c r="E4036" t="s">
        <v>63</v>
      </c>
      <c r="F4036" t="s">
        <v>28</v>
      </c>
      <c r="G4036" t="s">
        <v>6134</v>
      </c>
      <c r="H4036" s="5">
        <v>40373</v>
      </c>
      <c r="I4036" s="5"/>
      <c r="J4036" t="s">
        <v>6137</v>
      </c>
      <c r="K4036" s="5"/>
      <c r="L4036" t="s">
        <v>6141</v>
      </c>
      <c r="M4036" t="s">
        <v>6141</v>
      </c>
      <c r="N4036">
        <f t="shared" ca="1" si="63"/>
        <v>15.7</v>
      </c>
    </row>
    <row r="4037" spans="1:14" x14ac:dyDescent="0.3">
      <c r="A4037" t="s">
        <v>5736</v>
      </c>
      <c r="B4037" t="s">
        <v>24</v>
      </c>
      <c r="C4037" t="s">
        <v>82</v>
      </c>
      <c r="D4037" t="s">
        <v>21</v>
      </c>
      <c r="E4037" t="s">
        <v>92</v>
      </c>
      <c r="F4037" t="s">
        <v>15</v>
      </c>
      <c r="G4037" t="s">
        <v>78</v>
      </c>
      <c r="H4037" s="5">
        <v>43967</v>
      </c>
      <c r="I4037" s="5">
        <v>44642</v>
      </c>
      <c r="J4037" t="s">
        <v>6138</v>
      </c>
      <c r="K4037" s="5">
        <v>22482</v>
      </c>
      <c r="L4037">
        <v>64</v>
      </c>
      <c r="M4037">
        <v>81541</v>
      </c>
      <c r="N4037">
        <f t="shared" ca="1" si="63"/>
        <v>1.8</v>
      </c>
    </row>
    <row r="4038" spans="1:14" x14ac:dyDescent="0.3">
      <c r="A4038" t="s">
        <v>5738</v>
      </c>
      <c r="B4038" t="s">
        <v>6134</v>
      </c>
      <c r="C4038" t="s">
        <v>12</v>
      </c>
      <c r="D4038" t="s">
        <v>50</v>
      </c>
      <c r="E4038" t="s">
        <v>14</v>
      </c>
      <c r="F4038" t="s">
        <v>60</v>
      </c>
      <c r="G4038" t="s">
        <v>47</v>
      </c>
      <c r="H4038" s="5">
        <v>43907</v>
      </c>
      <c r="I4038" s="5">
        <v>45080</v>
      </c>
      <c r="J4038" t="s">
        <v>6138</v>
      </c>
      <c r="K4038" s="5">
        <v>33407</v>
      </c>
      <c r="L4038">
        <v>34</v>
      </c>
      <c r="M4038">
        <v>45000</v>
      </c>
      <c r="N4038">
        <f t="shared" ca="1" si="63"/>
        <v>3.2</v>
      </c>
    </row>
    <row r="4039" spans="1:14" x14ac:dyDescent="0.3">
      <c r="A4039" t="s">
        <v>5739</v>
      </c>
      <c r="B4039" t="s">
        <v>36</v>
      </c>
      <c r="C4039" t="s">
        <v>12</v>
      </c>
      <c r="D4039" t="s">
        <v>83</v>
      </c>
      <c r="E4039" t="s">
        <v>32</v>
      </c>
      <c r="F4039" t="s">
        <v>6134</v>
      </c>
      <c r="G4039" t="s">
        <v>47</v>
      </c>
      <c r="H4039" s="5">
        <v>43626</v>
      </c>
      <c r="I4039" s="5">
        <v>45228</v>
      </c>
      <c r="J4039" t="s">
        <v>6138</v>
      </c>
      <c r="K4039" s="5">
        <v>31159</v>
      </c>
      <c r="L4039">
        <v>40</v>
      </c>
      <c r="M4039" t="s">
        <v>6141</v>
      </c>
      <c r="N4039">
        <f t="shared" ca="1" si="63"/>
        <v>4.4000000000000004</v>
      </c>
    </row>
    <row r="4040" spans="1:14" x14ac:dyDescent="0.3">
      <c r="A4040" t="s">
        <v>5740</v>
      </c>
      <c r="B4040" t="s">
        <v>36</v>
      </c>
      <c r="C4040" t="s">
        <v>37</v>
      </c>
      <c r="D4040" t="s">
        <v>31</v>
      </c>
      <c r="E4040" t="s">
        <v>46</v>
      </c>
      <c r="F4040" t="s">
        <v>60</v>
      </c>
      <c r="G4040" t="s">
        <v>6134</v>
      </c>
      <c r="H4040" s="5">
        <v>40028</v>
      </c>
      <c r="I4040" s="5">
        <v>40110</v>
      </c>
      <c r="J4040" t="s">
        <v>6138</v>
      </c>
      <c r="K4040" s="5">
        <v>22519</v>
      </c>
      <c r="L4040">
        <v>64</v>
      </c>
      <c r="M4040">
        <v>86296</v>
      </c>
      <c r="N4040">
        <f t="shared" ca="1" si="63"/>
        <v>0.2</v>
      </c>
    </row>
    <row r="4041" spans="1:14" x14ac:dyDescent="0.3">
      <c r="A4041" t="s">
        <v>5742</v>
      </c>
      <c r="B4041" t="s">
        <v>36</v>
      </c>
      <c r="C4041" t="s">
        <v>12</v>
      </c>
      <c r="D4041" t="s">
        <v>50</v>
      </c>
      <c r="E4041" t="s">
        <v>88</v>
      </c>
      <c r="F4041" t="s">
        <v>15</v>
      </c>
      <c r="G4041" t="s">
        <v>6134</v>
      </c>
      <c r="H4041" s="5">
        <v>41702</v>
      </c>
      <c r="I4041" s="5"/>
      <c r="J4041" t="s">
        <v>6137</v>
      </c>
      <c r="K4041" s="5">
        <v>24757</v>
      </c>
      <c r="L4041">
        <v>58</v>
      </c>
      <c r="M4041">
        <v>91583</v>
      </c>
      <c r="N4041">
        <f t="shared" ca="1" si="63"/>
        <v>12.1</v>
      </c>
    </row>
    <row r="4042" spans="1:14" x14ac:dyDescent="0.3">
      <c r="A4042" t="s">
        <v>5743</v>
      </c>
      <c r="B4042" t="s">
        <v>6134</v>
      </c>
      <c r="C4042" t="s">
        <v>97</v>
      </c>
      <c r="D4042" t="s">
        <v>68</v>
      </c>
      <c r="E4042" t="s">
        <v>32</v>
      </c>
      <c r="F4042" t="s">
        <v>6134</v>
      </c>
      <c r="G4042" t="s">
        <v>47</v>
      </c>
      <c r="H4042" s="5">
        <v>40328</v>
      </c>
      <c r="I4042" s="5"/>
      <c r="J4042" t="s">
        <v>6137</v>
      </c>
      <c r="K4042" s="5">
        <v>38176</v>
      </c>
      <c r="L4042">
        <v>21</v>
      </c>
      <c r="M4042" t="s">
        <v>6141</v>
      </c>
      <c r="N4042">
        <f t="shared" ca="1" si="63"/>
        <v>15.8</v>
      </c>
    </row>
    <row r="4043" spans="1:14" x14ac:dyDescent="0.3">
      <c r="A4043" t="s">
        <v>5744</v>
      </c>
      <c r="B4043" t="s">
        <v>24</v>
      </c>
      <c r="C4043" t="s">
        <v>20</v>
      </c>
      <c r="D4043" t="s">
        <v>83</v>
      </c>
      <c r="E4043" t="s">
        <v>105</v>
      </c>
      <c r="F4043" t="s">
        <v>15</v>
      </c>
      <c r="G4043" t="s">
        <v>29</v>
      </c>
      <c r="H4043" s="5">
        <v>42915</v>
      </c>
      <c r="I4043" s="5">
        <v>43414</v>
      </c>
      <c r="J4043" t="s">
        <v>6138</v>
      </c>
      <c r="K4043" s="5">
        <v>25355</v>
      </c>
      <c r="L4043">
        <v>56</v>
      </c>
      <c r="M4043">
        <v>36582</v>
      </c>
      <c r="N4043">
        <f t="shared" ca="1" si="63"/>
        <v>1.4</v>
      </c>
    </row>
    <row r="4044" spans="1:14" x14ac:dyDescent="0.3">
      <c r="A4044" t="s">
        <v>5746</v>
      </c>
      <c r="B4044" t="s">
        <v>6134</v>
      </c>
      <c r="C4044" t="s">
        <v>37</v>
      </c>
      <c r="D4044" t="s">
        <v>6134</v>
      </c>
      <c r="E4044" t="s">
        <v>105</v>
      </c>
      <c r="F4044" t="s">
        <v>28</v>
      </c>
      <c r="G4044" t="s">
        <v>69</v>
      </c>
      <c r="H4044" s="5">
        <v>40126</v>
      </c>
      <c r="I4044" s="5">
        <v>40860</v>
      </c>
      <c r="J4044" t="s">
        <v>6138</v>
      </c>
      <c r="K4044" s="5">
        <v>34104</v>
      </c>
      <c r="L4044">
        <v>32</v>
      </c>
      <c r="M4044" t="s">
        <v>6141</v>
      </c>
      <c r="N4044">
        <f t="shared" ca="1" si="63"/>
        <v>2</v>
      </c>
    </row>
    <row r="4045" spans="1:14" x14ac:dyDescent="0.3">
      <c r="A4045" t="s">
        <v>6126</v>
      </c>
      <c r="B4045" t="s">
        <v>6134</v>
      </c>
      <c r="C4045" t="s">
        <v>12</v>
      </c>
      <c r="D4045" t="s">
        <v>83</v>
      </c>
      <c r="E4045" t="s">
        <v>46</v>
      </c>
      <c r="F4045" t="s">
        <v>15</v>
      </c>
      <c r="G4045" t="s">
        <v>47</v>
      </c>
      <c r="H4045" s="5">
        <v>43915</v>
      </c>
      <c r="I4045" s="5"/>
      <c r="J4045" t="s">
        <v>6137</v>
      </c>
      <c r="K4045" s="5">
        <v>34286</v>
      </c>
      <c r="L4045">
        <v>32</v>
      </c>
      <c r="M4045" t="s">
        <v>6141</v>
      </c>
      <c r="N4045">
        <f t="shared" ca="1" si="63"/>
        <v>6</v>
      </c>
    </row>
    <row r="4046" spans="1:14" x14ac:dyDescent="0.3">
      <c r="A4046" t="s">
        <v>5747</v>
      </c>
      <c r="B4046" t="s">
        <v>24</v>
      </c>
      <c r="C4046" t="s">
        <v>12</v>
      </c>
      <c r="D4046" t="s">
        <v>50</v>
      </c>
      <c r="E4046" t="s">
        <v>27</v>
      </c>
      <c r="F4046" t="s">
        <v>6134</v>
      </c>
      <c r="G4046" t="s">
        <v>6134</v>
      </c>
      <c r="H4046" s="5">
        <v>41555</v>
      </c>
      <c r="I4046" s="5">
        <v>43496</v>
      </c>
      <c r="J4046" t="s">
        <v>6138</v>
      </c>
      <c r="K4046" s="5">
        <v>25211</v>
      </c>
      <c r="L4046">
        <v>57</v>
      </c>
      <c r="M4046">
        <v>91096</v>
      </c>
      <c r="N4046">
        <f t="shared" ca="1" si="63"/>
        <v>5.3</v>
      </c>
    </row>
    <row r="4047" spans="1:14" x14ac:dyDescent="0.3">
      <c r="A4047" t="s">
        <v>5748</v>
      </c>
      <c r="B4047" t="s">
        <v>24</v>
      </c>
      <c r="C4047" t="s">
        <v>25</v>
      </c>
      <c r="D4047" t="s">
        <v>31</v>
      </c>
      <c r="E4047" t="s">
        <v>38</v>
      </c>
      <c r="F4047" t="s">
        <v>28</v>
      </c>
      <c r="G4047" t="s">
        <v>6134</v>
      </c>
      <c r="H4047" s="5">
        <v>43161</v>
      </c>
      <c r="I4047" s="5"/>
      <c r="J4047" t="s">
        <v>6137</v>
      </c>
      <c r="K4047" s="5">
        <v>32479</v>
      </c>
      <c r="L4047">
        <v>37</v>
      </c>
      <c r="M4047">
        <v>33000</v>
      </c>
      <c r="N4047">
        <f t="shared" ca="1" si="63"/>
        <v>8.1</v>
      </c>
    </row>
    <row r="4048" spans="1:14" x14ac:dyDescent="0.3">
      <c r="A4048" t="s">
        <v>5749</v>
      </c>
      <c r="B4048" t="s">
        <v>36</v>
      </c>
      <c r="C4048" t="s">
        <v>12</v>
      </c>
      <c r="D4048" t="s">
        <v>83</v>
      </c>
      <c r="E4048" t="s">
        <v>27</v>
      </c>
      <c r="F4048" t="s">
        <v>28</v>
      </c>
      <c r="G4048" t="s">
        <v>78</v>
      </c>
      <c r="H4048" s="5">
        <v>40732</v>
      </c>
      <c r="I4048" s="5"/>
      <c r="J4048" t="s">
        <v>6137</v>
      </c>
      <c r="K4048" s="5">
        <v>35354</v>
      </c>
      <c r="L4048">
        <v>29</v>
      </c>
      <c r="M4048">
        <v>95017</v>
      </c>
      <c r="N4048">
        <f t="shared" ca="1" si="63"/>
        <v>14.7</v>
      </c>
    </row>
    <row r="4049" spans="1:14" x14ac:dyDescent="0.3">
      <c r="A4049" t="s">
        <v>5751</v>
      </c>
      <c r="B4049" t="s">
        <v>36</v>
      </c>
      <c r="C4049" t="s">
        <v>25</v>
      </c>
      <c r="D4049" t="s">
        <v>50</v>
      </c>
      <c r="E4049" t="s">
        <v>6134</v>
      </c>
      <c r="F4049" t="s">
        <v>6134</v>
      </c>
      <c r="G4049" t="s">
        <v>74</v>
      </c>
      <c r="H4049" s="5">
        <v>40421</v>
      </c>
      <c r="I4049" s="5"/>
      <c r="J4049" t="s">
        <v>6137</v>
      </c>
      <c r="K4049" s="5"/>
      <c r="L4049" t="s">
        <v>6141</v>
      </c>
      <c r="M4049" t="s">
        <v>6141</v>
      </c>
      <c r="N4049">
        <f t="shared" ca="1" si="63"/>
        <v>15.6</v>
      </c>
    </row>
    <row r="4050" spans="1:14" x14ac:dyDescent="0.3">
      <c r="A4050" t="s">
        <v>5752</v>
      </c>
      <c r="B4050" t="s">
        <v>24</v>
      </c>
      <c r="C4050" t="s">
        <v>6134</v>
      </c>
      <c r="D4050" t="s">
        <v>53</v>
      </c>
      <c r="E4050" t="s">
        <v>63</v>
      </c>
      <c r="F4050" t="s">
        <v>28</v>
      </c>
      <c r="G4050" t="s">
        <v>64</v>
      </c>
      <c r="H4050" s="5">
        <v>42931</v>
      </c>
      <c r="I4050" s="5">
        <v>44830</v>
      </c>
      <c r="J4050" t="s">
        <v>6138</v>
      </c>
      <c r="K4050" s="5">
        <v>25783</v>
      </c>
      <c r="L4050">
        <v>55</v>
      </c>
      <c r="M4050">
        <v>90000</v>
      </c>
      <c r="N4050">
        <f t="shared" ca="1" si="63"/>
        <v>5.2</v>
      </c>
    </row>
    <row r="4051" spans="1:14" x14ac:dyDescent="0.3">
      <c r="A4051" t="s">
        <v>5753</v>
      </c>
      <c r="B4051" t="s">
        <v>36</v>
      </c>
      <c r="C4051" t="s">
        <v>20</v>
      </c>
      <c r="D4051" t="s">
        <v>83</v>
      </c>
      <c r="E4051" t="s">
        <v>99</v>
      </c>
      <c r="F4051" t="s">
        <v>6134</v>
      </c>
      <c r="G4051" t="s">
        <v>47</v>
      </c>
      <c r="H4051" s="5">
        <v>41316</v>
      </c>
      <c r="I4051" s="5"/>
      <c r="J4051" t="s">
        <v>6137</v>
      </c>
      <c r="K4051" s="5">
        <v>38183</v>
      </c>
      <c r="L4051">
        <v>21</v>
      </c>
      <c r="M4051">
        <v>74094</v>
      </c>
      <c r="N4051">
        <f t="shared" ca="1" si="63"/>
        <v>13.1</v>
      </c>
    </row>
    <row r="4052" spans="1:14" x14ac:dyDescent="0.3">
      <c r="A4052" t="s">
        <v>5755</v>
      </c>
      <c r="B4052" t="s">
        <v>36</v>
      </c>
      <c r="C4052" t="s">
        <v>37</v>
      </c>
      <c r="D4052" t="s">
        <v>53</v>
      </c>
      <c r="E4052" t="s">
        <v>170</v>
      </c>
      <c r="F4052" t="s">
        <v>60</v>
      </c>
      <c r="G4052" t="s">
        <v>78</v>
      </c>
      <c r="H4052" s="5">
        <v>40077</v>
      </c>
      <c r="I4052" s="5"/>
      <c r="J4052" t="s">
        <v>6137</v>
      </c>
      <c r="K4052" s="5">
        <v>30174</v>
      </c>
      <c r="L4052">
        <v>43</v>
      </c>
      <c r="M4052" t="s">
        <v>6141</v>
      </c>
      <c r="N4052">
        <f t="shared" ca="1" si="63"/>
        <v>16.5</v>
      </c>
    </row>
    <row r="4053" spans="1:14" x14ac:dyDescent="0.3">
      <c r="A4053" t="s">
        <v>5756</v>
      </c>
      <c r="B4053" t="s">
        <v>36</v>
      </c>
      <c r="C4053" t="s">
        <v>25</v>
      </c>
      <c r="D4053" t="s">
        <v>6134</v>
      </c>
      <c r="E4053" t="s">
        <v>99</v>
      </c>
      <c r="F4053" t="s">
        <v>28</v>
      </c>
      <c r="G4053" t="s">
        <v>47</v>
      </c>
      <c r="H4053" s="5">
        <v>42906</v>
      </c>
      <c r="I4053" s="5"/>
      <c r="J4053" t="s">
        <v>6137</v>
      </c>
      <c r="K4053" s="5">
        <v>34224</v>
      </c>
      <c r="L4053">
        <v>32</v>
      </c>
      <c r="M4053" t="s">
        <v>6141</v>
      </c>
      <c r="N4053">
        <f t="shared" ca="1" si="63"/>
        <v>8.8000000000000007</v>
      </c>
    </row>
    <row r="4054" spans="1:14" x14ac:dyDescent="0.3">
      <c r="A4054" t="s">
        <v>5757</v>
      </c>
      <c r="B4054" t="s">
        <v>36</v>
      </c>
      <c r="C4054" t="s">
        <v>82</v>
      </c>
      <c r="D4054" t="s">
        <v>94</v>
      </c>
      <c r="E4054" t="s">
        <v>54</v>
      </c>
      <c r="F4054" t="s">
        <v>60</v>
      </c>
      <c r="G4054" t="s">
        <v>6134</v>
      </c>
      <c r="H4054" s="5">
        <v>43652</v>
      </c>
      <c r="I4054" s="5"/>
      <c r="J4054" t="s">
        <v>6137</v>
      </c>
      <c r="K4054" s="5">
        <v>35345</v>
      </c>
      <c r="L4054">
        <v>29</v>
      </c>
      <c r="M4054" t="s">
        <v>6141</v>
      </c>
      <c r="N4054">
        <f t="shared" ca="1" si="63"/>
        <v>6.7</v>
      </c>
    </row>
    <row r="4055" spans="1:14" x14ac:dyDescent="0.3">
      <c r="A4055" t="s">
        <v>5758</v>
      </c>
      <c r="B4055" t="s">
        <v>24</v>
      </c>
      <c r="C4055" t="s">
        <v>20</v>
      </c>
      <c r="D4055" t="s">
        <v>31</v>
      </c>
      <c r="E4055" t="s">
        <v>14</v>
      </c>
      <c r="F4055" t="s">
        <v>28</v>
      </c>
      <c r="G4055" t="s">
        <v>6134</v>
      </c>
      <c r="H4055" s="5">
        <v>41859</v>
      </c>
      <c r="I4055" s="5">
        <v>42070</v>
      </c>
      <c r="J4055" t="s">
        <v>6138</v>
      </c>
      <c r="K4055" s="5">
        <v>37578</v>
      </c>
      <c r="L4055">
        <v>23</v>
      </c>
      <c r="M4055" t="s">
        <v>6141</v>
      </c>
      <c r="N4055">
        <f t="shared" ca="1" si="63"/>
        <v>0.6</v>
      </c>
    </row>
    <row r="4056" spans="1:14" x14ac:dyDescent="0.3">
      <c r="A4056" t="s">
        <v>5759</v>
      </c>
      <c r="B4056" t="s">
        <v>24</v>
      </c>
      <c r="C4056" t="s">
        <v>12</v>
      </c>
      <c r="D4056" t="s">
        <v>21</v>
      </c>
      <c r="E4056" t="s">
        <v>14</v>
      </c>
      <c r="F4056" t="s">
        <v>15</v>
      </c>
      <c r="G4056" t="s">
        <v>29</v>
      </c>
      <c r="H4056" s="5">
        <v>43169</v>
      </c>
      <c r="I4056" s="5"/>
      <c r="J4056" t="s">
        <v>6137</v>
      </c>
      <c r="K4056" s="5">
        <v>33048</v>
      </c>
      <c r="L4056">
        <v>35</v>
      </c>
      <c r="M4056" t="s">
        <v>6141</v>
      </c>
      <c r="N4056">
        <f t="shared" ca="1" si="63"/>
        <v>8</v>
      </c>
    </row>
    <row r="4057" spans="1:14" x14ac:dyDescent="0.3">
      <c r="A4057" t="s">
        <v>5760</v>
      </c>
      <c r="B4057" t="s">
        <v>24</v>
      </c>
      <c r="C4057" t="s">
        <v>20</v>
      </c>
      <c r="D4057" t="s">
        <v>83</v>
      </c>
      <c r="E4057" t="s">
        <v>63</v>
      </c>
      <c r="F4057" t="s">
        <v>6134</v>
      </c>
      <c r="G4057" t="s">
        <v>78</v>
      </c>
      <c r="H4057" s="5">
        <v>42020</v>
      </c>
      <c r="I4057" s="5"/>
      <c r="J4057" t="s">
        <v>6137</v>
      </c>
      <c r="K4057" s="5">
        <v>32488</v>
      </c>
      <c r="L4057">
        <v>37</v>
      </c>
      <c r="M4057">
        <v>48000</v>
      </c>
      <c r="N4057">
        <f t="shared" ca="1" si="63"/>
        <v>11.2</v>
      </c>
    </row>
    <row r="4058" spans="1:14" x14ac:dyDescent="0.3">
      <c r="A4058" t="s">
        <v>5761</v>
      </c>
      <c r="B4058" t="s">
        <v>24</v>
      </c>
      <c r="C4058" t="s">
        <v>12</v>
      </c>
      <c r="D4058" t="s">
        <v>31</v>
      </c>
      <c r="E4058" t="s">
        <v>54</v>
      </c>
      <c r="F4058" t="s">
        <v>15</v>
      </c>
      <c r="G4058" t="s">
        <v>74</v>
      </c>
      <c r="H4058" s="5">
        <v>42105</v>
      </c>
      <c r="I4058" s="5"/>
      <c r="J4058" t="s">
        <v>6137</v>
      </c>
      <c r="K4058" s="5">
        <v>38531</v>
      </c>
      <c r="L4058">
        <v>20</v>
      </c>
      <c r="M4058">
        <v>107506</v>
      </c>
      <c r="N4058">
        <f t="shared" ca="1" si="63"/>
        <v>10.9</v>
      </c>
    </row>
    <row r="4059" spans="1:14" x14ac:dyDescent="0.3">
      <c r="A4059" t="s">
        <v>5762</v>
      </c>
      <c r="B4059" t="s">
        <v>24</v>
      </c>
      <c r="C4059" t="s">
        <v>6134</v>
      </c>
      <c r="D4059" t="s">
        <v>94</v>
      </c>
      <c r="E4059" t="s">
        <v>32</v>
      </c>
      <c r="F4059" t="s">
        <v>28</v>
      </c>
      <c r="G4059" t="s">
        <v>29</v>
      </c>
      <c r="H4059" s="5">
        <v>41155</v>
      </c>
      <c r="I4059" s="5"/>
      <c r="J4059" t="s">
        <v>6137</v>
      </c>
      <c r="K4059" s="5">
        <v>34881</v>
      </c>
      <c r="L4059">
        <v>30</v>
      </c>
      <c r="M4059" t="s">
        <v>6141</v>
      </c>
      <c r="N4059">
        <f t="shared" ca="1" si="63"/>
        <v>13.6</v>
      </c>
    </row>
    <row r="4060" spans="1:14" x14ac:dyDescent="0.3">
      <c r="A4060" t="s">
        <v>5763</v>
      </c>
      <c r="B4060" t="s">
        <v>24</v>
      </c>
      <c r="C4060" t="s">
        <v>6134</v>
      </c>
      <c r="D4060" t="s">
        <v>130</v>
      </c>
      <c r="E4060" t="s">
        <v>86</v>
      </c>
      <c r="F4060" t="s">
        <v>15</v>
      </c>
      <c r="G4060" t="s">
        <v>78</v>
      </c>
      <c r="H4060" s="5">
        <v>41532</v>
      </c>
      <c r="I4060" s="5"/>
      <c r="J4060" t="s">
        <v>6137</v>
      </c>
      <c r="K4060" s="5">
        <v>27260</v>
      </c>
      <c r="L4060">
        <v>51</v>
      </c>
      <c r="M4060">
        <v>70022</v>
      </c>
      <c r="N4060">
        <f t="shared" ca="1" si="63"/>
        <v>12.5</v>
      </c>
    </row>
    <row r="4061" spans="1:14" x14ac:dyDescent="0.3">
      <c r="A4061" t="s">
        <v>5765</v>
      </c>
      <c r="B4061" t="s">
        <v>24</v>
      </c>
      <c r="C4061" t="s">
        <v>20</v>
      </c>
      <c r="D4061" t="s">
        <v>50</v>
      </c>
      <c r="E4061" t="s">
        <v>170</v>
      </c>
      <c r="F4061" t="s">
        <v>6134</v>
      </c>
      <c r="G4061" t="s">
        <v>29</v>
      </c>
      <c r="H4061" s="5">
        <v>40125</v>
      </c>
      <c r="I4061" s="5"/>
      <c r="J4061" t="s">
        <v>6137</v>
      </c>
      <c r="K4061" s="5">
        <v>30684</v>
      </c>
      <c r="L4061">
        <v>42</v>
      </c>
      <c r="M4061" t="s">
        <v>6141</v>
      </c>
      <c r="N4061">
        <f t="shared" ca="1" si="63"/>
        <v>16.399999999999999</v>
      </c>
    </row>
    <row r="4062" spans="1:14" x14ac:dyDescent="0.3">
      <c r="A4062" t="s">
        <v>5766</v>
      </c>
      <c r="B4062" t="s">
        <v>36</v>
      </c>
      <c r="C4062" t="s">
        <v>25</v>
      </c>
      <c r="D4062" t="s">
        <v>83</v>
      </c>
      <c r="E4062" t="s">
        <v>54</v>
      </c>
      <c r="F4062" t="s">
        <v>15</v>
      </c>
      <c r="G4062" t="s">
        <v>47</v>
      </c>
      <c r="H4062" s="5">
        <v>40819</v>
      </c>
      <c r="I4062" s="5"/>
      <c r="J4062" t="s">
        <v>6137</v>
      </c>
      <c r="K4062" s="5">
        <v>25968</v>
      </c>
      <c r="L4062">
        <v>55</v>
      </c>
      <c r="M4062">
        <v>65765</v>
      </c>
      <c r="N4062">
        <f t="shared" ca="1" si="63"/>
        <v>14.5</v>
      </c>
    </row>
    <row r="4063" spans="1:14" x14ac:dyDescent="0.3">
      <c r="A4063" t="s">
        <v>5768</v>
      </c>
      <c r="B4063" t="s">
        <v>36</v>
      </c>
      <c r="C4063" t="s">
        <v>82</v>
      </c>
      <c r="D4063" t="s">
        <v>83</v>
      </c>
      <c r="E4063" t="s">
        <v>38</v>
      </c>
      <c r="F4063" t="s">
        <v>15</v>
      </c>
      <c r="G4063" t="s">
        <v>78</v>
      </c>
      <c r="H4063" s="5">
        <v>41833</v>
      </c>
      <c r="I4063" s="5"/>
      <c r="J4063" t="s">
        <v>6137</v>
      </c>
      <c r="K4063" s="5">
        <v>23485</v>
      </c>
      <c r="L4063">
        <v>61</v>
      </c>
      <c r="M4063">
        <v>74113</v>
      </c>
      <c r="N4063">
        <f t="shared" ca="1" si="63"/>
        <v>11.7</v>
      </c>
    </row>
    <row r="4064" spans="1:14" x14ac:dyDescent="0.3">
      <c r="A4064" t="s">
        <v>5769</v>
      </c>
      <c r="B4064" t="s">
        <v>36</v>
      </c>
      <c r="C4064" t="s">
        <v>20</v>
      </c>
      <c r="D4064" t="s">
        <v>6134</v>
      </c>
      <c r="E4064" t="s">
        <v>6134</v>
      </c>
      <c r="F4064" t="s">
        <v>28</v>
      </c>
      <c r="G4064" t="s">
        <v>74</v>
      </c>
      <c r="H4064" s="5">
        <v>40938</v>
      </c>
      <c r="I4064" s="5"/>
      <c r="J4064" t="s">
        <v>6137</v>
      </c>
      <c r="K4064" s="5">
        <v>25227</v>
      </c>
      <c r="L4064">
        <v>57</v>
      </c>
      <c r="M4064" t="s">
        <v>6141</v>
      </c>
      <c r="N4064">
        <f t="shared" ca="1" si="63"/>
        <v>14.1</v>
      </c>
    </row>
    <row r="4065" spans="1:14" x14ac:dyDescent="0.3">
      <c r="A4065" t="s">
        <v>5770</v>
      </c>
      <c r="B4065" t="s">
        <v>24</v>
      </c>
      <c r="C4065" t="s">
        <v>6134</v>
      </c>
      <c r="D4065" t="s">
        <v>125</v>
      </c>
      <c r="E4065" t="s">
        <v>14</v>
      </c>
      <c r="F4065" t="s">
        <v>15</v>
      </c>
      <c r="G4065" t="s">
        <v>29</v>
      </c>
      <c r="H4065" s="5">
        <v>43058</v>
      </c>
      <c r="I4065" s="5"/>
      <c r="J4065" t="s">
        <v>6137</v>
      </c>
      <c r="K4065" s="5">
        <v>28282</v>
      </c>
      <c r="L4065">
        <v>48</v>
      </c>
      <c r="M4065">
        <v>62928</v>
      </c>
      <c r="N4065">
        <f t="shared" ca="1" si="63"/>
        <v>8.3000000000000007</v>
      </c>
    </row>
    <row r="4066" spans="1:14" x14ac:dyDescent="0.3">
      <c r="A4066" t="s">
        <v>5772</v>
      </c>
      <c r="B4066" t="s">
        <v>24</v>
      </c>
      <c r="C4066" t="s">
        <v>82</v>
      </c>
      <c r="D4066" t="s">
        <v>6135</v>
      </c>
      <c r="E4066" t="s">
        <v>54</v>
      </c>
      <c r="F4066" t="s">
        <v>15</v>
      </c>
      <c r="G4066" t="s">
        <v>47</v>
      </c>
      <c r="H4066" s="5">
        <v>40117</v>
      </c>
      <c r="I4066" s="5"/>
      <c r="J4066" t="s">
        <v>6137</v>
      </c>
      <c r="K4066" s="5">
        <v>22805</v>
      </c>
      <c r="L4066">
        <v>63</v>
      </c>
      <c r="M4066">
        <v>53636</v>
      </c>
      <c r="N4066">
        <f t="shared" ca="1" si="63"/>
        <v>16.399999999999999</v>
      </c>
    </row>
    <row r="4067" spans="1:14" x14ac:dyDescent="0.3">
      <c r="A4067" t="s">
        <v>5773</v>
      </c>
      <c r="B4067" t="s">
        <v>24</v>
      </c>
      <c r="C4067" t="s">
        <v>6134</v>
      </c>
      <c r="D4067" t="s">
        <v>53</v>
      </c>
      <c r="E4067" t="s">
        <v>88</v>
      </c>
      <c r="F4067" t="s">
        <v>6134</v>
      </c>
      <c r="G4067" t="s">
        <v>74</v>
      </c>
      <c r="H4067" s="5">
        <v>40522</v>
      </c>
      <c r="I4067" s="5"/>
      <c r="J4067" t="s">
        <v>6137</v>
      </c>
      <c r="K4067" s="5">
        <v>37045</v>
      </c>
      <c r="L4067">
        <v>24</v>
      </c>
      <c r="M4067">
        <v>34740</v>
      </c>
      <c r="N4067">
        <f t="shared" ca="1" si="63"/>
        <v>15.3</v>
      </c>
    </row>
    <row r="4068" spans="1:14" x14ac:dyDescent="0.3">
      <c r="A4068" t="s">
        <v>5775</v>
      </c>
      <c r="B4068" t="s">
        <v>24</v>
      </c>
      <c r="C4068" t="s">
        <v>25</v>
      </c>
      <c r="D4068" t="s">
        <v>31</v>
      </c>
      <c r="E4068" t="s">
        <v>6134</v>
      </c>
      <c r="F4068" t="s">
        <v>6134</v>
      </c>
      <c r="G4068" t="s">
        <v>47</v>
      </c>
      <c r="H4068" s="5">
        <v>44066</v>
      </c>
      <c r="I4068" s="5"/>
      <c r="J4068" t="s">
        <v>6137</v>
      </c>
      <c r="K4068" s="5"/>
      <c r="L4068" t="s">
        <v>6141</v>
      </c>
      <c r="M4068">
        <v>76123</v>
      </c>
      <c r="N4068">
        <f t="shared" ca="1" si="63"/>
        <v>5.6</v>
      </c>
    </row>
    <row r="4069" spans="1:14" x14ac:dyDescent="0.3">
      <c r="A4069" t="s">
        <v>5777</v>
      </c>
      <c r="B4069" t="s">
        <v>6134</v>
      </c>
      <c r="C4069" t="s">
        <v>6134</v>
      </c>
      <c r="D4069" t="s">
        <v>125</v>
      </c>
      <c r="E4069" t="s">
        <v>6134</v>
      </c>
      <c r="F4069" t="s">
        <v>15</v>
      </c>
      <c r="G4069" t="s">
        <v>78</v>
      </c>
      <c r="H4069" s="5">
        <v>40424</v>
      </c>
      <c r="I4069" s="5"/>
      <c r="J4069" t="s">
        <v>6137</v>
      </c>
      <c r="K4069" s="5">
        <v>24848</v>
      </c>
      <c r="L4069">
        <v>58</v>
      </c>
      <c r="M4069">
        <v>73225</v>
      </c>
      <c r="N4069">
        <f t="shared" ca="1" si="63"/>
        <v>15.6</v>
      </c>
    </row>
    <row r="4070" spans="1:14" x14ac:dyDescent="0.3">
      <c r="A4070" t="s">
        <v>5779</v>
      </c>
      <c r="B4070" t="s">
        <v>6134</v>
      </c>
      <c r="C4070" t="s">
        <v>12</v>
      </c>
      <c r="D4070" t="s">
        <v>83</v>
      </c>
      <c r="E4070" t="s">
        <v>88</v>
      </c>
      <c r="F4070" t="s">
        <v>15</v>
      </c>
      <c r="G4070" t="s">
        <v>47</v>
      </c>
      <c r="H4070" s="5">
        <v>39982</v>
      </c>
      <c r="I4070" s="5"/>
      <c r="J4070" t="s">
        <v>6137</v>
      </c>
      <c r="K4070" s="5">
        <v>38619</v>
      </c>
      <c r="L4070">
        <v>20</v>
      </c>
      <c r="M4070" t="s">
        <v>6141</v>
      </c>
      <c r="N4070">
        <f t="shared" ca="1" si="63"/>
        <v>16.8</v>
      </c>
    </row>
    <row r="4071" spans="1:14" x14ac:dyDescent="0.3">
      <c r="A4071" t="s">
        <v>5780</v>
      </c>
      <c r="B4071" t="s">
        <v>36</v>
      </c>
      <c r="C4071" t="s">
        <v>25</v>
      </c>
      <c r="D4071" t="s">
        <v>50</v>
      </c>
      <c r="E4071" t="s">
        <v>46</v>
      </c>
      <c r="F4071" t="s">
        <v>28</v>
      </c>
      <c r="G4071" t="s">
        <v>29</v>
      </c>
      <c r="H4071" s="5">
        <v>43964</v>
      </c>
      <c r="I4071" s="5">
        <v>44492</v>
      </c>
      <c r="J4071" t="s">
        <v>6138</v>
      </c>
      <c r="K4071" s="5">
        <v>24074</v>
      </c>
      <c r="L4071">
        <v>60</v>
      </c>
      <c r="M4071">
        <v>90544</v>
      </c>
      <c r="N4071">
        <f t="shared" ca="1" si="63"/>
        <v>1.4</v>
      </c>
    </row>
    <row r="4072" spans="1:14" x14ac:dyDescent="0.3">
      <c r="A4072" t="s">
        <v>5781</v>
      </c>
      <c r="B4072" t="s">
        <v>24</v>
      </c>
      <c r="C4072" t="s">
        <v>37</v>
      </c>
      <c r="D4072" t="s">
        <v>6134</v>
      </c>
      <c r="E4072" t="s">
        <v>14</v>
      </c>
      <c r="F4072" t="s">
        <v>28</v>
      </c>
      <c r="G4072" t="s">
        <v>47</v>
      </c>
      <c r="H4072" s="5">
        <v>41907</v>
      </c>
      <c r="I4072" s="5"/>
      <c r="J4072" t="s">
        <v>6137</v>
      </c>
      <c r="K4072" s="5">
        <v>27679</v>
      </c>
      <c r="L4072">
        <v>50</v>
      </c>
      <c r="M4072" t="s">
        <v>6141</v>
      </c>
      <c r="N4072">
        <f t="shared" ca="1" si="63"/>
        <v>11.5</v>
      </c>
    </row>
    <row r="4073" spans="1:14" x14ac:dyDescent="0.3">
      <c r="A4073" t="s">
        <v>5782</v>
      </c>
      <c r="B4073" t="s">
        <v>36</v>
      </c>
      <c r="C4073" t="s">
        <v>20</v>
      </c>
      <c r="D4073" t="s">
        <v>50</v>
      </c>
      <c r="E4073" t="s">
        <v>32</v>
      </c>
      <c r="F4073" t="s">
        <v>15</v>
      </c>
      <c r="G4073" t="s">
        <v>78</v>
      </c>
      <c r="H4073" s="5">
        <v>43811</v>
      </c>
      <c r="I4073" s="5">
        <v>45610</v>
      </c>
      <c r="J4073" t="s">
        <v>6138</v>
      </c>
      <c r="K4073" s="5">
        <v>35920</v>
      </c>
      <c r="L4073">
        <v>27</v>
      </c>
      <c r="M4073">
        <v>65000</v>
      </c>
      <c r="N4073">
        <f t="shared" ca="1" si="63"/>
        <v>4.9000000000000004</v>
      </c>
    </row>
    <row r="4074" spans="1:14" x14ac:dyDescent="0.3">
      <c r="A4074" t="s">
        <v>5783</v>
      </c>
      <c r="B4074" t="s">
        <v>6134</v>
      </c>
      <c r="C4074" t="s">
        <v>12</v>
      </c>
      <c r="D4074" t="s">
        <v>31</v>
      </c>
      <c r="E4074" t="s">
        <v>105</v>
      </c>
      <c r="F4074" t="s">
        <v>6134</v>
      </c>
      <c r="G4074" t="s">
        <v>6134</v>
      </c>
      <c r="H4074" s="5">
        <v>41863</v>
      </c>
      <c r="I4074" s="5">
        <v>41666</v>
      </c>
      <c r="J4074" t="s">
        <v>6138</v>
      </c>
      <c r="K4074" s="5">
        <v>28602</v>
      </c>
      <c r="L4074">
        <v>47</v>
      </c>
      <c r="M4074" t="s">
        <v>6141</v>
      </c>
      <c r="N4074">
        <f t="shared" ca="1" si="63"/>
        <v>-0.5</v>
      </c>
    </row>
    <row r="4075" spans="1:14" x14ac:dyDescent="0.3">
      <c r="A4075" t="s">
        <v>5784</v>
      </c>
      <c r="B4075" t="s">
        <v>36</v>
      </c>
      <c r="C4075" t="s">
        <v>20</v>
      </c>
      <c r="D4075" t="s">
        <v>6134</v>
      </c>
      <c r="E4075" t="s">
        <v>6134</v>
      </c>
      <c r="F4075" t="s">
        <v>15</v>
      </c>
      <c r="G4075" t="s">
        <v>29</v>
      </c>
      <c r="H4075" s="5">
        <v>41034</v>
      </c>
      <c r="I4075" s="5"/>
      <c r="J4075" t="s">
        <v>6137</v>
      </c>
      <c r="K4075" s="5">
        <v>37384</v>
      </c>
      <c r="L4075">
        <v>23</v>
      </c>
      <c r="M4075">
        <v>84000</v>
      </c>
      <c r="N4075">
        <f t="shared" ca="1" si="63"/>
        <v>13.9</v>
      </c>
    </row>
    <row r="4076" spans="1:14" x14ac:dyDescent="0.3">
      <c r="A4076" t="s">
        <v>5785</v>
      </c>
      <c r="B4076" t="s">
        <v>24</v>
      </c>
      <c r="C4076" t="s">
        <v>20</v>
      </c>
      <c r="D4076" t="s">
        <v>41</v>
      </c>
      <c r="E4076" t="s">
        <v>88</v>
      </c>
      <c r="F4076" t="s">
        <v>15</v>
      </c>
      <c r="G4076" t="s">
        <v>6134</v>
      </c>
      <c r="H4076" s="5">
        <v>41234</v>
      </c>
      <c r="I4076" s="5">
        <v>41972</v>
      </c>
      <c r="J4076" t="s">
        <v>6138</v>
      </c>
      <c r="K4076" s="5">
        <v>28430</v>
      </c>
      <c r="L4076">
        <v>48</v>
      </c>
      <c r="M4076" t="s">
        <v>6141</v>
      </c>
      <c r="N4076">
        <f t="shared" ca="1" si="63"/>
        <v>2</v>
      </c>
    </row>
    <row r="4077" spans="1:14" x14ac:dyDescent="0.3">
      <c r="A4077" t="s">
        <v>5786</v>
      </c>
      <c r="B4077" t="s">
        <v>24</v>
      </c>
      <c r="C4077" t="s">
        <v>12</v>
      </c>
      <c r="D4077" t="s">
        <v>6134</v>
      </c>
      <c r="E4077" t="s">
        <v>99</v>
      </c>
      <c r="F4077" t="s">
        <v>15</v>
      </c>
      <c r="G4077" t="s">
        <v>69</v>
      </c>
      <c r="H4077" s="5">
        <v>43937</v>
      </c>
      <c r="I4077" s="5"/>
      <c r="J4077" t="s">
        <v>6137</v>
      </c>
      <c r="K4077" s="5">
        <v>30990</v>
      </c>
      <c r="L4077">
        <v>41</v>
      </c>
      <c r="M4077">
        <v>88000</v>
      </c>
      <c r="N4077">
        <f t="shared" ca="1" si="63"/>
        <v>5.9</v>
      </c>
    </row>
    <row r="4078" spans="1:14" x14ac:dyDescent="0.3">
      <c r="A4078" t="s">
        <v>5787</v>
      </c>
      <c r="B4078" t="s">
        <v>6134</v>
      </c>
      <c r="C4078" t="s">
        <v>37</v>
      </c>
      <c r="D4078" t="s">
        <v>21</v>
      </c>
      <c r="E4078" t="s">
        <v>99</v>
      </c>
      <c r="F4078" t="s">
        <v>60</v>
      </c>
      <c r="G4078" t="s">
        <v>78</v>
      </c>
      <c r="H4078" s="5">
        <v>40697</v>
      </c>
      <c r="I4078" s="5"/>
      <c r="J4078" t="s">
        <v>6137</v>
      </c>
      <c r="K4078" s="5">
        <v>28828</v>
      </c>
      <c r="L4078">
        <v>47</v>
      </c>
      <c r="M4078" t="s">
        <v>6141</v>
      </c>
      <c r="N4078">
        <f t="shared" ca="1" si="63"/>
        <v>14.8</v>
      </c>
    </row>
    <row r="4079" spans="1:14" x14ac:dyDescent="0.3">
      <c r="A4079" t="s">
        <v>5788</v>
      </c>
      <c r="B4079" t="s">
        <v>36</v>
      </c>
      <c r="C4079" t="s">
        <v>25</v>
      </c>
      <c r="D4079" t="s">
        <v>68</v>
      </c>
      <c r="E4079" t="s">
        <v>63</v>
      </c>
      <c r="F4079" t="s">
        <v>28</v>
      </c>
      <c r="G4079" t="s">
        <v>78</v>
      </c>
      <c r="H4079" s="5">
        <v>40615</v>
      </c>
      <c r="I4079" s="5">
        <v>41352</v>
      </c>
      <c r="J4079" t="s">
        <v>6138</v>
      </c>
      <c r="K4079" s="5">
        <v>31325</v>
      </c>
      <c r="L4079">
        <v>40</v>
      </c>
      <c r="M4079" t="s">
        <v>6141</v>
      </c>
      <c r="N4079">
        <f t="shared" ca="1" si="63"/>
        <v>2</v>
      </c>
    </row>
    <row r="4080" spans="1:14" x14ac:dyDescent="0.3">
      <c r="A4080" t="s">
        <v>5790</v>
      </c>
      <c r="B4080" t="s">
        <v>6134</v>
      </c>
      <c r="C4080" t="s">
        <v>6134</v>
      </c>
      <c r="D4080" t="s">
        <v>83</v>
      </c>
      <c r="E4080" t="s">
        <v>170</v>
      </c>
      <c r="F4080" t="s">
        <v>6134</v>
      </c>
      <c r="G4080" t="s">
        <v>64</v>
      </c>
      <c r="H4080" s="5">
        <v>43777</v>
      </c>
      <c r="I4080" s="5">
        <v>43634</v>
      </c>
      <c r="J4080" t="s">
        <v>6138</v>
      </c>
      <c r="K4080" s="5">
        <v>37394</v>
      </c>
      <c r="L4080">
        <v>23</v>
      </c>
      <c r="M4080">
        <v>103234</v>
      </c>
      <c r="N4080">
        <f t="shared" ca="1" si="63"/>
        <v>-0.4</v>
      </c>
    </row>
    <row r="4081" spans="1:14" x14ac:dyDescent="0.3">
      <c r="A4081" t="s">
        <v>5792</v>
      </c>
      <c r="B4081" t="s">
        <v>36</v>
      </c>
      <c r="C4081" t="s">
        <v>20</v>
      </c>
      <c r="D4081" t="s">
        <v>94</v>
      </c>
      <c r="E4081" t="s">
        <v>99</v>
      </c>
      <c r="F4081" t="s">
        <v>28</v>
      </c>
      <c r="G4081" t="s">
        <v>78</v>
      </c>
      <c r="H4081" s="5">
        <v>43798</v>
      </c>
      <c r="I4081" s="5"/>
      <c r="J4081" t="s">
        <v>6137</v>
      </c>
      <c r="K4081" s="5">
        <v>38293</v>
      </c>
      <c r="L4081">
        <v>21</v>
      </c>
      <c r="M4081">
        <v>64815</v>
      </c>
      <c r="N4081">
        <f t="shared" ca="1" si="63"/>
        <v>6.3</v>
      </c>
    </row>
    <row r="4082" spans="1:14" x14ac:dyDescent="0.3">
      <c r="A4082" t="s">
        <v>5794</v>
      </c>
      <c r="B4082" t="s">
        <v>36</v>
      </c>
      <c r="C4082" t="s">
        <v>12</v>
      </c>
      <c r="D4082" t="s">
        <v>83</v>
      </c>
      <c r="E4082" t="s">
        <v>92</v>
      </c>
      <c r="F4082" t="s">
        <v>60</v>
      </c>
      <c r="G4082" t="s">
        <v>47</v>
      </c>
      <c r="H4082" s="5">
        <v>41395</v>
      </c>
      <c r="I4082" s="5"/>
      <c r="J4082" t="s">
        <v>6137</v>
      </c>
      <c r="K4082" s="5">
        <v>37526</v>
      </c>
      <c r="L4082">
        <v>23</v>
      </c>
      <c r="M4082" t="s">
        <v>6141</v>
      </c>
      <c r="N4082">
        <f t="shared" ca="1" si="63"/>
        <v>12.9</v>
      </c>
    </row>
    <row r="4083" spans="1:14" x14ac:dyDescent="0.3">
      <c r="A4083" t="s">
        <v>5795</v>
      </c>
      <c r="B4083" t="s">
        <v>24</v>
      </c>
      <c r="C4083" t="s">
        <v>82</v>
      </c>
      <c r="D4083" t="s">
        <v>6135</v>
      </c>
      <c r="E4083" t="s">
        <v>170</v>
      </c>
      <c r="F4083" t="s">
        <v>28</v>
      </c>
      <c r="G4083" t="s">
        <v>69</v>
      </c>
      <c r="H4083" s="5">
        <v>42306</v>
      </c>
      <c r="I4083" s="5"/>
      <c r="J4083" t="s">
        <v>6137</v>
      </c>
      <c r="K4083" s="5">
        <v>34214</v>
      </c>
      <c r="L4083">
        <v>32</v>
      </c>
      <c r="M4083" t="s">
        <v>6141</v>
      </c>
      <c r="N4083">
        <f t="shared" ca="1" si="63"/>
        <v>10.4</v>
      </c>
    </row>
    <row r="4084" spans="1:14" x14ac:dyDescent="0.3">
      <c r="A4084" t="s">
        <v>5796</v>
      </c>
      <c r="B4084" t="s">
        <v>6134</v>
      </c>
      <c r="C4084" t="s">
        <v>12</v>
      </c>
      <c r="D4084" t="s">
        <v>94</v>
      </c>
      <c r="E4084" t="s">
        <v>38</v>
      </c>
      <c r="F4084" t="s">
        <v>28</v>
      </c>
      <c r="G4084" t="s">
        <v>74</v>
      </c>
      <c r="H4084" s="5">
        <v>40381</v>
      </c>
      <c r="I4084" s="5"/>
      <c r="J4084" t="s">
        <v>6137</v>
      </c>
      <c r="K4084" s="5">
        <v>30049</v>
      </c>
      <c r="L4084">
        <v>43</v>
      </c>
      <c r="M4084">
        <v>75749</v>
      </c>
      <c r="N4084">
        <f t="shared" ca="1" si="63"/>
        <v>15.7</v>
      </c>
    </row>
    <row r="4085" spans="1:14" x14ac:dyDescent="0.3">
      <c r="A4085" t="s">
        <v>5798</v>
      </c>
      <c r="B4085" t="s">
        <v>24</v>
      </c>
      <c r="C4085" t="s">
        <v>37</v>
      </c>
      <c r="D4085" t="s">
        <v>68</v>
      </c>
      <c r="E4085" t="s">
        <v>32</v>
      </c>
      <c r="F4085" t="s">
        <v>15</v>
      </c>
      <c r="G4085" t="s">
        <v>69</v>
      </c>
      <c r="H4085" s="5">
        <v>40521</v>
      </c>
      <c r="I4085" s="5">
        <v>40908</v>
      </c>
      <c r="J4085" t="s">
        <v>6138</v>
      </c>
      <c r="K4085" s="5">
        <v>22212</v>
      </c>
      <c r="L4085">
        <v>65</v>
      </c>
      <c r="M4085">
        <v>48000</v>
      </c>
      <c r="N4085">
        <f t="shared" ca="1" si="63"/>
        <v>1.1000000000000001</v>
      </c>
    </row>
    <row r="4086" spans="1:14" x14ac:dyDescent="0.3">
      <c r="A4086" t="s">
        <v>5799</v>
      </c>
      <c r="B4086" t="s">
        <v>36</v>
      </c>
      <c r="C4086" t="s">
        <v>6134</v>
      </c>
      <c r="D4086" t="s">
        <v>31</v>
      </c>
      <c r="E4086" t="s">
        <v>6134</v>
      </c>
      <c r="F4086" t="s">
        <v>15</v>
      </c>
      <c r="G4086" t="s">
        <v>47</v>
      </c>
      <c r="H4086" s="5">
        <v>42437</v>
      </c>
      <c r="I4086" s="5"/>
      <c r="J4086" t="s">
        <v>6137</v>
      </c>
      <c r="K4086" s="5">
        <v>32610</v>
      </c>
      <c r="L4086">
        <v>36</v>
      </c>
      <c r="M4086" t="s">
        <v>6141</v>
      </c>
      <c r="N4086">
        <f t="shared" ca="1" si="63"/>
        <v>10</v>
      </c>
    </row>
    <row r="4087" spans="1:14" x14ac:dyDescent="0.3">
      <c r="A4087" t="s">
        <v>5800</v>
      </c>
      <c r="B4087" t="s">
        <v>24</v>
      </c>
      <c r="C4087" t="s">
        <v>6134</v>
      </c>
      <c r="D4087" t="s">
        <v>31</v>
      </c>
      <c r="E4087" t="s">
        <v>6134</v>
      </c>
      <c r="F4087" t="s">
        <v>15</v>
      </c>
      <c r="G4087" t="s">
        <v>29</v>
      </c>
      <c r="H4087" s="5">
        <v>40650</v>
      </c>
      <c r="I4087" s="5">
        <v>42307</v>
      </c>
      <c r="J4087" t="s">
        <v>6138</v>
      </c>
      <c r="K4087" s="5">
        <v>25787</v>
      </c>
      <c r="L4087">
        <v>55</v>
      </c>
      <c r="M4087" t="s">
        <v>6141</v>
      </c>
      <c r="N4087">
        <f t="shared" ca="1" si="63"/>
        <v>4.5</v>
      </c>
    </row>
    <row r="4088" spans="1:14" x14ac:dyDescent="0.3">
      <c r="A4088" t="s">
        <v>5801</v>
      </c>
      <c r="B4088" t="s">
        <v>24</v>
      </c>
      <c r="C4088" t="s">
        <v>20</v>
      </c>
      <c r="D4088" t="s">
        <v>6135</v>
      </c>
      <c r="E4088" t="s">
        <v>88</v>
      </c>
      <c r="F4088" t="s">
        <v>15</v>
      </c>
      <c r="G4088" t="s">
        <v>47</v>
      </c>
      <c r="H4088" s="5">
        <v>41711</v>
      </c>
      <c r="I4088" s="5">
        <v>42292</v>
      </c>
      <c r="J4088" t="s">
        <v>6138</v>
      </c>
      <c r="K4088" s="5">
        <v>37079</v>
      </c>
      <c r="L4088">
        <v>24</v>
      </c>
      <c r="M4088">
        <v>88000</v>
      </c>
      <c r="N4088">
        <f t="shared" ca="1" si="63"/>
        <v>1.6</v>
      </c>
    </row>
    <row r="4089" spans="1:14" x14ac:dyDescent="0.3">
      <c r="A4089" t="s">
        <v>5802</v>
      </c>
      <c r="B4089" t="s">
        <v>24</v>
      </c>
      <c r="C4089" t="s">
        <v>6134</v>
      </c>
      <c r="D4089" t="s">
        <v>53</v>
      </c>
      <c r="E4089" t="s">
        <v>105</v>
      </c>
      <c r="F4089" t="s">
        <v>6134</v>
      </c>
      <c r="G4089" t="s">
        <v>78</v>
      </c>
      <c r="H4089" s="5">
        <v>39969</v>
      </c>
      <c r="I4089" s="5"/>
      <c r="J4089" t="s">
        <v>6137</v>
      </c>
      <c r="K4089" s="5">
        <v>32041</v>
      </c>
      <c r="L4089">
        <v>38</v>
      </c>
      <c r="M4089">
        <v>115000</v>
      </c>
      <c r="N4089">
        <f t="shared" ca="1" si="63"/>
        <v>16.8</v>
      </c>
    </row>
    <row r="4090" spans="1:14" x14ac:dyDescent="0.3">
      <c r="A4090" t="s">
        <v>5803</v>
      </c>
      <c r="B4090" t="s">
        <v>36</v>
      </c>
      <c r="C4090" t="s">
        <v>97</v>
      </c>
      <c r="D4090" t="s">
        <v>130</v>
      </c>
      <c r="E4090" t="s">
        <v>63</v>
      </c>
      <c r="F4090" t="s">
        <v>6134</v>
      </c>
      <c r="G4090" t="s">
        <v>47</v>
      </c>
      <c r="H4090" s="5">
        <v>41245</v>
      </c>
      <c r="I4090" s="5"/>
      <c r="J4090" t="s">
        <v>6137</v>
      </c>
      <c r="K4090" s="5">
        <v>22043</v>
      </c>
      <c r="L4090">
        <v>65</v>
      </c>
      <c r="M4090">
        <v>94000</v>
      </c>
      <c r="N4090">
        <f t="shared" ca="1" si="63"/>
        <v>13.3</v>
      </c>
    </row>
    <row r="4091" spans="1:14" x14ac:dyDescent="0.3">
      <c r="A4091" t="s">
        <v>5804</v>
      </c>
      <c r="B4091" t="s">
        <v>24</v>
      </c>
      <c r="C4091" t="s">
        <v>20</v>
      </c>
      <c r="D4091" t="s">
        <v>6135</v>
      </c>
      <c r="E4091" t="s">
        <v>6134</v>
      </c>
      <c r="F4091" t="s">
        <v>6134</v>
      </c>
      <c r="G4091" t="s">
        <v>74</v>
      </c>
      <c r="H4091" s="5">
        <v>41312</v>
      </c>
      <c r="I4091" s="5"/>
      <c r="J4091" t="s">
        <v>6137</v>
      </c>
      <c r="K4091" s="5">
        <v>35660</v>
      </c>
      <c r="L4091">
        <v>28</v>
      </c>
      <c r="M4091" t="s">
        <v>6141</v>
      </c>
      <c r="N4091">
        <f t="shared" ca="1" si="63"/>
        <v>13.1</v>
      </c>
    </row>
    <row r="4092" spans="1:14" x14ac:dyDescent="0.3">
      <c r="A4092" t="s">
        <v>5805</v>
      </c>
      <c r="B4092" t="s">
        <v>36</v>
      </c>
      <c r="C4092" t="s">
        <v>12</v>
      </c>
      <c r="D4092" t="s">
        <v>26</v>
      </c>
      <c r="E4092" t="s">
        <v>14</v>
      </c>
      <c r="F4092" t="s">
        <v>28</v>
      </c>
      <c r="G4092" t="s">
        <v>78</v>
      </c>
      <c r="H4092" s="5">
        <v>39894</v>
      </c>
      <c r="I4092" s="5"/>
      <c r="J4092" t="s">
        <v>6137</v>
      </c>
      <c r="K4092" s="5">
        <v>31804</v>
      </c>
      <c r="L4092">
        <v>39</v>
      </c>
      <c r="M4092">
        <v>67336</v>
      </c>
      <c r="N4092">
        <f t="shared" ca="1" si="63"/>
        <v>17</v>
      </c>
    </row>
    <row r="4093" spans="1:14" x14ac:dyDescent="0.3">
      <c r="A4093" t="s">
        <v>5808</v>
      </c>
      <c r="B4093" t="s">
        <v>24</v>
      </c>
      <c r="C4093" t="s">
        <v>12</v>
      </c>
      <c r="D4093" t="s">
        <v>31</v>
      </c>
      <c r="E4093" t="s">
        <v>6134</v>
      </c>
      <c r="F4093" t="s">
        <v>6134</v>
      </c>
      <c r="G4093" t="s">
        <v>64</v>
      </c>
      <c r="H4093" s="5">
        <v>41544</v>
      </c>
      <c r="I4093" s="5"/>
      <c r="J4093" t="s">
        <v>6137</v>
      </c>
      <c r="K4093" s="5">
        <v>38222</v>
      </c>
      <c r="L4093">
        <v>21</v>
      </c>
      <c r="M4093">
        <v>101449</v>
      </c>
      <c r="N4093">
        <f t="shared" ca="1" si="63"/>
        <v>12.5</v>
      </c>
    </row>
    <row r="4094" spans="1:14" x14ac:dyDescent="0.3">
      <c r="A4094" t="s">
        <v>5810</v>
      </c>
      <c r="B4094" t="s">
        <v>6134</v>
      </c>
      <c r="C4094" t="s">
        <v>37</v>
      </c>
      <c r="D4094" t="s">
        <v>26</v>
      </c>
      <c r="E4094" t="s">
        <v>105</v>
      </c>
      <c r="F4094" t="s">
        <v>15</v>
      </c>
      <c r="G4094" t="s">
        <v>74</v>
      </c>
      <c r="H4094" s="5">
        <v>42242</v>
      </c>
      <c r="I4094" s="5"/>
      <c r="J4094" t="s">
        <v>6137</v>
      </c>
      <c r="K4094" s="5">
        <v>34757</v>
      </c>
      <c r="L4094">
        <v>31</v>
      </c>
      <c r="M4094">
        <v>107749</v>
      </c>
      <c r="N4094">
        <f t="shared" ca="1" si="63"/>
        <v>10.6</v>
      </c>
    </row>
    <row r="4095" spans="1:14" x14ac:dyDescent="0.3">
      <c r="A4095" t="s">
        <v>5812</v>
      </c>
      <c r="B4095" t="s">
        <v>36</v>
      </c>
      <c r="C4095" t="s">
        <v>12</v>
      </c>
      <c r="D4095" t="s">
        <v>50</v>
      </c>
      <c r="E4095" t="s">
        <v>54</v>
      </c>
      <c r="F4095" t="s">
        <v>60</v>
      </c>
      <c r="G4095" t="s">
        <v>6134</v>
      </c>
      <c r="H4095" s="5">
        <v>42255</v>
      </c>
      <c r="I4095" s="5">
        <v>42628</v>
      </c>
      <c r="J4095" t="s">
        <v>6138</v>
      </c>
      <c r="K4095" s="5">
        <v>37032</v>
      </c>
      <c r="L4095">
        <v>24</v>
      </c>
      <c r="M4095">
        <v>99396</v>
      </c>
      <c r="N4095">
        <f t="shared" ca="1" si="63"/>
        <v>1</v>
      </c>
    </row>
    <row r="4096" spans="1:14" x14ac:dyDescent="0.3">
      <c r="A4096" t="s">
        <v>5814</v>
      </c>
      <c r="B4096" t="s">
        <v>36</v>
      </c>
      <c r="C4096" t="s">
        <v>37</v>
      </c>
      <c r="D4096" t="s">
        <v>31</v>
      </c>
      <c r="E4096" t="s">
        <v>6134</v>
      </c>
      <c r="F4096" t="s">
        <v>28</v>
      </c>
      <c r="G4096" t="s">
        <v>6134</v>
      </c>
      <c r="H4096" s="5">
        <v>42297</v>
      </c>
      <c r="I4096" s="5"/>
      <c r="J4096" t="s">
        <v>6137</v>
      </c>
      <c r="K4096" s="5">
        <v>30479</v>
      </c>
      <c r="L4096">
        <v>42</v>
      </c>
      <c r="M4096">
        <v>63375</v>
      </c>
      <c r="N4096">
        <f t="shared" ca="1" si="63"/>
        <v>10.4</v>
      </c>
    </row>
    <row r="4097" spans="1:14" x14ac:dyDescent="0.3">
      <c r="A4097" t="s">
        <v>5816</v>
      </c>
      <c r="B4097" t="s">
        <v>24</v>
      </c>
      <c r="C4097" t="s">
        <v>6134</v>
      </c>
      <c r="D4097" t="s">
        <v>94</v>
      </c>
      <c r="E4097" t="s">
        <v>38</v>
      </c>
      <c r="F4097" t="s">
        <v>15</v>
      </c>
      <c r="G4097" t="s">
        <v>6134</v>
      </c>
      <c r="H4097" s="5">
        <v>41442</v>
      </c>
      <c r="I4097" s="5">
        <v>41885</v>
      </c>
      <c r="J4097" t="s">
        <v>6138</v>
      </c>
      <c r="K4097" s="5">
        <v>35882</v>
      </c>
      <c r="L4097">
        <v>27</v>
      </c>
      <c r="M4097" t="s">
        <v>6141</v>
      </c>
      <c r="N4097">
        <f t="shared" ca="1" si="63"/>
        <v>1.2</v>
      </c>
    </row>
    <row r="4098" spans="1:14" x14ac:dyDescent="0.3">
      <c r="A4098" t="s">
        <v>5817</v>
      </c>
      <c r="B4098" t="s">
        <v>24</v>
      </c>
      <c r="C4098" t="s">
        <v>20</v>
      </c>
      <c r="D4098" t="s">
        <v>130</v>
      </c>
      <c r="E4098" t="s">
        <v>32</v>
      </c>
      <c r="F4098" t="s">
        <v>15</v>
      </c>
      <c r="G4098" t="s">
        <v>6134</v>
      </c>
      <c r="H4098" s="5">
        <v>42821</v>
      </c>
      <c r="I4098" s="5"/>
      <c r="J4098" t="s">
        <v>6137</v>
      </c>
      <c r="K4098" s="5">
        <v>36934</v>
      </c>
      <c r="L4098">
        <v>25</v>
      </c>
      <c r="M4098">
        <v>79000</v>
      </c>
      <c r="N4098">
        <f t="shared" ref="N4098:N4161" ca="1" si="64">ROUND((IF(I4098="",TODAY(),I4098)-H4098)/365,1)</f>
        <v>9</v>
      </c>
    </row>
    <row r="4099" spans="1:14" x14ac:dyDescent="0.3">
      <c r="A4099" t="s">
        <v>5818</v>
      </c>
      <c r="B4099" t="s">
        <v>6134</v>
      </c>
      <c r="C4099" t="s">
        <v>6134</v>
      </c>
      <c r="D4099" t="s">
        <v>130</v>
      </c>
      <c r="E4099" t="s">
        <v>63</v>
      </c>
      <c r="F4099" t="s">
        <v>6134</v>
      </c>
      <c r="G4099" t="s">
        <v>78</v>
      </c>
      <c r="H4099" s="5">
        <v>41405</v>
      </c>
      <c r="I4099" s="5"/>
      <c r="J4099" t="s">
        <v>6137</v>
      </c>
      <c r="K4099" s="5">
        <v>28967</v>
      </c>
      <c r="L4099">
        <v>46</v>
      </c>
      <c r="M4099">
        <v>91999</v>
      </c>
      <c r="N4099">
        <f t="shared" ca="1" si="64"/>
        <v>12.9</v>
      </c>
    </row>
    <row r="4100" spans="1:14" x14ac:dyDescent="0.3">
      <c r="A4100" t="s">
        <v>5820</v>
      </c>
      <c r="B4100" t="s">
        <v>36</v>
      </c>
      <c r="C4100" t="s">
        <v>6134</v>
      </c>
      <c r="D4100" t="s">
        <v>130</v>
      </c>
      <c r="E4100" t="s">
        <v>86</v>
      </c>
      <c r="F4100" t="s">
        <v>15</v>
      </c>
      <c r="G4100" t="s">
        <v>64</v>
      </c>
      <c r="H4100" s="5">
        <v>42739</v>
      </c>
      <c r="I4100" s="5"/>
      <c r="J4100" t="s">
        <v>6137</v>
      </c>
      <c r="K4100" s="5">
        <v>37148</v>
      </c>
      <c r="L4100">
        <v>24</v>
      </c>
      <c r="M4100" t="s">
        <v>6141</v>
      </c>
      <c r="N4100">
        <f t="shared" ca="1" si="64"/>
        <v>9.1999999999999993</v>
      </c>
    </row>
    <row r="4101" spans="1:14" x14ac:dyDescent="0.3">
      <c r="A4101" t="s">
        <v>5821</v>
      </c>
      <c r="B4101" t="s">
        <v>36</v>
      </c>
      <c r="C4101" t="s">
        <v>6134</v>
      </c>
      <c r="D4101" t="s">
        <v>94</v>
      </c>
      <c r="E4101" t="s">
        <v>27</v>
      </c>
      <c r="F4101" t="s">
        <v>15</v>
      </c>
      <c r="G4101" t="s">
        <v>74</v>
      </c>
      <c r="H4101" s="5">
        <v>42380</v>
      </c>
      <c r="I4101" s="5"/>
      <c r="J4101" t="s">
        <v>6137</v>
      </c>
      <c r="K4101" s="5">
        <v>35933</v>
      </c>
      <c r="L4101">
        <v>27</v>
      </c>
      <c r="M4101">
        <v>92000</v>
      </c>
      <c r="N4101">
        <f t="shared" ca="1" si="64"/>
        <v>10.199999999999999</v>
      </c>
    </row>
    <row r="4102" spans="1:14" x14ac:dyDescent="0.3">
      <c r="A4102" t="s">
        <v>5822</v>
      </c>
      <c r="B4102" t="s">
        <v>36</v>
      </c>
      <c r="C4102" t="s">
        <v>6134</v>
      </c>
      <c r="D4102" t="s">
        <v>53</v>
      </c>
      <c r="E4102" t="s">
        <v>99</v>
      </c>
      <c r="F4102" t="s">
        <v>28</v>
      </c>
      <c r="G4102" t="s">
        <v>78</v>
      </c>
      <c r="H4102" s="5">
        <v>40497</v>
      </c>
      <c r="I4102" s="5"/>
      <c r="J4102" t="s">
        <v>6137</v>
      </c>
      <c r="K4102" s="5">
        <v>38223</v>
      </c>
      <c r="L4102">
        <v>21</v>
      </c>
      <c r="M4102" t="s">
        <v>6141</v>
      </c>
      <c r="N4102">
        <f t="shared" ca="1" si="64"/>
        <v>15.4</v>
      </c>
    </row>
    <row r="4103" spans="1:14" x14ac:dyDescent="0.3">
      <c r="A4103" t="s">
        <v>5823</v>
      </c>
      <c r="B4103" t="s">
        <v>36</v>
      </c>
      <c r="C4103" t="s">
        <v>82</v>
      </c>
      <c r="D4103" t="s">
        <v>31</v>
      </c>
      <c r="E4103" t="s">
        <v>99</v>
      </c>
      <c r="F4103" t="s">
        <v>60</v>
      </c>
      <c r="G4103" t="s">
        <v>6134</v>
      </c>
      <c r="H4103" s="5">
        <v>42035</v>
      </c>
      <c r="I4103" s="5"/>
      <c r="J4103" t="s">
        <v>6137</v>
      </c>
      <c r="K4103" s="5">
        <v>36346</v>
      </c>
      <c r="L4103">
        <v>26</v>
      </c>
      <c r="M4103">
        <v>88000</v>
      </c>
      <c r="N4103">
        <f t="shared" ca="1" si="64"/>
        <v>11.1</v>
      </c>
    </row>
    <row r="4104" spans="1:14" x14ac:dyDescent="0.3">
      <c r="A4104" t="s">
        <v>5824</v>
      </c>
      <c r="B4104" t="s">
        <v>24</v>
      </c>
      <c r="C4104" t="s">
        <v>82</v>
      </c>
      <c r="D4104" t="s">
        <v>50</v>
      </c>
      <c r="E4104" t="s">
        <v>92</v>
      </c>
      <c r="F4104" t="s">
        <v>15</v>
      </c>
      <c r="G4104" t="s">
        <v>74</v>
      </c>
      <c r="H4104" s="5">
        <v>41054</v>
      </c>
      <c r="I4104" s="5">
        <v>42407</v>
      </c>
      <c r="J4104" t="s">
        <v>6138</v>
      </c>
      <c r="K4104" s="5">
        <v>29047</v>
      </c>
      <c r="L4104">
        <v>46</v>
      </c>
      <c r="M4104">
        <v>84184</v>
      </c>
      <c r="N4104">
        <f t="shared" ca="1" si="64"/>
        <v>3.7</v>
      </c>
    </row>
    <row r="4105" spans="1:14" x14ac:dyDescent="0.3">
      <c r="A4105" t="s">
        <v>5826</v>
      </c>
      <c r="B4105" t="s">
        <v>36</v>
      </c>
      <c r="C4105" t="s">
        <v>25</v>
      </c>
      <c r="D4105" t="s">
        <v>31</v>
      </c>
      <c r="E4105" t="s">
        <v>32</v>
      </c>
      <c r="F4105" t="s">
        <v>6134</v>
      </c>
      <c r="G4105" t="s">
        <v>47</v>
      </c>
      <c r="H4105" s="5">
        <v>40433</v>
      </c>
      <c r="I4105" s="5"/>
      <c r="J4105" t="s">
        <v>6137</v>
      </c>
      <c r="K4105" s="5">
        <v>36393</v>
      </c>
      <c r="L4105">
        <v>26</v>
      </c>
      <c r="M4105">
        <v>49000</v>
      </c>
      <c r="N4105">
        <f t="shared" ca="1" si="64"/>
        <v>15.5</v>
      </c>
    </row>
    <row r="4106" spans="1:14" x14ac:dyDescent="0.3">
      <c r="A4106" t="s">
        <v>5827</v>
      </c>
      <c r="B4106" t="s">
        <v>24</v>
      </c>
      <c r="C4106" t="s">
        <v>20</v>
      </c>
      <c r="D4106" t="s">
        <v>125</v>
      </c>
      <c r="E4106" t="s">
        <v>99</v>
      </c>
      <c r="F4106" t="s">
        <v>28</v>
      </c>
      <c r="G4106" t="s">
        <v>78</v>
      </c>
      <c r="H4106" s="5">
        <v>39972</v>
      </c>
      <c r="I4106" s="5"/>
      <c r="J4106" t="s">
        <v>6137</v>
      </c>
      <c r="K4106" s="5">
        <v>35152</v>
      </c>
      <c r="L4106">
        <v>29</v>
      </c>
      <c r="M4106">
        <v>60619</v>
      </c>
      <c r="N4106">
        <f t="shared" ca="1" si="64"/>
        <v>16.8</v>
      </c>
    </row>
    <row r="4107" spans="1:14" x14ac:dyDescent="0.3">
      <c r="A4107" t="s">
        <v>5829</v>
      </c>
      <c r="B4107" t="s">
        <v>24</v>
      </c>
      <c r="C4107" t="s">
        <v>6134</v>
      </c>
      <c r="D4107" t="s">
        <v>21</v>
      </c>
      <c r="E4107" t="s">
        <v>27</v>
      </c>
      <c r="F4107" t="s">
        <v>60</v>
      </c>
      <c r="G4107" t="s">
        <v>64</v>
      </c>
      <c r="H4107" s="5">
        <v>41123</v>
      </c>
      <c r="I4107" s="5">
        <v>42699</v>
      </c>
      <c r="J4107" t="s">
        <v>6138</v>
      </c>
      <c r="K4107" s="5">
        <v>22724</v>
      </c>
      <c r="L4107">
        <v>63</v>
      </c>
      <c r="M4107">
        <v>94090</v>
      </c>
      <c r="N4107">
        <f t="shared" ca="1" si="64"/>
        <v>4.3</v>
      </c>
    </row>
    <row r="4108" spans="1:14" x14ac:dyDescent="0.3">
      <c r="A4108" t="s">
        <v>5831</v>
      </c>
      <c r="B4108" t="s">
        <v>24</v>
      </c>
      <c r="C4108" t="s">
        <v>20</v>
      </c>
      <c r="D4108" t="s">
        <v>83</v>
      </c>
      <c r="E4108" t="s">
        <v>38</v>
      </c>
      <c r="F4108" t="s">
        <v>28</v>
      </c>
      <c r="G4108" t="s">
        <v>78</v>
      </c>
      <c r="H4108" s="5">
        <v>40291</v>
      </c>
      <c r="I4108" s="5"/>
      <c r="J4108" t="s">
        <v>6137</v>
      </c>
      <c r="K4108" s="5">
        <v>32161</v>
      </c>
      <c r="L4108">
        <v>38</v>
      </c>
      <c r="M4108">
        <v>38415</v>
      </c>
      <c r="N4108">
        <f t="shared" ca="1" si="64"/>
        <v>15.9</v>
      </c>
    </row>
    <row r="4109" spans="1:14" x14ac:dyDescent="0.3">
      <c r="A4109" t="s">
        <v>5833</v>
      </c>
      <c r="B4109" t="s">
        <v>6134</v>
      </c>
      <c r="C4109" t="s">
        <v>37</v>
      </c>
      <c r="D4109" t="s">
        <v>41</v>
      </c>
      <c r="E4109" t="s">
        <v>63</v>
      </c>
      <c r="F4109" t="s">
        <v>15</v>
      </c>
      <c r="G4109" t="s">
        <v>78</v>
      </c>
      <c r="H4109" s="5">
        <v>42939</v>
      </c>
      <c r="I4109" s="5"/>
      <c r="J4109" t="s">
        <v>6137</v>
      </c>
      <c r="K4109" s="5">
        <v>28161</v>
      </c>
      <c r="L4109">
        <v>49</v>
      </c>
      <c r="M4109" t="s">
        <v>6141</v>
      </c>
      <c r="N4109">
        <f t="shared" ca="1" si="64"/>
        <v>8.6999999999999993</v>
      </c>
    </row>
    <row r="4110" spans="1:14" x14ac:dyDescent="0.3">
      <c r="A4110" t="s">
        <v>5834</v>
      </c>
      <c r="B4110" t="s">
        <v>6134</v>
      </c>
      <c r="C4110" t="s">
        <v>20</v>
      </c>
      <c r="D4110" t="s">
        <v>94</v>
      </c>
      <c r="E4110" t="s">
        <v>32</v>
      </c>
      <c r="F4110" t="s">
        <v>28</v>
      </c>
      <c r="G4110" t="s">
        <v>78</v>
      </c>
      <c r="H4110" s="5">
        <v>40517</v>
      </c>
      <c r="I4110" s="5">
        <v>42491</v>
      </c>
      <c r="J4110" t="s">
        <v>6138</v>
      </c>
      <c r="K4110" s="5">
        <v>23898</v>
      </c>
      <c r="L4110">
        <v>60</v>
      </c>
      <c r="M4110" t="s">
        <v>6141</v>
      </c>
      <c r="N4110">
        <f t="shared" ca="1" si="64"/>
        <v>5.4</v>
      </c>
    </row>
    <row r="4111" spans="1:14" x14ac:dyDescent="0.3">
      <c r="A4111" t="s">
        <v>5835</v>
      </c>
      <c r="B4111" t="s">
        <v>24</v>
      </c>
      <c r="C4111" t="s">
        <v>37</v>
      </c>
      <c r="D4111" t="s">
        <v>94</v>
      </c>
      <c r="E4111" t="s">
        <v>63</v>
      </c>
      <c r="F4111" t="s">
        <v>6134</v>
      </c>
      <c r="G4111" t="s">
        <v>47</v>
      </c>
      <c r="H4111" s="5">
        <v>43283</v>
      </c>
      <c r="I4111" s="5">
        <v>44768</v>
      </c>
      <c r="J4111" t="s">
        <v>6138</v>
      </c>
      <c r="K4111" s="5">
        <v>22532</v>
      </c>
      <c r="L4111">
        <v>64</v>
      </c>
      <c r="M4111">
        <v>79685</v>
      </c>
      <c r="N4111">
        <f t="shared" ca="1" si="64"/>
        <v>4.0999999999999996</v>
      </c>
    </row>
    <row r="4112" spans="1:14" x14ac:dyDescent="0.3">
      <c r="A4112" t="s">
        <v>5837</v>
      </c>
      <c r="B4112" t="s">
        <v>36</v>
      </c>
      <c r="C4112" t="s">
        <v>97</v>
      </c>
      <c r="D4112" t="s">
        <v>83</v>
      </c>
      <c r="E4112" t="s">
        <v>88</v>
      </c>
      <c r="F4112" t="s">
        <v>15</v>
      </c>
      <c r="G4112" t="s">
        <v>29</v>
      </c>
      <c r="H4112" s="5">
        <v>43848</v>
      </c>
      <c r="I4112" s="5"/>
      <c r="J4112" t="s">
        <v>6137</v>
      </c>
      <c r="K4112" s="5">
        <v>32162</v>
      </c>
      <c r="L4112">
        <v>38</v>
      </c>
      <c r="M4112" t="s">
        <v>6141</v>
      </c>
      <c r="N4112">
        <f t="shared" ca="1" si="64"/>
        <v>6.2</v>
      </c>
    </row>
    <row r="4113" spans="1:14" x14ac:dyDescent="0.3">
      <c r="A4113" t="s">
        <v>5838</v>
      </c>
      <c r="B4113" t="s">
        <v>24</v>
      </c>
      <c r="C4113" t="s">
        <v>6134</v>
      </c>
      <c r="D4113" t="s">
        <v>50</v>
      </c>
      <c r="E4113" t="s">
        <v>38</v>
      </c>
      <c r="F4113" t="s">
        <v>28</v>
      </c>
      <c r="G4113" t="s">
        <v>6134</v>
      </c>
      <c r="H4113" s="5">
        <v>40580</v>
      </c>
      <c r="I4113" s="5">
        <v>40393</v>
      </c>
      <c r="J4113" t="s">
        <v>6138</v>
      </c>
      <c r="K4113" s="5">
        <v>37715</v>
      </c>
      <c r="L4113">
        <v>22</v>
      </c>
      <c r="M4113">
        <v>70552</v>
      </c>
      <c r="N4113">
        <f t="shared" ca="1" si="64"/>
        <v>-0.5</v>
      </c>
    </row>
    <row r="4114" spans="1:14" x14ac:dyDescent="0.3">
      <c r="A4114" t="s">
        <v>5840</v>
      </c>
      <c r="B4114" t="s">
        <v>24</v>
      </c>
      <c r="C4114" t="s">
        <v>6134</v>
      </c>
      <c r="D4114" t="s">
        <v>21</v>
      </c>
      <c r="E4114" t="s">
        <v>88</v>
      </c>
      <c r="F4114" t="s">
        <v>60</v>
      </c>
      <c r="G4114" t="s">
        <v>6134</v>
      </c>
      <c r="H4114" s="5">
        <v>44133</v>
      </c>
      <c r="I4114" s="5">
        <v>44882</v>
      </c>
      <c r="J4114" t="s">
        <v>6138</v>
      </c>
      <c r="K4114" s="5">
        <v>23180</v>
      </c>
      <c r="L4114">
        <v>62</v>
      </c>
      <c r="M4114" t="s">
        <v>6141</v>
      </c>
      <c r="N4114">
        <f t="shared" ca="1" si="64"/>
        <v>2.1</v>
      </c>
    </row>
    <row r="4115" spans="1:14" x14ac:dyDescent="0.3">
      <c r="A4115" t="s">
        <v>5841</v>
      </c>
      <c r="B4115" t="s">
        <v>24</v>
      </c>
      <c r="C4115" t="s">
        <v>20</v>
      </c>
      <c r="D4115" t="s">
        <v>6134</v>
      </c>
      <c r="E4115" t="s">
        <v>170</v>
      </c>
      <c r="F4115" t="s">
        <v>28</v>
      </c>
      <c r="G4115" t="s">
        <v>29</v>
      </c>
      <c r="H4115" s="5">
        <v>42665</v>
      </c>
      <c r="I4115" s="5"/>
      <c r="J4115" t="s">
        <v>6137</v>
      </c>
      <c r="K4115" s="5">
        <v>22302</v>
      </c>
      <c r="L4115">
        <v>65</v>
      </c>
      <c r="M4115">
        <v>35753</v>
      </c>
      <c r="N4115">
        <f t="shared" ca="1" si="64"/>
        <v>9.4</v>
      </c>
    </row>
    <row r="4116" spans="1:14" x14ac:dyDescent="0.3">
      <c r="A4116" t="s">
        <v>5843</v>
      </c>
      <c r="B4116" t="s">
        <v>6134</v>
      </c>
      <c r="C4116" t="s">
        <v>12</v>
      </c>
      <c r="D4116" t="s">
        <v>83</v>
      </c>
      <c r="E4116" t="s">
        <v>105</v>
      </c>
      <c r="F4116" t="s">
        <v>15</v>
      </c>
      <c r="G4116" t="s">
        <v>69</v>
      </c>
      <c r="H4116" s="5">
        <v>41930</v>
      </c>
      <c r="I4116" s="5"/>
      <c r="J4116" t="s">
        <v>6137</v>
      </c>
      <c r="K4116" s="5">
        <v>26067</v>
      </c>
      <c r="L4116">
        <v>54</v>
      </c>
      <c r="M4116" t="s">
        <v>6141</v>
      </c>
      <c r="N4116">
        <f t="shared" ca="1" si="64"/>
        <v>11.4</v>
      </c>
    </row>
    <row r="4117" spans="1:14" x14ac:dyDescent="0.3">
      <c r="A4117" t="s">
        <v>5844</v>
      </c>
      <c r="B4117" t="s">
        <v>24</v>
      </c>
      <c r="C4117" t="s">
        <v>20</v>
      </c>
      <c r="D4117" t="s">
        <v>6134</v>
      </c>
      <c r="E4117" t="s">
        <v>14</v>
      </c>
      <c r="F4117" t="s">
        <v>15</v>
      </c>
      <c r="G4117" t="s">
        <v>29</v>
      </c>
      <c r="H4117" s="5">
        <v>40778</v>
      </c>
      <c r="I4117" s="5">
        <v>40695</v>
      </c>
      <c r="J4117" t="s">
        <v>6138</v>
      </c>
      <c r="K4117" s="5">
        <v>32166</v>
      </c>
      <c r="L4117">
        <v>38</v>
      </c>
      <c r="M4117" t="s">
        <v>6141</v>
      </c>
      <c r="N4117">
        <f t="shared" ca="1" si="64"/>
        <v>-0.2</v>
      </c>
    </row>
    <row r="4118" spans="1:14" x14ac:dyDescent="0.3">
      <c r="A4118" t="s">
        <v>5845</v>
      </c>
      <c r="B4118" t="s">
        <v>36</v>
      </c>
      <c r="C4118" t="s">
        <v>82</v>
      </c>
      <c r="D4118" t="s">
        <v>94</v>
      </c>
      <c r="E4118" t="s">
        <v>27</v>
      </c>
      <c r="F4118" t="s">
        <v>60</v>
      </c>
      <c r="G4118" t="s">
        <v>29</v>
      </c>
      <c r="H4118" s="5">
        <v>44040</v>
      </c>
      <c r="I4118" s="5"/>
      <c r="J4118" t="s">
        <v>6137</v>
      </c>
      <c r="K4118" s="5">
        <v>38452</v>
      </c>
      <c r="L4118">
        <v>20</v>
      </c>
      <c r="M4118">
        <v>48000</v>
      </c>
      <c r="N4118">
        <f t="shared" ca="1" si="64"/>
        <v>5.6</v>
      </c>
    </row>
    <row r="4119" spans="1:14" x14ac:dyDescent="0.3">
      <c r="A4119" t="s">
        <v>5846</v>
      </c>
      <c r="B4119" t="s">
        <v>24</v>
      </c>
      <c r="C4119" t="s">
        <v>37</v>
      </c>
      <c r="D4119" t="s">
        <v>130</v>
      </c>
      <c r="E4119" t="s">
        <v>27</v>
      </c>
      <c r="F4119" t="s">
        <v>6134</v>
      </c>
      <c r="G4119" t="s">
        <v>74</v>
      </c>
      <c r="H4119" s="5">
        <v>42960</v>
      </c>
      <c r="I4119" s="5"/>
      <c r="J4119" t="s">
        <v>6137</v>
      </c>
      <c r="K4119" s="5">
        <v>22209</v>
      </c>
      <c r="L4119">
        <v>65</v>
      </c>
      <c r="M4119">
        <v>117468</v>
      </c>
      <c r="N4119">
        <f t="shared" ca="1" si="64"/>
        <v>8.6</v>
      </c>
    </row>
    <row r="4120" spans="1:14" x14ac:dyDescent="0.3">
      <c r="A4120" t="s">
        <v>5848</v>
      </c>
      <c r="B4120" t="s">
        <v>36</v>
      </c>
      <c r="C4120" t="s">
        <v>6134</v>
      </c>
      <c r="D4120" t="s">
        <v>6134</v>
      </c>
      <c r="E4120" t="s">
        <v>99</v>
      </c>
      <c r="F4120" t="s">
        <v>28</v>
      </c>
      <c r="G4120" t="s">
        <v>78</v>
      </c>
      <c r="H4120" s="5">
        <v>41094</v>
      </c>
      <c r="I4120" s="5"/>
      <c r="J4120" t="s">
        <v>6137</v>
      </c>
      <c r="K4120" s="5"/>
      <c r="L4120" t="s">
        <v>6141</v>
      </c>
      <c r="M4120">
        <v>103757</v>
      </c>
      <c r="N4120">
        <f t="shared" ca="1" si="64"/>
        <v>13.7</v>
      </c>
    </row>
    <row r="4121" spans="1:14" x14ac:dyDescent="0.3">
      <c r="A4121" t="s">
        <v>5850</v>
      </c>
      <c r="B4121" t="s">
        <v>36</v>
      </c>
      <c r="C4121" t="s">
        <v>12</v>
      </c>
      <c r="D4121" t="s">
        <v>83</v>
      </c>
      <c r="E4121" t="s">
        <v>38</v>
      </c>
      <c r="F4121" t="s">
        <v>60</v>
      </c>
      <c r="G4121" t="s">
        <v>47</v>
      </c>
      <c r="H4121" s="5">
        <v>43093</v>
      </c>
      <c r="I4121" s="5"/>
      <c r="J4121" t="s">
        <v>6137</v>
      </c>
      <c r="K4121" s="5">
        <v>27771</v>
      </c>
      <c r="L4121">
        <v>50</v>
      </c>
      <c r="M4121">
        <v>56052</v>
      </c>
      <c r="N4121">
        <f t="shared" ca="1" si="64"/>
        <v>8.1999999999999993</v>
      </c>
    </row>
    <row r="4122" spans="1:14" x14ac:dyDescent="0.3">
      <c r="A4122" t="s">
        <v>5852</v>
      </c>
      <c r="B4122" t="s">
        <v>24</v>
      </c>
      <c r="C4122" t="s">
        <v>12</v>
      </c>
      <c r="D4122" t="s">
        <v>6134</v>
      </c>
      <c r="E4122" t="s">
        <v>105</v>
      </c>
      <c r="F4122" t="s">
        <v>28</v>
      </c>
      <c r="G4122" t="s">
        <v>6134</v>
      </c>
      <c r="H4122" s="5">
        <v>40743</v>
      </c>
      <c r="I4122" s="5">
        <v>41125</v>
      </c>
      <c r="J4122" t="s">
        <v>6138</v>
      </c>
      <c r="K4122" s="5">
        <v>29598</v>
      </c>
      <c r="L4122">
        <v>45</v>
      </c>
      <c r="M4122">
        <v>45170</v>
      </c>
      <c r="N4122">
        <f t="shared" ca="1" si="64"/>
        <v>1</v>
      </c>
    </row>
    <row r="4123" spans="1:14" x14ac:dyDescent="0.3">
      <c r="A4123" t="s">
        <v>5854</v>
      </c>
      <c r="B4123" t="s">
        <v>36</v>
      </c>
      <c r="C4123" t="s">
        <v>12</v>
      </c>
      <c r="D4123" t="s">
        <v>83</v>
      </c>
      <c r="E4123" t="s">
        <v>105</v>
      </c>
      <c r="F4123" t="s">
        <v>28</v>
      </c>
      <c r="G4123" t="s">
        <v>78</v>
      </c>
      <c r="H4123" s="5">
        <v>40357</v>
      </c>
      <c r="I4123" s="5"/>
      <c r="J4123" t="s">
        <v>6137</v>
      </c>
      <c r="K4123" s="5">
        <v>34480</v>
      </c>
      <c r="L4123">
        <v>31</v>
      </c>
      <c r="M4123">
        <v>115571</v>
      </c>
      <c r="N4123">
        <f t="shared" ca="1" si="64"/>
        <v>15.7</v>
      </c>
    </row>
    <row r="4124" spans="1:14" x14ac:dyDescent="0.3">
      <c r="A4124" t="s">
        <v>5856</v>
      </c>
      <c r="B4124" t="s">
        <v>24</v>
      </c>
      <c r="C4124" t="s">
        <v>12</v>
      </c>
      <c r="D4124" t="s">
        <v>6134</v>
      </c>
      <c r="E4124" t="s">
        <v>38</v>
      </c>
      <c r="F4124" t="s">
        <v>60</v>
      </c>
      <c r="G4124" t="s">
        <v>74</v>
      </c>
      <c r="H4124" s="5">
        <v>43280</v>
      </c>
      <c r="I4124" s="5"/>
      <c r="J4124" t="s">
        <v>6137</v>
      </c>
      <c r="K4124" s="5">
        <v>35097</v>
      </c>
      <c r="L4124">
        <v>30</v>
      </c>
      <c r="M4124" t="s">
        <v>6141</v>
      </c>
      <c r="N4124">
        <f t="shared" ca="1" si="64"/>
        <v>7.7</v>
      </c>
    </row>
    <row r="4125" spans="1:14" x14ac:dyDescent="0.3">
      <c r="A4125" t="s">
        <v>5857</v>
      </c>
      <c r="B4125" t="s">
        <v>6134</v>
      </c>
      <c r="C4125" t="s">
        <v>37</v>
      </c>
      <c r="D4125" t="s">
        <v>125</v>
      </c>
      <c r="E4125" t="s">
        <v>27</v>
      </c>
      <c r="F4125" t="s">
        <v>28</v>
      </c>
      <c r="G4125" t="s">
        <v>47</v>
      </c>
      <c r="H4125" s="5">
        <v>41844</v>
      </c>
      <c r="I4125" s="5"/>
      <c r="J4125" t="s">
        <v>6137</v>
      </c>
      <c r="K4125" s="5">
        <v>37182</v>
      </c>
      <c r="L4125">
        <v>24</v>
      </c>
      <c r="M4125">
        <v>63892</v>
      </c>
      <c r="N4125">
        <f t="shared" ca="1" si="64"/>
        <v>11.7</v>
      </c>
    </row>
    <row r="4126" spans="1:14" x14ac:dyDescent="0.3">
      <c r="A4126" t="s">
        <v>5858</v>
      </c>
      <c r="B4126" t="s">
        <v>36</v>
      </c>
      <c r="C4126" t="s">
        <v>6134</v>
      </c>
      <c r="D4126" t="s">
        <v>94</v>
      </c>
      <c r="E4126" t="s">
        <v>86</v>
      </c>
      <c r="F4126" t="s">
        <v>28</v>
      </c>
      <c r="G4126" t="s">
        <v>78</v>
      </c>
      <c r="H4126" s="5">
        <v>41016</v>
      </c>
      <c r="I4126" s="5"/>
      <c r="J4126" t="s">
        <v>6137</v>
      </c>
      <c r="K4126" s="5">
        <v>27881</v>
      </c>
      <c r="L4126">
        <v>49</v>
      </c>
      <c r="M4126" t="s">
        <v>6141</v>
      </c>
      <c r="N4126">
        <f t="shared" ca="1" si="64"/>
        <v>13.9</v>
      </c>
    </row>
    <row r="4127" spans="1:14" x14ac:dyDescent="0.3">
      <c r="A4127" t="s">
        <v>5859</v>
      </c>
      <c r="B4127" t="s">
        <v>36</v>
      </c>
      <c r="C4127" t="s">
        <v>25</v>
      </c>
      <c r="D4127" t="s">
        <v>6134</v>
      </c>
      <c r="E4127" t="s">
        <v>6134</v>
      </c>
      <c r="F4127" t="s">
        <v>15</v>
      </c>
      <c r="G4127" t="s">
        <v>69</v>
      </c>
      <c r="H4127" s="5">
        <v>42236</v>
      </c>
      <c r="I4127" s="5"/>
      <c r="J4127" t="s">
        <v>6137</v>
      </c>
      <c r="K4127" s="5">
        <v>37457</v>
      </c>
      <c r="L4127">
        <v>23</v>
      </c>
      <c r="M4127">
        <v>79828</v>
      </c>
      <c r="N4127">
        <f t="shared" ca="1" si="64"/>
        <v>10.6</v>
      </c>
    </row>
    <row r="4128" spans="1:14" x14ac:dyDescent="0.3">
      <c r="A4128" t="s">
        <v>5860</v>
      </c>
      <c r="B4128" t="s">
        <v>24</v>
      </c>
      <c r="C4128" t="s">
        <v>20</v>
      </c>
      <c r="D4128" t="s">
        <v>21</v>
      </c>
      <c r="E4128" t="s">
        <v>32</v>
      </c>
      <c r="F4128" t="s">
        <v>6134</v>
      </c>
      <c r="G4128" t="s">
        <v>69</v>
      </c>
      <c r="H4128" s="5">
        <v>42393</v>
      </c>
      <c r="I4128" s="5">
        <v>43160</v>
      </c>
      <c r="J4128" t="s">
        <v>6138</v>
      </c>
      <c r="K4128" s="5">
        <v>37989</v>
      </c>
      <c r="L4128">
        <v>22</v>
      </c>
      <c r="M4128" t="s">
        <v>6141</v>
      </c>
      <c r="N4128">
        <f t="shared" ca="1" si="64"/>
        <v>2.1</v>
      </c>
    </row>
    <row r="4129" spans="1:14" x14ac:dyDescent="0.3">
      <c r="A4129" t="s">
        <v>5861</v>
      </c>
      <c r="B4129" t="s">
        <v>24</v>
      </c>
      <c r="C4129" t="s">
        <v>37</v>
      </c>
      <c r="D4129" t="s">
        <v>26</v>
      </c>
      <c r="E4129" t="s">
        <v>54</v>
      </c>
      <c r="F4129" t="s">
        <v>15</v>
      </c>
      <c r="G4129" t="s">
        <v>47</v>
      </c>
      <c r="H4129" s="5">
        <v>41933</v>
      </c>
      <c r="I4129" s="5">
        <v>43581</v>
      </c>
      <c r="J4129" t="s">
        <v>6138</v>
      </c>
      <c r="K4129" s="5">
        <v>28045</v>
      </c>
      <c r="L4129">
        <v>49</v>
      </c>
      <c r="M4129" t="s">
        <v>6141</v>
      </c>
      <c r="N4129">
        <f t="shared" ca="1" si="64"/>
        <v>4.5</v>
      </c>
    </row>
    <row r="4130" spans="1:14" x14ac:dyDescent="0.3">
      <c r="A4130" t="s">
        <v>5862</v>
      </c>
      <c r="B4130" t="s">
        <v>24</v>
      </c>
      <c r="C4130" t="s">
        <v>12</v>
      </c>
      <c r="D4130" t="s">
        <v>26</v>
      </c>
      <c r="E4130" t="s">
        <v>38</v>
      </c>
      <c r="F4130" t="s">
        <v>6134</v>
      </c>
      <c r="G4130" t="s">
        <v>6134</v>
      </c>
      <c r="H4130" s="5">
        <v>40622</v>
      </c>
      <c r="I4130" s="5"/>
      <c r="J4130" t="s">
        <v>6137</v>
      </c>
      <c r="K4130" s="5">
        <v>37599</v>
      </c>
      <c r="L4130">
        <v>23</v>
      </c>
      <c r="M4130" t="s">
        <v>6141</v>
      </c>
      <c r="N4130">
        <f t="shared" ca="1" si="64"/>
        <v>15</v>
      </c>
    </row>
    <row r="4131" spans="1:14" x14ac:dyDescent="0.3">
      <c r="A4131" t="s">
        <v>5863</v>
      </c>
      <c r="B4131" t="s">
        <v>24</v>
      </c>
      <c r="C4131" t="s">
        <v>20</v>
      </c>
      <c r="D4131" t="s">
        <v>125</v>
      </c>
      <c r="E4131" t="s">
        <v>92</v>
      </c>
      <c r="F4131" t="s">
        <v>60</v>
      </c>
      <c r="G4131" t="s">
        <v>47</v>
      </c>
      <c r="H4131" s="5">
        <v>43938</v>
      </c>
      <c r="I4131" s="5"/>
      <c r="J4131" t="s">
        <v>6137</v>
      </c>
      <c r="K4131" s="5">
        <v>27987</v>
      </c>
      <c r="L4131">
        <v>49</v>
      </c>
      <c r="M4131">
        <v>64577</v>
      </c>
      <c r="N4131">
        <f t="shared" ca="1" si="64"/>
        <v>5.9</v>
      </c>
    </row>
    <row r="4132" spans="1:14" x14ac:dyDescent="0.3">
      <c r="A4132" t="s">
        <v>5864</v>
      </c>
      <c r="B4132" t="s">
        <v>36</v>
      </c>
      <c r="C4132" t="s">
        <v>37</v>
      </c>
      <c r="D4132" t="s">
        <v>50</v>
      </c>
      <c r="E4132" t="s">
        <v>86</v>
      </c>
      <c r="F4132" t="s">
        <v>6134</v>
      </c>
      <c r="G4132" t="s">
        <v>74</v>
      </c>
      <c r="H4132" s="5">
        <v>41551</v>
      </c>
      <c r="I4132" s="5"/>
      <c r="J4132" t="s">
        <v>6137</v>
      </c>
      <c r="K4132" s="5">
        <v>24762</v>
      </c>
      <c r="L4132">
        <v>58</v>
      </c>
      <c r="M4132">
        <v>44954</v>
      </c>
      <c r="N4132">
        <f t="shared" ca="1" si="64"/>
        <v>12.5</v>
      </c>
    </row>
    <row r="4133" spans="1:14" x14ac:dyDescent="0.3">
      <c r="A4133" t="s">
        <v>5866</v>
      </c>
      <c r="B4133" t="s">
        <v>6134</v>
      </c>
      <c r="C4133" t="s">
        <v>12</v>
      </c>
      <c r="D4133" t="s">
        <v>50</v>
      </c>
      <c r="E4133" t="s">
        <v>38</v>
      </c>
      <c r="F4133" t="s">
        <v>6134</v>
      </c>
      <c r="G4133" t="s">
        <v>78</v>
      </c>
      <c r="H4133" s="5">
        <v>42809</v>
      </c>
      <c r="I4133" s="5">
        <v>43503</v>
      </c>
      <c r="J4133" t="s">
        <v>6138</v>
      </c>
      <c r="K4133" s="5">
        <v>30597</v>
      </c>
      <c r="L4133">
        <v>42</v>
      </c>
      <c r="M4133">
        <v>117319</v>
      </c>
      <c r="N4133">
        <f t="shared" ca="1" si="64"/>
        <v>1.9</v>
      </c>
    </row>
    <row r="4134" spans="1:14" x14ac:dyDescent="0.3">
      <c r="A4134" t="s">
        <v>5869</v>
      </c>
      <c r="B4134" t="s">
        <v>24</v>
      </c>
      <c r="C4134" t="s">
        <v>97</v>
      </c>
      <c r="D4134" t="s">
        <v>130</v>
      </c>
      <c r="E4134" t="s">
        <v>32</v>
      </c>
      <c r="F4134" t="s">
        <v>6134</v>
      </c>
      <c r="G4134" t="s">
        <v>69</v>
      </c>
      <c r="H4134" s="5">
        <v>42180</v>
      </c>
      <c r="I4134" s="5">
        <v>42018</v>
      </c>
      <c r="J4134" t="s">
        <v>6138</v>
      </c>
      <c r="K4134" s="5">
        <v>26000</v>
      </c>
      <c r="L4134">
        <v>55</v>
      </c>
      <c r="M4134">
        <v>60773</v>
      </c>
      <c r="N4134">
        <f t="shared" ca="1" si="64"/>
        <v>-0.4</v>
      </c>
    </row>
    <row r="4135" spans="1:14" x14ac:dyDescent="0.3">
      <c r="A4135" t="s">
        <v>5871</v>
      </c>
      <c r="B4135" t="s">
        <v>36</v>
      </c>
      <c r="C4135" t="s">
        <v>25</v>
      </c>
      <c r="D4135" t="s">
        <v>94</v>
      </c>
      <c r="E4135" t="s">
        <v>46</v>
      </c>
      <c r="F4135" t="s">
        <v>60</v>
      </c>
      <c r="G4135" t="s">
        <v>6134</v>
      </c>
      <c r="H4135" s="5">
        <v>39974</v>
      </c>
      <c r="I4135" s="5">
        <v>40471</v>
      </c>
      <c r="J4135" t="s">
        <v>6138</v>
      </c>
      <c r="K4135" s="5">
        <v>38650</v>
      </c>
      <c r="L4135">
        <v>20</v>
      </c>
      <c r="M4135" t="s">
        <v>6141</v>
      </c>
      <c r="N4135">
        <f t="shared" ca="1" si="64"/>
        <v>1.4</v>
      </c>
    </row>
    <row r="4136" spans="1:14" x14ac:dyDescent="0.3">
      <c r="A4136" t="s">
        <v>5872</v>
      </c>
      <c r="B4136" t="s">
        <v>36</v>
      </c>
      <c r="C4136" t="s">
        <v>20</v>
      </c>
      <c r="D4136" t="s">
        <v>68</v>
      </c>
      <c r="E4136" t="s">
        <v>86</v>
      </c>
      <c r="F4136" t="s">
        <v>28</v>
      </c>
      <c r="G4136" t="s">
        <v>47</v>
      </c>
      <c r="H4136" s="5">
        <v>42719</v>
      </c>
      <c r="I4136" s="5"/>
      <c r="J4136" t="s">
        <v>6137</v>
      </c>
      <c r="K4136" s="5">
        <v>26203</v>
      </c>
      <c r="L4136">
        <v>54</v>
      </c>
      <c r="M4136">
        <v>82000</v>
      </c>
      <c r="N4136">
        <f t="shared" ca="1" si="64"/>
        <v>9.3000000000000007</v>
      </c>
    </row>
    <row r="4137" spans="1:14" x14ac:dyDescent="0.3">
      <c r="A4137" t="s">
        <v>5873</v>
      </c>
      <c r="B4137" t="s">
        <v>36</v>
      </c>
      <c r="C4137" t="s">
        <v>12</v>
      </c>
      <c r="D4137" t="s">
        <v>53</v>
      </c>
      <c r="E4137" t="s">
        <v>88</v>
      </c>
      <c r="F4137" t="s">
        <v>15</v>
      </c>
      <c r="G4137" t="s">
        <v>29</v>
      </c>
      <c r="H4137" s="5">
        <v>40055</v>
      </c>
      <c r="I4137" s="5">
        <v>40087</v>
      </c>
      <c r="J4137" t="s">
        <v>6138</v>
      </c>
      <c r="K4137" s="5">
        <v>29023</v>
      </c>
      <c r="L4137">
        <v>46</v>
      </c>
      <c r="M4137">
        <v>73046</v>
      </c>
      <c r="N4137">
        <f t="shared" ca="1" si="64"/>
        <v>0.1</v>
      </c>
    </row>
    <row r="4138" spans="1:14" x14ac:dyDescent="0.3">
      <c r="A4138" t="s">
        <v>5875</v>
      </c>
      <c r="B4138" t="s">
        <v>36</v>
      </c>
      <c r="C4138" t="s">
        <v>20</v>
      </c>
      <c r="D4138" t="s">
        <v>53</v>
      </c>
      <c r="E4138" t="s">
        <v>46</v>
      </c>
      <c r="F4138" t="s">
        <v>28</v>
      </c>
      <c r="G4138" t="s">
        <v>47</v>
      </c>
      <c r="H4138" s="5">
        <v>41808</v>
      </c>
      <c r="I4138" s="5"/>
      <c r="J4138" t="s">
        <v>6137</v>
      </c>
      <c r="K4138" s="5">
        <v>38020</v>
      </c>
      <c r="L4138">
        <v>22</v>
      </c>
      <c r="M4138" t="s">
        <v>6141</v>
      </c>
      <c r="N4138">
        <f t="shared" ca="1" si="64"/>
        <v>11.8</v>
      </c>
    </row>
    <row r="4139" spans="1:14" x14ac:dyDescent="0.3">
      <c r="A4139" t="s">
        <v>5876</v>
      </c>
      <c r="B4139" t="s">
        <v>24</v>
      </c>
      <c r="C4139" t="s">
        <v>97</v>
      </c>
      <c r="D4139" t="s">
        <v>125</v>
      </c>
      <c r="E4139" t="s">
        <v>105</v>
      </c>
      <c r="F4139" t="s">
        <v>15</v>
      </c>
      <c r="G4139" t="s">
        <v>78</v>
      </c>
      <c r="H4139" s="5">
        <v>41341</v>
      </c>
      <c r="I4139" s="5"/>
      <c r="J4139" t="s">
        <v>6137</v>
      </c>
      <c r="K4139" s="5">
        <v>36301</v>
      </c>
      <c r="L4139">
        <v>26</v>
      </c>
      <c r="M4139">
        <v>106554</v>
      </c>
      <c r="N4139">
        <f t="shared" ca="1" si="64"/>
        <v>13</v>
      </c>
    </row>
    <row r="4140" spans="1:14" x14ac:dyDescent="0.3">
      <c r="A4140" t="s">
        <v>5878</v>
      </c>
      <c r="B4140" t="s">
        <v>36</v>
      </c>
      <c r="C4140" t="s">
        <v>37</v>
      </c>
      <c r="D4140" t="s">
        <v>130</v>
      </c>
      <c r="E4140" t="s">
        <v>27</v>
      </c>
      <c r="F4140" t="s">
        <v>15</v>
      </c>
      <c r="G4140" t="s">
        <v>74</v>
      </c>
      <c r="H4140" s="5">
        <v>41335</v>
      </c>
      <c r="I4140" s="5">
        <v>43068</v>
      </c>
      <c r="J4140" t="s">
        <v>6138</v>
      </c>
      <c r="K4140" s="5">
        <v>30708</v>
      </c>
      <c r="L4140">
        <v>42</v>
      </c>
      <c r="M4140">
        <v>87203</v>
      </c>
      <c r="N4140">
        <f t="shared" ca="1" si="64"/>
        <v>4.7</v>
      </c>
    </row>
    <row r="4141" spans="1:14" x14ac:dyDescent="0.3">
      <c r="A4141" t="s">
        <v>5880</v>
      </c>
      <c r="B4141" t="s">
        <v>24</v>
      </c>
      <c r="C4141" t="s">
        <v>12</v>
      </c>
      <c r="D4141" t="s">
        <v>6135</v>
      </c>
      <c r="E4141" t="s">
        <v>105</v>
      </c>
      <c r="F4141" t="s">
        <v>15</v>
      </c>
      <c r="G4141" t="s">
        <v>69</v>
      </c>
      <c r="H4141" s="5">
        <v>40431</v>
      </c>
      <c r="I4141" s="5"/>
      <c r="J4141" t="s">
        <v>6137</v>
      </c>
      <c r="K4141" s="5">
        <v>26710</v>
      </c>
      <c r="L4141">
        <v>53</v>
      </c>
      <c r="M4141">
        <v>65683</v>
      </c>
      <c r="N4141">
        <f t="shared" ca="1" si="64"/>
        <v>15.5</v>
      </c>
    </row>
    <row r="4142" spans="1:14" x14ac:dyDescent="0.3">
      <c r="A4142" t="s">
        <v>5882</v>
      </c>
      <c r="B4142" t="s">
        <v>36</v>
      </c>
      <c r="C4142" t="s">
        <v>20</v>
      </c>
      <c r="D4142" t="s">
        <v>94</v>
      </c>
      <c r="E4142" t="s">
        <v>92</v>
      </c>
      <c r="F4142" t="s">
        <v>28</v>
      </c>
      <c r="G4142" t="s">
        <v>64</v>
      </c>
      <c r="H4142" s="5">
        <v>40674</v>
      </c>
      <c r="I4142" s="5"/>
      <c r="J4142" t="s">
        <v>6137</v>
      </c>
      <c r="K4142" s="5">
        <v>22174</v>
      </c>
      <c r="L4142">
        <v>65</v>
      </c>
      <c r="M4142" t="s">
        <v>6141</v>
      </c>
      <c r="N4142">
        <f t="shared" ca="1" si="64"/>
        <v>14.9</v>
      </c>
    </row>
    <row r="4143" spans="1:14" x14ac:dyDescent="0.3">
      <c r="A4143" t="s">
        <v>5883</v>
      </c>
      <c r="B4143" t="s">
        <v>24</v>
      </c>
      <c r="C4143" t="s">
        <v>82</v>
      </c>
      <c r="D4143" t="s">
        <v>83</v>
      </c>
      <c r="E4143" t="s">
        <v>99</v>
      </c>
      <c r="F4143" t="s">
        <v>15</v>
      </c>
      <c r="G4143" t="s">
        <v>64</v>
      </c>
      <c r="H4143" s="5">
        <v>40392</v>
      </c>
      <c r="I4143" s="5"/>
      <c r="J4143" t="s">
        <v>6137</v>
      </c>
      <c r="K4143" s="5">
        <v>23738</v>
      </c>
      <c r="L4143">
        <v>61</v>
      </c>
      <c r="M4143">
        <v>75990</v>
      </c>
      <c r="N4143">
        <f t="shared" ca="1" si="64"/>
        <v>15.6</v>
      </c>
    </row>
    <row r="4144" spans="1:14" x14ac:dyDescent="0.3">
      <c r="A4144" t="s">
        <v>5885</v>
      </c>
      <c r="B4144" t="s">
        <v>6134</v>
      </c>
      <c r="C4144" t="s">
        <v>6134</v>
      </c>
      <c r="D4144" t="s">
        <v>125</v>
      </c>
      <c r="E4144" t="s">
        <v>170</v>
      </c>
      <c r="F4144" t="s">
        <v>15</v>
      </c>
      <c r="G4144" t="s">
        <v>47</v>
      </c>
      <c r="H4144" s="5">
        <v>41194</v>
      </c>
      <c r="I4144" s="5">
        <v>41004</v>
      </c>
      <c r="J4144" t="s">
        <v>6138</v>
      </c>
      <c r="K4144" s="5">
        <v>23907</v>
      </c>
      <c r="L4144">
        <v>60</v>
      </c>
      <c r="M4144" t="s">
        <v>6141</v>
      </c>
      <c r="N4144">
        <f t="shared" ca="1" si="64"/>
        <v>-0.5</v>
      </c>
    </row>
    <row r="4145" spans="1:14" x14ac:dyDescent="0.3">
      <c r="A4145" t="s">
        <v>5886</v>
      </c>
      <c r="B4145" t="s">
        <v>36</v>
      </c>
      <c r="C4145" t="s">
        <v>82</v>
      </c>
      <c r="D4145" t="s">
        <v>31</v>
      </c>
      <c r="E4145" t="s">
        <v>27</v>
      </c>
      <c r="F4145" t="s">
        <v>6134</v>
      </c>
      <c r="G4145" t="s">
        <v>74</v>
      </c>
      <c r="H4145" s="5">
        <v>43678</v>
      </c>
      <c r="I4145" s="5"/>
      <c r="J4145" t="s">
        <v>6137</v>
      </c>
      <c r="K4145" s="5">
        <v>27896</v>
      </c>
      <c r="L4145">
        <v>49</v>
      </c>
      <c r="M4145" t="s">
        <v>6141</v>
      </c>
      <c r="N4145">
        <f t="shared" ca="1" si="64"/>
        <v>6.6</v>
      </c>
    </row>
    <row r="4146" spans="1:14" x14ac:dyDescent="0.3">
      <c r="A4146" t="s">
        <v>5887</v>
      </c>
      <c r="B4146" t="s">
        <v>36</v>
      </c>
      <c r="C4146" t="s">
        <v>82</v>
      </c>
      <c r="D4146" t="s">
        <v>83</v>
      </c>
      <c r="E4146" t="s">
        <v>99</v>
      </c>
      <c r="F4146" t="s">
        <v>15</v>
      </c>
      <c r="G4146" t="s">
        <v>78</v>
      </c>
      <c r="H4146" s="5">
        <v>43983</v>
      </c>
      <c r="I4146" s="5"/>
      <c r="J4146" t="s">
        <v>6137</v>
      </c>
      <c r="K4146" s="5">
        <v>31709</v>
      </c>
      <c r="L4146">
        <v>39</v>
      </c>
      <c r="M4146">
        <v>105704</v>
      </c>
      <c r="N4146">
        <f t="shared" ca="1" si="64"/>
        <v>5.8</v>
      </c>
    </row>
    <row r="4147" spans="1:14" x14ac:dyDescent="0.3">
      <c r="A4147" t="s">
        <v>5888</v>
      </c>
      <c r="B4147" t="s">
        <v>36</v>
      </c>
      <c r="C4147" t="s">
        <v>20</v>
      </c>
      <c r="D4147" t="s">
        <v>6134</v>
      </c>
      <c r="E4147" t="s">
        <v>46</v>
      </c>
      <c r="F4147" t="s">
        <v>6134</v>
      </c>
      <c r="G4147" t="s">
        <v>78</v>
      </c>
      <c r="H4147" s="5">
        <v>44132</v>
      </c>
      <c r="I4147" s="5"/>
      <c r="J4147" t="s">
        <v>6137</v>
      </c>
      <c r="K4147" s="5"/>
      <c r="L4147" t="s">
        <v>6141</v>
      </c>
      <c r="M4147">
        <v>83455</v>
      </c>
      <c r="N4147">
        <f t="shared" ca="1" si="64"/>
        <v>5.4</v>
      </c>
    </row>
    <row r="4148" spans="1:14" x14ac:dyDescent="0.3">
      <c r="A4148" t="s">
        <v>5890</v>
      </c>
      <c r="B4148" t="s">
        <v>6134</v>
      </c>
      <c r="C4148" t="s">
        <v>97</v>
      </c>
      <c r="D4148" t="s">
        <v>6135</v>
      </c>
      <c r="E4148" t="s">
        <v>88</v>
      </c>
      <c r="F4148" t="s">
        <v>60</v>
      </c>
      <c r="G4148" t="s">
        <v>6134</v>
      </c>
      <c r="H4148" s="5">
        <v>41304</v>
      </c>
      <c r="I4148" s="5"/>
      <c r="J4148" t="s">
        <v>6137</v>
      </c>
      <c r="K4148" s="5">
        <v>32925</v>
      </c>
      <c r="L4148">
        <v>36</v>
      </c>
      <c r="M4148">
        <v>82132</v>
      </c>
      <c r="N4148">
        <f t="shared" ca="1" si="64"/>
        <v>13.1</v>
      </c>
    </row>
    <row r="4149" spans="1:14" x14ac:dyDescent="0.3">
      <c r="A4149" t="s">
        <v>5891</v>
      </c>
      <c r="B4149" t="s">
        <v>6134</v>
      </c>
      <c r="C4149" t="s">
        <v>37</v>
      </c>
      <c r="D4149" t="s">
        <v>6134</v>
      </c>
      <c r="E4149" t="s">
        <v>32</v>
      </c>
      <c r="F4149" t="s">
        <v>28</v>
      </c>
      <c r="G4149" t="s">
        <v>47</v>
      </c>
      <c r="H4149" s="5">
        <v>40696</v>
      </c>
      <c r="I4149" s="5">
        <v>42358</v>
      </c>
      <c r="J4149" t="s">
        <v>6138</v>
      </c>
      <c r="K4149" s="5">
        <v>24439</v>
      </c>
      <c r="L4149">
        <v>59</v>
      </c>
      <c r="M4149">
        <v>69902</v>
      </c>
      <c r="N4149">
        <f t="shared" ca="1" si="64"/>
        <v>4.5999999999999996</v>
      </c>
    </row>
    <row r="4150" spans="1:14" x14ac:dyDescent="0.3">
      <c r="A4150" t="s">
        <v>5892</v>
      </c>
      <c r="B4150" t="s">
        <v>6134</v>
      </c>
      <c r="C4150" t="s">
        <v>6134</v>
      </c>
      <c r="D4150" t="s">
        <v>125</v>
      </c>
      <c r="E4150" t="s">
        <v>32</v>
      </c>
      <c r="F4150" t="s">
        <v>6134</v>
      </c>
      <c r="G4150" t="s">
        <v>47</v>
      </c>
      <c r="H4150" s="5">
        <v>40258</v>
      </c>
      <c r="I4150" s="5"/>
      <c r="J4150" t="s">
        <v>6137</v>
      </c>
      <c r="K4150" s="5">
        <v>29649</v>
      </c>
      <c r="L4150">
        <v>45</v>
      </c>
      <c r="M4150">
        <v>52555</v>
      </c>
      <c r="N4150">
        <f t="shared" ca="1" si="64"/>
        <v>16</v>
      </c>
    </row>
    <row r="4151" spans="1:14" x14ac:dyDescent="0.3">
      <c r="A4151" t="s">
        <v>5894</v>
      </c>
      <c r="B4151" t="s">
        <v>6134</v>
      </c>
      <c r="C4151" t="s">
        <v>97</v>
      </c>
      <c r="D4151" t="s">
        <v>94</v>
      </c>
      <c r="E4151" t="s">
        <v>170</v>
      </c>
      <c r="F4151" t="s">
        <v>6134</v>
      </c>
      <c r="G4151" t="s">
        <v>74</v>
      </c>
      <c r="H4151" s="5">
        <v>44191</v>
      </c>
      <c r="I4151" s="5"/>
      <c r="J4151" t="s">
        <v>6137</v>
      </c>
      <c r="K4151" s="5">
        <v>33124</v>
      </c>
      <c r="L4151">
        <v>35</v>
      </c>
      <c r="M4151" t="s">
        <v>6141</v>
      </c>
      <c r="N4151">
        <f t="shared" ca="1" si="64"/>
        <v>5.2</v>
      </c>
    </row>
    <row r="4152" spans="1:14" x14ac:dyDescent="0.3">
      <c r="A4152" t="s">
        <v>5895</v>
      </c>
      <c r="B4152" t="s">
        <v>36</v>
      </c>
      <c r="C4152" t="s">
        <v>25</v>
      </c>
      <c r="D4152" t="s">
        <v>130</v>
      </c>
      <c r="E4152" t="s">
        <v>14</v>
      </c>
      <c r="F4152" t="s">
        <v>28</v>
      </c>
      <c r="G4152" t="s">
        <v>78</v>
      </c>
      <c r="H4152" s="5">
        <v>42983</v>
      </c>
      <c r="I4152" s="5">
        <v>44949</v>
      </c>
      <c r="J4152" t="s">
        <v>6138</v>
      </c>
      <c r="K4152" s="5"/>
      <c r="L4152" t="s">
        <v>6141</v>
      </c>
      <c r="M4152">
        <v>102197</v>
      </c>
      <c r="N4152">
        <f t="shared" ca="1" si="64"/>
        <v>5.4</v>
      </c>
    </row>
    <row r="4153" spans="1:14" x14ac:dyDescent="0.3">
      <c r="A4153" t="s">
        <v>5897</v>
      </c>
      <c r="B4153" t="s">
        <v>6134</v>
      </c>
      <c r="C4153" t="s">
        <v>12</v>
      </c>
      <c r="D4153" t="s">
        <v>41</v>
      </c>
      <c r="E4153" t="s">
        <v>105</v>
      </c>
      <c r="F4153" t="s">
        <v>15</v>
      </c>
      <c r="G4153" t="s">
        <v>74</v>
      </c>
      <c r="H4153" s="5">
        <v>43373</v>
      </c>
      <c r="I4153" s="5">
        <v>43323</v>
      </c>
      <c r="J4153" t="s">
        <v>6138</v>
      </c>
      <c r="K4153" s="5">
        <v>37307</v>
      </c>
      <c r="L4153">
        <v>24</v>
      </c>
      <c r="M4153">
        <v>82640</v>
      </c>
      <c r="N4153">
        <f t="shared" ca="1" si="64"/>
        <v>-0.1</v>
      </c>
    </row>
    <row r="4154" spans="1:14" x14ac:dyDescent="0.3">
      <c r="A4154" t="s">
        <v>5898</v>
      </c>
      <c r="B4154" t="s">
        <v>36</v>
      </c>
      <c r="C4154" t="s">
        <v>12</v>
      </c>
      <c r="D4154" t="s">
        <v>6134</v>
      </c>
      <c r="E4154" t="s">
        <v>170</v>
      </c>
      <c r="F4154" t="s">
        <v>28</v>
      </c>
      <c r="G4154" t="s">
        <v>78</v>
      </c>
      <c r="H4154" s="5">
        <v>40975</v>
      </c>
      <c r="I4154" s="5"/>
      <c r="J4154" t="s">
        <v>6137</v>
      </c>
      <c r="K4154" s="5"/>
      <c r="L4154" t="s">
        <v>6141</v>
      </c>
      <c r="M4154">
        <v>75174</v>
      </c>
      <c r="N4154">
        <f t="shared" ca="1" si="64"/>
        <v>14</v>
      </c>
    </row>
    <row r="4155" spans="1:14" x14ac:dyDescent="0.3">
      <c r="A4155" t="s">
        <v>5900</v>
      </c>
      <c r="B4155" t="s">
        <v>6134</v>
      </c>
      <c r="C4155" t="s">
        <v>6134</v>
      </c>
      <c r="D4155" t="s">
        <v>68</v>
      </c>
      <c r="E4155" t="s">
        <v>88</v>
      </c>
      <c r="F4155" t="s">
        <v>28</v>
      </c>
      <c r="G4155" t="s">
        <v>78</v>
      </c>
      <c r="H4155" s="5">
        <v>42144</v>
      </c>
      <c r="I4155" s="5">
        <v>42382</v>
      </c>
      <c r="J4155" t="s">
        <v>6138</v>
      </c>
      <c r="K4155" s="5">
        <v>35186</v>
      </c>
      <c r="L4155">
        <v>29</v>
      </c>
      <c r="M4155" t="s">
        <v>6141</v>
      </c>
      <c r="N4155">
        <f t="shared" ca="1" si="64"/>
        <v>0.7</v>
      </c>
    </row>
    <row r="4156" spans="1:14" x14ac:dyDescent="0.3">
      <c r="A4156" t="s">
        <v>5902</v>
      </c>
      <c r="B4156" t="s">
        <v>6134</v>
      </c>
      <c r="C4156" t="s">
        <v>20</v>
      </c>
      <c r="D4156" t="s">
        <v>68</v>
      </c>
      <c r="E4156" t="s">
        <v>32</v>
      </c>
      <c r="F4156" t="s">
        <v>28</v>
      </c>
      <c r="G4156" t="s">
        <v>6134</v>
      </c>
      <c r="H4156" s="5">
        <v>41426</v>
      </c>
      <c r="I4156" s="5"/>
      <c r="J4156" t="s">
        <v>6137</v>
      </c>
      <c r="K4156" s="5">
        <v>25941</v>
      </c>
      <c r="L4156">
        <v>55</v>
      </c>
      <c r="M4156">
        <v>82682</v>
      </c>
      <c r="N4156">
        <f t="shared" ca="1" si="64"/>
        <v>12.8</v>
      </c>
    </row>
    <row r="4157" spans="1:14" x14ac:dyDescent="0.3">
      <c r="A4157" t="s">
        <v>5903</v>
      </c>
      <c r="B4157" t="s">
        <v>24</v>
      </c>
      <c r="C4157" t="s">
        <v>97</v>
      </c>
      <c r="D4157" t="s">
        <v>125</v>
      </c>
      <c r="E4157" t="s">
        <v>6134</v>
      </c>
      <c r="F4157" t="s">
        <v>6134</v>
      </c>
      <c r="G4157" t="s">
        <v>6134</v>
      </c>
      <c r="H4157" s="5">
        <v>42102</v>
      </c>
      <c r="I4157" s="5">
        <v>42304</v>
      </c>
      <c r="J4157" t="s">
        <v>6138</v>
      </c>
      <c r="K4157" s="5">
        <v>36907</v>
      </c>
      <c r="L4157">
        <v>25</v>
      </c>
      <c r="M4157" t="s">
        <v>6141</v>
      </c>
      <c r="N4157">
        <f t="shared" ca="1" si="64"/>
        <v>0.6</v>
      </c>
    </row>
    <row r="4158" spans="1:14" x14ac:dyDescent="0.3">
      <c r="A4158" t="s">
        <v>5904</v>
      </c>
      <c r="B4158" t="s">
        <v>24</v>
      </c>
      <c r="C4158" t="s">
        <v>12</v>
      </c>
      <c r="D4158" t="s">
        <v>6134</v>
      </c>
      <c r="E4158" t="s">
        <v>6134</v>
      </c>
      <c r="F4158" t="s">
        <v>60</v>
      </c>
      <c r="G4158" t="s">
        <v>6134</v>
      </c>
      <c r="H4158" s="5">
        <v>41956</v>
      </c>
      <c r="I4158" s="5"/>
      <c r="J4158" t="s">
        <v>6137</v>
      </c>
      <c r="K4158" s="5">
        <v>26686</v>
      </c>
      <c r="L4158">
        <v>53</v>
      </c>
      <c r="M4158">
        <v>79000</v>
      </c>
      <c r="N4158">
        <f t="shared" ca="1" si="64"/>
        <v>11.4</v>
      </c>
    </row>
    <row r="4159" spans="1:14" x14ac:dyDescent="0.3">
      <c r="A4159" t="s">
        <v>6127</v>
      </c>
      <c r="B4159" t="s">
        <v>24</v>
      </c>
      <c r="C4159" t="s">
        <v>97</v>
      </c>
      <c r="D4159" t="s">
        <v>6134</v>
      </c>
      <c r="E4159" t="s">
        <v>54</v>
      </c>
      <c r="F4159" t="s">
        <v>28</v>
      </c>
      <c r="G4159" t="s">
        <v>74</v>
      </c>
      <c r="H4159" s="5">
        <v>41638</v>
      </c>
      <c r="I4159" s="5"/>
      <c r="J4159" t="s">
        <v>6137</v>
      </c>
      <c r="K4159" s="5"/>
      <c r="L4159" t="s">
        <v>6141</v>
      </c>
      <c r="M4159" t="s">
        <v>6141</v>
      </c>
      <c r="N4159">
        <f t="shared" ca="1" si="64"/>
        <v>12.2</v>
      </c>
    </row>
    <row r="4160" spans="1:14" x14ac:dyDescent="0.3">
      <c r="A4160" t="s">
        <v>5905</v>
      </c>
      <c r="B4160" t="s">
        <v>36</v>
      </c>
      <c r="C4160" t="s">
        <v>20</v>
      </c>
      <c r="D4160" t="s">
        <v>6134</v>
      </c>
      <c r="E4160" t="s">
        <v>86</v>
      </c>
      <c r="F4160" t="s">
        <v>28</v>
      </c>
      <c r="G4160" t="s">
        <v>78</v>
      </c>
      <c r="H4160" s="5">
        <v>40853</v>
      </c>
      <c r="I4160" s="5">
        <v>41153</v>
      </c>
      <c r="J4160" t="s">
        <v>6138</v>
      </c>
      <c r="K4160" s="5">
        <v>22945</v>
      </c>
      <c r="L4160">
        <v>63</v>
      </c>
      <c r="M4160">
        <v>113437</v>
      </c>
      <c r="N4160">
        <f t="shared" ca="1" si="64"/>
        <v>0.8</v>
      </c>
    </row>
    <row r="4161" spans="1:14" x14ac:dyDescent="0.3">
      <c r="A4161" t="s">
        <v>5906</v>
      </c>
      <c r="B4161" t="s">
        <v>24</v>
      </c>
      <c r="C4161" t="s">
        <v>12</v>
      </c>
      <c r="D4161" t="s">
        <v>21</v>
      </c>
      <c r="E4161" t="s">
        <v>14</v>
      </c>
      <c r="F4161" t="s">
        <v>6134</v>
      </c>
      <c r="G4161" t="s">
        <v>6134</v>
      </c>
      <c r="H4161" s="5">
        <v>43812</v>
      </c>
      <c r="I4161" s="5"/>
      <c r="J4161" t="s">
        <v>6137</v>
      </c>
      <c r="K4161" s="5">
        <v>34756</v>
      </c>
      <c r="L4161">
        <v>31</v>
      </c>
      <c r="M4161">
        <v>76662</v>
      </c>
      <c r="N4161">
        <f t="shared" ca="1" si="64"/>
        <v>6.3</v>
      </c>
    </row>
    <row r="4162" spans="1:14" x14ac:dyDescent="0.3">
      <c r="A4162" t="s">
        <v>5908</v>
      </c>
      <c r="B4162" t="s">
        <v>36</v>
      </c>
      <c r="C4162" t="s">
        <v>82</v>
      </c>
      <c r="D4162" t="s">
        <v>21</v>
      </c>
      <c r="E4162" t="s">
        <v>46</v>
      </c>
      <c r="F4162" t="s">
        <v>15</v>
      </c>
      <c r="G4162" t="s">
        <v>64</v>
      </c>
      <c r="H4162" s="5">
        <v>40055</v>
      </c>
      <c r="I4162" s="5">
        <v>40895</v>
      </c>
      <c r="J4162" t="s">
        <v>6138</v>
      </c>
      <c r="K4162" s="5">
        <v>36632</v>
      </c>
      <c r="L4162">
        <v>25</v>
      </c>
      <c r="M4162" t="s">
        <v>6141</v>
      </c>
      <c r="N4162">
        <f t="shared" ref="N4162:N4225" ca="1" si="65">ROUND((IF(I4162="",TODAY(),I4162)-H4162)/365,1)</f>
        <v>2.2999999999999998</v>
      </c>
    </row>
    <row r="4163" spans="1:14" x14ac:dyDescent="0.3">
      <c r="A4163" t="s">
        <v>5909</v>
      </c>
      <c r="B4163" t="s">
        <v>36</v>
      </c>
      <c r="C4163" t="s">
        <v>12</v>
      </c>
      <c r="D4163" t="s">
        <v>83</v>
      </c>
      <c r="E4163" t="s">
        <v>27</v>
      </c>
      <c r="F4163" t="s">
        <v>6134</v>
      </c>
      <c r="G4163" t="s">
        <v>78</v>
      </c>
      <c r="H4163" s="5">
        <v>43237</v>
      </c>
      <c r="I4163" s="5"/>
      <c r="J4163" t="s">
        <v>6137</v>
      </c>
      <c r="K4163" s="5">
        <v>34355</v>
      </c>
      <c r="L4163">
        <v>32</v>
      </c>
      <c r="M4163" t="s">
        <v>6141</v>
      </c>
      <c r="N4163">
        <f t="shared" ca="1" si="65"/>
        <v>7.8</v>
      </c>
    </row>
    <row r="4164" spans="1:14" x14ac:dyDescent="0.3">
      <c r="A4164" t="s">
        <v>5911</v>
      </c>
      <c r="B4164" t="s">
        <v>36</v>
      </c>
      <c r="C4164" t="s">
        <v>82</v>
      </c>
      <c r="D4164" t="s">
        <v>94</v>
      </c>
      <c r="E4164" t="s">
        <v>38</v>
      </c>
      <c r="F4164" t="s">
        <v>6134</v>
      </c>
      <c r="G4164" t="s">
        <v>78</v>
      </c>
      <c r="H4164" s="5">
        <v>42111</v>
      </c>
      <c r="I4164" s="5"/>
      <c r="J4164" t="s">
        <v>6137</v>
      </c>
      <c r="K4164" s="5">
        <v>32281</v>
      </c>
      <c r="L4164">
        <v>37</v>
      </c>
      <c r="M4164" t="s">
        <v>6141</v>
      </c>
      <c r="N4164">
        <f t="shared" ca="1" si="65"/>
        <v>10.9</v>
      </c>
    </row>
    <row r="4165" spans="1:14" x14ac:dyDescent="0.3">
      <c r="A4165" t="s">
        <v>6128</v>
      </c>
      <c r="B4165" t="s">
        <v>24</v>
      </c>
      <c r="C4165" t="s">
        <v>82</v>
      </c>
      <c r="D4165" t="s">
        <v>41</v>
      </c>
      <c r="E4165" t="s">
        <v>38</v>
      </c>
      <c r="F4165" t="s">
        <v>6134</v>
      </c>
      <c r="G4165" t="s">
        <v>6134</v>
      </c>
      <c r="H4165" s="5">
        <v>43434</v>
      </c>
      <c r="I4165" s="5">
        <v>43456</v>
      </c>
      <c r="J4165" t="s">
        <v>6138</v>
      </c>
      <c r="K4165" s="5">
        <v>32350</v>
      </c>
      <c r="L4165">
        <v>37</v>
      </c>
      <c r="M4165">
        <v>95880</v>
      </c>
      <c r="N4165">
        <f t="shared" ca="1" si="65"/>
        <v>0.1</v>
      </c>
    </row>
    <row r="4166" spans="1:14" x14ac:dyDescent="0.3">
      <c r="A4166" t="s">
        <v>5913</v>
      </c>
      <c r="B4166" t="s">
        <v>36</v>
      </c>
      <c r="C4166" t="s">
        <v>6134</v>
      </c>
      <c r="D4166" t="s">
        <v>6134</v>
      </c>
      <c r="E4166" t="s">
        <v>92</v>
      </c>
      <c r="F4166" t="s">
        <v>6134</v>
      </c>
      <c r="G4166" t="s">
        <v>69</v>
      </c>
      <c r="H4166" s="5">
        <v>42240</v>
      </c>
      <c r="I4166" s="5">
        <v>44189</v>
      </c>
      <c r="J4166" t="s">
        <v>6138</v>
      </c>
      <c r="K4166" s="5">
        <v>30989</v>
      </c>
      <c r="L4166">
        <v>41</v>
      </c>
      <c r="M4166" t="s">
        <v>6141</v>
      </c>
      <c r="N4166">
        <f t="shared" ca="1" si="65"/>
        <v>5.3</v>
      </c>
    </row>
    <row r="4167" spans="1:14" x14ac:dyDescent="0.3">
      <c r="A4167" t="s">
        <v>5914</v>
      </c>
      <c r="B4167" t="s">
        <v>24</v>
      </c>
      <c r="C4167" t="s">
        <v>12</v>
      </c>
      <c r="D4167" t="s">
        <v>125</v>
      </c>
      <c r="E4167" t="s">
        <v>32</v>
      </c>
      <c r="F4167" t="s">
        <v>15</v>
      </c>
      <c r="G4167" t="s">
        <v>47</v>
      </c>
      <c r="H4167" s="5">
        <v>39993</v>
      </c>
      <c r="I4167" s="5"/>
      <c r="J4167" t="s">
        <v>6137</v>
      </c>
      <c r="K4167" s="5">
        <v>30439</v>
      </c>
      <c r="L4167">
        <v>42</v>
      </c>
      <c r="M4167">
        <v>115847</v>
      </c>
      <c r="N4167">
        <f t="shared" ca="1" si="65"/>
        <v>16.7</v>
      </c>
    </row>
    <row r="4168" spans="1:14" x14ac:dyDescent="0.3">
      <c r="A4168" t="s">
        <v>5916</v>
      </c>
      <c r="B4168" t="s">
        <v>36</v>
      </c>
      <c r="C4168" t="s">
        <v>6134</v>
      </c>
      <c r="D4168" t="s">
        <v>50</v>
      </c>
      <c r="E4168" t="s">
        <v>63</v>
      </c>
      <c r="F4168" t="s">
        <v>60</v>
      </c>
      <c r="G4168" t="s">
        <v>64</v>
      </c>
      <c r="H4168" s="5">
        <v>43448</v>
      </c>
      <c r="I4168" s="5">
        <v>43722</v>
      </c>
      <c r="J4168" t="s">
        <v>6138</v>
      </c>
      <c r="K4168" s="5">
        <v>32407</v>
      </c>
      <c r="L4168">
        <v>37</v>
      </c>
      <c r="M4168">
        <v>83841</v>
      </c>
      <c r="N4168">
        <f t="shared" ca="1" si="65"/>
        <v>0.8</v>
      </c>
    </row>
    <row r="4169" spans="1:14" x14ac:dyDescent="0.3">
      <c r="A4169" t="s">
        <v>5918</v>
      </c>
      <c r="B4169" t="s">
        <v>36</v>
      </c>
      <c r="C4169" t="s">
        <v>12</v>
      </c>
      <c r="D4169" t="s">
        <v>6135</v>
      </c>
      <c r="E4169" t="s">
        <v>92</v>
      </c>
      <c r="F4169" t="s">
        <v>60</v>
      </c>
      <c r="G4169" t="s">
        <v>64</v>
      </c>
      <c r="H4169" s="5">
        <v>40243</v>
      </c>
      <c r="I4169" s="5"/>
      <c r="J4169" t="s">
        <v>6137</v>
      </c>
      <c r="K4169" s="5">
        <v>26818</v>
      </c>
      <c r="L4169">
        <v>52</v>
      </c>
      <c r="M4169">
        <v>33060</v>
      </c>
      <c r="N4169">
        <f t="shared" ca="1" si="65"/>
        <v>16</v>
      </c>
    </row>
    <row r="4170" spans="1:14" x14ac:dyDescent="0.3">
      <c r="A4170" t="s">
        <v>6129</v>
      </c>
      <c r="B4170" t="s">
        <v>24</v>
      </c>
      <c r="C4170" t="s">
        <v>6134</v>
      </c>
      <c r="D4170" t="s">
        <v>83</v>
      </c>
      <c r="E4170" t="s">
        <v>27</v>
      </c>
      <c r="F4170" t="s">
        <v>15</v>
      </c>
      <c r="G4170" t="s">
        <v>6134</v>
      </c>
      <c r="H4170" s="5">
        <v>42020</v>
      </c>
      <c r="I4170" s="5"/>
      <c r="J4170" t="s">
        <v>6137</v>
      </c>
      <c r="K4170" s="5">
        <v>35722</v>
      </c>
      <c r="L4170">
        <v>28</v>
      </c>
      <c r="M4170" t="s">
        <v>6141</v>
      </c>
      <c r="N4170">
        <f t="shared" ca="1" si="65"/>
        <v>11.2</v>
      </c>
    </row>
    <row r="4171" spans="1:14" x14ac:dyDescent="0.3">
      <c r="A4171" t="s">
        <v>5920</v>
      </c>
      <c r="B4171" t="s">
        <v>24</v>
      </c>
      <c r="C4171" t="s">
        <v>97</v>
      </c>
      <c r="D4171" t="s">
        <v>21</v>
      </c>
      <c r="E4171" t="s">
        <v>38</v>
      </c>
      <c r="F4171" t="s">
        <v>15</v>
      </c>
      <c r="G4171" t="s">
        <v>47</v>
      </c>
      <c r="H4171" s="5">
        <v>43690</v>
      </c>
      <c r="I4171" s="5">
        <v>45496</v>
      </c>
      <c r="J4171" t="s">
        <v>6138</v>
      </c>
      <c r="K4171" s="5">
        <v>31387</v>
      </c>
      <c r="L4171">
        <v>40</v>
      </c>
      <c r="M4171">
        <v>38486</v>
      </c>
      <c r="N4171">
        <f t="shared" ca="1" si="65"/>
        <v>4.9000000000000004</v>
      </c>
    </row>
    <row r="4172" spans="1:14" x14ac:dyDescent="0.3">
      <c r="A4172" t="s">
        <v>5922</v>
      </c>
      <c r="B4172" t="s">
        <v>6134</v>
      </c>
      <c r="C4172" t="s">
        <v>6134</v>
      </c>
      <c r="D4172" t="s">
        <v>83</v>
      </c>
      <c r="E4172" t="s">
        <v>105</v>
      </c>
      <c r="F4172" t="s">
        <v>28</v>
      </c>
      <c r="G4172" t="s">
        <v>6134</v>
      </c>
      <c r="H4172" s="5">
        <v>41336</v>
      </c>
      <c r="I4172" s="5"/>
      <c r="J4172" t="s">
        <v>6137</v>
      </c>
      <c r="K4172" s="5">
        <v>24404</v>
      </c>
      <c r="L4172">
        <v>59</v>
      </c>
      <c r="M4172">
        <v>33674</v>
      </c>
      <c r="N4172">
        <f t="shared" ca="1" si="65"/>
        <v>13.1</v>
      </c>
    </row>
    <row r="4173" spans="1:14" x14ac:dyDescent="0.3">
      <c r="A4173" t="s">
        <v>5924</v>
      </c>
      <c r="B4173" t="s">
        <v>24</v>
      </c>
      <c r="C4173" t="s">
        <v>20</v>
      </c>
      <c r="D4173" t="s">
        <v>31</v>
      </c>
      <c r="E4173" t="s">
        <v>14</v>
      </c>
      <c r="F4173" t="s">
        <v>15</v>
      </c>
      <c r="G4173" t="s">
        <v>6134</v>
      </c>
      <c r="H4173" s="5">
        <v>43612</v>
      </c>
      <c r="I4173" s="5">
        <v>45348</v>
      </c>
      <c r="J4173" t="s">
        <v>6138</v>
      </c>
      <c r="K4173" s="5">
        <v>30270</v>
      </c>
      <c r="L4173">
        <v>43</v>
      </c>
      <c r="M4173">
        <v>54842</v>
      </c>
      <c r="N4173">
        <f t="shared" ca="1" si="65"/>
        <v>4.8</v>
      </c>
    </row>
    <row r="4174" spans="1:14" x14ac:dyDescent="0.3">
      <c r="A4174" t="s">
        <v>5925</v>
      </c>
      <c r="B4174" t="s">
        <v>24</v>
      </c>
      <c r="C4174" t="s">
        <v>20</v>
      </c>
      <c r="D4174" t="s">
        <v>6134</v>
      </c>
      <c r="E4174" t="s">
        <v>46</v>
      </c>
      <c r="F4174" t="s">
        <v>28</v>
      </c>
      <c r="G4174" t="s">
        <v>64</v>
      </c>
      <c r="H4174" s="5">
        <v>41479</v>
      </c>
      <c r="I4174" s="5">
        <v>41497</v>
      </c>
      <c r="J4174" t="s">
        <v>6138</v>
      </c>
      <c r="K4174" s="5">
        <v>35632</v>
      </c>
      <c r="L4174">
        <v>28</v>
      </c>
      <c r="M4174" t="s">
        <v>6141</v>
      </c>
      <c r="N4174">
        <f t="shared" ca="1" si="65"/>
        <v>0</v>
      </c>
    </row>
    <row r="4175" spans="1:14" x14ac:dyDescent="0.3">
      <c r="A4175" t="s">
        <v>5926</v>
      </c>
      <c r="B4175" t="s">
        <v>24</v>
      </c>
      <c r="C4175" t="s">
        <v>97</v>
      </c>
      <c r="D4175" t="s">
        <v>130</v>
      </c>
      <c r="E4175" t="s">
        <v>32</v>
      </c>
      <c r="F4175" t="s">
        <v>15</v>
      </c>
      <c r="G4175" t="s">
        <v>6134</v>
      </c>
      <c r="H4175" s="5">
        <v>42343</v>
      </c>
      <c r="I4175" s="5">
        <v>43470</v>
      </c>
      <c r="J4175" t="s">
        <v>6138</v>
      </c>
      <c r="K4175" s="5">
        <v>27187</v>
      </c>
      <c r="L4175">
        <v>51</v>
      </c>
      <c r="M4175" t="s">
        <v>6141</v>
      </c>
      <c r="N4175">
        <f t="shared" ca="1" si="65"/>
        <v>3.1</v>
      </c>
    </row>
    <row r="4176" spans="1:14" x14ac:dyDescent="0.3">
      <c r="A4176" t="s">
        <v>5927</v>
      </c>
      <c r="B4176" t="s">
        <v>24</v>
      </c>
      <c r="C4176" t="s">
        <v>6134</v>
      </c>
      <c r="D4176" t="s">
        <v>125</v>
      </c>
      <c r="E4176" t="s">
        <v>32</v>
      </c>
      <c r="F4176" t="s">
        <v>15</v>
      </c>
      <c r="G4176" t="s">
        <v>74</v>
      </c>
      <c r="H4176" s="5">
        <v>43586</v>
      </c>
      <c r="I4176" s="5"/>
      <c r="J4176" t="s">
        <v>6137</v>
      </c>
      <c r="K4176" s="5">
        <v>24343</v>
      </c>
      <c r="L4176">
        <v>59</v>
      </c>
      <c r="M4176" t="s">
        <v>6141</v>
      </c>
      <c r="N4176">
        <f t="shared" ca="1" si="65"/>
        <v>6.9</v>
      </c>
    </row>
    <row r="4177" spans="1:14" x14ac:dyDescent="0.3">
      <c r="A4177" t="s">
        <v>5928</v>
      </c>
      <c r="B4177" t="s">
        <v>6134</v>
      </c>
      <c r="C4177" t="s">
        <v>37</v>
      </c>
      <c r="D4177" t="s">
        <v>125</v>
      </c>
      <c r="E4177" t="s">
        <v>99</v>
      </c>
      <c r="F4177" t="s">
        <v>6134</v>
      </c>
      <c r="G4177" t="s">
        <v>47</v>
      </c>
      <c r="H4177" s="5">
        <v>40764</v>
      </c>
      <c r="I4177" s="5">
        <v>42262</v>
      </c>
      <c r="J4177" t="s">
        <v>6138</v>
      </c>
      <c r="K4177" s="5">
        <v>29513</v>
      </c>
      <c r="L4177">
        <v>45</v>
      </c>
      <c r="M4177" t="s">
        <v>6141</v>
      </c>
      <c r="N4177">
        <f t="shared" ca="1" si="65"/>
        <v>4.0999999999999996</v>
      </c>
    </row>
    <row r="4178" spans="1:14" x14ac:dyDescent="0.3">
      <c r="A4178" t="s">
        <v>5929</v>
      </c>
      <c r="B4178" t="s">
        <v>24</v>
      </c>
      <c r="C4178" t="s">
        <v>12</v>
      </c>
      <c r="D4178" t="s">
        <v>31</v>
      </c>
      <c r="E4178" t="s">
        <v>88</v>
      </c>
      <c r="F4178" t="s">
        <v>28</v>
      </c>
      <c r="G4178" t="s">
        <v>47</v>
      </c>
      <c r="H4178" s="5">
        <v>41600</v>
      </c>
      <c r="I4178" s="5">
        <v>42270</v>
      </c>
      <c r="J4178" t="s">
        <v>6138</v>
      </c>
      <c r="K4178" s="5">
        <v>32650</v>
      </c>
      <c r="L4178">
        <v>36</v>
      </c>
      <c r="M4178">
        <v>76467</v>
      </c>
      <c r="N4178">
        <f t="shared" ca="1" si="65"/>
        <v>1.8</v>
      </c>
    </row>
    <row r="4179" spans="1:14" x14ac:dyDescent="0.3">
      <c r="A4179" t="s">
        <v>5931</v>
      </c>
      <c r="B4179" t="s">
        <v>24</v>
      </c>
      <c r="C4179" t="s">
        <v>20</v>
      </c>
      <c r="D4179" t="s">
        <v>26</v>
      </c>
      <c r="E4179" t="s">
        <v>92</v>
      </c>
      <c r="F4179" t="s">
        <v>28</v>
      </c>
      <c r="G4179" t="s">
        <v>74</v>
      </c>
      <c r="H4179" s="5">
        <v>41321</v>
      </c>
      <c r="I4179" s="5"/>
      <c r="J4179" t="s">
        <v>6137</v>
      </c>
      <c r="K4179" s="5">
        <v>37389</v>
      </c>
      <c r="L4179">
        <v>23</v>
      </c>
      <c r="M4179">
        <v>104000</v>
      </c>
      <c r="N4179">
        <f t="shared" ca="1" si="65"/>
        <v>13.1</v>
      </c>
    </row>
    <row r="4180" spans="1:14" x14ac:dyDescent="0.3">
      <c r="A4180" t="s">
        <v>5932</v>
      </c>
      <c r="B4180" t="s">
        <v>24</v>
      </c>
      <c r="C4180" t="s">
        <v>25</v>
      </c>
      <c r="D4180" t="s">
        <v>6134</v>
      </c>
      <c r="E4180" t="s">
        <v>46</v>
      </c>
      <c r="F4180" t="s">
        <v>28</v>
      </c>
      <c r="G4180" t="s">
        <v>47</v>
      </c>
      <c r="H4180" s="5">
        <v>43322</v>
      </c>
      <c r="I4180" s="5"/>
      <c r="J4180" t="s">
        <v>6137</v>
      </c>
      <c r="K4180" s="5">
        <v>38538</v>
      </c>
      <c r="L4180">
        <v>20</v>
      </c>
      <c r="M4180" t="s">
        <v>6141</v>
      </c>
      <c r="N4180">
        <f t="shared" ca="1" si="65"/>
        <v>7.6</v>
      </c>
    </row>
    <row r="4181" spans="1:14" x14ac:dyDescent="0.3">
      <c r="A4181" t="s">
        <v>5933</v>
      </c>
      <c r="B4181" t="s">
        <v>6134</v>
      </c>
      <c r="C4181" t="s">
        <v>6134</v>
      </c>
      <c r="D4181" t="s">
        <v>41</v>
      </c>
      <c r="E4181" t="s">
        <v>92</v>
      </c>
      <c r="F4181" t="s">
        <v>60</v>
      </c>
      <c r="G4181" t="s">
        <v>69</v>
      </c>
      <c r="H4181" s="5">
        <v>43035</v>
      </c>
      <c r="I4181" s="5">
        <v>43844</v>
      </c>
      <c r="J4181" t="s">
        <v>6138</v>
      </c>
      <c r="K4181" s="5">
        <v>27002</v>
      </c>
      <c r="L4181">
        <v>52</v>
      </c>
      <c r="M4181">
        <v>92661</v>
      </c>
      <c r="N4181">
        <f t="shared" ca="1" si="65"/>
        <v>2.2000000000000002</v>
      </c>
    </row>
    <row r="4182" spans="1:14" x14ac:dyDescent="0.3">
      <c r="A4182" t="s">
        <v>5934</v>
      </c>
      <c r="B4182" t="s">
        <v>24</v>
      </c>
      <c r="C4182" t="s">
        <v>82</v>
      </c>
      <c r="D4182" t="s">
        <v>125</v>
      </c>
      <c r="E4182" t="s">
        <v>92</v>
      </c>
      <c r="F4182" t="s">
        <v>60</v>
      </c>
      <c r="G4182" t="s">
        <v>6134</v>
      </c>
      <c r="H4182" s="5">
        <v>40854</v>
      </c>
      <c r="I4182" s="5"/>
      <c r="J4182" t="s">
        <v>6137</v>
      </c>
      <c r="K4182" s="5">
        <v>26962</v>
      </c>
      <c r="L4182">
        <v>52</v>
      </c>
      <c r="M4182">
        <v>92000</v>
      </c>
      <c r="N4182">
        <f t="shared" ca="1" si="65"/>
        <v>14.4</v>
      </c>
    </row>
    <row r="4183" spans="1:14" x14ac:dyDescent="0.3">
      <c r="A4183" t="s">
        <v>5935</v>
      </c>
      <c r="B4183" t="s">
        <v>24</v>
      </c>
      <c r="C4183" t="s">
        <v>97</v>
      </c>
      <c r="D4183" t="s">
        <v>130</v>
      </c>
      <c r="E4183" t="s">
        <v>88</v>
      </c>
      <c r="F4183" t="s">
        <v>15</v>
      </c>
      <c r="G4183" t="s">
        <v>64</v>
      </c>
      <c r="H4183" s="5">
        <v>39825</v>
      </c>
      <c r="I4183" s="5"/>
      <c r="J4183" t="s">
        <v>6137</v>
      </c>
      <c r="K4183" s="5">
        <v>29162</v>
      </c>
      <c r="L4183">
        <v>46</v>
      </c>
      <c r="M4183">
        <v>67444</v>
      </c>
      <c r="N4183">
        <f t="shared" ca="1" si="65"/>
        <v>17.2</v>
      </c>
    </row>
    <row r="4184" spans="1:14" x14ac:dyDescent="0.3">
      <c r="A4184" t="s">
        <v>5936</v>
      </c>
      <c r="B4184" t="s">
        <v>6134</v>
      </c>
      <c r="C4184" t="s">
        <v>6134</v>
      </c>
      <c r="D4184" t="s">
        <v>50</v>
      </c>
      <c r="E4184" t="s">
        <v>32</v>
      </c>
      <c r="F4184" t="s">
        <v>60</v>
      </c>
      <c r="G4184" t="s">
        <v>74</v>
      </c>
      <c r="H4184" s="5">
        <v>41152</v>
      </c>
      <c r="I4184" s="5">
        <v>42577</v>
      </c>
      <c r="J4184" t="s">
        <v>6138</v>
      </c>
      <c r="K4184" s="5">
        <v>38217</v>
      </c>
      <c r="L4184">
        <v>21</v>
      </c>
      <c r="M4184">
        <v>73845</v>
      </c>
      <c r="N4184">
        <f t="shared" ca="1" si="65"/>
        <v>3.9</v>
      </c>
    </row>
    <row r="4185" spans="1:14" x14ac:dyDescent="0.3">
      <c r="A4185" t="s">
        <v>5937</v>
      </c>
      <c r="B4185" t="s">
        <v>6134</v>
      </c>
      <c r="C4185" t="s">
        <v>25</v>
      </c>
      <c r="D4185" t="s">
        <v>130</v>
      </c>
      <c r="E4185" t="s">
        <v>99</v>
      </c>
      <c r="F4185" t="s">
        <v>28</v>
      </c>
      <c r="G4185" t="s">
        <v>29</v>
      </c>
      <c r="H4185" s="5">
        <v>41416</v>
      </c>
      <c r="I4185" s="5">
        <v>42856</v>
      </c>
      <c r="J4185" t="s">
        <v>6138</v>
      </c>
      <c r="K4185" s="5">
        <v>26122</v>
      </c>
      <c r="L4185">
        <v>54</v>
      </c>
      <c r="M4185" t="s">
        <v>6141</v>
      </c>
      <c r="N4185">
        <f t="shared" ca="1" si="65"/>
        <v>3.9</v>
      </c>
    </row>
    <row r="4186" spans="1:14" x14ac:dyDescent="0.3">
      <c r="A4186" t="s">
        <v>5938</v>
      </c>
      <c r="B4186" t="s">
        <v>24</v>
      </c>
      <c r="C4186" t="s">
        <v>20</v>
      </c>
      <c r="D4186" t="s">
        <v>31</v>
      </c>
      <c r="E4186" t="s">
        <v>14</v>
      </c>
      <c r="F4186" t="s">
        <v>28</v>
      </c>
      <c r="G4186" t="s">
        <v>29</v>
      </c>
      <c r="H4186" s="5">
        <v>42331</v>
      </c>
      <c r="I4186" s="5">
        <v>42700</v>
      </c>
      <c r="J4186" t="s">
        <v>6138</v>
      </c>
      <c r="K4186" s="5">
        <v>35188</v>
      </c>
      <c r="L4186">
        <v>29</v>
      </c>
      <c r="M4186">
        <v>81000</v>
      </c>
      <c r="N4186">
        <f t="shared" ca="1" si="65"/>
        <v>1</v>
      </c>
    </row>
    <row r="4187" spans="1:14" x14ac:dyDescent="0.3">
      <c r="A4187" t="s">
        <v>5939</v>
      </c>
      <c r="B4187" t="s">
        <v>24</v>
      </c>
      <c r="C4187" t="s">
        <v>6134</v>
      </c>
      <c r="D4187" t="s">
        <v>6134</v>
      </c>
      <c r="E4187" t="s">
        <v>86</v>
      </c>
      <c r="F4187" t="s">
        <v>60</v>
      </c>
      <c r="G4187" t="s">
        <v>6134</v>
      </c>
      <c r="H4187" s="5">
        <v>41107</v>
      </c>
      <c r="I4187" s="5"/>
      <c r="J4187" t="s">
        <v>6137</v>
      </c>
      <c r="K4187" s="5">
        <v>28102</v>
      </c>
      <c r="L4187">
        <v>49</v>
      </c>
      <c r="M4187">
        <v>31290</v>
      </c>
      <c r="N4187">
        <f t="shared" ca="1" si="65"/>
        <v>13.7</v>
      </c>
    </row>
    <row r="4188" spans="1:14" x14ac:dyDescent="0.3">
      <c r="A4188" t="s">
        <v>5940</v>
      </c>
      <c r="B4188" t="s">
        <v>6134</v>
      </c>
      <c r="C4188" t="s">
        <v>6134</v>
      </c>
      <c r="D4188" t="s">
        <v>41</v>
      </c>
      <c r="E4188" t="s">
        <v>88</v>
      </c>
      <c r="F4188" t="s">
        <v>60</v>
      </c>
      <c r="G4188" t="s">
        <v>6134</v>
      </c>
      <c r="H4188" s="5">
        <v>42053</v>
      </c>
      <c r="I4188" s="5"/>
      <c r="J4188" t="s">
        <v>6137</v>
      </c>
      <c r="K4188" s="5">
        <v>28447</v>
      </c>
      <c r="L4188">
        <v>48</v>
      </c>
      <c r="M4188">
        <v>53609</v>
      </c>
      <c r="N4188">
        <f t="shared" ca="1" si="65"/>
        <v>11.1</v>
      </c>
    </row>
    <row r="4189" spans="1:14" x14ac:dyDescent="0.3">
      <c r="A4189" t="s">
        <v>5942</v>
      </c>
      <c r="B4189" t="s">
        <v>24</v>
      </c>
      <c r="C4189" t="s">
        <v>20</v>
      </c>
      <c r="D4189" t="s">
        <v>6134</v>
      </c>
      <c r="E4189" t="s">
        <v>32</v>
      </c>
      <c r="F4189" t="s">
        <v>15</v>
      </c>
      <c r="G4189" t="s">
        <v>78</v>
      </c>
      <c r="H4189" s="5">
        <v>44020</v>
      </c>
      <c r="I4189" s="5"/>
      <c r="J4189" t="s">
        <v>6137</v>
      </c>
      <c r="K4189" s="5">
        <v>22457</v>
      </c>
      <c r="L4189">
        <v>64</v>
      </c>
      <c r="M4189" t="s">
        <v>6141</v>
      </c>
      <c r="N4189">
        <f t="shared" ca="1" si="65"/>
        <v>5.7</v>
      </c>
    </row>
    <row r="4190" spans="1:14" x14ac:dyDescent="0.3">
      <c r="A4190" t="s">
        <v>5943</v>
      </c>
      <c r="B4190" t="s">
        <v>36</v>
      </c>
      <c r="C4190" t="s">
        <v>25</v>
      </c>
      <c r="D4190" t="s">
        <v>53</v>
      </c>
      <c r="E4190" t="s">
        <v>6134</v>
      </c>
      <c r="F4190" t="s">
        <v>6134</v>
      </c>
      <c r="G4190" t="s">
        <v>6134</v>
      </c>
      <c r="H4190" s="5">
        <v>40846</v>
      </c>
      <c r="I4190" s="5"/>
      <c r="J4190" t="s">
        <v>6137</v>
      </c>
      <c r="K4190" s="5">
        <v>29055</v>
      </c>
      <c r="L4190">
        <v>46</v>
      </c>
      <c r="M4190">
        <v>42000</v>
      </c>
      <c r="N4190">
        <f t="shared" ca="1" si="65"/>
        <v>14.4</v>
      </c>
    </row>
    <row r="4191" spans="1:14" x14ac:dyDescent="0.3">
      <c r="A4191" t="s">
        <v>5944</v>
      </c>
      <c r="B4191" t="s">
        <v>6134</v>
      </c>
      <c r="C4191" t="s">
        <v>12</v>
      </c>
      <c r="D4191" t="s">
        <v>41</v>
      </c>
      <c r="E4191" t="s">
        <v>54</v>
      </c>
      <c r="F4191" t="s">
        <v>15</v>
      </c>
      <c r="G4191" t="s">
        <v>47</v>
      </c>
      <c r="H4191" s="5">
        <v>42175</v>
      </c>
      <c r="I4191" s="5">
        <v>42231</v>
      </c>
      <c r="J4191" t="s">
        <v>6138</v>
      </c>
      <c r="K4191" s="5">
        <v>33360</v>
      </c>
      <c r="L4191">
        <v>34</v>
      </c>
      <c r="M4191" t="s">
        <v>6141</v>
      </c>
      <c r="N4191">
        <f t="shared" ca="1" si="65"/>
        <v>0.2</v>
      </c>
    </row>
    <row r="4192" spans="1:14" x14ac:dyDescent="0.3">
      <c r="A4192" t="s">
        <v>5945</v>
      </c>
      <c r="B4192" t="s">
        <v>6134</v>
      </c>
      <c r="C4192" t="s">
        <v>20</v>
      </c>
      <c r="D4192" t="s">
        <v>41</v>
      </c>
      <c r="E4192" t="s">
        <v>6134</v>
      </c>
      <c r="F4192" t="s">
        <v>6134</v>
      </c>
      <c r="G4192" t="s">
        <v>47</v>
      </c>
      <c r="H4192" s="5">
        <v>43753</v>
      </c>
      <c r="I4192" s="5">
        <v>44310</v>
      </c>
      <c r="J4192" t="s">
        <v>6138</v>
      </c>
      <c r="K4192" s="5">
        <v>26903</v>
      </c>
      <c r="L4192">
        <v>52</v>
      </c>
      <c r="M4192">
        <v>34000</v>
      </c>
      <c r="N4192">
        <f t="shared" ca="1" si="65"/>
        <v>1.5</v>
      </c>
    </row>
    <row r="4193" spans="1:14" x14ac:dyDescent="0.3">
      <c r="A4193" t="s">
        <v>5946</v>
      </c>
      <c r="B4193" t="s">
        <v>24</v>
      </c>
      <c r="C4193" t="s">
        <v>20</v>
      </c>
      <c r="D4193" t="s">
        <v>50</v>
      </c>
      <c r="E4193" t="s">
        <v>27</v>
      </c>
      <c r="F4193" t="s">
        <v>6134</v>
      </c>
      <c r="G4193" t="s">
        <v>64</v>
      </c>
      <c r="H4193" s="5">
        <v>41946</v>
      </c>
      <c r="I4193" s="5">
        <v>43583</v>
      </c>
      <c r="J4193" t="s">
        <v>6138</v>
      </c>
      <c r="K4193" s="5">
        <v>33951</v>
      </c>
      <c r="L4193">
        <v>33</v>
      </c>
      <c r="M4193" t="s">
        <v>6141</v>
      </c>
      <c r="N4193">
        <f t="shared" ca="1" si="65"/>
        <v>4.5</v>
      </c>
    </row>
    <row r="4194" spans="1:14" x14ac:dyDescent="0.3">
      <c r="A4194" t="s">
        <v>5947</v>
      </c>
      <c r="B4194" t="s">
        <v>36</v>
      </c>
      <c r="C4194" t="s">
        <v>12</v>
      </c>
      <c r="D4194" t="s">
        <v>6135</v>
      </c>
      <c r="E4194" t="s">
        <v>14</v>
      </c>
      <c r="F4194" t="s">
        <v>15</v>
      </c>
      <c r="G4194" t="s">
        <v>74</v>
      </c>
      <c r="H4194" s="5">
        <v>39881</v>
      </c>
      <c r="I4194" s="5"/>
      <c r="J4194" t="s">
        <v>6137</v>
      </c>
      <c r="K4194" s="5">
        <v>37761</v>
      </c>
      <c r="L4194">
        <v>22</v>
      </c>
      <c r="M4194">
        <v>63525</v>
      </c>
      <c r="N4194">
        <f t="shared" ca="1" si="65"/>
        <v>17</v>
      </c>
    </row>
    <row r="4195" spans="1:14" x14ac:dyDescent="0.3">
      <c r="A4195" t="s">
        <v>5949</v>
      </c>
      <c r="B4195" t="s">
        <v>36</v>
      </c>
      <c r="C4195" t="s">
        <v>6134</v>
      </c>
      <c r="D4195" t="s">
        <v>83</v>
      </c>
      <c r="E4195" t="s">
        <v>32</v>
      </c>
      <c r="F4195" t="s">
        <v>28</v>
      </c>
      <c r="G4195" t="s">
        <v>47</v>
      </c>
      <c r="H4195" s="5">
        <v>41636</v>
      </c>
      <c r="I4195" s="5">
        <v>43140</v>
      </c>
      <c r="J4195" t="s">
        <v>6138</v>
      </c>
      <c r="K4195" s="5">
        <v>35376</v>
      </c>
      <c r="L4195">
        <v>29</v>
      </c>
      <c r="M4195">
        <v>75451</v>
      </c>
      <c r="N4195">
        <f t="shared" ca="1" si="65"/>
        <v>4.0999999999999996</v>
      </c>
    </row>
    <row r="4196" spans="1:14" x14ac:dyDescent="0.3">
      <c r="A4196" t="s">
        <v>5951</v>
      </c>
      <c r="B4196" t="s">
        <v>24</v>
      </c>
      <c r="C4196" t="s">
        <v>6134</v>
      </c>
      <c r="D4196" t="s">
        <v>125</v>
      </c>
      <c r="E4196" t="s">
        <v>92</v>
      </c>
      <c r="F4196" t="s">
        <v>15</v>
      </c>
      <c r="G4196" t="s">
        <v>29</v>
      </c>
      <c r="H4196" s="5">
        <v>41803</v>
      </c>
      <c r="I4196" s="5"/>
      <c r="J4196" t="s">
        <v>6137</v>
      </c>
      <c r="K4196" s="5">
        <v>35088</v>
      </c>
      <c r="L4196">
        <v>30</v>
      </c>
      <c r="M4196">
        <v>113000</v>
      </c>
      <c r="N4196">
        <f t="shared" ca="1" si="65"/>
        <v>11.8</v>
      </c>
    </row>
    <row r="4197" spans="1:14" x14ac:dyDescent="0.3">
      <c r="A4197" t="s">
        <v>5954</v>
      </c>
      <c r="B4197" t="s">
        <v>24</v>
      </c>
      <c r="C4197" t="s">
        <v>6134</v>
      </c>
      <c r="D4197" t="s">
        <v>68</v>
      </c>
      <c r="E4197" t="s">
        <v>170</v>
      </c>
      <c r="F4197" t="s">
        <v>15</v>
      </c>
      <c r="G4197" t="s">
        <v>78</v>
      </c>
      <c r="H4197" s="5">
        <v>40376</v>
      </c>
      <c r="I4197" s="5"/>
      <c r="J4197" t="s">
        <v>6137</v>
      </c>
      <c r="K4197" s="5">
        <v>27634</v>
      </c>
      <c r="L4197">
        <v>50</v>
      </c>
      <c r="M4197">
        <v>63550</v>
      </c>
      <c r="N4197">
        <f t="shared" ca="1" si="65"/>
        <v>15.7</v>
      </c>
    </row>
    <row r="4198" spans="1:14" x14ac:dyDescent="0.3">
      <c r="A4198" t="s">
        <v>5956</v>
      </c>
      <c r="B4198" t="s">
        <v>6134</v>
      </c>
      <c r="C4198" t="s">
        <v>12</v>
      </c>
      <c r="D4198" t="s">
        <v>6135</v>
      </c>
      <c r="E4198" t="s">
        <v>99</v>
      </c>
      <c r="F4198" t="s">
        <v>15</v>
      </c>
      <c r="G4198" t="s">
        <v>74</v>
      </c>
      <c r="H4198" s="5">
        <v>41872</v>
      </c>
      <c r="I4198" s="5">
        <v>43408</v>
      </c>
      <c r="J4198" t="s">
        <v>6138</v>
      </c>
      <c r="K4198" s="5">
        <v>29884</v>
      </c>
      <c r="L4198">
        <v>44</v>
      </c>
      <c r="M4198">
        <v>105351</v>
      </c>
      <c r="N4198">
        <f t="shared" ca="1" si="65"/>
        <v>4.2</v>
      </c>
    </row>
    <row r="4199" spans="1:14" x14ac:dyDescent="0.3">
      <c r="A4199" t="s">
        <v>5957</v>
      </c>
      <c r="B4199" t="s">
        <v>24</v>
      </c>
      <c r="C4199" t="s">
        <v>25</v>
      </c>
      <c r="D4199" t="s">
        <v>83</v>
      </c>
      <c r="E4199" t="s">
        <v>38</v>
      </c>
      <c r="F4199" t="s">
        <v>6134</v>
      </c>
      <c r="G4199" t="s">
        <v>47</v>
      </c>
      <c r="H4199" s="5">
        <v>40679</v>
      </c>
      <c r="I4199" s="5"/>
      <c r="J4199" t="s">
        <v>6137</v>
      </c>
      <c r="K4199" s="5">
        <v>26726</v>
      </c>
      <c r="L4199">
        <v>53</v>
      </c>
      <c r="M4199">
        <v>85000</v>
      </c>
      <c r="N4199">
        <f t="shared" ca="1" si="65"/>
        <v>14.9</v>
      </c>
    </row>
    <row r="4200" spans="1:14" x14ac:dyDescent="0.3">
      <c r="A4200" t="s">
        <v>5958</v>
      </c>
      <c r="B4200" t="s">
        <v>36</v>
      </c>
      <c r="C4200" t="s">
        <v>37</v>
      </c>
      <c r="D4200" t="s">
        <v>94</v>
      </c>
      <c r="E4200" t="s">
        <v>92</v>
      </c>
      <c r="F4200" t="s">
        <v>6134</v>
      </c>
      <c r="G4200" t="s">
        <v>74</v>
      </c>
      <c r="H4200" s="5">
        <v>44121</v>
      </c>
      <c r="I4200" s="5">
        <v>44218</v>
      </c>
      <c r="J4200" t="s">
        <v>6138</v>
      </c>
      <c r="K4200" s="5">
        <v>33516</v>
      </c>
      <c r="L4200">
        <v>34</v>
      </c>
      <c r="M4200">
        <v>60730</v>
      </c>
      <c r="N4200">
        <f t="shared" ca="1" si="65"/>
        <v>0.3</v>
      </c>
    </row>
    <row r="4201" spans="1:14" x14ac:dyDescent="0.3">
      <c r="A4201" t="s">
        <v>5960</v>
      </c>
      <c r="B4201" t="s">
        <v>36</v>
      </c>
      <c r="C4201" t="s">
        <v>25</v>
      </c>
      <c r="D4201" t="s">
        <v>130</v>
      </c>
      <c r="E4201" t="s">
        <v>46</v>
      </c>
      <c r="F4201" t="s">
        <v>6134</v>
      </c>
      <c r="G4201" t="s">
        <v>6134</v>
      </c>
      <c r="H4201" s="5">
        <v>43937</v>
      </c>
      <c r="I4201" s="5"/>
      <c r="J4201" t="s">
        <v>6137</v>
      </c>
      <c r="K4201" s="5">
        <v>34623</v>
      </c>
      <c r="L4201">
        <v>31</v>
      </c>
      <c r="M4201">
        <v>112538</v>
      </c>
      <c r="N4201">
        <f t="shared" ca="1" si="65"/>
        <v>5.9</v>
      </c>
    </row>
    <row r="4202" spans="1:14" x14ac:dyDescent="0.3">
      <c r="A4202" t="s">
        <v>5962</v>
      </c>
      <c r="B4202" t="s">
        <v>24</v>
      </c>
      <c r="C4202" t="s">
        <v>12</v>
      </c>
      <c r="D4202" t="s">
        <v>31</v>
      </c>
      <c r="E4202" t="s">
        <v>46</v>
      </c>
      <c r="F4202" t="s">
        <v>28</v>
      </c>
      <c r="G4202" t="s">
        <v>47</v>
      </c>
      <c r="H4202" s="5">
        <v>42496</v>
      </c>
      <c r="I4202" s="5">
        <v>42791</v>
      </c>
      <c r="J4202" t="s">
        <v>6138</v>
      </c>
      <c r="K4202" s="5">
        <v>25252</v>
      </c>
      <c r="L4202">
        <v>57</v>
      </c>
      <c r="M4202">
        <v>82776</v>
      </c>
      <c r="N4202">
        <f t="shared" ca="1" si="65"/>
        <v>0.8</v>
      </c>
    </row>
    <row r="4203" spans="1:14" x14ac:dyDescent="0.3">
      <c r="A4203" t="s">
        <v>5963</v>
      </c>
      <c r="B4203" t="s">
        <v>36</v>
      </c>
      <c r="C4203" t="s">
        <v>25</v>
      </c>
      <c r="D4203" t="s">
        <v>31</v>
      </c>
      <c r="E4203" t="s">
        <v>6134</v>
      </c>
      <c r="F4203" t="s">
        <v>60</v>
      </c>
      <c r="G4203" t="s">
        <v>47</v>
      </c>
      <c r="H4203" s="5">
        <v>43723</v>
      </c>
      <c r="I4203" s="5">
        <v>44263</v>
      </c>
      <c r="J4203" t="s">
        <v>6138</v>
      </c>
      <c r="K4203" s="5">
        <v>30319</v>
      </c>
      <c r="L4203">
        <v>43</v>
      </c>
      <c r="M4203">
        <v>77045</v>
      </c>
      <c r="N4203">
        <f t="shared" ca="1" si="65"/>
        <v>1.5</v>
      </c>
    </row>
    <row r="4204" spans="1:14" x14ac:dyDescent="0.3">
      <c r="A4204" t="s">
        <v>5965</v>
      </c>
      <c r="B4204" t="s">
        <v>24</v>
      </c>
      <c r="C4204" t="s">
        <v>12</v>
      </c>
      <c r="D4204" t="s">
        <v>31</v>
      </c>
      <c r="E4204" t="s">
        <v>63</v>
      </c>
      <c r="F4204" t="s">
        <v>28</v>
      </c>
      <c r="G4204" t="s">
        <v>78</v>
      </c>
      <c r="H4204" s="5">
        <v>44182</v>
      </c>
      <c r="I4204" s="5"/>
      <c r="J4204" t="s">
        <v>6137</v>
      </c>
      <c r="K4204" s="5">
        <v>37921</v>
      </c>
      <c r="L4204">
        <v>22</v>
      </c>
      <c r="M4204" t="s">
        <v>6141</v>
      </c>
      <c r="N4204">
        <f t="shared" ca="1" si="65"/>
        <v>5.3</v>
      </c>
    </row>
    <row r="4205" spans="1:14" x14ac:dyDescent="0.3">
      <c r="A4205" t="s">
        <v>5966</v>
      </c>
      <c r="B4205" t="s">
        <v>6134</v>
      </c>
      <c r="C4205" t="s">
        <v>25</v>
      </c>
      <c r="D4205" t="s">
        <v>31</v>
      </c>
      <c r="E4205" t="s">
        <v>14</v>
      </c>
      <c r="F4205" t="s">
        <v>6134</v>
      </c>
      <c r="G4205" t="s">
        <v>47</v>
      </c>
      <c r="H4205" s="5">
        <v>43527</v>
      </c>
      <c r="I4205" s="5"/>
      <c r="J4205" t="s">
        <v>6137</v>
      </c>
      <c r="K4205" s="5">
        <v>36976</v>
      </c>
      <c r="L4205">
        <v>24</v>
      </c>
      <c r="M4205">
        <v>107035</v>
      </c>
      <c r="N4205">
        <f t="shared" ca="1" si="65"/>
        <v>7.1</v>
      </c>
    </row>
    <row r="4206" spans="1:14" x14ac:dyDescent="0.3">
      <c r="A4206" t="s">
        <v>5967</v>
      </c>
      <c r="B4206" t="s">
        <v>24</v>
      </c>
      <c r="C4206" t="s">
        <v>6134</v>
      </c>
      <c r="D4206" t="s">
        <v>68</v>
      </c>
      <c r="E4206" t="s">
        <v>32</v>
      </c>
      <c r="F4206" t="s">
        <v>28</v>
      </c>
      <c r="G4206" t="s">
        <v>74</v>
      </c>
      <c r="H4206" s="5">
        <v>42831</v>
      </c>
      <c r="I4206" s="5">
        <v>42772</v>
      </c>
      <c r="J4206" t="s">
        <v>6138</v>
      </c>
      <c r="K4206" s="5">
        <v>35413</v>
      </c>
      <c r="L4206">
        <v>29</v>
      </c>
      <c r="M4206">
        <v>71756</v>
      </c>
      <c r="N4206">
        <f t="shared" ca="1" si="65"/>
        <v>-0.2</v>
      </c>
    </row>
    <row r="4207" spans="1:14" x14ac:dyDescent="0.3">
      <c r="A4207" t="s">
        <v>5968</v>
      </c>
      <c r="B4207" t="s">
        <v>36</v>
      </c>
      <c r="C4207" t="s">
        <v>20</v>
      </c>
      <c r="D4207" t="s">
        <v>6134</v>
      </c>
      <c r="E4207" t="s">
        <v>86</v>
      </c>
      <c r="F4207" t="s">
        <v>28</v>
      </c>
      <c r="G4207" t="s">
        <v>29</v>
      </c>
      <c r="H4207" s="5">
        <v>42325</v>
      </c>
      <c r="I4207" s="5"/>
      <c r="J4207" t="s">
        <v>6137</v>
      </c>
      <c r="K4207" s="5">
        <v>37177</v>
      </c>
      <c r="L4207">
        <v>24</v>
      </c>
      <c r="M4207" t="s">
        <v>6141</v>
      </c>
      <c r="N4207">
        <f t="shared" ca="1" si="65"/>
        <v>10.3</v>
      </c>
    </row>
    <row r="4208" spans="1:14" x14ac:dyDescent="0.3">
      <c r="A4208" t="s">
        <v>6131</v>
      </c>
      <c r="B4208" t="s">
        <v>36</v>
      </c>
      <c r="C4208" t="s">
        <v>12</v>
      </c>
      <c r="D4208" t="s">
        <v>53</v>
      </c>
      <c r="E4208" t="s">
        <v>6134</v>
      </c>
      <c r="F4208" t="s">
        <v>15</v>
      </c>
      <c r="G4208" t="s">
        <v>6134</v>
      </c>
      <c r="H4208" s="5">
        <v>43600</v>
      </c>
      <c r="I4208" s="5">
        <v>43472</v>
      </c>
      <c r="J4208" t="s">
        <v>6138</v>
      </c>
      <c r="K4208" s="5">
        <v>26471</v>
      </c>
      <c r="L4208">
        <v>53</v>
      </c>
      <c r="M4208" t="s">
        <v>6141</v>
      </c>
      <c r="N4208">
        <f t="shared" ca="1" si="65"/>
        <v>-0.4</v>
      </c>
    </row>
    <row r="4209" spans="1:14" x14ac:dyDescent="0.3">
      <c r="A4209" t="s">
        <v>5969</v>
      </c>
      <c r="B4209" t="s">
        <v>36</v>
      </c>
      <c r="C4209" t="s">
        <v>20</v>
      </c>
      <c r="D4209" t="s">
        <v>31</v>
      </c>
      <c r="E4209" t="s">
        <v>86</v>
      </c>
      <c r="F4209" t="s">
        <v>15</v>
      </c>
      <c r="G4209" t="s">
        <v>64</v>
      </c>
      <c r="H4209" s="5">
        <v>40098</v>
      </c>
      <c r="I4209" s="5"/>
      <c r="J4209" t="s">
        <v>6137</v>
      </c>
      <c r="K4209" s="5">
        <v>37249</v>
      </c>
      <c r="L4209">
        <v>24</v>
      </c>
      <c r="M4209" t="s">
        <v>6141</v>
      </c>
      <c r="N4209">
        <f t="shared" ca="1" si="65"/>
        <v>16.399999999999999</v>
      </c>
    </row>
    <row r="4210" spans="1:14" x14ac:dyDescent="0.3">
      <c r="A4210" t="s">
        <v>5970</v>
      </c>
      <c r="B4210" t="s">
        <v>36</v>
      </c>
      <c r="C4210" t="s">
        <v>82</v>
      </c>
      <c r="D4210" t="s">
        <v>125</v>
      </c>
      <c r="E4210" t="s">
        <v>170</v>
      </c>
      <c r="F4210" t="s">
        <v>28</v>
      </c>
      <c r="G4210" t="s">
        <v>64</v>
      </c>
      <c r="H4210" s="5">
        <v>43745</v>
      </c>
      <c r="I4210" s="5">
        <v>45282</v>
      </c>
      <c r="J4210" t="s">
        <v>6138</v>
      </c>
      <c r="K4210" s="5">
        <v>32254</v>
      </c>
      <c r="L4210">
        <v>37</v>
      </c>
      <c r="M4210">
        <v>119639</v>
      </c>
      <c r="N4210">
        <f t="shared" ca="1" si="65"/>
        <v>4.2</v>
      </c>
    </row>
    <row r="4211" spans="1:14" x14ac:dyDescent="0.3">
      <c r="A4211" t="s">
        <v>5972</v>
      </c>
      <c r="B4211" t="s">
        <v>36</v>
      </c>
      <c r="C4211" t="s">
        <v>97</v>
      </c>
      <c r="D4211" t="s">
        <v>31</v>
      </c>
      <c r="E4211" t="s">
        <v>92</v>
      </c>
      <c r="F4211" t="s">
        <v>15</v>
      </c>
      <c r="G4211" t="s">
        <v>74</v>
      </c>
      <c r="H4211" s="5">
        <v>43333</v>
      </c>
      <c r="I4211" s="5"/>
      <c r="J4211" t="s">
        <v>6137</v>
      </c>
      <c r="K4211" s="5">
        <v>25136</v>
      </c>
      <c r="L4211">
        <v>57</v>
      </c>
      <c r="M4211" t="s">
        <v>6141</v>
      </c>
      <c r="N4211">
        <f t="shared" ca="1" si="65"/>
        <v>7.6</v>
      </c>
    </row>
    <row r="4212" spans="1:14" x14ac:dyDescent="0.3">
      <c r="A4212" t="s">
        <v>5973</v>
      </c>
      <c r="B4212" t="s">
        <v>24</v>
      </c>
      <c r="C4212" t="s">
        <v>6134</v>
      </c>
      <c r="D4212" t="s">
        <v>31</v>
      </c>
      <c r="E4212" t="s">
        <v>88</v>
      </c>
      <c r="F4212" t="s">
        <v>28</v>
      </c>
      <c r="G4212" t="s">
        <v>64</v>
      </c>
      <c r="H4212" s="5">
        <v>41263</v>
      </c>
      <c r="I4212" s="5"/>
      <c r="J4212" t="s">
        <v>6137</v>
      </c>
      <c r="K4212" s="5">
        <v>28654</v>
      </c>
      <c r="L4212">
        <v>47</v>
      </c>
      <c r="M4212" t="s">
        <v>6141</v>
      </c>
      <c r="N4212">
        <f t="shared" ca="1" si="65"/>
        <v>13.3</v>
      </c>
    </row>
    <row r="4213" spans="1:14" x14ac:dyDescent="0.3">
      <c r="A4213" t="s">
        <v>5974</v>
      </c>
      <c r="B4213" t="s">
        <v>24</v>
      </c>
      <c r="C4213" t="s">
        <v>37</v>
      </c>
      <c r="D4213" t="s">
        <v>50</v>
      </c>
      <c r="E4213" t="s">
        <v>86</v>
      </c>
      <c r="F4213" t="s">
        <v>6134</v>
      </c>
      <c r="G4213" t="s">
        <v>47</v>
      </c>
      <c r="H4213" s="5">
        <v>44120</v>
      </c>
      <c r="I4213" s="5"/>
      <c r="J4213" t="s">
        <v>6137</v>
      </c>
      <c r="K4213" s="5">
        <v>31243</v>
      </c>
      <c r="L4213">
        <v>40</v>
      </c>
      <c r="M4213">
        <v>39000</v>
      </c>
      <c r="N4213">
        <f t="shared" ca="1" si="65"/>
        <v>5.4</v>
      </c>
    </row>
    <row r="4214" spans="1:14" x14ac:dyDescent="0.3">
      <c r="A4214" t="s">
        <v>5975</v>
      </c>
      <c r="B4214" t="s">
        <v>6134</v>
      </c>
      <c r="C4214" t="s">
        <v>97</v>
      </c>
      <c r="D4214" t="s">
        <v>41</v>
      </c>
      <c r="E4214" t="s">
        <v>32</v>
      </c>
      <c r="F4214" t="s">
        <v>60</v>
      </c>
      <c r="G4214" t="s">
        <v>74</v>
      </c>
      <c r="H4214" s="5">
        <v>42883</v>
      </c>
      <c r="I4214" s="5"/>
      <c r="J4214" t="s">
        <v>6137</v>
      </c>
      <c r="K4214" s="5">
        <v>34459</v>
      </c>
      <c r="L4214">
        <v>31</v>
      </c>
      <c r="M4214">
        <v>108000</v>
      </c>
      <c r="N4214">
        <f t="shared" ca="1" si="65"/>
        <v>8.8000000000000007</v>
      </c>
    </row>
    <row r="4215" spans="1:14" x14ac:dyDescent="0.3">
      <c r="A4215" t="s">
        <v>5978</v>
      </c>
      <c r="B4215" t="s">
        <v>36</v>
      </c>
      <c r="C4215" t="s">
        <v>82</v>
      </c>
      <c r="D4215" t="s">
        <v>26</v>
      </c>
      <c r="E4215" t="s">
        <v>38</v>
      </c>
      <c r="F4215" t="s">
        <v>15</v>
      </c>
      <c r="G4215" t="s">
        <v>78</v>
      </c>
      <c r="H4215" s="5">
        <v>41508</v>
      </c>
      <c r="I4215" s="5">
        <v>42420</v>
      </c>
      <c r="J4215" t="s">
        <v>6138</v>
      </c>
      <c r="K4215" s="5">
        <v>34414</v>
      </c>
      <c r="L4215">
        <v>31</v>
      </c>
      <c r="M4215" t="s">
        <v>6141</v>
      </c>
      <c r="N4215">
        <f t="shared" ca="1" si="65"/>
        <v>2.5</v>
      </c>
    </row>
    <row r="4216" spans="1:14" x14ac:dyDescent="0.3">
      <c r="A4216" t="s">
        <v>5979</v>
      </c>
      <c r="B4216" t="s">
        <v>36</v>
      </c>
      <c r="C4216" t="s">
        <v>97</v>
      </c>
      <c r="D4216" t="s">
        <v>68</v>
      </c>
      <c r="E4216" t="s">
        <v>99</v>
      </c>
      <c r="F4216" t="s">
        <v>28</v>
      </c>
      <c r="G4216" t="s">
        <v>78</v>
      </c>
      <c r="H4216" s="5">
        <v>43759</v>
      </c>
      <c r="I4216" s="5"/>
      <c r="J4216" t="s">
        <v>6137</v>
      </c>
      <c r="K4216" s="5">
        <v>28190</v>
      </c>
      <c r="L4216">
        <v>49</v>
      </c>
      <c r="M4216" t="s">
        <v>6141</v>
      </c>
      <c r="N4216">
        <f t="shared" ca="1" si="65"/>
        <v>6.4</v>
      </c>
    </row>
    <row r="4217" spans="1:14" x14ac:dyDescent="0.3">
      <c r="A4217" t="s">
        <v>5980</v>
      </c>
      <c r="B4217" t="s">
        <v>6134</v>
      </c>
      <c r="C4217" t="s">
        <v>6134</v>
      </c>
      <c r="D4217" t="s">
        <v>94</v>
      </c>
      <c r="E4217" t="s">
        <v>92</v>
      </c>
      <c r="F4217" t="s">
        <v>15</v>
      </c>
      <c r="G4217" t="s">
        <v>78</v>
      </c>
      <c r="H4217" s="5">
        <v>43338</v>
      </c>
      <c r="I4217" s="5"/>
      <c r="J4217" t="s">
        <v>6137</v>
      </c>
      <c r="K4217" s="5">
        <v>22063</v>
      </c>
      <c r="L4217">
        <v>65</v>
      </c>
      <c r="M4217">
        <v>103367</v>
      </c>
      <c r="N4217">
        <f t="shared" ca="1" si="65"/>
        <v>7.6</v>
      </c>
    </row>
    <row r="4218" spans="1:14" x14ac:dyDescent="0.3">
      <c r="A4218" t="s">
        <v>5982</v>
      </c>
      <c r="B4218" t="s">
        <v>24</v>
      </c>
      <c r="C4218" t="s">
        <v>6134</v>
      </c>
      <c r="D4218" t="s">
        <v>21</v>
      </c>
      <c r="E4218" t="s">
        <v>170</v>
      </c>
      <c r="F4218" t="s">
        <v>28</v>
      </c>
      <c r="G4218" t="s">
        <v>78</v>
      </c>
      <c r="H4218" s="5">
        <v>43807</v>
      </c>
      <c r="I4218" s="5"/>
      <c r="J4218" t="s">
        <v>6137</v>
      </c>
      <c r="K4218" s="5">
        <v>23916</v>
      </c>
      <c r="L4218">
        <v>60</v>
      </c>
      <c r="M4218" t="s">
        <v>6141</v>
      </c>
      <c r="N4218">
        <f t="shared" ca="1" si="65"/>
        <v>6.3</v>
      </c>
    </row>
    <row r="4219" spans="1:14" x14ac:dyDescent="0.3">
      <c r="A4219" t="s">
        <v>5983</v>
      </c>
      <c r="B4219" t="s">
        <v>36</v>
      </c>
      <c r="C4219" t="s">
        <v>25</v>
      </c>
      <c r="D4219" t="s">
        <v>31</v>
      </c>
      <c r="E4219" t="s">
        <v>88</v>
      </c>
      <c r="F4219" t="s">
        <v>15</v>
      </c>
      <c r="G4219" t="s">
        <v>78</v>
      </c>
      <c r="H4219" s="5">
        <v>43813</v>
      </c>
      <c r="I4219" s="5"/>
      <c r="J4219" t="s">
        <v>6137</v>
      </c>
      <c r="K4219" s="5">
        <v>30957</v>
      </c>
      <c r="L4219">
        <v>41</v>
      </c>
      <c r="M4219" t="s">
        <v>6141</v>
      </c>
      <c r="N4219">
        <f t="shared" ca="1" si="65"/>
        <v>6.3</v>
      </c>
    </row>
    <row r="4220" spans="1:14" x14ac:dyDescent="0.3">
      <c r="A4220" t="s">
        <v>5984</v>
      </c>
      <c r="B4220" t="s">
        <v>36</v>
      </c>
      <c r="C4220" t="s">
        <v>12</v>
      </c>
      <c r="D4220" t="s">
        <v>50</v>
      </c>
      <c r="E4220" t="s">
        <v>54</v>
      </c>
      <c r="F4220" t="s">
        <v>15</v>
      </c>
      <c r="G4220" t="s">
        <v>69</v>
      </c>
      <c r="H4220" s="5">
        <v>42002</v>
      </c>
      <c r="I4220" s="5"/>
      <c r="J4220" t="s">
        <v>6137</v>
      </c>
      <c r="K4220" s="5"/>
      <c r="L4220" t="s">
        <v>6141</v>
      </c>
      <c r="M4220">
        <v>109289</v>
      </c>
      <c r="N4220">
        <f t="shared" ca="1" si="65"/>
        <v>11.2</v>
      </c>
    </row>
    <row r="4221" spans="1:14" x14ac:dyDescent="0.3">
      <c r="A4221" t="s">
        <v>5986</v>
      </c>
      <c r="B4221" t="s">
        <v>6134</v>
      </c>
      <c r="C4221" t="s">
        <v>37</v>
      </c>
      <c r="D4221" t="s">
        <v>130</v>
      </c>
      <c r="E4221" t="s">
        <v>46</v>
      </c>
      <c r="F4221" t="s">
        <v>15</v>
      </c>
      <c r="G4221" t="s">
        <v>29</v>
      </c>
      <c r="H4221" s="5">
        <v>43467</v>
      </c>
      <c r="I4221" s="5"/>
      <c r="J4221" t="s">
        <v>6137</v>
      </c>
      <c r="K4221" s="5">
        <v>28819</v>
      </c>
      <c r="L4221">
        <v>47</v>
      </c>
      <c r="M4221">
        <v>95902</v>
      </c>
      <c r="N4221">
        <f t="shared" ca="1" si="65"/>
        <v>7.2</v>
      </c>
    </row>
    <row r="4222" spans="1:14" x14ac:dyDescent="0.3">
      <c r="A4222" t="s">
        <v>5988</v>
      </c>
      <c r="B4222" t="s">
        <v>36</v>
      </c>
      <c r="C4222" t="s">
        <v>82</v>
      </c>
      <c r="D4222" t="s">
        <v>6135</v>
      </c>
      <c r="E4222" t="s">
        <v>32</v>
      </c>
      <c r="F4222" t="s">
        <v>6134</v>
      </c>
      <c r="G4222" t="s">
        <v>74</v>
      </c>
      <c r="H4222" s="5">
        <v>43966</v>
      </c>
      <c r="I4222" s="5"/>
      <c r="J4222" t="s">
        <v>6137</v>
      </c>
      <c r="K4222" s="5">
        <v>24728</v>
      </c>
      <c r="L4222">
        <v>58</v>
      </c>
      <c r="M4222">
        <v>64366</v>
      </c>
      <c r="N4222">
        <f t="shared" ca="1" si="65"/>
        <v>5.8</v>
      </c>
    </row>
    <row r="4223" spans="1:14" x14ac:dyDescent="0.3">
      <c r="A4223" t="s">
        <v>5990</v>
      </c>
      <c r="B4223" t="s">
        <v>24</v>
      </c>
      <c r="C4223" t="s">
        <v>20</v>
      </c>
      <c r="D4223" t="s">
        <v>31</v>
      </c>
      <c r="E4223" t="s">
        <v>27</v>
      </c>
      <c r="F4223" t="s">
        <v>15</v>
      </c>
      <c r="G4223" t="s">
        <v>6134</v>
      </c>
      <c r="H4223" s="5">
        <v>41228</v>
      </c>
      <c r="I4223" s="5">
        <v>41038</v>
      </c>
      <c r="J4223" t="s">
        <v>6138</v>
      </c>
      <c r="K4223" s="5">
        <v>36781</v>
      </c>
      <c r="L4223">
        <v>25</v>
      </c>
      <c r="M4223">
        <v>71307</v>
      </c>
      <c r="N4223">
        <f t="shared" ca="1" si="65"/>
        <v>-0.5</v>
      </c>
    </row>
    <row r="4224" spans="1:14" x14ac:dyDescent="0.3">
      <c r="A4224" t="s">
        <v>5992</v>
      </c>
      <c r="B4224" t="s">
        <v>6134</v>
      </c>
      <c r="C4224" t="s">
        <v>6134</v>
      </c>
      <c r="D4224" t="s">
        <v>68</v>
      </c>
      <c r="E4224" t="s">
        <v>32</v>
      </c>
      <c r="F4224" t="s">
        <v>15</v>
      </c>
      <c r="G4224" t="s">
        <v>47</v>
      </c>
      <c r="H4224" s="5">
        <v>39894</v>
      </c>
      <c r="I4224" s="5"/>
      <c r="J4224" t="s">
        <v>6137</v>
      </c>
      <c r="K4224" s="5">
        <v>29055</v>
      </c>
      <c r="L4224">
        <v>46</v>
      </c>
      <c r="M4224">
        <v>44000</v>
      </c>
      <c r="N4224">
        <f t="shared" ca="1" si="65"/>
        <v>17</v>
      </c>
    </row>
    <row r="4225" spans="1:14" x14ac:dyDescent="0.3">
      <c r="A4225" t="s">
        <v>5993</v>
      </c>
      <c r="B4225" t="s">
        <v>24</v>
      </c>
      <c r="C4225" t="s">
        <v>82</v>
      </c>
      <c r="D4225" t="s">
        <v>68</v>
      </c>
      <c r="E4225" t="s">
        <v>54</v>
      </c>
      <c r="F4225" t="s">
        <v>15</v>
      </c>
      <c r="G4225" t="s">
        <v>6134</v>
      </c>
      <c r="H4225" s="5">
        <v>40055</v>
      </c>
      <c r="I4225" s="5"/>
      <c r="J4225" t="s">
        <v>6137</v>
      </c>
      <c r="K4225" s="5">
        <v>30673</v>
      </c>
      <c r="L4225">
        <v>42</v>
      </c>
      <c r="M4225" t="s">
        <v>6141</v>
      </c>
      <c r="N4225">
        <f t="shared" ca="1" si="65"/>
        <v>16.600000000000001</v>
      </c>
    </row>
    <row r="4226" spans="1:14" x14ac:dyDescent="0.3">
      <c r="A4226" t="s">
        <v>5994</v>
      </c>
      <c r="B4226" t="s">
        <v>24</v>
      </c>
      <c r="C4226" t="s">
        <v>6134</v>
      </c>
      <c r="D4226" t="s">
        <v>125</v>
      </c>
      <c r="E4226" t="s">
        <v>46</v>
      </c>
      <c r="F4226" t="s">
        <v>15</v>
      </c>
      <c r="G4226" t="s">
        <v>29</v>
      </c>
      <c r="H4226" s="5">
        <v>43126</v>
      </c>
      <c r="I4226" s="5"/>
      <c r="J4226" t="s">
        <v>6137</v>
      </c>
      <c r="K4226" s="5">
        <v>24421</v>
      </c>
      <c r="L4226">
        <v>59</v>
      </c>
      <c r="M4226" t="s">
        <v>6141</v>
      </c>
      <c r="N4226">
        <f t="shared" ref="N4226:N4263" ca="1" si="66">ROUND((IF(I4226="",TODAY(),I4226)-H4226)/365,1)</f>
        <v>8.1999999999999993</v>
      </c>
    </row>
    <row r="4227" spans="1:14" x14ac:dyDescent="0.3">
      <c r="A4227" t="s">
        <v>5995</v>
      </c>
      <c r="B4227" t="s">
        <v>36</v>
      </c>
      <c r="C4227" t="s">
        <v>97</v>
      </c>
      <c r="D4227" t="s">
        <v>41</v>
      </c>
      <c r="E4227" t="s">
        <v>54</v>
      </c>
      <c r="F4227" t="s">
        <v>28</v>
      </c>
      <c r="G4227" t="s">
        <v>47</v>
      </c>
      <c r="H4227" s="5">
        <v>41070</v>
      </c>
      <c r="I4227" s="5">
        <v>41924</v>
      </c>
      <c r="J4227" t="s">
        <v>6138</v>
      </c>
      <c r="K4227" s="5">
        <v>37868</v>
      </c>
      <c r="L4227">
        <v>22</v>
      </c>
      <c r="M4227">
        <v>69770</v>
      </c>
      <c r="N4227">
        <f t="shared" ca="1" si="66"/>
        <v>2.2999999999999998</v>
      </c>
    </row>
    <row r="4228" spans="1:14" x14ac:dyDescent="0.3">
      <c r="A4228" t="s">
        <v>5996</v>
      </c>
      <c r="B4228" t="s">
        <v>24</v>
      </c>
      <c r="C4228" t="s">
        <v>12</v>
      </c>
      <c r="D4228" t="s">
        <v>6134</v>
      </c>
      <c r="E4228" t="s">
        <v>105</v>
      </c>
      <c r="F4228" t="s">
        <v>15</v>
      </c>
      <c r="G4228" t="s">
        <v>6134</v>
      </c>
      <c r="H4228" s="5">
        <v>44070</v>
      </c>
      <c r="I4228" s="5"/>
      <c r="J4228" t="s">
        <v>6137</v>
      </c>
      <c r="K4228" s="5">
        <v>24920</v>
      </c>
      <c r="L4228">
        <v>57</v>
      </c>
      <c r="M4228">
        <v>53378</v>
      </c>
      <c r="N4228">
        <f t="shared" ca="1" si="66"/>
        <v>5.6</v>
      </c>
    </row>
    <row r="4229" spans="1:14" x14ac:dyDescent="0.3">
      <c r="A4229" t="s">
        <v>5997</v>
      </c>
      <c r="B4229" t="s">
        <v>6134</v>
      </c>
      <c r="C4229" t="s">
        <v>12</v>
      </c>
      <c r="D4229" t="s">
        <v>83</v>
      </c>
      <c r="E4229" t="s">
        <v>6134</v>
      </c>
      <c r="F4229" t="s">
        <v>6134</v>
      </c>
      <c r="G4229" t="s">
        <v>29</v>
      </c>
      <c r="H4229" s="5">
        <v>40778</v>
      </c>
      <c r="I4229" s="5"/>
      <c r="J4229" t="s">
        <v>6137</v>
      </c>
      <c r="K4229" s="5">
        <v>31100</v>
      </c>
      <c r="L4229">
        <v>41</v>
      </c>
      <c r="M4229">
        <v>32694</v>
      </c>
      <c r="N4229">
        <f t="shared" ca="1" si="66"/>
        <v>14.6</v>
      </c>
    </row>
    <row r="4230" spans="1:14" x14ac:dyDescent="0.3">
      <c r="A4230" t="s">
        <v>5999</v>
      </c>
      <c r="B4230" t="s">
        <v>6134</v>
      </c>
      <c r="C4230" t="s">
        <v>6134</v>
      </c>
      <c r="D4230" t="s">
        <v>31</v>
      </c>
      <c r="E4230" t="s">
        <v>105</v>
      </c>
      <c r="F4230" t="s">
        <v>60</v>
      </c>
      <c r="G4230" t="s">
        <v>64</v>
      </c>
      <c r="H4230" s="5">
        <v>43874</v>
      </c>
      <c r="I4230" s="5">
        <v>44914</v>
      </c>
      <c r="J4230" t="s">
        <v>6138</v>
      </c>
      <c r="K4230" s="5">
        <v>36274</v>
      </c>
      <c r="L4230">
        <v>26</v>
      </c>
      <c r="M4230">
        <v>59905</v>
      </c>
      <c r="N4230">
        <f t="shared" ca="1" si="66"/>
        <v>2.8</v>
      </c>
    </row>
    <row r="4231" spans="1:14" x14ac:dyDescent="0.3">
      <c r="A4231" t="s">
        <v>6002</v>
      </c>
      <c r="B4231" t="s">
        <v>6134</v>
      </c>
      <c r="C4231" t="s">
        <v>12</v>
      </c>
      <c r="D4231" t="s">
        <v>26</v>
      </c>
      <c r="E4231" t="s">
        <v>32</v>
      </c>
      <c r="F4231" t="s">
        <v>6134</v>
      </c>
      <c r="G4231" t="s">
        <v>64</v>
      </c>
      <c r="H4231" s="5">
        <v>40196</v>
      </c>
      <c r="I4231" s="5">
        <v>39996</v>
      </c>
      <c r="J4231" t="s">
        <v>6138</v>
      </c>
      <c r="K4231" s="5">
        <v>28437</v>
      </c>
      <c r="L4231">
        <v>48</v>
      </c>
      <c r="M4231" t="s">
        <v>6141</v>
      </c>
      <c r="N4231">
        <f t="shared" ca="1" si="66"/>
        <v>-0.5</v>
      </c>
    </row>
    <row r="4232" spans="1:14" x14ac:dyDescent="0.3">
      <c r="A4232" t="s">
        <v>6003</v>
      </c>
      <c r="B4232" t="s">
        <v>24</v>
      </c>
      <c r="C4232" t="s">
        <v>82</v>
      </c>
      <c r="D4232" t="s">
        <v>94</v>
      </c>
      <c r="E4232" t="s">
        <v>54</v>
      </c>
      <c r="F4232" t="s">
        <v>15</v>
      </c>
      <c r="G4232" t="s">
        <v>69</v>
      </c>
      <c r="H4232" s="5">
        <v>43239</v>
      </c>
      <c r="I4232" s="5">
        <v>45110</v>
      </c>
      <c r="J4232" t="s">
        <v>6138</v>
      </c>
      <c r="K4232" s="5">
        <v>28567</v>
      </c>
      <c r="L4232">
        <v>47</v>
      </c>
      <c r="M4232" t="s">
        <v>6141</v>
      </c>
      <c r="N4232">
        <f t="shared" ca="1" si="66"/>
        <v>5.0999999999999996</v>
      </c>
    </row>
    <row r="4233" spans="1:14" x14ac:dyDescent="0.3">
      <c r="A4233" t="s">
        <v>6004</v>
      </c>
      <c r="B4233" t="s">
        <v>6134</v>
      </c>
      <c r="C4233" t="s">
        <v>25</v>
      </c>
      <c r="D4233" t="s">
        <v>6135</v>
      </c>
      <c r="E4233" t="s">
        <v>32</v>
      </c>
      <c r="F4233" t="s">
        <v>28</v>
      </c>
      <c r="G4233" t="s">
        <v>74</v>
      </c>
      <c r="H4233" s="5">
        <v>40707</v>
      </c>
      <c r="I4233" s="5"/>
      <c r="J4233" t="s">
        <v>6137</v>
      </c>
      <c r="K4233" s="5">
        <v>28989</v>
      </c>
      <c r="L4233">
        <v>46</v>
      </c>
      <c r="M4233" t="s">
        <v>6141</v>
      </c>
      <c r="N4233">
        <f t="shared" ca="1" si="66"/>
        <v>14.8</v>
      </c>
    </row>
    <row r="4234" spans="1:14" x14ac:dyDescent="0.3">
      <c r="A4234" t="s">
        <v>6005</v>
      </c>
      <c r="B4234" t="s">
        <v>6134</v>
      </c>
      <c r="C4234" t="s">
        <v>12</v>
      </c>
      <c r="D4234" t="s">
        <v>21</v>
      </c>
      <c r="E4234" t="s">
        <v>88</v>
      </c>
      <c r="F4234" t="s">
        <v>6134</v>
      </c>
      <c r="G4234" t="s">
        <v>6134</v>
      </c>
      <c r="H4234" s="5">
        <v>43131</v>
      </c>
      <c r="I4234" s="5">
        <v>45015</v>
      </c>
      <c r="J4234" t="s">
        <v>6138</v>
      </c>
      <c r="K4234" s="5">
        <v>24704</v>
      </c>
      <c r="L4234">
        <v>58</v>
      </c>
      <c r="M4234">
        <v>67199</v>
      </c>
      <c r="N4234">
        <f t="shared" ca="1" si="66"/>
        <v>5.2</v>
      </c>
    </row>
    <row r="4235" spans="1:14" x14ac:dyDescent="0.3">
      <c r="A4235" t="s">
        <v>6007</v>
      </c>
      <c r="B4235" t="s">
        <v>6134</v>
      </c>
      <c r="C4235" t="s">
        <v>6134</v>
      </c>
      <c r="D4235" t="s">
        <v>68</v>
      </c>
      <c r="E4235" t="s">
        <v>38</v>
      </c>
      <c r="F4235" t="s">
        <v>15</v>
      </c>
      <c r="G4235" t="s">
        <v>29</v>
      </c>
      <c r="H4235" s="5">
        <v>43739</v>
      </c>
      <c r="I4235" s="5"/>
      <c r="J4235" t="s">
        <v>6137</v>
      </c>
      <c r="K4235" s="5">
        <v>37089</v>
      </c>
      <c r="L4235">
        <v>24</v>
      </c>
      <c r="M4235">
        <v>102000</v>
      </c>
      <c r="N4235">
        <f t="shared" ca="1" si="66"/>
        <v>6.5</v>
      </c>
    </row>
    <row r="4236" spans="1:14" x14ac:dyDescent="0.3">
      <c r="A4236" t="s">
        <v>6008</v>
      </c>
      <c r="B4236" t="s">
        <v>24</v>
      </c>
      <c r="C4236" t="s">
        <v>6134</v>
      </c>
      <c r="D4236" t="s">
        <v>125</v>
      </c>
      <c r="E4236" t="s">
        <v>86</v>
      </c>
      <c r="F4236" t="s">
        <v>28</v>
      </c>
      <c r="G4236" t="s">
        <v>29</v>
      </c>
      <c r="H4236" s="5">
        <v>41227</v>
      </c>
      <c r="I4236" s="5">
        <v>41551</v>
      </c>
      <c r="J4236" t="s">
        <v>6138</v>
      </c>
      <c r="K4236" s="5">
        <v>33352</v>
      </c>
      <c r="L4236">
        <v>34</v>
      </c>
      <c r="M4236">
        <v>71987</v>
      </c>
      <c r="N4236">
        <f t="shared" ca="1" si="66"/>
        <v>0.9</v>
      </c>
    </row>
    <row r="4237" spans="1:14" x14ac:dyDescent="0.3">
      <c r="A4237" t="s">
        <v>6010</v>
      </c>
      <c r="B4237" t="s">
        <v>24</v>
      </c>
      <c r="C4237" t="s">
        <v>37</v>
      </c>
      <c r="D4237" t="s">
        <v>6135</v>
      </c>
      <c r="E4237" t="s">
        <v>46</v>
      </c>
      <c r="F4237" t="s">
        <v>15</v>
      </c>
      <c r="G4237" t="s">
        <v>64</v>
      </c>
      <c r="H4237" s="5">
        <v>40505</v>
      </c>
      <c r="I4237" s="5"/>
      <c r="J4237" t="s">
        <v>6137</v>
      </c>
      <c r="K4237" s="5">
        <v>35292</v>
      </c>
      <c r="L4237">
        <v>29</v>
      </c>
      <c r="M4237" t="s">
        <v>6141</v>
      </c>
      <c r="N4237">
        <f t="shared" ca="1" si="66"/>
        <v>15.3</v>
      </c>
    </row>
    <row r="4238" spans="1:14" x14ac:dyDescent="0.3">
      <c r="A4238" t="s">
        <v>6012</v>
      </c>
      <c r="B4238" t="s">
        <v>24</v>
      </c>
      <c r="C4238" t="s">
        <v>12</v>
      </c>
      <c r="D4238" t="s">
        <v>31</v>
      </c>
      <c r="E4238" t="s">
        <v>105</v>
      </c>
      <c r="F4238" t="s">
        <v>28</v>
      </c>
      <c r="G4238" t="s">
        <v>69</v>
      </c>
      <c r="H4238" s="5">
        <v>41085</v>
      </c>
      <c r="I4238" s="5">
        <v>40889</v>
      </c>
      <c r="J4238" t="s">
        <v>6138</v>
      </c>
      <c r="K4238" s="5">
        <v>32906</v>
      </c>
      <c r="L4238">
        <v>36</v>
      </c>
      <c r="M4238">
        <v>39289</v>
      </c>
      <c r="N4238">
        <f t="shared" ca="1" si="66"/>
        <v>-0.5</v>
      </c>
    </row>
    <row r="4239" spans="1:14" x14ac:dyDescent="0.3">
      <c r="A4239" t="s">
        <v>6014</v>
      </c>
      <c r="B4239" t="s">
        <v>36</v>
      </c>
      <c r="C4239" t="s">
        <v>82</v>
      </c>
      <c r="D4239" t="s">
        <v>26</v>
      </c>
      <c r="E4239" t="s">
        <v>54</v>
      </c>
      <c r="F4239" t="s">
        <v>6134</v>
      </c>
      <c r="G4239" t="s">
        <v>47</v>
      </c>
      <c r="H4239" s="5">
        <v>43630</v>
      </c>
      <c r="I4239" s="5"/>
      <c r="J4239" t="s">
        <v>6137</v>
      </c>
      <c r="K4239" s="5">
        <v>30214</v>
      </c>
      <c r="L4239">
        <v>43</v>
      </c>
      <c r="M4239" t="s">
        <v>6141</v>
      </c>
      <c r="N4239">
        <f t="shared" ca="1" si="66"/>
        <v>6.8</v>
      </c>
    </row>
    <row r="4240" spans="1:14" x14ac:dyDescent="0.3">
      <c r="A4240" t="s">
        <v>6015</v>
      </c>
      <c r="B4240" t="s">
        <v>24</v>
      </c>
      <c r="C4240" t="s">
        <v>82</v>
      </c>
      <c r="D4240" t="s">
        <v>6134</v>
      </c>
      <c r="E4240" t="s">
        <v>38</v>
      </c>
      <c r="F4240" t="s">
        <v>6134</v>
      </c>
      <c r="G4240" t="s">
        <v>29</v>
      </c>
      <c r="H4240" s="5">
        <v>40091</v>
      </c>
      <c r="I4240" s="5"/>
      <c r="J4240" t="s">
        <v>6137</v>
      </c>
      <c r="K4240" s="5">
        <v>38188</v>
      </c>
      <c r="L4240">
        <v>21</v>
      </c>
      <c r="M4240">
        <v>84701</v>
      </c>
      <c r="N4240">
        <f t="shared" ca="1" si="66"/>
        <v>16.5</v>
      </c>
    </row>
    <row r="4241" spans="1:14" x14ac:dyDescent="0.3">
      <c r="A4241" t="s">
        <v>6016</v>
      </c>
      <c r="B4241" t="s">
        <v>24</v>
      </c>
      <c r="C4241" t="s">
        <v>12</v>
      </c>
      <c r="D4241" t="s">
        <v>31</v>
      </c>
      <c r="E4241" t="s">
        <v>88</v>
      </c>
      <c r="F4241" t="s">
        <v>28</v>
      </c>
      <c r="G4241" t="s">
        <v>29</v>
      </c>
      <c r="H4241" s="5">
        <v>40903</v>
      </c>
      <c r="I4241" s="5">
        <v>41647</v>
      </c>
      <c r="J4241" t="s">
        <v>6138</v>
      </c>
      <c r="K4241" s="5">
        <v>36061</v>
      </c>
      <c r="L4241">
        <v>27</v>
      </c>
      <c r="M4241">
        <v>50872</v>
      </c>
      <c r="N4241">
        <f t="shared" ca="1" si="66"/>
        <v>2</v>
      </c>
    </row>
    <row r="4242" spans="1:14" x14ac:dyDescent="0.3">
      <c r="A4242" t="s">
        <v>6018</v>
      </c>
      <c r="B4242" t="s">
        <v>24</v>
      </c>
      <c r="C4242" t="s">
        <v>97</v>
      </c>
      <c r="D4242" t="s">
        <v>53</v>
      </c>
      <c r="E4242" t="s">
        <v>86</v>
      </c>
      <c r="F4242" t="s">
        <v>15</v>
      </c>
      <c r="G4242" t="s">
        <v>74</v>
      </c>
      <c r="H4242" s="5">
        <v>41291</v>
      </c>
      <c r="I4242" s="5">
        <v>41914</v>
      </c>
      <c r="J4242" t="s">
        <v>6138</v>
      </c>
      <c r="K4242" s="5">
        <v>23074</v>
      </c>
      <c r="L4242">
        <v>63</v>
      </c>
      <c r="M4242">
        <v>73964</v>
      </c>
      <c r="N4242">
        <f t="shared" ca="1" si="66"/>
        <v>1.7</v>
      </c>
    </row>
    <row r="4243" spans="1:14" x14ac:dyDescent="0.3">
      <c r="A4243" t="s">
        <v>6020</v>
      </c>
      <c r="B4243" t="s">
        <v>24</v>
      </c>
      <c r="C4243" t="s">
        <v>25</v>
      </c>
      <c r="D4243" t="s">
        <v>83</v>
      </c>
      <c r="E4243" t="s">
        <v>86</v>
      </c>
      <c r="F4243" t="s">
        <v>6134</v>
      </c>
      <c r="G4243" t="s">
        <v>6134</v>
      </c>
      <c r="H4243" s="5">
        <v>40896</v>
      </c>
      <c r="I4243" s="5"/>
      <c r="J4243" t="s">
        <v>6137</v>
      </c>
      <c r="K4243" s="5">
        <v>29781</v>
      </c>
      <c r="L4243">
        <v>44</v>
      </c>
      <c r="M4243">
        <v>97875</v>
      </c>
      <c r="N4243">
        <f t="shared" ca="1" si="66"/>
        <v>14.3</v>
      </c>
    </row>
    <row r="4244" spans="1:14" x14ac:dyDescent="0.3">
      <c r="A4244" t="s">
        <v>6022</v>
      </c>
      <c r="B4244" t="s">
        <v>36</v>
      </c>
      <c r="C4244" t="s">
        <v>6134</v>
      </c>
      <c r="D4244" t="s">
        <v>21</v>
      </c>
      <c r="E4244" t="s">
        <v>38</v>
      </c>
      <c r="F4244" t="s">
        <v>15</v>
      </c>
      <c r="G4244" t="s">
        <v>6134</v>
      </c>
      <c r="H4244" s="5">
        <v>42844</v>
      </c>
      <c r="I4244" s="5">
        <v>42788</v>
      </c>
      <c r="J4244" t="s">
        <v>6138</v>
      </c>
      <c r="K4244" s="5">
        <v>37469</v>
      </c>
      <c r="L4244">
        <v>23</v>
      </c>
      <c r="M4244">
        <v>53000</v>
      </c>
      <c r="N4244">
        <f t="shared" ca="1" si="66"/>
        <v>-0.2</v>
      </c>
    </row>
    <row r="4245" spans="1:14" x14ac:dyDescent="0.3">
      <c r="A4245" t="s">
        <v>6023</v>
      </c>
      <c r="B4245" t="s">
        <v>36</v>
      </c>
      <c r="C4245" t="s">
        <v>25</v>
      </c>
      <c r="D4245" t="s">
        <v>31</v>
      </c>
      <c r="E4245" t="s">
        <v>27</v>
      </c>
      <c r="F4245" t="s">
        <v>28</v>
      </c>
      <c r="G4245" t="s">
        <v>64</v>
      </c>
      <c r="H4245" s="5">
        <v>43747</v>
      </c>
      <c r="I4245" s="5"/>
      <c r="J4245" t="s">
        <v>6137</v>
      </c>
      <c r="K4245" s="5">
        <v>28879</v>
      </c>
      <c r="L4245">
        <v>47</v>
      </c>
      <c r="M4245">
        <v>79000</v>
      </c>
      <c r="N4245">
        <f t="shared" ca="1" si="66"/>
        <v>6.4</v>
      </c>
    </row>
    <row r="4246" spans="1:14" x14ac:dyDescent="0.3">
      <c r="A4246" t="s">
        <v>6024</v>
      </c>
      <c r="B4246" t="s">
        <v>36</v>
      </c>
      <c r="C4246" t="s">
        <v>12</v>
      </c>
      <c r="D4246" t="s">
        <v>130</v>
      </c>
      <c r="E4246" t="s">
        <v>88</v>
      </c>
      <c r="F4246" t="s">
        <v>28</v>
      </c>
      <c r="G4246" t="s">
        <v>29</v>
      </c>
      <c r="H4246" s="5">
        <v>42158</v>
      </c>
      <c r="I4246" s="5">
        <v>43487</v>
      </c>
      <c r="J4246" t="s">
        <v>6138</v>
      </c>
      <c r="K4246" s="5">
        <v>38612</v>
      </c>
      <c r="L4246">
        <v>20</v>
      </c>
      <c r="M4246">
        <v>44767</v>
      </c>
      <c r="N4246">
        <f t="shared" ca="1" si="66"/>
        <v>3.6</v>
      </c>
    </row>
    <row r="4247" spans="1:14" x14ac:dyDescent="0.3">
      <c r="A4247" t="s">
        <v>6026</v>
      </c>
      <c r="B4247" t="s">
        <v>24</v>
      </c>
      <c r="C4247" t="s">
        <v>12</v>
      </c>
      <c r="D4247" t="s">
        <v>94</v>
      </c>
      <c r="E4247" t="s">
        <v>14</v>
      </c>
      <c r="F4247" t="s">
        <v>60</v>
      </c>
      <c r="G4247" t="s">
        <v>29</v>
      </c>
      <c r="H4247" s="5">
        <v>40197</v>
      </c>
      <c r="I4247" s="5"/>
      <c r="J4247" t="s">
        <v>6137</v>
      </c>
      <c r="K4247" s="5">
        <v>28076</v>
      </c>
      <c r="L4247">
        <v>49</v>
      </c>
      <c r="M4247">
        <v>46925</v>
      </c>
      <c r="N4247">
        <f t="shared" ca="1" si="66"/>
        <v>16.2</v>
      </c>
    </row>
    <row r="4248" spans="1:14" x14ac:dyDescent="0.3">
      <c r="A4248" t="s">
        <v>6028</v>
      </c>
      <c r="B4248" t="s">
        <v>24</v>
      </c>
      <c r="C4248" t="s">
        <v>25</v>
      </c>
      <c r="D4248" t="s">
        <v>31</v>
      </c>
      <c r="E4248" t="s">
        <v>86</v>
      </c>
      <c r="F4248" t="s">
        <v>6134</v>
      </c>
      <c r="G4248" t="s">
        <v>69</v>
      </c>
      <c r="H4248" s="5">
        <v>40881</v>
      </c>
      <c r="I4248" s="5">
        <v>41783</v>
      </c>
      <c r="J4248" t="s">
        <v>6138</v>
      </c>
      <c r="K4248" s="5">
        <v>23002</v>
      </c>
      <c r="L4248">
        <v>63</v>
      </c>
      <c r="M4248">
        <v>59852</v>
      </c>
      <c r="N4248">
        <f t="shared" ca="1" si="66"/>
        <v>2.5</v>
      </c>
    </row>
    <row r="4249" spans="1:14" x14ac:dyDescent="0.3">
      <c r="A4249" t="s">
        <v>6029</v>
      </c>
      <c r="B4249" t="s">
        <v>36</v>
      </c>
      <c r="C4249" t="s">
        <v>12</v>
      </c>
      <c r="D4249" t="s">
        <v>94</v>
      </c>
      <c r="E4249" t="s">
        <v>105</v>
      </c>
      <c r="F4249" t="s">
        <v>60</v>
      </c>
      <c r="G4249" t="s">
        <v>47</v>
      </c>
      <c r="H4249" s="5">
        <v>40404</v>
      </c>
      <c r="I4249" s="5"/>
      <c r="J4249" t="s">
        <v>6137</v>
      </c>
      <c r="K4249" s="5">
        <v>37694</v>
      </c>
      <c r="L4249">
        <v>23</v>
      </c>
      <c r="M4249">
        <v>31949</v>
      </c>
      <c r="N4249">
        <f t="shared" ca="1" si="66"/>
        <v>15.6</v>
      </c>
    </row>
    <row r="4250" spans="1:14" x14ac:dyDescent="0.3">
      <c r="A4250" t="s">
        <v>6031</v>
      </c>
      <c r="B4250" t="s">
        <v>24</v>
      </c>
      <c r="C4250" t="s">
        <v>20</v>
      </c>
      <c r="D4250" t="s">
        <v>31</v>
      </c>
      <c r="E4250" t="s">
        <v>54</v>
      </c>
      <c r="F4250" t="s">
        <v>15</v>
      </c>
      <c r="G4250" t="s">
        <v>69</v>
      </c>
      <c r="H4250" s="5">
        <v>42299</v>
      </c>
      <c r="I4250" s="5"/>
      <c r="J4250" t="s">
        <v>6137</v>
      </c>
      <c r="K4250" s="5">
        <v>33564</v>
      </c>
      <c r="L4250">
        <v>34</v>
      </c>
      <c r="M4250">
        <v>103345</v>
      </c>
      <c r="N4250">
        <f t="shared" ca="1" si="66"/>
        <v>10.4</v>
      </c>
    </row>
    <row r="4251" spans="1:14" x14ac:dyDescent="0.3">
      <c r="A4251" t="s">
        <v>6033</v>
      </c>
      <c r="B4251" t="s">
        <v>36</v>
      </c>
      <c r="C4251" t="s">
        <v>82</v>
      </c>
      <c r="D4251" t="s">
        <v>6134</v>
      </c>
      <c r="E4251" t="s">
        <v>92</v>
      </c>
      <c r="F4251" t="s">
        <v>28</v>
      </c>
      <c r="G4251" t="s">
        <v>69</v>
      </c>
      <c r="H4251" s="5">
        <v>40080</v>
      </c>
      <c r="I4251" s="5">
        <v>40211</v>
      </c>
      <c r="J4251" t="s">
        <v>6138</v>
      </c>
      <c r="K4251" s="5">
        <v>23059</v>
      </c>
      <c r="L4251">
        <v>63</v>
      </c>
      <c r="M4251" t="s">
        <v>6141</v>
      </c>
      <c r="N4251">
        <f t="shared" ca="1" si="66"/>
        <v>0.4</v>
      </c>
    </row>
    <row r="4252" spans="1:14" x14ac:dyDescent="0.3">
      <c r="A4252" t="s">
        <v>6132</v>
      </c>
      <c r="B4252" t="s">
        <v>36</v>
      </c>
      <c r="C4252" t="s">
        <v>20</v>
      </c>
      <c r="D4252" t="s">
        <v>125</v>
      </c>
      <c r="E4252" t="s">
        <v>54</v>
      </c>
      <c r="F4252" t="s">
        <v>15</v>
      </c>
      <c r="G4252" t="s">
        <v>47</v>
      </c>
      <c r="H4252" s="5">
        <v>40761</v>
      </c>
      <c r="I4252" s="5"/>
      <c r="J4252" t="s">
        <v>6137</v>
      </c>
      <c r="K4252" s="5"/>
      <c r="L4252" t="s">
        <v>6141</v>
      </c>
      <c r="M4252">
        <v>83000</v>
      </c>
      <c r="N4252">
        <f t="shared" ca="1" si="66"/>
        <v>14.6</v>
      </c>
    </row>
    <row r="4253" spans="1:14" x14ac:dyDescent="0.3">
      <c r="A4253" t="s">
        <v>6034</v>
      </c>
      <c r="B4253" t="s">
        <v>6134</v>
      </c>
      <c r="C4253" t="s">
        <v>12</v>
      </c>
      <c r="D4253" t="s">
        <v>31</v>
      </c>
      <c r="E4253" t="s">
        <v>99</v>
      </c>
      <c r="F4253" t="s">
        <v>28</v>
      </c>
      <c r="G4253" t="s">
        <v>64</v>
      </c>
      <c r="H4253" s="5">
        <v>41600</v>
      </c>
      <c r="I4253" s="5">
        <v>41781</v>
      </c>
      <c r="J4253" t="s">
        <v>6138</v>
      </c>
      <c r="K4253" s="5">
        <v>27368</v>
      </c>
      <c r="L4253">
        <v>51</v>
      </c>
      <c r="M4253">
        <v>117000</v>
      </c>
      <c r="N4253">
        <f t="shared" ca="1" si="66"/>
        <v>0.5</v>
      </c>
    </row>
    <row r="4254" spans="1:14" x14ac:dyDescent="0.3">
      <c r="A4254" t="s">
        <v>6035</v>
      </c>
      <c r="B4254" t="s">
        <v>6134</v>
      </c>
      <c r="C4254" t="s">
        <v>6134</v>
      </c>
      <c r="D4254" t="s">
        <v>6134</v>
      </c>
      <c r="E4254" t="s">
        <v>6134</v>
      </c>
      <c r="F4254" t="s">
        <v>6134</v>
      </c>
      <c r="G4254" t="s">
        <v>47</v>
      </c>
      <c r="H4254" s="5">
        <v>41387</v>
      </c>
      <c r="I4254" s="5"/>
      <c r="J4254" t="s">
        <v>6137</v>
      </c>
      <c r="K4254" s="5">
        <v>38361</v>
      </c>
      <c r="L4254">
        <v>21</v>
      </c>
      <c r="M4254" t="s">
        <v>6141</v>
      </c>
      <c r="N4254">
        <f t="shared" ca="1" si="66"/>
        <v>12.9</v>
      </c>
    </row>
    <row r="4255" spans="1:14" x14ac:dyDescent="0.3">
      <c r="A4255" t="s">
        <v>6036</v>
      </c>
      <c r="B4255" t="s">
        <v>24</v>
      </c>
      <c r="C4255" t="s">
        <v>12</v>
      </c>
      <c r="D4255" t="s">
        <v>31</v>
      </c>
      <c r="E4255" t="s">
        <v>6134</v>
      </c>
      <c r="F4255" t="s">
        <v>6134</v>
      </c>
      <c r="G4255" t="s">
        <v>47</v>
      </c>
      <c r="H4255" s="5">
        <v>40993</v>
      </c>
      <c r="I4255" s="5"/>
      <c r="J4255" t="s">
        <v>6137</v>
      </c>
      <c r="K4255" s="5">
        <v>27781</v>
      </c>
      <c r="L4255">
        <v>50</v>
      </c>
      <c r="M4255">
        <v>117000</v>
      </c>
      <c r="N4255">
        <f t="shared" ca="1" si="66"/>
        <v>14</v>
      </c>
    </row>
    <row r="4256" spans="1:14" x14ac:dyDescent="0.3">
      <c r="A4256" t="s">
        <v>6037</v>
      </c>
      <c r="B4256" t="s">
        <v>24</v>
      </c>
      <c r="C4256" t="s">
        <v>12</v>
      </c>
      <c r="D4256" t="s">
        <v>130</v>
      </c>
      <c r="E4256" t="s">
        <v>86</v>
      </c>
      <c r="F4256" t="s">
        <v>15</v>
      </c>
      <c r="G4256" t="s">
        <v>47</v>
      </c>
      <c r="H4256" s="5">
        <v>40991</v>
      </c>
      <c r="I4256" s="5"/>
      <c r="J4256" t="s">
        <v>6137</v>
      </c>
      <c r="K4256" s="5">
        <v>37667</v>
      </c>
      <c r="L4256">
        <v>23</v>
      </c>
      <c r="M4256">
        <v>52349</v>
      </c>
      <c r="N4256">
        <f t="shared" ca="1" si="66"/>
        <v>14</v>
      </c>
    </row>
    <row r="4257" spans="1:14" x14ac:dyDescent="0.3">
      <c r="A4257" t="s">
        <v>6039</v>
      </c>
      <c r="B4257" t="s">
        <v>36</v>
      </c>
      <c r="C4257" t="s">
        <v>37</v>
      </c>
      <c r="D4257" t="s">
        <v>21</v>
      </c>
      <c r="E4257" t="s">
        <v>63</v>
      </c>
      <c r="F4257" t="s">
        <v>15</v>
      </c>
      <c r="G4257" t="s">
        <v>47</v>
      </c>
      <c r="H4257" s="5">
        <v>42681</v>
      </c>
      <c r="I4257" s="5">
        <v>44215</v>
      </c>
      <c r="J4257" t="s">
        <v>6138</v>
      </c>
      <c r="K4257" s="5"/>
      <c r="L4257" t="s">
        <v>6141</v>
      </c>
      <c r="M4257" t="s">
        <v>6141</v>
      </c>
      <c r="N4257">
        <f t="shared" ca="1" si="66"/>
        <v>4.2</v>
      </c>
    </row>
    <row r="4258" spans="1:14" x14ac:dyDescent="0.3">
      <c r="A4258" t="s">
        <v>6041</v>
      </c>
      <c r="B4258" t="s">
        <v>6134</v>
      </c>
      <c r="C4258" t="s">
        <v>6134</v>
      </c>
      <c r="D4258" t="s">
        <v>6134</v>
      </c>
      <c r="E4258" t="s">
        <v>6134</v>
      </c>
      <c r="F4258" t="s">
        <v>6134</v>
      </c>
      <c r="G4258" t="s">
        <v>74</v>
      </c>
      <c r="H4258" s="5">
        <v>40076</v>
      </c>
      <c r="I4258" s="5"/>
      <c r="J4258" t="s">
        <v>6137</v>
      </c>
      <c r="K4258" s="5">
        <v>23219</v>
      </c>
      <c r="L4258">
        <v>62</v>
      </c>
      <c r="M4258">
        <v>119032</v>
      </c>
      <c r="N4258">
        <f t="shared" ca="1" si="66"/>
        <v>16.5</v>
      </c>
    </row>
    <row r="4259" spans="1:14" x14ac:dyDescent="0.3">
      <c r="A4259" t="s">
        <v>6043</v>
      </c>
      <c r="B4259" t="s">
        <v>36</v>
      </c>
      <c r="C4259" t="s">
        <v>25</v>
      </c>
      <c r="D4259" t="s">
        <v>68</v>
      </c>
      <c r="E4259" t="s">
        <v>38</v>
      </c>
      <c r="F4259" t="s">
        <v>28</v>
      </c>
      <c r="G4259" t="s">
        <v>69</v>
      </c>
      <c r="H4259" s="5">
        <v>41673</v>
      </c>
      <c r="I4259" s="5">
        <v>43473</v>
      </c>
      <c r="J4259" t="s">
        <v>6138</v>
      </c>
      <c r="K4259" s="5">
        <v>23404</v>
      </c>
      <c r="L4259">
        <v>62</v>
      </c>
      <c r="M4259">
        <v>89749</v>
      </c>
      <c r="N4259">
        <f t="shared" ca="1" si="66"/>
        <v>4.9000000000000004</v>
      </c>
    </row>
    <row r="4260" spans="1:14" x14ac:dyDescent="0.3">
      <c r="A4260" t="s">
        <v>6044</v>
      </c>
      <c r="B4260" t="s">
        <v>6134</v>
      </c>
      <c r="C4260" t="s">
        <v>20</v>
      </c>
      <c r="D4260" t="s">
        <v>31</v>
      </c>
      <c r="E4260" t="s">
        <v>54</v>
      </c>
      <c r="F4260" t="s">
        <v>6134</v>
      </c>
      <c r="G4260" t="s">
        <v>74</v>
      </c>
      <c r="H4260" s="5">
        <v>41197</v>
      </c>
      <c r="I4260" s="5">
        <v>42349</v>
      </c>
      <c r="J4260" t="s">
        <v>6138</v>
      </c>
      <c r="K4260" s="5">
        <v>23454</v>
      </c>
      <c r="L4260">
        <v>61</v>
      </c>
      <c r="M4260" t="s">
        <v>6141</v>
      </c>
      <c r="N4260">
        <f t="shared" ca="1" si="66"/>
        <v>3.2</v>
      </c>
    </row>
    <row r="4261" spans="1:14" x14ac:dyDescent="0.3">
      <c r="A4261" t="s">
        <v>6046</v>
      </c>
      <c r="B4261" t="s">
        <v>6134</v>
      </c>
      <c r="C4261" t="s">
        <v>37</v>
      </c>
      <c r="D4261" t="s">
        <v>31</v>
      </c>
      <c r="E4261" t="s">
        <v>6134</v>
      </c>
      <c r="F4261" t="s">
        <v>6134</v>
      </c>
      <c r="G4261" t="s">
        <v>47</v>
      </c>
      <c r="H4261" s="5">
        <v>43850</v>
      </c>
      <c r="I4261" s="5"/>
      <c r="J4261" t="s">
        <v>6137</v>
      </c>
      <c r="K4261" s="5">
        <v>30594</v>
      </c>
      <c r="L4261">
        <v>42</v>
      </c>
      <c r="M4261" t="s">
        <v>6141</v>
      </c>
      <c r="N4261">
        <f t="shared" ca="1" si="66"/>
        <v>6.2</v>
      </c>
    </row>
    <row r="4262" spans="1:14" x14ac:dyDescent="0.3">
      <c r="A4262" t="s">
        <v>6047</v>
      </c>
      <c r="B4262" t="s">
        <v>24</v>
      </c>
      <c r="C4262" t="s">
        <v>6134</v>
      </c>
      <c r="D4262" t="s">
        <v>21</v>
      </c>
      <c r="E4262" t="s">
        <v>46</v>
      </c>
      <c r="F4262" t="s">
        <v>28</v>
      </c>
      <c r="G4262" t="s">
        <v>78</v>
      </c>
      <c r="H4262" s="5">
        <v>40208</v>
      </c>
      <c r="I4262" s="5">
        <v>41495</v>
      </c>
      <c r="J4262" t="s">
        <v>6138</v>
      </c>
      <c r="K4262" s="5">
        <v>25915</v>
      </c>
      <c r="L4262">
        <v>55</v>
      </c>
      <c r="M4262" t="s">
        <v>6141</v>
      </c>
      <c r="N4262">
        <f t="shared" ca="1" si="66"/>
        <v>3.5</v>
      </c>
    </row>
    <row r="4263" spans="1:14" x14ac:dyDescent="0.3">
      <c r="A4263" t="s">
        <v>6048</v>
      </c>
      <c r="B4263" t="s">
        <v>6134</v>
      </c>
      <c r="C4263" t="s">
        <v>82</v>
      </c>
      <c r="D4263" t="s">
        <v>53</v>
      </c>
      <c r="E4263" t="s">
        <v>86</v>
      </c>
      <c r="F4263" t="s">
        <v>28</v>
      </c>
      <c r="G4263" t="s">
        <v>47</v>
      </c>
      <c r="H4263" s="5">
        <v>43020</v>
      </c>
      <c r="I4263" s="5"/>
      <c r="J4263" t="s">
        <v>6137</v>
      </c>
      <c r="K4263" s="5">
        <v>28180</v>
      </c>
      <c r="L4263">
        <v>49</v>
      </c>
      <c r="M4263">
        <v>35917</v>
      </c>
      <c r="N4263">
        <f t="shared" ca="1" si="66"/>
        <v>8.4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Helper_Sheet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shivani singh</dc:creator>
  <cp:lastModifiedBy>shivani singh</cp:lastModifiedBy>
  <dcterms:created xsi:type="dcterms:W3CDTF">2026-03-04T10:50:40Z</dcterms:created>
  <dcterms:modified xsi:type="dcterms:W3CDTF">2026-03-20T17:16:32Z</dcterms:modified>
</cp:coreProperties>
</file>